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408" documentId="8_{8389385E-439E-4BB5-8920-9EADC9972B6D}" xr6:coauthVersionLast="45" xr6:coauthVersionMax="45" xr10:uidLastSave="{5F16C774-D2D8-4B76-B815-7B94FB53E3AA}"/>
  <bookViews>
    <workbookView xWindow="-108" yWindow="-108" windowWidth="23256" windowHeight="12720" firstSheet="7" activeTab="10" xr2:uid="{7C9F8402-CB69-4B28-A709-9245EBD07856}"/>
  </bookViews>
  <sheets>
    <sheet name="MASTER" sheetId="1" r:id="rId1"/>
    <sheet name="Línea-Modelo BASE" sheetId="16" r:id="rId2"/>
    <sheet name="Línea-Modelo-Sexo-Edad" sheetId="9" r:id="rId3"/>
    <sheet name="Línea_Modelo_Sexo_Región" sheetId="13" r:id="rId4"/>
    <sheet name="Permanencia_Línea_Sexo_Edad" sheetId="14" r:id="rId5"/>
    <sheet name="Línea_Modelo_Causa_Vigentes" sheetId="15" r:id="rId6"/>
    <sheet name="Línea_Causa_Sexo_Edad" sheetId="10" r:id="rId7"/>
    <sheet name="Línea_Causa_Sexo_Región" sheetId="12" r:id="rId8"/>
    <sheet name="LA" sheetId="3" r:id="rId9"/>
    <sheet name="Modelo" sheetId="2" r:id="rId10"/>
    <sheet name="Modelo (2)" sheetId="17" r:id="rId11"/>
    <sheet name="Cat Registro" sheetId="4" r:id="rId12"/>
    <sheet name="Causas" sheetId="5" r:id="rId13"/>
    <sheet name="Edades" sheetId="6" r:id="rId14"/>
    <sheet name="Regiones" sheetId="7" r:id="rId15"/>
    <sheet name="Tramos Perm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O5" i="12" l="1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578" i="12"/>
  <c r="O579" i="12"/>
  <c r="O580" i="12"/>
  <c r="O581" i="12"/>
  <c r="O582" i="12"/>
  <c r="O583" i="12"/>
  <c r="O584" i="12"/>
  <c r="O585" i="12"/>
  <c r="O586" i="12"/>
  <c r="O587" i="12"/>
  <c r="O588" i="12"/>
  <c r="O589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648" i="12"/>
  <c r="O649" i="12"/>
  <c r="O650" i="12"/>
  <c r="O651" i="12"/>
  <c r="O652" i="12"/>
  <c r="O653" i="12"/>
  <c r="O654" i="12"/>
  <c r="O655" i="12"/>
  <c r="O656" i="12"/>
  <c r="O657" i="12"/>
  <c r="O658" i="12"/>
  <c r="O659" i="12"/>
  <c r="O660" i="12"/>
  <c r="O661" i="12"/>
  <c r="O662" i="12"/>
  <c r="O663" i="12"/>
  <c r="O664" i="12"/>
  <c r="O665" i="12"/>
  <c r="O666" i="12"/>
  <c r="O667" i="12"/>
  <c r="O668" i="12"/>
  <c r="O669" i="12"/>
  <c r="O670" i="12"/>
  <c r="O671" i="12"/>
  <c r="O672" i="12"/>
  <c r="O673" i="12"/>
  <c r="O674" i="12"/>
  <c r="O675" i="12"/>
  <c r="O676" i="12"/>
  <c r="O677" i="12"/>
  <c r="O678" i="12"/>
  <c r="O679" i="12"/>
  <c r="O680" i="12"/>
  <c r="O681" i="12"/>
  <c r="O682" i="12"/>
  <c r="O683" i="12"/>
  <c r="O684" i="12"/>
  <c r="O685" i="12"/>
  <c r="O686" i="12"/>
  <c r="O687" i="12"/>
  <c r="O688" i="12"/>
  <c r="O689" i="12"/>
  <c r="O690" i="12"/>
  <c r="O691" i="12"/>
  <c r="O692" i="12"/>
  <c r="O693" i="12"/>
  <c r="O694" i="12"/>
  <c r="O695" i="12"/>
  <c r="O696" i="12"/>
  <c r="O697" i="12"/>
  <c r="O698" i="12"/>
  <c r="O699" i="12"/>
  <c r="O700" i="12"/>
  <c r="O701" i="12"/>
  <c r="O702" i="12"/>
  <c r="O703" i="12"/>
  <c r="O704" i="12"/>
  <c r="O705" i="12"/>
  <c r="O706" i="12"/>
  <c r="O707" i="12"/>
  <c r="O708" i="12"/>
  <c r="O709" i="12"/>
  <c r="O710" i="12"/>
  <c r="O711" i="12"/>
  <c r="O712" i="12"/>
  <c r="O713" i="12"/>
  <c r="O714" i="12"/>
  <c r="O715" i="12"/>
  <c r="O716" i="12"/>
  <c r="O717" i="12"/>
  <c r="O718" i="12"/>
  <c r="O719" i="12"/>
  <c r="O720" i="12"/>
  <c r="O721" i="12"/>
  <c r="O722" i="12"/>
  <c r="O723" i="12"/>
  <c r="O724" i="12"/>
  <c r="O725" i="12"/>
  <c r="O726" i="12"/>
  <c r="O727" i="12"/>
  <c r="O728" i="12"/>
  <c r="O729" i="12"/>
  <c r="O730" i="12"/>
  <c r="O731" i="12"/>
  <c r="O732" i="12"/>
  <c r="O733" i="12"/>
  <c r="O734" i="12"/>
  <c r="O735" i="12"/>
  <c r="O736" i="12"/>
  <c r="O737" i="12"/>
  <c r="O738" i="12"/>
  <c r="O739" i="12"/>
  <c r="O740" i="12"/>
  <c r="O741" i="12"/>
  <c r="O742" i="12"/>
  <c r="O743" i="12"/>
  <c r="O744" i="12"/>
  <c r="O745" i="12"/>
  <c r="O746" i="12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O766" i="12"/>
  <c r="O767" i="12"/>
  <c r="O768" i="12"/>
  <c r="O769" i="12"/>
  <c r="O770" i="12"/>
  <c r="O771" i="12"/>
  <c r="O772" i="12"/>
  <c r="O773" i="12"/>
  <c r="O774" i="12"/>
  <c r="O775" i="12"/>
  <c r="O776" i="12"/>
  <c r="O777" i="12"/>
  <c r="O778" i="12"/>
  <c r="O779" i="12"/>
  <c r="O780" i="12"/>
  <c r="O781" i="12"/>
  <c r="O782" i="12"/>
  <c r="O783" i="12"/>
  <c r="O784" i="12"/>
  <c r="O785" i="12"/>
  <c r="O786" i="12"/>
  <c r="O787" i="12"/>
  <c r="O788" i="12"/>
  <c r="O789" i="12"/>
  <c r="O790" i="12"/>
  <c r="O791" i="12"/>
  <c r="O792" i="12"/>
  <c r="O793" i="12"/>
  <c r="O794" i="12"/>
  <c r="O795" i="12"/>
  <c r="O796" i="12"/>
  <c r="O797" i="12"/>
  <c r="O798" i="12"/>
  <c r="O799" i="12"/>
  <c r="O800" i="12"/>
  <c r="O801" i="12"/>
  <c r="O802" i="12"/>
  <c r="O803" i="12"/>
  <c r="O804" i="12"/>
  <c r="O805" i="12"/>
  <c r="O806" i="12"/>
  <c r="O807" i="12"/>
  <c r="O808" i="12"/>
  <c r="O809" i="12"/>
  <c r="O810" i="12"/>
  <c r="O811" i="12"/>
  <c r="O812" i="12"/>
  <c r="O813" i="12"/>
  <c r="O814" i="12"/>
  <c r="O815" i="12"/>
  <c r="O816" i="12"/>
  <c r="O817" i="12"/>
  <c r="O818" i="12"/>
  <c r="O819" i="12"/>
  <c r="O820" i="12"/>
  <c r="O821" i="12"/>
  <c r="O822" i="12"/>
  <c r="O823" i="12"/>
  <c r="O824" i="12"/>
  <c r="O825" i="12"/>
  <c r="O826" i="12"/>
  <c r="O827" i="12"/>
  <c r="O828" i="12"/>
  <c r="O829" i="12"/>
  <c r="O830" i="12"/>
  <c r="O831" i="12"/>
  <c r="O832" i="12"/>
  <c r="O833" i="12"/>
  <c r="O834" i="12"/>
  <c r="O835" i="12"/>
  <c r="O836" i="12"/>
  <c r="O837" i="12"/>
  <c r="O838" i="12"/>
  <c r="O839" i="12"/>
  <c r="O840" i="12"/>
  <c r="O841" i="12"/>
  <c r="O842" i="12"/>
  <c r="O843" i="12"/>
  <c r="O844" i="12"/>
  <c r="O845" i="12"/>
  <c r="O846" i="12"/>
  <c r="O847" i="12"/>
  <c r="O848" i="12"/>
  <c r="O849" i="12"/>
  <c r="O850" i="12"/>
  <c r="O851" i="12"/>
  <c r="O852" i="12"/>
  <c r="O853" i="12"/>
  <c r="O854" i="12"/>
  <c r="O855" i="12"/>
  <c r="O856" i="12"/>
  <c r="O857" i="12"/>
  <c r="O858" i="12"/>
  <c r="O859" i="12"/>
  <c r="O860" i="12"/>
  <c r="O861" i="12"/>
  <c r="O862" i="12"/>
  <c r="O863" i="12"/>
  <c r="O864" i="12"/>
  <c r="O865" i="12"/>
  <c r="O866" i="12"/>
  <c r="O867" i="12"/>
  <c r="O868" i="12"/>
  <c r="O869" i="12"/>
  <c r="O870" i="12"/>
  <c r="O871" i="12"/>
  <c r="O872" i="12"/>
  <c r="O873" i="12"/>
  <c r="O874" i="12"/>
  <c r="O875" i="12"/>
  <c r="O876" i="12"/>
  <c r="O877" i="12"/>
  <c r="O878" i="12"/>
  <c r="O879" i="12"/>
  <c r="O880" i="12"/>
  <c r="O881" i="12"/>
  <c r="O882" i="12"/>
  <c r="O883" i="12"/>
  <c r="O884" i="12"/>
  <c r="O885" i="12"/>
  <c r="O886" i="12"/>
  <c r="O887" i="12"/>
  <c r="O888" i="12"/>
  <c r="O889" i="12"/>
  <c r="O890" i="12"/>
  <c r="O891" i="12"/>
  <c r="O892" i="12"/>
  <c r="O893" i="12"/>
  <c r="O894" i="12"/>
  <c r="O895" i="12"/>
  <c r="O896" i="12"/>
  <c r="O897" i="12"/>
  <c r="O898" i="12"/>
  <c r="O899" i="12"/>
  <c r="O900" i="12"/>
  <c r="O901" i="12"/>
  <c r="O902" i="12"/>
  <c r="O903" i="12"/>
  <c r="O904" i="12"/>
  <c r="O905" i="12"/>
  <c r="O906" i="12"/>
  <c r="O907" i="12"/>
  <c r="O908" i="12"/>
  <c r="O909" i="12"/>
  <c r="O910" i="12"/>
  <c r="O911" i="12"/>
  <c r="O912" i="12"/>
  <c r="O913" i="12"/>
  <c r="O914" i="12"/>
  <c r="O915" i="12"/>
  <c r="O916" i="12"/>
  <c r="O917" i="12"/>
  <c r="O918" i="12"/>
  <c r="O919" i="12"/>
  <c r="O920" i="12"/>
  <c r="O921" i="12"/>
  <c r="O922" i="12"/>
  <c r="O923" i="12"/>
  <c r="O924" i="12"/>
  <c r="O925" i="12"/>
  <c r="O926" i="12"/>
  <c r="O927" i="12"/>
  <c r="O928" i="12"/>
  <c r="O929" i="12"/>
  <c r="O930" i="12"/>
  <c r="O931" i="12"/>
  <c r="O932" i="12"/>
  <c r="O933" i="12"/>
  <c r="O934" i="12"/>
  <c r="O935" i="12"/>
  <c r="O936" i="12"/>
  <c r="O937" i="12"/>
  <c r="O938" i="12"/>
  <c r="O939" i="12"/>
  <c r="O940" i="12"/>
  <c r="O941" i="12"/>
  <c r="O942" i="12"/>
  <c r="O943" i="12"/>
  <c r="O944" i="12"/>
  <c r="O945" i="12"/>
  <c r="O946" i="12"/>
  <c r="O947" i="12"/>
  <c r="O948" i="12"/>
  <c r="O949" i="12"/>
  <c r="O950" i="12"/>
  <c r="O951" i="12"/>
  <c r="O952" i="12"/>
  <c r="O953" i="12"/>
  <c r="O954" i="12"/>
  <c r="O955" i="12"/>
  <c r="O956" i="12"/>
  <c r="O957" i="12"/>
  <c r="O958" i="12"/>
  <c r="O959" i="12"/>
  <c r="O960" i="12"/>
  <c r="O961" i="12"/>
  <c r="O962" i="12"/>
  <c r="O963" i="12"/>
  <c r="O964" i="12"/>
  <c r="O965" i="12"/>
  <c r="O966" i="12"/>
  <c r="O967" i="12"/>
  <c r="O968" i="12"/>
  <c r="O969" i="12"/>
  <c r="O970" i="12"/>
  <c r="O971" i="12"/>
  <c r="O972" i="12"/>
  <c r="O973" i="12"/>
  <c r="O974" i="12"/>
  <c r="O975" i="12"/>
  <c r="O976" i="12"/>
  <c r="O977" i="12"/>
  <c r="O978" i="12"/>
  <c r="O979" i="12"/>
  <c r="O980" i="12"/>
  <c r="O981" i="12"/>
  <c r="O982" i="12"/>
  <c r="O983" i="12"/>
  <c r="O984" i="12"/>
  <c r="O985" i="12"/>
  <c r="O986" i="12"/>
  <c r="O987" i="12"/>
  <c r="O988" i="12"/>
  <c r="O989" i="12"/>
  <c r="O990" i="12"/>
  <c r="O991" i="12"/>
  <c r="O992" i="12"/>
  <c r="O993" i="12"/>
  <c r="O994" i="12"/>
  <c r="O995" i="12"/>
  <c r="O996" i="12"/>
  <c r="O997" i="12"/>
  <c r="O998" i="12"/>
  <c r="O999" i="12"/>
  <c r="O1000" i="12"/>
  <c r="O1001" i="12"/>
  <c r="O1002" i="12"/>
  <c r="O1003" i="12"/>
  <c r="O1004" i="12"/>
  <c r="O1005" i="12"/>
  <c r="O1006" i="12"/>
  <c r="O1007" i="12"/>
  <c r="O1008" i="12"/>
  <c r="O1009" i="12"/>
  <c r="O1010" i="12"/>
  <c r="O1011" i="12"/>
  <c r="O1012" i="12"/>
  <c r="O1013" i="12"/>
  <c r="O1014" i="12"/>
  <c r="O1015" i="12"/>
  <c r="O1016" i="12"/>
  <c r="O1017" i="12"/>
  <c r="O1018" i="12"/>
  <c r="O1019" i="12"/>
  <c r="O1020" i="12"/>
  <c r="O1021" i="12"/>
  <c r="O1022" i="12"/>
  <c r="O1023" i="12"/>
  <c r="O1024" i="12"/>
  <c r="O1025" i="12"/>
  <c r="O1026" i="12"/>
  <c r="O1027" i="12"/>
  <c r="O1028" i="12"/>
  <c r="O1029" i="12"/>
  <c r="O1030" i="12"/>
  <c r="O1031" i="12"/>
  <c r="O1032" i="12"/>
  <c r="O1033" i="12"/>
  <c r="O1034" i="12"/>
  <c r="O1035" i="12"/>
  <c r="O1036" i="12"/>
  <c r="O1037" i="12"/>
  <c r="O1038" i="12"/>
  <c r="O1039" i="12"/>
  <c r="O1040" i="12"/>
  <c r="O1041" i="12"/>
  <c r="O1042" i="12"/>
  <c r="O1043" i="12"/>
  <c r="O1044" i="12"/>
  <c r="O1045" i="12"/>
  <c r="O1046" i="12"/>
  <c r="O1047" i="12"/>
  <c r="O1048" i="12"/>
  <c r="O1049" i="12"/>
  <c r="O1050" i="12"/>
  <c r="O1051" i="12"/>
  <c r="O1052" i="12"/>
  <c r="O1053" i="12"/>
  <c r="O1054" i="12"/>
  <c r="O1055" i="12"/>
  <c r="O1056" i="12"/>
  <c r="O1057" i="12"/>
  <c r="O1058" i="12"/>
  <c r="O1059" i="12"/>
  <c r="O1060" i="12"/>
  <c r="O1061" i="12"/>
  <c r="O1062" i="12"/>
  <c r="O1063" i="12"/>
  <c r="O1064" i="12"/>
  <c r="O1065" i="12"/>
  <c r="O1066" i="12"/>
  <c r="O1067" i="12"/>
  <c r="O1068" i="12"/>
  <c r="O1069" i="12"/>
  <c r="O1070" i="12"/>
  <c r="O1071" i="12"/>
  <c r="O1072" i="12"/>
  <c r="O1073" i="12"/>
  <c r="O1074" i="12"/>
  <c r="O1075" i="12"/>
  <c r="O1076" i="12"/>
  <c r="O1077" i="12"/>
  <c r="O1078" i="12"/>
  <c r="O1079" i="12"/>
  <c r="O1080" i="12"/>
  <c r="O1081" i="12"/>
  <c r="O1082" i="12"/>
  <c r="O1083" i="12"/>
  <c r="O1084" i="12"/>
  <c r="O1085" i="12"/>
  <c r="O1086" i="12"/>
  <c r="O1087" i="12"/>
  <c r="O1088" i="12"/>
  <c r="O1089" i="12"/>
  <c r="O1090" i="12"/>
  <c r="O1091" i="12"/>
  <c r="O1092" i="12"/>
  <c r="O1093" i="12"/>
  <c r="O1094" i="12"/>
  <c r="O1095" i="12"/>
  <c r="O1096" i="12"/>
  <c r="O1097" i="12"/>
  <c r="O1098" i="12"/>
  <c r="O1099" i="12"/>
  <c r="O1100" i="12"/>
  <c r="O1101" i="12"/>
  <c r="O1102" i="12"/>
  <c r="O1103" i="12"/>
  <c r="O1104" i="12"/>
  <c r="O1105" i="12"/>
  <c r="O1106" i="12"/>
  <c r="O1107" i="12"/>
  <c r="O1108" i="12"/>
  <c r="O1109" i="12"/>
  <c r="O1110" i="12"/>
  <c r="O1111" i="12"/>
  <c r="O1112" i="12"/>
  <c r="O1113" i="12"/>
  <c r="O1114" i="12"/>
  <c r="O1115" i="12"/>
  <c r="O1116" i="12"/>
  <c r="O1117" i="12"/>
  <c r="O1118" i="12"/>
  <c r="O1119" i="12"/>
  <c r="O1120" i="12"/>
  <c r="O1121" i="12"/>
  <c r="O1122" i="12"/>
  <c r="O1123" i="12"/>
  <c r="O1124" i="12"/>
  <c r="O1125" i="12"/>
  <c r="O1126" i="12"/>
  <c r="O1127" i="12"/>
  <c r="O1128" i="12"/>
  <c r="O1129" i="12"/>
  <c r="O1130" i="12"/>
  <c r="O1131" i="12"/>
  <c r="O1132" i="12"/>
  <c r="O1133" i="12"/>
  <c r="O1134" i="12"/>
  <c r="O1135" i="12"/>
  <c r="O1136" i="12"/>
  <c r="O1137" i="12"/>
  <c r="O1138" i="12"/>
  <c r="O1139" i="12"/>
  <c r="O1140" i="12"/>
  <c r="O1141" i="12"/>
  <c r="O1142" i="12"/>
  <c r="O1143" i="12"/>
  <c r="O1144" i="12"/>
  <c r="O1145" i="12"/>
  <c r="O1146" i="12"/>
  <c r="O1147" i="12"/>
  <c r="O1148" i="12"/>
  <c r="O1149" i="12"/>
  <c r="O1150" i="12"/>
  <c r="O1151" i="12"/>
  <c r="O1152" i="12"/>
  <c r="O1153" i="12"/>
  <c r="O1154" i="12"/>
  <c r="O1155" i="12"/>
  <c r="O1156" i="12"/>
  <c r="O1157" i="12"/>
  <c r="O1158" i="12"/>
  <c r="O1159" i="12"/>
  <c r="O1160" i="12"/>
  <c r="O1161" i="12"/>
  <c r="O1162" i="12"/>
  <c r="O1163" i="12"/>
  <c r="O1164" i="12"/>
  <c r="O1165" i="12"/>
  <c r="O1166" i="12"/>
  <c r="O1167" i="12"/>
  <c r="O1168" i="12"/>
  <c r="O1169" i="12"/>
  <c r="O1170" i="12"/>
  <c r="O1171" i="12"/>
  <c r="O1172" i="12"/>
  <c r="O1173" i="12"/>
  <c r="O1174" i="12"/>
  <c r="O1175" i="12"/>
  <c r="O1176" i="12"/>
  <c r="O1177" i="12"/>
  <c r="O1178" i="12"/>
  <c r="O1179" i="12"/>
  <c r="O1180" i="12"/>
  <c r="O1181" i="12"/>
  <c r="O1182" i="12"/>
  <c r="O1183" i="12"/>
  <c r="O1184" i="12"/>
  <c r="O1185" i="12"/>
  <c r="O1186" i="12"/>
  <c r="O1187" i="12"/>
  <c r="O1188" i="12"/>
  <c r="O1189" i="12"/>
  <c r="O1190" i="12"/>
  <c r="O1191" i="12"/>
  <c r="O1192" i="12"/>
  <c r="O1193" i="12"/>
  <c r="O1194" i="12"/>
  <c r="O1195" i="12"/>
  <c r="O1196" i="12"/>
  <c r="O1197" i="12"/>
  <c r="O1198" i="12"/>
  <c r="O1199" i="12"/>
  <c r="O1200" i="12"/>
  <c r="O1201" i="12"/>
  <c r="O1202" i="12"/>
  <c r="O1203" i="12"/>
  <c r="O1204" i="12"/>
  <c r="O1205" i="12"/>
  <c r="O1206" i="12"/>
  <c r="O1207" i="12"/>
  <c r="O1208" i="12"/>
  <c r="O1209" i="12"/>
  <c r="O1210" i="12"/>
  <c r="O1211" i="12"/>
  <c r="O1212" i="12"/>
  <c r="O1213" i="12"/>
  <c r="O1214" i="12"/>
  <c r="O1215" i="12"/>
  <c r="O1216" i="12"/>
  <c r="O1217" i="12"/>
  <c r="O1218" i="12"/>
  <c r="O1219" i="12"/>
  <c r="O1220" i="12"/>
  <c r="O1221" i="12"/>
  <c r="O1222" i="12"/>
  <c r="O1223" i="12"/>
  <c r="O1224" i="12"/>
  <c r="O1225" i="12"/>
  <c r="O1226" i="12"/>
  <c r="O1227" i="12"/>
  <c r="O1228" i="12"/>
  <c r="O1229" i="12"/>
  <c r="O1230" i="12"/>
  <c r="O1231" i="12"/>
  <c r="O1232" i="12"/>
  <c r="O1233" i="12"/>
  <c r="O1234" i="12"/>
  <c r="O1235" i="12"/>
  <c r="O1236" i="12"/>
  <c r="O1237" i="12"/>
  <c r="O1238" i="12"/>
  <c r="O1239" i="12"/>
  <c r="O1240" i="12"/>
  <c r="O1241" i="12"/>
  <c r="O1242" i="12"/>
  <c r="O1243" i="12"/>
  <c r="O1244" i="12"/>
  <c r="O1245" i="12"/>
  <c r="O1246" i="12"/>
  <c r="O1247" i="12"/>
  <c r="O1248" i="12"/>
  <c r="O1249" i="12"/>
  <c r="O1250" i="12"/>
  <c r="O1251" i="12"/>
  <c r="O1252" i="12"/>
  <c r="O1253" i="12"/>
  <c r="O1254" i="12"/>
  <c r="O1255" i="12"/>
  <c r="O1256" i="12"/>
  <c r="O1257" i="12"/>
  <c r="O1258" i="12"/>
  <c r="O1259" i="12"/>
  <c r="O1260" i="12"/>
  <c r="O1261" i="12"/>
  <c r="O1262" i="12"/>
  <c r="O1263" i="12"/>
  <c r="O1264" i="12"/>
  <c r="O1265" i="12"/>
  <c r="O1266" i="12"/>
  <c r="O1267" i="12"/>
  <c r="O1268" i="12"/>
  <c r="O1269" i="12"/>
  <c r="O1270" i="12"/>
  <c r="O1271" i="12"/>
  <c r="O1272" i="12"/>
  <c r="O1273" i="12"/>
  <c r="O1274" i="12"/>
  <c r="O1275" i="12"/>
  <c r="O1276" i="12"/>
  <c r="O1277" i="12"/>
  <c r="O1278" i="12"/>
  <c r="O1279" i="12"/>
  <c r="O1280" i="12"/>
  <c r="O1281" i="12"/>
  <c r="O1282" i="12"/>
  <c r="O1283" i="12"/>
  <c r="O1284" i="12"/>
  <c r="O1285" i="12"/>
  <c r="O1286" i="12"/>
  <c r="O1287" i="12"/>
  <c r="O1288" i="12"/>
  <c r="O1289" i="12"/>
  <c r="O1290" i="12"/>
  <c r="O1291" i="12"/>
  <c r="O1292" i="12"/>
  <c r="O1293" i="12"/>
  <c r="O1294" i="12"/>
  <c r="O1295" i="12"/>
  <c r="O1296" i="12"/>
  <c r="O1297" i="12"/>
  <c r="O1298" i="12"/>
  <c r="O1299" i="12"/>
  <c r="O1300" i="12"/>
  <c r="O1301" i="12"/>
  <c r="O1302" i="12"/>
  <c r="O1303" i="12"/>
  <c r="O1304" i="12"/>
  <c r="O1305" i="12"/>
  <c r="O1306" i="12"/>
  <c r="O1307" i="12"/>
  <c r="O1308" i="12"/>
  <c r="O1309" i="12"/>
  <c r="O1310" i="12"/>
  <c r="O1311" i="12"/>
  <c r="O1312" i="12"/>
  <c r="O1313" i="12"/>
  <c r="O1314" i="12"/>
  <c r="O1315" i="12"/>
  <c r="O1316" i="12"/>
  <c r="O1317" i="12"/>
  <c r="O1318" i="12"/>
  <c r="O1319" i="12"/>
  <c r="O1320" i="12"/>
  <c r="O1321" i="12"/>
  <c r="O1322" i="12"/>
  <c r="O1323" i="12"/>
  <c r="O1324" i="12"/>
  <c r="O1325" i="12"/>
  <c r="O1326" i="12"/>
  <c r="O1327" i="12"/>
  <c r="O1328" i="12"/>
  <c r="O1329" i="12"/>
  <c r="O1330" i="12"/>
  <c r="O1331" i="12"/>
  <c r="O1332" i="12"/>
  <c r="O1333" i="12"/>
  <c r="O1334" i="12"/>
  <c r="O1335" i="12"/>
  <c r="O1336" i="12"/>
  <c r="O1337" i="12"/>
  <c r="O1338" i="12"/>
  <c r="O1339" i="12"/>
  <c r="O1340" i="12"/>
  <c r="O1341" i="12"/>
  <c r="O1342" i="12"/>
  <c r="O1343" i="12"/>
  <c r="O1344" i="12"/>
  <c r="O1345" i="12"/>
  <c r="O1346" i="12"/>
  <c r="O1347" i="12"/>
  <c r="O1348" i="12"/>
  <c r="O1349" i="12"/>
  <c r="O1350" i="12"/>
  <c r="O1351" i="12"/>
  <c r="O1352" i="12"/>
  <c r="O1353" i="12"/>
  <c r="O1354" i="12"/>
  <c r="O1355" i="12"/>
  <c r="O1356" i="12"/>
  <c r="O1357" i="12"/>
  <c r="O1358" i="12"/>
  <c r="O1359" i="12"/>
  <c r="O1360" i="12"/>
  <c r="O1361" i="12"/>
  <c r="O1362" i="12"/>
  <c r="O1363" i="12"/>
  <c r="O1364" i="12"/>
  <c r="O1365" i="12"/>
  <c r="O1366" i="12"/>
  <c r="O1367" i="12"/>
  <c r="O1368" i="12"/>
  <c r="O1369" i="12"/>
  <c r="O1370" i="12"/>
  <c r="O1371" i="12"/>
  <c r="O1372" i="12"/>
  <c r="O1373" i="12"/>
  <c r="O1374" i="12"/>
  <c r="O1375" i="12"/>
  <c r="O1376" i="12"/>
  <c r="O1377" i="12"/>
  <c r="O1378" i="12"/>
  <c r="O1379" i="12"/>
  <c r="O1380" i="12"/>
  <c r="O1381" i="12"/>
  <c r="O1382" i="12"/>
  <c r="O1383" i="12"/>
  <c r="O1384" i="12"/>
  <c r="O1385" i="12"/>
  <c r="O1386" i="12"/>
  <c r="O1387" i="12"/>
  <c r="O1388" i="12"/>
  <c r="O1389" i="12"/>
  <c r="O1390" i="12"/>
  <c r="O1391" i="12"/>
  <c r="O1392" i="12"/>
  <c r="O1393" i="12"/>
  <c r="O1394" i="12"/>
  <c r="O1395" i="12"/>
  <c r="O1396" i="12"/>
  <c r="O1397" i="12"/>
  <c r="O1398" i="12"/>
  <c r="O1399" i="12"/>
  <c r="O1400" i="12"/>
  <c r="O1401" i="12"/>
  <c r="O1402" i="12"/>
  <c r="O1403" i="12"/>
  <c r="O1404" i="12"/>
  <c r="O1405" i="12"/>
  <c r="O1406" i="12"/>
  <c r="O1407" i="12"/>
  <c r="O1408" i="12"/>
  <c r="O1409" i="12"/>
  <c r="O1410" i="12"/>
  <c r="O1411" i="12"/>
  <c r="O1412" i="12"/>
  <c r="O1413" i="12"/>
  <c r="O1414" i="12"/>
  <c r="O1415" i="12"/>
  <c r="O1416" i="12"/>
  <c r="O1417" i="12"/>
  <c r="O1418" i="12"/>
  <c r="O1419" i="12"/>
  <c r="O1420" i="12"/>
  <c r="O1421" i="12"/>
  <c r="O1422" i="12"/>
  <c r="O1423" i="12"/>
  <c r="O1424" i="12"/>
  <c r="O1425" i="12"/>
  <c r="O1426" i="12"/>
  <c r="O1427" i="12"/>
  <c r="O1428" i="12"/>
  <c r="O1429" i="12"/>
  <c r="O1430" i="12"/>
  <c r="O1431" i="12"/>
  <c r="O1432" i="12"/>
  <c r="O1433" i="12"/>
  <c r="O1434" i="12"/>
  <c r="O1435" i="12"/>
  <c r="O1436" i="12"/>
  <c r="O1437" i="12"/>
  <c r="O1438" i="12"/>
  <c r="O1439" i="12"/>
  <c r="O1440" i="12"/>
  <c r="O1441" i="12"/>
  <c r="O1442" i="12"/>
  <c r="O1443" i="12"/>
  <c r="O1444" i="12"/>
  <c r="O1445" i="12"/>
  <c r="O1446" i="12"/>
  <c r="O1447" i="12"/>
  <c r="O1448" i="12"/>
  <c r="O1449" i="12"/>
  <c r="O1450" i="12"/>
  <c r="O1451" i="12"/>
  <c r="O1452" i="12"/>
  <c r="O1453" i="12"/>
  <c r="O1454" i="12"/>
  <c r="O1455" i="12"/>
  <c r="O1456" i="12"/>
  <c r="O1457" i="12"/>
  <c r="O1458" i="12"/>
  <c r="O1459" i="12"/>
  <c r="O1460" i="12"/>
  <c r="O1461" i="12"/>
  <c r="O1462" i="12"/>
  <c r="O1463" i="12"/>
  <c r="O1464" i="12"/>
  <c r="O1465" i="12"/>
  <c r="O1466" i="12"/>
  <c r="O1467" i="12"/>
  <c r="O1468" i="12"/>
  <c r="O1469" i="12"/>
  <c r="O1470" i="12"/>
  <c r="O1471" i="12"/>
  <c r="O1472" i="12"/>
  <c r="O1473" i="12"/>
  <c r="O1474" i="12"/>
  <c r="O1475" i="12"/>
  <c r="O1476" i="12"/>
  <c r="O1477" i="12"/>
  <c r="O1478" i="12"/>
  <c r="O1479" i="12"/>
  <c r="O1480" i="12"/>
  <c r="O1481" i="12"/>
  <c r="O1482" i="12"/>
  <c r="O1483" i="12"/>
  <c r="O1484" i="12"/>
  <c r="O1485" i="12"/>
  <c r="O1486" i="12"/>
  <c r="O1487" i="12"/>
  <c r="O1488" i="12"/>
  <c r="O1489" i="12"/>
  <c r="O1490" i="12"/>
  <c r="O1491" i="12"/>
  <c r="O1492" i="12"/>
  <c r="O1493" i="12"/>
  <c r="O1494" i="12"/>
  <c r="O1495" i="12"/>
  <c r="O1496" i="12"/>
  <c r="O1497" i="12"/>
  <c r="O1498" i="12"/>
  <c r="O1499" i="12"/>
  <c r="O1500" i="12"/>
  <c r="O1501" i="12"/>
  <c r="O1502" i="12"/>
  <c r="O1503" i="12"/>
  <c r="O1504" i="12"/>
  <c r="O1505" i="12"/>
  <c r="O1506" i="12"/>
  <c r="O1507" i="12"/>
  <c r="O1508" i="12"/>
  <c r="O1509" i="12"/>
  <c r="O1510" i="12"/>
  <c r="O1511" i="12"/>
  <c r="O1512" i="12"/>
  <c r="O1513" i="12"/>
  <c r="O1514" i="12"/>
  <c r="O1515" i="12"/>
  <c r="O1516" i="12"/>
  <c r="O1517" i="12"/>
  <c r="O1518" i="12"/>
  <c r="O1519" i="12"/>
  <c r="O1520" i="12"/>
  <c r="O1521" i="12"/>
  <c r="O1522" i="12"/>
  <c r="O1523" i="12"/>
  <c r="O1524" i="12"/>
  <c r="O1525" i="12"/>
  <c r="O1526" i="12"/>
  <c r="O1527" i="12"/>
  <c r="O1528" i="12"/>
  <c r="O1529" i="12"/>
  <c r="O1530" i="12"/>
  <c r="O1531" i="12"/>
  <c r="O1532" i="12"/>
  <c r="O1533" i="12"/>
  <c r="O1534" i="12"/>
  <c r="O1535" i="12"/>
  <c r="O1536" i="12"/>
  <c r="O1537" i="12"/>
  <c r="O1538" i="12"/>
  <c r="O1539" i="12"/>
  <c r="O1540" i="12"/>
  <c r="O1541" i="12"/>
  <c r="O1542" i="12"/>
  <c r="O1543" i="12"/>
  <c r="O1544" i="12"/>
  <c r="O1545" i="12"/>
  <c r="O1546" i="12"/>
  <c r="O1547" i="12"/>
  <c r="O1548" i="12"/>
  <c r="O1549" i="12"/>
  <c r="O1550" i="12"/>
  <c r="O1551" i="12"/>
  <c r="O1552" i="12"/>
  <c r="O1553" i="12"/>
  <c r="O1554" i="12"/>
  <c r="O1555" i="12"/>
  <c r="O1556" i="12"/>
  <c r="O1557" i="12"/>
  <c r="O1558" i="12"/>
  <c r="O1559" i="12"/>
  <c r="O1560" i="12"/>
  <c r="O1561" i="12"/>
  <c r="O1562" i="12"/>
  <c r="O1563" i="12"/>
  <c r="O1564" i="12"/>
  <c r="O1565" i="12"/>
  <c r="O1566" i="12"/>
  <c r="O1567" i="12"/>
  <c r="O1568" i="12"/>
  <c r="O1569" i="12"/>
  <c r="O1570" i="12"/>
  <c r="O1571" i="12"/>
  <c r="O1572" i="12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1294" i="10"/>
  <c r="O1295" i="10"/>
  <c r="O1296" i="10"/>
  <c r="O1297" i="10"/>
  <c r="O1298" i="10"/>
  <c r="O1299" i="10"/>
  <c r="O1300" i="10"/>
  <c r="O1301" i="10"/>
  <c r="O1302" i="10"/>
  <c r="O1303" i="10"/>
  <c r="O1304" i="10"/>
  <c r="O1305" i="10"/>
  <c r="O1306" i="10"/>
  <c r="O1307" i="10"/>
  <c r="O1308" i="10"/>
  <c r="O1309" i="10"/>
  <c r="O1310" i="10"/>
  <c r="O1311" i="10"/>
  <c r="O1312" i="10"/>
  <c r="O1313" i="10"/>
  <c r="O1314" i="10"/>
  <c r="O1315" i="10"/>
  <c r="O1316" i="10"/>
  <c r="O1317" i="10"/>
  <c r="O1318" i="10"/>
  <c r="O1319" i="10"/>
  <c r="O1320" i="10"/>
  <c r="O1321" i="10"/>
  <c r="O1322" i="10"/>
  <c r="O1323" i="10"/>
  <c r="O1324" i="10"/>
  <c r="O1325" i="10"/>
  <c r="O1326" i="10"/>
  <c r="O1327" i="10"/>
  <c r="O1328" i="10"/>
  <c r="O1329" i="10"/>
  <c r="O1330" i="10"/>
  <c r="O1331" i="10"/>
  <c r="O1332" i="10"/>
  <c r="O1333" i="10"/>
  <c r="O1334" i="10"/>
  <c r="O1335" i="10"/>
  <c r="O1336" i="10"/>
  <c r="O1337" i="10"/>
  <c r="O1338" i="10"/>
  <c r="O1339" i="10"/>
  <c r="O1340" i="10"/>
  <c r="O1341" i="10"/>
  <c r="O1342" i="10"/>
  <c r="O1343" i="10"/>
  <c r="O1344" i="10"/>
  <c r="O1345" i="10"/>
  <c r="O1346" i="10"/>
  <c r="O1347" i="10"/>
  <c r="O1348" i="10"/>
  <c r="O1349" i="10"/>
  <c r="O1350" i="10"/>
  <c r="O1351" i="10"/>
  <c r="O1352" i="10"/>
  <c r="O1353" i="10"/>
  <c r="O1354" i="10"/>
  <c r="O1355" i="10"/>
  <c r="O1356" i="10"/>
  <c r="O1357" i="10"/>
  <c r="O1358" i="10"/>
  <c r="O1359" i="10"/>
  <c r="O1360" i="10"/>
  <c r="O1361" i="10"/>
  <c r="O1362" i="10"/>
  <c r="O1363" i="10"/>
  <c r="O1364" i="10"/>
  <c r="O1365" i="10"/>
  <c r="O1366" i="10"/>
  <c r="O1367" i="10"/>
  <c r="O1368" i="10"/>
  <c r="O1369" i="10"/>
  <c r="O1370" i="10"/>
  <c r="O1371" i="10"/>
  <c r="O1372" i="10"/>
  <c r="O1373" i="10"/>
  <c r="O1374" i="10"/>
  <c r="O1375" i="10"/>
  <c r="O1376" i="10"/>
  <c r="O1377" i="10"/>
  <c r="O1378" i="10"/>
  <c r="O1379" i="10"/>
  <c r="O1380" i="10"/>
  <c r="O1381" i="10"/>
  <c r="O1382" i="10"/>
  <c r="O1383" i="10"/>
  <c r="O1384" i="10"/>
  <c r="O1385" i="10"/>
  <c r="O1386" i="10"/>
  <c r="O1387" i="10"/>
  <c r="O1388" i="10"/>
  <c r="O1389" i="10"/>
  <c r="O1390" i="10"/>
  <c r="O1391" i="10"/>
  <c r="O1392" i="10"/>
  <c r="O1393" i="10"/>
  <c r="O1394" i="10"/>
  <c r="O1395" i="10"/>
  <c r="O1396" i="10"/>
  <c r="O1397" i="10"/>
  <c r="O1398" i="10"/>
  <c r="O1399" i="10"/>
  <c r="O1400" i="10"/>
  <c r="O1401" i="10"/>
  <c r="O1402" i="10"/>
  <c r="O1403" i="10"/>
  <c r="O1404" i="10"/>
  <c r="O1405" i="10"/>
  <c r="O1406" i="10"/>
  <c r="O1407" i="10"/>
  <c r="O1408" i="10"/>
  <c r="O1409" i="10"/>
  <c r="O1410" i="10"/>
  <c r="O1411" i="10"/>
  <c r="O1412" i="10"/>
  <c r="O1413" i="10"/>
  <c r="O1414" i="10"/>
  <c r="O1415" i="10"/>
  <c r="O1416" i="10"/>
  <c r="O1417" i="10"/>
  <c r="O1418" i="10"/>
  <c r="O1419" i="10"/>
  <c r="O1420" i="10"/>
  <c r="O1421" i="10"/>
  <c r="O1422" i="10"/>
  <c r="O1423" i="10"/>
  <c r="O1424" i="10"/>
  <c r="O1425" i="10"/>
  <c r="O1426" i="10"/>
  <c r="O1427" i="10"/>
  <c r="O1428" i="10"/>
  <c r="O1429" i="10"/>
  <c r="O1430" i="10"/>
  <c r="O1431" i="10"/>
  <c r="O1432" i="10"/>
  <c r="O1433" i="10"/>
  <c r="O1434" i="10"/>
  <c r="O1435" i="10"/>
  <c r="O1436" i="10"/>
  <c r="O1437" i="10"/>
  <c r="O1438" i="10"/>
  <c r="O1439" i="10"/>
  <c r="O1440" i="10"/>
  <c r="O1441" i="10"/>
  <c r="O1442" i="10"/>
  <c r="O1443" i="10"/>
  <c r="O1444" i="10"/>
  <c r="O1445" i="10"/>
  <c r="O1446" i="10"/>
  <c r="O1447" i="10"/>
  <c r="O1448" i="10"/>
  <c r="O1449" i="10"/>
  <c r="O1450" i="10"/>
  <c r="O1451" i="10"/>
  <c r="O1452" i="10"/>
  <c r="O1453" i="10"/>
  <c r="O1454" i="10"/>
  <c r="O1455" i="10"/>
  <c r="O1456" i="10"/>
  <c r="O1457" i="10"/>
  <c r="O1458" i="10"/>
  <c r="O1459" i="10"/>
  <c r="O1460" i="10"/>
  <c r="O1461" i="10"/>
  <c r="O1462" i="10"/>
  <c r="O1463" i="10"/>
  <c r="O1464" i="10"/>
  <c r="O1465" i="10"/>
  <c r="O1466" i="10"/>
  <c r="O1467" i="10"/>
  <c r="O1468" i="10"/>
  <c r="O1469" i="10"/>
  <c r="O1470" i="10"/>
  <c r="O1471" i="10"/>
  <c r="O1472" i="10"/>
  <c r="O1473" i="10"/>
  <c r="O1474" i="10"/>
  <c r="O1475" i="10"/>
  <c r="O1476" i="10"/>
  <c r="O1477" i="10"/>
  <c r="O1478" i="10"/>
  <c r="O1479" i="10"/>
  <c r="O1480" i="10"/>
  <c r="O1481" i="10"/>
  <c r="O1482" i="10"/>
  <c r="O1483" i="10"/>
  <c r="O1484" i="10"/>
  <c r="O1485" i="10"/>
  <c r="O1486" i="10"/>
  <c r="O1487" i="10"/>
  <c r="O1488" i="10"/>
  <c r="O1489" i="10"/>
  <c r="O1490" i="10"/>
  <c r="O1491" i="10"/>
  <c r="O1492" i="10"/>
  <c r="O1493" i="10"/>
  <c r="O1494" i="10"/>
  <c r="O1495" i="10"/>
  <c r="O1496" i="10"/>
  <c r="O1497" i="10"/>
  <c r="O1498" i="10"/>
  <c r="O1499" i="10"/>
  <c r="O1500" i="10"/>
  <c r="O1501" i="10"/>
  <c r="O1502" i="10"/>
  <c r="O1503" i="10"/>
  <c r="O1504" i="10"/>
  <c r="O1505" i="10"/>
  <c r="O1506" i="10"/>
  <c r="O1507" i="10"/>
  <c r="O1508" i="10"/>
  <c r="O1509" i="10"/>
  <c r="O1510" i="10"/>
  <c r="O1511" i="10"/>
  <c r="O1512" i="10"/>
  <c r="O1513" i="10"/>
  <c r="O1514" i="10"/>
  <c r="O1515" i="10"/>
  <c r="O1516" i="10"/>
  <c r="O1517" i="10"/>
  <c r="O1518" i="10"/>
  <c r="O1519" i="10"/>
  <c r="O1520" i="10"/>
  <c r="O1521" i="10"/>
  <c r="O1522" i="10"/>
  <c r="O1523" i="10"/>
  <c r="O1524" i="10"/>
  <c r="O1525" i="10"/>
  <c r="O1526" i="10"/>
  <c r="O1527" i="10"/>
  <c r="O1528" i="10"/>
  <c r="O1529" i="10"/>
  <c r="O1530" i="10"/>
  <c r="O1531" i="10"/>
  <c r="O1532" i="10"/>
  <c r="O1533" i="10"/>
  <c r="O1534" i="10"/>
  <c r="O1535" i="10"/>
  <c r="O1536" i="10"/>
  <c r="O1537" i="10"/>
  <c r="O1538" i="10"/>
  <c r="O1539" i="10"/>
  <c r="O1540" i="10"/>
  <c r="O1541" i="10"/>
  <c r="O1542" i="10"/>
  <c r="O1543" i="10"/>
  <c r="O1544" i="10"/>
  <c r="O1545" i="10"/>
  <c r="O1546" i="10"/>
  <c r="O1547" i="10"/>
  <c r="O1548" i="10"/>
  <c r="O1549" i="10"/>
  <c r="O1550" i="10"/>
  <c r="O1551" i="10"/>
  <c r="O1552" i="10"/>
  <c r="O1553" i="10"/>
  <c r="O1554" i="10"/>
  <c r="O1555" i="10"/>
  <c r="O1556" i="10"/>
  <c r="O1557" i="10"/>
  <c r="O1558" i="10"/>
  <c r="O1559" i="10"/>
  <c r="O1560" i="10"/>
  <c r="O1561" i="10"/>
  <c r="O1562" i="10"/>
  <c r="O1563" i="10"/>
  <c r="O1564" i="10"/>
  <c r="O1565" i="10"/>
  <c r="O1566" i="10"/>
  <c r="O1567" i="10"/>
  <c r="O1568" i="10"/>
  <c r="O1569" i="10"/>
  <c r="O1570" i="10"/>
  <c r="O1571" i="10"/>
  <c r="O1572" i="10"/>
  <c r="O1573" i="10"/>
  <c r="O1574" i="10"/>
  <c r="O1575" i="10"/>
  <c r="O1576" i="10"/>
  <c r="O1577" i="10"/>
  <c r="O1578" i="10"/>
  <c r="O1579" i="10"/>
  <c r="O1580" i="10"/>
  <c r="O1581" i="10"/>
  <c r="O1582" i="10"/>
  <c r="O1583" i="10"/>
  <c r="O1584" i="10"/>
  <c r="O1585" i="10"/>
  <c r="O1586" i="10"/>
  <c r="O1587" i="10"/>
  <c r="O1588" i="10"/>
  <c r="O1589" i="10"/>
  <c r="O1590" i="10"/>
  <c r="O1591" i="10"/>
  <c r="O1592" i="10"/>
  <c r="O1593" i="10"/>
  <c r="O1594" i="10"/>
  <c r="O1595" i="10"/>
  <c r="O1596" i="10"/>
  <c r="O1597" i="10"/>
  <c r="O1598" i="10"/>
  <c r="O1599" i="10"/>
  <c r="O1600" i="10"/>
  <c r="O1601" i="10"/>
  <c r="O1602" i="10"/>
  <c r="O1603" i="10"/>
  <c r="O1604" i="10"/>
  <c r="O1605" i="10"/>
  <c r="O1606" i="10"/>
  <c r="O1607" i="10"/>
  <c r="O1608" i="10"/>
  <c r="O1609" i="10"/>
  <c r="O1610" i="10"/>
  <c r="O1611" i="10"/>
  <c r="O1612" i="10"/>
  <c r="O1613" i="10"/>
  <c r="O1614" i="10"/>
  <c r="O1615" i="10"/>
  <c r="O1616" i="10"/>
  <c r="O1617" i="10"/>
  <c r="O1618" i="10"/>
  <c r="O1619" i="10"/>
  <c r="O1620" i="10"/>
  <c r="O1621" i="10"/>
  <c r="O1622" i="10"/>
  <c r="O1623" i="10"/>
  <c r="O1624" i="10"/>
  <c r="O1625" i="10"/>
  <c r="O1626" i="10"/>
  <c r="O1627" i="10"/>
  <c r="O1628" i="10"/>
  <c r="O1629" i="10"/>
  <c r="O1630" i="10"/>
  <c r="O1631" i="10"/>
  <c r="O1632" i="10"/>
  <c r="O1633" i="10"/>
  <c r="O1634" i="10"/>
  <c r="O1635" i="10"/>
  <c r="O1636" i="10"/>
  <c r="O1637" i="10"/>
  <c r="O1638" i="10"/>
  <c r="O1639" i="10"/>
  <c r="O1640" i="10"/>
  <c r="O1641" i="10"/>
  <c r="O1642" i="10"/>
  <c r="O1643" i="10"/>
  <c r="O1644" i="10"/>
  <c r="O1645" i="10"/>
  <c r="O1646" i="10"/>
  <c r="O1647" i="10"/>
  <c r="O1648" i="10"/>
  <c r="O1649" i="10"/>
  <c r="O1650" i="10"/>
  <c r="O1651" i="10"/>
  <c r="O1652" i="10"/>
  <c r="O1653" i="10"/>
  <c r="O1654" i="10"/>
  <c r="O1655" i="10"/>
  <c r="O1656" i="10"/>
  <c r="O1657" i="10"/>
  <c r="O1658" i="10"/>
  <c r="O1659" i="10"/>
  <c r="O1660" i="10"/>
  <c r="O1661" i="10"/>
  <c r="O1662" i="10"/>
  <c r="O1663" i="10"/>
  <c r="O1664" i="10"/>
  <c r="O1665" i="10"/>
  <c r="O1666" i="10"/>
  <c r="O1667" i="10"/>
  <c r="O1668" i="10"/>
  <c r="O1669" i="10"/>
  <c r="O1670" i="10"/>
  <c r="O1671" i="10"/>
  <c r="O1672" i="10"/>
  <c r="O1673" i="10"/>
  <c r="O1674" i="10"/>
  <c r="O1675" i="10"/>
  <c r="O1676" i="10"/>
  <c r="O1677" i="10"/>
  <c r="O1678" i="10"/>
  <c r="O1679" i="10"/>
  <c r="O1680" i="10"/>
  <c r="O1681" i="10"/>
  <c r="O1682" i="10"/>
  <c r="O1683" i="10"/>
  <c r="O1684" i="10"/>
  <c r="O1685" i="10"/>
  <c r="O1686" i="10"/>
  <c r="O1687" i="10"/>
  <c r="O1688" i="10"/>
  <c r="O1689" i="10"/>
  <c r="O1690" i="10"/>
  <c r="O1691" i="10"/>
  <c r="O1692" i="10"/>
  <c r="O1693" i="10"/>
  <c r="O1694" i="10"/>
  <c r="O1695" i="10"/>
  <c r="O1696" i="10"/>
  <c r="O1697" i="10"/>
  <c r="O1698" i="10"/>
  <c r="O1699" i="10"/>
  <c r="O1700" i="10"/>
  <c r="O1701" i="10"/>
  <c r="O1702" i="10"/>
  <c r="O1703" i="10"/>
  <c r="O1704" i="10"/>
  <c r="O1705" i="10"/>
  <c r="O1706" i="10"/>
  <c r="O1707" i="10"/>
  <c r="O1708" i="10"/>
  <c r="O1709" i="10"/>
  <c r="O1710" i="10"/>
  <c r="O1711" i="10"/>
  <c r="O1712" i="10"/>
  <c r="O1713" i="10"/>
  <c r="O1714" i="10"/>
  <c r="O1715" i="10"/>
  <c r="O1716" i="10"/>
  <c r="O1717" i="10"/>
  <c r="O1718" i="10"/>
  <c r="O1719" i="10"/>
  <c r="O1720" i="10"/>
  <c r="O1721" i="10"/>
  <c r="O1722" i="10"/>
  <c r="O1723" i="10"/>
  <c r="O1724" i="10"/>
  <c r="O1725" i="10"/>
  <c r="O1726" i="10"/>
  <c r="O1727" i="10"/>
  <c r="O1728" i="10"/>
  <c r="O1729" i="10"/>
  <c r="O1730" i="10"/>
  <c r="O1731" i="10"/>
  <c r="O1732" i="10"/>
  <c r="O1733" i="10"/>
  <c r="O1734" i="10"/>
  <c r="O1735" i="10"/>
  <c r="O1736" i="10"/>
  <c r="O1737" i="10"/>
  <c r="O1738" i="10"/>
  <c r="O1739" i="10"/>
  <c r="O1740" i="10"/>
  <c r="O1741" i="10"/>
  <c r="O1742" i="10"/>
  <c r="O1743" i="10"/>
  <c r="O1744" i="10"/>
  <c r="O1745" i="10"/>
  <c r="O1746" i="10"/>
  <c r="O1747" i="10"/>
  <c r="O1748" i="10"/>
  <c r="O1749" i="10"/>
  <c r="O1750" i="10"/>
  <c r="O1751" i="10"/>
  <c r="O1752" i="10"/>
  <c r="O1753" i="10"/>
  <c r="O1754" i="10"/>
  <c r="O1755" i="10"/>
  <c r="O1756" i="10"/>
  <c r="O1757" i="10"/>
  <c r="O1758" i="10"/>
  <c r="O1759" i="10"/>
  <c r="O1760" i="10"/>
  <c r="O1761" i="10"/>
  <c r="O1762" i="10"/>
  <c r="O1763" i="10"/>
  <c r="O1764" i="10"/>
  <c r="O1765" i="10"/>
  <c r="O1766" i="10"/>
  <c r="O1767" i="10"/>
  <c r="O1768" i="10"/>
  <c r="O1769" i="10"/>
  <c r="O1770" i="10"/>
  <c r="O1771" i="10"/>
  <c r="O1772" i="10"/>
  <c r="O1773" i="10"/>
  <c r="O1774" i="10"/>
  <c r="O1775" i="10"/>
  <c r="O1776" i="10"/>
  <c r="O1777" i="10"/>
  <c r="O1778" i="10"/>
  <c r="O1779" i="10"/>
  <c r="O1780" i="10"/>
  <c r="O1781" i="10"/>
  <c r="O1782" i="10"/>
  <c r="O1783" i="10"/>
  <c r="O1784" i="10"/>
  <c r="O1785" i="10"/>
  <c r="O1786" i="10"/>
  <c r="O1787" i="10"/>
  <c r="O1788" i="10"/>
  <c r="O1789" i="10"/>
  <c r="O1790" i="10"/>
  <c r="O1791" i="10"/>
  <c r="O1792" i="10"/>
  <c r="O1793" i="10"/>
  <c r="O1794" i="10"/>
  <c r="O1795" i="10"/>
  <c r="O1796" i="10"/>
  <c r="O1797" i="10"/>
  <c r="O1798" i="10"/>
  <c r="O1799" i="10"/>
  <c r="O1800" i="10"/>
  <c r="O1801" i="10"/>
  <c r="O1802" i="10"/>
  <c r="O1803" i="10"/>
  <c r="O1804" i="10"/>
  <c r="O1805" i="10"/>
  <c r="O1806" i="10"/>
  <c r="O1807" i="10"/>
  <c r="O1808" i="10"/>
  <c r="O1809" i="10"/>
  <c r="O1810" i="10"/>
  <c r="O1811" i="10"/>
  <c r="O1812" i="10"/>
  <c r="O1813" i="10"/>
  <c r="O1814" i="10"/>
  <c r="O1815" i="10"/>
  <c r="O1816" i="10"/>
  <c r="O1817" i="10"/>
  <c r="O1818" i="10"/>
  <c r="O1819" i="10"/>
  <c r="O1820" i="10"/>
  <c r="O1821" i="10"/>
  <c r="O1822" i="10"/>
  <c r="O1823" i="10"/>
  <c r="O1824" i="10"/>
  <c r="O1825" i="10"/>
  <c r="O1826" i="10"/>
  <c r="O1827" i="10"/>
  <c r="O1828" i="10"/>
  <c r="O1829" i="10"/>
  <c r="O1830" i="10"/>
  <c r="O1831" i="10"/>
  <c r="O1832" i="10"/>
  <c r="O1833" i="10"/>
  <c r="O1834" i="10"/>
  <c r="O1835" i="10"/>
  <c r="O1836" i="10"/>
  <c r="O1837" i="10"/>
  <c r="O1838" i="10"/>
  <c r="O1839" i="10"/>
  <c r="O1840" i="10"/>
  <c r="O1841" i="10"/>
  <c r="O1842" i="10"/>
  <c r="O1843" i="10"/>
  <c r="O1844" i="10"/>
  <c r="O1845" i="10"/>
  <c r="O1846" i="10"/>
  <c r="O1847" i="10"/>
  <c r="O1848" i="10"/>
  <c r="O1849" i="10"/>
  <c r="O1850" i="10"/>
  <c r="O1851" i="10"/>
  <c r="O1852" i="10"/>
  <c r="O1853" i="10"/>
  <c r="O1854" i="10"/>
  <c r="O1855" i="10"/>
  <c r="O1856" i="10"/>
  <c r="O1857" i="10"/>
  <c r="O1858" i="10"/>
  <c r="O1859" i="10"/>
  <c r="O1860" i="10"/>
  <c r="O1861" i="10"/>
  <c r="O1862" i="10"/>
  <c r="O1863" i="10"/>
  <c r="O1864" i="10"/>
  <c r="O1865" i="10"/>
  <c r="O1866" i="10"/>
  <c r="O1867" i="10"/>
  <c r="O1868" i="10"/>
  <c r="O1869" i="10"/>
  <c r="O1870" i="10"/>
  <c r="O1871" i="10"/>
  <c r="O1872" i="10"/>
  <c r="O1873" i="10"/>
  <c r="O1874" i="10"/>
  <c r="O1875" i="10"/>
  <c r="O1876" i="10"/>
  <c r="O1877" i="10"/>
  <c r="O1878" i="10"/>
  <c r="O1879" i="10"/>
  <c r="O1880" i="10"/>
  <c r="O1881" i="10"/>
  <c r="O1882" i="10"/>
  <c r="O1883" i="10"/>
  <c r="O1884" i="10"/>
  <c r="O1885" i="10"/>
  <c r="O1886" i="10"/>
  <c r="O1887" i="10"/>
  <c r="O1888" i="10"/>
  <c r="O1889" i="10"/>
  <c r="O1890" i="10"/>
  <c r="O1891" i="10"/>
  <c r="O1892" i="10"/>
  <c r="O1893" i="10"/>
  <c r="O1894" i="10"/>
  <c r="O1895" i="10"/>
  <c r="O1896" i="10"/>
  <c r="O1897" i="10"/>
  <c r="O1898" i="10"/>
  <c r="O1899" i="10"/>
  <c r="O1900" i="10"/>
  <c r="O1901" i="10"/>
  <c r="O1902" i="10"/>
  <c r="O1903" i="10"/>
  <c r="O1904" i="10"/>
  <c r="O1905" i="10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M2150" i="13"/>
  <c r="M2151" i="13"/>
  <c r="M2152" i="13"/>
  <c r="M2153" i="13"/>
  <c r="M2154" i="13"/>
  <c r="M2155" i="13"/>
  <c r="M2156" i="13"/>
  <c r="M2157" i="13"/>
  <c r="M2158" i="13"/>
  <c r="M2159" i="13"/>
  <c r="M2160" i="13"/>
  <c r="M2161" i="13"/>
  <c r="M2162" i="13"/>
  <c r="M2163" i="13"/>
  <c r="M2164" i="13"/>
  <c r="M2165" i="13"/>
  <c r="M2166" i="13"/>
  <c r="M2167" i="13"/>
  <c r="M2168" i="13"/>
  <c r="M2169" i="13"/>
  <c r="M2170" i="13"/>
  <c r="M2171" i="13"/>
  <c r="M2172" i="13"/>
  <c r="M2173" i="13"/>
  <c r="M2174" i="13"/>
  <c r="M2175" i="13"/>
  <c r="M2176" i="13"/>
  <c r="M2177" i="13"/>
  <c r="M2178" i="13"/>
  <c r="M2179" i="13"/>
  <c r="M2180" i="13"/>
  <c r="M2181" i="13"/>
  <c r="M2182" i="13"/>
  <c r="M2183" i="13"/>
  <c r="M2184" i="13"/>
  <c r="M2185" i="13"/>
  <c r="M2186" i="13"/>
  <c r="M2187" i="13"/>
  <c r="M2188" i="13"/>
  <c r="M2189" i="13"/>
  <c r="M2190" i="13"/>
  <c r="M2191" i="13"/>
  <c r="M2192" i="13"/>
  <c r="M2193" i="13"/>
  <c r="M2194" i="13"/>
  <c r="M2195" i="13"/>
  <c r="M2196" i="13"/>
  <c r="M2197" i="13"/>
  <c r="M2198" i="13"/>
  <c r="M2199" i="13"/>
  <c r="M2200" i="13"/>
  <c r="M2201" i="13"/>
  <c r="M2202" i="13"/>
  <c r="M2203" i="13"/>
  <c r="M2204" i="13"/>
  <c r="M2205" i="13"/>
  <c r="M2206" i="13"/>
  <c r="M2207" i="13"/>
  <c r="M2208" i="13"/>
  <c r="M2209" i="13"/>
  <c r="M2210" i="13"/>
  <c r="M2211" i="13"/>
  <c r="M2212" i="13"/>
  <c r="M2213" i="13"/>
  <c r="M2214" i="13"/>
  <c r="M2215" i="13"/>
  <c r="M2216" i="13"/>
  <c r="M2217" i="13"/>
  <c r="M2218" i="13"/>
  <c r="M2219" i="13"/>
  <c r="M2220" i="13"/>
  <c r="M2221" i="13"/>
  <c r="M2222" i="13"/>
  <c r="M2223" i="13"/>
  <c r="M2224" i="13"/>
  <c r="M2225" i="13"/>
  <c r="M2226" i="13"/>
  <c r="M2227" i="13"/>
  <c r="M2228" i="13"/>
  <c r="M2229" i="13"/>
  <c r="M2230" i="13"/>
  <c r="M2231" i="13"/>
  <c r="M2232" i="13"/>
  <c r="M2233" i="13"/>
  <c r="M2234" i="13"/>
  <c r="M2235" i="13"/>
  <c r="M2236" i="13"/>
  <c r="M2237" i="13"/>
  <c r="M2238" i="13"/>
  <c r="M2239" i="13"/>
  <c r="M2240" i="13"/>
  <c r="M2241" i="13"/>
  <c r="M2242" i="13"/>
  <c r="M2243" i="13"/>
  <c r="M2244" i="13"/>
  <c r="M2245" i="13"/>
  <c r="M2246" i="13"/>
  <c r="M2247" i="13"/>
  <c r="M2248" i="13"/>
  <c r="M2249" i="13"/>
  <c r="M2250" i="13"/>
  <c r="M2251" i="13"/>
  <c r="M2252" i="13"/>
  <c r="M2253" i="13"/>
  <c r="M2254" i="13"/>
  <c r="M2255" i="13"/>
  <c r="M2256" i="13"/>
  <c r="M2257" i="13"/>
  <c r="M2258" i="13"/>
  <c r="M2259" i="13"/>
  <c r="M2260" i="13"/>
  <c r="M2261" i="13"/>
  <c r="M2262" i="13"/>
  <c r="M2263" i="13"/>
  <c r="M2264" i="13"/>
  <c r="M2265" i="13"/>
  <c r="M2266" i="13"/>
  <c r="M2267" i="13"/>
  <c r="M2268" i="13"/>
  <c r="M2269" i="13"/>
  <c r="M2270" i="13"/>
  <c r="M2271" i="13"/>
  <c r="M2272" i="13"/>
  <c r="M2273" i="13"/>
  <c r="M2274" i="13"/>
  <c r="M2275" i="13"/>
  <c r="M2276" i="13"/>
  <c r="M2277" i="13"/>
  <c r="M2278" i="13"/>
  <c r="M2279" i="13"/>
  <c r="M2280" i="13"/>
  <c r="M2281" i="13"/>
  <c r="M2282" i="13"/>
  <c r="M2283" i="13"/>
  <c r="M2284" i="13"/>
  <c r="M2285" i="13"/>
  <c r="M2286" i="13"/>
  <c r="M2287" i="13"/>
  <c r="M2288" i="13"/>
  <c r="M2289" i="13"/>
  <c r="M2290" i="13"/>
  <c r="M2291" i="13"/>
  <c r="M2292" i="13"/>
  <c r="M2293" i="13"/>
  <c r="M2294" i="13"/>
  <c r="M2295" i="13"/>
  <c r="M2296" i="13"/>
  <c r="M2297" i="13"/>
  <c r="M2298" i="13"/>
  <c r="M2299" i="13"/>
  <c r="M2300" i="13"/>
  <c r="M2301" i="13"/>
  <c r="M2302" i="13"/>
  <c r="M2303" i="13"/>
  <c r="M2304" i="13"/>
  <c r="M2305" i="13"/>
  <c r="M2306" i="13"/>
  <c r="M2307" i="13"/>
  <c r="M2308" i="13"/>
  <c r="M2309" i="13"/>
  <c r="M2310" i="13"/>
  <c r="M2311" i="13"/>
  <c r="M2312" i="13"/>
  <c r="M2313" i="13"/>
  <c r="M2314" i="13"/>
  <c r="M2315" i="13"/>
  <c r="M2316" i="13"/>
  <c r="M2317" i="13"/>
  <c r="M2318" i="13"/>
  <c r="M2319" i="13"/>
  <c r="M2320" i="13"/>
  <c r="M2321" i="13"/>
  <c r="M2322" i="13"/>
  <c r="M2323" i="13"/>
  <c r="M2324" i="13"/>
  <c r="M2325" i="13"/>
  <c r="M2326" i="13"/>
  <c r="M2327" i="13"/>
  <c r="M2328" i="13"/>
  <c r="M2329" i="13"/>
  <c r="M2330" i="13"/>
  <c r="M2331" i="13"/>
  <c r="M2332" i="13"/>
  <c r="M2333" i="13"/>
  <c r="M2334" i="13"/>
  <c r="M2335" i="13"/>
  <c r="M2336" i="13"/>
  <c r="M2337" i="13"/>
  <c r="M2338" i="13"/>
  <c r="M2339" i="13"/>
  <c r="M2340" i="13"/>
  <c r="M2341" i="13"/>
  <c r="M2342" i="13"/>
  <c r="M2343" i="13"/>
  <c r="M2344" i="13"/>
  <c r="M2345" i="13"/>
  <c r="M2346" i="13"/>
  <c r="M2347" i="13"/>
  <c r="M2348" i="13"/>
  <c r="M2349" i="13"/>
  <c r="M2350" i="13"/>
  <c r="M2351" i="13"/>
  <c r="M2352" i="13"/>
  <c r="M2353" i="13"/>
  <c r="M2354" i="13"/>
  <c r="M2355" i="13"/>
  <c r="M2356" i="13"/>
  <c r="M2357" i="13"/>
  <c r="M2358" i="13"/>
  <c r="M2359" i="13"/>
  <c r="M2360" i="13"/>
  <c r="M2361" i="13"/>
  <c r="M2362" i="13"/>
  <c r="M2363" i="13"/>
  <c r="M2364" i="13"/>
  <c r="M2365" i="13"/>
  <c r="M2366" i="13"/>
  <c r="M2367" i="13"/>
  <c r="M2368" i="13"/>
  <c r="M2369" i="13"/>
  <c r="M2370" i="13"/>
  <c r="M2371" i="13"/>
  <c r="M2372" i="13"/>
  <c r="M2373" i="13"/>
  <c r="M2374" i="13"/>
  <c r="M2375" i="13"/>
  <c r="M2376" i="13"/>
  <c r="M2377" i="13"/>
  <c r="M2378" i="13"/>
  <c r="M2379" i="13"/>
  <c r="M2380" i="13"/>
  <c r="M2381" i="13"/>
  <c r="M2382" i="13"/>
  <c r="M2383" i="13"/>
  <c r="M2384" i="13"/>
  <c r="M2385" i="13"/>
  <c r="M2386" i="13"/>
  <c r="M2387" i="13"/>
  <c r="M2388" i="13"/>
  <c r="M2389" i="13"/>
  <c r="M2390" i="13"/>
  <c r="M2391" i="13"/>
  <c r="M2392" i="13"/>
  <c r="M2393" i="13"/>
  <c r="M2394" i="13"/>
  <c r="M2395" i="13"/>
  <c r="M2396" i="13"/>
  <c r="M2397" i="13"/>
  <c r="M2398" i="13"/>
  <c r="M2399" i="13"/>
  <c r="M2400" i="13"/>
  <c r="M2401" i="13"/>
  <c r="M2402" i="13"/>
  <c r="M2403" i="13"/>
  <c r="M2404" i="13"/>
  <c r="M2405" i="13"/>
  <c r="M2406" i="13"/>
  <c r="M2407" i="13"/>
  <c r="M2408" i="13"/>
  <c r="M2409" i="13"/>
  <c r="M2410" i="13"/>
  <c r="M2411" i="13"/>
  <c r="M2412" i="13"/>
  <c r="M2413" i="13"/>
  <c r="M2414" i="13"/>
  <c r="M2415" i="13"/>
  <c r="M2416" i="13"/>
  <c r="M2417" i="13"/>
  <c r="M2418" i="13"/>
  <c r="M2419" i="13"/>
  <c r="M2420" i="13"/>
  <c r="M2421" i="13"/>
  <c r="M2422" i="13"/>
  <c r="M2423" i="13"/>
  <c r="M2424" i="13"/>
  <c r="M2425" i="13"/>
  <c r="M2426" i="13"/>
  <c r="M2427" i="13"/>
  <c r="M2428" i="13"/>
  <c r="M2429" i="13"/>
  <c r="M2430" i="13"/>
  <c r="M2431" i="13"/>
  <c r="M2432" i="13"/>
  <c r="M2433" i="13"/>
  <c r="M2434" i="13"/>
  <c r="M2435" i="13"/>
  <c r="M2436" i="13"/>
  <c r="M2437" i="13"/>
  <c r="M2438" i="13"/>
  <c r="M2439" i="13"/>
  <c r="M2440" i="13"/>
  <c r="M2441" i="13"/>
  <c r="M2442" i="13"/>
  <c r="M2443" i="13"/>
  <c r="M2444" i="13"/>
  <c r="M2445" i="13"/>
  <c r="M2446" i="13"/>
  <c r="M2447" i="13"/>
  <c r="M2448" i="13"/>
  <c r="M2449" i="13"/>
  <c r="M2450" i="13"/>
  <c r="M2451" i="13"/>
  <c r="M2452" i="13"/>
  <c r="M2453" i="13"/>
  <c r="M2454" i="13"/>
  <c r="M2455" i="13"/>
  <c r="M2456" i="13"/>
  <c r="M2457" i="13"/>
  <c r="M2458" i="13"/>
  <c r="M2459" i="13"/>
  <c r="M2460" i="13"/>
  <c r="M2461" i="13"/>
  <c r="M2462" i="13"/>
  <c r="M2463" i="13"/>
  <c r="M2464" i="13"/>
  <c r="M2465" i="13"/>
  <c r="M2466" i="13"/>
  <c r="M2467" i="13"/>
  <c r="M2468" i="13"/>
  <c r="M2469" i="13"/>
  <c r="M2470" i="13"/>
  <c r="M2471" i="13"/>
  <c r="M2472" i="13"/>
  <c r="M2473" i="13"/>
  <c r="M2474" i="13"/>
  <c r="M2475" i="13"/>
  <c r="M2476" i="13"/>
  <c r="M2477" i="13"/>
  <c r="M2478" i="13"/>
  <c r="M2479" i="13"/>
  <c r="M2480" i="13"/>
  <c r="M2481" i="13"/>
  <c r="M2482" i="13"/>
  <c r="M2483" i="13"/>
  <c r="M2484" i="13"/>
  <c r="M2485" i="13"/>
  <c r="M2486" i="13"/>
  <c r="M2487" i="13"/>
  <c r="M2488" i="13"/>
  <c r="M2489" i="13"/>
  <c r="M2490" i="13"/>
  <c r="M2491" i="13"/>
  <c r="M2492" i="13"/>
  <c r="M2493" i="13"/>
  <c r="M2494" i="13"/>
  <c r="M2495" i="13"/>
  <c r="M2496" i="13"/>
  <c r="M2497" i="13"/>
  <c r="M2498" i="13"/>
  <c r="M2499" i="13"/>
  <c r="M2500" i="13"/>
  <c r="M2501" i="13"/>
  <c r="M2502" i="13"/>
  <c r="M2503" i="13"/>
  <c r="M2504" i="13"/>
  <c r="M2505" i="13"/>
  <c r="M2506" i="13"/>
  <c r="M2507" i="13"/>
  <c r="M2508" i="13"/>
  <c r="M2509" i="13"/>
  <c r="M2510" i="13"/>
  <c r="M2511" i="13"/>
  <c r="M2512" i="13"/>
  <c r="M2513" i="13"/>
  <c r="M2514" i="13"/>
  <c r="M2515" i="13"/>
  <c r="M2516" i="13"/>
  <c r="M2517" i="13"/>
  <c r="M2518" i="13"/>
  <c r="M2519" i="13"/>
  <c r="M2520" i="13"/>
  <c r="M2521" i="13"/>
  <c r="M2522" i="13"/>
  <c r="M2523" i="13"/>
  <c r="M2524" i="13"/>
  <c r="M2525" i="13"/>
  <c r="M2526" i="13"/>
  <c r="M2527" i="13"/>
  <c r="M2528" i="13"/>
  <c r="M2529" i="13"/>
  <c r="M2530" i="13"/>
  <c r="M2531" i="13"/>
  <c r="M2532" i="13"/>
  <c r="M2533" i="13"/>
  <c r="M2534" i="13"/>
  <c r="M2535" i="13"/>
  <c r="M2536" i="13"/>
  <c r="M2537" i="13"/>
  <c r="M2538" i="13"/>
  <c r="M2539" i="13"/>
  <c r="M2540" i="13"/>
  <c r="M2541" i="13"/>
  <c r="M2542" i="13"/>
  <c r="M2543" i="13"/>
  <c r="M2544" i="13"/>
  <c r="M2545" i="13"/>
  <c r="M2546" i="13"/>
  <c r="M2547" i="13"/>
  <c r="M2548" i="13"/>
  <c r="M2549" i="13"/>
  <c r="M2550" i="13"/>
  <c r="M2551" i="13"/>
  <c r="M2552" i="13"/>
  <c r="M2553" i="13"/>
  <c r="M2554" i="13"/>
  <c r="M2555" i="13"/>
  <c r="M2556" i="13"/>
  <c r="M2557" i="13"/>
  <c r="M2558" i="13"/>
  <c r="M2559" i="13"/>
  <c r="M2560" i="13"/>
  <c r="M2561" i="13"/>
  <c r="M2562" i="13"/>
  <c r="M2563" i="13"/>
  <c r="M2564" i="13"/>
  <c r="M2565" i="13"/>
  <c r="M2566" i="13"/>
  <c r="M2567" i="13"/>
  <c r="M2568" i="13"/>
  <c r="M2569" i="13"/>
  <c r="M2570" i="13"/>
  <c r="M2571" i="13"/>
  <c r="M2572" i="13"/>
  <c r="M2573" i="13"/>
  <c r="M2574" i="13"/>
  <c r="M2575" i="13"/>
  <c r="M2576" i="13"/>
  <c r="M2577" i="13"/>
  <c r="M2578" i="13"/>
  <c r="M2579" i="13"/>
  <c r="M2580" i="13"/>
  <c r="M2581" i="13"/>
  <c r="M2582" i="13"/>
  <c r="M2583" i="13"/>
  <c r="M2584" i="13"/>
  <c r="M2585" i="13"/>
  <c r="M2586" i="13"/>
  <c r="M2587" i="13"/>
  <c r="M2588" i="13"/>
  <c r="M2589" i="13"/>
  <c r="M2590" i="13"/>
  <c r="M2591" i="13"/>
  <c r="M2592" i="13"/>
  <c r="M2593" i="13"/>
  <c r="M2594" i="13"/>
  <c r="M2595" i="13"/>
  <c r="M2596" i="13"/>
  <c r="M2597" i="13"/>
  <c r="M2598" i="13"/>
  <c r="M2599" i="13"/>
  <c r="M2600" i="13"/>
  <c r="M2601" i="13"/>
  <c r="M2602" i="13"/>
  <c r="M2603" i="13"/>
  <c r="M2604" i="13"/>
  <c r="M2605" i="13"/>
  <c r="M2606" i="13"/>
  <c r="M2607" i="13"/>
  <c r="M2608" i="13"/>
  <c r="M2609" i="13"/>
  <c r="M2610" i="13"/>
  <c r="M2611" i="13"/>
  <c r="M2612" i="13"/>
  <c r="M2613" i="13"/>
  <c r="M2614" i="13"/>
  <c r="M2615" i="13"/>
  <c r="M2616" i="13"/>
  <c r="M2617" i="13"/>
  <c r="M2618" i="13"/>
  <c r="M2619" i="13"/>
  <c r="M2620" i="13"/>
  <c r="M2621" i="13"/>
  <c r="M2622" i="13"/>
  <c r="M2623" i="13"/>
  <c r="M2624" i="13"/>
  <c r="M2625" i="13"/>
  <c r="M2626" i="13"/>
  <c r="M2627" i="13"/>
  <c r="M2628" i="13"/>
  <c r="M2629" i="13"/>
  <c r="M2630" i="13"/>
  <c r="M2631" i="13"/>
  <c r="M2632" i="13"/>
  <c r="M2633" i="13"/>
  <c r="M2634" i="13"/>
  <c r="M2635" i="13"/>
  <c r="M2636" i="13"/>
  <c r="M2637" i="13"/>
  <c r="M2638" i="13"/>
  <c r="M2639" i="13"/>
  <c r="M2640" i="13"/>
  <c r="M2641" i="13"/>
  <c r="M2642" i="13"/>
  <c r="M2643" i="13"/>
  <c r="M2644" i="13"/>
  <c r="M2645" i="13"/>
  <c r="M2646" i="13"/>
  <c r="M2647" i="13"/>
  <c r="M2648" i="13"/>
  <c r="M2649" i="13"/>
  <c r="M2650" i="13"/>
  <c r="M2651" i="13"/>
  <c r="M2652" i="13"/>
  <c r="M2653" i="13"/>
  <c r="M2654" i="13"/>
  <c r="M2655" i="13"/>
  <c r="M2656" i="13"/>
  <c r="M2657" i="13"/>
  <c r="M2658" i="13"/>
  <c r="M2659" i="13"/>
  <c r="M2660" i="13"/>
  <c r="M2661" i="13"/>
  <c r="M2662" i="13"/>
  <c r="M2663" i="13"/>
  <c r="M2664" i="13"/>
  <c r="M2665" i="13"/>
  <c r="M2666" i="13"/>
  <c r="M2667" i="13"/>
  <c r="M2668" i="13"/>
  <c r="M2669" i="13"/>
  <c r="M2670" i="13"/>
  <c r="M2671" i="13"/>
  <c r="M2672" i="13"/>
  <c r="M2673" i="13"/>
  <c r="M2674" i="13"/>
  <c r="M2675" i="13"/>
  <c r="M2676" i="13"/>
  <c r="M2677" i="13"/>
  <c r="M2678" i="13"/>
  <c r="M2679" i="13"/>
  <c r="M2680" i="13"/>
  <c r="M2681" i="13"/>
  <c r="M2682" i="13"/>
  <c r="M2683" i="13"/>
  <c r="M2684" i="13"/>
  <c r="M2685" i="13"/>
  <c r="M2686" i="13"/>
  <c r="M2687" i="13"/>
  <c r="M2688" i="13"/>
  <c r="M2689" i="13"/>
  <c r="M2690" i="13"/>
  <c r="M2691" i="13"/>
  <c r="M2692" i="13"/>
  <c r="M2693" i="13"/>
  <c r="M2694" i="13"/>
  <c r="M2695" i="13"/>
  <c r="M2696" i="13"/>
  <c r="M2697" i="13"/>
  <c r="M2698" i="13"/>
  <c r="M2699" i="13"/>
  <c r="M2700" i="13"/>
  <c r="M2701" i="13"/>
  <c r="M2702" i="13"/>
  <c r="M2703" i="13"/>
  <c r="M2704" i="13"/>
  <c r="M2705" i="13"/>
  <c r="M2706" i="13"/>
  <c r="M2707" i="13"/>
  <c r="M2708" i="13"/>
  <c r="M2709" i="13"/>
  <c r="M2710" i="13"/>
  <c r="M2711" i="13"/>
  <c r="M2712" i="13"/>
  <c r="M2713" i="13"/>
  <c r="M2714" i="13"/>
  <c r="M2715" i="13"/>
  <c r="M2716" i="13"/>
  <c r="M2717" i="13"/>
  <c r="M2718" i="13"/>
  <c r="M2719" i="13"/>
  <c r="M2720" i="13"/>
  <c r="M2721" i="13"/>
  <c r="M2722" i="13"/>
  <c r="M2723" i="13"/>
  <c r="M2724" i="13"/>
  <c r="M2725" i="13"/>
  <c r="M2726" i="13"/>
  <c r="M2727" i="13"/>
  <c r="M2728" i="13"/>
  <c r="M2729" i="13"/>
  <c r="M2730" i="13"/>
  <c r="M2731" i="13"/>
  <c r="M2732" i="13"/>
  <c r="M2733" i="13"/>
  <c r="M2734" i="13"/>
  <c r="M2735" i="13"/>
  <c r="M2736" i="13"/>
  <c r="M2737" i="13"/>
  <c r="M2738" i="13"/>
  <c r="M2739" i="13"/>
  <c r="M2740" i="13"/>
  <c r="M2741" i="13"/>
  <c r="M2742" i="13"/>
  <c r="M2743" i="13"/>
  <c r="M2744" i="13"/>
  <c r="M2745" i="13"/>
  <c r="M2746" i="13"/>
  <c r="M2747" i="13"/>
  <c r="M2748" i="13"/>
  <c r="M2749" i="13"/>
  <c r="M2750" i="13"/>
  <c r="M2751" i="13"/>
  <c r="M2752" i="13"/>
  <c r="M2753" i="13"/>
  <c r="M2754" i="13"/>
  <c r="M2755" i="13"/>
  <c r="M2756" i="13"/>
  <c r="M2757" i="13"/>
  <c r="M2758" i="13"/>
  <c r="M2759" i="13"/>
  <c r="M2760" i="13"/>
  <c r="M2761" i="13"/>
  <c r="M2762" i="13"/>
  <c r="M2763" i="13"/>
  <c r="M2764" i="13"/>
  <c r="M2765" i="13"/>
  <c r="M2766" i="13"/>
  <c r="M2767" i="13"/>
  <c r="M2768" i="13"/>
  <c r="M2769" i="13"/>
  <c r="M2770" i="13"/>
  <c r="M2771" i="13"/>
  <c r="M2772" i="13"/>
  <c r="M2773" i="13"/>
  <c r="M2774" i="13"/>
  <c r="M2775" i="13"/>
  <c r="M2776" i="13"/>
  <c r="M2777" i="13"/>
  <c r="M2778" i="13"/>
  <c r="M2779" i="13"/>
  <c r="M2780" i="13"/>
  <c r="M2781" i="13"/>
  <c r="M2782" i="13"/>
  <c r="M2783" i="13"/>
  <c r="M2784" i="13"/>
  <c r="M2785" i="13"/>
  <c r="M2786" i="13"/>
  <c r="M2787" i="13"/>
  <c r="M2788" i="13"/>
  <c r="M2789" i="13"/>
  <c r="M2790" i="13"/>
  <c r="M2791" i="13"/>
  <c r="M2792" i="13"/>
  <c r="M2793" i="13"/>
  <c r="M2794" i="13"/>
  <c r="M2795" i="13"/>
  <c r="M2796" i="13"/>
  <c r="M2797" i="13"/>
  <c r="M2798" i="13"/>
  <c r="M2799" i="13"/>
  <c r="M2800" i="13"/>
  <c r="M2801" i="13"/>
  <c r="M2802" i="13"/>
  <c r="M2803" i="13"/>
  <c r="M2804" i="13"/>
  <c r="M2805" i="13"/>
  <c r="M2806" i="13"/>
  <c r="M2807" i="13"/>
  <c r="M2808" i="13"/>
  <c r="M2809" i="13"/>
  <c r="M2810" i="13"/>
  <c r="M2811" i="13"/>
  <c r="M2812" i="13"/>
  <c r="M2813" i="13"/>
  <c r="M2814" i="13"/>
  <c r="M2815" i="13"/>
  <c r="M2816" i="13"/>
  <c r="M2817" i="13"/>
  <c r="M2818" i="13"/>
  <c r="M2819" i="13"/>
  <c r="M2820" i="13"/>
  <c r="M2821" i="13"/>
  <c r="M2822" i="13"/>
  <c r="M2823" i="13"/>
  <c r="M2824" i="13"/>
  <c r="M2825" i="13"/>
  <c r="M2826" i="13"/>
  <c r="M2827" i="13"/>
  <c r="M2828" i="13"/>
  <c r="M2829" i="13"/>
  <c r="M2830" i="13"/>
  <c r="M2831" i="13"/>
  <c r="M2832" i="13"/>
  <c r="M2833" i="13"/>
  <c r="M2834" i="13"/>
  <c r="M2835" i="13"/>
  <c r="M2836" i="13"/>
  <c r="M2837" i="13"/>
  <c r="M2838" i="13"/>
  <c r="M2839" i="13"/>
  <c r="M2840" i="13"/>
  <c r="M2841" i="13"/>
  <c r="M2842" i="13"/>
  <c r="M2843" i="13"/>
  <c r="M2844" i="13"/>
  <c r="M2845" i="13"/>
  <c r="M2846" i="13"/>
  <c r="M2847" i="13"/>
  <c r="M2848" i="13"/>
  <c r="M2849" i="13"/>
  <c r="M2850" i="13"/>
  <c r="M2851" i="13"/>
  <c r="M2852" i="13"/>
  <c r="M2853" i="13"/>
  <c r="M2854" i="13"/>
  <c r="M2855" i="13"/>
  <c r="M2856" i="13"/>
  <c r="M2857" i="13"/>
  <c r="M2858" i="13"/>
  <c r="M2859" i="13"/>
  <c r="M2860" i="13"/>
  <c r="M2861" i="13"/>
  <c r="M2862" i="13"/>
  <c r="M2863" i="13"/>
  <c r="M2864" i="13"/>
  <c r="M2865" i="13"/>
  <c r="M2866" i="13"/>
  <c r="M2867" i="13"/>
  <c r="M2868" i="13"/>
  <c r="M2869" i="13"/>
  <c r="M2870" i="13"/>
  <c r="M2871" i="13"/>
  <c r="M2872" i="13"/>
  <c r="M2873" i="13"/>
  <c r="M2874" i="13"/>
  <c r="M2875" i="13"/>
  <c r="M2876" i="13"/>
  <c r="M2877" i="13"/>
  <c r="M2878" i="13"/>
  <c r="M2879" i="13"/>
  <c r="M2880" i="13"/>
  <c r="M2881" i="13"/>
  <c r="M2882" i="13"/>
  <c r="M2883" i="13"/>
  <c r="M2884" i="13"/>
  <c r="M2885" i="13"/>
  <c r="M2886" i="13"/>
  <c r="M2887" i="13"/>
  <c r="M2888" i="13"/>
  <c r="M2889" i="13"/>
  <c r="M2890" i="13"/>
  <c r="M2891" i="13"/>
  <c r="M2892" i="13"/>
  <c r="M2893" i="13"/>
  <c r="M2894" i="13"/>
  <c r="M2895" i="13"/>
  <c r="M2896" i="13"/>
  <c r="M2897" i="13"/>
  <c r="M2898" i="13"/>
  <c r="M2899" i="13"/>
  <c r="M2900" i="13"/>
  <c r="M2901" i="13"/>
  <c r="M2902" i="13"/>
  <c r="M2903" i="13"/>
  <c r="M2904" i="13"/>
  <c r="M2905" i="13"/>
  <c r="M2906" i="13"/>
  <c r="M2907" i="13"/>
  <c r="M2908" i="13"/>
  <c r="M2909" i="13"/>
  <c r="M2910" i="13"/>
  <c r="M2911" i="13"/>
  <c r="M2912" i="13"/>
  <c r="M2913" i="13"/>
  <c r="M2914" i="13"/>
  <c r="M2915" i="13"/>
  <c r="M2916" i="13"/>
  <c r="M2917" i="13"/>
  <c r="M2918" i="13"/>
  <c r="M2919" i="13"/>
  <c r="M2920" i="13"/>
  <c r="M2921" i="13"/>
  <c r="M2922" i="13"/>
  <c r="M2923" i="13"/>
  <c r="M2924" i="13"/>
  <c r="M2925" i="13"/>
  <c r="M2926" i="13"/>
  <c r="M2927" i="13"/>
  <c r="M2928" i="13"/>
  <c r="M2929" i="13"/>
  <c r="M2930" i="13"/>
  <c r="M2931" i="13"/>
  <c r="M2932" i="13"/>
  <c r="M2933" i="13"/>
  <c r="M2934" i="13"/>
  <c r="M2935" i="13"/>
  <c r="M2936" i="13"/>
  <c r="M2937" i="13"/>
  <c r="M2938" i="13"/>
  <c r="M2939" i="13"/>
  <c r="M2940" i="13"/>
  <c r="M2941" i="13"/>
  <c r="M2942" i="13"/>
  <c r="M2943" i="13"/>
  <c r="M2944" i="13"/>
  <c r="M2945" i="13"/>
  <c r="M2946" i="13"/>
  <c r="M2947" i="13"/>
  <c r="M2948" i="13"/>
  <c r="M2949" i="13"/>
  <c r="M2950" i="13"/>
  <c r="M2951" i="13"/>
  <c r="M2952" i="13"/>
  <c r="M2953" i="13"/>
  <c r="M2954" i="13"/>
  <c r="M2955" i="13"/>
  <c r="M2956" i="13"/>
  <c r="M2957" i="13"/>
  <c r="M2958" i="13"/>
  <c r="M2959" i="13"/>
  <c r="M2960" i="13"/>
  <c r="M2961" i="13"/>
  <c r="M2962" i="13"/>
  <c r="M2963" i="13"/>
  <c r="M2964" i="13"/>
  <c r="M2965" i="13"/>
  <c r="M2966" i="13"/>
  <c r="M2967" i="13"/>
  <c r="M2968" i="13"/>
  <c r="M2969" i="13"/>
  <c r="M2970" i="13"/>
  <c r="M2971" i="13"/>
  <c r="M2972" i="13"/>
  <c r="M2973" i="13"/>
  <c r="M2974" i="13"/>
  <c r="M2975" i="13"/>
  <c r="M2976" i="13"/>
  <c r="M2977" i="13"/>
  <c r="M2978" i="13"/>
  <c r="M2979" i="13"/>
  <c r="M2980" i="13"/>
  <c r="M2981" i="13"/>
  <c r="M2982" i="13"/>
  <c r="M2983" i="13"/>
  <c r="M2984" i="13"/>
  <c r="M2985" i="13"/>
  <c r="M2986" i="13"/>
  <c r="M2987" i="13"/>
  <c r="M2988" i="13"/>
  <c r="M2989" i="13"/>
  <c r="M2990" i="13"/>
  <c r="M2991" i="13"/>
  <c r="M2992" i="13"/>
  <c r="M2993" i="13"/>
  <c r="M2994" i="13"/>
  <c r="M2995" i="13"/>
  <c r="M2996" i="13"/>
  <c r="M2997" i="13"/>
  <c r="M2998" i="13"/>
  <c r="M2999" i="13"/>
  <c r="M3000" i="13"/>
  <c r="M3001" i="13"/>
  <c r="M3002" i="13"/>
  <c r="M3003" i="13"/>
  <c r="M3004" i="13"/>
  <c r="M3005" i="13"/>
  <c r="M3006" i="13"/>
  <c r="M3007" i="13"/>
  <c r="M3008" i="13"/>
  <c r="M3009" i="13"/>
  <c r="M3010" i="13"/>
  <c r="M3011" i="13"/>
  <c r="M3012" i="13"/>
  <c r="M3013" i="13"/>
  <c r="M3014" i="13"/>
  <c r="M3015" i="13"/>
  <c r="M3016" i="13"/>
  <c r="M3017" i="13"/>
  <c r="M3018" i="13"/>
  <c r="M3019" i="13"/>
  <c r="M3020" i="13"/>
  <c r="M3021" i="13"/>
  <c r="M3022" i="13"/>
  <c r="M3023" i="13"/>
  <c r="M3024" i="13"/>
  <c r="M3025" i="13"/>
  <c r="M3026" i="13"/>
  <c r="M3027" i="13"/>
  <c r="M3028" i="13"/>
  <c r="M3029" i="13"/>
  <c r="M3030" i="13"/>
  <c r="M3031" i="13"/>
  <c r="M3032" i="13"/>
  <c r="M3033" i="13"/>
  <c r="M3034" i="13"/>
  <c r="M3035" i="13"/>
  <c r="M3036" i="13"/>
  <c r="M3037" i="13"/>
  <c r="M3038" i="13"/>
  <c r="M3039" i="13"/>
  <c r="M3040" i="13"/>
  <c r="M3041" i="13"/>
  <c r="M3042" i="13"/>
  <c r="M3043" i="13"/>
  <c r="M3044" i="13"/>
  <c r="M3045" i="13"/>
  <c r="M3046" i="13"/>
  <c r="M3047" i="13"/>
  <c r="M3048" i="13"/>
  <c r="M3049" i="13"/>
  <c r="M3050" i="13"/>
  <c r="M3051" i="13"/>
  <c r="M3052" i="13"/>
  <c r="M3053" i="13"/>
  <c r="M3054" i="13"/>
  <c r="M3055" i="13"/>
  <c r="M3056" i="13"/>
  <c r="M3057" i="13"/>
  <c r="M3058" i="13"/>
  <c r="M3059" i="13"/>
  <c r="M3060" i="13"/>
  <c r="M3061" i="13"/>
  <c r="M3062" i="13"/>
  <c r="M3063" i="13"/>
  <c r="M3064" i="13"/>
  <c r="M3065" i="13"/>
  <c r="M3066" i="13"/>
  <c r="M3067" i="13"/>
  <c r="M3068" i="13"/>
  <c r="M3069" i="13"/>
  <c r="M3070" i="13"/>
  <c r="M3071" i="13"/>
  <c r="M3072" i="13"/>
  <c r="M3073" i="13"/>
  <c r="M3074" i="13"/>
  <c r="M3075" i="13"/>
  <c r="M3076" i="13"/>
  <c r="M3077" i="13"/>
  <c r="M3078" i="13"/>
  <c r="M3079" i="13"/>
  <c r="M3080" i="13"/>
  <c r="M3081" i="13"/>
  <c r="M3082" i="13"/>
  <c r="M3083" i="13"/>
  <c r="M3084" i="13"/>
  <c r="M3085" i="13"/>
  <c r="M3086" i="13"/>
  <c r="M3087" i="13"/>
  <c r="M3088" i="13"/>
  <c r="M3089" i="13"/>
  <c r="M3090" i="13"/>
  <c r="M3091" i="13"/>
  <c r="M3092" i="13"/>
  <c r="M3093" i="13"/>
  <c r="M3094" i="13"/>
  <c r="M3095" i="13"/>
  <c r="M3096" i="13"/>
  <c r="M3097" i="13"/>
  <c r="M3098" i="13"/>
  <c r="M3099" i="13"/>
  <c r="M3100" i="13"/>
  <c r="M3101" i="13"/>
  <c r="M3102" i="13"/>
  <c r="M3103" i="13"/>
  <c r="M3104" i="13"/>
  <c r="M3105" i="13"/>
  <c r="M3106" i="13"/>
  <c r="M3107" i="13"/>
  <c r="M3108" i="13"/>
  <c r="M3109" i="13"/>
  <c r="M3110" i="13"/>
  <c r="M3111" i="13"/>
  <c r="M3112" i="13"/>
  <c r="M3113" i="13"/>
  <c r="M3114" i="13"/>
  <c r="M3115" i="13"/>
  <c r="M3116" i="13"/>
  <c r="M3117" i="13"/>
  <c r="M3118" i="13"/>
  <c r="M3119" i="13"/>
  <c r="M3120" i="13"/>
  <c r="M3121" i="13"/>
  <c r="M3122" i="13"/>
  <c r="M3123" i="13"/>
  <c r="M3124" i="13"/>
  <c r="M3125" i="13"/>
  <c r="M3126" i="13"/>
  <c r="M3127" i="13"/>
  <c r="M3128" i="13"/>
  <c r="M3129" i="13"/>
  <c r="M3130" i="13"/>
  <c r="M3131" i="13"/>
  <c r="M3132" i="13"/>
  <c r="M3133" i="13"/>
  <c r="M3134" i="13"/>
  <c r="M3135" i="13"/>
  <c r="M3136" i="13"/>
  <c r="M3137" i="13"/>
  <c r="M3138" i="13"/>
  <c r="M3139" i="13"/>
  <c r="M3140" i="13"/>
  <c r="M3141" i="13"/>
  <c r="M3142" i="13"/>
  <c r="M3143" i="13"/>
  <c r="M3144" i="13"/>
  <c r="M3145" i="13"/>
  <c r="M3146" i="13"/>
  <c r="M3147" i="13"/>
  <c r="M3148" i="13"/>
  <c r="M3149" i="13"/>
  <c r="M3150" i="13"/>
  <c r="M3151" i="13"/>
  <c r="M3152" i="13"/>
  <c r="M3153" i="13"/>
  <c r="M3154" i="13"/>
  <c r="M3155" i="13"/>
  <c r="M3156" i="13"/>
  <c r="M3157" i="13"/>
  <c r="M3158" i="13"/>
  <c r="M3159" i="13"/>
  <c r="M3160" i="13"/>
  <c r="M3161" i="13"/>
  <c r="M3162" i="13"/>
  <c r="M3163" i="13"/>
  <c r="M3164" i="13"/>
  <c r="M3165" i="13"/>
  <c r="M3166" i="13"/>
  <c r="M3167" i="13"/>
  <c r="M3168" i="13"/>
  <c r="M3169" i="13"/>
  <c r="M3170" i="13"/>
  <c r="M3171" i="13"/>
  <c r="M3172" i="13"/>
  <c r="M3173" i="13"/>
  <c r="M3174" i="13"/>
  <c r="M3175" i="13"/>
  <c r="M3176" i="13"/>
  <c r="M3177" i="13"/>
  <c r="M3178" i="13"/>
  <c r="M3179" i="13"/>
  <c r="M3180" i="13"/>
  <c r="M3181" i="13"/>
  <c r="M3182" i="13"/>
  <c r="M3183" i="13"/>
  <c r="M3184" i="13"/>
  <c r="M3185" i="13"/>
  <c r="M3186" i="13"/>
  <c r="M3187" i="13"/>
  <c r="M3188" i="13"/>
  <c r="M3189" i="13"/>
  <c r="M3190" i="13"/>
  <c r="M3191" i="13"/>
  <c r="M3192" i="13"/>
  <c r="M3193" i="13"/>
  <c r="M3194" i="13"/>
  <c r="M3195" i="13"/>
  <c r="M3196" i="13"/>
  <c r="M3197" i="13"/>
  <c r="M3198" i="13"/>
  <c r="M3199" i="13"/>
  <c r="M3200" i="13"/>
  <c r="M3201" i="13"/>
  <c r="M3202" i="13"/>
  <c r="M3203" i="13"/>
  <c r="M3204" i="13"/>
  <c r="M3205" i="13"/>
  <c r="M3206" i="13"/>
  <c r="M3207" i="13"/>
  <c r="M3208" i="13"/>
  <c r="M3209" i="13"/>
  <c r="M3210" i="13"/>
  <c r="M3211" i="13"/>
  <c r="M3212" i="13"/>
  <c r="M3213" i="13"/>
  <c r="M3214" i="13"/>
  <c r="M3215" i="13"/>
  <c r="M3216" i="13"/>
  <c r="M3217" i="13"/>
  <c r="M3218" i="13"/>
  <c r="M3219" i="13"/>
  <c r="M3220" i="13"/>
  <c r="M3221" i="13"/>
  <c r="M3222" i="13"/>
  <c r="M3223" i="13"/>
  <c r="M3224" i="13"/>
  <c r="M3225" i="13"/>
  <c r="M3226" i="13"/>
  <c r="M3227" i="13"/>
  <c r="M3228" i="13"/>
  <c r="M3229" i="13"/>
  <c r="M3230" i="13"/>
  <c r="M3231" i="13"/>
  <c r="M3232" i="13"/>
  <c r="M3233" i="13"/>
  <c r="M3234" i="13"/>
  <c r="M3235" i="13"/>
  <c r="M3236" i="13"/>
  <c r="M3237" i="13"/>
  <c r="M3238" i="13"/>
  <c r="M3239" i="13"/>
  <c r="M3240" i="13"/>
  <c r="M3241" i="13"/>
  <c r="M3242" i="13"/>
  <c r="M3243" i="13"/>
  <c r="M3244" i="13"/>
  <c r="M3245" i="13"/>
  <c r="M3246" i="13"/>
  <c r="M3247" i="13"/>
  <c r="M3248" i="13"/>
  <c r="M3249" i="13"/>
  <c r="M3250" i="13"/>
  <c r="M3251" i="13"/>
  <c r="M3252" i="13"/>
  <c r="M3253" i="13"/>
  <c r="M3254" i="13"/>
  <c r="M3255" i="13"/>
  <c r="M3256" i="13"/>
  <c r="M3257" i="13"/>
  <c r="M3258" i="13"/>
  <c r="M3259" i="13"/>
  <c r="M3260" i="13"/>
  <c r="M3261" i="13"/>
  <c r="M3262" i="13"/>
  <c r="M3263" i="13"/>
  <c r="M3264" i="13"/>
  <c r="M3265" i="13"/>
  <c r="M3266" i="13"/>
  <c r="M3267" i="13"/>
  <c r="M3268" i="13"/>
  <c r="M3269" i="13"/>
  <c r="M3270" i="13"/>
  <c r="M3271" i="13"/>
  <c r="M3272" i="13"/>
  <c r="M3273" i="13"/>
  <c r="M3274" i="13"/>
  <c r="M3275" i="13"/>
  <c r="M3276" i="13"/>
  <c r="M3277" i="13"/>
  <c r="M3278" i="13"/>
  <c r="M3279" i="13"/>
  <c r="M3280" i="13"/>
  <c r="M3281" i="13"/>
  <c r="M3282" i="13"/>
  <c r="M3283" i="13"/>
  <c r="M3284" i="13"/>
  <c r="M3285" i="13"/>
  <c r="M3286" i="13"/>
  <c r="M3287" i="13"/>
  <c r="M3288" i="13"/>
  <c r="M3289" i="13"/>
  <c r="M3290" i="13"/>
  <c r="M3291" i="13"/>
  <c r="M3292" i="13"/>
  <c r="M3293" i="13"/>
  <c r="M3294" i="13"/>
  <c r="M3295" i="13"/>
  <c r="M3296" i="13"/>
  <c r="M3297" i="13"/>
  <c r="M3298" i="13"/>
  <c r="M3299" i="13"/>
  <c r="M3300" i="13"/>
  <c r="M3301" i="13"/>
  <c r="M3302" i="13"/>
  <c r="M3303" i="13"/>
  <c r="M3304" i="13"/>
  <c r="M3305" i="13"/>
  <c r="M3306" i="13"/>
  <c r="M3307" i="13"/>
  <c r="M3308" i="13"/>
  <c r="M3309" i="13"/>
  <c r="M3310" i="13"/>
  <c r="M3311" i="13"/>
  <c r="M3312" i="13"/>
  <c r="M3313" i="13"/>
  <c r="M3314" i="13"/>
  <c r="M3315" i="13"/>
  <c r="M3316" i="13"/>
  <c r="M3317" i="13"/>
  <c r="M3318" i="13"/>
  <c r="M3319" i="13"/>
  <c r="M3320" i="13"/>
  <c r="M3321" i="13"/>
  <c r="M3322" i="13"/>
  <c r="M3323" i="13"/>
  <c r="M3324" i="13"/>
  <c r="M3325" i="13"/>
  <c r="M3326" i="13"/>
  <c r="M3327" i="13"/>
  <c r="M3328" i="13"/>
  <c r="M3329" i="13"/>
  <c r="M3330" i="13"/>
  <c r="M3331" i="13"/>
  <c r="M3332" i="13"/>
  <c r="M3333" i="13"/>
  <c r="M3334" i="13"/>
  <c r="M3335" i="13"/>
  <c r="M3336" i="13"/>
  <c r="M3337" i="13"/>
  <c r="M3338" i="13"/>
  <c r="M3339" i="13"/>
  <c r="M3340" i="13"/>
  <c r="M3341" i="13"/>
  <c r="M3342" i="13"/>
  <c r="M3343" i="13"/>
  <c r="M3344" i="13"/>
  <c r="M3345" i="13"/>
  <c r="M3346" i="13"/>
  <c r="M3347" i="13"/>
  <c r="M3348" i="13"/>
  <c r="M3349" i="13"/>
  <c r="M3350" i="13"/>
  <c r="M3351" i="13"/>
  <c r="M3352" i="13"/>
  <c r="M3353" i="13"/>
  <c r="M3354" i="13"/>
  <c r="M3355" i="13"/>
  <c r="M3356" i="13"/>
  <c r="M3357" i="13"/>
  <c r="M3358" i="13"/>
  <c r="M3359" i="13"/>
  <c r="M3360" i="13"/>
  <c r="M3361" i="13"/>
  <c r="M3362" i="13"/>
  <c r="M3363" i="13"/>
  <c r="M3364" i="13"/>
  <c r="M3365" i="13"/>
  <c r="M3366" i="13"/>
  <c r="M3367" i="13"/>
  <c r="M3368" i="13"/>
  <c r="M3369" i="13"/>
  <c r="M3370" i="13"/>
  <c r="M3371" i="13"/>
  <c r="M3372" i="13"/>
  <c r="M3373" i="13"/>
  <c r="M3374" i="13"/>
  <c r="M3375" i="13"/>
  <c r="M3376" i="13"/>
  <c r="M3377" i="13"/>
  <c r="M3378" i="13"/>
  <c r="M3379" i="13"/>
  <c r="M3380" i="13"/>
  <c r="M3381" i="13"/>
  <c r="M3382" i="13"/>
  <c r="M3383" i="13"/>
  <c r="M3384" i="13"/>
  <c r="M3385" i="13"/>
  <c r="M3386" i="13"/>
  <c r="M3387" i="13"/>
  <c r="M3388" i="13"/>
  <c r="M3389" i="13"/>
  <c r="M3390" i="13"/>
  <c r="M3391" i="13"/>
  <c r="M3392" i="13"/>
  <c r="M3393" i="13"/>
  <c r="M3394" i="13"/>
  <c r="M3395" i="13"/>
  <c r="M3396" i="13"/>
  <c r="M3397" i="13"/>
  <c r="M3398" i="13"/>
  <c r="M3399" i="13"/>
  <c r="M3400" i="13"/>
  <c r="M3401" i="13"/>
  <c r="M3402" i="13"/>
  <c r="M3403" i="13"/>
  <c r="M3404" i="13"/>
  <c r="M3405" i="13"/>
  <c r="M3406" i="13"/>
  <c r="M3407" i="13"/>
  <c r="M3408" i="13"/>
  <c r="M3409" i="13"/>
  <c r="M3410" i="13"/>
  <c r="M3411" i="13"/>
  <c r="M3412" i="13"/>
  <c r="M3413" i="13"/>
  <c r="M3414" i="13"/>
  <c r="M3415" i="13"/>
  <c r="M3416" i="13"/>
  <c r="M3417" i="13"/>
  <c r="M3418" i="13"/>
  <c r="M3419" i="13"/>
  <c r="M3420" i="13"/>
  <c r="M3421" i="13"/>
  <c r="M3422" i="13"/>
  <c r="M3423" i="13"/>
  <c r="M3424" i="13"/>
  <c r="M3425" i="13"/>
  <c r="M3426" i="13"/>
  <c r="M3427" i="13"/>
  <c r="M3428" i="13"/>
  <c r="M3429" i="13"/>
  <c r="M3430" i="13"/>
  <c r="M3431" i="13"/>
  <c r="M3432" i="13"/>
  <c r="M3433" i="13"/>
  <c r="M3434" i="13"/>
  <c r="M3435" i="13"/>
  <c r="M3436" i="13"/>
  <c r="M3437" i="13"/>
  <c r="M3438" i="13"/>
  <c r="M3439" i="13"/>
  <c r="M3440" i="13"/>
  <c r="M3441" i="13"/>
  <c r="M3442" i="13"/>
  <c r="M3443" i="13"/>
  <c r="M3444" i="13"/>
  <c r="M3445" i="13"/>
  <c r="M3446" i="13"/>
  <c r="M3447" i="13"/>
  <c r="M3448" i="13"/>
  <c r="M3449" i="13"/>
  <c r="M3450" i="13"/>
  <c r="M3451" i="13"/>
  <c r="M3452" i="13"/>
  <c r="M3453" i="13"/>
  <c r="M3454" i="13"/>
  <c r="M3455" i="13"/>
  <c r="M3456" i="13"/>
  <c r="M3457" i="13"/>
  <c r="M3458" i="13"/>
  <c r="M3459" i="13"/>
  <c r="M3460" i="13"/>
  <c r="M3461" i="13"/>
  <c r="M3462" i="13"/>
  <c r="M3463" i="13"/>
  <c r="M3464" i="13"/>
  <c r="M3465" i="13"/>
  <c r="M3466" i="13"/>
  <c r="M3467" i="13"/>
  <c r="M3468" i="13"/>
  <c r="M3469" i="13"/>
  <c r="M3470" i="13"/>
  <c r="M3471" i="13"/>
  <c r="M3472" i="13"/>
  <c r="M3473" i="13"/>
  <c r="M3474" i="13"/>
  <c r="M3475" i="13"/>
  <c r="M3476" i="13"/>
  <c r="M3477" i="13"/>
  <c r="M3478" i="13"/>
  <c r="M3479" i="13"/>
  <c r="M3480" i="13"/>
  <c r="M3481" i="13"/>
  <c r="M3482" i="13"/>
  <c r="M3483" i="13"/>
  <c r="M3484" i="13"/>
  <c r="M3485" i="13"/>
  <c r="M3486" i="13"/>
  <c r="M3487" i="13"/>
  <c r="M3488" i="13"/>
  <c r="M3489" i="13"/>
  <c r="M3490" i="13"/>
  <c r="M3491" i="13"/>
  <c r="M3492" i="13"/>
  <c r="M3493" i="13"/>
  <c r="M3494" i="13"/>
  <c r="M3495" i="13"/>
  <c r="M3496" i="13"/>
  <c r="M3497" i="13"/>
  <c r="M3498" i="13"/>
  <c r="M3499" i="13"/>
  <c r="M3500" i="13"/>
  <c r="M3501" i="13"/>
  <c r="M3502" i="13"/>
  <c r="M3503" i="13"/>
  <c r="M3504" i="13"/>
  <c r="M3505" i="13"/>
  <c r="M3506" i="13"/>
  <c r="M3507" i="13"/>
  <c r="M3508" i="13"/>
  <c r="M3509" i="13"/>
  <c r="M3510" i="13"/>
  <c r="M3511" i="13"/>
  <c r="M3512" i="13"/>
  <c r="M3513" i="13"/>
  <c r="M3514" i="13"/>
  <c r="M3515" i="13"/>
  <c r="M3516" i="13"/>
  <c r="M3517" i="13"/>
  <c r="M3518" i="13"/>
  <c r="M3519" i="13"/>
  <c r="M3520" i="13"/>
  <c r="M3521" i="13"/>
  <c r="M3522" i="13"/>
  <c r="M3523" i="13"/>
  <c r="M3524" i="13"/>
  <c r="M3525" i="13"/>
  <c r="M3526" i="13"/>
  <c r="M3527" i="13"/>
  <c r="M3528" i="13"/>
  <c r="M3529" i="13"/>
  <c r="M3530" i="13"/>
  <c r="M3531" i="13"/>
  <c r="M3532" i="13"/>
  <c r="M3533" i="13"/>
  <c r="M3534" i="13"/>
  <c r="M3535" i="13"/>
  <c r="M3536" i="13"/>
  <c r="M3537" i="13"/>
  <c r="M3538" i="13"/>
  <c r="M3539" i="13"/>
  <c r="M3540" i="13"/>
  <c r="M3541" i="13"/>
  <c r="M3542" i="13"/>
  <c r="M3543" i="13"/>
  <c r="M3544" i="13"/>
  <c r="M3545" i="13"/>
  <c r="M3546" i="13"/>
  <c r="M3547" i="13"/>
  <c r="M3548" i="13"/>
  <c r="M3549" i="13"/>
  <c r="M3550" i="13"/>
  <c r="M3551" i="13"/>
  <c r="M3552" i="13"/>
  <c r="M3553" i="13"/>
  <c r="M3554" i="13"/>
  <c r="M3555" i="13"/>
  <c r="M3556" i="13"/>
  <c r="M3557" i="13"/>
  <c r="M3558" i="13"/>
  <c r="M3559" i="13"/>
  <c r="M3560" i="13"/>
  <c r="M3561" i="13"/>
  <c r="M3562" i="13"/>
  <c r="M3563" i="13"/>
  <c r="M3564" i="13"/>
  <c r="M3565" i="13"/>
  <c r="M3566" i="13"/>
  <c r="M3567" i="13"/>
  <c r="M3568" i="13"/>
  <c r="M3569" i="13"/>
  <c r="M3570" i="13"/>
  <c r="M3571" i="13"/>
  <c r="M3572" i="13"/>
  <c r="M3573" i="13"/>
  <c r="M3574" i="13"/>
  <c r="M3575" i="13"/>
  <c r="M3576" i="13"/>
  <c r="M3577" i="13"/>
  <c r="M3578" i="13"/>
  <c r="M3579" i="13"/>
  <c r="M3580" i="13"/>
  <c r="M3581" i="13"/>
  <c r="M3582" i="13"/>
  <c r="M3583" i="13"/>
  <c r="M3584" i="13"/>
  <c r="M3585" i="13"/>
  <c r="M3586" i="13"/>
  <c r="M3587" i="13"/>
  <c r="M3588" i="13"/>
  <c r="M3589" i="13"/>
  <c r="M3590" i="13"/>
  <c r="M3591" i="13"/>
  <c r="M3592" i="13"/>
  <c r="M3593" i="13"/>
  <c r="M3594" i="13"/>
  <c r="M3595" i="13"/>
  <c r="M3596" i="13"/>
  <c r="M3597" i="13"/>
  <c r="M3598" i="13"/>
  <c r="M3599" i="13"/>
  <c r="M3600" i="13"/>
  <c r="M3601" i="13"/>
  <c r="M3602" i="13"/>
  <c r="M3603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1378" i="13"/>
  <c r="L1379" i="13"/>
  <c r="L1380" i="13"/>
  <c r="L1381" i="13"/>
  <c r="L1382" i="13"/>
  <c r="L1383" i="13"/>
  <c r="L1384" i="13"/>
  <c r="L1385" i="13"/>
  <c r="L1386" i="13"/>
  <c r="L1387" i="13"/>
  <c r="L1388" i="13"/>
  <c r="L1389" i="13"/>
  <c r="L1390" i="13"/>
  <c r="L1391" i="13"/>
  <c r="L1392" i="13"/>
  <c r="L1393" i="13"/>
  <c r="L1394" i="13"/>
  <c r="L1395" i="13"/>
  <c r="L1396" i="13"/>
  <c r="L1397" i="13"/>
  <c r="L1398" i="13"/>
  <c r="L1399" i="13"/>
  <c r="L1400" i="13"/>
  <c r="L1401" i="13"/>
  <c r="L1402" i="13"/>
  <c r="L1403" i="13"/>
  <c r="L1404" i="13"/>
  <c r="L1405" i="13"/>
  <c r="L1406" i="13"/>
  <c r="L1407" i="13"/>
  <c r="L1408" i="13"/>
  <c r="L1409" i="13"/>
  <c r="L1410" i="13"/>
  <c r="L1411" i="13"/>
  <c r="L1412" i="13"/>
  <c r="L1413" i="13"/>
  <c r="L1414" i="13"/>
  <c r="L1415" i="13"/>
  <c r="L1416" i="13"/>
  <c r="L1417" i="13"/>
  <c r="L1418" i="13"/>
  <c r="L1419" i="13"/>
  <c r="L1420" i="13"/>
  <c r="L1421" i="13"/>
  <c r="L1422" i="13"/>
  <c r="L1423" i="13"/>
  <c r="L1424" i="13"/>
  <c r="L1425" i="13"/>
  <c r="L1426" i="13"/>
  <c r="L1427" i="13"/>
  <c r="L1428" i="13"/>
  <c r="L1429" i="13"/>
  <c r="L1430" i="13"/>
  <c r="L1431" i="13"/>
  <c r="L1432" i="13"/>
  <c r="L1433" i="13"/>
  <c r="L1434" i="13"/>
  <c r="L1435" i="13"/>
  <c r="L1436" i="13"/>
  <c r="L1437" i="13"/>
  <c r="L1438" i="13"/>
  <c r="L1439" i="13"/>
  <c r="L1440" i="13"/>
  <c r="L1441" i="13"/>
  <c r="L1442" i="13"/>
  <c r="L1443" i="13"/>
  <c r="L1444" i="13"/>
  <c r="L1445" i="13"/>
  <c r="L1446" i="13"/>
  <c r="L1447" i="13"/>
  <c r="L1448" i="13"/>
  <c r="L1449" i="13"/>
  <c r="L1450" i="13"/>
  <c r="L1451" i="13"/>
  <c r="L1452" i="13"/>
  <c r="L1453" i="13"/>
  <c r="L1454" i="13"/>
  <c r="L1455" i="13"/>
  <c r="L1456" i="13"/>
  <c r="L1457" i="13"/>
  <c r="L1458" i="13"/>
  <c r="L1459" i="13"/>
  <c r="L1460" i="13"/>
  <c r="L1461" i="13"/>
  <c r="L1462" i="13"/>
  <c r="L1463" i="13"/>
  <c r="L1464" i="13"/>
  <c r="L1465" i="13"/>
  <c r="L1466" i="13"/>
  <c r="L1467" i="13"/>
  <c r="L1468" i="13"/>
  <c r="L1469" i="13"/>
  <c r="L1470" i="13"/>
  <c r="L1471" i="13"/>
  <c r="L1472" i="13"/>
  <c r="L1473" i="13"/>
  <c r="L1474" i="13"/>
  <c r="L1475" i="13"/>
  <c r="L1476" i="13"/>
  <c r="L1477" i="13"/>
  <c r="L1478" i="13"/>
  <c r="L1479" i="13"/>
  <c r="L1480" i="13"/>
  <c r="L1481" i="13"/>
  <c r="L1482" i="13"/>
  <c r="L1483" i="13"/>
  <c r="L1484" i="13"/>
  <c r="L1485" i="13"/>
  <c r="L1486" i="13"/>
  <c r="L1487" i="13"/>
  <c r="L1488" i="13"/>
  <c r="L1489" i="13"/>
  <c r="L1490" i="13"/>
  <c r="L1491" i="13"/>
  <c r="L1492" i="13"/>
  <c r="L1493" i="13"/>
  <c r="L1494" i="13"/>
  <c r="L1495" i="13"/>
  <c r="L1496" i="13"/>
  <c r="L1497" i="13"/>
  <c r="L1498" i="13"/>
  <c r="L1499" i="13"/>
  <c r="L1500" i="13"/>
  <c r="L1501" i="13"/>
  <c r="L1502" i="13"/>
  <c r="L1503" i="13"/>
  <c r="L1504" i="13"/>
  <c r="L1505" i="13"/>
  <c r="L1506" i="13"/>
  <c r="L1507" i="13"/>
  <c r="L1508" i="13"/>
  <c r="L1509" i="13"/>
  <c r="L1510" i="13"/>
  <c r="L1511" i="13"/>
  <c r="L1512" i="13"/>
  <c r="L1513" i="13"/>
  <c r="L1514" i="13"/>
  <c r="L1515" i="13"/>
  <c r="L1516" i="13"/>
  <c r="L1517" i="13"/>
  <c r="L1518" i="13"/>
  <c r="L1519" i="13"/>
  <c r="L1520" i="13"/>
  <c r="L1521" i="13"/>
  <c r="L1522" i="13"/>
  <c r="L1523" i="13"/>
  <c r="L1524" i="13"/>
  <c r="L1525" i="13"/>
  <c r="L1526" i="13"/>
  <c r="L1527" i="13"/>
  <c r="L1528" i="13"/>
  <c r="L1529" i="13"/>
  <c r="L1530" i="13"/>
  <c r="L1531" i="13"/>
  <c r="L1532" i="13"/>
  <c r="L1533" i="13"/>
  <c r="L1534" i="13"/>
  <c r="L1535" i="13"/>
  <c r="L1536" i="13"/>
  <c r="L1537" i="13"/>
  <c r="L1538" i="13"/>
  <c r="L1539" i="13"/>
  <c r="L1540" i="13"/>
  <c r="L1541" i="13"/>
  <c r="L1542" i="13"/>
  <c r="L1543" i="13"/>
  <c r="L1544" i="13"/>
  <c r="L1545" i="13"/>
  <c r="L1546" i="13"/>
  <c r="L1547" i="13"/>
  <c r="L1548" i="13"/>
  <c r="L1549" i="13"/>
  <c r="L1550" i="13"/>
  <c r="L1551" i="13"/>
  <c r="L1552" i="13"/>
  <c r="L1553" i="13"/>
  <c r="L1554" i="13"/>
  <c r="L1555" i="13"/>
  <c r="L1556" i="13"/>
  <c r="L1557" i="13"/>
  <c r="L1558" i="13"/>
  <c r="L1559" i="13"/>
  <c r="L1560" i="13"/>
  <c r="L1561" i="13"/>
  <c r="L1562" i="13"/>
  <c r="L1563" i="13"/>
  <c r="L1564" i="13"/>
  <c r="L1565" i="13"/>
  <c r="L1566" i="13"/>
  <c r="L1567" i="13"/>
  <c r="L1568" i="13"/>
  <c r="L1569" i="13"/>
  <c r="L1570" i="13"/>
  <c r="L1571" i="13"/>
  <c r="L1572" i="13"/>
  <c r="L1573" i="13"/>
  <c r="L1574" i="13"/>
  <c r="L1575" i="13"/>
  <c r="L1576" i="13"/>
  <c r="L1577" i="13"/>
  <c r="L1578" i="13"/>
  <c r="L1579" i="13"/>
  <c r="L1580" i="13"/>
  <c r="L1581" i="13"/>
  <c r="L1582" i="13"/>
  <c r="L1583" i="13"/>
  <c r="L1584" i="13"/>
  <c r="L1585" i="13"/>
  <c r="L1586" i="13"/>
  <c r="L1587" i="13"/>
  <c r="L1588" i="13"/>
  <c r="L1589" i="13"/>
  <c r="L1590" i="13"/>
  <c r="L1591" i="13"/>
  <c r="L1592" i="13"/>
  <c r="L1593" i="13"/>
  <c r="L1594" i="13"/>
  <c r="L1595" i="13"/>
  <c r="L1596" i="13"/>
  <c r="L1597" i="13"/>
  <c r="L1598" i="13"/>
  <c r="L1599" i="13"/>
  <c r="L1600" i="13"/>
  <c r="L1601" i="13"/>
  <c r="L1602" i="13"/>
  <c r="L1603" i="13"/>
  <c r="L1604" i="13"/>
  <c r="L1605" i="13"/>
  <c r="L1606" i="13"/>
  <c r="L1607" i="13"/>
  <c r="L1608" i="13"/>
  <c r="L1609" i="13"/>
  <c r="L1610" i="13"/>
  <c r="L1611" i="13"/>
  <c r="L1612" i="13"/>
  <c r="L1613" i="13"/>
  <c r="L1614" i="13"/>
  <c r="L1615" i="13"/>
  <c r="L1616" i="13"/>
  <c r="L1617" i="13"/>
  <c r="L1618" i="13"/>
  <c r="L1619" i="13"/>
  <c r="L1620" i="13"/>
  <c r="L1621" i="13"/>
  <c r="L1622" i="13"/>
  <c r="L1623" i="13"/>
  <c r="L1624" i="13"/>
  <c r="L1625" i="13"/>
  <c r="L1626" i="13"/>
  <c r="L1627" i="13"/>
  <c r="L1628" i="13"/>
  <c r="L1629" i="13"/>
  <c r="L1630" i="13"/>
  <c r="L1631" i="13"/>
  <c r="L1632" i="13"/>
  <c r="L1633" i="13"/>
  <c r="L1634" i="13"/>
  <c r="L1635" i="13"/>
  <c r="L1636" i="13"/>
  <c r="L1637" i="13"/>
  <c r="L1638" i="13"/>
  <c r="L1639" i="13"/>
  <c r="L1640" i="13"/>
  <c r="L1641" i="13"/>
  <c r="L1642" i="13"/>
  <c r="L1643" i="13"/>
  <c r="L1644" i="13"/>
  <c r="L1645" i="13"/>
  <c r="L1646" i="13"/>
  <c r="L1647" i="13"/>
  <c r="L1648" i="13"/>
  <c r="L1649" i="13"/>
  <c r="L1650" i="13"/>
  <c r="L1651" i="13"/>
  <c r="L1652" i="13"/>
  <c r="L1653" i="13"/>
  <c r="L1654" i="13"/>
  <c r="L1655" i="13"/>
  <c r="L1656" i="13"/>
  <c r="L1657" i="13"/>
  <c r="L1658" i="13"/>
  <c r="L1659" i="13"/>
  <c r="L1660" i="13"/>
  <c r="L1661" i="13"/>
  <c r="L1662" i="13"/>
  <c r="L1663" i="13"/>
  <c r="L1664" i="13"/>
  <c r="L1665" i="13"/>
  <c r="L1666" i="13"/>
  <c r="L1667" i="13"/>
  <c r="L1668" i="13"/>
  <c r="L1669" i="13"/>
  <c r="L1670" i="13"/>
  <c r="L1671" i="13"/>
  <c r="L1672" i="13"/>
  <c r="L1673" i="13"/>
  <c r="L1674" i="13"/>
  <c r="L1675" i="13"/>
  <c r="L1676" i="13"/>
  <c r="L1677" i="13"/>
  <c r="L1678" i="13"/>
  <c r="L1679" i="13"/>
  <c r="L1680" i="13"/>
  <c r="L1681" i="13"/>
  <c r="L1682" i="13"/>
  <c r="L1683" i="13"/>
  <c r="L1684" i="13"/>
  <c r="L1685" i="13"/>
  <c r="L1686" i="13"/>
  <c r="L1687" i="13"/>
  <c r="L1688" i="13"/>
  <c r="L1689" i="13"/>
  <c r="L1690" i="13"/>
  <c r="L1691" i="13"/>
  <c r="L1692" i="13"/>
  <c r="L1693" i="13"/>
  <c r="L1694" i="13"/>
  <c r="L1695" i="13"/>
  <c r="L1696" i="13"/>
  <c r="L1697" i="13"/>
  <c r="L1698" i="13"/>
  <c r="L1699" i="13"/>
  <c r="L1700" i="13"/>
  <c r="L1701" i="13"/>
  <c r="L1702" i="13"/>
  <c r="L1703" i="13"/>
  <c r="L1704" i="13"/>
  <c r="L1705" i="13"/>
  <c r="L1706" i="13"/>
  <c r="L1707" i="13"/>
  <c r="L1708" i="13"/>
  <c r="L1709" i="13"/>
  <c r="L1710" i="13"/>
  <c r="L1711" i="13"/>
  <c r="L1712" i="13"/>
  <c r="L1713" i="13"/>
  <c r="L1714" i="13"/>
  <c r="L1715" i="13"/>
  <c r="L1716" i="13"/>
  <c r="L1717" i="13"/>
  <c r="L1718" i="13"/>
  <c r="L1719" i="13"/>
  <c r="L1720" i="13"/>
  <c r="L1721" i="13"/>
  <c r="L1722" i="13"/>
  <c r="L1723" i="13"/>
  <c r="L1724" i="13"/>
  <c r="L1725" i="13"/>
  <c r="L1726" i="13"/>
  <c r="L1727" i="13"/>
  <c r="L1728" i="13"/>
  <c r="L1729" i="13"/>
  <c r="L1730" i="13"/>
  <c r="L1731" i="13"/>
  <c r="L1732" i="13"/>
  <c r="L1733" i="13"/>
  <c r="L1734" i="13"/>
  <c r="L1735" i="13"/>
  <c r="L1736" i="13"/>
  <c r="L1737" i="13"/>
  <c r="L1738" i="13"/>
  <c r="L1739" i="13"/>
  <c r="L1740" i="13"/>
  <c r="L1741" i="13"/>
  <c r="L1742" i="13"/>
  <c r="L1743" i="13"/>
  <c r="L1744" i="13"/>
  <c r="L1745" i="13"/>
  <c r="L1746" i="13"/>
  <c r="L1747" i="13"/>
  <c r="L1748" i="13"/>
  <c r="L1749" i="13"/>
  <c r="L1750" i="13"/>
  <c r="L1751" i="13"/>
  <c r="L1752" i="13"/>
  <c r="L1753" i="13"/>
  <c r="L1754" i="13"/>
  <c r="L1755" i="13"/>
  <c r="L1756" i="13"/>
  <c r="L1757" i="13"/>
  <c r="L1758" i="13"/>
  <c r="L1759" i="13"/>
  <c r="L1760" i="13"/>
  <c r="L1761" i="13"/>
  <c r="L1762" i="13"/>
  <c r="L1763" i="13"/>
  <c r="L1764" i="13"/>
  <c r="L1765" i="13"/>
  <c r="L1766" i="13"/>
  <c r="L1767" i="13"/>
  <c r="L1768" i="13"/>
  <c r="L1769" i="13"/>
  <c r="L1770" i="13"/>
  <c r="L1771" i="13"/>
  <c r="L1772" i="13"/>
  <c r="L1773" i="13"/>
  <c r="L1774" i="13"/>
  <c r="L1775" i="13"/>
  <c r="L1776" i="13"/>
  <c r="L1777" i="13"/>
  <c r="L1778" i="13"/>
  <c r="L1779" i="13"/>
  <c r="L1780" i="13"/>
  <c r="L1781" i="13"/>
  <c r="L1782" i="13"/>
  <c r="L1783" i="13"/>
  <c r="L1784" i="13"/>
  <c r="L1785" i="13"/>
  <c r="L1786" i="13"/>
  <c r="L1787" i="13"/>
  <c r="L1788" i="13"/>
  <c r="L1789" i="13"/>
  <c r="L1790" i="13"/>
  <c r="L1791" i="13"/>
  <c r="L1792" i="13"/>
  <c r="L1793" i="13"/>
  <c r="L1794" i="13"/>
  <c r="L1795" i="13"/>
  <c r="L1796" i="13"/>
  <c r="L1797" i="13"/>
  <c r="L1798" i="13"/>
  <c r="L1799" i="13"/>
  <c r="L1800" i="13"/>
  <c r="L1801" i="13"/>
  <c r="L1802" i="13"/>
  <c r="L1803" i="13"/>
  <c r="L1804" i="13"/>
  <c r="L1805" i="13"/>
  <c r="L1806" i="13"/>
  <c r="L1807" i="13"/>
  <c r="L1808" i="13"/>
  <c r="L1809" i="13"/>
  <c r="L1810" i="13"/>
  <c r="L1811" i="13"/>
  <c r="L1812" i="13"/>
  <c r="L1813" i="13"/>
  <c r="L1814" i="13"/>
  <c r="L1815" i="13"/>
  <c r="L1816" i="13"/>
  <c r="L1817" i="13"/>
  <c r="L1818" i="13"/>
  <c r="L1819" i="13"/>
  <c r="L1820" i="13"/>
  <c r="L1821" i="13"/>
  <c r="L1822" i="13"/>
  <c r="L1823" i="13"/>
  <c r="L1824" i="13"/>
  <c r="L1825" i="13"/>
  <c r="L1826" i="13"/>
  <c r="L1827" i="13"/>
  <c r="L1828" i="13"/>
  <c r="L1829" i="13"/>
  <c r="L1830" i="13"/>
  <c r="L1831" i="13"/>
  <c r="L1832" i="13"/>
  <c r="L1833" i="13"/>
  <c r="L1834" i="13"/>
  <c r="L1835" i="13"/>
  <c r="L1836" i="13"/>
  <c r="L1837" i="13"/>
  <c r="L1838" i="13"/>
  <c r="L1839" i="13"/>
  <c r="L1840" i="13"/>
  <c r="L1841" i="13"/>
  <c r="L1842" i="13"/>
  <c r="L1843" i="13"/>
  <c r="L1844" i="13"/>
  <c r="L1845" i="13"/>
  <c r="L1846" i="13"/>
  <c r="L1847" i="13"/>
  <c r="L1848" i="13"/>
  <c r="L1849" i="13"/>
  <c r="L1850" i="13"/>
  <c r="L1851" i="13"/>
  <c r="L1852" i="13"/>
  <c r="L1853" i="13"/>
  <c r="L1854" i="13"/>
  <c r="L1855" i="13"/>
  <c r="L1856" i="13"/>
  <c r="L1857" i="13"/>
  <c r="L1858" i="13"/>
  <c r="L1859" i="13"/>
  <c r="L1860" i="13"/>
  <c r="L1861" i="13"/>
  <c r="L1862" i="13"/>
  <c r="L1863" i="13"/>
  <c r="L1864" i="13"/>
  <c r="L1865" i="13"/>
  <c r="L1866" i="13"/>
  <c r="L1867" i="13"/>
  <c r="L1868" i="13"/>
  <c r="L1869" i="13"/>
  <c r="L1870" i="13"/>
  <c r="L1871" i="13"/>
  <c r="L1872" i="13"/>
  <c r="L1873" i="13"/>
  <c r="L1874" i="13"/>
  <c r="L1875" i="13"/>
  <c r="L1876" i="13"/>
  <c r="L1877" i="13"/>
  <c r="L1878" i="13"/>
  <c r="L1879" i="13"/>
  <c r="L1880" i="13"/>
  <c r="L1881" i="13"/>
  <c r="L1882" i="13"/>
  <c r="L1883" i="13"/>
  <c r="L1884" i="13"/>
  <c r="L1885" i="13"/>
  <c r="L1886" i="13"/>
  <c r="L1887" i="13"/>
  <c r="L1888" i="13"/>
  <c r="L1889" i="13"/>
  <c r="L1890" i="13"/>
  <c r="L1891" i="13"/>
  <c r="L1892" i="13"/>
  <c r="L1893" i="13"/>
  <c r="L1894" i="13"/>
  <c r="L1895" i="13"/>
  <c r="L1896" i="13"/>
  <c r="L1897" i="13"/>
  <c r="L1898" i="13"/>
  <c r="L1899" i="13"/>
  <c r="L1900" i="13"/>
  <c r="L1901" i="13"/>
  <c r="L1902" i="13"/>
  <c r="L1903" i="13"/>
  <c r="L1904" i="13"/>
  <c r="L1905" i="13"/>
  <c r="L1906" i="13"/>
  <c r="L1907" i="13"/>
  <c r="L1908" i="13"/>
  <c r="L1909" i="13"/>
  <c r="L1910" i="13"/>
  <c r="L1911" i="13"/>
  <c r="L1912" i="13"/>
  <c r="L1913" i="13"/>
  <c r="L1914" i="13"/>
  <c r="L1915" i="13"/>
  <c r="L1916" i="13"/>
  <c r="L1917" i="13"/>
  <c r="L1918" i="13"/>
  <c r="L1919" i="13"/>
  <c r="L1920" i="13"/>
  <c r="L1921" i="13"/>
  <c r="L1922" i="13"/>
  <c r="L1923" i="13"/>
  <c r="L1924" i="13"/>
  <c r="L1925" i="13"/>
  <c r="L1926" i="13"/>
  <c r="L1927" i="13"/>
  <c r="L1928" i="13"/>
  <c r="L1929" i="13"/>
  <c r="L1930" i="13"/>
  <c r="L1931" i="13"/>
  <c r="L1932" i="13"/>
  <c r="L1933" i="13"/>
  <c r="L1934" i="13"/>
  <c r="L1935" i="13"/>
  <c r="L1936" i="13"/>
  <c r="L1937" i="13"/>
  <c r="L1938" i="13"/>
  <c r="L1939" i="13"/>
  <c r="L1940" i="13"/>
  <c r="L1941" i="13"/>
  <c r="L1942" i="13"/>
  <c r="L1943" i="13"/>
  <c r="L1944" i="13"/>
  <c r="L1945" i="13"/>
  <c r="L1946" i="13"/>
  <c r="L1947" i="13"/>
  <c r="L1948" i="13"/>
  <c r="L1949" i="13"/>
  <c r="L1950" i="13"/>
  <c r="L1951" i="13"/>
  <c r="L1952" i="13"/>
  <c r="L1953" i="13"/>
  <c r="L1954" i="13"/>
  <c r="L1955" i="13"/>
  <c r="L1956" i="13"/>
  <c r="L1957" i="13"/>
  <c r="L1958" i="13"/>
  <c r="L1959" i="13"/>
  <c r="L1960" i="13"/>
  <c r="L1961" i="13"/>
  <c r="L1962" i="13"/>
  <c r="L1963" i="13"/>
  <c r="L1964" i="13"/>
  <c r="L1965" i="13"/>
  <c r="L1966" i="13"/>
  <c r="L1967" i="13"/>
  <c r="L1968" i="13"/>
  <c r="L1969" i="13"/>
  <c r="L1970" i="13"/>
  <c r="L1971" i="13"/>
  <c r="L1972" i="13"/>
  <c r="L1973" i="13"/>
  <c r="L1974" i="13"/>
  <c r="L1975" i="13"/>
  <c r="L1976" i="13"/>
  <c r="L1977" i="13"/>
  <c r="L1978" i="13"/>
  <c r="L1979" i="13"/>
  <c r="L1980" i="13"/>
  <c r="L1981" i="13"/>
  <c r="L1982" i="13"/>
  <c r="L1983" i="13"/>
  <c r="L1984" i="13"/>
  <c r="L1985" i="13"/>
  <c r="L1986" i="13"/>
  <c r="L1987" i="13"/>
  <c r="L1988" i="13"/>
  <c r="L1989" i="13"/>
  <c r="L1990" i="13"/>
  <c r="L1991" i="13"/>
  <c r="L1992" i="13"/>
  <c r="L1993" i="13"/>
  <c r="L1994" i="13"/>
  <c r="L1995" i="13"/>
  <c r="L1996" i="13"/>
  <c r="L1997" i="13"/>
  <c r="L1998" i="13"/>
  <c r="L1999" i="13"/>
  <c r="L2000" i="13"/>
  <c r="L2001" i="13"/>
  <c r="L2002" i="13"/>
  <c r="L2003" i="13"/>
  <c r="L2004" i="13"/>
  <c r="L2005" i="13"/>
  <c r="L2006" i="13"/>
  <c r="L2007" i="13"/>
  <c r="L2008" i="13"/>
  <c r="L2009" i="13"/>
  <c r="L2010" i="13"/>
  <c r="L2011" i="13"/>
  <c r="L2012" i="13"/>
  <c r="L2013" i="13"/>
  <c r="L2014" i="13"/>
  <c r="L2015" i="13"/>
  <c r="L2016" i="13"/>
  <c r="L2017" i="13"/>
  <c r="L2018" i="13"/>
  <c r="L2019" i="13"/>
  <c r="L2020" i="13"/>
  <c r="L2021" i="13"/>
  <c r="L2022" i="13"/>
  <c r="L2023" i="13"/>
  <c r="L2024" i="13"/>
  <c r="L2025" i="13"/>
  <c r="L2026" i="13"/>
  <c r="L2027" i="13"/>
  <c r="L2028" i="13"/>
  <c r="L2029" i="13"/>
  <c r="L2030" i="13"/>
  <c r="L2031" i="13"/>
  <c r="L2032" i="13"/>
  <c r="L2033" i="13"/>
  <c r="L2034" i="13"/>
  <c r="L2035" i="13"/>
  <c r="L2036" i="13"/>
  <c r="L2037" i="13"/>
  <c r="L2038" i="13"/>
  <c r="L2039" i="13"/>
  <c r="L2040" i="13"/>
  <c r="L2041" i="13"/>
  <c r="L2042" i="13"/>
  <c r="L2043" i="13"/>
  <c r="L2044" i="13"/>
  <c r="L2045" i="13"/>
  <c r="L2046" i="13"/>
  <c r="L2047" i="13"/>
  <c r="L2048" i="13"/>
  <c r="L2049" i="13"/>
  <c r="L2050" i="13"/>
  <c r="L2051" i="13"/>
  <c r="L2052" i="13"/>
  <c r="L2053" i="13"/>
  <c r="L2054" i="13"/>
  <c r="L2055" i="13"/>
  <c r="L2056" i="13"/>
  <c r="L2057" i="13"/>
  <c r="L2058" i="13"/>
  <c r="L2059" i="13"/>
  <c r="L2060" i="13"/>
  <c r="L2061" i="13"/>
  <c r="L2062" i="13"/>
  <c r="L2063" i="13"/>
  <c r="L2064" i="13"/>
  <c r="L2065" i="13"/>
  <c r="L2066" i="13"/>
  <c r="L2067" i="13"/>
  <c r="L2068" i="13"/>
  <c r="L2069" i="13"/>
  <c r="L2070" i="13"/>
  <c r="L2071" i="13"/>
  <c r="L2072" i="13"/>
  <c r="L2073" i="13"/>
  <c r="L2074" i="13"/>
  <c r="L2075" i="13"/>
  <c r="L2076" i="13"/>
  <c r="L2077" i="13"/>
  <c r="L2078" i="13"/>
  <c r="L2079" i="13"/>
  <c r="L2080" i="13"/>
  <c r="L2081" i="13"/>
  <c r="L2082" i="13"/>
  <c r="L2083" i="13"/>
  <c r="L2084" i="13"/>
  <c r="L2085" i="13"/>
  <c r="L2086" i="13"/>
  <c r="L2087" i="13"/>
  <c r="L2088" i="13"/>
  <c r="L2089" i="13"/>
  <c r="L2090" i="13"/>
  <c r="L2091" i="13"/>
  <c r="L2092" i="13"/>
  <c r="L2093" i="13"/>
  <c r="L2094" i="13"/>
  <c r="L2095" i="13"/>
  <c r="L2096" i="13"/>
  <c r="L2097" i="13"/>
  <c r="L2098" i="13"/>
  <c r="L2099" i="13"/>
  <c r="L2100" i="13"/>
  <c r="L2101" i="13"/>
  <c r="L2102" i="13"/>
  <c r="L2103" i="13"/>
  <c r="L2104" i="13"/>
  <c r="L2105" i="13"/>
  <c r="L2106" i="13"/>
  <c r="L2107" i="13"/>
  <c r="L2108" i="13"/>
  <c r="L2109" i="13"/>
  <c r="L2110" i="13"/>
  <c r="L2111" i="13"/>
  <c r="L2112" i="13"/>
  <c r="L2113" i="13"/>
  <c r="L2114" i="13"/>
  <c r="L2115" i="13"/>
  <c r="L2116" i="13"/>
  <c r="L2117" i="13"/>
  <c r="L2118" i="13"/>
  <c r="L2119" i="13"/>
  <c r="L2120" i="13"/>
  <c r="L2121" i="13"/>
  <c r="L2122" i="13"/>
  <c r="L2123" i="13"/>
  <c r="L2124" i="13"/>
  <c r="L2125" i="13"/>
  <c r="L2126" i="13"/>
  <c r="L2127" i="13"/>
  <c r="L2128" i="13"/>
  <c r="L2129" i="13"/>
  <c r="L2130" i="13"/>
  <c r="L2131" i="13"/>
  <c r="L2132" i="13"/>
  <c r="L2133" i="13"/>
  <c r="L2134" i="13"/>
  <c r="L2135" i="13"/>
  <c r="L2136" i="13"/>
  <c r="L2137" i="13"/>
  <c r="L2138" i="13"/>
  <c r="L2139" i="13"/>
  <c r="L2140" i="13"/>
  <c r="L2141" i="13"/>
  <c r="L2142" i="13"/>
  <c r="L2143" i="13"/>
  <c r="L2144" i="13"/>
  <c r="L2145" i="13"/>
  <c r="L2146" i="13"/>
  <c r="L2147" i="13"/>
  <c r="L2148" i="13"/>
  <c r="L2149" i="13"/>
  <c r="L2150" i="13"/>
  <c r="L2151" i="13"/>
  <c r="L2152" i="13"/>
  <c r="L2153" i="13"/>
  <c r="L2154" i="13"/>
  <c r="L2155" i="13"/>
  <c r="L2156" i="13"/>
  <c r="L2157" i="13"/>
  <c r="L2158" i="13"/>
  <c r="L2159" i="13"/>
  <c r="L2160" i="13"/>
  <c r="L2161" i="13"/>
  <c r="L2162" i="13"/>
  <c r="L2163" i="13"/>
  <c r="L2164" i="13"/>
  <c r="L2165" i="13"/>
  <c r="L2166" i="13"/>
  <c r="L2167" i="13"/>
  <c r="L2168" i="13"/>
  <c r="L2169" i="13"/>
  <c r="L2170" i="13"/>
  <c r="L2171" i="13"/>
  <c r="L2172" i="13"/>
  <c r="L2173" i="13"/>
  <c r="L2174" i="13"/>
  <c r="L2175" i="13"/>
  <c r="L2176" i="13"/>
  <c r="L2177" i="13"/>
  <c r="L2178" i="13"/>
  <c r="L2179" i="13"/>
  <c r="L2180" i="13"/>
  <c r="L2181" i="13"/>
  <c r="L2182" i="13"/>
  <c r="L2183" i="13"/>
  <c r="L2184" i="13"/>
  <c r="L2185" i="13"/>
  <c r="L2186" i="13"/>
  <c r="L2187" i="13"/>
  <c r="L2188" i="13"/>
  <c r="L2189" i="13"/>
  <c r="L2190" i="13"/>
  <c r="L2191" i="13"/>
  <c r="L2192" i="13"/>
  <c r="L2193" i="13"/>
  <c r="L2194" i="13"/>
  <c r="L2195" i="13"/>
  <c r="L2196" i="13"/>
  <c r="L2197" i="13"/>
  <c r="L2198" i="13"/>
  <c r="L2199" i="13"/>
  <c r="L2200" i="13"/>
  <c r="L2201" i="13"/>
  <c r="L2202" i="13"/>
  <c r="L2203" i="13"/>
  <c r="L2204" i="13"/>
  <c r="L2205" i="13"/>
  <c r="L2206" i="13"/>
  <c r="L2207" i="13"/>
  <c r="L2208" i="13"/>
  <c r="L2209" i="13"/>
  <c r="L2210" i="13"/>
  <c r="L2211" i="13"/>
  <c r="L2212" i="13"/>
  <c r="L2213" i="13"/>
  <c r="L2214" i="13"/>
  <c r="L2215" i="13"/>
  <c r="L2216" i="13"/>
  <c r="L2217" i="13"/>
  <c r="L2218" i="13"/>
  <c r="L2219" i="13"/>
  <c r="L2220" i="13"/>
  <c r="L2221" i="13"/>
  <c r="L2222" i="13"/>
  <c r="L2223" i="13"/>
  <c r="L2224" i="13"/>
  <c r="L2225" i="13"/>
  <c r="L2226" i="13"/>
  <c r="L2227" i="13"/>
  <c r="L2228" i="13"/>
  <c r="L2229" i="13"/>
  <c r="L2230" i="13"/>
  <c r="L2231" i="13"/>
  <c r="L2232" i="13"/>
  <c r="L2233" i="13"/>
  <c r="L2234" i="13"/>
  <c r="L2235" i="13"/>
  <c r="L2236" i="13"/>
  <c r="L2237" i="13"/>
  <c r="L2238" i="13"/>
  <c r="L2239" i="13"/>
  <c r="L2240" i="13"/>
  <c r="L2241" i="13"/>
  <c r="L2242" i="13"/>
  <c r="L2243" i="13"/>
  <c r="L2244" i="13"/>
  <c r="L2245" i="13"/>
  <c r="L2246" i="13"/>
  <c r="L2247" i="13"/>
  <c r="L2248" i="13"/>
  <c r="L2249" i="13"/>
  <c r="L2250" i="13"/>
  <c r="L2251" i="13"/>
  <c r="L2252" i="13"/>
  <c r="L2253" i="13"/>
  <c r="L2254" i="13"/>
  <c r="L2255" i="13"/>
  <c r="L2256" i="13"/>
  <c r="L2257" i="13"/>
  <c r="L2258" i="13"/>
  <c r="L2259" i="13"/>
  <c r="L2260" i="13"/>
  <c r="L2261" i="13"/>
  <c r="L2262" i="13"/>
  <c r="L2263" i="13"/>
  <c r="L2264" i="13"/>
  <c r="L2265" i="13"/>
  <c r="L2266" i="13"/>
  <c r="L2267" i="13"/>
  <c r="L2268" i="13"/>
  <c r="L2269" i="13"/>
  <c r="L2270" i="13"/>
  <c r="L2271" i="13"/>
  <c r="L2272" i="13"/>
  <c r="L2273" i="13"/>
  <c r="L2274" i="13"/>
  <c r="L2275" i="13"/>
  <c r="L2276" i="13"/>
  <c r="L2277" i="13"/>
  <c r="L2278" i="13"/>
  <c r="L2279" i="13"/>
  <c r="L2280" i="13"/>
  <c r="L2281" i="13"/>
  <c r="L2282" i="13"/>
  <c r="L2283" i="13"/>
  <c r="L2284" i="13"/>
  <c r="L2285" i="13"/>
  <c r="L2286" i="13"/>
  <c r="L2287" i="13"/>
  <c r="L2288" i="13"/>
  <c r="L2289" i="13"/>
  <c r="L2290" i="13"/>
  <c r="L2291" i="13"/>
  <c r="L2292" i="13"/>
  <c r="L2293" i="13"/>
  <c r="L2294" i="13"/>
  <c r="L2295" i="13"/>
  <c r="L2296" i="13"/>
  <c r="L2297" i="13"/>
  <c r="L2298" i="13"/>
  <c r="L2299" i="13"/>
  <c r="L2300" i="13"/>
  <c r="L2301" i="13"/>
  <c r="L2302" i="13"/>
  <c r="L2303" i="13"/>
  <c r="L2304" i="13"/>
  <c r="L2305" i="13"/>
  <c r="L2306" i="13"/>
  <c r="L2307" i="13"/>
  <c r="L2308" i="13"/>
  <c r="L2309" i="13"/>
  <c r="L2310" i="13"/>
  <c r="L2311" i="13"/>
  <c r="L2312" i="13"/>
  <c r="L2313" i="13"/>
  <c r="L2314" i="13"/>
  <c r="L2315" i="13"/>
  <c r="L2316" i="13"/>
  <c r="L2317" i="13"/>
  <c r="L2318" i="13"/>
  <c r="L2319" i="13"/>
  <c r="L2320" i="13"/>
  <c r="L2321" i="13"/>
  <c r="L2322" i="13"/>
  <c r="L2323" i="13"/>
  <c r="L2324" i="13"/>
  <c r="L2325" i="13"/>
  <c r="L2326" i="13"/>
  <c r="L2327" i="13"/>
  <c r="L2328" i="13"/>
  <c r="L2329" i="13"/>
  <c r="L2330" i="13"/>
  <c r="L2331" i="13"/>
  <c r="L2332" i="13"/>
  <c r="L2333" i="13"/>
  <c r="L2334" i="13"/>
  <c r="L2335" i="13"/>
  <c r="L2336" i="13"/>
  <c r="L2337" i="13"/>
  <c r="L2338" i="13"/>
  <c r="L2339" i="13"/>
  <c r="L2340" i="13"/>
  <c r="L2341" i="13"/>
  <c r="L2342" i="13"/>
  <c r="L2343" i="13"/>
  <c r="L2344" i="13"/>
  <c r="L2345" i="13"/>
  <c r="L2346" i="13"/>
  <c r="L2347" i="13"/>
  <c r="L2348" i="13"/>
  <c r="L2349" i="13"/>
  <c r="L2350" i="13"/>
  <c r="L2351" i="13"/>
  <c r="L2352" i="13"/>
  <c r="L2353" i="13"/>
  <c r="L2354" i="13"/>
  <c r="L2355" i="13"/>
  <c r="L2356" i="13"/>
  <c r="L2357" i="13"/>
  <c r="L2358" i="13"/>
  <c r="L2359" i="13"/>
  <c r="L2360" i="13"/>
  <c r="L2361" i="13"/>
  <c r="L2362" i="13"/>
  <c r="L2363" i="13"/>
  <c r="L2364" i="13"/>
  <c r="L2365" i="13"/>
  <c r="L2366" i="13"/>
  <c r="L2367" i="13"/>
  <c r="L2368" i="13"/>
  <c r="L2369" i="13"/>
  <c r="L2370" i="13"/>
  <c r="L2371" i="13"/>
  <c r="L2372" i="13"/>
  <c r="L2373" i="13"/>
  <c r="L2374" i="13"/>
  <c r="L2375" i="13"/>
  <c r="L2376" i="13"/>
  <c r="L2377" i="13"/>
  <c r="L2378" i="13"/>
  <c r="L2379" i="13"/>
  <c r="L2380" i="13"/>
  <c r="L2381" i="13"/>
  <c r="L2382" i="13"/>
  <c r="L2383" i="13"/>
  <c r="L2384" i="13"/>
  <c r="L2385" i="13"/>
  <c r="L2386" i="13"/>
  <c r="L2387" i="13"/>
  <c r="L2388" i="13"/>
  <c r="L2389" i="13"/>
  <c r="L2390" i="13"/>
  <c r="L2391" i="13"/>
  <c r="L2392" i="13"/>
  <c r="L2393" i="13"/>
  <c r="L2394" i="13"/>
  <c r="L2395" i="13"/>
  <c r="L2396" i="13"/>
  <c r="L2397" i="13"/>
  <c r="L2398" i="13"/>
  <c r="L2399" i="13"/>
  <c r="L2400" i="13"/>
  <c r="L2401" i="13"/>
  <c r="L2402" i="13"/>
  <c r="L2403" i="13"/>
  <c r="L2404" i="13"/>
  <c r="L2405" i="13"/>
  <c r="L2406" i="13"/>
  <c r="L2407" i="13"/>
  <c r="L2408" i="13"/>
  <c r="L2409" i="13"/>
  <c r="L2410" i="13"/>
  <c r="L2411" i="13"/>
  <c r="L2412" i="13"/>
  <c r="L2413" i="13"/>
  <c r="L2414" i="13"/>
  <c r="L2415" i="13"/>
  <c r="L2416" i="13"/>
  <c r="L2417" i="13"/>
  <c r="L2418" i="13"/>
  <c r="L2419" i="13"/>
  <c r="L2420" i="13"/>
  <c r="L2421" i="13"/>
  <c r="L2422" i="13"/>
  <c r="L2423" i="13"/>
  <c r="L2424" i="13"/>
  <c r="L2425" i="13"/>
  <c r="L2426" i="13"/>
  <c r="L2427" i="13"/>
  <c r="L2428" i="13"/>
  <c r="L2429" i="13"/>
  <c r="L2430" i="13"/>
  <c r="L2431" i="13"/>
  <c r="L2432" i="13"/>
  <c r="L2433" i="13"/>
  <c r="L2434" i="13"/>
  <c r="L2435" i="13"/>
  <c r="L2436" i="13"/>
  <c r="L2437" i="13"/>
  <c r="L2438" i="13"/>
  <c r="L2439" i="13"/>
  <c r="L2440" i="13"/>
  <c r="L2441" i="13"/>
  <c r="L2442" i="13"/>
  <c r="L2443" i="13"/>
  <c r="L2444" i="13"/>
  <c r="L2445" i="13"/>
  <c r="L2446" i="13"/>
  <c r="L2447" i="13"/>
  <c r="L2448" i="13"/>
  <c r="L2449" i="13"/>
  <c r="L2450" i="13"/>
  <c r="L2451" i="13"/>
  <c r="L2452" i="13"/>
  <c r="L2453" i="13"/>
  <c r="L2454" i="13"/>
  <c r="L2455" i="13"/>
  <c r="L2456" i="13"/>
  <c r="L2457" i="13"/>
  <c r="L2458" i="13"/>
  <c r="L2459" i="13"/>
  <c r="L2460" i="13"/>
  <c r="L2461" i="13"/>
  <c r="L2462" i="13"/>
  <c r="L2463" i="13"/>
  <c r="L2464" i="13"/>
  <c r="L2465" i="13"/>
  <c r="L2466" i="13"/>
  <c r="L2467" i="13"/>
  <c r="L2468" i="13"/>
  <c r="L2469" i="13"/>
  <c r="L2470" i="13"/>
  <c r="L2471" i="13"/>
  <c r="L2472" i="13"/>
  <c r="L2473" i="13"/>
  <c r="L2474" i="13"/>
  <c r="L2475" i="13"/>
  <c r="L2476" i="13"/>
  <c r="L2477" i="13"/>
  <c r="L2478" i="13"/>
  <c r="L2479" i="13"/>
  <c r="L2480" i="13"/>
  <c r="L2481" i="13"/>
  <c r="L2482" i="13"/>
  <c r="L2483" i="13"/>
  <c r="L2484" i="13"/>
  <c r="L2485" i="13"/>
  <c r="L2486" i="13"/>
  <c r="L2487" i="13"/>
  <c r="L2488" i="13"/>
  <c r="L2489" i="13"/>
  <c r="L2490" i="13"/>
  <c r="L2491" i="13"/>
  <c r="L2492" i="13"/>
  <c r="L2493" i="13"/>
  <c r="L2494" i="13"/>
  <c r="L2495" i="13"/>
  <c r="L2496" i="13"/>
  <c r="L2497" i="13"/>
  <c r="L2498" i="13"/>
  <c r="L2499" i="13"/>
  <c r="L2500" i="13"/>
  <c r="L2501" i="13"/>
  <c r="L2502" i="13"/>
  <c r="L2503" i="13"/>
  <c r="L2504" i="13"/>
  <c r="L2505" i="13"/>
  <c r="L2506" i="13"/>
  <c r="L2507" i="13"/>
  <c r="L2508" i="13"/>
  <c r="L2509" i="13"/>
  <c r="L2510" i="13"/>
  <c r="L2511" i="13"/>
  <c r="L2512" i="13"/>
  <c r="L2513" i="13"/>
  <c r="L2514" i="13"/>
  <c r="L2515" i="13"/>
  <c r="L2516" i="13"/>
  <c r="L2517" i="13"/>
  <c r="L2518" i="13"/>
  <c r="L2519" i="13"/>
  <c r="L2520" i="13"/>
  <c r="L2521" i="13"/>
  <c r="L2522" i="13"/>
  <c r="L2523" i="13"/>
  <c r="L2524" i="13"/>
  <c r="L2525" i="13"/>
  <c r="L2526" i="13"/>
  <c r="L2527" i="13"/>
  <c r="L2528" i="13"/>
  <c r="L2529" i="13"/>
  <c r="L2530" i="13"/>
  <c r="L2531" i="13"/>
  <c r="L2532" i="13"/>
  <c r="L2533" i="13"/>
  <c r="L2534" i="13"/>
  <c r="L2535" i="13"/>
  <c r="L2536" i="13"/>
  <c r="L2537" i="13"/>
  <c r="L2538" i="13"/>
  <c r="L2539" i="13"/>
  <c r="L2540" i="13"/>
  <c r="L2541" i="13"/>
  <c r="L2542" i="13"/>
  <c r="L2543" i="13"/>
  <c r="L2544" i="13"/>
  <c r="L2545" i="13"/>
  <c r="L2546" i="13"/>
  <c r="L2547" i="13"/>
  <c r="L2548" i="13"/>
  <c r="L2549" i="13"/>
  <c r="L2550" i="13"/>
  <c r="L2551" i="13"/>
  <c r="L2552" i="13"/>
  <c r="L2553" i="13"/>
  <c r="L2554" i="13"/>
  <c r="L2555" i="13"/>
  <c r="L2556" i="13"/>
  <c r="L2557" i="13"/>
  <c r="L2558" i="13"/>
  <c r="L2559" i="13"/>
  <c r="L2560" i="13"/>
  <c r="L2561" i="13"/>
  <c r="L2562" i="13"/>
  <c r="L2563" i="13"/>
  <c r="L2564" i="13"/>
  <c r="L2565" i="13"/>
  <c r="L2566" i="13"/>
  <c r="L2567" i="13"/>
  <c r="L2568" i="13"/>
  <c r="L2569" i="13"/>
  <c r="L2570" i="13"/>
  <c r="L2571" i="13"/>
  <c r="L2572" i="13"/>
  <c r="L2573" i="13"/>
  <c r="L2574" i="13"/>
  <c r="L2575" i="13"/>
  <c r="L2576" i="13"/>
  <c r="L2577" i="13"/>
  <c r="L2578" i="13"/>
  <c r="L2579" i="13"/>
  <c r="L2580" i="13"/>
  <c r="L2581" i="13"/>
  <c r="L2582" i="13"/>
  <c r="L2583" i="13"/>
  <c r="L2584" i="13"/>
  <c r="L2585" i="13"/>
  <c r="L2586" i="13"/>
  <c r="L2587" i="13"/>
  <c r="L2588" i="13"/>
  <c r="L2589" i="13"/>
  <c r="L2590" i="13"/>
  <c r="L2591" i="13"/>
  <c r="L2592" i="13"/>
  <c r="L2593" i="13"/>
  <c r="L2594" i="13"/>
  <c r="L2595" i="13"/>
  <c r="L2596" i="13"/>
  <c r="L2597" i="13"/>
  <c r="L2598" i="13"/>
  <c r="L2599" i="13"/>
  <c r="L2600" i="13"/>
  <c r="L2601" i="13"/>
  <c r="L2602" i="13"/>
  <c r="L2603" i="13"/>
  <c r="L2604" i="13"/>
  <c r="L2605" i="13"/>
  <c r="L2606" i="13"/>
  <c r="L2607" i="13"/>
  <c r="L2608" i="13"/>
  <c r="L2609" i="13"/>
  <c r="L2610" i="13"/>
  <c r="L2611" i="13"/>
  <c r="L2612" i="13"/>
  <c r="L2613" i="13"/>
  <c r="L2614" i="13"/>
  <c r="L2615" i="13"/>
  <c r="L2616" i="13"/>
  <c r="L2617" i="13"/>
  <c r="L2618" i="13"/>
  <c r="L2619" i="13"/>
  <c r="L2620" i="13"/>
  <c r="L2621" i="13"/>
  <c r="L2622" i="13"/>
  <c r="L2623" i="13"/>
  <c r="L2624" i="13"/>
  <c r="L2625" i="13"/>
  <c r="L2626" i="13"/>
  <c r="L2627" i="13"/>
  <c r="L2628" i="13"/>
  <c r="L2629" i="13"/>
  <c r="L2630" i="13"/>
  <c r="L2631" i="13"/>
  <c r="L2632" i="13"/>
  <c r="L2633" i="13"/>
  <c r="L2634" i="13"/>
  <c r="L2635" i="13"/>
  <c r="L2636" i="13"/>
  <c r="L2637" i="13"/>
  <c r="L2638" i="13"/>
  <c r="L2639" i="13"/>
  <c r="L2640" i="13"/>
  <c r="L2641" i="13"/>
  <c r="L2642" i="13"/>
  <c r="L2643" i="13"/>
  <c r="L2644" i="13"/>
  <c r="L2645" i="13"/>
  <c r="L2646" i="13"/>
  <c r="L2647" i="13"/>
  <c r="L2648" i="13"/>
  <c r="L2649" i="13"/>
  <c r="L2650" i="13"/>
  <c r="L2651" i="13"/>
  <c r="L2652" i="13"/>
  <c r="L2653" i="13"/>
  <c r="L2654" i="13"/>
  <c r="L2655" i="13"/>
  <c r="L2656" i="13"/>
  <c r="L2657" i="13"/>
  <c r="L2658" i="13"/>
  <c r="L2659" i="13"/>
  <c r="L2660" i="13"/>
  <c r="L2661" i="13"/>
  <c r="L2662" i="13"/>
  <c r="L2663" i="13"/>
  <c r="L2664" i="13"/>
  <c r="L2665" i="13"/>
  <c r="L2666" i="13"/>
  <c r="L2667" i="13"/>
  <c r="L2668" i="13"/>
  <c r="L2669" i="13"/>
  <c r="L2670" i="13"/>
  <c r="L2671" i="13"/>
  <c r="L2672" i="13"/>
  <c r="L2673" i="13"/>
  <c r="L2674" i="13"/>
  <c r="L2675" i="13"/>
  <c r="L2676" i="13"/>
  <c r="L2677" i="13"/>
  <c r="L2678" i="13"/>
  <c r="L2679" i="13"/>
  <c r="L2680" i="13"/>
  <c r="L2681" i="13"/>
  <c r="L2682" i="13"/>
  <c r="L2683" i="13"/>
  <c r="L2684" i="13"/>
  <c r="L2685" i="13"/>
  <c r="L2686" i="13"/>
  <c r="L2687" i="13"/>
  <c r="L2688" i="13"/>
  <c r="L2689" i="13"/>
  <c r="L2690" i="13"/>
  <c r="L2691" i="13"/>
  <c r="L2692" i="13"/>
  <c r="L2693" i="13"/>
  <c r="L2694" i="13"/>
  <c r="L2695" i="13"/>
  <c r="L2696" i="13"/>
  <c r="L2697" i="13"/>
  <c r="L2698" i="13"/>
  <c r="L2699" i="13"/>
  <c r="L2700" i="13"/>
  <c r="L2701" i="13"/>
  <c r="L2702" i="13"/>
  <c r="L2703" i="13"/>
  <c r="L2704" i="13"/>
  <c r="L2705" i="13"/>
  <c r="L2706" i="13"/>
  <c r="L2707" i="13"/>
  <c r="L2708" i="13"/>
  <c r="L2709" i="13"/>
  <c r="L2710" i="13"/>
  <c r="L2711" i="13"/>
  <c r="L2712" i="13"/>
  <c r="L2713" i="13"/>
  <c r="L2714" i="13"/>
  <c r="L2715" i="13"/>
  <c r="L2716" i="13"/>
  <c r="L2717" i="13"/>
  <c r="L2718" i="13"/>
  <c r="L2719" i="13"/>
  <c r="L2720" i="13"/>
  <c r="L2721" i="13"/>
  <c r="L2722" i="13"/>
  <c r="L2723" i="13"/>
  <c r="L2724" i="13"/>
  <c r="L2725" i="13"/>
  <c r="L2726" i="13"/>
  <c r="L2727" i="13"/>
  <c r="L2728" i="13"/>
  <c r="L2729" i="13"/>
  <c r="L2730" i="13"/>
  <c r="L2731" i="13"/>
  <c r="L2732" i="13"/>
  <c r="L2733" i="13"/>
  <c r="L2734" i="13"/>
  <c r="L2735" i="13"/>
  <c r="L2736" i="13"/>
  <c r="L2737" i="13"/>
  <c r="L2738" i="13"/>
  <c r="L2739" i="13"/>
  <c r="L2740" i="13"/>
  <c r="L2741" i="13"/>
  <c r="L2742" i="13"/>
  <c r="L2743" i="13"/>
  <c r="L2744" i="13"/>
  <c r="L2745" i="13"/>
  <c r="L2746" i="13"/>
  <c r="L2747" i="13"/>
  <c r="L2748" i="13"/>
  <c r="L2749" i="13"/>
  <c r="L2750" i="13"/>
  <c r="L2751" i="13"/>
  <c r="L2752" i="13"/>
  <c r="L2753" i="13"/>
  <c r="L2754" i="13"/>
  <c r="L2755" i="13"/>
  <c r="L2756" i="13"/>
  <c r="L2757" i="13"/>
  <c r="L2758" i="13"/>
  <c r="L2759" i="13"/>
  <c r="L2760" i="13"/>
  <c r="L2761" i="13"/>
  <c r="L2762" i="13"/>
  <c r="L2763" i="13"/>
  <c r="L2764" i="13"/>
  <c r="L2765" i="13"/>
  <c r="L2766" i="13"/>
  <c r="L2767" i="13"/>
  <c r="L2768" i="13"/>
  <c r="L2769" i="13"/>
  <c r="L2770" i="13"/>
  <c r="L2771" i="13"/>
  <c r="L2772" i="13"/>
  <c r="L2773" i="13"/>
  <c r="L2774" i="13"/>
  <c r="L2775" i="13"/>
  <c r="L2776" i="13"/>
  <c r="L2777" i="13"/>
  <c r="L2778" i="13"/>
  <c r="L2779" i="13"/>
  <c r="L2780" i="13"/>
  <c r="L2781" i="13"/>
  <c r="L2782" i="13"/>
  <c r="L2783" i="13"/>
  <c r="L2784" i="13"/>
  <c r="L2785" i="13"/>
  <c r="L2786" i="13"/>
  <c r="L2787" i="13"/>
  <c r="L2788" i="13"/>
  <c r="L2789" i="13"/>
  <c r="L2790" i="13"/>
  <c r="L2791" i="13"/>
  <c r="L2792" i="13"/>
  <c r="L2793" i="13"/>
  <c r="L2794" i="13"/>
  <c r="L2795" i="13"/>
  <c r="L2796" i="13"/>
  <c r="L2797" i="13"/>
  <c r="L2798" i="13"/>
  <c r="L2799" i="13"/>
  <c r="L2800" i="13"/>
  <c r="L2801" i="13"/>
  <c r="L2802" i="13"/>
  <c r="L2803" i="13"/>
  <c r="L2804" i="13"/>
  <c r="L2805" i="13"/>
  <c r="L2806" i="13"/>
  <c r="L2807" i="13"/>
  <c r="L2808" i="13"/>
  <c r="L2809" i="13"/>
  <c r="L2810" i="13"/>
  <c r="L2811" i="13"/>
  <c r="L2812" i="13"/>
  <c r="L2813" i="13"/>
  <c r="L2814" i="13"/>
  <c r="L2815" i="13"/>
  <c r="L2816" i="13"/>
  <c r="L2817" i="13"/>
  <c r="L2818" i="13"/>
  <c r="L2819" i="13"/>
  <c r="L2820" i="13"/>
  <c r="L2821" i="13"/>
  <c r="L2822" i="13"/>
  <c r="L2823" i="13"/>
  <c r="L2824" i="13"/>
  <c r="L2825" i="13"/>
  <c r="L2826" i="13"/>
  <c r="L2827" i="13"/>
  <c r="L2828" i="13"/>
  <c r="L2829" i="13"/>
  <c r="L2830" i="13"/>
  <c r="L2831" i="13"/>
  <c r="L2832" i="13"/>
  <c r="L2833" i="13"/>
  <c r="L2834" i="13"/>
  <c r="L2835" i="13"/>
  <c r="L2836" i="13"/>
  <c r="L2837" i="13"/>
  <c r="L2838" i="13"/>
  <c r="L2839" i="13"/>
  <c r="L2840" i="13"/>
  <c r="L2841" i="13"/>
  <c r="L2842" i="13"/>
  <c r="L2843" i="13"/>
  <c r="L2844" i="13"/>
  <c r="L2845" i="13"/>
  <c r="L2846" i="13"/>
  <c r="L2847" i="13"/>
  <c r="L2848" i="13"/>
  <c r="L2849" i="13"/>
  <c r="L2850" i="13"/>
  <c r="L2851" i="13"/>
  <c r="L2852" i="13"/>
  <c r="L2853" i="13"/>
  <c r="L2854" i="13"/>
  <c r="L2855" i="13"/>
  <c r="L2856" i="13"/>
  <c r="L2857" i="13"/>
  <c r="L2858" i="13"/>
  <c r="L2859" i="13"/>
  <c r="L2860" i="13"/>
  <c r="L2861" i="13"/>
  <c r="L2862" i="13"/>
  <c r="L2863" i="13"/>
  <c r="L2864" i="13"/>
  <c r="L2865" i="13"/>
  <c r="L2866" i="13"/>
  <c r="L2867" i="13"/>
  <c r="L2868" i="13"/>
  <c r="L2869" i="13"/>
  <c r="L2870" i="13"/>
  <c r="L2871" i="13"/>
  <c r="L2872" i="13"/>
  <c r="L2873" i="13"/>
  <c r="L2874" i="13"/>
  <c r="L2875" i="13"/>
  <c r="L2876" i="13"/>
  <c r="L2877" i="13"/>
  <c r="L2878" i="13"/>
  <c r="L2879" i="13"/>
  <c r="L2880" i="13"/>
  <c r="L2881" i="13"/>
  <c r="L2882" i="13"/>
  <c r="L2883" i="13"/>
  <c r="L2884" i="13"/>
  <c r="L2885" i="13"/>
  <c r="L2886" i="13"/>
  <c r="L2887" i="13"/>
  <c r="L2888" i="13"/>
  <c r="L2889" i="13"/>
  <c r="L2890" i="13"/>
  <c r="L2891" i="13"/>
  <c r="L2892" i="13"/>
  <c r="L2893" i="13"/>
  <c r="L2894" i="13"/>
  <c r="L2895" i="13"/>
  <c r="L2896" i="13"/>
  <c r="L2897" i="13"/>
  <c r="L2898" i="13"/>
  <c r="L2899" i="13"/>
  <c r="L2900" i="13"/>
  <c r="L2901" i="13"/>
  <c r="L2902" i="13"/>
  <c r="L2903" i="13"/>
  <c r="L2904" i="13"/>
  <c r="L2905" i="13"/>
  <c r="L2906" i="13"/>
  <c r="L2907" i="13"/>
  <c r="L2908" i="13"/>
  <c r="L2909" i="13"/>
  <c r="L2910" i="13"/>
  <c r="L2911" i="13"/>
  <c r="L2912" i="13"/>
  <c r="L2913" i="13"/>
  <c r="L2914" i="13"/>
  <c r="L2915" i="13"/>
  <c r="L2916" i="13"/>
  <c r="L2917" i="13"/>
  <c r="L2918" i="13"/>
  <c r="L2919" i="13"/>
  <c r="L2920" i="13"/>
  <c r="L2921" i="13"/>
  <c r="L2922" i="13"/>
  <c r="L2923" i="13"/>
  <c r="L2924" i="13"/>
  <c r="L2925" i="13"/>
  <c r="L2926" i="13"/>
  <c r="L2927" i="13"/>
  <c r="L2928" i="13"/>
  <c r="L2929" i="13"/>
  <c r="L2930" i="13"/>
  <c r="L2931" i="13"/>
  <c r="L2932" i="13"/>
  <c r="L2933" i="13"/>
  <c r="L2934" i="13"/>
  <c r="L2935" i="13"/>
  <c r="L2936" i="13"/>
  <c r="L2937" i="13"/>
  <c r="L2938" i="13"/>
  <c r="L2939" i="13"/>
  <c r="L2940" i="13"/>
  <c r="L2941" i="13"/>
  <c r="L2942" i="13"/>
  <c r="L2943" i="13"/>
  <c r="L2944" i="13"/>
  <c r="L2945" i="13"/>
  <c r="L2946" i="13"/>
  <c r="L2947" i="13"/>
  <c r="L2948" i="13"/>
  <c r="L2949" i="13"/>
  <c r="L2950" i="13"/>
  <c r="L2951" i="13"/>
  <c r="L2952" i="13"/>
  <c r="L2953" i="13"/>
  <c r="L2954" i="13"/>
  <c r="L2955" i="13"/>
  <c r="L2956" i="13"/>
  <c r="L2957" i="13"/>
  <c r="L2958" i="13"/>
  <c r="L2959" i="13"/>
  <c r="L2960" i="13"/>
  <c r="L2961" i="13"/>
  <c r="L2962" i="13"/>
  <c r="L2963" i="13"/>
  <c r="L2964" i="13"/>
  <c r="L2965" i="13"/>
  <c r="L2966" i="13"/>
  <c r="L2967" i="13"/>
  <c r="L2968" i="13"/>
  <c r="L2969" i="13"/>
  <c r="L2970" i="13"/>
  <c r="L2971" i="13"/>
  <c r="L2972" i="13"/>
  <c r="L2973" i="13"/>
  <c r="L2974" i="13"/>
  <c r="L2975" i="13"/>
  <c r="L2976" i="13"/>
  <c r="L2977" i="13"/>
  <c r="L2978" i="13"/>
  <c r="L2979" i="13"/>
  <c r="L2980" i="13"/>
  <c r="L2981" i="13"/>
  <c r="L2982" i="13"/>
  <c r="L2983" i="13"/>
  <c r="L2984" i="13"/>
  <c r="L2985" i="13"/>
  <c r="L2986" i="13"/>
  <c r="L2987" i="13"/>
  <c r="L2988" i="13"/>
  <c r="L2989" i="13"/>
  <c r="L2990" i="13"/>
  <c r="L2991" i="13"/>
  <c r="L2992" i="13"/>
  <c r="L2993" i="13"/>
  <c r="L2994" i="13"/>
  <c r="L2995" i="13"/>
  <c r="L2996" i="13"/>
  <c r="L2997" i="13"/>
  <c r="L2998" i="13"/>
  <c r="L2999" i="13"/>
  <c r="L3000" i="13"/>
  <c r="L3001" i="13"/>
  <c r="L3002" i="13"/>
  <c r="L3003" i="13"/>
  <c r="L3004" i="13"/>
  <c r="L3005" i="13"/>
  <c r="L3006" i="13"/>
  <c r="L3007" i="13"/>
  <c r="L3008" i="13"/>
  <c r="L3009" i="13"/>
  <c r="L3010" i="13"/>
  <c r="L3011" i="13"/>
  <c r="L3012" i="13"/>
  <c r="L3013" i="13"/>
  <c r="L3014" i="13"/>
  <c r="L3015" i="13"/>
  <c r="L3016" i="13"/>
  <c r="L3017" i="13"/>
  <c r="L3018" i="13"/>
  <c r="L3019" i="13"/>
  <c r="L3020" i="13"/>
  <c r="L3021" i="13"/>
  <c r="L3022" i="13"/>
  <c r="L3023" i="13"/>
  <c r="L3024" i="13"/>
  <c r="L3025" i="13"/>
  <c r="L3026" i="13"/>
  <c r="L3027" i="13"/>
  <c r="L3028" i="13"/>
  <c r="L3029" i="13"/>
  <c r="L3030" i="13"/>
  <c r="L3031" i="13"/>
  <c r="L3032" i="13"/>
  <c r="L3033" i="13"/>
  <c r="L3034" i="13"/>
  <c r="L3035" i="13"/>
  <c r="L3036" i="13"/>
  <c r="L3037" i="13"/>
  <c r="L3038" i="13"/>
  <c r="L3039" i="13"/>
  <c r="L3040" i="13"/>
  <c r="L3041" i="13"/>
  <c r="L3042" i="13"/>
  <c r="L3043" i="13"/>
  <c r="L3044" i="13"/>
  <c r="L3045" i="13"/>
  <c r="L3046" i="13"/>
  <c r="L3047" i="13"/>
  <c r="L3048" i="13"/>
  <c r="L3049" i="13"/>
  <c r="L3050" i="13"/>
  <c r="L3051" i="13"/>
  <c r="L3052" i="13"/>
  <c r="L3053" i="13"/>
  <c r="L3054" i="13"/>
  <c r="L3055" i="13"/>
  <c r="L3056" i="13"/>
  <c r="L3057" i="13"/>
  <c r="L3058" i="13"/>
  <c r="L3059" i="13"/>
  <c r="L3060" i="13"/>
  <c r="L3061" i="13"/>
  <c r="L3062" i="13"/>
  <c r="L3063" i="13"/>
  <c r="L3064" i="13"/>
  <c r="L3065" i="13"/>
  <c r="L3066" i="13"/>
  <c r="L3067" i="13"/>
  <c r="L3068" i="13"/>
  <c r="L3069" i="13"/>
  <c r="L3070" i="13"/>
  <c r="L3071" i="13"/>
  <c r="L3072" i="13"/>
  <c r="L3073" i="13"/>
  <c r="L3074" i="13"/>
  <c r="L3075" i="13"/>
  <c r="L3076" i="13"/>
  <c r="L3077" i="13"/>
  <c r="L3078" i="13"/>
  <c r="L3079" i="13"/>
  <c r="L3080" i="13"/>
  <c r="L3081" i="13"/>
  <c r="L3082" i="13"/>
  <c r="L3083" i="13"/>
  <c r="L3084" i="13"/>
  <c r="L3085" i="13"/>
  <c r="L3086" i="13"/>
  <c r="L3087" i="13"/>
  <c r="L3088" i="13"/>
  <c r="L3089" i="13"/>
  <c r="L3090" i="13"/>
  <c r="L3091" i="13"/>
  <c r="L3092" i="13"/>
  <c r="L3093" i="13"/>
  <c r="L3094" i="13"/>
  <c r="L3095" i="13"/>
  <c r="L3096" i="13"/>
  <c r="L3097" i="13"/>
  <c r="L3098" i="13"/>
  <c r="L3099" i="13"/>
  <c r="L3100" i="13"/>
  <c r="L3101" i="13"/>
  <c r="L3102" i="13"/>
  <c r="L3103" i="13"/>
  <c r="L3104" i="13"/>
  <c r="L3105" i="13"/>
  <c r="L3106" i="13"/>
  <c r="L3107" i="13"/>
  <c r="L3108" i="13"/>
  <c r="L3109" i="13"/>
  <c r="L3110" i="13"/>
  <c r="L3111" i="13"/>
  <c r="L3112" i="13"/>
  <c r="L3113" i="13"/>
  <c r="L3114" i="13"/>
  <c r="L3115" i="13"/>
  <c r="L3116" i="13"/>
  <c r="L3117" i="13"/>
  <c r="L3118" i="13"/>
  <c r="L3119" i="13"/>
  <c r="L3120" i="13"/>
  <c r="L3121" i="13"/>
  <c r="L3122" i="13"/>
  <c r="L3123" i="13"/>
  <c r="L3124" i="13"/>
  <c r="L3125" i="13"/>
  <c r="L3126" i="13"/>
  <c r="L3127" i="13"/>
  <c r="L3128" i="13"/>
  <c r="L3129" i="13"/>
  <c r="L3130" i="13"/>
  <c r="L3131" i="13"/>
  <c r="L3132" i="13"/>
  <c r="L3133" i="13"/>
  <c r="L3134" i="13"/>
  <c r="L3135" i="13"/>
  <c r="L3136" i="13"/>
  <c r="L3137" i="13"/>
  <c r="L3138" i="13"/>
  <c r="L3139" i="13"/>
  <c r="L3140" i="13"/>
  <c r="L3141" i="13"/>
  <c r="L3142" i="13"/>
  <c r="L3143" i="13"/>
  <c r="L3144" i="13"/>
  <c r="L3145" i="13"/>
  <c r="L3146" i="13"/>
  <c r="L3147" i="13"/>
  <c r="L3148" i="13"/>
  <c r="L3149" i="13"/>
  <c r="L3150" i="13"/>
  <c r="L3151" i="13"/>
  <c r="L3152" i="13"/>
  <c r="L3153" i="13"/>
  <c r="L3154" i="13"/>
  <c r="L3155" i="13"/>
  <c r="L3156" i="13"/>
  <c r="L3157" i="13"/>
  <c r="L3158" i="13"/>
  <c r="L3159" i="13"/>
  <c r="L3160" i="13"/>
  <c r="L3161" i="13"/>
  <c r="L3162" i="13"/>
  <c r="L3163" i="13"/>
  <c r="L3164" i="13"/>
  <c r="L3165" i="13"/>
  <c r="L3166" i="13"/>
  <c r="L3167" i="13"/>
  <c r="L3168" i="13"/>
  <c r="L3169" i="13"/>
  <c r="L3170" i="13"/>
  <c r="L3171" i="13"/>
  <c r="L3172" i="13"/>
  <c r="L3173" i="13"/>
  <c r="L3174" i="13"/>
  <c r="L3175" i="13"/>
  <c r="L3176" i="13"/>
  <c r="L3177" i="13"/>
  <c r="L3178" i="13"/>
  <c r="L3179" i="13"/>
  <c r="L3180" i="13"/>
  <c r="L3181" i="13"/>
  <c r="L3182" i="13"/>
  <c r="L3183" i="13"/>
  <c r="L3184" i="13"/>
  <c r="L3185" i="13"/>
  <c r="L3186" i="13"/>
  <c r="L3187" i="13"/>
  <c r="L3188" i="13"/>
  <c r="L3189" i="13"/>
  <c r="L3190" i="13"/>
  <c r="L3191" i="13"/>
  <c r="L3192" i="13"/>
  <c r="L3193" i="13"/>
  <c r="L3194" i="13"/>
  <c r="L3195" i="13"/>
  <c r="L3196" i="13"/>
  <c r="L3197" i="13"/>
  <c r="L3198" i="13"/>
  <c r="L3199" i="13"/>
  <c r="L3200" i="13"/>
  <c r="L3201" i="13"/>
  <c r="L3202" i="13"/>
  <c r="L3203" i="13"/>
  <c r="L3204" i="13"/>
  <c r="L3205" i="13"/>
  <c r="L3206" i="13"/>
  <c r="L3207" i="13"/>
  <c r="L3208" i="13"/>
  <c r="L3209" i="13"/>
  <c r="L3210" i="13"/>
  <c r="L3211" i="13"/>
  <c r="L3212" i="13"/>
  <c r="L3213" i="13"/>
  <c r="L3214" i="13"/>
  <c r="L3215" i="13"/>
  <c r="L3216" i="13"/>
  <c r="L3217" i="13"/>
  <c r="L3218" i="13"/>
  <c r="L3219" i="13"/>
  <c r="L3220" i="13"/>
  <c r="L3221" i="13"/>
  <c r="L3222" i="13"/>
  <c r="L3223" i="13"/>
  <c r="L3224" i="13"/>
  <c r="L3225" i="13"/>
  <c r="L3226" i="13"/>
  <c r="L3227" i="13"/>
  <c r="L3228" i="13"/>
  <c r="L3229" i="13"/>
  <c r="L3230" i="13"/>
  <c r="L3231" i="13"/>
  <c r="L3232" i="13"/>
  <c r="L3233" i="13"/>
  <c r="L3234" i="13"/>
  <c r="L3235" i="13"/>
  <c r="L3236" i="13"/>
  <c r="L3237" i="13"/>
  <c r="L3238" i="13"/>
  <c r="L3239" i="13"/>
  <c r="L3240" i="13"/>
  <c r="L3241" i="13"/>
  <c r="L3242" i="13"/>
  <c r="L3243" i="13"/>
  <c r="L3244" i="13"/>
  <c r="L3245" i="13"/>
  <c r="L3246" i="13"/>
  <c r="L3247" i="13"/>
  <c r="L3248" i="13"/>
  <c r="L3249" i="13"/>
  <c r="L3250" i="13"/>
  <c r="L3251" i="13"/>
  <c r="L3252" i="13"/>
  <c r="L3253" i="13"/>
  <c r="L3254" i="13"/>
  <c r="L3255" i="13"/>
  <c r="L3256" i="13"/>
  <c r="L3257" i="13"/>
  <c r="L3258" i="13"/>
  <c r="L3259" i="13"/>
  <c r="L3260" i="13"/>
  <c r="L3261" i="13"/>
  <c r="L3262" i="13"/>
  <c r="L3263" i="13"/>
  <c r="L3264" i="13"/>
  <c r="L3265" i="13"/>
  <c r="L3266" i="13"/>
  <c r="L3267" i="13"/>
  <c r="L3268" i="13"/>
  <c r="L3269" i="13"/>
  <c r="L3270" i="13"/>
  <c r="L3271" i="13"/>
  <c r="L3272" i="13"/>
  <c r="L3273" i="13"/>
  <c r="L3274" i="13"/>
  <c r="L3275" i="13"/>
  <c r="L3276" i="13"/>
  <c r="L3277" i="13"/>
  <c r="L3278" i="13"/>
  <c r="L3279" i="13"/>
  <c r="L3280" i="13"/>
  <c r="L3281" i="13"/>
  <c r="L3282" i="13"/>
  <c r="L3283" i="13"/>
  <c r="L3284" i="13"/>
  <c r="L3285" i="13"/>
  <c r="L3286" i="13"/>
  <c r="L3287" i="13"/>
  <c r="L3288" i="13"/>
  <c r="L3289" i="13"/>
  <c r="L3290" i="13"/>
  <c r="L3291" i="13"/>
  <c r="L3292" i="13"/>
  <c r="L3293" i="13"/>
  <c r="L3294" i="13"/>
  <c r="L3295" i="13"/>
  <c r="L3296" i="13"/>
  <c r="L3297" i="13"/>
  <c r="L3298" i="13"/>
  <c r="L3299" i="13"/>
  <c r="L3300" i="13"/>
  <c r="L3301" i="13"/>
  <c r="L3302" i="13"/>
  <c r="L3303" i="13"/>
  <c r="L3304" i="13"/>
  <c r="L3305" i="13"/>
  <c r="L3306" i="13"/>
  <c r="L3307" i="13"/>
  <c r="L3308" i="13"/>
  <c r="L3309" i="13"/>
  <c r="L3310" i="13"/>
  <c r="L3311" i="13"/>
  <c r="L3312" i="13"/>
  <c r="L3313" i="13"/>
  <c r="L3314" i="13"/>
  <c r="L3315" i="13"/>
  <c r="L3316" i="13"/>
  <c r="L3317" i="13"/>
  <c r="L3318" i="13"/>
  <c r="L3319" i="13"/>
  <c r="L3320" i="13"/>
  <c r="L3321" i="13"/>
  <c r="L3322" i="13"/>
  <c r="L3323" i="13"/>
  <c r="L3324" i="13"/>
  <c r="L3325" i="13"/>
  <c r="L3326" i="13"/>
  <c r="L3327" i="13"/>
  <c r="L3328" i="13"/>
  <c r="L3329" i="13"/>
  <c r="L3330" i="13"/>
  <c r="L3331" i="13"/>
  <c r="L3332" i="13"/>
  <c r="L3333" i="13"/>
  <c r="L3334" i="13"/>
  <c r="L3335" i="13"/>
  <c r="L3336" i="13"/>
  <c r="L3337" i="13"/>
  <c r="L3338" i="13"/>
  <c r="L3339" i="13"/>
  <c r="L3340" i="13"/>
  <c r="L3341" i="13"/>
  <c r="L3342" i="13"/>
  <c r="L3343" i="13"/>
  <c r="L3344" i="13"/>
  <c r="L3345" i="13"/>
  <c r="L3346" i="13"/>
  <c r="L3347" i="13"/>
  <c r="L3348" i="13"/>
  <c r="L3349" i="13"/>
  <c r="L3350" i="13"/>
  <c r="L3351" i="13"/>
  <c r="L3352" i="13"/>
  <c r="L3353" i="13"/>
  <c r="L3354" i="13"/>
  <c r="L3355" i="13"/>
  <c r="L3356" i="13"/>
  <c r="L3357" i="13"/>
  <c r="L3358" i="13"/>
  <c r="L3359" i="13"/>
  <c r="L3360" i="13"/>
  <c r="L3361" i="13"/>
  <c r="L3362" i="13"/>
  <c r="L3363" i="13"/>
  <c r="L3364" i="13"/>
  <c r="L3365" i="13"/>
  <c r="L3366" i="13"/>
  <c r="L3367" i="13"/>
  <c r="L3368" i="13"/>
  <c r="L3369" i="13"/>
  <c r="L3370" i="13"/>
  <c r="L3371" i="13"/>
  <c r="L3372" i="13"/>
  <c r="L3373" i="13"/>
  <c r="L3374" i="13"/>
  <c r="L3375" i="13"/>
  <c r="L3376" i="13"/>
  <c r="L3377" i="13"/>
  <c r="L3378" i="13"/>
  <c r="L3379" i="13"/>
  <c r="L3380" i="13"/>
  <c r="L3381" i="13"/>
  <c r="L3382" i="13"/>
  <c r="L3383" i="13"/>
  <c r="L3384" i="13"/>
  <c r="L3385" i="13"/>
  <c r="L3386" i="13"/>
  <c r="L3387" i="13"/>
  <c r="L3388" i="13"/>
  <c r="L3389" i="13"/>
  <c r="L3390" i="13"/>
  <c r="L3391" i="13"/>
  <c r="L3392" i="13"/>
  <c r="L3393" i="13"/>
  <c r="L3394" i="13"/>
  <c r="L3395" i="13"/>
  <c r="L3396" i="13"/>
  <c r="L3397" i="13"/>
  <c r="L3398" i="13"/>
  <c r="L3399" i="13"/>
  <c r="L3400" i="13"/>
  <c r="L3401" i="13"/>
  <c r="L3402" i="13"/>
  <c r="L3403" i="13"/>
  <c r="L3404" i="13"/>
  <c r="L3405" i="13"/>
  <c r="L3406" i="13"/>
  <c r="L3407" i="13"/>
  <c r="L3408" i="13"/>
  <c r="L3409" i="13"/>
  <c r="L3410" i="13"/>
  <c r="L3411" i="13"/>
  <c r="L3412" i="13"/>
  <c r="L3413" i="13"/>
  <c r="L3414" i="13"/>
  <c r="L3415" i="13"/>
  <c r="L3416" i="13"/>
  <c r="L3417" i="13"/>
  <c r="L3418" i="13"/>
  <c r="L3419" i="13"/>
  <c r="L3420" i="13"/>
  <c r="L3421" i="13"/>
  <c r="L3422" i="13"/>
  <c r="L3423" i="13"/>
  <c r="L3424" i="13"/>
  <c r="L3425" i="13"/>
  <c r="L3426" i="13"/>
  <c r="L3427" i="13"/>
  <c r="L3428" i="13"/>
  <c r="L3429" i="13"/>
  <c r="L3430" i="13"/>
  <c r="L3431" i="13"/>
  <c r="L3432" i="13"/>
  <c r="L3433" i="13"/>
  <c r="L3434" i="13"/>
  <c r="L3435" i="13"/>
  <c r="L3436" i="13"/>
  <c r="L3437" i="13"/>
  <c r="L3438" i="13"/>
  <c r="L3439" i="13"/>
  <c r="L3440" i="13"/>
  <c r="L3441" i="13"/>
  <c r="L3442" i="13"/>
  <c r="L3443" i="13"/>
  <c r="L3444" i="13"/>
  <c r="L3445" i="13"/>
  <c r="L3446" i="13"/>
  <c r="L3447" i="13"/>
  <c r="L3448" i="13"/>
  <c r="L3449" i="13"/>
  <c r="L3450" i="13"/>
  <c r="L3451" i="13"/>
  <c r="L3452" i="13"/>
  <c r="L3453" i="13"/>
  <c r="L3454" i="13"/>
  <c r="L3455" i="13"/>
  <c r="L3456" i="13"/>
  <c r="L3457" i="13"/>
  <c r="L3458" i="13"/>
  <c r="L3459" i="13"/>
  <c r="L3460" i="13"/>
  <c r="L3461" i="13"/>
  <c r="L3462" i="13"/>
  <c r="L3463" i="13"/>
  <c r="L3464" i="13"/>
  <c r="L3465" i="13"/>
  <c r="L3466" i="13"/>
  <c r="L3467" i="13"/>
  <c r="L3468" i="13"/>
  <c r="L3469" i="13"/>
  <c r="L3470" i="13"/>
  <c r="L3471" i="13"/>
  <c r="L3472" i="13"/>
  <c r="L3473" i="13"/>
  <c r="L3474" i="13"/>
  <c r="L3475" i="13"/>
  <c r="L3476" i="13"/>
  <c r="L3477" i="13"/>
  <c r="L3478" i="13"/>
  <c r="L3479" i="13"/>
  <c r="L3480" i="13"/>
  <c r="L3481" i="13"/>
  <c r="L3482" i="13"/>
  <c r="L3483" i="13"/>
  <c r="L3484" i="13"/>
  <c r="L3485" i="13"/>
  <c r="L3486" i="13"/>
  <c r="L3487" i="13"/>
  <c r="L3488" i="13"/>
  <c r="L3489" i="13"/>
  <c r="L3490" i="13"/>
  <c r="L3491" i="13"/>
  <c r="L3492" i="13"/>
  <c r="L3493" i="13"/>
  <c r="L3494" i="13"/>
  <c r="L3495" i="13"/>
  <c r="L3496" i="13"/>
  <c r="L3497" i="13"/>
  <c r="L3498" i="13"/>
  <c r="L3499" i="13"/>
  <c r="L3500" i="13"/>
  <c r="L3501" i="13"/>
  <c r="L3502" i="13"/>
  <c r="L3503" i="13"/>
  <c r="L3504" i="13"/>
  <c r="L3505" i="13"/>
  <c r="L3506" i="13"/>
  <c r="L3507" i="13"/>
  <c r="L3508" i="13"/>
  <c r="L3509" i="13"/>
  <c r="L3510" i="13"/>
  <c r="L3511" i="13"/>
  <c r="L3512" i="13"/>
  <c r="L3513" i="13"/>
  <c r="L3514" i="13"/>
  <c r="L3515" i="13"/>
  <c r="L3516" i="13"/>
  <c r="L3517" i="13"/>
  <c r="L3518" i="13"/>
  <c r="L3519" i="13"/>
  <c r="L3520" i="13"/>
  <c r="L3521" i="13"/>
  <c r="L3522" i="13"/>
  <c r="L3523" i="13"/>
  <c r="L3524" i="13"/>
  <c r="L3525" i="13"/>
  <c r="L3526" i="13"/>
  <c r="L3527" i="13"/>
  <c r="L3528" i="13"/>
  <c r="L3529" i="13"/>
  <c r="L3530" i="13"/>
  <c r="L3531" i="13"/>
  <c r="L3532" i="13"/>
  <c r="L3533" i="13"/>
  <c r="L3534" i="13"/>
  <c r="L3535" i="13"/>
  <c r="L3536" i="13"/>
  <c r="L3537" i="13"/>
  <c r="L3538" i="13"/>
  <c r="L3539" i="13"/>
  <c r="L3540" i="13"/>
  <c r="L3541" i="13"/>
  <c r="L3542" i="13"/>
  <c r="L3543" i="13"/>
  <c r="L3544" i="13"/>
  <c r="L3545" i="13"/>
  <c r="L3546" i="13"/>
  <c r="L3547" i="13"/>
  <c r="L3548" i="13"/>
  <c r="L3549" i="13"/>
  <c r="L3550" i="13"/>
  <c r="L3551" i="13"/>
  <c r="L3552" i="13"/>
  <c r="L3553" i="13"/>
  <c r="L3554" i="13"/>
  <c r="L3555" i="13"/>
  <c r="L3556" i="13"/>
  <c r="L3557" i="13"/>
  <c r="L3558" i="13"/>
  <c r="L3559" i="13"/>
  <c r="L3560" i="13"/>
  <c r="L3561" i="13"/>
  <c r="L3562" i="13"/>
  <c r="L3563" i="13"/>
  <c r="L3564" i="13"/>
  <c r="L3565" i="13"/>
  <c r="L3566" i="13"/>
  <c r="L3567" i="13"/>
  <c r="L3568" i="13"/>
  <c r="L3569" i="13"/>
  <c r="L3570" i="13"/>
  <c r="L3571" i="13"/>
  <c r="L3572" i="13"/>
  <c r="L3573" i="13"/>
  <c r="L3574" i="13"/>
  <c r="L3575" i="13"/>
  <c r="L3576" i="13"/>
  <c r="L3577" i="13"/>
  <c r="L3578" i="13"/>
  <c r="L3579" i="13"/>
  <c r="L3580" i="13"/>
  <c r="L3581" i="13"/>
  <c r="L3582" i="13"/>
  <c r="L3583" i="13"/>
  <c r="L3584" i="13"/>
  <c r="L3585" i="13"/>
  <c r="L3586" i="13"/>
  <c r="L3587" i="13"/>
  <c r="L3588" i="13"/>
  <c r="L3589" i="13"/>
  <c r="L3590" i="13"/>
  <c r="L3591" i="13"/>
  <c r="L3592" i="13"/>
  <c r="L3593" i="13"/>
  <c r="L3594" i="13"/>
  <c r="L3595" i="13"/>
  <c r="L3596" i="13"/>
  <c r="L3597" i="13"/>
  <c r="L3598" i="13"/>
  <c r="L3599" i="13"/>
  <c r="L3600" i="13"/>
  <c r="L3601" i="13"/>
  <c r="L3602" i="13"/>
  <c r="L3603" i="13"/>
  <c r="B5" i="9"/>
  <c r="C5" i="9" s="1"/>
  <c r="D5" i="9" s="1"/>
  <c r="B6" i="9"/>
  <c r="C6" i="9" s="1"/>
  <c r="D6" i="9" s="1"/>
  <c r="B7" i="9"/>
  <c r="C7" i="9" s="1"/>
  <c r="D7" i="9" s="1"/>
  <c r="B8" i="9"/>
  <c r="C8" i="9" s="1"/>
  <c r="D8" i="9" s="1"/>
  <c r="B9" i="9"/>
  <c r="C9" i="9" s="1"/>
  <c r="D9" i="9" s="1"/>
  <c r="B10" i="9"/>
  <c r="C10" i="9" s="1"/>
  <c r="D10" i="9" s="1"/>
  <c r="B11" i="9"/>
  <c r="C11" i="9"/>
  <c r="D11" i="9" s="1"/>
  <c r="B12" i="9"/>
  <c r="C12" i="9" s="1"/>
  <c r="D12" i="9" s="1"/>
  <c r="B13" i="9"/>
  <c r="C13" i="9" s="1"/>
  <c r="D13" i="9" s="1"/>
  <c r="B14" i="9"/>
  <c r="C14" i="9" s="1"/>
  <c r="D14" i="9" s="1"/>
  <c r="B15" i="9"/>
  <c r="C15" i="9" s="1"/>
  <c r="D15" i="9" s="1"/>
  <c r="B16" i="9"/>
  <c r="C16" i="9" s="1"/>
  <c r="D16" i="9" s="1"/>
  <c r="B17" i="9"/>
  <c r="C17" i="9" s="1"/>
  <c r="D17" i="9" s="1"/>
  <c r="B18" i="9"/>
  <c r="C18" i="9" s="1"/>
  <c r="D18" i="9" s="1"/>
  <c r="B19" i="9"/>
  <c r="C19" i="9"/>
  <c r="D19" i="9" s="1"/>
  <c r="B20" i="9"/>
  <c r="C20" i="9"/>
  <c r="D20" i="9" s="1"/>
  <c r="B21" i="9"/>
  <c r="C21" i="9" s="1"/>
  <c r="D21" i="9" s="1"/>
  <c r="B22" i="9"/>
  <c r="C22" i="9" s="1"/>
  <c r="D22" i="9" s="1"/>
  <c r="B23" i="9"/>
  <c r="C23" i="9" s="1"/>
  <c r="D23" i="9" s="1"/>
  <c r="B24" i="9"/>
  <c r="C24" i="9" s="1"/>
  <c r="D24" i="9" s="1"/>
  <c r="B25" i="9"/>
  <c r="C25" i="9" s="1"/>
  <c r="D25" i="9" s="1"/>
  <c r="B26" i="9"/>
  <c r="C26" i="9" s="1"/>
  <c r="D26" i="9" s="1"/>
  <c r="B27" i="9"/>
  <c r="C27" i="9"/>
  <c r="D27" i="9" s="1"/>
  <c r="B28" i="9"/>
  <c r="C28" i="9" s="1"/>
  <c r="D28" i="9" s="1"/>
  <c r="B29" i="9"/>
  <c r="C29" i="9" s="1"/>
  <c r="D29" i="9" s="1"/>
  <c r="B30" i="9"/>
  <c r="C30" i="9" s="1"/>
  <c r="D30" i="9" s="1"/>
  <c r="B31" i="9"/>
  <c r="C31" i="9" s="1"/>
  <c r="D31" i="9" s="1"/>
  <c r="B32" i="9"/>
  <c r="C32" i="9" s="1"/>
  <c r="D32" i="9" s="1"/>
  <c r="B33" i="9"/>
  <c r="C33" i="9" s="1"/>
  <c r="D33" i="9"/>
  <c r="B34" i="9"/>
  <c r="C34" i="9" s="1"/>
  <c r="D34" i="9" s="1"/>
  <c r="B35" i="9"/>
  <c r="C35" i="9"/>
  <c r="D35" i="9" s="1"/>
  <c r="B36" i="9"/>
  <c r="C36" i="9"/>
  <c r="D36" i="9" s="1"/>
  <c r="B37" i="9"/>
  <c r="C37" i="9"/>
  <c r="D37" i="9" s="1"/>
  <c r="B38" i="9"/>
  <c r="C38" i="9" s="1"/>
  <c r="D38" i="9" s="1"/>
  <c r="B39" i="9"/>
  <c r="C39" i="9"/>
  <c r="D39" i="9" s="1"/>
  <c r="B40" i="9"/>
  <c r="C40" i="9" s="1"/>
  <c r="D40" i="9" s="1"/>
  <c r="B41" i="9"/>
  <c r="C41" i="9" s="1"/>
  <c r="D41" i="9" s="1"/>
  <c r="B42" i="9"/>
  <c r="C42" i="9" s="1"/>
  <c r="D42" i="9" s="1"/>
  <c r="B43" i="9"/>
  <c r="C43" i="9"/>
  <c r="D43" i="9" s="1"/>
  <c r="B44" i="9"/>
  <c r="C44" i="9" s="1"/>
  <c r="D44" i="9" s="1"/>
  <c r="B45" i="9"/>
  <c r="C45" i="9" s="1"/>
  <c r="D45" i="9" s="1"/>
  <c r="B46" i="9"/>
  <c r="C46" i="9" s="1"/>
  <c r="D46" i="9" s="1"/>
  <c r="B47" i="9"/>
  <c r="C47" i="9" s="1"/>
  <c r="D47" i="9" s="1"/>
  <c r="B48" i="9"/>
  <c r="C48" i="9" s="1"/>
  <c r="D48" i="9" s="1"/>
  <c r="B49" i="9"/>
  <c r="C49" i="9" s="1"/>
  <c r="D49" i="9" s="1"/>
  <c r="B50" i="9"/>
  <c r="C50" i="9" s="1"/>
  <c r="D50" i="9" s="1"/>
  <c r="B51" i="9"/>
  <c r="C51" i="9"/>
  <c r="D51" i="9" s="1"/>
  <c r="B52" i="9"/>
  <c r="C52" i="9"/>
  <c r="D52" i="9" s="1"/>
  <c r="B53" i="9"/>
  <c r="C53" i="9"/>
  <c r="D53" i="9" s="1"/>
  <c r="B54" i="9"/>
  <c r="C54" i="9" s="1"/>
  <c r="D54" i="9" s="1"/>
  <c r="B55" i="9"/>
  <c r="C55" i="9"/>
  <c r="D55" i="9" s="1"/>
  <c r="B56" i="9"/>
  <c r="C56" i="9" s="1"/>
  <c r="D56" i="9" s="1"/>
  <c r="B57" i="9"/>
  <c r="C57" i="9" s="1"/>
  <c r="D57" i="9" s="1"/>
  <c r="B58" i="9"/>
  <c r="C58" i="9" s="1"/>
  <c r="D58" i="9" s="1"/>
  <c r="B59" i="9"/>
  <c r="C59" i="9"/>
  <c r="D59" i="9" s="1"/>
  <c r="B60" i="9"/>
  <c r="C60" i="9" s="1"/>
  <c r="D60" i="9" s="1"/>
  <c r="B61" i="9"/>
  <c r="C61" i="9" s="1"/>
  <c r="D61" i="9" s="1"/>
  <c r="B62" i="9"/>
  <c r="C62" i="9" s="1"/>
  <c r="D62" i="9" s="1"/>
  <c r="B63" i="9"/>
  <c r="C63" i="9" s="1"/>
  <c r="D63" i="9" s="1"/>
  <c r="B64" i="9"/>
  <c r="C64" i="9" s="1"/>
  <c r="D64" i="9" s="1"/>
  <c r="B65" i="9"/>
  <c r="C65" i="9" s="1"/>
  <c r="D65" i="9" s="1"/>
  <c r="B66" i="9"/>
  <c r="C66" i="9" s="1"/>
  <c r="D66" i="9" s="1"/>
  <c r="B67" i="9"/>
  <c r="C67" i="9"/>
  <c r="D67" i="9" s="1"/>
  <c r="B68" i="9"/>
  <c r="C68" i="9"/>
  <c r="D68" i="9"/>
  <c r="B69" i="9"/>
  <c r="C69" i="9"/>
  <c r="D69" i="9" s="1"/>
  <c r="B70" i="9"/>
  <c r="C70" i="9" s="1"/>
  <c r="D70" i="9" s="1"/>
  <c r="B71" i="9"/>
  <c r="C71" i="9" s="1"/>
  <c r="D71" i="9" s="1"/>
  <c r="B72" i="9"/>
  <c r="C72" i="9" s="1"/>
  <c r="D72" i="9" s="1"/>
  <c r="B73" i="9"/>
  <c r="C73" i="9"/>
  <c r="D73" i="9"/>
  <c r="B74" i="9"/>
  <c r="C74" i="9" s="1"/>
  <c r="D74" i="9" s="1"/>
  <c r="B75" i="9"/>
  <c r="C75" i="9"/>
  <c r="D75" i="9" s="1"/>
  <c r="B76" i="9"/>
  <c r="C76" i="9"/>
  <c r="D76" i="9" s="1"/>
  <c r="B77" i="9"/>
  <c r="C77" i="9"/>
  <c r="D77" i="9" s="1"/>
  <c r="B78" i="9"/>
  <c r="C78" i="9" s="1"/>
  <c r="D78" i="9" s="1"/>
  <c r="B79" i="9"/>
  <c r="C79" i="9"/>
  <c r="D79" i="9" s="1"/>
  <c r="B80" i="9"/>
  <c r="C80" i="9" s="1"/>
  <c r="D80" i="9" s="1"/>
  <c r="B81" i="9"/>
  <c r="C81" i="9"/>
  <c r="D81" i="9" s="1"/>
  <c r="B82" i="9"/>
  <c r="C82" i="9" s="1"/>
  <c r="D82" i="9" s="1"/>
  <c r="B83" i="9"/>
  <c r="C83" i="9" s="1"/>
  <c r="D83" i="9" s="1"/>
  <c r="B84" i="9"/>
  <c r="C84" i="9"/>
  <c r="D84" i="9" s="1"/>
  <c r="B85" i="9"/>
  <c r="C85" i="9"/>
  <c r="D85" i="9" s="1"/>
  <c r="B86" i="9"/>
  <c r="C86" i="9" s="1"/>
  <c r="D86" i="9" s="1"/>
  <c r="B87" i="9"/>
  <c r="C87" i="9" s="1"/>
  <c r="D87" i="9" s="1"/>
  <c r="B88" i="9"/>
  <c r="C88" i="9" s="1"/>
  <c r="D88" i="9" s="1"/>
  <c r="B89" i="9"/>
  <c r="C89" i="9"/>
  <c r="D89" i="9"/>
  <c r="B90" i="9"/>
  <c r="C90" i="9" s="1"/>
  <c r="D90" i="9" s="1"/>
  <c r="B91" i="9"/>
  <c r="C91" i="9" s="1"/>
  <c r="D91" i="9" s="1"/>
  <c r="B92" i="9"/>
  <c r="C92" i="9"/>
  <c r="D92" i="9" s="1"/>
  <c r="B93" i="9"/>
  <c r="C93" i="9"/>
  <c r="D93" i="9" s="1"/>
  <c r="B94" i="9"/>
  <c r="C94" i="9" s="1"/>
  <c r="D94" i="9" s="1"/>
  <c r="B95" i="9"/>
  <c r="C95" i="9"/>
  <c r="D95" i="9" s="1"/>
  <c r="B96" i="9"/>
  <c r="C96" i="9" s="1"/>
  <c r="D96" i="9" s="1"/>
  <c r="B97" i="9"/>
  <c r="C97" i="9"/>
  <c r="D97" i="9" s="1"/>
  <c r="B98" i="9"/>
  <c r="C98" i="9" s="1"/>
  <c r="D98" i="9" s="1"/>
  <c r="B99" i="9"/>
  <c r="C99" i="9" s="1"/>
  <c r="D99" i="9" s="1"/>
  <c r="B100" i="9"/>
  <c r="C100" i="9" s="1"/>
  <c r="D100" i="9" s="1"/>
  <c r="B101" i="9"/>
  <c r="C101" i="9" s="1"/>
  <c r="D101" i="9" s="1"/>
  <c r="B102" i="9"/>
  <c r="C102" i="9" s="1"/>
  <c r="D102" i="9" s="1"/>
  <c r="B103" i="9"/>
  <c r="C103" i="9" s="1"/>
  <c r="D103" i="9" s="1"/>
  <c r="B104" i="9"/>
  <c r="C104" i="9" s="1"/>
  <c r="D104" i="9" s="1"/>
  <c r="B105" i="9"/>
  <c r="C105" i="9"/>
  <c r="D105" i="9"/>
  <c r="B106" i="9"/>
  <c r="C106" i="9" s="1"/>
  <c r="D106" i="9" s="1"/>
  <c r="B107" i="9"/>
  <c r="C107" i="9" s="1"/>
  <c r="D107" i="9" s="1"/>
  <c r="B108" i="9"/>
  <c r="C108" i="9"/>
  <c r="D108" i="9" s="1"/>
  <c r="B109" i="9"/>
  <c r="C109" i="9"/>
  <c r="D109" i="9" s="1"/>
  <c r="B110" i="9"/>
  <c r="C110" i="9" s="1"/>
  <c r="D110" i="9" s="1"/>
  <c r="B111" i="9"/>
  <c r="C111" i="9"/>
  <c r="D111" i="9" s="1"/>
  <c r="B112" i="9"/>
  <c r="C112" i="9" s="1"/>
  <c r="D112" i="9" s="1"/>
  <c r="B113" i="9"/>
  <c r="C113" i="9"/>
  <c r="D113" i="9" s="1"/>
  <c r="B114" i="9"/>
  <c r="C114" i="9" s="1"/>
  <c r="D114" i="9" s="1"/>
  <c r="B115" i="9"/>
  <c r="C115" i="9" s="1"/>
  <c r="D115" i="9" s="1"/>
  <c r="B116" i="9"/>
  <c r="C116" i="9" s="1"/>
  <c r="D116" i="9" s="1"/>
  <c r="B117" i="9"/>
  <c r="C117" i="9" s="1"/>
  <c r="D117" i="9" s="1"/>
  <c r="B118" i="9"/>
  <c r="C118" i="9" s="1"/>
  <c r="D118" i="9" s="1"/>
  <c r="B119" i="9"/>
  <c r="C119" i="9" s="1"/>
  <c r="D119" i="9" s="1"/>
  <c r="B120" i="9"/>
  <c r="C120" i="9" s="1"/>
  <c r="D120" i="9" s="1"/>
  <c r="B121" i="9"/>
  <c r="C121" i="9" s="1"/>
  <c r="D121" i="9" s="1"/>
  <c r="B122" i="9"/>
  <c r="C122" i="9" s="1"/>
  <c r="D122" i="9" s="1"/>
  <c r="B123" i="9"/>
  <c r="C123" i="9"/>
  <c r="D123" i="9" s="1"/>
  <c r="B124" i="9"/>
  <c r="C124" i="9" s="1"/>
  <c r="D124" i="9" s="1"/>
  <c r="B125" i="9"/>
  <c r="C125" i="9" s="1"/>
  <c r="D125" i="9" s="1"/>
  <c r="B126" i="9"/>
  <c r="C126" i="9" s="1"/>
  <c r="D126" i="9" s="1"/>
  <c r="B127" i="9"/>
  <c r="C127" i="9" s="1"/>
  <c r="D127" i="9" s="1"/>
  <c r="B128" i="9"/>
  <c r="C128" i="9" s="1"/>
  <c r="D128" i="9" s="1"/>
  <c r="B129" i="9"/>
  <c r="C129" i="9" s="1"/>
  <c r="D129" i="9" s="1"/>
  <c r="B130" i="9"/>
  <c r="C130" i="9" s="1"/>
  <c r="D130" i="9" s="1"/>
  <c r="B131" i="9"/>
  <c r="C131" i="9"/>
  <c r="D131" i="9" s="1"/>
  <c r="B132" i="9"/>
  <c r="C132" i="9"/>
  <c r="D132" i="9"/>
  <c r="B133" i="9"/>
  <c r="C133" i="9"/>
  <c r="D133" i="9" s="1"/>
  <c r="B134" i="9"/>
  <c r="C134" i="9" s="1"/>
  <c r="D134" i="9" s="1"/>
  <c r="B135" i="9"/>
  <c r="C135" i="9"/>
  <c r="D135" i="9" s="1"/>
  <c r="B136" i="9"/>
  <c r="C136" i="9" s="1"/>
  <c r="D136" i="9" s="1"/>
  <c r="B137" i="9"/>
  <c r="C137" i="9"/>
  <c r="D137" i="9" s="1"/>
  <c r="B138" i="9"/>
  <c r="C138" i="9" s="1"/>
  <c r="D138" i="9" s="1"/>
  <c r="B139" i="9"/>
  <c r="C139" i="9" s="1"/>
  <c r="D139" i="9" s="1"/>
  <c r="B140" i="9"/>
  <c r="C140" i="9" s="1"/>
  <c r="D140" i="9" s="1"/>
  <c r="B141" i="9"/>
  <c r="C141" i="9"/>
  <c r="D141" i="9" s="1"/>
  <c r="B142" i="9"/>
  <c r="C142" i="9" s="1"/>
  <c r="D142" i="9" s="1"/>
  <c r="B143" i="9"/>
  <c r="C143" i="9" s="1"/>
  <c r="D143" i="9" s="1"/>
  <c r="B144" i="9"/>
  <c r="C144" i="9" s="1"/>
  <c r="D144" i="9" s="1"/>
  <c r="B145" i="9"/>
  <c r="C145" i="9" s="1"/>
  <c r="D145" i="9" s="1"/>
  <c r="B146" i="9"/>
  <c r="C146" i="9" s="1"/>
  <c r="D146" i="9" s="1"/>
  <c r="B147" i="9"/>
  <c r="C147" i="9"/>
  <c r="D147" i="9" s="1"/>
  <c r="B148" i="9"/>
  <c r="C148" i="9" s="1"/>
  <c r="D148" i="9" s="1"/>
  <c r="B149" i="9"/>
  <c r="C149" i="9" s="1"/>
  <c r="D149" i="9" s="1"/>
  <c r="B150" i="9"/>
  <c r="C150" i="9" s="1"/>
  <c r="D150" i="9" s="1"/>
  <c r="B151" i="9"/>
  <c r="C151" i="9" s="1"/>
  <c r="D151" i="9" s="1"/>
  <c r="B152" i="9"/>
  <c r="C152" i="9" s="1"/>
  <c r="D152" i="9" s="1"/>
  <c r="B153" i="9"/>
  <c r="C153" i="9" s="1"/>
  <c r="D153" i="9" s="1"/>
  <c r="B154" i="9"/>
  <c r="C154" i="9" s="1"/>
  <c r="D154" i="9" s="1"/>
  <c r="B155" i="9"/>
  <c r="C155" i="9"/>
  <c r="D155" i="9" s="1"/>
  <c r="B156" i="9"/>
  <c r="C156" i="9" s="1"/>
  <c r="D156" i="9" s="1"/>
  <c r="B157" i="9"/>
  <c r="C157" i="9" s="1"/>
  <c r="D157" i="9" s="1"/>
  <c r="B158" i="9"/>
  <c r="C158" i="9" s="1"/>
  <c r="D158" i="9" s="1"/>
  <c r="B159" i="9"/>
  <c r="C159" i="9"/>
  <c r="D159" i="9" s="1"/>
  <c r="B160" i="9"/>
  <c r="C160" i="9" s="1"/>
  <c r="D160" i="9" s="1"/>
  <c r="B161" i="9"/>
  <c r="C161" i="9"/>
  <c r="D161" i="9" s="1"/>
  <c r="B162" i="9"/>
  <c r="C162" i="9" s="1"/>
  <c r="D162" i="9" s="1"/>
  <c r="B163" i="9"/>
  <c r="C163" i="9" s="1"/>
  <c r="D163" i="9" s="1"/>
  <c r="B164" i="9"/>
  <c r="C164" i="9"/>
  <c r="D164" i="9" s="1"/>
  <c r="B165" i="9"/>
  <c r="C165" i="9" s="1"/>
  <c r="D165" i="9" s="1"/>
  <c r="B166" i="9"/>
  <c r="C166" i="9" s="1"/>
  <c r="D166" i="9" s="1"/>
  <c r="B167" i="9"/>
  <c r="C167" i="9" s="1"/>
  <c r="D167" i="9" s="1"/>
  <c r="B168" i="9"/>
  <c r="C168" i="9" s="1"/>
  <c r="D168" i="9" s="1"/>
  <c r="B169" i="9"/>
  <c r="C169" i="9" s="1"/>
  <c r="D169" i="9" s="1"/>
  <c r="B170" i="9"/>
  <c r="C170" i="9" s="1"/>
  <c r="D170" i="9" s="1"/>
  <c r="B171" i="9"/>
  <c r="C171" i="9"/>
  <c r="D171" i="9" s="1"/>
  <c r="B172" i="9"/>
  <c r="C172" i="9"/>
  <c r="D172" i="9" s="1"/>
  <c r="B173" i="9"/>
  <c r="C173" i="9" s="1"/>
  <c r="D173" i="9" s="1"/>
  <c r="B174" i="9"/>
  <c r="C174" i="9" s="1"/>
  <c r="D174" i="9" s="1"/>
  <c r="B175" i="9"/>
  <c r="C175" i="9" s="1"/>
  <c r="D175" i="9" s="1"/>
  <c r="B176" i="9"/>
  <c r="C176" i="9" s="1"/>
  <c r="D176" i="9" s="1"/>
  <c r="B177" i="9"/>
  <c r="C177" i="9"/>
  <c r="D177" i="9"/>
  <c r="B178" i="9"/>
  <c r="C178" i="9" s="1"/>
  <c r="D178" i="9" s="1"/>
  <c r="B179" i="9"/>
  <c r="C179" i="9" s="1"/>
  <c r="D179" i="9" s="1"/>
  <c r="B180" i="9"/>
  <c r="C180" i="9"/>
  <c r="D180" i="9" s="1"/>
  <c r="B181" i="9"/>
  <c r="C181" i="9"/>
  <c r="D181" i="9" s="1"/>
  <c r="B182" i="9"/>
  <c r="C182" i="9" s="1"/>
  <c r="D182" i="9" s="1"/>
  <c r="B183" i="9"/>
  <c r="C183" i="9" s="1"/>
  <c r="D183" i="9" s="1"/>
  <c r="B184" i="9"/>
  <c r="C184" i="9" s="1"/>
  <c r="D184" i="9" s="1"/>
  <c r="B185" i="9"/>
  <c r="C185" i="9"/>
  <c r="D185" i="9" s="1"/>
  <c r="B186" i="9"/>
  <c r="C186" i="9" s="1"/>
  <c r="D186" i="9" s="1"/>
  <c r="B187" i="9"/>
  <c r="C187" i="9" s="1"/>
  <c r="D187" i="9" s="1"/>
  <c r="B188" i="9"/>
  <c r="C188" i="9" s="1"/>
  <c r="D188" i="9" s="1"/>
  <c r="B189" i="9"/>
  <c r="C189" i="9" s="1"/>
  <c r="D189" i="9" s="1"/>
  <c r="B190" i="9"/>
  <c r="C190" i="9" s="1"/>
  <c r="D190" i="9" s="1"/>
  <c r="B191" i="9"/>
  <c r="C191" i="9" s="1"/>
  <c r="D191" i="9" s="1"/>
  <c r="B192" i="9"/>
  <c r="C192" i="9" s="1"/>
  <c r="D192" i="9" s="1"/>
  <c r="B193" i="9"/>
  <c r="C193" i="9" s="1"/>
  <c r="D193" i="9" s="1"/>
  <c r="B194" i="9"/>
  <c r="C194" i="9" s="1"/>
  <c r="D194" i="9" s="1"/>
  <c r="B195" i="9"/>
  <c r="C195" i="9"/>
  <c r="D195" i="9" s="1"/>
  <c r="B196" i="9"/>
  <c r="C196" i="9" s="1"/>
  <c r="D196" i="9" s="1"/>
  <c r="B197" i="9"/>
  <c r="C197" i="9" s="1"/>
  <c r="D197" i="9" s="1"/>
  <c r="B198" i="9"/>
  <c r="C198" i="9" s="1"/>
  <c r="D198" i="9" s="1"/>
  <c r="B199" i="9"/>
  <c r="C199" i="9"/>
  <c r="D199" i="9" s="1"/>
  <c r="B200" i="9"/>
  <c r="C200" i="9" s="1"/>
  <c r="D200" i="9" s="1"/>
  <c r="B201" i="9"/>
  <c r="C201" i="9"/>
  <c r="D201" i="9" s="1"/>
  <c r="B202" i="9"/>
  <c r="C202" i="9" s="1"/>
  <c r="D202" i="9" s="1"/>
  <c r="B203" i="9"/>
  <c r="C203" i="9" s="1"/>
  <c r="D203" i="9" s="1"/>
  <c r="B204" i="9"/>
  <c r="C204" i="9"/>
  <c r="D204" i="9" s="1"/>
  <c r="B205" i="9"/>
  <c r="C205" i="9"/>
  <c r="D205" i="9" s="1"/>
  <c r="B206" i="9"/>
  <c r="C206" i="9" s="1"/>
  <c r="D206" i="9" s="1"/>
  <c r="B207" i="9"/>
  <c r="C207" i="9"/>
  <c r="D207" i="9" s="1"/>
  <c r="B208" i="9"/>
  <c r="C208" i="9" s="1"/>
  <c r="D208" i="9" s="1"/>
  <c r="B209" i="9"/>
  <c r="C209" i="9"/>
  <c r="D209" i="9" s="1"/>
  <c r="B210" i="9"/>
  <c r="C210" i="9" s="1"/>
  <c r="D210" i="9" s="1"/>
  <c r="B211" i="9"/>
  <c r="C211" i="9" s="1"/>
  <c r="D211" i="9" s="1"/>
  <c r="B212" i="9"/>
  <c r="C212" i="9" s="1"/>
  <c r="D212" i="9" s="1"/>
  <c r="B213" i="9"/>
  <c r="C213" i="9"/>
  <c r="D213" i="9" s="1"/>
  <c r="B214" i="9"/>
  <c r="C214" i="9" s="1"/>
  <c r="D214" i="9" s="1"/>
  <c r="B215" i="9"/>
  <c r="C215" i="9" s="1"/>
  <c r="D215" i="9" s="1"/>
  <c r="B216" i="9"/>
  <c r="C216" i="9" s="1"/>
  <c r="D216" i="9" s="1"/>
  <c r="B217" i="9"/>
  <c r="C217" i="9"/>
  <c r="D217" i="9" s="1"/>
  <c r="B218" i="9"/>
  <c r="C218" i="9" s="1"/>
  <c r="D218" i="9" s="1"/>
  <c r="B219" i="9"/>
  <c r="C219" i="9" s="1"/>
  <c r="D219" i="9" s="1"/>
  <c r="B220" i="9"/>
  <c r="C220" i="9" s="1"/>
  <c r="D220" i="9" s="1"/>
  <c r="B221" i="9"/>
  <c r="C221" i="9" s="1"/>
  <c r="D221" i="9" s="1"/>
  <c r="B222" i="9"/>
  <c r="C222" i="9" s="1"/>
  <c r="D222" i="9" s="1"/>
  <c r="B223" i="9"/>
  <c r="C223" i="9" s="1"/>
  <c r="D223" i="9" s="1"/>
  <c r="B224" i="9"/>
  <c r="C224" i="9" s="1"/>
  <c r="D224" i="9" s="1"/>
  <c r="B225" i="9"/>
  <c r="C225" i="9" s="1"/>
  <c r="D225" i="9" s="1"/>
  <c r="B226" i="9"/>
  <c r="C226" i="9" s="1"/>
  <c r="D226" i="9" s="1"/>
  <c r="B227" i="9"/>
  <c r="C227" i="9"/>
  <c r="D227" i="9" s="1"/>
  <c r="B228" i="9"/>
  <c r="C228" i="9"/>
  <c r="D228" i="9" s="1"/>
  <c r="B229" i="9"/>
  <c r="C229" i="9"/>
  <c r="D229" i="9" s="1"/>
  <c r="B230" i="9"/>
  <c r="C230" i="9" s="1"/>
  <c r="D230" i="9" s="1"/>
  <c r="B231" i="9"/>
  <c r="C231" i="9"/>
  <c r="D231" i="9" s="1"/>
  <c r="B232" i="9"/>
  <c r="C232" i="9" s="1"/>
  <c r="D232" i="9" s="1"/>
  <c r="B233" i="9"/>
  <c r="C233" i="9" s="1"/>
  <c r="D233" i="9" s="1"/>
  <c r="B234" i="9"/>
  <c r="C234" i="9" s="1"/>
  <c r="D234" i="9" s="1"/>
  <c r="B235" i="9"/>
  <c r="C235" i="9"/>
  <c r="D235" i="9" s="1"/>
  <c r="B236" i="9"/>
  <c r="C236" i="9" s="1"/>
  <c r="D236" i="9" s="1"/>
  <c r="B237" i="9"/>
  <c r="C237" i="9" s="1"/>
  <c r="D237" i="9" s="1"/>
  <c r="B238" i="9"/>
  <c r="C238" i="9" s="1"/>
  <c r="D238" i="9" s="1"/>
  <c r="B239" i="9"/>
  <c r="C239" i="9" s="1"/>
  <c r="D239" i="9" s="1"/>
  <c r="B240" i="9"/>
  <c r="C240" i="9" s="1"/>
  <c r="D240" i="9" s="1"/>
  <c r="B241" i="9"/>
  <c r="C241" i="9"/>
  <c r="D241" i="9" s="1"/>
  <c r="B242" i="9"/>
  <c r="C242" i="9" s="1"/>
  <c r="D242" i="9" s="1"/>
  <c r="B243" i="9"/>
  <c r="C243" i="9" s="1"/>
  <c r="D243" i="9" s="1"/>
  <c r="B244" i="9"/>
  <c r="C244" i="9" s="1"/>
  <c r="D244" i="9" s="1"/>
  <c r="B245" i="9"/>
  <c r="C245" i="9" s="1"/>
  <c r="D245" i="9" s="1"/>
  <c r="B246" i="9"/>
  <c r="C246" i="9" s="1"/>
  <c r="D246" i="9" s="1"/>
  <c r="B247" i="9"/>
  <c r="C247" i="9" s="1"/>
  <c r="D247" i="9" s="1"/>
  <c r="B248" i="9"/>
  <c r="C248" i="9" s="1"/>
  <c r="D248" i="9" s="1"/>
  <c r="B249" i="9"/>
  <c r="C249" i="9" s="1"/>
  <c r="D249" i="9" s="1"/>
  <c r="B250" i="9"/>
  <c r="C250" i="9" s="1"/>
  <c r="D250" i="9" s="1"/>
  <c r="B251" i="9"/>
  <c r="C251" i="9" s="1"/>
  <c r="D251" i="9" s="1"/>
  <c r="B252" i="9"/>
  <c r="C252" i="9"/>
  <c r="D252" i="9" s="1"/>
  <c r="B253" i="9"/>
  <c r="C253" i="9"/>
  <c r="D253" i="9" s="1"/>
  <c r="B254" i="9"/>
  <c r="C254" i="9" s="1"/>
  <c r="D254" i="9" s="1"/>
  <c r="B255" i="9"/>
  <c r="C255" i="9" s="1"/>
  <c r="D255" i="9" s="1"/>
  <c r="B256" i="9"/>
  <c r="C256" i="9" s="1"/>
  <c r="D256" i="9" s="1"/>
  <c r="B257" i="9"/>
  <c r="C257" i="9" s="1"/>
  <c r="D257" i="9" s="1"/>
  <c r="B258" i="9"/>
  <c r="C258" i="9" s="1"/>
  <c r="D258" i="9" s="1"/>
  <c r="B259" i="9"/>
  <c r="C259" i="9"/>
  <c r="D259" i="9" s="1"/>
  <c r="B260" i="9"/>
  <c r="C260" i="9" s="1"/>
  <c r="D260" i="9" s="1"/>
  <c r="B261" i="9"/>
  <c r="C261" i="9" s="1"/>
  <c r="D261" i="9" s="1"/>
  <c r="B262" i="9"/>
  <c r="C262" i="9" s="1"/>
  <c r="D262" i="9" s="1"/>
  <c r="B263" i="9"/>
  <c r="C263" i="9" s="1"/>
  <c r="D263" i="9" s="1"/>
  <c r="B264" i="9"/>
  <c r="C264" i="9" s="1"/>
  <c r="D264" i="9" s="1"/>
  <c r="B265" i="9"/>
  <c r="C265" i="9"/>
  <c r="D265" i="9" s="1"/>
  <c r="B266" i="9"/>
  <c r="C266" i="9" s="1"/>
  <c r="D266" i="9" s="1"/>
  <c r="B267" i="9"/>
  <c r="C267" i="9" s="1"/>
  <c r="D267" i="9" s="1"/>
  <c r="B268" i="9"/>
  <c r="C268" i="9" s="1"/>
  <c r="D268" i="9" s="1"/>
  <c r="B269" i="9"/>
  <c r="C269" i="9" s="1"/>
  <c r="D269" i="9" s="1"/>
  <c r="B270" i="9"/>
  <c r="C270" i="9" s="1"/>
  <c r="D270" i="9"/>
  <c r="B271" i="9"/>
  <c r="C271" i="9"/>
  <c r="D271" i="9" s="1"/>
  <c r="B272" i="9"/>
  <c r="C272" i="9" s="1"/>
  <c r="D272" i="9" s="1"/>
  <c r="B273" i="9"/>
  <c r="C273" i="9" s="1"/>
  <c r="D273" i="9" s="1"/>
  <c r="B274" i="9"/>
  <c r="C274" i="9" s="1"/>
  <c r="D274" i="9"/>
  <c r="B275" i="9"/>
  <c r="C275" i="9"/>
  <c r="D275" i="9" s="1"/>
  <c r="B276" i="9"/>
  <c r="C276" i="9" s="1"/>
  <c r="D276" i="9" s="1"/>
  <c r="B277" i="9"/>
  <c r="C277" i="9" s="1"/>
  <c r="D277" i="9" s="1"/>
  <c r="B278" i="9"/>
  <c r="C278" i="9" s="1"/>
  <c r="D278" i="9"/>
  <c r="B279" i="9"/>
  <c r="C279" i="9"/>
  <c r="D279" i="9" s="1"/>
  <c r="B280" i="9"/>
  <c r="C280" i="9" s="1"/>
  <c r="D280" i="9" s="1"/>
  <c r="B281" i="9"/>
  <c r="C281" i="9"/>
  <c r="D281" i="9" s="1"/>
  <c r="B282" i="9"/>
  <c r="C282" i="9" s="1"/>
  <c r="D282" i="9" s="1"/>
  <c r="B283" i="9"/>
  <c r="C283" i="9" s="1"/>
  <c r="D283" i="9" s="1"/>
  <c r="B284" i="9"/>
  <c r="C284" i="9" s="1"/>
  <c r="D284" i="9" s="1"/>
  <c r="B285" i="9"/>
  <c r="C285" i="9" s="1"/>
  <c r="D285" i="9" s="1"/>
  <c r="B286" i="9"/>
  <c r="C286" i="9" s="1"/>
  <c r="D286" i="9" s="1"/>
  <c r="B287" i="9"/>
  <c r="C287" i="9" s="1"/>
  <c r="D287" i="9" s="1"/>
  <c r="B288" i="9"/>
  <c r="C288" i="9" s="1"/>
  <c r="D288" i="9" s="1"/>
  <c r="B289" i="9"/>
  <c r="C289" i="9" s="1"/>
  <c r="D289" i="9" s="1"/>
  <c r="B290" i="9"/>
  <c r="C290" i="9" s="1"/>
  <c r="D290" i="9"/>
  <c r="B291" i="9"/>
  <c r="C291" i="9"/>
  <c r="D291" i="9" s="1"/>
  <c r="B292" i="9"/>
  <c r="C292" i="9" s="1"/>
  <c r="D292" i="9" s="1"/>
  <c r="B293" i="9"/>
  <c r="C293" i="9" s="1"/>
  <c r="D293" i="9" s="1"/>
  <c r="B294" i="9"/>
  <c r="C294" i="9" s="1"/>
  <c r="D294" i="9" s="1"/>
  <c r="B295" i="9"/>
  <c r="C295" i="9"/>
  <c r="D295" i="9" s="1"/>
  <c r="B296" i="9"/>
  <c r="C296" i="9" s="1"/>
  <c r="D296" i="9" s="1"/>
  <c r="B297" i="9"/>
  <c r="C297" i="9" s="1"/>
  <c r="D297" i="9" s="1"/>
  <c r="B298" i="9"/>
  <c r="C298" i="9" s="1"/>
  <c r="D298" i="9" s="1"/>
  <c r="B299" i="9"/>
  <c r="C299" i="9"/>
  <c r="D299" i="9" s="1"/>
  <c r="B300" i="9"/>
  <c r="C300" i="9" s="1"/>
  <c r="D300" i="9" s="1"/>
  <c r="B301" i="9"/>
  <c r="C301" i="9"/>
  <c r="D301" i="9" s="1"/>
  <c r="B302" i="9"/>
  <c r="C302" i="9" s="1"/>
  <c r="D302" i="9" s="1"/>
  <c r="B303" i="9"/>
  <c r="C303" i="9" s="1"/>
  <c r="D303" i="9" s="1"/>
  <c r="B304" i="9"/>
  <c r="C304" i="9" s="1"/>
  <c r="D304" i="9"/>
  <c r="B305" i="9"/>
  <c r="C305" i="9"/>
  <c r="D305" i="9" s="1"/>
  <c r="B306" i="9"/>
  <c r="C306" i="9" s="1"/>
  <c r="D306" i="9" s="1"/>
  <c r="B307" i="9"/>
  <c r="C307" i="9" s="1"/>
  <c r="D307" i="9" s="1"/>
  <c r="B308" i="9"/>
  <c r="C308" i="9"/>
  <c r="D308" i="9" s="1"/>
  <c r="B309" i="9"/>
  <c r="C309" i="9"/>
  <c r="D309" i="9" s="1"/>
  <c r="B310" i="9"/>
  <c r="C310" i="9" s="1"/>
  <c r="D310" i="9" s="1"/>
  <c r="B311" i="9"/>
  <c r="C311" i="9" s="1"/>
  <c r="D311" i="9" s="1"/>
  <c r="B312" i="9"/>
  <c r="C312" i="9" s="1"/>
  <c r="D312" i="9" s="1"/>
  <c r="B313" i="9"/>
  <c r="C313" i="9" s="1"/>
  <c r="D313" i="9"/>
  <c r="B314" i="9"/>
  <c r="C314" i="9" s="1"/>
  <c r="D314" i="9" s="1"/>
  <c r="B315" i="9"/>
  <c r="C315" i="9"/>
  <c r="D315" i="9" s="1"/>
  <c r="B316" i="9"/>
  <c r="C316" i="9" s="1"/>
  <c r="D316" i="9" s="1"/>
  <c r="B317" i="9"/>
  <c r="C317" i="9"/>
  <c r="D317" i="9" s="1"/>
  <c r="B318" i="9"/>
  <c r="C318" i="9" s="1"/>
  <c r="D318" i="9"/>
  <c r="B319" i="9"/>
  <c r="C319" i="9" s="1"/>
  <c r="D319" i="9" s="1"/>
  <c r="B320" i="9"/>
  <c r="C320" i="9" s="1"/>
  <c r="D320" i="9"/>
  <c r="B321" i="9"/>
  <c r="C321" i="9"/>
  <c r="D321" i="9" s="1"/>
  <c r="B322" i="9"/>
  <c r="C322" i="9" s="1"/>
  <c r="D322" i="9" s="1"/>
  <c r="B323" i="9"/>
  <c r="C323" i="9" s="1"/>
  <c r="D323" i="9" s="1"/>
  <c r="B324" i="9"/>
  <c r="C324" i="9"/>
  <c r="D324" i="9" s="1"/>
  <c r="B325" i="9"/>
  <c r="C325" i="9"/>
  <c r="D325" i="9" s="1"/>
  <c r="B326" i="9"/>
  <c r="C326" i="9" s="1"/>
  <c r="D326" i="9" s="1"/>
  <c r="B327" i="9"/>
  <c r="C327" i="9" s="1"/>
  <c r="D327" i="9" s="1"/>
  <c r="B328" i="9"/>
  <c r="C328" i="9" s="1"/>
  <c r="D328" i="9"/>
  <c r="B329" i="9"/>
  <c r="C329" i="9"/>
  <c r="D329" i="9"/>
  <c r="B330" i="9"/>
  <c r="C330" i="9" s="1"/>
  <c r="D330" i="9" s="1"/>
  <c r="B331" i="9"/>
  <c r="C331" i="9" s="1"/>
  <c r="D331" i="9" s="1"/>
  <c r="B332" i="9"/>
  <c r="C332" i="9" s="1"/>
  <c r="D332" i="9" s="1"/>
  <c r="B333" i="9"/>
  <c r="C333" i="9" s="1"/>
  <c r="D333" i="9" s="1"/>
  <c r="B334" i="9"/>
  <c r="C334" i="9" s="1"/>
  <c r="D334" i="9"/>
  <c r="B335" i="9"/>
  <c r="C335" i="9"/>
  <c r="D335" i="9" s="1"/>
  <c r="B336" i="9"/>
  <c r="C336" i="9" s="1"/>
  <c r="D336" i="9" s="1"/>
  <c r="B337" i="9"/>
  <c r="C337" i="9" s="1"/>
  <c r="D337" i="9" s="1"/>
  <c r="B338" i="9"/>
  <c r="C338" i="9" s="1"/>
  <c r="D338" i="9"/>
  <c r="B339" i="9"/>
  <c r="C339" i="9"/>
  <c r="D339" i="9" s="1"/>
  <c r="B340" i="9"/>
  <c r="C340" i="9" s="1"/>
  <c r="D340" i="9" s="1"/>
  <c r="B341" i="9"/>
  <c r="C341" i="9" s="1"/>
  <c r="D341" i="9" s="1"/>
  <c r="B342" i="9"/>
  <c r="C342" i="9" s="1"/>
  <c r="D342" i="9"/>
  <c r="B343" i="9"/>
  <c r="C343" i="9"/>
  <c r="D343" i="9" s="1"/>
  <c r="B344" i="9"/>
  <c r="C344" i="9" s="1"/>
  <c r="D344" i="9" s="1"/>
  <c r="B345" i="9"/>
  <c r="C345" i="9" s="1"/>
  <c r="D345" i="9" s="1"/>
  <c r="B346" i="9"/>
  <c r="C346" i="9"/>
  <c r="D346" i="9" s="1"/>
  <c r="B347" i="9"/>
  <c r="C347" i="9"/>
  <c r="D347" i="9" s="1"/>
  <c r="B348" i="9"/>
  <c r="C348" i="9" s="1"/>
  <c r="D348" i="9" s="1"/>
  <c r="B349" i="9"/>
  <c r="C349" i="9" s="1"/>
  <c r="D349" i="9" s="1"/>
  <c r="B350" i="9"/>
  <c r="C350" i="9"/>
  <c r="D350" i="9"/>
  <c r="B351" i="9"/>
  <c r="C351" i="9"/>
  <c r="D351" i="9" s="1"/>
  <c r="B352" i="9"/>
  <c r="C352" i="9" s="1"/>
  <c r="D352" i="9" s="1"/>
  <c r="B353" i="9"/>
  <c r="C353" i="9" s="1"/>
  <c r="D353" i="9" s="1"/>
  <c r="B354" i="9"/>
  <c r="C354" i="9"/>
  <c r="D354" i="9" s="1"/>
  <c r="B355" i="9"/>
  <c r="C355" i="9"/>
  <c r="D355" i="9" s="1"/>
  <c r="B356" i="9"/>
  <c r="C356" i="9" s="1"/>
  <c r="D356" i="9" s="1"/>
  <c r="B357" i="9"/>
  <c r="C357" i="9" s="1"/>
  <c r="D357" i="9" s="1"/>
  <c r="B358" i="9"/>
  <c r="C358" i="9"/>
  <c r="D358" i="9"/>
  <c r="B359" i="9"/>
  <c r="C359" i="9"/>
  <c r="D359" i="9" s="1"/>
  <c r="B360" i="9"/>
  <c r="C360" i="9" s="1"/>
  <c r="D360" i="9" s="1"/>
  <c r="B361" i="9"/>
  <c r="C361" i="9" s="1"/>
  <c r="D361" i="9" s="1"/>
  <c r="B362" i="9"/>
  <c r="C362" i="9"/>
  <c r="D362" i="9" s="1"/>
  <c r="B363" i="9"/>
  <c r="C363" i="9"/>
  <c r="D363" i="9" s="1"/>
  <c r="B364" i="9"/>
  <c r="C364" i="9" s="1"/>
  <c r="D364" i="9" s="1"/>
  <c r="B365" i="9"/>
  <c r="C365" i="9" s="1"/>
  <c r="D365" i="9" s="1"/>
  <c r="B366" i="9"/>
  <c r="C366" i="9"/>
  <c r="D366" i="9"/>
  <c r="B367" i="9"/>
  <c r="C367" i="9"/>
  <c r="D367" i="9" s="1"/>
  <c r="B368" i="9"/>
  <c r="C368" i="9" s="1"/>
  <c r="D368" i="9" s="1"/>
  <c r="B369" i="9"/>
  <c r="C369" i="9" s="1"/>
  <c r="D369" i="9" s="1"/>
  <c r="B370" i="9"/>
  <c r="C370" i="9"/>
  <c r="D370" i="9" s="1"/>
  <c r="B371" i="9"/>
  <c r="C371" i="9"/>
  <c r="D371" i="9" s="1"/>
  <c r="B372" i="9"/>
  <c r="C372" i="9" s="1"/>
  <c r="D372" i="9" s="1"/>
  <c r="B373" i="9"/>
  <c r="C373" i="9" s="1"/>
  <c r="D373" i="9" s="1"/>
  <c r="B374" i="9"/>
  <c r="C374" i="9"/>
  <c r="D374" i="9"/>
  <c r="B375" i="9"/>
  <c r="C375" i="9"/>
  <c r="D375" i="9" s="1"/>
  <c r="B376" i="9"/>
  <c r="C376" i="9" s="1"/>
  <c r="D376" i="9" s="1"/>
  <c r="B377" i="9"/>
  <c r="C377" i="9" s="1"/>
  <c r="D377" i="9" s="1"/>
  <c r="B378" i="9"/>
  <c r="C378" i="9"/>
  <c r="D378" i="9" s="1"/>
  <c r="B379" i="9"/>
  <c r="C379" i="9"/>
  <c r="D379" i="9" s="1"/>
  <c r="B380" i="9"/>
  <c r="C380" i="9" s="1"/>
  <c r="D380" i="9" s="1"/>
  <c r="B381" i="9"/>
  <c r="C381" i="9" s="1"/>
  <c r="D381" i="9" s="1"/>
  <c r="B382" i="9"/>
  <c r="C382" i="9"/>
  <c r="D382" i="9"/>
  <c r="B383" i="9"/>
  <c r="C383" i="9"/>
  <c r="D383" i="9" s="1"/>
  <c r="B384" i="9"/>
  <c r="C384" i="9" s="1"/>
  <c r="D384" i="9" s="1"/>
  <c r="B385" i="9"/>
  <c r="C385" i="9" s="1"/>
  <c r="D385" i="9" s="1"/>
  <c r="B386" i="9"/>
  <c r="C386" i="9"/>
  <c r="D386" i="9" s="1"/>
  <c r="B387" i="9"/>
  <c r="C387" i="9"/>
  <c r="D387" i="9" s="1"/>
  <c r="B388" i="9"/>
  <c r="C388" i="9" s="1"/>
  <c r="D388" i="9" s="1"/>
  <c r="B389" i="9"/>
  <c r="C389" i="9" s="1"/>
  <c r="D389" i="9" s="1"/>
  <c r="B390" i="9"/>
  <c r="C390" i="9"/>
  <c r="D390" i="9"/>
  <c r="B391" i="9"/>
  <c r="C391" i="9"/>
  <c r="D391" i="9" s="1"/>
  <c r="B392" i="9"/>
  <c r="C392" i="9" s="1"/>
  <c r="D392" i="9" s="1"/>
  <c r="B393" i="9"/>
  <c r="C393" i="9" s="1"/>
  <c r="D393" i="9" s="1"/>
  <c r="B394" i="9"/>
  <c r="C394" i="9"/>
  <c r="D394" i="9" s="1"/>
  <c r="B395" i="9"/>
  <c r="C395" i="9"/>
  <c r="D395" i="9" s="1"/>
  <c r="B396" i="9"/>
  <c r="C396" i="9" s="1"/>
  <c r="D396" i="9" s="1"/>
  <c r="B397" i="9"/>
  <c r="C397" i="9" s="1"/>
  <c r="D397" i="9" s="1"/>
  <c r="B398" i="9"/>
  <c r="C398" i="9"/>
  <c r="D398" i="9" s="1"/>
  <c r="B399" i="9"/>
  <c r="C399" i="9"/>
  <c r="D399" i="9" s="1"/>
  <c r="B400" i="9"/>
  <c r="C400" i="9" s="1"/>
  <c r="D400" i="9" s="1"/>
  <c r="B401" i="9"/>
  <c r="C401" i="9" s="1"/>
  <c r="D401" i="9" s="1"/>
  <c r="B402" i="9"/>
  <c r="C402" i="9"/>
  <c r="D402" i="9" s="1"/>
  <c r="B403" i="9"/>
  <c r="C403" i="9"/>
  <c r="D403" i="9" s="1"/>
  <c r="B404" i="9"/>
  <c r="C404" i="9" s="1"/>
  <c r="D404" i="9" s="1"/>
  <c r="B405" i="9"/>
  <c r="C405" i="9" s="1"/>
  <c r="D405" i="9" s="1"/>
  <c r="B406" i="9"/>
  <c r="C406" i="9"/>
  <c r="D406" i="9"/>
  <c r="B407" i="9"/>
  <c r="C407" i="9"/>
  <c r="D407" i="9" s="1"/>
  <c r="B408" i="9"/>
  <c r="C408" i="9" s="1"/>
  <c r="D408" i="9" s="1"/>
  <c r="B409" i="9"/>
  <c r="C409" i="9" s="1"/>
  <c r="D409" i="9" s="1"/>
  <c r="B410" i="9"/>
  <c r="C410" i="9"/>
  <c r="D410" i="9" s="1"/>
  <c r="B411" i="9"/>
  <c r="C411" i="9"/>
  <c r="D411" i="9" s="1"/>
  <c r="B412" i="9"/>
  <c r="C412" i="9" s="1"/>
  <c r="D412" i="9" s="1"/>
  <c r="B413" i="9"/>
  <c r="C413" i="9" s="1"/>
  <c r="D413" i="9" s="1"/>
  <c r="B414" i="9"/>
  <c r="C414" i="9"/>
  <c r="D414" i="9" s="1"/>
  <c r="B415" i="9"/>
  <c r="C415" i="9"/>
  <c r="D415" i="9" s="1"/>
  <c r="B416" i="9"/>
  <c r="C416" i="9" s="1"/>
  <c r="D416" i="9" s="1"/>
  <c r="B417" i="9"/>
  <c r="C417" i="9" s="1"/>
  <c r="D417" i="9" s="1"/>
  <c r="B418" i="9"/>
  <c r="C418" i="9" s="1"/>
  <c r="D418" i="9" s="1"/>
  <c r="B419" i="9"/>
  <c r="C419" i="9"/>
  <c r="D419" i="9" s="1"/>
  <c r="B420" i="9"/>
  <c r="C420" i="9" s="1"/>
  <c r="D420" i="9" s="1"/>
  <c r="B421" i="9"/>
  <c r="C421" i="9" s="1"/>
  <c r="D421" i="9" s="1"/>
  <c r="B422" i="9"/>
  <c r="C422" i="9"/>
  <c r="D422" i="9" s="1"/>
  <c r="B423" i="9"/>
  <c r="C423" i="9"/>
  <c r="D423" i="9" s="1"/>
  <c r="B424" i="9"/>
  <c r="C424" i="9" s="1"/>
  <c r="D424" i="9" s="1"/>
  <c r="B425" i="9"/>
  <c r="C425" i="9" s="1"/>
  <c r="D425" i="9" s="1"/>
  <c r="B426" i="9"/>
  <c r="C426" i="9"/>
  <c r="D426" i="9" s="1"/>
  <c r="B427" i="9"/>
  <c r="C427" i="9"/>
  <c r="D427" i="9" s="1"/>
  <c r="B428" i="9"/>
  <c r="C428" i="9" s="1"/>
  <c r="D428" i="9" s="1"/>
  <c r="B429" i="9"/>
  <c r="C429" i="9" s="1"/>
  <c r="D429" i="9" s="1"/>
  <c r="B430" i="9"/>
  <c r="C430" i="9"/>
  <c r="D430" i="9" s="1"/>
  <c r="B431" i="9"/>
  <c r="C431" i="9"/>
  <c r="D431" i="9" s="1"/>
  <c r="B432" i="9"/>
  <c r="C432" i="9" s="1"/>
  <c r="D432" i="9" s="1"/>
  <c r="B433" i="9"/>
  <c r="C433" i="9" s="1"/>
  <c r="D433" i="9" s="1"/>
  <c r="B434" i="9"/>
  <c r="C434" i="9" s="1"/>
  <c r="D434" i="9" s="1"/>
  <c r="B435" i="9"/>
  <c r="C435" i="9"/>
  <c r="D435" i="9" s="1"/>
  <c r="B436" i="9"/>
  <c r="C436" i="9" s="1"/>
  <c r="D436" i="9" s="1"/>
  <c r="B437" i="9"/>
  <c r="C437" i="9" s="1"/>
  <c r="D437" i="9" s="1"/>
  <c r="B438" i="9"/>
  <c r="C438" i="9"/>
  <c r="D438" i="9"/>
  <c r="B439" i="9"/>
  <c r="C439" i="9"/>
  <c r="D439" i="9" s="1"/>
  <c r="B440" i="9"/>
  <c r="C440" i="9" s="1"/>
  <c r="D440" i="9" s="1"/>
  <c r="B441" i="9"/>
  <c r="C441" i="9" s="1"/>
  <c r="D441" i="9" s="1"/>
  <c r="B442" i="9"/>
  <c r="C442" i="9" s="1"/>
  <c r="D442" i="9" s="1"/>
  <c r="B443" i="9"/>
  <c r="C443" i="9"/>
  <c r="D443" i="9" s="1"/>
  <c r="B444" i="9"/>
  <c r="C444" i="9" s="1"/>
  <c r="D444" i="9" s="1"/>
  <c r="B445" i="9"/>
  <c r="C445" i="9" s="1"/>
  <c r="D445" i="9" s="1"/>
  <c r="B446" i="9"/>
  <c r="C446" i="9"/>
  <c r="D446" i="9"/>
  <c r="B447" i="9"/>
  <c r="C447" i="9"/>
  <c r="D447" i="9" s="1"/>
  <c r="B448" i="9"/>
  <c r="C448" i="9" s="1"/>
  <c r="D448" i="9" s="1"/>
  <c r="B449" i="9"/>
  <c r="C449" i="9" s="1"/>
  <c r="D449" i="9" s="1"/>
  <c r="B450" i="9"/>
  <c r="C450" i="9" s="1"/>
  <c r="D450" i="9" s="1"/>
  <c r="B451" i="9"/>
  <c r="C451" i="9"/>
  <c r="D451" i="9" s="1"/>
  <c r="B452" i="9"/>
  <c r="C452" i="9" s="1"/>
  <c r="D452" i="9" s="1"/>
  <c r="B453" i="9"/>
  <c r="C453" i="9" s="1"/>
  <c r="D453" i="9" s="1"/>
  <c r="B454" i="9"/>
  <c r="C454" i="9"/>
  <c r="D454" i="9"/>
  <c r="B455" i="9"/>
  <c r="C455" i="9"/>
  <c r="D455" i="9" s="1"/>
  <c r="B456" i="9"/>
  <c r="C456" i="9" s="1"/>
  <c r="D456" i="9" s="1"/>
  <c r="B457" i="9"/>
  <c r="C457" i="9" s="1"/>
  <c r="D457" i="9" s="1"/>
  <c r="B458" i="9"/>
  <c r="C458" i="9"/>
  <c r="D458" i="9" s="1"/>
  <c r="B459" i="9"/>
  <c r="C459" i="9"/>
  <c r="D459" i="9" s="1"/>
  <c r="B460" i="9"/>
  <c r="C460" i="9" s="1"/>
  <c r="D460" i="9" s="1"/>
  <c r="B461" i="9"/>
  <c r="C461" i="9" s="1"/>
  <c r="D461" i="9" s="1"/>
  <c r="B462" i="9"/>
  <c r="C462" i="9"/>
  <c r="D462" i="9" s="1"/>
  <c r="B463" i="9"/>
  <c r="C463" i="9"/>
  <c r="D463" i="9" s="1"/>
  <c r="B464" i="9"/>
  <c r="C464" i="9" s="1"/>
  <c r="D464" i="9" s="1"/>
  <c r="B465" i="9"/>
  <c r="C465" i="9" s="1"/>
  <c r="D465" i="9" s="1"/>
  <c r="B466" i="9"/>
  <c r="C466" i="9"/>
  <c r="D466" i="9" s="1"/>
  <c r="B467" i="9"/>
  <c r="C467" i="9"/>
  <c r="D467" i="9" s="1"/>
  <c r="B468" i="9"/>
  <c r="C468" i="9" s="1"/>
  <c r="D468" i="9" s="1"/>
  <c r="B469" i="9"/>
  <c r="C469" i="9" s="1"/>
  <c r="D469" i="9" s="1"/>
  <c r="B470" i="9"/>
  <c r="C470" i="9"/>
  <c r="D470" i="9"/>
  <c r="B471" i="9"/>
  <c r="C471" i="9"/>
  <c r="D471" i="9" s="1"/>
  <c r="B472" i="9"/>
  <c r="C472" i="9" s="1"/>
  <c r="D472" i="9" s="1"/>
  <c r="B473" i="9"/>
  <c r="C473" i="9" s="1"/>
  <c r="D473" i="9" s="1"/>
  <c r="B474" i="9"/>
  <c r="C474" i="9"/>
  <c r="D474" i="9" s="1"/>
  <c r="B475" i="9"/>
  <c r="C475" i="9"/>
  <c r="D475" i="9" s="1"/>
  <c r="B476" i="9"/>
  <c r="C476" i="9" s="1"/>
  <c r="D476" i="9" s="1"/>
  <c r="B477" i="9"/>
  <c r="C477" i="9" s="1"/>
  <c r="D477" i="9" s="1"/>
  <c r="B478" i="9"/>
  <c r="C478" i="9"/>
  <c r="D478" i="9" s="1"/>
  <c r="B479" i="9"/>
  <c r="C479" i="9"/>
  <c r="D479" i="9" s="1"/>
  <c r="B480" i="9"/>
  <c r="C480" i="9" s="1"/>
  <c r="D480" i="9" s="1"/>
  <c r="B481" i="9"/>
  <c r="C481" i="9" s="1"/>
  <c r="D481" i="9" s="1"/>
  <c r="B482" i="9"/>
  <c r="C482" i="9" s="1"/>
  <c r="D482" i="9" s="1"/>
  <c r="B483" i="9"/>
  <c r="C483" i="9"/>
  <c r="D483" i="9" s="1"/>
  <c r="B484" i="9"/>
  <c r="C484" i="9" s="1"/>
  <c r="D484" i="9" s="1"/>
  <c r="B485" i="9"/>
  <c r="C485" i="9" s="1"/>
  <c r="D485" i="9" s="1"/>
  <c r="B486" i="9"/>
  <c r="C486" i="9"/>
  <c r="D486" i="9" s="1"/>
  <c r="B487" i="9"/>
  <c r="C487" i="9"/>
  <c r="D487" i="9" s="1"/>
  <c r="B488" i="9"/>
  <c r="C488" i="9" s="1"/>
  <c r="D488" i="9" s="1"/>
  <c r="B489" i="9"/>
  <c r="C489" i="9" s="1"/>
  <c r="D489" i="9" s="1"/>
  <c r="B490" i="9"/>
  <c r="C490" i="9"/>
  <c r="D490" i="9" s="1"/>
  <c r="B491" i="9"/>
  <c r="C491" i="9"/>
  <c r="D491" i="9" s="1"/>
  <c r="B492" i="9"/>
  <c r="C492" i="9" s="1"/>
  <c r="D492" i="9" s="1"/>
  <c r="B493" i="9"/>
  <c r="C493" i="9" s="1"/>
  <c r="D493" i="9" s="1"/>
  <c r="B494" i="9"/>
  <c r="C494" i="9"/>
  <c r="D494" i="9" s="1"/>
  <c r="B495" i="9"/>
  <c r="C495" i="9"/>
  <c r="D495" i="9" s="1"/>
  <c r="B496" i="9"/>
  <c r="C496" i="9" s="1"/>
  <c r="D496" i="9" s="1"/>
  <c r="B497" i="9"/>
  <c r="C497" i="9" s="1"/>
  <c r="D497" i="9" s="1"/>
  <c r="B498" i="9"/>
  <c r="C498" i="9" s="1"/>
  <c r="D498" i="9" s="1"/>
  <c r="B499" i="9"/>
  <c r="C499" i="9"/>
  <c r="D499" i="9" s="1"/>
  <c r="B500" i="9"/>
  <c r="C500" i="9" s="1"/>
  <c r="D500" i="9" s="1"/>
  <c r="B501" i="9"/>
  <c r="C501" i="9" s="1"/>
  <c r="D501" i="9" s="1"/>
  <c r="B502" i="9"/>
  <c r="C502" i="9"/>
  <c r="D502" i="9"/>
  <c r="B503" i="9"/>
  <c r="C503" i="9"/>
  <c r="D503" i="9" s="1"/>
  <c r="B504" i="9"/>
  <c r="C504" i="9" s="1"/>
  <c r="D504" i="9" s="1"/>
  <c r="B505" i="9"/>
  <c r="C505" i="9" s="1"/>
  <c r="D505" i="9" s="1"/>
  <c r="B506" i="9"/>
  <c r="C506" i="9" s="1"/>
  <c r="D506" i="9" s="1"/>
  <c r="B507" i="9"/>
  <c r="C507" i="9"/>
  <c r="D507" i="9" s="1"/>
  <c r="B508" i="9"/>
  <c r="C508" i="9" s="1"/>
  <c r="D508" i="9" s="1"/>
  <c r="B509" i="9"/>
  <c r="C509" i="9" s="1"/>
  <c r="D509" i="9" s="1"/>
  <c r="B510" i="9"/>
  <c r="C510" i="9"/>
  <c r="D510" i="9"/>
  <c r="B511" i="9"/>
  <c r="C511" i="9"/>
  <c r="D511" i="9" s="1"/>
  <c r="B512" i="9"/>
  <c r="C512" i="9" s="1"/>
  <c r="D512" i="9" s="1"/>
  <c r="B513" i="9"/>
  <c r="C513" i="9" s="1"/>
  <c r="D513" i="9" s="1"/>
  <c r="B514" i="9"/>
  <c r="C514" i="9" s="1"/>
  <c r="D514" i="9" s="1"/>
  <c r="B515" i="9"/>
  <c r="C515" i="9"/>
  <c r="D515" i="9" s="1"/>
  <c r="B516" i="9"/>
  <c r="C516" i="9" s="1"/>
  <c r="D516" i="9" s="1"/>
  <c r="B517" i="9"/>
  <c r="C517" i="9" s="1"/>
  <c r="D517" i="9" s="1"/>
  <c r="B518" i="9"/>
  <c r="C518" i="9" s="1"/>
  <c r="D518" i="9" s="1"/>
  <c r="B519" i="9"/>
  <c r="C519" i="9" s="1"/>
  <c r="D519" i="9" s="1"/>
  <c r="B520" i="9"/>
  <c r="C520" i="9" s="1"/>
  <c r="D520" i="9" s="1"/>
  <c r="B521" i="9"/>
  <c r="C521" i="9" s="1"/>
  <c r="D521" i="9" s="1"/>
  <c r="B522" i="9"/>
  <c r="C522" i="9" s="1"/>
  <c r="D522" i="9" s="1"/>
  <c r="B523" i="9"/>
  <c r="C523" i="9"/>
  <c r="D523" i="9" s="1"/>
  <c r="B524" i="9"/>
  <c r="C524" i="9" s="1"/>
  <c r="D524" i="9" s="1"/>
  <c r="B525" i="9"/>
  <c r="C525" i="9" s="1"/>
  <c r="D525" i="9" s="1"/>
  <c r="B526" i="9"/>
  <c r="C526" i="9"/>
  <c r="D526" i="9" s="1"/>
  <c r="B527" i="9"/>
  <c r="C527" i="9"/>
  <c r="D527" i="9" s="1"/>
  <c r="B528" i="9"/>
  <c r="C528" i="9" s="1"/>
  <c r="D528" i="9" s="1"/>
  <c r="B529" i="9"/>
  <c r="C529" i="9" s="1"/>
  <c r="D529" i="9" s="1"/>
  <c r="B530" i="9"/>
  <c r="C530" i="9" s="1"/>
  <c r="D530" i="9" s="1"/>
  <c r="B531" i="9"/>
  <c r="C531" i="9" s="1"/>
  <c r="D531" i="9"/>
  <c r="B532" i="9"/>
  <c r="C532" i="9" s="1"/>
  <c r="D532" i="9" s="1"/>
  <c r="B533" i="9"/>
  <c r="C533" i="9" s="1"/>
  <c r="D533" i="9" s="1"/>
  <c r="B534" i="9"/>
  <c r="C534" i="9"/>
  <c r="D534" i="9" s="1"/>
  <c r="B535" i="9"/>
  <c r="C535" i="9"/>
  <c r="D535" i="9" s="1"/>
  <c r="B536" i="9"/>
  <c r="C536" i="9" s="1"/>
  <c r="D536" i="9" s="1"/>
  <c r="B537" i="9"/>
  <c r="C537" i="9" s="1"/>
  <c r="D537" i="9" s="1"/>
  <c r="B538" i="9"/>
  <c r="C538" i="9"/>
  <c r="D538" i="9"/>
  <c r="B539" i="9"/>
  <c r="C539" i="9"/>
  <c r="D539" i="9" s="1"/>
  <c r="B540" i="9"/>
  <c r="C540" i="9" s="1"/>
  <c r="D540" i="9" s="1"/>
  <c r="B541" i="9"/>
  <c r="C541" i="9" s="1"/>
  <c r="D541" i="9" s="1"/>
  <c r="B542" i="9"/>
  <c r="C542" i="9"/>
  <c r="D542" i="9" s="1"/>
  <c r="B543" i="9"/>
  <c r="C543" i="9"/>
  <c r="D543" i="9" s="1"/>
  <c r="B544" i="9"/>
  <c r="C544" i="9" s="1"/>
  <c r="D544" i="9" s="1"/>
  <c r="B545" i="9"/>
  <c r="C545" i="9"/>
  <c r="D545" i="9" s="1"/>
  <c r="B546" i="9"/>
  <c r="C546" i="9"/>
  <c r="D546" i="9" s="1"/>
  <c r="B547" i="9"/>
  <c r="C547" i="9" s="1"/>
  <c r="D547" i="9"/>
  <c r="B548" i="9"/>
  <c r="C548" i="9" s="1"/>
  <c r="D548" i="9"/>
  <c r="B549" i="9"/>
  <c r="C549" i="9" s="1"/>
  <c r="D549" i="9" s="1"/>
  <c r="B550" i="9"/>
  <c r="C550" i="9"/>
  <c r="D550" i="9" s="1"/>
  <c r="B551" i="9"/>
  <c r="C551" i="9"/>
  <c r="D551" i="9" s="1"/>
  <c r="B552" i="9"/>
  <c r="C552" i="9" s="1"/>
  <c r="D552" i="9" s="1"/>
  <c r="B553" i="9"/>
  <c r="C553" i="9" s="1"/>
  <c r="D553" i="9" s="1"/>
  <c r="B554" i="9"/>
  <c r="C554" i="9" s="1"/>
  <c r="D554" i="9" s="1"/>
  <c r="B555" i="9"/>
  <c r="C555" i="9" s="1"/>
  <c r="D555" i="9"/>
  <c r="B556" i="9"/>
  <c r="C556" i="9" s="1"/>
  <c r="D556" i="9"/>
  <c r="B557" i="9"/>
  <c r="C557" i="9" s="1"/>
  <c r="D557" i="9" s="1"/>
  <c r="B558" i="9"/>
  <c r="C558" i="9"/>
  <c r="D558" i="9"/>
  <c r="B559" i="9"/>
  <c r="C559" i="9"/>
  <c r="D559" i="9" s="1"/>
  <c r="B560" i="9"/>
  <c r="C560" i="9" s="1"/>
  <c r="D560" i="9" s="1"/>
  <c r="B561" i="9"/>
  <c r="C561" i="9" s="1"/>
  <c r="D561" i="9" s="1"/>
  <c r="B562" i="9"/>
  <c r="C562" i="9"/>
  <c r="D562" i="9" s="1"/>
  <c r="B563" i="9"/>
  <c r="C563" i="9" s="1"/>
  <c r="D563" i="9" s="1"/>
  <c r="B564" i="9"/>
  <c r="C564" i="9" s="1"/>
  <c r="D564" i="9"/>
  <c r="B565" i="9"/>
  <c r="C565" i="9" s="1"/>
  <c r="D565" i="9" s="1"/>
  <c r="B566" i="9"/>
  <c r="C566" i="9"/>
  <c r="D566" i="9" s="1"/>
  <c r="B567" i="9"/>
  <c r="C567" i="9" s="1"/>
  <c r="D567" i="9"/>
  <c r="B568" i="9"/>
  <c r="C568" i="9" s="1"/>
  <c r="D568" i="9" s="1"/>
  <c r="B569" i="9"/>
  <c r="C569" i="9"/>
  <c r="D569" i="9" s="1"/>
  <c r="B570" i="9"/>
  <c r="C570" i="9" s="1"/>
  <c r="D570" i="9" s="1"/>
  <c r="B571" i="9"/>
  <c r="C571" i="9" s="1"/>
  <c r="D571" i="9"/>
  <c r="B572" i="9"/>
  <c r="C572" i="9" s="1"/>
  <c r="D572" i="9" s="1"/>
  <c r="B573" i="9"/>
  <c r="C573" i="9" s="1"/>
  <c r="D573" i="9" s="1"/>
  <c r="B574" i="9"/>
  <c r="C574" i="9" s="1"/>
  <c r="D574" i="9" s="1"/>
  <c r="B575" i="9"/>
  <c r="C575" i="9" s="1"/>
  <c r="D575" i="9"/>
  <c r="B576" i="9"/>
  <c r="C576" i="9" s="1"/>
  <c r="D576" i="9" s="1"/>
  <c r="B577" i="9"/>
  <c r="C577" i="9"/>
  <c r="D577" i="9" s="1"/>
  <c r="B578" i="9"/>
  <c r="C578" i="9" s="1"/>
  <c r="D578" i="9" s="1"/>
  <c r="B579" i="9"/>
  <c r="C579" i="9" s="1"/>
  <c r="D579" i="9" s="1"/>
  <c r="B580" i="9"/>
  <c r="C580" i="9" s="1"/>
  <c r="D580" i="9"/>
  <c r="B581" i="9"/>
  <c r="C581" i="9"/>
  <c r="D581" i="9" s="1"/>
  <c r="B582" i="9"/>
  <c r="C582" i="9" s="1"/>
  <c r="D582" i="9" s="1"/>
  <c r="B583" i="9"/>
  <c r="C583" i="9" s="1"/>
  <c r="D583" i="9"/>
  <c r="B584" i="9"/>
  <c r="C584" i="9" s="1"/>
  <c r="D584" i="9" s="1"/>
  <c r="B585" i="9"/>
  <c r="C585" i="9"/>
  <c r="D585" i="9" s="1"/>
  <c r="B586" i="9"/>
  <c r="C586" i="9" s="1"/>
  <c r="D586" i="9" s="1"/>
  <c r="B587" i="9"/>
  <c r="C587" i="9" s="1"/>
  <c r="D587" i="9" s="1"/>
  <c r="B588" i="9"/>
  <c r="C588" i="9" s="1"/>
  <c r="D588" i="9" s="1"/>
  <c r="B589" i="9"/>
  <c r="C589" i="9" s="1"/>
  <c r="D589" i="9" s="1"/>
  <c r="B590" i="9"/>
  <c r="C590" i="9" s="1"/>
  <c r="D590" i="9" s="1"/>
  <c r="B591" i="9"/>
  <c r="C591" i="9" s="1"/>
  <c r="D591" i="9"/>
  <c r="B592" i="9"/>
  <c r="C592" i="9" s="1"/>
  <c r="D592" i="9" s="1"/>
  <c r="B593" i="9"/>
  <c r="C593" i="9"/>
  <c r="D593" i="9" s="1"/>
  <c r="B594" i="9"/>
  <c r="C594" i="9" s="1"/>
  <c r="D594" i="9" s="1"/>
  <c r="B595" i="9"/>
  <c r="C595" i="9" s="1"/>
  <c r="D595" i="9" s="1"/>
  <c r="B596" i="9"/>
  <c r="C596" i="9" s="1"/>
  <c r="D596" i="9" s="1"/>
  <c r="B597" i="9"/>
  <c r="C597" i="9"/>
  <c r="D597" i="9" s="1"/>
  <c r="B598" i="9"/>
  <c r="C598" i="9" s="1"/>
  <c r="D598" i="9" s="1"/>
  <c r="B599" i="9"/>
  <c r="C599" i="9" s="1"/>
  <c r="D599" i="9"/>
  <c r="B600" i="9"/>
  <c r="C600" i="9" s="1"/>
  <c r="D600" i="9" s="1"/>
  <c r="B601" i="9"/>
  <c r="C601" i="9" s="1"/>
  <c r="D601" i="9" s="1"/>
  <c r="B602" i="9"/>
  <c r="C602" i="9" s="1"/>
  <c r="D602" i="9" s="1"/>
  <c r="B603" i="9"/>
  <c r="C603" i="9" s="1"/>
  <c r="D603" i="9" s="1"/>
  <c r="B604" i="9"/>
  <c r="C604" i="9" s="1"/>
  <c r="D604" i="9" s="1"/>
  <c r="B605" i="9"/>
  <c r="C605" i="9" s="1"/>
  <c r="D605" i="9" s="1"/>
  <c r="B606" i="9"/>
  <c r="C606" i="9" s="1"/>
  <c r="D606" i="9" s="1"/>
  <c r="B607" i="9"/>
  <c r="C607" i="9"/>
  <c r="D607" i="9"/>
  <c r="B608" i="9"/>
  <c r="C608" i="9" s="1"/>
  <c r="D608" i="9" s="1"/>
  <c r="B609" i="9"/>
  <c r="C609" i="9"/>
  <c r="D609" i="9" s="1"/>
  <c r="B610" i="9"/>
  <c r="C610" i="9" s="1"/>
  <c r="D610" i="9" s="1"/>
  <c r="B611" i="9"/>
  <c r="C611" i="9" s="1"/>
  <c r="D611" i="9" s="1"/>
  <c r="B612" i="9"/>
  <c r="C612" i="9" s="1"/>
  <c r="D612" i="9"/>
  <c r="B613" i="9"/>
  <c r="C613" i="9"/>
  <c r="D613" i="9" s="1"/>
  <c r="B614" i="9"/>
  <c r="C614" i="9" s="1"/>
  <c r="D614" i="9"/>
  <c r="B615" i="9"/>
  <c r="C615" i="9" s="1"/>
  <c r="D615" i="9" s="1"/>
  <c r="B616" i="9"/>
  <c r="C616" i="9" s="1"/>
  <c r="D616" i="9"/>
  <c r="B617" i="9"/>
  <c r="C617" i="9" s="1"/>
  <c r="D617" i="9" s="1"/>
  <c r="B618" i="9"/>
  <c r="C618" i="9" s="1"/>
  <c r="D618" i="9" s="1"/>
  <c r="B619" i="9"/>
  <c r="C619" i="9" s="1"/>
  <c r="D619" i="9" s="1"/>
  <c r="B620" i="9"/>
  <c r="C620" i="9" s="1"/>
  <c r="D620" i="9" s="1"/>
  <c r="B621" i="9"/>
  <c r="C621" i="9" s="1"/>
  <c r="D621" i="9" s="1"/>
  <c r="B622" i="9"/>
  <c r="C622" i="9" s="1"/>
  <c r="D622" i="9" s="1"/>
  <c r="B623" i="9"/>
  <c r="C623" i="9" s="1"/>
  <c r="D623" i="9" s="1"/>
  <c r="B624" i="9"/>
  <c r="C624" i="9"/>
  <c r="D624" i="9" s="1"/>
  <c r="B625" i="9"/>
  <c r="C625" i="9" s="1"/>
  <c r="D625" i="9" s="1"/>
  <c r="B626" i="9"/>
  <c r="C626" i="9" s="1"/>
  <c r="D626" i="9" s="1"/>
  <c r="B627" i="9"/>
  <c r="C627" i="9" s="1"/>
  <c r="D627" i="9" s="1"/>
  <c r="B628" i="9"/>
  <c r="C628" i="9" s="1"/>
  <c r="D628" i="9" s="1"/>
  <c r="B629" i="9"/>
  <c r="C629" i="9" s="1"/>
  <c r="D629" i="9"/>
  <c r="B630" i="9"/>
  <c r="C630" i="9"/>
  <c r="D630" i="9" s="1"/>
  <c r="B631" i="9"/>
  <c r="C631" i="9" s="1"/>
  <c r="D631" i="9" s="1"/>
  <c r="B632" i="9"/>
  <c r="C632" i="9"/>
  <c r="D632" i="9" s="1"/>
  <c r="B633" i="9"/>
  <c r="C633" i="9" s="1"/>
  <c r="D633" i="9"/>
  <c r="B634" i="9"/>
  <c r="C634" i="9" s="1"/>
  <c r="D634" i="9" s="1"/>
  <c r="B635" i="9"/>
  <c r="C635" i="9" s="1"/>
  <c r="D635" i="9" s="1"/>
  <c r="B636" i="9"/>
  <c r="C636" i="9" s="1"/>
  <c r="D636" i="9" s="1"/>
  <c r="B637" i="9"/>
  <c r="C637" i="9" s="1"/>
  <c r="D637" i="9" s="1"/>
  <c r="B638" i="9"/>
  <c r="C638" i="9" s="1"/>
  <c r="D638" i="9" s="1"/>
  <c r="B639" i="9"/>
  <c r="C639" i="9" s="1"/>
  <c r="D639" i="9" s="1"/>
  <c r="B640" i="9"/>
  <c r="C640" i="9"/>
  <c r="D640" i="9" s="1"/>
  <c r="B641" i="9"/>
  <c r="C641" i="9" s="1"/>
  <c r="D641" i="9" s="1"/>
  <c r="B642" i="9"/>
  <c r="C642" i="9" s="1"/>
  <c r="D642" i="9" s="1"/>
  <c r="B643" i="9"/>
  <c r="C643" i="9" s="1"/>
  <c r="D643" i="9" s="1"/>
  <c r="B644" i="9"/>
  <c r="C644" i="9"/>
  <c r="D644" i="9" s="1"/>
  <c r="B645" i="9"/>
  <c r="C645" i="9" s="1"/>
  <c r="D645" i="9" s="1"/>
  <c r="B646" i="9"/>
  <c r="C646" i="9" s="1"/>
  <c r="D646" i="9" s="1"/>
  <c r="B647" i="9"/>
  <c r="C647" i="9"/>
  <c r="D647" i="9" s="1"/>
  <c r="B648" i="9"/>
  <c r="C648" i="9"/>
  <c r="D648" i="9" s="1"/>
  <c r="B649" i="9"/>
  <c r="C649" i="9" s="1"/>
  <c r="D649" i="9" s="1"/>
  <c r="B650" i="9"/>
  <c r="C650" i="9" s="1"/>
  <c r="D650" i="9" s="1"/>
  <c r="B651" i="9"/>
  <c r="C651" i="9" s="1"/>
  <c r="D651" i="9" s="1"/>
  <c r="B652" i="9"/>
  <c r="C652" i="9"/>
  <c r="D652" i="9" s="1"/>
  <c r="B653" i="9"/>
  <c r="C653" i="9" s="1"/>
  <c r="D653" i="9" s="1"/>
  <c r="B654" i="9"/>
  <c r="C654" i="9"/>
  <c r="D654" i="9" s="1"/>
  <c r="B655" i="9"/>
  <c r="C655" i="9" s="1"/>
  <c r="D655" i="9" s="1"/>
  <c r="B656" i="9"/>
  <c r="C656" i="9"/>
  <c r="D656" i="9" s="1"/>
  <c r="B657" i="9"/>
  <c r="C657" i="9" s="1"/>
  <c r="D657" i="9" s="1"/>
  <c r="B658" i="9"/>
  <c r="C658" i="9" s="1"/>
  <c r="D658" i="9" s="1"/>
  <c r="B659" i="9"/>
  <c r="C659" i="9" s="1"/>
  <c r="D659" i="9" s="1"/>
  <c r="B660" i="9"/>
  <c r="C660" i="9"/>
  <c r="D660" i="9" s="1"/>
  <c r="B661" i="9"/>
  <c r="C661" i="9" s="1"/>
  <c r="D661" i="9" s="1"/>
  <c r="B662" i="9"/>
  <c r="C662" i="9"/>
  <c r="D662" i="9" s="1"/>
  <c r="B663" i="9"/>
  <c r="C663" i="9"/>
  <c r="D663" i="9" s="1"/>
  <c r="B664" i="9"/>
  <c r="C664" i="9"/>
  <c r="D664" i="9" s="1"/>
  <c r="B665" i="9"/>
  <c r="C665" i="9" s="1"/>
  <c r="D665" i="9" s="1"/>
  <c r="B666" i="9"/>
  <c r="C666" i="9" s="1"/>
  <c r="D666" i="9" s="1"/>
  <c r="B667" i="9"/>
  <c r="C667" i="9" s="1"/>
  <c r="D667" i="9" s="1"/>
  <c r="B668" i="9"/>
  <c r="C668" i="9" s="1"/>
  <c r="D668" i="9" s="1"/>
  <c r="B669" i="9"/>
  <c r="C669" i="9" s="1"/>
  <c r="D669" i="9" s="1"/>
  <c r="B670" i="9"/>
  <c r="C670" i="9"/>
  <c r="D670" i="9" s="1"/>
  <c r="B671" i="9"/>
  <c r="C671" i="9" s="1"/>
  <c r="D671" i="9" s="1"/>
  <c r="B672" i="9"/>
  <c r="C672" i="9"/>
  <c r="D672" i="9" s="1"/>
  <c r="B673" i="9"/>
  <c r="C673" i="9" s="1"/>
  <c r="D673" i="9"/>
  <c r="B674" i="9"/>
  <c r="C674" i="9" s="1"/>
  <c r="D674" i="9" s="1"/>
  <c r="B675" i="9"/>
  <c r="C675" i="9" s="1"/>
  <c r="D675" i="9" s="1"/>
  <c r="B676" i="9"/>
  <c r="C676" i="9" s="1"/>
  <c r="D676" i="9" s="1"/>
  <c r="B677" i="9"/>
  <c r="C677" i="9" s="1"/>
  <c r="D677" i="9" s="1"/>
  <c r="B678" i="9"/>
  <c r="C678" i="9"/>
  <c r="D678" i="9" s="1"/>
  <c r="B679" i="9"/>
  <c r="C679" i="9" s="1"/>
  <c r="D679" i="9" s="1"/>
  <c r="B680" i="9"/>
  <c r="C680" i="9" s="1"/>
  <c r="D680" i="9" s="1"/>
  <c r="B681" i="9"/>
  <c r="C681" i="9" s="1"/>
  <c r="D681" i="9" s="1"/>
  <c r="B682" i="9"/>
  <c r="C682" i="9" s="1"/>
  <c r="D682" i="9" s="1"/>
  <c r="B683" i="9"/>
  <c r="C683" i="9" s="1"/>
  <c r="D683" i="9" s="1"/>
  <c r="B684" i="9"/>
  <c r="C684" i="9" s="1"/>
  <c r="D684" i="9" s="1"/>
  <c r="B685" i="9"/>
  <c r="C685" i="9" s="1"/>
  <c r="D685" i="9" s="1"/>
  <c r="B686" i="9"/>
  <c r="C686" i="9"/>
  <c r="D686" i="9" s="1"/>
  <c r="B687" i="9"/>
  <c r="C687" i="9"/>
  <c r="D687" i="9" s="1"/>
  <c r="B688" i="9"/>
  <c r="C688" i="9" s="1"/>
  <c r="D688" i="9" s="1"/>
  <c r="B689" i="9"/>
  <c r="C689" i="9" s="1"/>
  <c r="D689" i="9" s="1"/>
  <c r="B690" i="9"/>
  <c r="C690" i="9" s="1"/>
  <c r="D690" i="9" s="1"/>
  <c r="B691" i="9"/>
  <c r="C691" i="9" s="1"/>
  <c r="D691" i="9" s="1"/>
  <c r="B692" i="9"/>
  <c r="C692" i="9"/>
  <c r="D692" i="9" s="1"/>
  <c r="B693" i="9"/>
  <c r="C693" i="9" s="1"/>
  <c r="D693" i="9"/>
  <c r="B694" i="9"/>
  <c r="C694" i="9" s="1"/>
  <c r="D694" i="9" s="1"/>
  <c r="B695" i="9"/>
  <c r="C695" i="9"/>
  <c r="D695" i="9" s="1"/>
  <c r="B696" i="9"/>
  <c r="C696" i="9" s="1"/>
  <c r="D696" i="9" s="1"/>
  <c r="B697" i="9"/>
  <c r="C697" i="9" s="1"/>
  <c r="D697" i="9"/>
  <c r="B698" i="9"/>
  <c r="C698" i="9" s="1"/>
  <c r="D698" i="9" s="1"/>
  <c r="B699" i="9"/>
  <c r="C699" i="9" s="1"/>
  <c r="D699" i="9" s="1"/>
  <c r="B700" i="9"/>
  <c r="C700" i="9"/>
  <c r="D700" i="9"/>
  <c r="B701" i="9"/>
  <c r="C701" i="9" s="1"/>
  <c r="D701" i="9" s="1"/>
  <c r="B702" i="9"/>
  <c r="C702" i="9" s="1"/>
  <c r="D702" i="9" s="1"/>
  <c r="B703" i="9"/>
  <c r="C703" i="9"/>
  <c r="D703" i="9" s="1"/>
  <c r="B704" i="9"/>
  <c r="C704" i="9"/>
  <c r="D704" i="9" s="1"/>
  <c r="B705" i="9"/>
  <c r="C705" i="9" s="1"/>
  <c r="D705" i="9" s="1"/>
  <c r="B706" i="9"/>
  <c r="C706" i="9" s="1"/>
  <c r="D706" i="9" s="1"/>
  <c r="B707" i="9"/>
  <c r="C707" i="9" s="1"/>
  <c r="D707" i="9" s="1"/>
  <c r="B708" i="9"/>
  <c r="C708" i="9"/>
  <c r="D708" i="9"/>
  <c r="B709" i="9"/>
  <c r="C709" i="9" s="1"/>
  <c r="D709" i="9" s="1"/>
  <c r="B710" i="9"/>
  <c r="C710" i="9"/>
  <c r="D710" i="9" s="1"/>
  <c r="B711" i="9"/>
  <c r="C711" i="9" s="1"/>
  <c r="D711" i="9" s="1"/>
  <c r="B712" i="9"/>
  <c r="C712" i="9"/>
  <c r="D712" i="9" s="1"/>
  <c r="B713" i="9"/>
  <c r="C713" i="9" s="1"/>
  <c r="D713" i="9" s="1"/>
  <c r="B714" i="9"/>
  <c r="C714" i="9" s="1"/>
  <c r="D714" i="9" s="1"/>
  <c r="B715" i="9"/>
  <c r="C715" i="9" s="1"/>
  <c r="D715" i="9" s="1"/>
  <c r="B716" i="9"/>
  <c r="C716" i="9" s="1"/>
  <c r="D716" i="9" s="1"/>
  <c r="B717" i="9"/>
  <c r="C717" i="9" s="1"/>
  <c r="D717" i="9"/>
  <c r="B718" i="9"/>
  <c r="C718" i="9"/>
  <c r="D718" i="9" s="1"/>
  <c r="B719" i="9"/>
  <c r="C719" i="9" s="1"/>
  <c r="D719" i="9" s="1"/>
  <c r="B720" i="9"/>
  <c r="C720" i="9"/>
  <c r="D720" i="9" s="1"/>
  <c r="B721" i="9"/>
  <c r="C721" i="9" s="1"/>
  <c r="D721" i="9"/>
  <c r="B722" i="9"/>
  <c r="C722" i="9" s="1"/>
  <c r="D722" i="9" s="1"/>
  <c r="B723" i="9"/>
  <c r="C723" i="9" s="1"/>
  <c r="D723" i="9" s="1"/>
  <c r="B724" i="9"/>
  <c r="C724" i="9" s="1"/>
  <c r="D724" i="9" s="1"/>
  <c r="B725" i="9"/>
  <c r="C725" i="9" s="1"/>
  <c r="D725" i="9"/>
  <c r="B726" i="9"/>
  <c r="C726" i="9" s="1"/>
  <c r="D726" i="9" s="1"/>
  <c r="B727" i="9"/>
  <c r="C727" i="9"/>
  <c r="D727" i="9" s="1"/>
  <c r="B728" i="9"/>
  <c r="C728" i="9" s="1"/>
  <c r="D728" i="9" s="1"/>
  <c r="B729" i="9"/>
  <c r="C729" i="9" s="1"/>
  <c r="D729" i="9"/>
  <c r="B730" i="9"/>
  <c r="C730" i="9" s="1"/>
  <c r="D730" i="9" s="1"/>
  <c r="B731" i="9"/>
  <c r="C731" i="9" s="1"/>
  <c r="D731" i="9" s="1"/>
  <c r="B732" i="9"/>
  <c r="C732" i="9"/>
  <c r="D732" i="9" s="1"/>
  <c r="B733" i="9"/>
  <c r="C733" i="9" s="1"/>
  <c r="D733" i="9"/>
  <c r="B734" i="9"/>
  <c r="C734" i="9"/>
  <c r="D734" i="9" s="1"/>
  <c r="B735" i="9"/>
  <c r="C735" i="9"/>
  <c r="D735" i="9" s="1"/>
  <c r="B736" i="9"/>
  <c r="C736" i="9" s="1"/>
  <c r="D736" i="9" s="1"/>
  <c r="B737" i="9"/>
  <c r="C737" i="9" s="1"/>
  <c r="D737" i="9"/>
  <c r="B738" i="9"/>
  <c r="C738" i="9" s="1"/>
  <c r="D738" i="9" s="1"/>
  <c r="B739" i="9"/>
  <c r="C739" i="9" s="1"/>
  <c r="D739" i="9" s="1"/>
  <c r="B740" i="9"/>
  <c r="C740" i="9"/>
  <c r="D740" i="9"/>
  <c r="B741" i="9"/>
  <c r="C741" i="9" s="1"/>
  <c r="D741" i="9" s="1"/>
  <c r="B742" i="9"/>
  <c r="C742" i="9"/>
  <c r="D742" i="9" s="1"/>
  <c r="B743" i="9"/>
  <c r="C743" i="9" s="1"/>
  <c r="D743" i="9" s="1"/>
  <c r="B744" i="9"/>
  <c r="C744" i="9"/>
  <c r="D744" i="9" s="1"/>
  <c r="B745" i="9"/>
  <c r="C745" i="9" s="1"/>
  <c r="D745" i="9" s="1"/>
  <c r="B746" i="9"/>
  <c r="C746" i="9" s="1"/>
  <c r="D746" i="9" s="1"/>
  <c r="B747" i="9"/>
  <c r="C747" i="9" s="1"/>
  <c r="D747" i="9" s="1"/>
  <c r="B748" i="9"/>
  <c r="C748" i="9" s="1"/>
  <c r="D748" i="9" s="1"/>
  <c r="B749" i="9"/>
  <c r="C749" i="9" s="1"/>
  <c r="D749" i="9" s="1"/>
  <c r="B750" i="9"/>
  <c r="C750" i="9"/>
  <c r="D750" i="9" s="1"/>
  <c r="B751" i="9"/>
  <c r="C751" i="9"/>
  <c r="D751" i="9" s="1"/>
  <c r="B752" i="9"/>
  <c r="C752" i="9"/>
  <c r="D752" i="9" s="1"/>
  <c r="B753" i="9"/>
  <c r="C753" i="9" s="1"/>
  <c r="D753" i="9" s="1"/>
  <c r="B754" i="9"/>
  <c r="C754" i="9" s="1"/>
  <c r="D754" i="9" s="1"/>
  <c r="B755" i="9"/>
  <c r="C755" i="9" s="1"/>
  <c r="D755" i="9" s="1"/>
  <c r="B756" i="9"/>
  <c r="C756" i="9"/>
  <c r="D756" i="9" s="1"/>
  <c r="B757" i="9"/>
  <c r="C757" i="9" s="1"/>
  <c r="D757" i="9" s="1"/>
  <c r="B758" i="9"/>
  <c r="C758" i="9" s="1"/>
  <c r="D758" i="9" s="1"/>
  <c r="B759" i="9"/>
  <c r="C759" i="9" s="1"/>
  <c r="D759" i="9" s="1"/>
  <c r="B760" i="9"/>
  <c r="C760" i="9"/>
  <c r="D760" i="9" s="1"/>
  <c r="B761" i="9"/>
  <c r="C761" i="9" s="1"/>
  <c r="D761" i="9" s="1"/>
  <c r="B762" i="9"/>
  <c r="C762" i="9" s="1"/>
  <c r="D762" i="9" s="1"/>
  <c r="B763" i="9"/>
  <c r="C763" i="9"/>
  <c r="D763" i="9" s="1"/>
  <c r="B764" i="9"/>
  <c r="C764" i="9" s="1"/>
  <c r="D764" i="9" s="1"/>
  <c r="B765" i="9"/>
  <c r="C765" i="9" s="1"/>
  <c r="D765" i="9" s="1"/>
  <c r="B766" i="9"/>
  <c r="C766" i="9"/>
  <c r="D766" i="9" s="1"/>
  <c r="B767" i="9"/>
  <c r="C767" i="9"/>
  <c r="D767" i="9" s="1"/>
  <c r="B768" i="9"/>
  <c r="C768" i="9" s="1"/>
  <c r="D768" i="9" s="1"/>
  <c r="B769" i="9"/>
  <c r="C769" i="9"/>
  <c r="D769" i="9" s="1"/>
  <c r="B770" i="9"/>
  <c r="C770" i="9" s="1"/>
  <c r="D770" i="9" s="1"/>
  <c r="B771" i="9"/>
  <c r="C771" i="9" s="1"/>
  <c r="D771" i="9" s="1"/>
  <c r="B772" i="9"/>
  <c r="C772" i="9"/>
  <c r="D772" i="9"/>
  <c r="B773" i="9"/>
  <c r="C773" i="9" s="1"/>
  <c r="D773" i="9" s="1"/>
  <c r="B774" i="9"/>
  <c r="C774" i="9" s="1"/>
  <c r="D774" i="9" s="1"/>
  <c r="B775" i="9"/>
  <c r="C775" i="9"/>
  <c r="D775" i="9" s="1"/>
  <c r="B776" i="9"/>
  <c r="C776" i="9" s="1"/>
  <c r="D776" i="9" s="1"/>
  <c r="B777" i="9"/>
  <c r="C777" i="9" s="1"/>
  <c r="D777" i="9" s="1"/>
  <c r="B778" i="9"/>
  <c r="C778" i="9" s="1"/>
  <c r="D778" i="9" s="1"/>
  <c r="B779" i="9"/>
  <c r="C779" i="9" s="1"/>
  <c r="D779" i="9" s="1"/>
  <c r="B780" i="9"/>
  <c r="C780" i="9"/>
  <c r="D780" i="9" s="1"/>
  <c r="B781" i="9"/>
  <c r="C781" i="9" s="1"/>
  <c r="D781" i="9" s="1"/>
  <c r="B782" i="9"/>
  <c r="C782" i="9"/>
  <c r="D782" i="9" s="1"/>
  <c r="B783" i="9"/>
  <c r="C783" i="9" s="1"/>
  <c r="D783" i="9" s="1"/>
  <c r="B784" i="9"/>
  <c r="C784" i="9"/>
  <c r="D784" i="9" s="1"/>
  <c r="B785" i="9"/>
  <c r="C785" i="9"/>
  <c r="D785" i="9" s="1"/>
  <c r="B786" i="9"/>
  <c r="C786" i="9" s="1"/>
  <c r="D786" i="9" s="1"/>
  <c r="B787" i="9"/>
  <c r="C787" i="9" s="1"/>
  <c r="D787" i="9" s="1"/>
  <c r="B788" i="9"/>
  <c r="C788" i="9" s="1"/>
  <c r="D788" i="9" s="1"/>
  <c r="B789" i="9"/>
  <c r="C789" i="9" s="1"/>
  <c r="D789" i="9" s="1"/>
  <c r="B790" i="9"/>
  <c r="C790" i="9" s="1"/>
  <c r="D790" i="9" s="1"/>
  <c r="B791" i="9"/>
  <c r="C791" i="9" s="1"/>
  <c r="D791" i="9" s="1"/>
  <c r="B792" i="9"/>
  <c r="C792" i="9"/>
  <c r="D792" i="9" s="1"/>
  <c r="B793" i="9"/>
  <c r="C793" i="9" s="1"/>
  <c r="D793" i="9" s="1"/>
  <c r="B794" i="9"/>
  <c r="C794" i="9" s="1"/>
  <c r="D794" i="9" s="1"/>
  <c r="B795" i="9"/>
  <c r="C795" i="9"/>
  <c r="D795" i="9" s="1"/>
  <c r="B796" i="9"/>
  <c r="C796" i="9" s="1"/>
  <c r="D796" i="9" s="1"/>
  <c r="B797" i="9"/>
  <c r="C797" i="9" s="1"/>
  <c r="D797" i="9" s="1"/>
  <c r="B798" i="9"/>
  <c r="C798" i="9" s="1"/>
  <c r="D798" i="9" s="1"/>
  <c r="B799" i="9"/>
  <c r="C799" i="9"/>
  <c r="D799" i="9" s="1"/>
  <c r="B800" i="9"/>
  <c r="C800" i="9"/>
  <c r="D800" i="9" s="1"/>
  <c r="B801" i="9"/>
  <c r="C801" i="9"/>
  <c r="D801" i="9" s="1"/>
  <c r="B802" i="9"/>
  <c r="C802" i="9" s="1"/>
  <c r="D802" i="9" s="1"/>
  <c r="B803" i="9"/>
  <c r="C803" i="9" s="1"/>
  <c r="D803" i="9" s="1"/>
  <c r="B804" i="9"/>
  <c r="C804" i="9"/>
  <c r="D804" i="9"/>
  <c r="B805" i="9"/>
  <c r="C805" i="9" s="1"/>
  <c r="D805" i="9" s="1"/>
  <c r="B806" i="9"/>
  <c r="C806" i="9" s="1"/>
  <c r="D806" i="9" s="1"/>
  <c r="B807" i="9"/>
  <c r="C807" i="9"/>
  <c r="D807" i="9" s="1"/>
  <c r="B808" i="9"/>
  <c r="C808" i="9" s="1"/>
  <c r="D808" i="9" s="1"/>
  <c r="B809" i="9"/>
  <c r="C809" i="9" s="1"/>
  <c r="D809" i="9" s="1"/>
  <c r="B810" i="9"/>
  <c r="C810" i="9" s="1"/>
  <c r="D810" i="9" s="1"/>
  <c r="B811" i="9"/>
  <c r="C811" i="9" s="1"/>
  <c r="D811" i="9" s="1"/>
  <c r="B812" i="9"/>
  <c r="C812" i="9"/>
  <c r="D812" i="9" s="1"/>
  <c r="B813" i="9"/>
  <c r="C813" i="9" s="1"/>
  <c r="D813" i="9" s="1"/>
  <c r="B814" i="9"/>
  <c r="C814" i="9"/>
  <c r="D814" i="9" s="1"/>
  <c r="B815" i="9"/>
  <c r="C815" i="9"/>
  <c r="D815" i="9" s="1"/>
  <c r="B816" i="9"/>
  <c r="C816" i="9"/>
  <c r="D816" i="9" s="1"/>
  <c r="B817" i="9"/>
  <c r="C817" i="9" s="1"/>
  <c r="D817" i="9" s="1"/>
  <c r="B818" i="9"/>
  <c r="C818" i="9" s="1"/>
  <c r="D818" i="9" s="1"/>
  <c r="B819" i="9"/>
  <c r="C819" i="9" s="1"/>
  <c r="D819" i="9" s="1"/>
  <c r="B820" i="9"/>
  <c r="C820" i="9"/>
  <c r="D820" i="9" s="1"/>
  <c r="B821" i="9"/>
  <c r="C821" i="9" s="1"/>
  <c r="D821" i="9" s="1"/>
  <c r="B822" i="9"/>
  <c r="C822" i="9" s="1"/>
  <c r="D822" i="9" s="1"/>
  <c r="B823" i="9"/>
  <c r="C823" i="9" s="1"/>
  <c r="D823" i="9" s="1"/>
  <c r="B824" i="9"/>
  <c r="C824" i="9"/>
  <c r="D824" i="9" s="1"/>
  <c r="B825" i="9"/>
  <c r="C825" i="9" s="1"/>
  <c r="D825" i="9" s="1"/>
  <c r="B826" i="9"/>
  <c r="C826" i="9" s="1"/>
  <c r="D826" i="9" s="1"/>
  <c r="B827" i="9"/>
  <c r="C827" i="9"/>
  <c r="D827" i="9" s="1"/>
  <c r="B828" i="9"/>
  <c r="C828" i="9" s="1"/>
  <c r="D828" i="9" s="1"/>
  <c r="B829" i="9"/>
  <c r="C829" i="9" s="1"/>
  <c r="D829" i="9" s="1"/>
  <c r="B830" i="9"/>
  <c r="C830" i="9"/>
  <c r="D830" i="9" s="1"/>
  <c r="B831" i="9"/>
  <c r="C831" i="9"/>
  <c r="D831" i="9" s="1"/>
  <c r="B832" i="9"/>
  <c r="C832" i="9" s="1"/>
  <c r="D832" i="9" s="1"/>
  <c r="B833" i="9"/>
  <c r="C833" i="9"/>
  <c r="D833" i="9" s="1"/>
  <c r="B834" i="9"/>
  <c r="C834" i="9" s="1"/>
  <c r="D834" i="9" s="1"/>
  <c r="B835" i="9"/>
  <c r="C835" i="9" s="1"/>
  <c r="D835" i="9" s="1"/>
  <c r="B836" i="9"/>
  <c r="C836" i="9"/>
  <c r="D836" i="9"/>
  <c r="B837" i="9"/>
  <c r="C837" i="9" s="1"/>
  <c r="D837" i="9" s="1"/>
  <c r="B838" i="9"/>
  <c r="C838" i="9" s="1"/>
  <c r="D838" i="9" s="1"/>
  <c r="B839" i="9"/>
  <c r="C839" i="9"/>
  <c r="D839" i="9" s="1"/>
  <c r="B840" i="9"/>
  <c r="C840" i="9" s="1"/>
  <c r="D840" i="9" s="1"/>
  <c r="B841" i="9"/>
  <c r="C841" i="9" s="1"/>
  <c r="D841" i="9" s="1"/>
  <c r="B842" i="9"/>
  <c r="C842" i="9" s="1"/>
  <c r="D842" i="9" s="1"/>
  <c r="B843" i="9"/>
  <c r="C843" i="9" s="1"/>
  <c r="D843" i="9" s="1"/>
  <c r="B844" i="9"/>
  <c r="C844" i="9"/>
  <c r="D844" i="9" s="1"/>
  <c r="B845" i="9"/>
  <c r="C845" i="9" s="1"/>
  <c r="D845" i="9" s="1"/>
  <c r="B846" i="9"/>
  <c r="C846" i="9"/>
  <c r="D846" i="9" s="1"/>
  <c r="B847" i="9"/>
  <c r="C847" i="9" s="1"/>
  <c r="D847" i="9" s="1"/>
  <c r="B848" i="9"/>
  <c r="C848" i="9"/>
  <c r="D848" i="9" s="1"/>
  <c r="B849" i="9"/>
  <c r="C849" i="9"/>
  <c r="D849" i="9" s="1"/>
  <c r="B850" i="9"/>
  <c r="C850" i="9" s="1"/>
  <c r="D850" i="9" s="1"/>
  <c r="B851" i="9"/>
  <c r="C851" i="9" s="1"/>
  <c r="D851" i="9" s="1"/>
  <c r="B852" i="9"/>
  <c r="C852" i="9" s="1"/>
  <c r="D852" i="9" s="1"/>
  <c r="B853" i="9"/>
  <c r="C853" i="9" s="1"/>
  <c r="D853" i="9" s="1"/>
  <c r="B854" i="9"/>
  <c r="C854" i="9" s="1"/>
  <c r="D854" i="9" s="1"/>
  <c r="B855" i="9"/>
  <c r="C855" i="9" s="1"/>
  <c r="D855" i="9" s="1"/>
  <c r="B856" i="9"/>
  <c r="C856" i="9"/>
  <c r="D856" i="9" s="1"/>
  <c r="B857" i="9"/>
  <c r="C857" i="9" s="1"/>
  <c r="D857" i="9" s="1"/>
  <c r="B858" i="9"/>
  <c r="C858" i="9" s="1"/>
  <c r="D858" i="9" s="1"/>
  <c r="B859" i="9"/>
  <c r="C859" i="9"/>
  <c r="D859" i="9" s="1"/>
  <c r="B860" i="9"/>
  <c r="C860" i="9" s="1"/>
  <c r="D860" i="9" s="1"/>
  <c r="B861" i="9"/>
  <c r="C861" i="9" s="1"/>
  <c r="D861" i="9" s="1"/>
  <c r="B862" i="9"/>
  <c r="C862" i="9" s="1"/>
  <c r="D862" i="9" s="1"/>
  <c r="B863" i="9"/>
  <c r="C863" i="9"/>
  <c r="D863" i="9" s="1"/>
  <c r="B864" i="9"/>
  <c r="C864" i="9"/>
  <c r="D864" i="9" s="1"/>
  <c r="B865" i="9"/>
  <c r="C865" i="9"/>
  <c r="D865" i="9" s="1"/>
  <c r="B866" i="9"/>
  <c r="C866" i="9" s="1"/>
  <c r="D866" i="9" s="1"/>
  <c r="B867" i="9"/>
  <c r="C867" i="9" s="1"/>
  <c r="D867" i="9" s="1"/>
  <c r="B868" i="9"/>
  <c r="C868" i="9"/>
  <c r="D868" i="9"/>
  <c r="B869" i="9"/>
  <c r="C869" i="9" s="1"/>
  <c r="D869" i="9" s="1"/>
  <c r="B870" i="9"/>
  <c r="C870" i="9" s="1"/>
  <c r="D870" i="9" s="1"/>
  <c r="B871" i="9"/>
  <c r="C871" i="9"/>
  <c r="D871" i="9" s="1"/>
  <c r="B872" i="9"/>
  <c r="C872" i="9" s="1"/>
  <c r="D872" i="9" s="1"/>
  <c r="B873" i="9"/>
  <c r="C873" i="9" s="1"/>
  <c r="D873" i="9" s="1"/>
  <c r="B874" i="9"/>
  <c r="C874" i="9" s="1"/>
  <c r="D874" i="9" s="1"/>
  <c r="B875" i="9"/>
  <c r="C875" i="9" s="1"/>
  <c r="D875" i="9" s="1"/>
  <c r="B876" i="9"/>
  <c r="C876" i="9"/>
  <c r="D876" i="9" s="1"/>
  <c r="B877" i="9"/>
  <c r="C877" i="9" s="1"/>
  <c r="D877" i="9" s="1"/>
  <c r="B878" i="9"/>
  <c r="C878" i="9"/>
  <c r="D878" i="9" s="1"/>
  <c r="B879" i="9"/>
  <c r="C879" i="9"/>
  <c r="D879" i="9" s="1"/>
  <c r="B880" i="9"/>
  <c r="C880" i="9"/>
  <c r="D880" i="9" s="1"/>
  <c r="B881" i="9"/>
  <c r="C881" i="9" s="1"/>
  <c r="D881" i="9" s="1"/>
  <c r="B882" i="9"/>
  <c r="C882" i="9" s="1"/>
  <c r="D882" i="9" s="1"/>
  <c r="B883" i="9"/>
  <c r="C883" i="9" s="1"/>
  <c r="D883" i="9" s="1"/>
  <c r="B884" i="9"/>
  <c r="C884" i="9"/>
  <c r="D884" i="9" s="1"/>
  <c r="B885" i="9"/>
  <c r="C885" i="9" s="1"/>
  <c r="D885" i="9" s="1"/>
  <c r="B886" i="9"/>
  <c r="C886" i="9" s="1"/>
  <c r="D886" i="9" s="1"/>
  <c r="B887" i="9"/>
  <c r="C887" i="9" s="1"/>
  <c r="D887" i="9" s="1"/>
  <c r="B888" i="9"/>
  <c r="C888" i="9"/>
  <c r="D888" i="9" s="1"/>
  <c r="B889" i="9"/>
  <c r="C889" i="9" s="1"/>
  <c r="D889" i="9" s="1"/>
  <c r="B890" i="9"/>
  <c r="C890" i="9" s="1"/>
  <c r="D890" i="9" s="1"/>
  <c r="B891" i="9"/>
  <c r="C891" i="9"/>
  <c r="D891" i="9" s="1"/>
  <c r="B892" i="9"/>
  <c r="C892" i="9" s="1"/>
  <c r="D892" i="9" s="1"/>
  <c r="B893" i="9"/>
  <c r="C893" i="9" s="1"/>
  <c r="D893" i="9" s="1"/>
  <c r="B894" i="9"/>
  <c r="C894" i="9"/>
  <c r="D894" i="9" s="1"/>
  <c r="B895" i="9"/>
  <c r="C895" i="9"/>
  <c r="D895" i="9" s="1"/>
  <c r="B896" i="9"/>
  <c r="C896" i="9" s="1"/>
  <c r="D896" i="9" s="1"/>
  <c r="B897" i="9"/>
  <c r="C897" i="9"/>
  <c r="D897" i="9" s="1"/>
  <c r="B898" i="9"/>
  <c r="C898" i="9" s="1"/>
  <c r="D898" i="9" s="1"/>
  <c r="B899" i="9"/>
  <c r="C899" i="9" s="1"/>
  <c r="D899" i="9" s="1"/>
  <c r="B900" i="9"/>
  <c r="C900" i="9"/>
  <c r="D900" i="9"/>
  <c r="B901" i="9"/>
  <c r="C901" i="9" s="1"/>
  <c r="D901" i="9" s="1"/>
  <c r="B902" i="9"/>
  <c r="C902" i="9"/>
  <c r="D902" i="9" s="1"/>
  <c r="B903" i="9"/>
  <c r="C903" i="9"/>
  <c r="D903" i="9" s="1"/>
  <c r="B904" i="9"/>
  <c r="C904" i="9"/>
  <c r="D904" i="9" s="1"/>
  <c r="B905" i="9"/>
  <c r="C905" i="9" s="1"/>
  <c r="D905" i="9" s="1"/>
  <c r="B906" i="9"/>
  <c r="C906" i="9" s="1"/>
  <c r="D906" i="9" s="1"/>
  <c r="B907" i="9"/>
  <c r="C907" i="9" s="1"/>
  <c r="D907" i="9" s="1"/>
  <c r="B908" i="9"/>
  <c r="C908" i="9"/>
  <c r="D908" i="9"/>
  <c r="B909" i="9"/>
  <c r="C909" i="9" s="1"/>
  <c r="D909" i="9"/>
  <c r="B910" i="9"/>
  <c r="C910" i="9" s="1"/>
  <c r="D910" i="9" s="1"/>
  <c r="B911" i="9"/>
  <c r="C911" i="9"/>
  <c r="D911" i="9" s="1"/>
  <c r="B912" i="9"/>
  <c r="C912" i="9"/>
  <c r="D912" i="9" s="1"/>
  <c r="B913" i="9"/>
  <c r="C913" i="9" s="1"/>
  <c r="D913" i="9" s="1"/>
  <c r="B914" i="9"/>
  <c r="C914" i="9" s="1"/>
  <c r="D914" i="9" s="1"/>
  <c r="B915" i="9"/>
  <c r="C915" i="9" s="1"/>
  <c r="D915" i="9" s="1"/>
  <c r="B916" i="9"/>
  <c r="C916" i="9" s="1"/>
  <c r="D916" i="9" s="1"/>
  <c r="B917" i="9"/>
  <c r="C917" i="9" s="1"/>
  <c r="D917" i="9" s="1"/>
  <c r="B918" i="9"/>
  <c r="C918" i="9" s="1"/>
  <c r="D918" i="9" s="1"/>
  <c r="B919" i="9"/>
  <c r="C919" i="9"/>
  <c r="D919" i="9" s="1"/>
  <c r="B920" i="9"/>
  <c r="C920" i="9" s="1"/>
  <c r="D920" i="9" s="1"/>
  <c r="B921" i="9"/>
  <c r="C921" i="9" s="1"/>
  <c r="D921" i="9" s="1"/>
  <c r="B922" i="9"/>
  <c r="C922" i="9" s="1"/>
  <c r="D922" i="9" s="1"/>
  <c r="B923" i="9"/>
  <c r="C923" i="9" s="1"/>
  <c r="D923" i="9" s="1"/>
  <c r="B924" i="9"/>
  <c r="C924" i="9"/>
  <c r="D924" i="9"/>
  <c r="B925" i="9"/>
  <c r="C925" i="9" s="1"/>
  <c r="D925" i="9" s="1"/>
  <c r="B926" i="9"/>
  <c r="C926" i="9"/>
  <c r="D926" i="9" s="1"/>
  <c r="B927" i="9"/>
  <c r="C927" i="9"/>
  <c r="D927" i="9" s="1"/>
  <c r="B928" i="9"/>
  <c r="C928" i="9"/>
  <c r="D928" i="9" s="1"/>
  <c r="B929" i="9"/>
  <c r="C929" i="9" s="1"/>
  <c r="D929" i="9" s="1"/>
  <c r="B930" i="9"/>
  <c r="C930" i="9" s="1"/>
  <c r="D930" i="9" s="1"/>
  <c r="B931" i="9"/>
  <c r="C931" i="9" s="1"/>
  <c r="D931" i="9" s="1"/>
  <c r="B932" i="9"/>
  <c r="C932" i="9"/>
  <c r="D932" i="9"/>
  <c r="B933" i="9"/>
  <c r="C933" i="9" s="1"/>
  <c r="D933" i="9" s="1"/>
  <c r="B934" i="9"/>
  <c r="C934" i="9"/>
  <c r="D934" i="9" s="1"/>
  <c r="B935" i="9"/>
  <c r="C935" i="9" s="1"/>
  <c r="D935" i="9" s="1"/>
  <c r="B936" i="9"/>
  <c r="C936" i="9"/>
  <c r="D936" i="9" s="1"/>
  <c r="B937" i="9"/>
  <c r="C937" i="9" s="1"/>
  <c r="D937" i="9" s="1"/>
  <c r="B938" i="9"/>
  <c r="C938" i="9" s="1"/>
  <c r="D938" i="9" s="1"/>
  <c r="B939" i="9"/>
  <c r="C939" i="9" s="1"/>
  <c r="D939" i="9" s="1"/>
  <c r="B940" i="9"/>
  <c r="C940" i="9" s="1"/>
  <c r="D940" i="9" s="1"/>
  <c r="B941" i="9"/>
  <c r="C941" i="9" s="1"/>
  <c r="D941" i="9"/>
  <c r="B942" i="9"/>
  <c r="C942" i="9" s="1"/>
  <c r="D942" i="9" s="1"/>
  <c r="B943" i="9"/>
  <c r="C943" i="9"/>
  <c r="D943" i="9" s="1"/>
  <c r="B944" i="9"/>
  <c r="C944" i="9" s="1"/>
  <c r="D944" i="9" s="1"/>
  <c r="B945" i="9"/>
  <c r="C945" i="9" s="1"/>
  <c r="D945" i="9" s="1"/>
  <c r="B946" i="9"/>
  <c r="C946" i="9" s="1"/>
  <c r="D946" i="9" s="1"/>
  <c r="B947" i="9"/>
  <c r="C947" i="9" s="1"/>
  <c r="D947" i="9" s="1"/>
  <c r="B948" i="9"/>
  <c r="C948" i="9"/>
  <c r="D948" i="9"/>
  <c r="B949" i="9"/>
  <c r="C949" i="9" s="1"/>
  <c r="D949" i="9" s="1"/>
  <c r="B950" i="9"/>
  <c r="C950" i="9"/>
  <c r="D950" i="9" s="1"/>
  <c r="B951" i="9"/>
  <c r="C951" i="9"/>
  <c r="D951" i="9" s="1"/>
  <c r="B952" i="9"/>
  <c r="C952" i="9"/>
  <c r="D952" i="9" s="1"/>
  <c r="B953" i="9"/>
  <c r="C953" i="9" s="1"/>
  <c r="D953" i="9" s="1"/>
  <c r="B954" i="9"/>
  <c r="C954" i="9" s="1"/>
  <c r="D954" i="9" s="1"/>
  <c r="B955" i="9"/>
  <c r="C955" i="9" s="1"/>
  <c r="D955" i="9" s="1"/>
  <c r="B956" i="9"/>
  <c r="C956" i="9"/>
  <c r="D956" i="9"/>
  <c r="B957" i="9"/>
  <c r="C957" i="9" s="1"/>
  <c r="D957" i="9" s="1"/>
  <c r="B958" i="9"/>
  <c r="C958" i="9"/>
  <c r="D958" i="9" s="1"/>
  <c r="B959" i="9"/>
  <c r="C959" i="9" s="1"/>
  <c r="D959" i="9" s="1"/>
  <c r="B960" i="9"/>
  <c r="C960" i="9"/>
  <c r="D960" i="9" s="1"/>
  <c r="B961" i="9"/>
  <c r="C961" i="9" s="1"/>
  <c r="D961" i="9" s="1"/>
  <c r="B962" i="9"/>
  <c r="C962" i="9" s="1"/>
  <c r="D962" i="9" s="1"/>
  <c r="B963" i="9"/>
  <c r="C963" i="9" s="1"/>
  <c r="D963" i="9" s="1"/>
  <c r="B964" i="9"/>
  <c r="C964" i="9" s="1"/>
  <c r="D964" i="9" s="1"/>
  <c r="B965" i="9"/>
  <c r="C965" i="9" s="1"/>
  <c r="D965" i="9"/>
  <c r="B966" i="9"/>
  <c r="C966" i="9" s="1"/>
  <c r="D966" i="9" s="1"/>
  <c r="B967" i="9"/>
  <c r="C967" i="9" s="1"/>
  <c r="D967" i="9" s="1"/>
  <c r="B968" i="9"/>
  <c r="C968" i="9" s="1"/>
  <c r="D968" i="9" s="1"/>
  <c r="B969" i="9"/>
  <c r="C969" i="9" s="1"/>
  <c r="D969" i="9"/>
  <c r="B970" i="9"/>
  <c r="C970" i="9" s="1"/>
  <c r="D970" i="9" s="1"/>
  <c r="B971" i="9"/>
  <c r="C971" i="9" s="1"/>
  <c r="D971" i="9" s="1"/>
  <c r="B972" i="9"/>
  <c r="C972" i="9"/>
  <c r="D972" i="9"/>
  <c r="B973" i="9"/>
  <c r="C973" i="9" s="1"/>
  <c r="D973" i="9" s="1"/>
  <c r="B974" i="9"/>
  <c r="C974" i="9"/>
  <c r="D974" i="9" s="1"/>
  <c r="B975" i="9"/>
  <c r="C975" i="9" s="1"/>
  <c r="D975" i="9" s="1"/>
  <c r="B976" i="9"/>
  <c r="C976" i="9" s="1"/>
  <c r="D976" i="9" s="1"/>
  <c r="B977" i="9"/>
  <c r="C977" i="9" s="1"/>
  <c r="D977" i="9" s="1"/>
  <c r="B978" i="9"/>
  <c r="C978" i="9" s="1"/>
  <c r="D978" i="9" s="1"/>
  <c r="B979" i="9"/>
  <c r="C979" i="9" s="1"/>
  <c r="D979" i="9" s="1"/>
  <c r="B980" i="9"/>
  <c r="C980" i="9"/>
  <c r="D980" i="9" s="1"/>
  <c r="B981" i="9"/>
  <c r="C981" i="9" s="1"/>
  <c r="D981" i="9"/>
  <c r="B982" i="9"/>
  <c r="C982" i="9"/>
  <c r="D982" i="9" s="1"/>
  <c r="B983" i="9"/>
  <c r="C983" i="9" s="1"/>
  <c r="D983" i="9" s="1"/>
  <c r="B984" i="9"/>
  <c r="C984" i="9"/>
  <c r="D984" i="9" s="1"/>
  <c r="B985" i="9"/>
  <c r="C985" i="9" s="1"/>
  <c r="D985" i="9"/>
  <c r="B986" i="9"/>
  <c r="C986" i="9" s="1"/>
  <c r="D986" i="9" s="1"/>
  <c r="B987" i="9"/>
  <c r="C987" i="9" s="1"/>
  <c r="D987" i="9" s="1"/>
  <c r="B988" i="9"/>
  <c r="C988" i="9" s="1"/>
  <c r="D988" i="9" s="1"/>
  <c r="B989" i="9"/>
  <c r="C989" i="9" s="1"/>
  <c r="D989" i="9"/>
  <c r="B990" i="9"/>
  <c r="C990" i="9"/>
  <c r="D990" i="9" s="1"/>
  <c r="B991" i="9"/>
  <c r="C991" i="9" s="1"/>
  <c r="D991" i="9" s="1"/>
  <c r="B992" i="9"/>
  <c r="C992" i="9"/>
  <c r="D992" i="9" s="1"/>
  <c r="B993" i="9"/>
  <c r="C993" i="9" s="1"/>
  <c r="D993" i="9" s="1"/>
  <c r="B994" i="9"/>
  <c r="C994" i="9" s="1"/>
  <c r="D994" i="9" s="1"/>
  <c r="B995" i="9"/>
  <c r="C995" i="9" s="1"/>
  <c r="D995" i="9" s="1"/>
  <c r="B996" i="9"/>
  <c r="C996" i="9" s="1"/>
  <c r="D996" i="9" s="1"/>
  <c r="B997" i="9"/>
  <c r="C997" i="9" s="1"/>
  <c r="D997" i="9" s="1"/>
  <c r="B998" i="9"/>
  <c r="C998" i="9" s="1"/>
  <c r="D998" i="9" s="1"/>
  <c r="B999" i="9"/>
  <c r="C999" i="9"/>
  <c r="D999" i="9" s="1"/>
  <c r="B1000" i="9"/>
  <c r="C1000" i="9" s="1"/>
  <c r="D1000" i="9" s="1"/>
  <c r="B1001" i="9"/>
  <c r="C1001" i="9" s="1"/>
  <c r="D1001" i="9" s="1"/>
  <c r="B1002" i="9"/>
  <c r="C1002" i="9" s="1"/>
  <c r="D1002" i="9" s="1"/>
  <c r="B1003" i="9"/>
  <c r="C1003" i="9" s="1"/>
  <c r="D1003" i="9" s="1"/>
  <c r="B1004" i="9"/>
  <c r="C1004" i="9"/>
  <c r="D1004" i="9" s="1"/>
  <c r="B1005" i="9"/>
  <c r="C1005" i="9" s="1"/>
  <c r="D1005" i="9" s="1"/>
  <c r="B1006" i="9"/>
  <c r="C1006" i="9" s="1"/>
  <c r="D1006" i="9" s="1"/>
  <c r="B1007" i="9"/>
  <c r="C1007" i="9" s="1"/>
  <c r="D1007" i="9" s="1"/>
  <c r="B1008" i="9"/>
  <c r="C1008" i="9" s="1"/>
  <c r="D1008" i="9" s="1"/>
  <c r="B1009" i="9"/>
  <c r="C1009" i="9" s="1"/>
  <c r="D1009" i="9" s="1"/>
  <c r="B1010" i="9"/>
  <c r="C1010" i="9" s="1"/>
  <c r="D1010" i="9" s="1"/>
  <c r="B1011" i="9"/>
  <c r="C1011" i="9" s="1"/>
  <c r="D1011" i="9" s="1"/>
  <c r="B1012" i="9"/>
  <c r="C1012" i="9" s="1"/>
  <c r="D1012" i="9" s="1"/>
  <c r="B1013" i="9"/>
  <c r="C1013" i="9" s="1"/>
  <c r="D1013" i="9" s="1"/>
  <c r="B1014" i="9"/>
  <c r="C1014" i="9"/>
  <c r="D1014" i="9" s="1"/>
  <c r="B1015" i="9"/>
  <c r="C1015" i="9"/>
  <c r="D1015" i="9" s="1"/>
  <c r="B1016" i="9"/>
  <c r="C1016" i="9"/>
  <c r="D1016" i="9" s="1"/>
  <c r="B1017" i="9"/>
  <c r="C1017" i="9" s="1"/>
  <c r="D1017" i="9" s="1"/>
  <c r="B1018" i="9"/>
  <c r="C1018" i="9" s="1"/>
  <c r="D1018" i="9" s="1"/>
  <c r="B1019" i="9"/>
  <c r="C1019" i="9" s="1"/>
  <c r="D1019" i="9"/>
  <c r="B1020" i="9"/>
  <c r="C1020" i="9" s="1"/>
  <c r="D1020" i="9" s="1"/>
  <c r="B1021" i="9"/>
  <c r="C1021" i="9" s="1"/>
  <c r="D1021" i="9" s="1"/>
  <c r="B1022" i="9"/>
  <c r="C1022" i="9"/>
  <c r="D1022" i="9" s="1"/>
  <c r="B1023" i="9"/>
  <c r="C1023" i="9"/>
  <c r="D1023" i="9" s="1"/>
  <c r="B1024" i="9"/>
  <c r="C1024" i="9"/>
  <c r="D1024" i="9" s="1"/>
  <c r="B1025" i="9"/>
  <c r="C1025" i="9" s="1"/>
  <c r="D1025" i="9" s="1"/>
  <c r="B1026" i="9"/>
  <c r="C1026" i="9" s="1"/>
  <c r="D1026" i="9" s="1"/>
  <c r="B1027" i="9"/>
  <c r="C1027" i="9" s="1"/>
  <c r="D1027" i="9"/>
  <c r="B1028" i="9"/>
  <c r="C1028" i="9" s="1"/>
  <c r="D1028" i="9" s="1"/>
  <c r="B1029" i="9"/>
  <c r="C1029" i="9" s="1"/>
  <c r="D1029" i="9" s="1"/>
  <c r="B1030" i="9"/>
  <c r="C1030" i="9"/>
  <c r="D1030" i="9" s="1"/>
  <c r="B1031" i="9"/>
  <c r="C1031" i="9"/>
  <c r="D1031" i="9" s="1"/>
  <c r="B1032" i="9"/>
  <c r="C1032" i="9"/>
  <c r="D1032" i="9" s="1"/>
  <c r="B1033" i="9"/>
  <c r="C1033" i="9" s="1"/>
  <c r="D1033" i="9" s="1"/>
  <c r="B1034" i="9"/>
  <c r="C1034" i="9" s="1"/>
  <c r="D1034" i="9" s="1"/>
  <c r="B1035" i="9"/>
  <c r="C1035" i="9" s="1"/>
  <c r="D1035" i="9"/>
  <c r="B1036" i="9"/>
  <c r="C1036" i="9" s="1"/>
  <c r="D1036" i="9" s="1"/>
  <c r="B1037" i="9"/>
  <c r="C1037" i="9" s="1"/>
  <c r="D1037" i="9" s="1"/>
  <c r="B1038" i="9"/>
  <c r="C1038" i="9"/>
  <c r="D1038" i="9" s="1"/>
  <c r="B1039" i="9"/>
  <c r="C1039" i="9"/>
  <c r="D1039" i="9" s="1"/>
  <c r="B1040" i="9"/>
  <c r="C1040" i="9"/>
  <c r="D1040" i="9" s="1"/>
  <c r="B1041" i="9"/>
  <c r="C1041" i="9" s="1"/>
  <c r="D1041" i="9" s="1"/>
  <c r="B1042" i="9"/>
  <c r="C1042" i="9" s="1"/>
  <c r="D1042" i="9" s="1"/>
  <c r="B1043" i="9"/>
  <c r="C1043" i="9" s="1"/>
  <c r="D1043" i="9"/>
  <c r="B1044" i="9"/>
  <c r="C1044" i="9" s="1"/>
  <c r="D1044" i="9" s="1"/>
  <c r="B1045" i="9"/>
  <c r="C1045" i="9" s="1"/>
  <c r="D1045" i="9" s="1"/>
  <c r="B1046" i="9"/>
  <c r="C1046" i="9"/>
  <c r="D1046" i="9" s="1"/>
  <c r="B1047" i="9"/>
  <c r="C1047" i="9"/>
  <c r="D1047" i="9" s="1"/>
  <c r="B1048" i="9"/>
  <c r="C1048" i="9"/>
  <c r="D1048" i="9" s="1"/>
  <c r="B1049" i="9"/>
  <c r="C1049" i="9" s="1"/>
  <c r="D1049" i="9" s="1"/>
  <c r="B1050" i="9"/>
  <c r="C1050" i="9" s="1"/>
  <c r="D1050" i="9" s="1"/>
  <c r="B1051" i="9"/>
  <c r="C1051" i="9" s="1"/>
  <c r="D1051" i="9"/>
  <c r="B1052" i="9"/>
  <c r="C1052" i="9" s="1"/>
  <c r="D1052" i="9" s="1"/>
  <c r="B1053" i="9"/>
  <c r="C1053" i="9" s="1"/>
  <c r="D1053" i="9" s="1"/>
  <c r="B1054" i="9"/>
  <c r="C1054" i="9"/>
  <c r="D1054" i="9" s="1"/>
  <c r="B1055" i="9"/>
  <c r="C1055" i="9"/>
  <c r="D1055" i="9" s="1"/>
  <c r="B1056" i="9"/>
  <c r="C1056" i="9"/>
  <c r="D1056" i="9" s="1"/>
  <c r="B1057" i="9"/>
  <c r="C1057" i="9" s="1"/>
  <c r="D1057" i="9" s="1"/>
  <c r="B1058" i="9"/>
  <c r="C1058" i="9" s="1"/>
  <c r="D1058" i="9" s="1"/>
  <c r="B1059" i="9"/>
  <c r="C1059" i="9" s="1"/>
  <c r="D1059" i="9" s="1"/>
  <c r="B1060" i="9"/>
  <c r="C1060" i="9"/>
  <c r="D1060" i="9" s="1"/>
  <c r="B1061" i="9"/>
  <c r="C1061" i="9" s="1"/>
  <c r="D1061" i="9"/>
  <c r="B1062" i="9"/>
  <c r="C1062" i="9" s="1"/>
  <c r="D1062" i="9" s="1"/>
  <c r="B1063" i="9"/>
  <c r="C1063" i="9"/>
  <c r="D1063" i="9" s="1"/>
  <c r="B1064" i="9"/>
  <c r="C1064" i="9" s="1"/>
  <c r="D1064" i="9" s="1"/>
  <c r="B1065" i="9"/>
  <c r="C1065" i="9" s="1"/>
  <c r="D1065" i="9"/>
  <c r="B1066" i="9"/>
  <c r="C1066" i="9" s="1"/>
  <c r="D1066" i="9" s="1"/>
  <c r="B1067" i="9"/>
  <c r="C1067" i="9" s="1"/>
  <c r="D1067" i="9" s="1"/>
  <c r="B1068" i="9"/>
  <c r="C1068" i="9"/>
  <c r="D1068" i="9"/>
  <c r="B1069" i="9"/>
  <c r="C1069" i="9" s="1"/>
  <c r="D1069" i="9"/>
  <c r="B1070" i="9"/>
  <c r="C1070" i="9" s="1"/>
  <c r="D1070" i="9" s="1"/>
  <c r="B1071" i="9"/>
  <c r="C1071" i="9"/>
  <c r="D1071" i="9" s="1"/>
  <c r="B1072" i="9"/>
  <c r="C1072" i="9"/>
  <c r="D1072" i="9" s="1"/>
  <c r="B1073" i="9"/>
  <c r="C1073" i="9" s="1"/>
  <c r="D1073" i="9" s="1"/>
  <c r="B1074" i="9"/>
  <c r="C1074" i="9" s="1"/>
  <c r="D1074" i="9" s="1"/>
  <c r="B1075" i="9"/>
  <c r="C1075" i="9" s="1"/>
  <c r="D1075" i="9" s="1"/>
  <c r="B1076" i="9"/>
  <c r="C1076" i="9" s="1"/>
  <c r="D1076" i="9" s="1"/>
  <c r="B1077" i="9"/>
  <c r="C1077" i="9" s="1"/>
  <c r="D1077" i="9"/>
  <c r="B1078" i="9"/>
  <c r="C1078" i="9"/>
  <c r="D1078" i="9" s="1"/>
  <c r="B1079" i="9"/>
  <c r="C1079" i="9" s="1"/>
  <c r="D1079" i="9" s="1"/>
  <c r="B1080" i="9"/>
  <c r="C1080" i="9"/>
  <c r="D1080" i="9" s="1"/>
  <c r="B1081" i="9"/>
  <c r="C1081" i="9" s="1"/>
  <c r="D1081" i="9" s="1"/>
  <c r="B1082" i="9"/>
  <c r="C1082" i="9" s="1"/>
  <c r="D1082" i="9" s="1"/>
  <c r="B1083" i="9"/>
  <c r="C1083" i="9" s="1"/>
  <c r="D1083" i="9"/>
  <c r="B1084" i="9"/>
  <c r="C1084" i="9" s="1"/>
  <c r="D1084" i="9" s="1"/>
  <c r="B1085" i="9"/>
  <c r="C1085" i="9" s="1"/>
  <c r="D1085" i="9"/>
  <c r="B1086" i="9"/>
  <c r="C1086" i="9"/>
  <c r="D1086" i="9" s="1"/>
  <c r="B1087" i="9"/>
  <c r="C1087" i="9" s="1"/>
  <c r="D1087" i="9" s="1"/>
  <c r="B1088" i="9"/>
  <c r="C1088" i="9"/>
  <c r="D1088" i="9" s="1"/>
  <c r="B1089" i="9"/>
  <c r="C1089" i="9" s="1"/>
  <c r="D1089" i="9" s="1"/>
  <c r="B1090" i="9"/>
  <c r="C1090" i="9" s="1"/>
  <c r="D1090" i="9" s="1"/>
  <c r="B1091" i="9"/>
  <c r="C1091" i="9" s="1"/>
  <c r="D1091" i="9" s="1"/>
  <c r="B1092" i="9"/>
  <c r="C1092" i="9" s="1"/>
  <c r="D1092" i="9" s="1"/>
  <c r="B1093" i="9"/>
  <c r="C1093" i="9" s="1"/>
  <c r="D1093" i="9"/>
  <c r="B1094" i="9"/>
  <c r="C1094" i="9" s="1"/>
  <c r="D1094" i="9" s="1"/>
  <c r="B1095" i="9"/>
  <c r="C1095" i="9"/>
  <c r="D1095" i="9" s="1"/>
  <c r="B1096" i="9"/>
  <c r="C1096" i="9" s="1"/>
  <c r="D1096" i="9" s="1"/>
  <c r="B1097" i="9"/>
  <c r="C1097" i="9" s="1"/>
  <c r="D1097" i="9"/>
  <c r="B1098" i="9"/>
  <c r="C1098" i="9" s="1"/>
  <c r="D1098" i="9" s="1"/>
  <c r="B1099" i="9"/>
  <c r="C1099" i="9" s="1"/>
  <c r="D1099" i="9" s="1"/>
  <c r="B1100" i="9"/>
  <c r="C1100" i="9" s="1"/>
  <c r="D1100" i="9" s="1"/>
  <c r="B1101" i="9"/>
  <c r="C1101" i="9" s="1"/>
  <c r="D1101" i="9" s="1"/>
  <c r="B1102" i="9"/>
  <c r="C1102" i="9"/>
  <c r="D1102" i="9" s="1"/>
  <c r="B1103" i="9"/>
  <c r="C1103" i="9" s="1"/>
  <c r="D1103" i="9" s="1"/>
  <c r="B1104" i="9"/>
  <c r="C1104" i="9" s="1"/>
  <c r="D1104" i="9" s="1"/>
  <c r="B1105" i="9"/>
  <c r="C1105" i="9"/>
  <c r="D1105" i="9" s="1"/>
  <c r="B1106" i="9"/>
  <c r="C1106" i="9" s="1"/>
  <c r="D1106" i="9" s="1"/>
  <c r="B1107" i="9"/>
  <c r="C1107" i="9" s="1"/>
  <c r="D1107" i="9"/>
  <c r="B1108" i="9"/>
  <c r="C1108" i="9" s="1"/>
  <c r="D1108" i="9" s="1"/>
  <c r="B1109" i="9"/>
  <c r="C1109" i="9" s="1"/>
  <c r="D1109" i="9" s="1"/>
  <c r="B1110" i="9"/>
  <c r="C1110" i="9"/>
  <c r="D1110" i="9" s="1"/>
  <c r="B1111" i="9"/>
  <c r="C1111" i="9" s="1"/>
  <c r="D1111" i="9" s="1"/>
  <c r="B1112" i="9"/>
  <c r="C1112" i="9"/>
  <c r="D1112" i="9" s="1"/>
  <c r="B1113" i="9"/>
  <c r="C1113" i="9" s="1"/>
  <c r="D1113" i="9" s="1"/>
  <c r="B1114" i="9"/>
  <c r="C1114" i="9" s="1"/>
  <c r="D1114" i="9" s="1"/>
  <c r="B1115" i="9"/>
  <c r="C1115" i="9" s="1"/>
  <c r="D1115" i="9" s="1"/>
  <c r="B1116" i="9"/>
  <c r="C1116" i="9"/>
  <c r="D1116" i="9"/>
  <c r="B1117" i="9"/>
  <c r="C1117" i="9" s="1"/>
  <c r="D1117" i="9" s="1"/>
  <c r="B1118" i="9"/>
  <c r="C1118" i="9"/>
  <c r="D1118" i="9" s="1"/>
  <c r="B1119" i="9"/>
  <c r="C1119" i="9" s="1"/>
  <c r="D1119" i="9" s="1"/>
  <c r="B1120" i="9"/>
  <c r="C1120" i="9"/>
  <c r="D1120" i="9" s="1"/>
  <c r="B1121" i="9"/>
  <c r="C1121" i="9" s="1"/>
  <c r="D1121" i="9" s="1"/>
  <c r="B1122" i="9"/>
  <c r="C1122" i="9"/>
  <c r="D1122" i="9" s="1"/>
  <c r="B1123" i="9"/>
  <c r="C1123" i="9" s="1"/>
  <c r="D1123" i="9" s="1"/>
  <c r="B1124" i="9"/>
  <c r="C1124" i="9"/>
  <c r="D1124" i="9"/>
  <c r="B1125" i="9"/>
  <c r="C1125" i="9" s="1"/>
  <c r="D1125" i="9" s="1"/>
  <c r="B1126" i="9"/>
  <c r="C1126" i="9"/>
  <c r="D1126" i="9" s="1"/>
  <c r="B1127" i="9"/>
  <c r="C1127" i="9" s="1"/>
  <c r="D1127" i="9" s="1"/>
  <c r="B1128" i="9"/>
  <c r="C1128" i="9"/>
  <c r="D1128" i="9" s="1"/>
  <c r="B1129" i="9"/>
  <c r="C1129" i="9" s="1"/>
  <c r="D1129" i="9" s="1"/>
  <c r="B1130" i="9"/>
  <c r="C1130" i="9"/>
  <c r="D1130" i="9" s="1"/>
  <c r="B1131" i="9"/>
  <c r="C1131" i="9" s="1"/>
  <c r="D1131" i="9" s="1"/>
  <c r="B1132" i="9"/>
  <c r="C1132" i="9" s="1"/>
  <c r="D1132" i="9" s="1"/>
  <c r="B1133" i="9"/>
  <c r="C1133" i="9" s="1"/>
  <c r="D1133" i="9" s="1"/>
  <c r="B1134" i="9"/>
  <c r="C1134" i="9" s="1"/>
  <c r="D1134" i="9" s="1"/>
  <c r="B1135" i="9"/>
  <c r="C1135" i="9"/>
  <c r="D1135" i="9" s="1"/>
  <c r="B1136" i="9"/>
  <c r="C1136" i="9"/>
  <c r="D1136" i="9" s="1"/>
  <c r="B1137" i="9"/>
  <c r="C1137" i="9" s="1"/>
  <c r="D1137" i="9" s="1"/>
  <c r="B1138" i="9"/>
  <c r="C1138" i="9" s="1"/>
  <c r="D1138" i="9" s="1"/>
  <c r="B1139" i="9"/>
  <c r="C1139" i="9" s="1"/>
  <c r="D1139" i="9" s="1"/>
  <c r="B1140" i="9"/>
  <c r="C1140" i="9" s="1"/>
  <c r="D1140" i="9" s="1"/>
  <c r="B1141" i="9"/>
  <c r="C1141" i="9" s="1"/>
  <c r="D1141" i="9" s="1"/>
  <c r="B1142" i="9"/>
  <c r="C1142" i="9"/>
  <c r="D1142" i="9" s="1"/>
  <c r="B1143" i="9"/>
  <c r="C1143" i="9"/>
  <c r="D1143" i="9"/>
  <c r="B1144" i="9"/>
  <c r="C1144" i="9" s="1"/>
  <c r="D1144" i="9" s="1"/>
  <c r="B1145" i="9"/>
  <c r="C1145" i="9" s="1"/>
  <c r="D1145" i="9" s="1"/>
  <c r="B1146" i="9"/>
  <c r="C1146" i="9"/>
  <c r="D1146" i="9" s="1"/>
  <c r="B1147" i="9"/>
  <c r="C1147" i="9" s="1"/>
  <c r="D1147" i="9" s="1"/>
  <c r="B1148" i="9"/>
  <c r="C1148" i="9"/>
  <c r="D1148" i="9" s="1"/>
  <c r="B1149" i="9"/>
  <c r="C1149" i="9" s="1"/>
  <c r="D1149" i="9" s="1"/>
  <c r="B1150" i="9"/>
  <c r="C1150" i="9"/>
  <c r="D1150" i="9" s="1"/>
  <c r="B1151" i="9"/>
  <c r="C1151" i="9" s="1"/>
  <c r="D1151" i="9" s="1"/>
  <c r="B1152" i="9"/>
  <c r="C1152" i="9" s="1"/>
  <c r="D1152" i="9" s="1"/>
  <c r="B1153" i="9"/>
  <c r="C1153" i="9" s="1"/>
  <c r="D1153" i="9" s="1"/>
  <c r="B1154" i="9"/>
  <c r="C1154" i="9"/>
  <c r="D1154" i="9" s="1"/>
  <c r="B1155" i="9"/>
  <c r="C1155" i="9" s="1"/>
  <c r="D1155" i="9" s="1"/>
  <c r="B1156" i="9"/>
  <c r="C1156" i="9"/>
  <c r="D1156" i="9"/>
  <c r="B1157" i="9"/>
  <c r="C1157" i="9" s="1"/>
  <c r="D1157" i="9" s="1"/>
  <c r="B1158" i="9"/>
  <c r="C1158" i="9"/>
  <c r="D1158" i="9" s="1"/>
  <c r="B1159" i="9"/>
  <c r="C1159" i="9" s="1"/>
  <c r="D1159" i="9" s="1"/>
  <c r="B1160" i="9"/>
  <c r="C1160" i="9"/>
  <c r="D1160" i="9" s="1"/>
  <c r="B1161" i="9"/>
  <c r="C1161" i="9" s="1"/>
  <c r="D1161" i="9" s="1"/>
  <c r="B1162" i="9"/>
  <c r="C1162" i="9"/>
  <c r="D1162" i="9" s="1"/>
  <c r="B1163" i="9"/>
  <c r="C1163" i="9" s="1"/>
  <c r="D1163" i="9" s="1"/>
  <c r="B1164" i="9"/>
  <c r="C1164" i="9" s="1"/>
  <c r="D1164" i="9" s="1"/>
  <c r="B1165" i="9"/>
  <c r="C1165" i="9" s="1"/>
  <c r="D1165" i="9" s="1"/>
  <c r="B1166" i="9"/>
  <c r="C1166" i="9" s="1"/>
  <c r="D1166" i="9" s="1"/>
  <c r="B1167" i="9"/>
  <c r="C1167" i="9"/>
  <c r="D1167" i="9" s="1"/>
  <c r="B1168" i="9"/>
  <c r="C1168" i="9"/>
  <c r="D1168" i="9" s="1"/>
  <c r="B1169" i="9"/>
  <c r="C1169" i="9" s="1"/>
  <c r="D1169" i="9" s="1"/>
  <c r="B1170" i="9"/>
  <c r="C1170" i="9" s="1"/>
  <c r="D1170" i="9" s="1"/>
  <c r="B1171" i="9"/>
  <c r="C1171" i="9" s="1"/>
  <c r="D1171" i="9" s="1"/>
  <c r="B1172" i="9"/>
  <c r="C1172" i="9"/>
  <c r="D1172" i="9" s="1"/>
  <c r="B1173" i="9"/>
  <c r="C1173" i="9" s="1"/>
  <c r="D1173" i="9" s="1"/>
  <c r="B1174" i="9"/>
  <c r="C1174" i="9" s="1"/>
  <c r="D1174" i="9" s="1"/>
  <c r="B1175" i="9"/>
  <c r="C1175" i="9"/>
  <c r="D1175" i="9"/>
  <c r="B1176" i="9"/>
  <c r="C1176" i="9" s="1"/>
  <c r="D1176" i="9" s="1"/>
  <c r="B1177" i="9"/>
  <c r="C1177" i="9" s="1"/>
  <c r="D1177" i="9" s="1"/>
  <c r="B1178" i="9"/>
  <c r="C1178" i="9" s="1"/>
  <c r="D1178" i="9" s="1"/>
  <c r="B1179" i="9"/>
  <c r="C1179" i="9" s="1"/>
  <c r="D1179" i="9" s="1"/>
  <c r="B1180" i="9"/>
  <c r="C1180" i="9"/>
  <c r="D1180" i="9"/>
  <c r="B1181" i="9"/>
  <c r="C1181" i="9" s="1"/>
  <c r="D1181" i="9" s="1"/>
  <c r="B1182" i="9"/>
  <c r="C1182" i="9"/>
  <c r="D1182" i="9" s="1"/>
  <c r="B1183" i="9"/>
  <c r="C1183" i="9" s="1"/>
  <c r="D1183" i="9" s="1"/>
  <c r="B1184" i="9"/>
  <c r="C1184" i="9" s="1"/>
  <c r="D1184" i="9" s="1"/>
  <c r="B1185" i="9"/>
  <c r="C1185" i="9" s="1"/>
  <c r="D1185" i="9" s="1"/>
  <c r="B1186" i="9"/>
  <c r="C1186" i="9"/>
  <c r="D1186" i="9" s="1"/>
  <c r="B1187" i="9"/>
  <c r="C1187" i="9" s="1"/>
  <c r="D1187" i="9" s="1"/>
  <c r="B1188" i="9"/>
  <c r="C1188" i="9"/>
  <c r="D1188" i="9"/>
  <c r="B1189" i="9"/>
  <c r="C1189" i="9" s="1"/>
  <c r="D1189" i="9" s="1"/>
  <c r="B1190" i="9"/>
  <c r="C1190" i="9"/>
  <c r="D1190" i="9" s="1"/>
  <c r="B1191" i="9"/>
  <c r="C1191" i="9" s="1"/>
  <c r="D1191" i="9" s="1"/>
  <c r="B1192" i="9"/>
  <c r="C1192" i="9"/>
  <c r="D1192" i="9" s="1"/>
  <c r="B1193" i="9"/>
  <c r="C1193" i="9" s="1"/>
  <c r="D1193" i="9" s="1"/>
  <c r="B1194" i="9"/>
  <c r="C1194" i="9"/>
  <c r="D1194" i="9" s="1"/>
  <c r="B1195" i="9"/>
  <c r="C1195" i="9" s="1"/>
  <c r="D1195" i="9" s="1"/>
  <c r="B1196" i="9"/>
  <c r="C1196" i="9" s="1"/>
  <c r="D1196" i="9" s="1"/>
  <c r="B1197" i="9"/>
  <c r="C1197" i="9" s="1"/>
  <c r="D1197" i="9" s="1"/>
  <c r="B1198" i="9"/>
  <c r="C1198" i="9" s="1"/>
  <c r="D1198" i="9" s="1"/>
  <c r="B1199" i="9"/>
  <c r="C1199" i="9"/>
  <c r="D1199" i="9" s="1"/>
  <c r="B1200" i="9"/>
  <c r="C1200" i="9"/>
  <c r="D1200" i="9" s="1"/>
  <c r="B1201" i="9"/>
  <c r="C1201" i="9" s="1"/>
  <c r="D1201" i="9" s="1"/>
  <c r="B1202" i="9"/>
  <c r="C1202" i="9" s="1"/>
  <c r="D1202" i="9" s="1"/>
  <c r="B1203" i="9"/>
  <c r="C1203" i="9" s="1"/>
  <c r="D1203" i="9" s="1"/>
  <c r="B1204" i="9"/>
  <c r="C1204" i="9" s="1"/>
  <c r="D1204" i="9" s="1"/>
  <c r="B1205" i="9"/>
  <c r="C1205" i="9" s="1"/>
  <c r="D1205" i="9" s="1"/>
  <c r="B1206" i="9"/>
  <c r="C1206" i="9" s="1"/>
  <c r="D1206" i="9" s="1"/>
  <c r="B1207" i="9"/>
  <c r="C1207" i="9"/>
  <c r="D1207" i="9"/>
  <c r="B1208" i="9"/>
  <c r="C1208" i="9" s="1"/>
  <c r="D1208" i="9" s="1"/>
  <c r="B1209" i="9"/>
  <c r="C1209" i="9" s="1"/>
  <c r="D1209" i="9" s="1"/>
  <c r="B1210" i="9"/>
  <c r="C1210" i="9"/>
  <c r="D1210" i="9" s="1"/>
  <c r="B1211" i="9"/>
  <c r="C1211" i="9" s="1"/>
  <c r="D1211" i="9" s="1"/>
  <c r="B1212" i="9"/>
  <c r="C1212" i="9"/>
  <c r="D1212" i="9" s="1"/>
  <c r="B1213" i="9"/>
  <c r="C1213" i="9" s="1"/>
  <c r="D1213" i="9" s="1"/>
  <c r="B1214" i="9"/>
  <c r="C1214" i="9" s="1"/>
  <c r="D1214" i="9" s="1"/>
  <c r="B1215" i="9"/>
  <c r="C1215" i="9" s="1"/>
  <c r="D1215" i="9" s="1"/>
  <c r="B1216" i="9"/>
  <c r="C1216" i="9" s="1"/>
  <c r="D1216" i="9" s="1"/>
  <c r="B1217" i="9"/>
  <c r="C1217" i="9" s="1"/>
  <c r="D1217" i="9" s="1"/>
  <c r="B1218" i="9"/>
  <c r="C1218" i="9"/>
  <c r="D1218" i="9" s="1"/>
  <c r="B1219" i="9"/>
  <c r="C1219" i="9" s="1"/>
  <c r="D1219" i="9" s="1"/>
  <c r="B1220" i="9"/>
  <c r="C1220" i="9"/>
  <c r="D1220" i="9"/>
  <c r="B1221" i="9"/>
  <c r="C1221" i="9" s="1"/>
  <c r="D1221" i="9" s="1"/>
  <c r="B1222" i="9"/>
  <c r="C1222" i="9"/>
  <c r="D1222" i="9" s="1"/>
  <c r="B1223" i="9"/>
  <c r="C1223" i="9"/>
  <c r="D1223" i="9" s="1"/>
  <c r="B1224" i="9"/>
  <c r="C1224" i="9"/>
  <c r="D1224" i="9" s="1"/>
  <c r="B1225" i="9"/>
  <c r="C1225" i="9" s="1"/>
  <c r="D1225" i="9" s="1"/>
  <c r="B1226" i="9"/>
  <c r="C1226" i="9"/>
  <c r="D1226" i="9" s="1"/>
  <c r="B1227" i="9"/>
  <c r="C1227" i="9" s="1"/>
  <c r="D1227" i="9" s="1"/>
  <c r="B1228" i="9"/>
  <c r="C1228" i="9" s="1"/>
  <c r="D1228" i="9" s="1"/>
  <c r="B1229" i="9"/>
  <c r="C1229" i="9" s="1"/>
  <c r="D1229" i="9" s="1"/>
  <c r="B1230" i="9"/>
  <c r="C1230" i="9" s="1"/>
  <c r="D1230" i="9" s="1"/>
  <c r="B1231" i="9"/>
  <c r="C1231" i="9"/>
  <c r="D1231" i="9"/>
  <c r="B1232" i="9"/>
  <c r="C1232" i="9"/>
  <c r="D1232" i="9" s="1"/>
  <c r="B1233" i="9"/>
  <c r="C1233" i="9" s="1"/>
  <c r="D1233" i="9" s="1"/>
  <c r="B1234" i="9"/>
  <c r="C1234" i="9" s="1"/>
  <c r="D1234" i="9" s="1"/>
  <c r="B1235" i="9"/>
  <c r="C1235" i="9" s="1"/>
  <c r="D1235" i="9" s="1"/>
  <c r="B1236" i="9"/>
  <c r="C1236" i="9"/>
  <c r="D1236" i="9" s="1"/>
  <c r="B1237" i="9"/>
  <c r="C1237" i="9" s="1"/>
  <c r="D1237" i="9" s="1"/>
  <c r="B1238" i="9"/>
  <c r="C1238" i="9" s="1"/>
  <c r="D1238" i="9" s="1"/>
  <c r="B1239" i="9"/>
  <c r="C1239" i="9"/>
  <c r="D1239" i="9"/>
  <c r="B1240" i="9"/>
  <c r="C1240" i="9" s="1"/>
  <c r="D1240" i="9" s="1"/>
  <c r="B1241" i="9"/>
  <c r="C1241" i="9" s="1"/>
  <c r="D1241" i="9" s="1"/>
  <c r="B1242" i="9"/>
  <c r="C1242" i="9" s="1"/>
  <c r="D1242" i="9" s="1"/>
  <c r="B1243" i="9"/>
  <c r="C1243" i="9" s="1"/>
  <c r="D1243" i="9" s="1"/>
  <c r="B1244" i="9"/>
  <c r="C1244" i="9" s="1"/>
  <c r="D1244" i="9" s="1"/>
  <c r="B1245" i="9"/>
  <c r="C1245" i="9" s="1"/>
  <c r="D1245" i="9" s="1"/>
  <c r="B1246" i="9"/>
  <c r="C1246" i="9"/>
  <c r="D1246" i="9" s="1"/>
  <c r="B1247" i="9"/>
  <c r="C1247" i="9" s="1"/>
  <c r="D1247" i="9"/>
  <c r="B1248" i="9"/>
  <c r="C1248" i="9" s="1"/>
  <c r="D1248" i="9" s="1"/>
  <c r="B1249" i="9"/>
  <c r="C1249" i="9" s="1"/>
  <c r="D1249" i="9" s="1"/>
  <c r="B1250" i="9"/>
  <c r="C1250" i="9"/>
  <c r="D1250" i="9" s="1"/>
  <c r="B1251" i="9"/>
  <c r="C1251" i="9" s="1"/>
  <c r="D1251" i="9" s="1"/>
  <c r="B1252" i="9"/>
  <c r="C1252" i="9"/>
  <c r="D1252" i="9" s="1"/>
  <c r="B1253" i="9"/>
  <c r="C1253" i="9" s="1"/>
  <c r="D1253" i="9" s="1"/>
  <c r="B1254" i="9"/>
  <c r="C1254" i="9"/>
  <c r="D1254" i="9" s="1"/>
  <c r="B1255" i="9"/>
  <c r="C1255" i="9" s="1"/>
  <c r="D1255" i="9" s="1"/>
  <c r="B1256" i="9"/>
  <c r="C1256" i="9"/>
  <c r="D1256" i="9" s="1"/>
  <c r="B1257" i="9"/>
  <c r="C1257" i="9" s="1"/>
  <c r="D1257" i="9" s="1"/>
  <c r="B1258" i="9"/>
  <c r="C1258" i="9"/>
  <c r="D1258" i="9" s="1"/>
  <c r="B1259" i="9"/>
  <c r="C1259" i="9" s="1"/>
  <c r="D1259" i="9" s="1"/>
  <c r="B1260" i="9"/>
  <c r="C1260" i="9" s="1"/>
  <c r="D1260" i="9" s="1"/>
  <c r="B1261" i="9"/>
  <c r="C1261" i="9" s="1"/>
  <c r="D1261" i="9" s="1"/>
  <c r="B1262" i="9"/>
  <c r="C1262" i="9" s="1"/>
  <c r="D1262" i="9" s="1"/>
  <c r="B1263" i="9"/>
  <c r="C1263" i="9"/>
  <c r="D1263" i="9" s="1"/>
  <c r="B1264" i="9"/>
  <c r="C1264" i="9"/>
  <c r="D1264" i="9" s="1"/>
  <c r="B1265" i="9"/>
  <c r="C1265" i="9" s="1"/>
  <c r="D1265" i="9" s="1"/>
  <c r="B1266" i="9"/>
  <c r="C1266" i="9" s="1"/>
  <c r="D1266" i="9" s="1"/>
  <c r="B1267" i="9"/>
  <c r="C1267" i="9" s="1"/>
  <c r="D1267" i="9" s="1"/>
  <c r="B1268" i="9"/>
  <c r="C1268" i="9" s="1"/>
  <c r="D1268" i="9" s="1"/>
  <c r="B1269" i="9"/>
  <c r="C1269" i="9" s="1"/>
  <c r="D1269" i="9" s="1"/>
  <c r="B1270" i="9"/>
  <c r="C1270" i="9" s="1"/>
  <c r="D1270" i="9" s="1"/>
  <c r="B1271" i="9"/>
  <c r="C1271" i="9"/>
  <c r="D1271" i="9" s="1"/>
  <c r="B1272" i="9"/>
  <c r="C1272" i="9" s="1"/>
  <c r="D1272" i="9" s="1"/>
  <c r="B1273" i="9"/>
  <c r="C1273" i="9" s="1"/>
  <c r="D1273" i="9" s="1"/>
  <c r="B1274" i="9"/>
  <c r="C1274" i="9" s="1"/>
  <c r="D1274" i="9" s="1"/>
  <c r="B1275" i="9"/>
  <c r="C1275" i="9" s="1"/>
  <c r="D1275" i="9" s="1"/>
  <c r="B1276" i="9"/>
  <c r="C1276" i="9"/>
  <c r="D1276" i="9" s="1"/>
  <c r="B1277" i="9"/>
  <c r="C1277" i="9" s="1"/>
  <c r="D1277" i="9" s="1"/>
  <c r="B1278" i="9"/>
  <c r="C1278" i="9"/>
  <c r="D1278" i="9" s="1"/>
  <c r="B1279" i="9"/>
  <c r="C1279" i="9" s="1"/>
  <c r="D1279" i="9" s="1"/>
  <c r="B1280" i="9"/>
  <c r="C1280" i="9" s="1"/>
  <c r="D1280" i="9" s="1"/>
  <c r="B1281" i="9"/>
  <c r="C1281" i="9" s="1"/>
  <c r="D1281" i="9" s="1"/>
  <c r="B1282" i="9"/>
  <c r="C1282" i="9" s="1"/>
  <c r="D1282" i="9" s="1"/>
  <c r="B1283" i="9"/>
  <c r="C1283" i="9" s="1"/>
  <c r="D1283" i="9" s="1"/>
  <c r="B1284" i="9"/>
  <c r="C1284" i="9"/>
  <c r="D1284" i="9" s="1"/>
  <c r="B1285" i="9"/>
  <c r="C1285" i="9" s="1"/>
  <c r="D1285" i="9" s="1"/>
  <c r="B1286" i="9"/>
  <c r="C1286" i="9"/>
  <c r="D1286" i="9" s="1"/>
  <c r="B1287" i="9"/>
  <c r="C1287" i="9" s="1"/>
  <c r="D1287" i="9" s="1"/>
  <c r="B1288" i="9"/>
  <c r="C1288" i="9"/>
  <c r="D1288" i="9" s="1"/>
  <c r="B1289" i="9"/>
  <c r="C1289" i="9" s="1"/>
  <c r="D1289" i="9" s="1"/>
  <c r="B1290" i="9"/>
  <c r="C1290" i="9"/>
  <c r="D1290" i="9" s="1"/>
  <c r="B1291" i="9"/>
  <c r="C1291" i="9" s="1"/>
  <c r="D1291" i="9" s="1"/>
  <c r="B1292" i="9"/>
  <c r="C1292" i="9" s="1"/>
  <c r="D1292" i="9" s="1"/>
  <c r="B1293" i="9"/>
  <c r="C1293" i="9" s="1"/>
  <c r="D1293" i="9" s="1"/>
  <c r="B1294" i="9"/>
  <c r="C1294" i="9" s="1"/>
  <c r="D1294" i="9" s="1"/>
  <c r="B1295" i="9"/>
  <c r="C1295" i="9" s="1"/>
  <c r="D1295" i="9" s="1"/>
  <c r="B1296" i="9"/>
  <c r="C1296" i="9"/>
  <c r="D1296" i="9" s="1"/>
  <c r="B1297" i="9"/>
  <c r="C1297" i="9" s="1"/>
  <c r="D1297" i="9" s="1"/>
  <c r="B1298" i="9"/>
  <c r="C1298" i="9" s="1"/>
  <c r="D1298" i="9" s="1"/>
  <c r="B1299" i="9"/>
  <c r="C1299" i="9" s="1"/>
  <c r="D1299" i="9" s="1"/>
  <c r="B1300" i="9"/>
  <c r="C1300" i="9" s="1"/>
  <c r="D1300" i="9" s="1"/>
  <c r="B1301" i="9"/>
  <c r="C1301" i="9" s="1"/>
  <c r="D1301" i="9" s="1"/>
  <c r="B1302" i="9"/>
  <c r="C1302" i="9" s="1"/>
  <c r="D1302" i="9" s="1"/>
  <c r="B1303" i="9"/>
  <c r="C1303" i="9"/>
  <c r="D1303" i="9"/>
  <c r="B1304" i="9"/>
  <c r="C1304" i="9" s="1"/>
  <c r="D1304" i="9" s="1"/>
  <c r="B1305" i="9"/>
  <c r="C1305" i="9" s="1"/>
  <c r="D1305" i="9" s="1"/>
  <c r="B1306" i="9"/>
  <c r="C1306" i="9" s="1"/>
  <c r="D1306" i="9" s="1"/>
  <c r="B1307" i="9"/>
  <c r="C1307" i="9" s="1"/>
  <c r="D1307" i="9" s="1"/>
  <c r="B1308" i="9"/>
  <c r="C1308" i="9" s="1"/>
  <c r="D1308" i="9" s="1"/>
  <c r="B1309" i="9"/>
  <c r="C1309" i="9" s="1"/>
  <c r="D1309" i="9" s="1"/>
  <c r="B1310" i="9"/>
  <c r="C1310" i="9" s="1"/>
  <c r="D1310" i="9" s="1"/>
  <c r="B1311" i="9"/>
  <c r="C1311" i="9" s="1"/>
  <c r="D1311" i="9"/>
  <c r="B1312" i="9"/>
  <c r="C1312" i="9" s="1"/>
  <c r="D1312" i="9" s="1"/>
  <c r="B1313" i="9"/>
  <c r="C1313" i="9" s="1"/>
  <c r="D1313" i="9" s="1"/>
  <c r="B1314" i="9"/>
  <c r="C1314" i="9"/>
  <c r="D1314" i="9" s="1"/>
  <c r="B1315" i="9"/>
  <c r="C1315" i="9" s="1"/>
  <c r="D1315" i="9" s="1"/>
  <c r="B1316" i="9"/>
  <c r="C1316" i="9"/>
  <c r="D1316" i="9"/>
  <c r="B1317" i="9"/>
  <c r="C1317" i="9" s="1"/>
  <c r="D1317" i="9" s="1"/>
  <c r="B1318" i="9"/>
  <c r="C1318" i="9"/>
  <c r="D1318" i="9" s="1"/>
  <c r="B1319" i="9"/>
  <c r="C1319" i="9" s="1"/>
  <c r="D1319" i="9" s="1"/>
  <c r="B1320" i="9"/>
  <c r="C1320" i="9" s="1"/>
  <c r="D1320" i="9" s="1"/>
  <c r="B1321" i="9"/>
  <c r="C1321" i="9" s="1"/>
  <c r="D1321" i="9" s="1"/>
  <c r="B1322" i="9"/>
  <c r="C1322" i="9"/>
  <c r="D1322" i="9" s="1"/>
  <c r="B1323" i="9"/>
  <c r="C1323" i="9" s="1"/>
  <c r="D1323" i="9" s="1"/>
  <c r="B1324" i="9"/>
  <c r="C1324" i="9" s="1"/>
  <c r="D1324" i="9"/>
  <c r="B1325" i="9"/>
  <c r="C1325" i="9" s="1"/>
  <c r="D1325" i="9" s="1"/>
  <c r="B1326" i="9"/>
  <c r="C1326" i="9" s="1"/>
  <c r="D1326" i="9" s="1"/>
  <c r="B1327" i="9"/>
  <c r="C1327" i="9"/>
  <c r="D1327" i="9" s="1"/>
  <c r="B1328" i="9"/>
  <c r="C1328" i="9"/>
  <c r="D1328" i="9" s="1"/>
  <c r="B1329" i="9"/>
  <c r="C1329" i="9" s="1"/>
  <c r="D1329" i="9" s="1"/>
  <c r="B1330" i="9"/>
  <c r="C1330" i="9" s="1"/>
  <c r="D1330" i="9" s="1"/>
  <c r="B1331" i="9"/>
  <c r="C1331" i="9" s="1"/>
  <c r="D1331" i="9" s="1"/>
  <c r="B1332" i="9"/>
  <c r="C1332" i="9" s="1"/>
  <c r="D1332" i="9" s="1"/>
  <c r="B1333" i="9"/>
  <c r="C1333" i="9" s="1"/>
  <c r="D1333" i="9" s="1"/>
  <c r="B1334" i="9"/>
  <c r="C1334" i="9" s="1"/>
  <c r="D1334" i="9" s="1"/>
  <c r="B1335" i="9"/>
  <c r="C1335" i="9"/>
  <c r="D1335" i="9"/>
  <c r="B1336" i="9"/>
  <c r="C1336" i="9" s="1"/>
  <c r="D1336" i="9" s="1"/>
  <c r="B1337" i="9"/>
  <c r="C1337" i="9" s="1"/>
  <c r="D1337" i="9" s="1"/>
  <c r="B1338" i="9"/>
  <c r="C1338" i="9"/>
  <c r="D1338" i="9" s="1"/>
  <c r="B1339" i="9"/>
  <c r="C1339" i="9" s="1"/>
  <c r="D1339" i="9" s="1"/>
  <c r="B1340" i="9"/>
  <c r="C1340" i="9"/>
  <c r="D1340" i="9" s="1"/>
  <c r="B1341" i="9"/>
  <c r="C1341" i="9" s="1"/>
  <c r="D1341" i="9" s="1"/>
  <c r="B1342" i="9"/>
  <c r="C1342" i="9" s="1"/>
  <c r="D1342" i="9" s="1"/>
  <c r="B1343" i="9"/>
  <c r="C1343" i="9" s="1"/>
  <c r="D1343" i="9"/>
  <c r="B1344" i="9"/>
  <c r="C1344" i="9" s="1"/>
  <c r="D1344" i="9" s="1"/>
  <c r="B1345" i="9"/>
  <c r="C1345" i="9" s="1"/>
  <c r="D1345" i="9" s="1"/>
  <c r="B1346" i="9"/>
  <c r="C1346" i="9"/>
  <c r="D1346" i="9" s="1"/>
  <c r="B1347" i="9"/>
  <c r="C1347" i="9" s="1"/>
  <c r="D1347" i="9" s="1"/>
  <c r="B1348" i="9"/>
  <c r="C1348" i="9"/>
  <c r="D1348" i="9"/>
  <c r="B1349" i="9"/>
  <c r="C1349" i="9" s="1"/>
  <c r="D1349" i="9" s="1"/>
  <c r="B1350" i="9"/>
  <c r="C1350" i="9"/>
  <c r="D1350" i="9" s="1"/>
  <c r="B1351" i="9"/>
  <c r="C1351" i="9" s="1"/>
  <c r="D1351" i="9" s="1"/>
  <c r="B1352" i="9"/>
  <c r="C1352" i="9"/>
  <c r="D1352" i="9" s="1"/>
  <c r="B1353" i="9"/>
  <c r="C1353" i="9" s="1"/>
  <c r="D1353" i="9" s="1"/>
  <c r="B1354" i="9"/>
  <c r="C1354" i="9"/>
  <c r="D1354" i="9" s="1"/>
  <c r="B1355" i="9"/>
  <c r="C1355" i="9" s="1"/>
  <c r="D1355" i="9" s="1"/>
  <c r="B1356" i="9"/>
  <c r="C1356" i="9" s="1"/>
  <c r="D1356" i="9" s="1"/>
  <c r="B1357" i="9"/>
  <c r="C1357" i="9" s="1"/>
  <c r="D1357" i="9" s="1"/>
  <c r="B1358" i="9"/>
  <c r="C1358" i="9" s="1"/>
  <c r="D1358" i="9" s="1"/>
  <c r="B1359" i="9"/>
  <c r="C1359" i="9" s="1"/>
  <c r="D1359" i="9" s="1"/>
  <c r="B1360" i="9"/>
  <c r="C1360" i="9"/>
  <c r="D1360" i="9" s="1"/>
  <c r="B1361" i="9"/>
  <c r="C1361" i="9" s="1"/>
  <c r="D1361" i="9" s="1"/>
  <c r="B1362" i="9"/>
  <c r="C1362" i="9" s="1"/>
  <c r="D1362" i="9" s="1"/>
  <c r="B1363" i="9"/>
  <c r="C1363" i="9" s="1"/>
  <c r="D1363" i="9" s="1"/>
  <c r="B1364" i="9"/>
  <c r="C1364" i="9" s="1"/>
  <c r="D1364" i="9" s="1"/>
  <c r="B1365" i="9"/>
  <c r="C1365" i="9" s="1"/>
  <c r="D1365" i="9" s="1"/>
  <c r="B1366" i="9"/>
  <c r="C1366" i="9" s="1"/>
  <c r="D1366" i="9" s="1"/>
  <c r="B1367" i="9"/>
  <c r="C1367" i="9"/>
  <c r="D1367" i="9" s="1"/>
  <c r="B1368" i="9"/>
  <c r="C1368" i="9" s="1"/>
  <c r="D1368" i="9" s="1"/>
  <c r="B1369" i="9"/>
  <c r="C1369" i="9" s="1"/>
  <c r="D1369" i="9" s="1"/>
  <c r="B1370" i="9"/>
  <c r="C1370" i="9" s="1"/>
  <c r="D1370" i="9" s="1"/>
  <c r="B1371" i="9"/>
  <c r="C1371" i="9" s="1"/>
  <c r="D1371" i="9" s="1"/>
  <c r="B1372" i="9"/>
  <c r="C1372" i="9"/>
  <c r="D1372" i="9" s="1"/>
  <c r="B1373" i="9"/>
  <c r="C1373" i="9" s="1"/>
  <c r="D1373" i="9" s="1"/>
  <c r="B1374" i="9"/>
  <c r="C1374" i="9"/>
  <c r="D1374" i="9" s="1"/>
  <c r="B1375" i="9"/>
  <c r="C1375" i="9" s="1"/>
  <c r="D1375" i="9" s="1"/>
  <c r="B1376" i="9"/>
  <c r="C1376" i="9"/>
  <c r="D1376" i="9" s="1"/>
  <c r="B1377" i="9"/>
  <c r="C1377" i="9" s="1"/>
  <c r="D1377" i="9" s="1"/>
  <c r="B1378" i="9"/>
  <c r="C1378" i="9"/>
  <c r="D1378" i="9" s="1"/>
  <c r="B1379" i="9"/>
  <c r="C1379" i="9" s="1"/>
  <c r="D1379" i="9" s="1"/>
  <c r="B1380" i="9"/>
  <c r="C1380" i="9"/>
  <c r="D1380" i="9"/>
  <c r="B1381" i="9"/>
  <c r="C1381" i="9" s="1"/>
  <c r="D1381" i="9" s="1"/>
  <c r="B1382" i="9"/>
  <c r="C1382" i="9"/>
  <c r="D1382" i="9" s="1"/>
  <c r="B1383" i="9"/>
  <c r="C1383" i="9" s="1"/>
  <c r="D1383" i="9" s="1"/>
  <c r="B1384" i="9"/>
  <c r="C1384" i="9" s="1"/>
  <c r="D1384" i="9" s="1"/>
  <c r="B1385" i="9"/>
  <c r="C1385" i="9" s="1"/>
  <c r="D1385" i="9" s="1"/>
  <c r="B1386" i="9"/>
  <c r="C1386" i="9"/>
  <c r="D1386" i="9" s="1"/>
  <c r="B1387" i="9"/>
  <c r="C1387" i="9" s="1"/>
  <c r="D1387" i="9" s="1"/>
  <c r="B1388" i="9"/>
  <c r="C1388" i="9" s="1"/>
  <c r="D1388" i="9"/>
  <c r="B1389" i="9"/>
  <c r="C1389" i="9" s="1"/>
  <c r="D1389" i="9" s="1"/>
  <c r="D4" i="9"/>
  <c r="B4" i="9"/>
  <c r="C4" i="9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5" i="16"/>
  <c r="B1690" i="10" l="1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C1712" i="10" s="1"/>
  <c r="D1712" i="10" s="1"/>
  <c r="B1713" i="10"/>
  <c r="C1713" i="10" s="1"/>
  <c r="D1713" i="10" s="1"/>
  <c r="B1714" i="10"/>
  <c r="B1715" i="10"/>
  <c r="B1716" i="10"/>
  <c r="B1717" i="10"/>
  <c r="B1718" i="10"/>
  <c r="C1718" i="10" s="1"/>
  <c r="D1718" i="10" s="1"/>
  <c r="B1719" i="10"/>
  <c r="B1720" i="10"/>
  <c r="C1720" i="10" s="1"/>
  <c r="D1720" i="10" s="1"/>
  <c r="B1721" i="10"/>
  <c r="C1721" i="10" s="1"/>
  <c r="D1721" i="10" s="1"/>
  <c r="B1722" i="10"/>
  <c r="B1723" i="10"/>
  <c r="B1724" i="10"/>
  <c r="B1725" i="10"/>
  <c r="B1726" i="10"/>
  <c r="C1726" i="10" s="1"/>
  <c r="D1726" i="10" s="1"/>
  <c r="B1727" i="10"/>
  <c r="B1728" i="10"/>
  <c r="C1728" i="10" s="1"/>
  <c r="D1728" i="10" s="1"/>
  <c r="B1729" i="10"/>
  <c r="C1729" i="10" s="1"/>
  <c r="D1729" i="10" s="1"/>
  <c r="B1730" i="10"/>
  <c r="B1731" i="10"/>
  <c r="B1732" i="10"/>
  <c r="B1733" i="10"/>
  <c r="B1734" i="10"/>
  <c r="B1735" i="10"/>
  <c r="B1736" i="10"/>
  <c r="C1736" i="10" s="1"/>
  <c r="D1736" i="10" s="1"/>
  <c r="B1737" i="10"/>
  <c r="C1737" i="10" s="1"/>
  <c r="D1737" i="10" s="1"/>
  <c r="B1738" i="10"/>
  <c r="B1739" i="10"/>
  <c r="B1740" i="10"/>
  <c r="B1741" i="10"/>
  <c r="B1742" i="10"/>
  <c r="C1742" i="10" s="1"/>
  <c r="D1742" i="10" s="1"/>
  <c r="B1743" i="10"/>
  <c r="B1744" i="10"/>
  <c r="C1744" i="10" s="1"/>
  <c r="D1744" i="10" s="1"/>
  <c r="B1745" i="10"/>
  <c r="C1745" i="10" s="1"/>
  <c r="D1745" i="10" s="1"/>
  <c r="B1746" i="10"/>
  <c r="B1747" i="10"/>
  <c r="B1748" i="10"/>
  <c r="B1749" i="10"/>
  <c r="B1750" i="10"/>
  <c r="C1750" i="10" s="1"/>
  <c r="D1750" i="10" s="1"/>
  <c r="B1751" i="10"/>
  <c r="B1752" i="10"/>
  <c r="C1752" i="10" s="1"/>
  <c r="D1752" i="10" s="1"/>
  <c r="B1753" i="10"/>
  <c r="C1753" i="10" s="1"/>
  <c r="D1753" i="10" s="1"/>
  <c r="B1754" i="10"/>
  <c r="B1755" i="10"/>
  <c r="B1756" i="10"/>
  <c r="B1757" i="10"/>
  <c r="B1758" i="10"/>
  <c r="C1758" i="10" s="1"/>
  <c r="D1758" i="10" s="1"/>
  <c r="B1759" i="10"/>
  <c r="B1760" i="10"/>
  <c r="C1760" i="10" s="1"/>
  <c r="D1760" i="10" s="1"/>
  <c r="B1761" i="10"/>
  <c r="C1761" i="10" s="1"/>
  <c r="D1761" i="10" s="1"/>
  <c r="B1762" i="10"/>
  <c r="B1763" i="10"/>
  <c r="B1764" i="10"/>
  <c r="B1765" i="10"/>
  <c r="B1766" i="10"/>
  <c r="C1766" i="10" s="1"/>
  <c r="D1766" i="10" s="1"/>
  <c r="B1767" i="10"/>
  <c r="B1768" i="10"/>
  <c r="C1768" i="10" s="1"/>
  <c r="D1768" i="10" s="1"/>
  <c r="B1769" i="10"/>
  <c r="C1769" i="10" s="1"/>
  <c r="D1769" i="10" s="1"/>
  <c r="B1770" i="10"/>
  <c r="B1771" i="10"/>
  <c r="B1772" i="10"/>
  <c r="B1773" i="10"/>
  <c r="B1774" i="10"/>
  <c r="C1774" i="10" s="1"/>
  <c r="D1774" i="10" s="1"/>
  <c r="B1775" i="10"/>
  <c r="B1776" i="10"/>
  <c r="C1776" i="10" s="1"/>
  <c r="D1776" i="10" s="1"/>
  <c r="B1777" i="10"/>
  <c r="C1777" i="10" s="1"/>
  <c r="D1777" i="10" s="1"/>
  <c r="B1778" i="10"/>
  <c r="B1779" i="10"/>
  <c r="B1780" i="10"/>
  <c r="B1781" i="10"/>
  <c r="B1782" i="10"/>
  <c r="C1782" i="10" s="1"/>
  <c r="D1782" i="10" s="1"/>
  <c r="B1783" i="10"/>
  <c r="B1784" i="10"/>
  <c r="C1784" i="10" s="1"/>
  <c r="D1784" i="10" s="1"/>
  <c r="B1785" i="10"/>
  <c r="C1785" i="10" s="1"/>
  <c r="D1785" i="10" s="1"/>
  <c r="B1786" i="10"/>
  <c r="B1787" i="10"/>
  <c r="B1788" i="10"/>
  <c r="B1789" i="10"/>
  <c r="B1790" i="10"/>
  <c r="C1790" i="10" s="1"/>
  <c r="D1790" i="10" s="1"/>
  <c r="B1791" i="10"/>
  <c r="C1791" i="10" s="1"/>
  <c r="D1791" i="10" s="1"/>
  <c r="B1792" i="10"/>
  <c r="C1792" i="10" s="1"/>
  <c r="D1792" i="10" s="1"/>
  <c r="B1793" i="10"/>
  <c r="C1793" i="10" s="1"/>
  <c r="D1793" i="10" s="1"/>
  <c r="B1794" i="10"/>
  <c r="B1795" i="10"/>
  <c r="B1796" i="10"/>
  <c r="B1797" i="10"/>
  <c r="B1798" i="10"/>
  <c r="B1799" i="10"/>
  <c r="C1799" i="10" s="1"/>
  <c r="D1799" i="10" s="1"/>
  <c r="B1800" i="10"/>
  <c r="C1800" i="10" s="1"/>
  <c r="D1800" i="10" s="1"/>
  <c r="B1801" i="10"/>
  <c r="C1801" i="10" s="1"/>
  <c r="D1801" i="10" s="1"/>
  <c r="B1802" i="10"/>
  <c r="B1803" i="10"/>
  <c r="B1804" i="10"/>
  <c r="B1805" i="10"/>
  <c r="B1806" i="10"/>
  <c r="C1806" i="10" s="1"/>
  <c r="D1806" i="10" s="1"/>
  <c r="B1807" i="10"/>
  <c r="C1807" i="10" s="1"/>
  <c r="D1807" i="10" s="1"/>
  <c r="B1808" i="10"/>
  <c r="C1808" i="10" s="1"/>
  <c r="D1808" i="10" s="1"/>
  <c r="B1809" i="10"/>
  <c r="C1809" i="10" s="1"/>
  <c r="D1809" i="10" s="1"/>
  <c r="B1810" i="10"/>
  <c r="B1811" i="10"/>
  <c r="B1812" i="10"/>
  <c r="B1813" i="10"/>
  <c r="B1814" i="10"/>
  <c r="C1814" i="10" s="1"/>
  <c r="D1814" i="10" s="1"/>
  <c r="B1815" i="10"/>
  <c r="B1816" i="10"/>
  <c r="C1816" i="10" s="1"/>
  <c r="D1816" i="10" s="1"/>
  <c r="B1817" i="10"/>
  <c r="C1817" i="10" s="1"/>
  <c r="D1817" i="10" s="1"/>
  <c r="B1818" i="10"/>
  <c r="B1819" i="10"/>
  <c r="B1820" i="10"/>
  <c r="B1821" i="10"/>
  <c r="B1822" i="10"/>
  <c r="B1823" i="10"/>
  <c r="C1823" i="10" s="1"/>
  <c r="D1823" i="10" s="1"/>
  <c r="B1824" i="10"/>
  <c r="C1824" i="10" s="1"/>
  <c r="D1824" i="10" s="1"/>
  <c r="B1825" i="10"/>
  <c r="C1825" i="10" s="1"/>
  <c r="D1825" i="10" s="1"/>
  <c r="B1826" i="10"/>
  <c r="B1827" i="10"/>
  <c r="B1828" i="10"/>
  <c r="B1829" i="10"/>
  <c r="B1830" i="10"/>
  <c r="C1830" i="10" s="1"/>
  <c r="D1830" i="10" s="1"/>
  <c r="B1831" i="10"/>
  <c r="C1831" i="10" s="1"/>
  <c r="D1831" i="10" s="1"/>
  <c r="B1832" i="10"/>
  <c r="C1832" i="10" s="1"/>
  <c r="D1832" i="10" s="1"/>
  <c r="B1833" i="10"/>
  <c r="C1833" i="10" s="1"/>
  <c r="D1833" i="10" s="1"/>
  <c r="B1834" i="10"/>
  <c r="B1835" i="10"/>
  <c r="B1836" i="10"/>
  <c r="B1837" i="10"/>
  <c r="B1838" i="10"/>
  <c r="B1839" i="10"/>
  <c r="C1839" i="10" s="1"/>
  <c r="D1839" i="10" s="1"/>
  <c r="B1840" i="10"/>
  <c r="C1840" i="10" s="1"/>
  <c r="D1840" i="10" s="1"/>
  <c r="B1841" i="10"/>
  <c r="C1841" i="10" s="1"/>
  <c r="D1841" i="10" s="1"/>
  <c r="B1842" i="10"/>
  <c r="B1843" i="10"/>
  <c r="B1844" i="10"/>
  <c r="B1845" i="10"/>
  <c r="B1846" i="10"/>
  <c r="C1846" i="10" s="1"/>
  <c r="D1846" i="10" s="1"/>
  <c r="B1847" i="10"/>
  <c r="B1848" i="10"/>
  <c r="C1848" i="10" s="1"/>
  <c r="D1848" i="10" s="1"/>
  <c r="B1849" i="10"/>
  <c r="C1849" i="10" s="1"/>
  <c r="D1849" i="10" s="1"/>
  <c r="B1850" i="10"/>
  <c r="B1851" i="10"/>
  <c r="B1852" i="10"/>
  <c r="B1853" i="10"/>
  <c r="B1854" i="10"/>
  <c r="C1854" i="10" s="1"/>
  <c r="D1854" i="10" s="1"/>
  <c r="B1855" i="10"/>
  <c r="C1855" i="10" s="1"/>
  <c r="D1855" i="10" s="1"/>
  <c r="B1856" i="10"/>
  <c r="C1856" i="10" s="1"/>
  <c r="D1856" i="10" s="1"/>
  <c r="B1857" i="10"/>
  <c r="C1857" i="10" s="1"/>
  <c r="D1857" i="10" s="1"/>
  <c r="B1858" i="10"/>
  <c r="B1859" i="10"/>
  <c r="B1860" i="10"/>
  <c r="B1861" i="10"/>
  <c r="B1862" i="10"/>
  <c r="C1862" i="10" s="1"/>
  <c r="D1862" i="10" s="1"/>
  <c r="B1863" i="10"/>
  <c r="C1863" i="10" s="1"/>
  <c r="D1863" i="10" s="1"/>
  <c r="B1864" i="10"/>
  <c r="C1864" i="10" s="1"/>
  <c r="D1864" i="10" s="1"/>
  <c r="B1865" i="10"/>
  <c r="C1865" i="10" s="1"/>
  <c r="D1865" i="10" s="1"/>
  <c r="B1866" i="10"/>
  <c r="B1867" i="10"/>
  <c r="B1868" i="10"/>
  <c r="B1869" i="10"/>
  <c r="B1870" i="10"/>
  <c r="C1870" i="10" s="1"/>
  <c r="D1870" i="10" s="1"/>
  <c r="B1871" i="10"/>
  <c r="C1871" i="10" s="1"/>
  <c r="D1871" i="10" s="1"/>
  <c r="B1872" i="10"/>
  <c r="C1872" i="10" s="1"/>
  <c r="D1872" i="10" s="1"/>
  <c r="B1873" i="10"/>
  <c r="C1873" i="10" s="1"/>
  <c r="D1873" i="10" s="1"/>
  <c r="B1874" i="10"/>
  <c r="B1875" i="10"/>
  <c r="B1876" i="10"/>
  <c r="B1877" i="10"/>
  <c r="B1878" i="10"/>
  <c r="C1878" i="10" s="1"/>
  <c r="D1878" i="10" s="1"/>
  <c r="B1879" i="10"/>
  <c r="B1880" i="10"/>
  <c r="C1880" i="10" s="1"/>
  <c r="D1880" i="10" s="1"/>
  <c r="B1881" i="10"/>
  <c r="C1881" i="10" s="1"/>
  <c r="D1881" i="10" s="1"/>
  <c r="B1882" i="10"/>
  <c r="B1883" i="10"/>
  <c r="B1884" i="10"/>
  <c r="B1885" i="10"/>
  <c r="B1886" i="10"/>
  <c r="C1886" i="10" s="1"/>
  <c r="D1886" i="10" s="1"/>
  <c r="B1887" i="10"/>
  <c r="C1887" i="10" s="1"/>
  <c r="D1887" i="10" s="1"/>
  <c r="B1888" i="10"/>
  <c r="C1888" i="10" s="1"/>
  <c r="D1888" i="10" s="1"/>
  <c r="B1889" i="10"/>
  <c r="C1889" i="10" s="1"/>
  <c r="D1889" i="10" s="1"/>
  <c r="B1890" i="10"/>
  <c r="B1891" i="10"/>
  <c r="B1892" i="10"/>
  <c r="B1893" i="10"/>
  <c r="B1894" i="10"/>
  <c r="C1894" i="10" s="1"/>
  <c r="D1894" i="10" s="1"/>
  <c r="B1895" i="10"/>
  <c r="C1895" i="10" s="1"/>
  <c r="D1895" i="10" s="1"/>
  <c r="B1896" i="10"/>
  <c r="C1896" i="10" s="1"/>
  <c r="D1896" i="10" s="1"/>
  <c r="B1897" i="10"/>
  <c r="C1897" i="10" s="1"/>
  <c r="D1897" i="10" s="1"/>
  <c r="B1898" i="10"/>
  <c r="B1899" i="10"/>
  <c r="B1900" i="10"/>
  <c r="B1901" i="10"/>
  <c r="B1902" i="10"/>
  <c r="C1902" i="10" s="1"/>
  <c r="D1902" i="10" s="1"/>
  <c r="B1903" i="10"/>
  <c r="C1903" i="10" s="1"/>
  <c r="D1903" i="10" s="1"/>
  <c r="B1904" i="10"/>
  <c r="C1904" i="10" s="1"/>
  <c r="D1904" i="10" s="1"/>
  <c r="B1905" i="10"/>
  <c r="C1905" i="10" s="1"/>
  <c r="D1905" i="10" s="1"/>
  <c r="C1690" i="10"/>
  <c r="C1691" i="10"/>
  <c r="C1692" i="10"/>
  <c r="C1693" i="10"/>
  <c r="C1694" i="10"/>
  <c r="D1694" i="10" s="1"/>
  <c r="C1695" i="10"/>
  <c r="C1696" i="10"/>
  <c r="D1696" i="10" s="1"/>
  <c r="C1697" i="10"/>
  <c r="D1697" i="10" s="1"/>
  <c r="C1698" i="10"/>
  <c r="C1699" i="10"/>
  <c r="C1700" i="10"/>
  <c r="C1701" i="10"/>
  <c r="C1702" i="10"/>
  <c r="D1702" i="10" s="1"/>
  <c r="C1703" i="10"/>
  <c r="D1703" i="10" s="1"/>
  <c r="C1704" i="10"/>
  <c r="D1704" i="10" s="1"/>
  <c r="C1705" i="10"/>
  <c r="D1705" i="10" s="1"/>
  <c r="C1706" i="10"/>
  <c r="C1707" i="10"/>
  <c r="C1708" i="10"/>
  <c r="C1709" i="10"/>
  <c r="C1710" i="10"/>
  <c r="D1710" i="10" s="1"/>
  <c r="C1711" i="10"/>
  <c r="D1711" i="10" s="1"/>
  <c r="C1714" i="10"/>
  <c r="D1714" i="10" s="1"/>
  <c r="C1715" i="10"/>
  <c r="D1715" i="10" s="1"/>
  <c r="C1716" i="10"/>
  <c r="C1717" i="10"/>
  <c r="C1719" i="10"/>
  <c r="D1719" i="10" s="1"/>
  <c r="C1722" i="10"/>
  <c r="D1722" i="10" s="1"/>
  <c r="C1723" i="10"/>
  <c r="D1723" i="10" s="1"/>
  <c r="C1724" i="10"/>
  <c r="C1725" i="10"/>
  <c r="D1725" i="10" s="1"/>
  <c r="C1727" i="10"/>
  <c r="D1727" i="10" s="1"/>
  <c r="C1730" i="10"/>
  <c r="C1731" i="10"/>
  <c r="D1731" i="10" s="1"/>
  <c r="C1732" i="10"/>
  <c r="D1732" i="10" s="1"/>
  <c r="C1733" i="10"/>
  <c r="C1734" i="10"/>
  <c r="D1734" i="10" s="1"/>
  <c r="C1735" i="10"/>
  <c r="D1735" i="10" s="1"/>
  <c r="C1738" i="10"/>
  <c r="D1738" i="10" s="1"/>
  <c r="C1739" i="10"/>
  <c r="D1739" i="10" s="1"/>
  <c r="C1740" i="10"/>
  <c r="C1741" i="10"/>
  <c r="C1743" i="10"/>
  <c r="C1746" i="10"/>
  <c r="D1746" i="10" s="1"/>
  <c r="C1747" i="10"/>
  <c r="D1747" i="10" s="1"/>
  <c r="C1748" i="10"/>
  <c r="D1748" i="10" s="1"/>
  <c r="C1749" i="10"/>
  <c r="D1749" i="10" s="1"/>
  <c r="C1751" i="10"/>
  <c r="D1751" i="10" s="1"/>
  <c r="C1754" i="10"/>
  <c r="D1754" i="10" s="1"/>
  <c r="C1755" i="10"/>
  <c r="D1755" i="10" s="1"/>
  <c r="C1756" i="10"/>
  <c r="D1756" i="10" s="1"/>
  <c r="C1757" i="10"/>
  <c r="D1757" i="10" s="1"/>
  <c r="C1759" i="10"/>
  <c r="C1762" i="10"/>
  <c r="D1762" i="10" s="1"/>
  <c r="C1763" i="10"/>
  <c r="D1763" i="10" s="1"/>
  <c r="C1764" i="10"/>
  <c r="D1764" i="10" s="1"/>
  <c r="C1765" i="10"/>
  <c r="C1767" i="10"/>
  <c r="D1767" i="10" s="1"/>
  <c r="C1770" i="10"/>
  <c r="D1770" i="10" s="1"/>
  <c r="C1771" i="10"/>
  <c r="D1771" i="10" s="1"/>
  <c r="C1772" i="10"/>
  <c r="D1772" i="10" s="1"/>
  <c r="C1773" i="10"/>
  <c r="D1773" i="10" s="1"/>
  <c r="C1775" i="10"/>
  <c r="D1775" i="10" s="1"/>
  <c r="C1778" i="10"/>
  <c r="D1778" i="10" s="1"/>
  <c r="C1779" i="10"/>
  <c r="D1779" i="10" s="1"/>
  <c r="C1780" i="10"/>
  <c r="D1780" i="10" s="1"/>
  <c r="C1781" i="10"/>
  <c r="C1783" i="10"/>
  <c r="D1783" i="10" s="1"/>
  <c r="C1786" i="10"/>
  <c r="D1786" i="10" s="1"/>
  <c r="C1787" i="10"/>
  <c r="D1787" i="10" s="1"/>
  <c r="C1788" i="10"/>
  <c r="D1788" i="10" s="1"/>
  <c r="C1789" i="10"/>
  <c r="D1789" i="10" s="1"/>
  <c r="C1794" i="10"/>
  <c r="D1794" i="10" s="1"/>
  <c r="C1795" i="10"/>
  <c r="D1795" i="10" s="1"/>
  <c r="C1796" i="10"/>
  <c r="C1797" i="10"/>
  <c r="D1797" i="10" s="1"/>
  <c r="C1798" i="10"/>
  <c r="D1798" i="10" s="1"/>
  <c r="C1802" i="10"/>
  <c r="D1802" i="10" s="1"/>
  <c r="C1803" i="10"/>
  <c r="D1803" i="10" s="1"/>
  <c r="C1804" i="10"/>
  <c r="D1804" i="10" s="1"/>
  <c r="C1805" i="10"/>
  <c r="D1805" i="10" s="1"/>
  <c r="C1810" i="10"/>
  <c r="D1810" i="10" s="1"/>
  <c r="C1811" i="10"/>
  <c r="D1811" i="10" s="1"/>
  <c r="C1812" i="10"/>
  <c r="D1812" i="10" s="1"/>
  <c r="C1813" i="10"/>
  <c r="D1813" i="10" s="1"/>
  <c r="C1815" i="10"/>
  <c r="D1815" i="10" s="1"/>
  <c r="C1818" i="10"/>
  <c r="D1818" i="10" s="1"/>
  <c r="C1819" i="10"/>
  <c r="D1819" i="10" s="1"/>
  <c r="C1820" i="10"/>
  <c r="D1820" i="10" s="1"/>
  <c r="C1821" i="10"/>
  <c r="C1822" i="10"/>
  <c r="D1822" i="10" s="1"/>
  <c r="C1826" i="10"/>
  <c r="D1826" i="10" s="1"/>
  <c r="C1827" i="10"/>
  <c r="D1827" i="10" s="1"/>
  <c r="C1828" i="10"/>
  <c r="D1828" i="10" s="1"/>
  <c r="C1829" i="10"/>
  <c r="C1834" i="10"/>
  <c r="D1834" i="10" s="1"/>
  <c r="C1835" i="10"/>
  <c r="D1835" i="10" s="1"/>
  <c r="C1836" i="10"/>
  <c r="D1836" i="10" s="1"/>
  <c r="C1837" i="10"/>
  <c r="D1837" i="10" s="1"/>
  <c r="C1838" i="10"/>
  <c r="D1838" i="10" s="1"/>
  <c r="C1842" i="10"/>
  <c r="D1842" i="10" s="1"/>
  <c r="C1843" i="10"/>
  <c r="D1843" i="10" s="1"/>
  <c r="C1844" i="10"/>
  <c r="C1845" i="10"/>
  <c r="D1845" i="10" s="1"/>
  <c r="C1847" i="10"/>
  <c r="D1847" i="10" s="1"/>
  <c r="C1850" i="10"/>
  <c r="D1850" i="10" s="1"/>
  <c r="C1851" i="10"/>
  <c r="D1851" i="10" s="1"/>
  <c r="C1852" i="10"/>
  <c r="D1852" i="10" s="1"/>
  <c r="C1853" i="10"/>
  <c r="D1853" i="10" s="1"/>
  <c r="C1858" i="10"/>
  <c r="D1858" i="10" s="1"/>
  <c r="C1859" i="10"/>
  <c r="D1859" i="10" s="1"/>
  <c r="C1860" i="10"/>
  <c r="D1860" i="10" s="1"/>
  <c r="C1861" i="10"/>
  <c r="D1861" i="10" s="1"/>
  <c r="C1866" i="10"/>
  <c r="D1866" i="10" s="1"/>
  <c r="C1867" i="10"/>
  <c r="D1867" i="10" s="1"/>
  <c r="C1868" i="10"/>
  <c r="D1868" i="10" s="1"/>
  <c r="C1869" i="10"/>
  <c r="D1869" i="10" s="1"/>
  <c r="C1874" i="10"/>
  <c r="D1874" i="10" s="1"/>
  <c r="C1875" i="10"/>
  <c r="D1875" i="10" s="1"/>
  <c r="C1876" i="10"/>
  <c r="D1876" i="10" s="1"/>
  <c r="C1877" i="10"/>
  <c r="C1879" i="10"/>
  <c r="D1879" i="10" s="1"/>
  <c r="C1882" i="10"/>
  <c r="D1882" i="10" s="1"/>
  <c r="C1883" i="10"/>
  <c r="D1883" i="10" s="1"/>
  <c r="C1884" i="10"/>
  <c r="D1884" i="10" s="1"/>
  <c r="C1885" i="10"/>
  <c r="D1885" i="10" s="1"/>
  <c r="C1890" i="10"/>
  <c r="D1890" i="10" s="1"/>
  <c r="C1891" i="10"/>
  <c r="D1891" i="10" s="1"/>
  <c r="C1892" i="10"/>
  <c r="D1892" i="10" s="1"/>
  <c r="C1893" i="10"/>
  <c r="D1893" i="10" s="1"/>
  <c r="C1898" i="10"/>
  <c r="D1898" i="10" s="1"/>
  <c r="C1899" i="10"/>
  <c r="D1899" i="10" s="1"/>
  <c r="C1900" i="10"/>
  <c r="D1900" i="10" s="1"/>
  <c r="C1901" i="10"/>
  <c r="D1901" i="10" s="1"/>
  <c r="D1690" i="10"/>
  <c r="D1691" i="10"/>
  <c r="D1692" i="10"/>
  <c r="D1693" i="10"/>
  <c r="D1695" i="10"/>
  <c r="D1698" i="10"/>
  <c r="D1699" i="10"/>
  <c r="D1700" i="10"/>
  <c r="D1701" i="10"/>
  <c r="D1706" i="10"/>
  <c r="D1707" i="10"/>
  <c r="D1708" i="10"/>
  <c r="D1709" i="10"/>
  <c r="D1716" i="10"/>
  <c r="D1717" i="10"/>
  <c r="D1724" i="10"/>
  <c r="D1730" i="10"/>
  <c r="D1733" i="10"/>
  <c r="D1740" i="10"/>
  <c r="D1741" i="10"/>
  <c r="D1743" i="10"/>
  <c r="D1759" i="10"/>
  <c r="D1765" i="10"/>
  <c r="D1781" i="10"/>
  <c r="D1796" i="10"/>
  <c r="D1821" i="10"/>
  <c r="D1829" i="10"/>
  <c r="D1844" i="10"/>
  <c r="D1877" i="10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E102" i="15" s="1"/>
  <c r="D103" i="15"/>
  <c r="E103" i="15" s="1"/>
  <c r="D104" i="15"/>
  <c r="E104" i="15" s="1"/>
  <c r="D105" i="15"/>
  <c r="E105" i="15" s="1"/>
  <c r="D106" i="15"/>
  <c r="E106" i="15" s="1"/>
  <c r="D107" i="15"/>
  <c r="E107" i="15" s="1"/>
  <c r="D108" i="15"/>
  <c r="E108" i="15" s="1"/>
  <c r="D109" i="15"/>
  <c r="E109" i="15" s="1"/>
  <c r="D110" i="15"/>
  <c r="E110" i="15" s="1"/>
  <c r="D111" i="15"/>
  <c r="E111" i="15" s="1"/>
  <c r="D112" i="15"/>
  <c r="E112" i="15" s="1"/>
  <c r="D113" i="15"/>
  <c r="E113" i="15" s="1"/>
  <c r="D114" i="15"/>
  <c r="E114" i="15" s="1"/>
  <c r="D115" i="15"/>
  <c r="E115" i="15" s="1"/>
  <c r="D116" i="15"/>
  <c r="E116" i="15" s="1"/>
  <c r="D117" i="15"/>
  <c r="E117" i="15" s="1"/>
  <c r="D118" i="15"/>
  <c r="E118" i="15" s="1"/>
  <c r="D119" i="15"/>
  <c r="E119" i="15" s="1"/>
  <c r="D120" i="15"/>
  <c r="E120" i="15" s="1"/>
  <c r="D121" i="15"/>
  <c r="E121" i="15" s="1"/>
  <c r="D122" i="15"/>
  <c r="E122" i="15" s="1"/>
  <c r="D123" i="15"/>
  <c r="E123" i="15" s="1"/>
  <c r="D124" i="15"/>
  <c r="E124" i="15" s="1"/>
  <c r="D125" i="15"/>
  <c r="E125" i="15" s="1"/>
  <c r="D126" i="15"/>
  <c r="E126" i="15" s="1"/>
  <c r="D127" i="15"/>
  <c r="E127" i="15" s="1"/>
  <c r="D128" i="15"/>
  <c r="E128" i="15" s="1"/>
  <c r="D129" i="15"/>
  <c r="E129" i="15" s="1"/>
  <c r="D130" i="15"/>
  <c r="E130" i="15" s="1"/>
  <c r="D131" i="15"/>
  <c r="E131" i="15" s="1"/>
  <c r="D132" i="15"/>
  <c r="E132" i="15" s="1"/>
  <c r="D133" i="15"/>
  <c r="E133" i="15" s="1"/>
  <c r="D134" i="15"/>
  <c r="E134" i="15" s="1"/>
  <c r="D135" i="15"/>
  <c r="E135" i="15" s="1"/>
  <c r="D136" i="15"/>
  <c r="E136" i="15" s="1"/>
  <c r="D137" i="15"/>
  <c r="E137" i="15" s="1"/>
  <c r="D138" i="15"/>
  <c r="E138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 s="1"/>
  <c r="D149" i="15"/>
  <c r="E149" i="15" s="1"/>
  <c r="D150" i="15"/>
  <c r="E150" i="15" s="1"/>
  <c r="D151" i="15"/>
  <c r="E151" i="15" s="1"/>
  <c r="D152" i="15"/>
  <c r="E152" i="15" s="1"/>
  <c r="D153" i="15"/>
  <c r="E153" i="15" s="1"/>
  <c r="D154" i="15"/>
  <c r="E154" i="15" s="1"/>
  <c r="D155" i="15"/>
  <c r="E155" i="15" s="1"/>
  <c r="D156" i="15"/>
  <c r="E156" i="15" s="1"/>
  <c r="D157" i="15"/>
  <c r="E157" i="15" s="1"/>
  <c r="D158" i="15"/>
  <c r="E158" i="15" s="1"/>
  <c r="D159" i="15"/>
  <c r="E159" i="15" s="1"/>
  <c r="D160" i="15"/>
  <c r="E160" i="15" s="1"/>
  <c r="D161" i="15"/>
  <c r="E161" i="15" s="1"/>
  <c r="D162" i="15"/>
  <c r="E162" i="15" s="1"/>
  <c r="D163" i="15"/>
  <c r="E163" i="15" s="1"/>
  <c r="D164" i="15"/>
  <c r="E164" i="15" s="1"/>
  <c r="D165" i="15"/>
  <c r="E165" i="15" s="1"/>
  <c r="D166" i="15"/>
  <c r="E166" i="15" s="1"/>
  <c r="D167" i="15"/>
  <c r="E167" i="15" s="1"/>
  <c r="D168" i="15"/>
  <c r="E168" i="15" s="1"/>
  <c r="D169" i="15"/>
  <c r="E169" i="15" s="1"/>
  <c r="D170" i="15"/>
  <c r="E170" i="15" s="1"/>
  <c r="D171" i="15"/>
  <c r="E171" i="15" s="1"/>
  <c r="D172" i="15"/>
  <c r="E172" i="15" s="1"/>
  <c r="D173" i="15"/>
  <c r="E173" i="15" s="1"/>
  <c r="D174" i="15"/>
  <c r="E174" i="15" s="1"/>
  <c r="D175" i="15"/>
  <c r="E175" i="15" s="1"/>
  <c r="D176" i="15"/>
  <c r="E176" i="15" s="1"/>
  <c r="D177" i="15"/>
  <c r="E177" i="15" s="1"/>
  <c r="D178" i="15"/>
  <c r="E178" i="15" s="1"/>
  <c r="D179" i="15"/>
  <c r="E179" i="15" s="1"/>
  <c r="D180" i="15"/>
  <c r="E180" i="15" s="1"/>
  <c r="D181" i="15"/>
  <c r="E181" i="15" s="1"/>
  <c r="D182" i="15"/>
  <c r="E182" i="15" s="1"/>
  <c r="D183" i="15"/>
  <c r="E183" i="15" s="1"/>
  <c r="D184" i="15"/>
  <c r="E184" i="15" s="1"/>
  <c r="D185" i="15"/>
  <c r="E185" i="15" s="1"/>
  <c r="D186" i="15"/>
  <c r="E186" i="15" s="1"/>
  <c r="D187" i="15"/>
  <c r="E187" i="15" s="1"/>
  <c r="D188" i="15"/>
  <c r="E188" i="15" s="1"/>
  <c r="D189" i="15"/>
  <c r="E189" i="15" s="1"/>
  <c r="D190" i="15"/>
  <c r="E190" i="15" s="1"/>
  <c r="D191" i="15"/>
  <c r="E191" i="15" s="1"/>
  <c r="D192" i="15"/>
  <c r="E192" i="15" s="1"/>
  <c r="D193" i="15"/>
  <c r="E193" i="15" s="1"/>
  <c r="D194" i="15"/>
  <c r="E194" i="15" s="1"/>
  <c r="D195" i="15"/>
  <c r="E195" i="15" s="1"/>
  <c r="D196" i="15"/>
  <c r="E196" i="15" s="1"/>
  <c r="D197" i="15"/>
  <c r="E197" i="15" s="1"/>
  <c r="D198" i="15"/>
  <c r="E198" i="15" s="1"/>
  <c r="D199" i="15"/>
  <c r="E199" i="15" s="1"/>
  <c r="D200" i="15"/>
  <c r="E200" i="15" s="1"/>
  <c r="D201" i="15"/>
  <c r="E201" i="15" s="1"/>
  <c r="D202" i="15"/>
  <c r="E202" i="15" s="1"/>
  <c r="D203" i="15"/>
  <c r="E203" i="15" s="1"/>
  <c r="D204" i="15"/>
  <c r="E204" i="15" s="1"/>
  <c r="D205" i="15"/>
  <c r="E205" i="15" s="1"/>
  <c r="D206" i="15"/>
  <c r="E206" i="15" s="1"/>
  <c r="D207" i="15"/>
  <c r="E207" i="15" s="1"/>
  <c r="D208" i="15"/>
  <c r="E208" i="15" s="1"/>
  <c r="D209" i="15"/>
  <c r="E209" i="15" s="1"/>
  <c r="D210" i="15"/>
  <c r="E210" i="15" s="1"/>
  <c r="D211" i="15"/>
  <c r="E211" i="15" s="1"/>
  <c r="D212" i="15"/>
  <c r="E212" i="15" s="1"/>
  <c r="D213" i="15"/>
  <c r="E213" i="15" s="1"/>
  <c r="D214" i="15"/>
  <c r="E214" i="15" s="1"/>
  <c r="D215" i="15"/>
  <c r="E215" i="15" s="1"/>
  <c r="D216" i="15"/>
  <c r="E216" i="15" s="1"/>
  <c r="D217" i="15"/>
  <c r="E217" i="15" s="1"/>
  <c r="D218" i="15"/>
  <c r="E218" i="15" s="1"/>
  <c r="D219" i="15"/>
  <c r="E219" i="15" s="1"/>
  <c r="D220" i="15"/>
  <c r="E220" i="15" s="1"/>
  <c r="D5" i="15"/>
  <c r="E5" i="15" s="1"/>
  <c r="B6" i="15"/>
  <c r="C6" i="15" s="1"/>
  <c r="B7" i="15"/>
  <c r="C7" i="15" s="1"/>
  <c r="B8" i="15"/>
  <c r="C8" i="15" s="1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B17" i="15"/>
  <c r="C17" i="15" s="1"/>
  <c r="B18" i="15"/>
  <c r="C18" i="15" s="1"/>
  <c r="B19" i="15"/>
  <c r="C19" i="15" s="1"/>
  <c r="B20" i="15"/>
  <c r="C20" i="15" s="1"/>
  <c r="B21" i="15"/>
  <c r="C21" i="15" s="1"/>
  <c r="B22" i="15"/>
  <c r="C22" i="15" s="1"/>
  <c r="B23" i="15"/>
  <c r="C23" i="15" s="1"/>
  <c r="B24" i="15"/>
  <c r="C24" i="15" s="1"/>
  <c r="B25" i="15"/>
  <c r="C25" i="15" s="1"/>
  <c r="B26" i="15"/>
  <c r="C26" i="15" s="1"/>
  <c r="B27" i="15"/>
  <c r="C27" i="15"/>
  <c r="B28" i="15"/>
  <c r="C28" i="15" s="1"/>
  <c r="B29" i="15"/>
  <c r="C29" i="15" s="1"/>
  <c r="B30" i="15"/>
  <c r="C30" i="15" s="1"/>
  <c r="B31" i="15"/>
  <c r="C31" i="15"/>
  <c r="B32" i="15"/>
  <c r="C32" i="15" s="1"/>
  <c r="B33" i="15"/>
  <c r="C33" i="15" s="1"/>
  <c r="B34" i="15"/>
  <c r="C34" i="15" s="1"/>
  <c r="B35" i="15"/>
  <c r="C35" i="15" s="1"/>
  <c r="B36" i="15"/>
  <c r="C36" i="15" s="1"/>
  <c r="B37" i="15"/>
  <c r="C37" i="15" s="1"/>
  <c r="B38" i="15"/>
  <c r="C38" i="15" s="1"/>
  <c r="B39" i="15"/>
  <c r="C39" i="15" s="1"/>
  <c r="B40" i="15"/>
  <c r="C40" i="15" s="1"/>
  <c r="B41" i="15"/>
  <c r="C41" i="15" s="1"/>
  <c r="B42" i="15"/>
  <c r="C42" i="15" s="1"/>
  <c r="B43" i="15"/>
  <c r="C43" i="15" s="1"/>
  <c r="B44" i="15"/>
  <c r="C44" i="15" s="1"/>
  <c r="B45" i="15"/>
  <c r="C45" i="15" s="1"/>
  <c r="B46" i="15"/>
  <c r="C46" i="15" s="1"/>
  <c r="B47" i="15"/>
  <c r="C47" i="15" s="1"/>
  <c r="B48" i="15"/>
  <c r="C48" i="15" s="1"/>
  <c r="B49" i="15"/>
  <c r="C49" i="15" s="1"/>
  <c r="B50" i="15"/>
  <c r="C50" i="15" s="1"/>
  <c r="B51" i="15"/>
  <c r="C51" i="15" s="1"/>
  <c r="B52" i="15"/>
  <c r="C52" i="15" s="1"/>
  <c r="B53" i="15"/>
  <c r="C53" i="15" s="1"/>
  <c r="B54" i="15"/>
  <c r="C54" i="15" s="1"/>
  <c r="B55" i="15"/>
  <c r="C55" i="15" s="1"/>
  <c r="B56" i="15"/>
  <c r="C56" i="15" s="1"/>
  <c r="B57" i="15"/>
  <c r="C57" i="15" s="1"/>
  <c r="B58" i="15"/>
  <c r="C58" i="15" s="1"/>
  <c r="B59" i="15"/>
  <c r="C59" i="15" s="1"/>
  <c r="B60" i="15"/>
  <c r="C60" i="15" s="1"/>
  <c r="B61" i="15"/>
  <c r="C61" i="15" s="1"/>
  <c r="B62" i="15"/>
  <c r="C62" i="15" s="1"/>
  <c r="B63" i="15"/>
  <c r="C63" i="15" s="1"/>
  <c r="B64" i="15"/>
  <c r="C64" i="15" s="1"/>
  <c r="B65" i="15"/>
  <c r="C65" i="15" s="1"/>
  <c r="B66" i="15"/>
  <c r="C66" i="15" s="1"/>
  <c r="B67" i="15"/>
  <c r="C67" i="15" s="1"/>
  <c r="B68" i="15"/>
  <c r="C68" i="15" s="1"/>
  <c r="B69" i="15"/>
  <c r="C69" i="15" s="1"/>
  <c r="B70" i="15"/>
  <c r="C70" i="15" s="1"/>
  <c r="B71" i="15"/>
  <c r="C71" i="15" s="1"/>
  <c r="B72" i="15"/>
  <c r="C72" i="15" s="1"/>
  <c r="B73" i="15"/>
  <c r="C73" i="15" s="1"/>
  <c r="B74" i="15"/>
  <c r="C74" i="15" s="1"/>
  <c r="B75" i="15"/>
  <c r="C75" i="15" s="1"/>
  <c r="B76" i="15"/>
  <c r="C76" i="15" s="1"/>
  <c r="B77" i="15"/>
  <c r="C77" i="15" s="1"/>
  <c r="B78" i="15"/>
  <c r="C78" i="15" s="1"/>
  <c r="B79" i="15"/>
  <c r="C79" i="15" s="1"/>
  <c r="B80" i="15"/>
  <c r="C80" i="15" s="1"/>
  <c r="B81" i="15"/>
  <c r="C81" i="15" s="1"/>
  <c r="B82" i="15"/>
  <c r="C82" i="15" s="1"/>
  <c r="B83" i="15"/>
  <c r="C83" i="15" s="1"/>
  <c r="B84" i="15"/>
  <c r="C84" i="15" s="1"/>
  <c r="B85" i="15"/>
  <c r="C85" i="15" s="1"/>
  <c r="B86" i="15"/>
  <c r="C86" i="15" s="1"/>
  <c r="B87" i="15"/>
  <c r="C87" i="15" s="1"/>
  <c r="B88" i="15"/>
  <c r="C88" i="15" s="1"/>
  <c r="B89" i="15"/>
  <c r="C89" i="15" s="1"/>
  <c r="B90" i="15"/>
  <c r="C90" i="15" s="1"/>
  <c r="B91" i="15"/>
  <c r="C91" i="15" s="1"/>
  <c r="B92" i="15"/>
  <c r="C92" i="15" s="1"/>
  <c r="B93" i="15"/>
  <c r="C93" i="15" s="1"/>
  <c r="B94" i="15"/>
  <c r="C94" i="15" s="1"/>
  <c r="B95" i="15"/>
  <c r="C95" i="15" s="1"/>
  <c r="B96" i="15"/>
  <c r="C96" i="15" s="1"/>
  <c r="B97" i="15"/>
  <c r="C97" i="15" s="1"/>
  <c r="B98" i="15"/>
  <c r="C98" i="15" s="1"/>
  <c r="B99" i="15"/>
  <c r="C99" i="15" s="1"/>
  <c r="B100" i="15"/>
  <c r="C100" i="15" s="1"/>
  <c r="B101" i="15"/>
  <c r="C101" i="15" s="1"/>
  <c r="B102" i="15"/>
  <c r="C102" i="15" s="1"/>
  <c r="B103" i="15"/>
  <c r="C103" i="15" s="1"/>
  <c r="B104" i="15"/>
  <c r="C104" i="15" s="1"/>
  <c r="B105" i="15"/>
  <c r="C105" i="15" s="1"/>
  <c r="B106" i="15"/>
  <c r="C106" i="15" s="1"/>
  <c r="B107" i="15"/>
  <c r="C107" i="15" s="1"/>
  <c r="B108" i="15"/>
  <c r="C108" i="15" s="1"/>
  <c r="B109" i="15"/>
  <c r="C109" i="15" s="1"/>
  <c r="B110" i="15"/>
  <c r="C110" i="15" s="1"/>
  <c r="B111" i="15"/>
  <c r="C111" i="15" s="1"/>
  <c r="B112" i="15"/>
  <c r="C112" i="15" s="1"/>
  <c r="B113" i="15"/>
  <c r="C113" i="15" s="1"/>
  <c r="B114" i="15"/>
  <c r="C114" i="15" s="1"/>
  <c r="B115" i="15"/>
  <c r="C115" i="15" s="1"/>
  <c r="B116" i="15"/>
  <c r="C116" i="15" s="1"/>
  <c r="B117" i="15"/>
  <c r="C117" i="15"/>
  <c r="B118" i="15"/>
  <c r="C118" i="15" s="1"/>
  <c r="B119" i="15"/>
  <c r="C119" i="15" s="1"/>
  <c r="B120" i="15"/>
  <c r="C120" i="15" s="1"/>
  <c r="B121" i="15"/>
  <c r="C121" i="15" s="1"/>
  <c r="B122" i="15"/>
  <c r="C122" i="15" s="1"/>
  <c r="B123" i="15"/>
  <c r="C123" i="15" s="1"/>
  <c r="B124" i="15"/>
  <c r="C124" i="15" s="1"/>
  <c r="B125" i="15"/>
  <c r="C125" i="15" s="1"/>
  <c r="B126" i="15"/>
  <c r="C126" i="15" s="1"/>
  <c r="B127" i="15"/>
  <c r="C127" i="15" s="1"/>
  <c r="B128" i="15"/>
  <c r="C128" i="15" s="1"/>
  <c r="B129" i="15"/>
  <c r="C129" i="15" s="1"/>
  <c r="B130" i="15"/>
  <c r="C130" i="15" s="1"/>
  <c r="B131" i="15"/>
  <c r="C131" i="15" s="1"/>
  <c r="B132" i="15"/>
  <c r="C132" i="15" s="1"/>
  <c r="B133" i="15"/>
  <c r="C133" i="15"/>
  <c r="B134" i="15"/>
  <c r="C134" i="15" s="1"/>
  <c r="B135" i="15"/>
  <c r="C135" i="15" s="1"/>
  <c r="B136" i="15"/>
  <c r="C136" i="15" s="1"/>
  <c r="B137" i="15"/>
  <c r="C137" i="15" s="1"/>
  <c r="B138" i="15"/>
  <c r="C138" i="15" s="1"/>
  <c r="B139" i="15"/>
  <c r="C139" i="15" s="1"/>
  <c r="B140" i="15"/>
  <c r="C140" i="15" s="1"/>
  <c r="B141" i="15"/>
  <c r="C141" i="15" s="1"/>
  <c r="B142" i="15"/>
  <c r="C142" i="15" s="1"/>
  <c r="B143" i="15"/>
  <c r="C143" i="15" s="1"/>
  <c r="B144" i="15"/>
  <c r="C144" i="15" s="1"/>
  <c r="B145" i="15"/>
  <c r="C145" i="15" s="1"/>
  <c r="B146" i="15"/>
  <c r="C146" i="15" s="1"/>
  <c r="B147" i="15"/>
  <c r="C147" i="15" s="1"/>
  <c r="B148" i="15"/>
  <c r="C148" i="15" s="1"/>
  <c r="B149" i="15"/>
  <c r="C149" i="15" s="1"/>
  <c r="B150" i="15"/>
  <c r="C150" i="15" s="1"/>
  <c r="B151" i="15"/>
  <c r="C151" i="15" s="1"/>
  <c r="B152" i="15"/>
  <c r="C152" i="15" s="1"/>
  <c r="B153" i="15"/>
  <c r="C153" i="15" s="1"/>
  <c r="B154" i="15"/>
  <c r="C154" i="15" s="1"/>
  <c r="B155" i="15"/>
  <c r="C155" i="15" s="1"/>
  <c r="B156" i="15"/>
  <c r="C156" i="15" s="1"/>
  <c r="B157" i="15"/>
  <c r="C157" i="15" s="1"/>
  <c r="B158" i="15"/>
  <c r="C158" i="15" s="1"/>
  <c r="B159" i="15"/>
  <c r="C159" i="15" s="1"/>
  <c r="B160" i="15"/>
  <c r="C160" i="15" s="1"/>
  <c r="B161" i="15"/>
  <c r="C161" i="15" s="1"/>
  <c r="B162" i="15"/>
  <c r="C162" i="15" s="1"/>
  <c r="B163" i="15"/>
  <c r="C163" i="15" s="1"/>
  <c r="B164" i="15"/>
  <c r="C164" i="15" s="1"/>
  <c r="B165" i="15"/>
  <c r="C165" i="15" s="1"/>
  <c r="B166" i="15"/>
  <c r="C166" i="15" s="1"/>
  <c r="B167" i="15"/>
  <c r="C167" i="15" s="1"/>
  <c r="B168" i="15"/>
  <c r="C168" i="15" s="1"/>
  <c r="B169" i="15"/>
  <c r="C169" i="15" s="1"/>
  <c r="B170" i="15"/>
  <c r="C170" i="15" s="1"/>
  <c r="B171" i="15"/>
  <c r="C171" i="15" s="1"/>
  <c r="B172" i="15"/>
  <c r="C172" i="15" s="1"/>
  <c r="B173" i="15"/>
  <c r="C173" i="15" s="1"/>
  <c r="B174" i="15"/>
  <c r="C174" i="15" s="1"/>
  <c r="B175" i="15"/>
  <c r="C175" i="15" s="1"/>
  <c r="B176" i="15"/>
  <c r="C176" i="15" s="1"/>
  <c r="B177" i="15"/>
  <c r="C177" i="15" s="1"/>
  <c r="B178" i="15"/>
  <c r="C178" i="15" s="1"/>
  <c r="B179" i="15"/>
  <c r="C179" i="15" s="1"/>
  <c r="B180" i="15"/>
  <c r="C180" i="15" s="1"/>
  <c r="B181" i="15"/>
  <c r="C181" i="15" s="1"/>
  <c r="B182" i="15"/>
  <c r="C182" i="15" s="1"/>
  <c r="B183" i="15"/>
  <c r="C183" i="15" s="1"/>
  <c r="B184" i="15"/>
  <c r="C184" i="15" s="1"/>
  <c r="B185" i="15"/>
  <c r="C185" i="15" s="1"/>
  <c r="B186" i="15"/>
  <c r="C186" i="15" s="1"/>
  <c r="B187" i="15"/>
  <c r="C187" i="15" s="1"/>
  <c r="B188" i="15"/>
  <c r="C188" i="15" s="1"/>
  <c r="B189" i="15"/>
  <c r="C189" i="15" s="1"/>
  <c r="B190" i="15"/>
  <c r="C190" i="15" s="1"/>
  <c r="B191" i="15"/>
  <c r="C191" i="15" s="1"/>
  <c r="B192" i="15"/>
  <c r="C192" i="15" s="1"/>
  <c r="B193" i="15"/>
  <c r="C193" i="15" s="1"/>
  <c r="B194" i="15"/>
  <c r="C194" i="15" s="1"/>
  <c r="B195" i="15"/>
  <c r="C195" i="15" s="1"/>
  <c r="B196" i="15"/>
  <c r="C196" i="15" s="1"/>
  <c r="B197" i="15"/>
  <c r="C197" i="15" s="1"/>
  <c r="B198" i="15"/>
  <c r="C198" i="15" s="1"/>
  <c r="B199" i="15"/>
  <c r="C199" i="15" s="1"/>
  <c r="B200" i="15"/>
  <c r="C200" i="15" s="1"/>
  <c r="B201" i="15"/>
  <c r="C201" i="15" s="1"/>
  <c r="B202" i="15"/>
  <c r="C202" i="15" s="1"/>
  <c r="B203" i="15"/>
  <c r="C203" i="15" s="1"/>
  <c r="B204" i="15"/>
  <c r="C204" i="15" s="1"/>
  <c r="B205" i="15"/>
  <c r="C205" i="15" s="1"/>
  <c r="B206" i="15"/>
  <c r="C206" i="15" s="1"/>
  <c r="B207" i="15"/>
  <c r="C207" i="15" s="1"/>
  <c r="B208" i="15"/>
  <c r="C208" i="15" s="1"/>
  <c r="B209" i="15"/>
  <c r="C209" i="15" s="1"/>
  <c r="B210" i="15"/>
  <c r="C210" i="15" s="1"/>
  <c r="B211" i="15"/>
  <c r="C211" i="15" s="1"/>
  <c r="B212" i="15"/>
  <c r="C212" i="15" s="1"/>
  <c r="B213" i="15"/>
  <c r="C213" i="15"/>
  <c r="B214" i="15"/>
  <c r="C214" i="15" s="1"/>
  <c r="B215" i="15"/>
  <c r="C215" i="15" s="1"/>
  <c r="B216" i="15"/>
  <c r="C216" i="15" s="1"/>
  <c r="B217" i="15"/>
  <c r="C217" i="15" s="1"/>
  <c r="B218" i="15"/>
  <c r="C218" i="15" s="1"/>
  <c r="B219" i="15"/>
  <c r="C219" i="15" s="1"/>
  <c r="B220" i="15"/>
  <c r="C220" i="15" s="1"/>
  <c r="B5" i="15"/>
  <c r="C5" i="15" s="1"/>
  <c r="B997" i="12" l="1"/>
  <c r="C997" i="12" s="1"/>
  <c r="D997" i="12" s="1"/>
  <c r="B998" i="12"/>
  <c r="C998" i="12" s="1"/>
  <c r="D998" i="12" s="1"/>
  <c r="B999" i="12"/>
  <c r="C999" i="12" s="1"/>
  <c r="D999" i="12" s="1"/>
  <c r="B1000" i="12"/>
  <c r="C1000" i="12" s="1"/>
  <c r="D1000" i="12" s="1"/>
  <c r="B1001" i="12"/>
  <c r="C1001" i="12" s="1"/>
  <c r="D1001" i="12" s="1"/>
  <c r="B1002" i="12"/>
  <c r="C1002" i="12" s="1"/>
  <c r="D1002" i="12" s="1"/>
  <c r="B1003" i="12"/>
  <c r="C1003" i="12" s="1"/>
  <c r="D1003" i="12" s="1"/>
  <c r="B1004" i="12"/>
  <c r="C1004" i="12" s="1"/>
  <c r="D1004" i="12" s="1"/>
  <c r="B1005" i="12"/>
  <c r="C1005" i="12" s="1"/>
  <c r="D1005" i="12" s="1"/>
  <c r="B1006" i="12"/>
  <c r="C1006" i="12" s="1"/>
  <c r="D1006" i="12" s="1"/>
  <c r="B1007" i="12"/>
  <c r="C1007" i="12" s="1"/>
  <c r="D1007" i="12" s="1"/>
  <c r="B1008" i="12"/>
  <c r="C1008" i="12" s="1"/>
  <c r="D1008" i="12" s="1"/>
  <c r="B1009" i="12"/>
  <c r="C1009" i="12" s="1"/>
  <c r="D1009" i="12" s="1"/>
  <c r="B1010" i="12"/>
  <c r="C1010" i="12" s="1"/>
  <c r="D1010" i="12" s="1"/>
  <c r="B1011" i="12"/>
  <c r="C1011" i="12" s="1"/>
  <c r="D1011" i="12" s="1"/>
  <c r="B1012" i="12"/>
  <c r="C1012" i="12" s="1"/>
  <c r="D1012" i="12" s="1"/>
  <c r="B1013" i="12"/>
  <c r="C1013" i="12" s="1"/>
  <c r="D1013" i="12" s="1"/>
  <c r="B1014" i="12"/>
  <c r="C1014" i="12" s="1"/>
  <c r="D1014" i="12" s="1"/>
  <c r="B1015" i="12"/>
  <c r="C1015" i="12" s="1"/>
  <c r="D1015" i="12" s="1"/>
  <c r="B1016" i="12"/>
  <c r="C1016" i="12" s="1"/>
  <c r="D1016" i="12" s="1"/>
  <c r="B1017" i="12"/>
  <c r="C1017" i="12" s="1"/>
  <c r="D1017" i="12" s="1"/>
  <c r="B1018" i="12"/>
  <c r="C1018" i="12" s="1"/>
  <c r="D1018" i="12" s="1"/>
  <c r="B1019" i="12"/>
  <c r="C1019" i="12" s="1"/>
  <c r="D1019" i="12" s="1"/>
  <c r="B1020" i="12"/>
  <c r="C1020" i="12" s="1"/>
  <c r="D1020" i="12" s="1"/>
  <c r="B1021" i="12"/>
  <c r="C1021" i="12" s="1"/>
  <c r="D1021" i="12" s="1"/>
  <c r="B1022" i="12"/>
  <c r="C1022" i="12" s="1"/>
  <c r="D1022" i="12" s="1"/>
  <c r="B1023" i="12"/>
  <c r="C1023" i="12" s="1"/>
  <c r="D1023" i="12" s="1"/>
  <c r="B1024" i="12"/>
  <c r="C1024" i="12" s="1"/>
  <c r="D1024" i="12" s="1"/>
  <c r="B1025" i="12"/>
  <c r="C1025" i="12" s="1"/>
  <c r="D1025" i="12" s="1"/>
  <c r="B1026" i="12"/>
  <c r="C1026" i="12" s="1"/>
  <c r="D1026" i="12" s="1"/>
  <c r="B1027" i="12"/>
  <c r="C1027" i="12" s="1"/>
  <c r="D1027" i="12" s="1"/>
  <c r="B1028" i="12"/>
  <c r="C1028" i="12" s="1"/>
  <c r="D1028" i="12" s="1"/>
  <c r="B1029" i="12"/>
  <c r="C1029" i="12" s="1"/>
  <c r="D1029" i="12" s="1"/>
  <c r="B1030" i="12"/>
  <c r="C1030" i="12" s="1"/>
  <c r="D1030" i="12" s="1"/>
  <c r="B1031" i="12"/>
  <c r="C1031" i="12" s="1"/>
  <c r="D1031" i="12" s="1"/>
  <c r="B1032" i="12"/>
  <c r="C1032" i="12" s="1"/>
  <c r="D1032" i="12" s="1"/>
  <c r="B1033" i="12"/>
  <c r="C1033" i="12" s="1"/>
  <c r="D1033" i="12" s="1"/>
  <c r="B1034" i="12"/>
  <c r="C1034" i="12" s="1"/>
  <c r="D1034" i="12" s="1"/>
  <c r="B1035" i="12"/>
  <c r="C1035" i="12" s="1"/>
  <c r="D1035" i="12" s="1"/>
  <c r="B1036" i="12"/>
  <c r="C1036" i="12" s="1"/>
  <c r="D1036" i="12" s="1"/>
  <c r="B1037" i="12"/>
  <c r="C1037" i="12" s="1"/>
  <c r="D1037" i="12" s="1"/>
  <c r="B1038" i="12"/>
  <c r="C1038" i="12" s="1"/>
  <c r="D1038" i="12" s="1"/>
  <c r="B1039" i="12"/>
  <c r="C1039" i="12" s="1"/>
  <c r="D1039" i="12" s="1"/>
  <c r="B1040" i="12"/>
  <c r="C1040" i="12" s="1"/>
  <c r="D1040" i="12" s="1"/>
  <c r="B1041" i="12"/>
  <c r="C1041" i="12" s="1"/>
  <c r="D1041" i="12" s="1"/>
  <c r="B1042" i="12"/>
  <c r="C1042" i="12" s="1"/>
  <c r="D1042" i="12" s="1"/>
  <c r="B1043" i="12"/>
  <c r="C1043" i="12" s="1"/>
  <c r="D1043" i="12" s="1"/>
  <c r="B1044" i="12"/>
  <c r="C1044" i="12" s="1"/>
  <c r="D1044" i="12" s="1"/>
  <c r="B1045" i="12"/>
  <c r="C1045" i="12" s="1"/>
  <c r="D1045" i="12" s="1"/>
  <c r="B1046" i="12"/>
  <c r="C1046" i="12" s="1"/>
  <c r="D1046" i="12" s="1"/>
  <c r="B1047" i="12"/>
  <c r="C1047" i="12" s="1"/>
  <c r="D1047" i="12" s="1"/>
  <c r="B1048" i="12"/>
  <c r="C1048" i="12" s="1"/>
  <c r="D1048" i="12" s="1"/>
  <c r="B1049" i="12"/>
  <c r="C1049" i="12" s="1"/>
  <c r="D1049" i="12" s="1"/>
  <c r="B1050" i="12"/>
  <c r="C1050" i="12" s="1"/>
  <c r="D1050" i="12" s="1"/>
  <c r="B1051" i="12"/>
  <c r="C1051" i="12" s="1"/>
  <c r="D1051" i="12" s="1"/>
  <c r="B1052" i="12"/>
  <c r="C1052" i="12" s="1"/>
  <c r="D1052" i="12" s="1"/>
  <c r="B1053" i="12"/>
  <c r="C1053" i="12" s="1"/>
  <c r="D1053" i="12" s="1"/>
  <c r="B1054" i="12"/>
  <c r="C1054" i="12" s="1"/>
  <c r="D1054" i="12" s="1"/>
  <c r="B1055" i="12"/>
  <c r="C1055" i="12" s="1"/>
  <c r="D1055" i="12" s="1"/>
  <c r="B1056" i="12"/>
  <c r="C1056" i="12" s="1"/>
  <c r="D1056" i="12" s="1"/>
  <c r="B1057" i="12"/>
  <c r="C1057" i="12" s="1"/>
  <c r="D1057" i="12" s="1"/>
  <c r="B1058" i="12"/>
  <c r="C1058" i="12" s="1"/>
  <c r="D1058" i="12" s="1"/>
  <c r="B1059" i="12"/>
  <c r="C1059" i="12" s="1"/>
  <c r="D1059" i="12" s="1"/>
  <c r="B1060" i="12"/>
  <c r="C1060" i="12" s="1"/>
  <c r="D1060" i="12" s="1"/>
  <c r="B1061" i="12"/>
  <c r="C1061" i="12" s="1"/>
  <c r="D1061" i="12" s="1"/>
  <c r="B1062" i="12"/>
  <c r="C1062" i="12" s="1"/>
  <c r="D1062" i="12" s="1"/>
  <c r="B1063" i="12"/>
  <c r="C1063" i="12" s="1"/>
  <c r="D1063" i="12" s="1"/>
  <c r="B1064" i="12"/>
  <c r="C1064" i="12" s="1"/>
  <c r="D1064" i="12" s="1"/>
  <c r="B1065" i="12"/>
  <c r="C1065" i="12" s="1"/>
  <c r="D1065" i="12" s="1"/>
  <c r="B1066" i="12"/>
  <c r="C1066" i="12" s="1"/>
  <c r="D1066" i="12" s="1"/>
  <c r="B1067" i="12"/>
  <c r="C1067" i="12" s="1"/>
  <c r="D1067" i="12" s="1"/>
  <c r="B1068" i="12"/>
  <c r="C1068" i="12" s="1"/>
  <c r="D1068" i="12" s="1"/>
  <c r="B1069" i="12"/>
  <c r="C1069" i="12" s="1"/>
  <c r="D1069" i="12" s="1"/>
  <c r="B1070" i="12"/>
  <c r="C1070" i="12" s="1"/>
  <c r="D1070" i="12" s="1"/>
  <c r="B1071" i="12"/>
  <c r="C1071" i="12" s="1"/>
  <c r="D1071" i="12" s="1"/>
  <c r="B1072" i="12"/>
  <c r="C1072" i="12" s="1"/>
  <c r="D1072" i="12" s="1"/>
  <c r="B1073" i="12"/>
  <c r="C1073" i="12" s="1"/>
  <c r="D1073" i="12" s="1"/>
  <c r="B1074" i="12"/>
  <c r="C1074" i="12" s="1"/>
  <c r="D1074" i="12" s="1"/>
  <c r="B1075" i="12"/>
  <c r="C1075" i="12" s="1"/>
  <c r="D1075" i="12" s="1"/>
  <c r="B1076" i="12"/>
  <c r="C1076" i="12" s="1"/>
  <c r="D1076" i="12" s="1"/>
  <c r="B1077" i="12"/>
  <c r="C1077" i="12" s="1"/>
  <c r="D1077" i="12" s="1"/>
  <c r="B1078" i="12"/>
  <c r="C1078" i="12" s="1"/>
  <c r="D1078" i="12" s="1"/>
  <c r="B1079" i="12"/>
  <c r="C1079" i="12" s="1"/>
  <c r="D1079" i="12" s="1"/>
  <c r="B1080" i="12"/>
  <c r="C1080" i="12" s="1"/>
  <c r="D1080" i="12" s="1"/>
  <c r="B1081" i="12"/>
  <c r="C1081" i="12" s="1"/>
  <c r="D1081" i="12" s="1"/>
  <c r="B1082" i="12"/>
  <c r="C1082" i="12" s="1"/>
  <c r="D1082" i="12" s="1"/>
  <c r="B1083" i="12"/>
  <c r="C1083" i="12" s="1"/>
  <c r="D1083" i="12" s="1"/>
  <c r="B1084" i="12"/>
  <c r="C1084" i="12" s="1"/>
  <c r="D1084" i="12" s="1"/>
  <c r="B1085" i="12"/>
  <c r="C1085" i="12" s="1"/>
  <c r="D1085" i="12" s="1"/>
  <c r="B1086" i="12"/>
  <c r="C1086" i="12" s="1"/>
  <c r="D1086" i="12" s="1"/>
  <c r="B1087" i="12"/>
  <c r="C1087" i="12" s="1"/>
  <c r="D1087" i="12" s="1"/>
  <c r="B1088" i="12"/>
  <c r="C1088" i="12" s="1"/>
  <c r="D1088" i="12" s="1"/>
  <c r="B1089" i="12"/>
  <c r="C1089" i="12" s="1"/>
  <c r="D1089" i="12" s="1"/>
  <c r="B1090" i="12"/>
  <c r="C1090" i="12" s="1"/>
  <c r="D1090" i="12" s="1"/>
  <c r="B1091" i="12"/>
  <c r="C1091" i="12" s="1"/>
  <c r="D1091" i="12" s="1"/>
  <c r="B1092" i="12"/>
  <c r="C1092" i="12" s="1"/>
  <c r="D1092" i="12" s="1"/>
  <c r="B1093" i="12"/>
  <c r="C1093" i="12" s="1"/>
  <c r="D1093" i="12" s="1"/>
  <c r="B1094" i="12"/>
  <c r="C1094" i="12" s="1"/>
  <c r="D1094" i="12" s="1"/>
  <c r="B1095" i="12"/>
  <c r="C1095" i="12" s="1"/>
  <c r="D1095" i="12" s="1"/>
  <c r="B1096" i="12"/>
  <c r="C1096" i="12" s="1"/>
  <c r="D1096" i="12" s="1"/>
  <c r="B1097" i="12"/>
  <c r="C1097" i="12" s="1"/>
  <c r="D1097" i="12" s="1"/>
  <c r="B1098" i="12"/>
  <c r="C1098" i="12" s="1"/>
  <c r="D1098" i="12" s="1"/>
  <c r="B1099" i="12"/>
  <c r="C1099" i="12" s="1"/>
  <c r="D1099" i="12" s="1"/>
  <c r="B1100" i="12"/>
  <c r="C1100" i="12" s="1"/>
  <c r="D1100" i="12" s="1"/>
  <c r="B1101" i="12"/>
  <c r="C1101" i="12" s="1"/>
  <c r="D1101" i="12" s="1"/>
  <c r="B1102" i="12"/>
  <c r="C1102" i="12" s="1"/>
  <c r="D1102" i="12" s="1"/>
  <c r="B1103" i="12"/>
  <c r="C1103" i="12" s="1"/>
  <c r="D1103" i="12" s="1"/>
  <c r="B1104" i="12"/>
  <c r="C1104" i="12" s="1"/>
  <c r="D1104" i="12" s="1"/>
  <c r="B1105" i="12"/>
  <c r="C1105" i="12" s="1"/>
  <c r="D1105" i="12" s="1"/>
  <c r="B1106" i="12"/>
  <c r="C1106" i="12" s="1"/>
  <c r="D1106" i="12" s="1"/>
  <c r="B1107" i="12"/>
  <c r="C1107" i="12" s="1"/>
  <c r="D1107" i="12" s="1"/>
  <c r="B1108" i="12"/>
  <c r="C1108" i="12" s="1"/>
  <c r="D1108" i="12" s="1"/>
  <c r="B1109" i="12"/>
  <c r="C1109" i="12" s="1"/>
  <c r="D1109" i="12" s="1"/>
  <c r="B1110" i="12"/>
  <c r="C1110" i="12" s="1"/>
  <c r="D1110" i="12" s="1"/>
  <c r="B1111" i="12"/>
  <c r="C1111" i="12" s="1"/>
  <c r="D1111" i="12" s="1"/>
  <c r="B1112" i="12"/>
  <c r="C1112" i="12" s="1"/>
  <c r="D1112" i="12" s="1"/>
  <c r="B1113" i="12"/>
  <c r="C1113" i="12" s="1"/>
  <c r="D1113" i="12" s="1"/>
  <c r="B1114" i="12"/>
  <c r="C1114" i="12" s="1"/>
  <c r="D1114" i="12" s="1"/>
  <c r="B1115" i="12"/>
  <c r="C1115" i="12" s="1"/>
  <c r="D1115" i="12" s="1"/>
  <c r="B1116" i="12"/>
  <c r="C1116" i="12" s="1"/>
  <c r="D1116" i="12" s="1"/>
  <c r="B1117" i="12"/>
  <c r="C1117" i="12" s="1"/>
  <c r="D1117" i="12" s="1"/>
  <c r="B1118" i="12"/>
  <c r="C1118" i="12" s="1"/>
  <c r="D1118" i="12" s="1"/>
  <c r="B1119" i="12"/>
  <c r="C1119" i="12" s="1"/>
  <c r="D1119" i="12" s="1"/>
  <c r="B1120" i="12"/>
  <c r="C1120" i="12" s="1"/>
  <c r="D1120" i="12" s="1"/>
  <c r="B1121" i="12"/>
  <c r="C1121" i="12" s="1"/>
  <c r="D1121" i="12" s="1"/>
  <c r="B1122" i="12"/>
  <c r="C1122" i="12" s="1"/>
  <c r="D1122" i="12" s="1"/>
  <c r="B1123" i="12"/>
  <c r="C1123" i="12" s="1"/>
  <c r="D1123" i="12" s="1"/>
  <c r="B1124" i="12"/>
  <c r="C1124" i="12" s="1"/>
  <c r="D1124" i="12" s="1"/>
  <c r="B1125" i="12"/>
  <c r="C1125" i="12" s="1"/>
  <c r="D1125" i="12" s="1"/>
  <c r="B1126" i="12"/>
  <c r="C1126" i="12" s="1"/>
  <c r="D1126" i="12" s="1"/>
  <c r="B1127" i="12"/>
  <c r="C1127" i="12" s="1"/>
  <c r="D1127" i="12" s="1"/>
  <c r="B1128" i="12"/>
  <c r="C1128" i="12" s="1"/>
  <c r="D1128" i="12" s="1"/>
  <c r="B1129" i="12"/>
  <c r="C1129" i="12" s="1"/>
  <c r="D1129" i="12" s="1"/>
  <c r="B1130" i="12"/>
  <c r="C1130" i="12" s="1"/>
  <c r="D1130" i="12" s="1"/>
  <c r="B1131" i="12"/>
  <c r="C1131" i="12" s="1"/>
  <c r="D1131" i="12" s="1"/>
  <c r="B1132" i="12"/>
  <c r="C1132" i="12" s="1"/>
  <c r="D1132" i="12" s="1"/>
  <c r="B1133" i="12"/>
  <c r="C1133" i="12" s="1"/>
  <c r="D1133" i="12" s="1"/>
  <c r="B1134" i="12"/>
  <c r="C1134" i="12" s="1"/>
  <c r="D1134" i="12" s="1"/>
  <c r="B1135" i="12"/>
  <c r="C1135" i="12" s="1"/>
  <c r="D1135" i="12" s="1"/>
  <c r="B1136" i="12"/>
  <c r="C1136" i="12" s="1"/>
  <c r="D1136" i="12" s="1"/>
  <c r="B1137" i="12"/>
  <c r="C1137" i="12" s="1"/>
  <c r="D1137" i="12" s="1"/>
  <c r="B1138" i="12"/>
  <c r="C1138" i="12" s="1"/>
  <c r="D1138" i="12" s="1"/>
  <c r="B1139" i="12"/>
  <c r="C1139" i="12" s="1"/>
  <c r="D1139" i="12" s="1"/>
  <c r="B1140" i="12"/>
  <c r="C1140" i="12" s="1"/>
  <c r="D1140" i="12" s="1"/>
  <c r="B1141" i="12"/>
  <c r="C1141" i="12" s="1"/>
  <c r="D1141" i="12" s="1"/>
  <c r="B1142" i="12"/>
  <c r="C1142" i="12" s="1"/>
  <c r="D1142" i="12" s="1"/>
  <c r="B1143" i="12"/>
  <c r="C1143" i="12" s="1"/>
  <c r="D1143" i="12" s="1"/>
  <c r="B1144" i="12"/>
  <c r="C1144" i="12" s="1"/>
  <c r="D1144" i="12" s="1"/>
  <c r="B1145" i="12"/>
  <c r="C1145" i="12" s="1"/>
  <c r="D1145" i="12" s="1"/>
  <c r="B1146" i="12"/>
  <c r="C1146" i="12" s="1"/>
  <c r="D1146" i="12" s="1"/>
  <c r="B1147" i="12"/>
  <c r="C1147" i="12" s="1"/>
  <c r="D1147" i="12" s="1"/>
  <c r="B1148" i="12"/>
  <c r="C1148" i="12" s="1"/>
  <c r="D1148" i="12" s="1"/>
  <c r="B1149" i="12"/>
  <c r="C1149" i="12" s="1"/>
  <c r="D1149" i="12" s="1"/>
  <c r="B1150" i="12"/>
  <c r="C1150" i="12" s="1"/>
  <c r="D1150" i="12" s="1"/>
  <c r="B1151" i="12"/>
  <c r="C1151" i="12" s="1"/>
  <c r="D1151" i="12" s="1"/>
  <c r="B1152" i="12"/>
  <c r="C1152" i="12" s="1"/>
  <c r="D1152" i="12" s="1"/>
  <c r="B1153" i="12"/>
  <c r="C1153" i="12" s="1"/>
  <c r="D1153" i="12" s="1"/>
  <c r="B1154" i="12"/>
  <c r="C1154" i="12" s="1"/>
  <c r="D1154" i="12" s="1"/>
  <c r="B1155" i="12"/>
  <c r="C1155" i="12" s="1"/>
  <c r="D1155" i="12" s="1"/>
  <c r="B1156" i="12"/>
  <c r="C1156" i="12" s="1"/>
  <c r="D1156" i="12" s="1"/>
  <c r="B1157" i="12"/>
  <c r="C1157" i="12" s="1"/>
  <c r="D1157" i="12" s="1"/>
  <c r="B1158" i="12"/>
  <c r="C1158" i="12" s="1"/>
  <c r="D1158" i="12" s="1"/>
  <c r="B1159" i="12"/>
  <c r="C1159" i="12" s="1"/>
  <c r="D1159" i="12" s="1"/>
  <c r="B1160" i="12"/>
  <c r="C1160" i="12" s="1"/>
  <c r="D1160" i="12" s="1"/>
  <c r="B1161" i="12"/>
  <c r="C1161" i="12" s="1"/>
  <c r="D1161" i="12" s="1"/>
  <c r="B1162" i="12"/>
  <c r="C1162" i="12" s="1"/>
  <c r="D1162" i="12" s="1"/>
  <c r="B1163" i="12"/>
  <c r="C1163" i="12" s="1"/>
  <c r="D1163" i="12" s="1"/>
  <c r="B1164" i="12"/>
  <c r="C1164" i="12" s="1"/>
  <c r="D1164" i="12" s="1"/>
  <c r="B1165" i="12"/>
  <c r="C1165" i="12" s="1"/>
  <c r="D1165" i="12" s="1"/>
  <c r="B1166" i="12"/>
  <c r="C1166" i="12" s="1"/>
  <c r="D1166" i="12" s="1"/>
  <c r="B1167" i="12"/>
  <c r="C1167" i="12" s="1"/>
  <c r="D1167" i="12" s="1"/>
  <c r="B1168" i="12"/>
  <c r="C1168" i="12" s="1"/>
  <c r="D1168" i="12" s="1"/>
  <c r="B1169" i="12"/>
  <c r="C1169" i="12" s="1"/>
  <c r="D1169" i="12" s="1"/>
  <c r="B1170" i="12"/>
  <c r="C1170" i="12" s="1"/>
  <c r="D1170" i="12" s="1"/>
  <c r="B1171" i="12"/>
  <c r="C1171" i="12" s="1"/>
  <c r="D1171" i="12" s="1"/>
  <c r="B1172" i="12"/>
  <c r="C1172" i="12" s="1"/>
  <c r="D1172" i="12" s="1"/>
  <c r="B1173" i="12"/>
  <c r="C1173" i="12" s="1"/>
  <c r="D1173" i="12" s="1"/>
  <c r="B1174" i="12"/>
  <c r="C1174" i="12" s="1"/>
  <c r="D1174" i="12" s="1"/>
  <c r="B1175" i="12"/>
  <c r="C1175" i="12" s="1"/>
  <c r="D1175" i="12" s="1"/>
  <c r="B1176" i="12"/>
  <c r="C1176" i="12" s="1"/>
  <c r="D1176" i="12" s="1"/>
  <c r="B1177" i="12"/>
  <c r="C1177" i="12" s="1"/>
  <c r="D1177" i="12" s="1"/>
  <c r="B1178" i="12"/>
  <c r="C1178" i="12" s="1"/>
  <c r="D1178" i="12" s="1"/>
  <c r="B1179" i="12"/>
  <c r="C1179" i="12" s="1"/>
  <c r="D1179" i="12" s="1"/>
  <c r="B1180" i="12"/>
  <c r="C1180" i="12" s="1"/>
  <c r="D1180" i="12" s="1"/>
  <c r="B1181" i="12"/>
  <c r="C1181" i="12" s="1"/>
  <c r="D1181" i="12" s="1"/>
  <c r="B1182" i="12"/>
  <c r="C1182" i="12" s="1"/>
  <c r="D1182" i="12" s="1"/>
  <c r="B1183" i="12"/>
  <c r="C1183" i="12" s="1"/>
  <c r="D1183" i="12" s="1"/>
  <c r="B1184" i="12"/>
  <c r="C1184" i="12" s="1"/>
  <c r="D1184" i="12" s="1"/>
  <c r="B1185" i="12"/>
  <c r="C1185" i="12" s="1"/>
  <c r="D1185" i="12" s="1"/>
  <c r="B1186" i="12"/>
  <c r="C1186" i="12" s="1"/>
  <c r="D1186" i="12" s="1"/>
  <c r="B1187" i="12"/>
  <c r="C1187" i="12" s="1"/>
  <c r="D1187" i="12" s="1"/>
  <c r="B1188" i="12"/>
  <c r="C1188" i="12" s="1"/>
  <c r="D1188" i="12" s="1"/>
  <c r="B1189" i="12"/>
  <c r="C1189" i="12" s="1"/>
  <c r="D1189" i="12" s="1"/>
  <c r="B1190" i="12"/>
  <c r="C1190" i="12" s="1"/>
  <c r="D1190" i="12" s="1"/>
  <c r="B1191" i="12"/>
  <c r="C1191" i="12" s="1"/>
  <c r="D1191" i="12" s="1"/>
  <c r="B1192" i="12"/>
  <c r="C1192" i="12" s="1"/>
  <c r="D1192" i="12" s="1"/>
  <c r="B1193" i="12"/>
  <c r="C1193" i="12" s="1"/>
  <c r="D1193" i="12" s="1"/>
  <c r="B1194" i="12"/>
  <c r="C1194" i="12" s="1"/>
  <c r="D1194" i="12" s="1"/>
  <c r="B1195" i="12"/>
  <c r="C1195" i="12" s="1"/>
  <c r="D1195" i="12" s="1"/>
  <c r="B1196" i="12"/>
  <c r="C1196" i="12" s="1"/>
  <c r="D1196" i="12" s="1"/>
  <c r="B1197" i="12"/>
  <c r="C1197" i="12" s="1"/>
  <c r="D1197" i="12" s="1"/>
  <c r="B1198" i="12"/>
  <c r="C1198" i="12" s="1"/>
  <c r="D1198" i="12" s="1"/>
  <c r="B1199" i="12"/>
  <c r="C1199" i="12" s="1"/>
  <c r="D1199" i="12" s="1"/>
  <c r="B1200" i="12"/>
  <c r="C1200" i="12" s="1"/>
  <c r="D1200" i="12" s="1"/>
  <c r="B1201" i="12"/>
  <c r="C1201" i="12" s="1"/>
  <c r="D1201" i="12" s="1"/>
  <c r="B1202" i="12"/>
  <c r="C1202" i="12" s="1"/>
  <c r="D1202" i="12" s="1"/>
  <c r="B1203" i="12"/>
  <c r="C1203" i="12" s="1"/>
  <c r="D1203" i="12" s="1"/>
  <c r="B1204" i="12"/>
  <c r="C1204" i="12" s="1"/>
  <c r="D1204" i="12" s="1"/>
  <c r="B1205" i="12"/>
  <c r="C1205" i="12" s="1"/>
  <c r="D1205" i="12" s="1"/>
  <c r="B1206" i="12"/>
  <c r="C1206" i="12" s="1"/>
  <c r="D1206" i="12" s="1"/>
  <c r="B1207" i="12"/>
  <c r="C1207" i="12" s="1"/>
  <c r="D1207" i="12" s="1"/>
  <c r="B1208" i="12"/>
  <c r="C1208" i="12" s="1"/>
  <c r="D1208" i="12" s="1"/>
  <c r="B1209" i="12"/>
  <c r="C1209" i="12" s="1"/>
  <c r="D1209" i="12" s="1"/>
  <c r="B1210" i="12"/>
  <c r="C1210" i="12" s="1"/>
  <c r="D1210" i="12" s="1"/>
  <c r="B1211" i="12"/>
  <c r="C1211" i="12" s="1"/>
  <c r="D1211" i="12" s="1"/>
  <c r="B1212" i="12"/>
  <c r="C1212" i="12" s="1"/>
  <c r="D1212" i="12" s="1"/>
  <c r="B1213" i="12"/>
  <c r="C1213" i="12" s="1"/>
  <c r="D1213" i="12" s="1"/>
  <c r="B1214" i="12"/>
  <c r="C1214" i="12" s="1"/>
  <c r="D1214" i="12" s="1"/>
  <c r="B1215" i="12"/>
  <c r="C1215" i="12" s="1"/>
  <c r="D1215" i="12" s="1"/>
  <c r="B1216" i="12"/>
  <c r="C1216" i="12" s="1"/>
  <c r="D1216" i="12" s="1"/>
  <c r="B1217" i="12"/>
  <c r="C1217" i="12" s="1"/>
  <c r="D1217" i="12" s="1"/>
  <c r="B1218" i="12"/>
  <c r="C1218" i="12" s="1"/>
  <c r="D1218" i="12" s="1"/>
  <c r="B1219" i="12"/>
  <c r="C1219" i="12" s="1"/>
  <c r="D1219" i="12" s="1"/>
  <c r="B1220" i="12"/>
  <c r="C1220" i="12" s="1"/>
  <c r="D1220" i="12" s="1"/>
  <c r="B1221" i="12"/>
  <c r="C1221" i="12" s="1"/>
  <c r="D1221" i="12" s="1"/>
  <c r="B1222" i="12"/>
  <c r="C1222" i="12" s="1"/>
  <c r="D1222" i="12" s="1"/>
  <c r="B1223" i="12"/>
  <c r="C1223" i="12" s="1"/>
  <c r="D1223" i="12" s="1"/>
  <c r="B1224" i="12"/>
  <c r="C1224" i="12" s="1"/>
  <c r="D1224" i="12" s="1"/>
  <c r="B1225" i="12"/>
  <c r="C1225" i="12" s="1"/>
  <c r="D1225" i="12" s="1"/>
  <c r="B1226" i="12"/>
  <c r="C1226" i="12" s="1"/>
  <c r="D1226" i="12" s="1"/>
  <c r="B1227" i="12"/>
  <c r="C1227" i="12" s="1"/>
  <c r="D1227" i="12" s="1"/>
  <c r="B1228" i="12"/>
  <c r="C1228" i="12" s="1"/>
  <c r="D1228" i="12" s="1"/>
  <c r="B1229" i="12"/>
  <c r="C1229" i="12" s="1"/>
  <c r="D1229" i="12" s="1"/>
  <c r="B1230" i="12"/>
  <c r="C1230" i="12" s="1"/>
  <c r="D1230" i="12" s="1"/>
  <c r="B1231" i="12"/>
  <c r="C1231" i="12" s="1"/>
  <c r="D1231" i="12" s="1"/>
  <c r="B1232" i="12"/>
  <c r="C1232" i="12" s="1"/>
  <c r="D1232" i="12" s="1"/>
  <c r="B1233" i="12"/>
  <c r="C1233" i="12" s="1"/>
  <c r="D1233" i="12" s="1"/>
  <c r="B1234" i="12"/>
  <c r="C1234" i="12" s="1"/>
  <c r="D1234" i="12" s="1"/>
  <c r="B1235" i="12"/>
  <c r="C1235" i="12" s="1"/>
  <c r="D1235" i="12" s="1"/>
  <c r="B1236" i="12"/>
  <c r="C1236" i="12" s="1"/>
  <c r="D1236" i="12" s="1"/>
  <c r="B1237" i="12"/>
  <c r="C1237" i="12" s="1"/>
  <c r="D1237" i="12" s="1"/>
  <c r="B1238" i="12"/>
  <c r="C1238" i="12" s="1"/>
  <c r="D1238" i="12" s="1"/>
  <c r="B1239" i="12"/>
  <c r="C1239" i="12" s="1"/>
  <c r="D1239" i="12" s="1"/>
  <c r="B1240" i="12"/>
  <c r="C1240" i="12" s="1"/>
  <c r="D1240" i="12" s="1"/>
  <c r="B1241" i="12"/>
  <c r="C1241" i="12" s="1"/>
  <c r="D1241" i="12" s="1"/>
  <c r="B1242" i="12"/>
  <c r="C1242" i="12"/>
  <c r="D1242" i="12" s="1"/>
  <c r="B1243" i="12"/>
  <c r="C1243" i="12" s="1"/>
  <c r="D1243" i="12" s="1"/>
  <c r="B1244" i="12"/>
  <c r="C1244" i="12" s="1"/>
  <c r="D1244" i="12" s="1"/>
  <c r="B1245" i="12"/>
  <c r="C1245" i="12" s="1"/>
  <c r="D1245" i="12" s="1"/>
  <c r="B1246" i="12"/>
  <c r="C1246" i="12" s="1"/>
  <c r="D1246" i="12" s="1"/>
  <c r="B1247" i="12"/>
  <c r="C1247" i="12" s="1"/>
  <c r="D1247" i="12" s="1"/>
  <c r="B1248" i="12"/>
  <c r="C1248" i="12" s="1"/>
  <c r="D1248" i="12" s="1"/>
  <c r="B1249" i="12"/>
  <c r="C1249" i="12" s="1"/>
  <c r="D1249" i="12" s="1"/>
  <c r="B1250" i="12"/>
  <c r="C1250" i="12" s="1"/>
  <c r="D1250" i="12" s="1"/>
  <c r="B1251" i="12"/>
  <c r="C1251" i="12" s="1"/>
  <c r="D1251" i="12" s="1"/>
  <c r="B1252" i="12"/>
  <c r="C1252" i="12"/>
  <c r="D1252" i="12" s="1"/>
  <c r="B1253" i="12"/>
  <c r="C1253" i="12" s="1"/>
  <c r="D1253" i="12" s="1"/>
  <c r="B1254" i="12"/>
  <c r="C1254" i="12" s="1"/>
  <c r="D1254" i="12" s="1"/>
  <c r="B1255" i="12"/>
  <c r="C1255" i="12" s="1"/>
  <c r="D1255" i="12" s="1"/>
  <c r="B1256" i="12"/>
  <c r="C1256" i="12" s="1"/>
  <c r="D1256" i="12" s="1"/>
  <c r="B1257" i="12"/>
  <c r="C1257" i="12" s="1"/>
  <c r="D1257" i="12" s="1"/>
  <c r="B1258" i="12"/>
  <c r="C1258" i="12" s="1"/>
  <c r="D1258" i="12" s="1"/>
  <c r="B1259" i="12"/>
  <c r="C1259" i="12" s="1"/>
  <c r="D1259" i="12" s="1"/>
  <c r="B1260" i="12"/>
  <c r="C1260" i="12" s="1"/>
  <c r="D1260" i="12" s="1"/>
  <c r="B1261" i="12"/>
  <c r="C1261" i="12" s="1"/>
  <c r="D1261" i="12" s="1"/>
  <c r="B1262" i="12"/>
  <c r="C1262" i="12" s="1"/>
  <c r="D1262" i="12" s="1"/>
  <c r="B1263" i="12"/>
  <c r="C1263" i="12" s="1"/>
  <c r="D1263" i="12" s="1"/>
  <c r="B1264" i="12"/>
  <c r="C1264" i="12" s="1"/>
  <c r="D1264" i="12" s="1"/>
  <c r="B1265" i="12"/>
  <c r="C1265" i="12" s="1"/>
  <c r="D1265" i="12" s="1"/>
  <c r="B1266" i="12"/>
  <c r="C1266" i="12" s="1"/>
  <c r="D1266" i="12" s="1"/>
  <c r="B1267" i="12"/>
  <c r="C1267" i="12" s="1"/>
  <c r="D1267" i="12" s="1"/>
  <c r="B1268" i="12"/>
  <c r="C1268" i="12" s="1"/>
  <c r="D1268" i="12" s="1"/>
  <c r="B1269" i="12"/>
  <c r="C1269" i="12" s="1"/>
  <c r="D1269" i="12" s="1"/>
  <c r="B1270" i="12"/>
  <c r="C1270" i="12" s="1"/>
  <c r="D1270" i="12" s="1"/>
  <c r="B1271" i="12"/>
  <c r="C1271" i="12" s="1"/>
  <c r="D1271" i="12" s="1"/>
  <c r="B1272" i="12"/>
  <c r="C1272" i="12" s="1"/>
  <c r="D1272" i="12" s="1"/>
  <c r="B1273" i="12"/>
  <c r="C1273" i="12" s="1"/>
  <c r="D1273" i="12" s="1"/>
  <c r="B1274" i="12"/>
  <c r="C1274" i="12" s="1"/>
  <c r="D1274" i="12" s="1"/>
  <c r="B1275" i="12"/>
  <c r="C1275" i="12" s="1"/>
  <c r="D1275" i="12" s="1"/>
  <c r="B1276" i="12"/>
  <c r="C1276" i="12" s="1"/>
  <c r="D1276" i="12" s="1"/>
  <c r="B1277" i="12"/>
  <c r="C1277" i="12" s="1"/>
  <c r="D1277" i="12" s="1"/>
  <c r="B1278" i="12"/>
  <c r="C1278" i="12" s="1"/>
  <c r="D1278" i="12" s="1"/>
  <c r="B1279" i="12"/>
  <c r="C1279" i="12" s="1"/>
  <c r="D1279" i="12" s="1"/>
  <c r="B1280" i="12"/>
  <c r="C1280" i="12" s="1"/>
  <c r="D1280" i="12" s="1"/>
  <c r="B1281" i="12"/>
  <c r="C1281" i="12" s="1"/>
  <c r="D1281" i="12" s="1"/>
  <c r="B1282" i="12"/>
  <c r="C1282" i="12" s="1"/>
  <c r="D1282" i="12" s="1"/>
  <c r="B1283" i="12"/>
  <c r="C1283" i="12"/>
  <c r="D1283" i="12" s="1"/>
  <c r="B1284" i="12"/>
  <c r="C1284" i="12" s="1"/>
  <c r="D1284" i="12" s="1"/>
  <c r="B1285" i="12"/>
  <c r="C1285" i="12" s="1"/>
  <c r="D1285" i="12" s="1"/>
  <c r="B1286" i="12"/>
  <c r="C1286" i="12" s="1"/>
  <c r="D1286" i="12" s="1"/>
  <c r="B1287" i="12"/>
  <c r="C1287" i="12" s="1"/>
  <c r="D1287" i="12" s="1"/>
  <c r="B1288" i="12"/>
  <c r="C1288" i="12" s="1"/>
  <c r="D1288" i="12" s="1"/>
  <c r="B1289" i="12"/>
  <c r="C1289" i="12" s="1"/>
  <c r="D1289" i="12" s="1"/>
  <c r="B1290" i="12"/>
  <c r="C1290" i="12"/>
  <c r="D1290" i="12" s="1"/>
  <c r="B1291" i="12"/>
  <c r="C1291" i="12" s="1"/>
  <c r="D1291" i="12" s="1"/>
  <c r="B1292" i="12"/>
  <c r="C1292" i="12" s="1"/>
  <c r="D1292" i="12" s="1"/>
  <c r="B1293" i="12"/>
  <c r="C1293" i="12" s="1"/>
  <c r="D1293" i="12" s="1"/>
  <c r="B1294" i="12"/>
  <c r="C1294" i="12" s="1"/>
  <c r="D1294" i="12" s="1"/>
  <c r="B1295" i="12"/>
  <c r="C1295" i="12" s="1"/>
  <c r="D1295" i="12" s="1"/>
  <c r="B1296" i="12"/>
  <c r="C1296" i="12" s="1"/>
  <c r="D1296" i="12" s="1"/>
  <c r="B1297" i="12"/>
  <c r="C1297" i="12" s="1"/>
  <c r="D1297" i="12" s="1"/>
  <c r="B1298" i="12"/>
  <c r="C1298" i="12" s="1"/>
  <c r="D1298" i="12" s="1"/>
  <c r="B1299" i="12"/>
  <c r="C1299" i="12" s="1"/>
  <c r="D1299" i="12" s="1"/>
  <c r="B1300" i="12"/>
  <c r="C1300" i="12" s="1"/>
  <c r="D1300" i="12" s="1"/>
  <c r="B1301" i="12"/>
  <c r="C1301" i="12" s="1"/>
  <c r="D1301" i="12" s="1"/>
  <c r="B1302" i="12"/>
  <c r="C1302" i="12" s="1"/>
  <c r="D1302" i="12" s="1"/>
  <c r="B1303" i="12"/>
  <c r="C1303" i="12" s="1"/>
  <c r="D1303" i="12" s="1"/>
  <c r="B1304" i="12"/>
  <c r="C1304" i="12" s="1"/>
  <c r="D1304" i="12" s="1"/>
  <c r="B1305" i="12"/>
  <c r="C1305" i="12" s="1"/>
  <c r="D1305" i="12" s="1"/>
  <c r="B1306" i="12"/>
  <c r="C1306" i="12" s="1"/>
  <c r="D1306" i="12" s="1"/>
  <c r="B1307" i="12"/>
  <c r="C1307" i="12" s="1"/>
  <c r="D1307" i="12" s="1"/>
  <c r="B1308" i="12"/>
  <c r="C1308" i="12" s="1"/>
  <c r="D1308" i="12" s="1"/>
  <c r="B1309" i="12"/>
  <c r="C1309" i="12" s="1"/>
  <c r="D1309" i="12" s="1"/>
  <c r="B1310" i="12"/>
  <c r="C1310" i="12" s="1"/>
  <c r="D1310" i="12" s="1"/>
  <c r="B1311" i="12"/>
  <c r="C1311" i="12" s="1"/>
  <c r="D1311" i="12" s="1"/>
  <c r="B1312" i="12"/>
  <c r="C1312" i="12" s="1"/>
  <c r="D1312" i="12" s="1"/>
  <c r="B1313" i="12"/>
  <c r="C1313" i="12" s="1"/>
  <c r="D1313" i="12" s="1"/>
  <c r="B1314" i="12"/>
  <c r="C1314" i="12" s="1"/>
  <c r="D1314" i="12" s="1"/>
  <c r="B1315" i="12"/>
  <c r="C1315" i="12" s="1"/>
  <c r="D1315" i="12" s="1"/>
  <c r="B1316" i="12"/>
  <c r="C1316" i="12" s="1"/>
  <c r="D1316" i="12" s="1"/>
  <c r="B1317" i="12"/>
  <c r="C1317" i="12" s="1"/>
  <c r="D1317" i="12" s="1"/>
  <c r="B1318" i="12"/>
  <c r="C1318" i="12" s="1"/>
  <c r="D1318" i="12" s="1"/>
  <c r="B1319" i="12"/>
  <c r="C1319" i="12" s="1"/>
  <c r="D1319" i="12" s="1"/>
  <c r="B1320" i="12"/>
  <c r="C1320" i="12" s="1"/>
  <c r="D1320" i="12" s="1"/>
  <c r="B1321" i="12"/>
  <c r="C1321" i="12" s="1"/>
  <c r="D1321" i="12" s="1"/>
  <c r="B1322" i="12"/>
  <c r="C1322" i="12" s="1"/>
  <c r="D1322" i="12" s="1"/>
  <c r="B1323" i="12"/>
  <c r="C1323" i="12" s="1"/>
  <c r="D1323" i="12" s="1"/>
  <c r="B1324" i="12"/>
  <c r="C1324" i="12" s="1"/>
  <c r="D1324" i="12" s="1"/>
  <c r="B1325" i="12"/>
  <c r="C1325" i="12" s="1"/>
  <c r="D1325" i="12" s="1"/>
  <c r="B1326" i="12"/>
  <c r="C1326" i="12" s="1"/>
  <c r="D1326" i="12" s="1"/>
  <c r="B1327" i="12"/>
  <c r="C1327" i="12" s="1"/>
  <c r="D1327" i="12" s="1"/>
  <c r="B1328" i="12"/>
  <c r="C1328" i="12" s="1"/>
  <c r="D1328" i="12" s="1"/>
  <c r="B1329" i="12"/>
  <c r="C1329" i="12" s="1"/>
  <c r="D1329" i="12" s="1"/>
  <c r="B1330" i="12"/>
  <c r="C1330" i="12" s="1"/>
  <c r="D1330" i="12" s="1"/>
  <c r="B1331" i="12"/>
  <c r="C1331" i="12" s="1"/>
  <c r="D1331" i="12" s="1"/>
  <c r="B1332" i="12"/>
  <c r="C1332" i="12" s="1"/>
  <c r="D1332" i="12" s="1"/>
  <c r="B1333" i="12"/>
  <c r="C1333" i="12" s="1"/>
  <c r="D1333" i="12" s="1"/>
  <c r="B1334" i="12"/>
  <c r="C1334" i="12" s="1"/>
  <c r="D1334" i="12" s="1"/>
  <c r="B1335" i="12"/>
  <c r="C1335" i="12" s="1"/>
  <c r="D1335" i="12" s="1"/>
  <c r="B1336" i="12"/>
  <c r="C1336" i="12" s="1"/>
  <c r="D1336" i="12" s="1"/>
  <c r="B1337" i="12"/>
  <c r="C1337" i="12" s="1"/>
  <c r="D1337" i="12" s="1"/>
  <c r="B1338" i="12"/>
  <c r="C1338" i="12" s="1"/>
  <c r="D1338" i="12" s="1"/>
  <c r="B1339" i="12"/>
  <c r="C1339" i="12" s="1"/>
  <c r="D1339" i="12" s="1"/>
  <c r="B1340" i="12"/>
  <c r="C1340" i="12" s="1"/>
  <c r="D1340" i="12" s="1"/>
  <c r="B1341" i="12"/>
  <c r="C1341" i="12" s="1"/>
  <c r="D1341" i="12" s="1"/>
  <c r="B1342" i="12"/>
  <c r="C1342" i="12" s="1"/>
  <c r="D1342" i="12" s="1"/>
  <c r="B1343" i="12"/>
  <c r="C1343" i="12" s="1"/>
  <c r="D1343" i="12" s="1"/>
  <c r="B1344" i="12"/>
  <c r="C1344" i="12" s="1"/>
  <c r="D1344" i="12" s="1"/>
  <c r="B1345" i="12"/>
  <c r="C1345" i="12" s="1"/>
  <c r="D1345" i="12" s="1"/>
  <c r="B1346" i="12"/>
  <c r="C1346" i="12" s="1"/>
  <c r="D1346" i="12" s="1"/>
  <c r="B1347" i="12"/>
  <c r="C1347" i="12" s="1"/>
  <c r="D1347" i="12" s="1"/>
  <c r="B1348" i="12"/>
  <c r="C1348" i="12" s="1"/>
  <c r="D1348" i="12" s="1"/>
  <c r="B1349" i="12"/>
  <c r="C1349" i="12" s="1"/>
  <c r="D1349" i="12" s="1"/>
  <c r="B1350" i="12"/>
  <c r="C1350" i="12" s="1"/>
  <c r="D1350" i="12" s="1"/>
  <c r="B1351" i="12"/>
  <c r="C1351" i="12"/>
  <c r="D1351" i="12" s="1"/>
  <c r="B1352" i="12"/>
  <c r="C1352" i="12" s="1"/>
  <c r="D1352" i="12" s="1"/>
  <c r="B1353" i="12"/>
  <c r="C1353" i="12" s="1"/>
  <c r="D1353" i="12" s="1"/>
  <c r="B1354" i="12"/>
  <c r="C1354" i="12" s="1"/>
  <c r="D1354" i="12" s="1"/>
  <c r="B1355" i="12"/>
  <c r="C1355" i="12" s="1"/>
  <c r="D1355" i="12" s="1"/>
  <c r="B1356" i="12"/>
  <c r="C1356" i="12" s="1"/>
  <c r="D1356" i="12" s="1"/>
  <c r="B1357" i="12"/>
  <c r="C1357" i="12" s="1"/>
  <c r="D1357" i="12" s="1"/>
  <c r="B1358" i="12"/>
  <c r="C1358" i="12" s="1"/>
  <c r="D1358" i="12" s="1"/>
  <c r="B1359" i="12"/>
  <c r="C1359" i="12" s="1"/>
  <c r="D1359" i="12" s="1"/>
  <c r="B1360" i="12"/>
  <c r="C1360" i="12" s="1"/>
  <c r="D1360" i="12" s="1"/>
  <c r="B1361" i="12"/>
  <c r="C1361" i="12" s="1"/>
  <c r="D1361" i="12" s="1"/>
  <c r="B1362" i="12"/>
  <c r="C1362" i="12" s="1"/>
  <c r="D1362" i="12" s="1"/>
  <c r="B1363" i="12"/>
  <c r="C1363" i="12" s="1"/>
  <c r="D1363" i="12" s="1"/>
  <c r="B1364" i="12"/>
  <c r="C1364" i="12" s="1"/>
  <c r="D1364" i="12" s="1"/>
  <c r="B1365" i="12"/>
  <c r="C1365" i="12" s="1"/>
  <c r="D1365" i="12" s="1"/>
  <c r="B1366" i="12"/>
  <c r="C1366" i="12" s="1"/>
  <c r="D1366" i="12" s="1"/>
  <c r="B1367" i="12"/>
  <c r="C1367" i="12" s="1"/>
  <c r="D1367" i="12" s="1"/>
  <c r="B1368" i="12"/>
  <c r="C1368" i="12" s="1"/>
  <c r="D1368" i="12" s="1"/>
  <c r="B1369" i="12"/>
  <c r="C1369" i="12" s="1"/>
  <c r="D1369" i="12" s="1"/>
  <c r="B1370" i="12"/>
  <c r="C1370" i="12" s="1"/>
  <c r="D1370" i="12" s="1"/>
  <c r="B1371" i="12"/>
  <c r="C1371" i="12" s="1"/>
  <c r="D1371" i="12" s="1"/>
  <c r="B1372" i="12"/>
  <c r="C1372" i="12" s="1"/>
  <c r="D1372" i="12" s="1"/>
  <c r="B1373" i="12"/>
  <c r="C1373" i="12" s="1"/>
  <c r="D1373" i="12" s="1"/>
  <c r="B1374" i="12"/>
  <c r="C1374" i="12" s="1"/>
  <c r="D1374" i="12" s="1"/>
  <c r="B1375" i="12"/>
  <c r="C1375" i="12" s="1"/>
  <c r="D1375" i="12" s="1"/>
  <c r="B1376" i="12"/>
  <c r="C1376" i="12" s="1"/>
  <c r="D1376" i="12" s="1"/>
  <c r="B1377" i="12"/>
  <c r="C1377" i="12" s="1"/>
  <c r="D1377" i="12" s="1"/>
  <c r="B1378" i="12"/>
  <c r="C1378" i="12" s="1"/>
  <c r="D1378" i="12" s="1"/>
  <c r="B1379" i="12"/>
  <c r="C1379" i="12" s="1"/>
  <c r="D1379" i="12" s="1"/>
  <c r="B1380" i="12"/>
  <c r="C1380" i="12" s="1"/>
  <c r="D1380" i="12" s="1"/>
  <c r="B1381" i="12"/>
  <c r="C1381" i="12" s="1"/>
  <c r="D1381" i="12" s="1"/>
  <c r="B1382" i="12"/>
  <c r="C1382" i="12" s="1"/>
  <c r="D1382" i="12" s="1"/>
  <c r="B1383" i="12"/>
  <c r="C1383" i="12" s="1"/>
  <c r="D1383" i="12" s="1"/>
  <c r="B1384" i="12"/>
  <c r="C1384" i="12" s="1"/>
  <c r="D1384" i="12" s="1"/>
  <c r="B1385" i="12"/>
  <c r="C1385" i="12" s="1"/>
  <c r="D1385" i="12" s="1"/>
  <c r="B1386" i="12"/>
  <c r="C1386" i="12" s="1"/>
  <c r="D1386" i="12" s="1"/>
  <c r="B1387" i="12"/>
  <c r="C1387" i="12" s="1"/>
  <c r="D1387" i="12" s="1"/>
  <c r="B1388" i="12"/>
  <c r="C1388" i="12" s="1"/>
  <c r="D1388" i="12" s="1"/>
  <c r="B1389" i="12"/>
  <c r="C1389" i="12" s="1"/>
  <c r="D1389" i="12" s="1"/>
  <c r="B1390" i="12"/>
  <c r="C1390" i="12" s="1"/>
  <c r="D1390" i="12" s="1"/>
  <c r="B1391" i="12"/>
  <c r="C1391" i="12" s="1"/>
  <c r="D1391" i="12" s="1"/>
  <c r="B1392" i="12"/>
  <c r="C1392" i="12" s="1"/>
  <c r="D1392" i="12" s="1"/>
  <c r="B1393" i="12"/>
  <c r="C1393" i="12" s="1"/>
  <c r="D1393" i="12" s="1"/>
  <c r="B1394" i="12"/>
  <c r="C1394" i="12" s="1"/>
  <c r="D1394" i="12" s="1"/>
  <c r="B1395" i="12"/>
  <c r="C1395" i="12" s="1"/>
  <c r="D1395" i="12" s="1"/>
  <c r="B1396" i="12"/>
  <c r="C1396" i="12" s="1"/>
  <c r="D1396" i="12" s="1"/>
  <c r="B1397" i="12"/>
  <c r="C1397" i="12" s="1"/>
  <c r="D1397" i="12" s="1"/>
  <c r="B1398" i="12"/>
  <c r="C1398" i="12" s="1"/>
  <c r="D1398" i="12" s="1"/>
  <c r="B1399" i="12"/>
  <c r="C1399" i="12" s="1"/>
  <c r="D1399" i="12" s="1"/>
  <c r="B1400" i="12"/>
  <c r="C1400" i="12" s="1"/>
  <c r="D1400" i="12" s="1"/>
  <c r="B1401" i="12"/>
  <c r="C1401" i="12" s="1"/>
  <c r="D1401" i="12" s="1"/>
  <c r="B1402" i="12"/>
  <c r="C1402" i="12" s="1"/>
  <c r="D1402" i="12" s="1"/>
  <c r="B1403" i="12"/>
  <c r="C1403" i="12" s="1"/>
  <c r="D1403" i="12" s="1"/>
  <c r="B1404" i="12"/>
  <c r="C1404" i="12" s="1"/>
  <c r="D1404" i="12" s="1"/>
  <c r="B1405" i="12"/>
  <c r="C1405" i="12" s="1"/>
  <c r="D1405" i="12" s="1"/>
  <c r="B1406" i="12"/>
  <c r="C1406" i="12" s="1"/>
  <c r="D1406" i="12" s="1"/>
  <c r="B1407" i="12"/>
  <c r="C1407" i="12" s="1"/>
  <c r="D1407" i="12" s="1"/>
  <c r="B1408" i="12"/>
  <c r="C1408" i="12" s="1"/>
  <c r="D1408" i="12" s="1"/>
  <c r="B1409" i="12"/>
  <c r="C1409" i="12" s="1"/>
  <c r="D1409" i="12" s="1"/>
  <c r="B1410" i="12"/>
  <c r="C1410" i="12" s="1"/>
  <c r="D1410" i="12" s="1"/>
  <c r="B1411" i="12"/>
  <c r="C1411" i="12" s="1"/>
  <c r="D1411" i="12" s="1"/>
  <c r="B1412" i="12"/>
  <c r="C1412" i="12" s="1"/>
  <c r="D1412" i="12" s="1"/>
  <c r="B1413" i="12"/>
  <c r="C1413" i="12" s="1"/>
  <c r="D1413" i="12" s="1"/>
  <c r="B1414" i="12"/>
  <c r="C1414" i="12" s="1"/>
  <c r="D1414" i="12" s="1"/>
  <c r="B1415" i="12"/>
  <c r="C1415" i="12" s="1"/>
  <c r="D1415" i="12" s="1"/>
  <c r="B1416" i="12"/>
  <c r="C1416" i="12" s="1"/>
  <c r="D1416" i="12" s="1"/>
  <c r="B1417" i="12"/>
  <c r="C1417" i="12" s="1"/>
  <c r="D1417" i="12" s="1"/>
  <c r="B1418" i="12"/>
  <c r="C1418" i="12" s="1"/>
  <c r="D1418" i="12" s="1"/>
  <c r="B1419" i="12"/>
  <c r="C1419" i="12" s="1"/>
  <c r="D1419" i="12" s="1"/>
  <c r="B1420" i="12"/>
  <c r="C1420" i="12" s="1"/>
  <c r="D1420" i="12" s="1"/>
  <c r="B1421" i="12"/>
  <c r="C1421" i="12" s="1"/>
  <c r="D1421" i="12" s="1"/>
  <c r="B1422" i="12"/>
  <c r="C1422" i="12" s="1"/>
  <c r="D1422" i="12" s="1"/>
  <c r="B1423" i="12"/>
  <c r="C1423" i="12" s="1"/>
  <c r="D1423" i="12" s="1"/>
  <c r="B1424" i="12"/>
  <c r="C1424" i="12" s="1"/>
  <c r="D1424" i="12" s="1"/>
  <c r="B1425" i="12"/>
  <c r="C1425" i="12" s="1"/>
  <c r="D1425" i="12" s="1"/>
  <c r="B1426" i="12"/>
  <c r="C1426" i="12" s="1"/>
  <c r="D1426" i="12" s="1"/>
  <c r="B1427" i="12"/>
  <c r="C1427" i="12" s="1"/>
  <c r="D1427" i="12" s="1"/>
  <c r="B1428" i="12"/>
  <c r="C1428" i="12" s="1"/>
  <c r="D1428" i="12" s="1"/>
  <c r="B1429" i="12"/>
  <c r="C1429" i="12" s="1"/>
  <c r="D1429" i="12" s="1"/>
  <c r="B1430" i="12"/>
  <c r="C1430" i="12" s="1"/>
  <c r="D1430" i="12" s="1"/>
  <c r="B1431" i="12"/>
  <c r="C1431" i="12" s="1"/>
  <c r="D1431" i="12" s="1"/>
  <c r="B1432" i="12"/>
  <c r="C1432" i="12" s="1"/>
  <c r="D1432" i="12" s="1"/>
  <c r="B1433" i="12"/>
  <c r="C1433" i="12" s="1"/>
  <c r="D1433" i="12" s="1"/>
  <c r="B1434" i="12"/>
  <c r="C1434" i="12" s="1"/>
  <c r="D1434" i="12" s="1"/>
  <c r="B1435" i="12"/>
  <c r="C1435" i="12"/>
  <c r="D1435" i="12" s="1"/>
  <c r="B1436" i="12"/>
  <c r="C1436" i="12" s="1"/>
  <c r="D1436" i="12" s="1"/>
  <c r="B1437" i="12"/>
  <c r="C1437" i="12" s="1"/>
  <c r="D1437" i="12" s="1"/>
  <c r="B1438" i="12"/>
  <c r="C1438" i="12" s="1"/>
  <c r="D1438" i="12" s="1"/>
  <c r="B1439" i="12"/>
  <c r="C1439" i="12" s="1"/>
  <c r="D1439" i="12" s="1"/>
  <c r="B1440" i="12"/>
  <c r="C1440" i="12" s="1"/>
  <c r="D1440" i="12" s="1"/>
  <c r="B1441" i="12"/>
  <c r="C1441" i="12" s="1"/>
  <c r="D1441" i="12" s="1"/>
  <c r="B1442" i="12"/>
  <c r="C1442" i="12" s="1"/>
  <c r="D1442" i="12" s="1"/>
  <c r="B1443" i="12"/>
  <c r="C1443" i="12" s="1"/>
  <c r="D1443" i="12" s="1"/>
  <c r="B1444" i="12"/>
  <c r="C1444" i="12" s="1"/>
  <c r="D1444" i="12" s="1"/>
  <c r="B1445" i="12"/>
  <c r="C1445" i="12" s="1"/>
  <c r="D1445" i="12" s="1"/>
  <c r="B1446" i="12"/>
  <c r="C1446" i="12" s="1"/>
  <c r="D1446" i="12" s="1"/>
  <c r="B1447" i="12"/>
  <c r="C1447" i="12" s="1"/>
  <c r="D1447" i="12" s="1"/>
  <c r="B1448" i="12"/>
  <c r="C1448" i="12" s="1"/>
  <c r="D1448" i="12" s="1"/>
  <c r="B1449" i="12"/>
  <c r="C1449" i="12" s="1"/>
  <c r="D1449" i="12" s="1"/>
  <c r="B1450" i="12"/>
  <c r="C1450" i="12" s="1"/>
  <c r="D1450" i="12" s="1"/>
  <c r="B1451" i="12"/>
  <c r="C1451" i="12" s="1"/>
  <c r="D1451" i="12" s="1"/>
  <c r="B1452" i="12"/>
  <c r="C1452" i="12" s="1"/>
  <c r="D1452" i="12" s="1"/>
  <c r="B1453" i="12"/>
  <c r="C1453" i="12" s="1"/>
  <c r="D1453" i="12" s="1"/>
  <c r="B1454" i="12"/>
  <c r="C1454" i="12" s="1"/>
  <c r="D1454" i="12" s="1"/>
  <c r="B1455" i="12"/>
  <c r="C1455" i="12" s="1"/>
  <c r="D1455" i="12" s="1"/>
  <c r="B1456" i="12"/>
  <c r="C1456" i="12" s="1"/>
  <c r="D1456" i="12" s="1"/>
  <c r="B1457" i="12"/>
  <c r="C1457" i="12" s="1"/>
  <c r="D1457" i="12" s="1"/>
  <c r="B1458" i="12"/>
  <c r="C1458" i="12" s="1"/>
  <c r="D1458" i="12" s="1"/>
  <c r="B1459" i="12"/>
  <c r="C1459" i="12" s="1"/>
  <c r="D1459" i="12" s="1"/>
  <c r="B1460" i="12"/>
  <c r="C1460" i="12" s="1"/>
  <c r="D1460" i="12" s="1"/>
  <c r="B1461" i="12"/>
  <c r="C1461" i="12" s="1"/>
  <c r="D1461" i="12" s="1"/>
  <c r="B1462" i="12"/>
  <c r="C1462" i="12" s="1"/>
  <c r="D1462" i="12" s="1"/>
  <c r="B1463" i="12"/>
  <c r="C1463" i="12" s="1"/>
  <c r="D1463" i="12" s="1"/>
  <c r="B1464" i="12"/>
  <c r="C1464" i="12" s="1"/>
  <c r="D1464" i="12" s="1"/>
  <c r="B1465" i="12"/>
  <c r="C1465" i="12" s="1"/>
  <c r="D1465" i="12" s="1"/>
  <c r="B1466" i="12"/>
  <c r="C1466" i="12" s="1"/>
  <c r="D1466" i="12" s="1"/>
  <c r="B1467" i="12"/>
  <c r="C1467" i="12" s="1"/>
  <c r="D1467" i="12" s="1"/>
  <c r="B1468" i="12"/>
  <c r="C1468" i="12" s="1"/>
  <c r="D1468" i="12" s="1"/>
  <c r="B1469" i="12"/>
  <c r="C1469" i="12" s="1"/>
  <c r="D1469" i="12" s="1"/>
  <c r="B1470" i="12"/>
  <c r="C1470" i="12" s="1"/>
  <c r="D1470" i="12" s="1"/>
  <c r="B1471" i="12"/>
  <c r="C1471" i="12" s="1"/>
  <c r="D1471" i="12" s="1"/>
  <c r="B1472" i="12"/>
  <c r="C1472" i="12" s="1"/>
  <c r="D1472" i="12" s="1"/>
  <c r="B1473" i="12"/>
  <c r="C1473" i="12" s="1"/>
  <c r="D1473" i="12" s="1"/>
  <c r="B1474" i="12"/>
  <c r="C1474" i="12" s="1"/>
  <c r="D1474" i="12" s="1"/>
  <c r="B1475" i="12"/>
  <c r="C1475" i="12" s="1"/>
  <c r="D1475" i="12" s="1"/>
  <c r="B1476" i="12"/>
  <c r="C1476" i="12" s="1"/>
  <c r="D1476" i="12" s="1"/>
  <c r="B1477" i="12"/>
  <c r="C1477" i="12" s="1"/>
  <c r="D1477" i="12" s="1"/>
  <c r="B1478" i="12"/>
  <c r="C1478" i="12" s="1"/>
  <c r="D1478" i="12" s="1"/>
  <c r="B1479" i="12"/>
  <c r="C1479" i="12" s="1"/>
  <c r="D1479" i="12" s="1"/>
  <c r="B1480" i="12"/>
  <c r="C1480" i="12" s="1"/>
  <c r="D1480" i="12" s="1"/>
  <c r="B1481" i="12"/>
  <c r="C1481" i="12" s="1"/>
  <c r="D1481" i="12" s="1"/>
  <c r="B1482" i="12"/>
  <c r="C1482" i="12" s="1"/>
  <c r="D1482" i="12" s="1"/>
  <c r="B1483" i="12"/>
  <c r="C1483" i="12" s="1"/>
  <c r="D1483" i="12" s="1"/>
  <c r="B1484" i="12"/>
  <c r="C1484" i="12" s="1"/>
  <c r="D1484" i="12" s="1"/>
  <c r="B1485" i="12"/>
  <c r="C1485" i="12" s="1"/>
  <c r="D1485" i="12" s="1"/>
  <c r="B1486" i="12"/>
  <c r="C1486" i="12" s="1"/>
  <c r="D1486" i="12" s="1"/>
  <c r="B1487" i="12"/>
  <c r="C1487" i="12"/>
  <c r="D1487" i="12" s="1"/>
  <c r="B1488" i="12"/>
  <c r="C1488" i="12" s="1"/>
  <c r="D1488" i="12" s="1"/>
  <c r="B1489" i="12"/>
  <c r="C1489" i="12" s="1"/>
  <c r="D1489" i="12" s="1"/>
  <c r="B1490" i="12"/>
  <c r="C1490" i="12" s="1"/>
  <c r="D1490" i="12" s="1"/>
  <c r="B1491" i="12"/>
  <c r="C1491" i="12" s="1"/>
  <c r="D1491" i="12" s="1"/>
  <c r="B1492" i="12"/>
  <c r="C1492" i="12" s="1"/>
  <c r="D1492" i="12" s="1"/>
  <c r="B1493" i="12"/>
  <c r="C1493" i="12" s="1"/>
  <c r="D1493" i="12" s="1"/>
  <c r="B1494" i="12"/>
  <c r="C1494" i="12" s="1"/>
  <c r="D1494" i="12" s="1"/>
  <c r="B1495" i="12"/>
  <c r="C1495" i="12" s="1"/>
  <c r="D1495" i="12" s="1"/>
  <c r="B1496" i="12"/>
  <c r="C1496" i="12" s="1"/>
  <c r="D1496" i="12" s="1"/>
  <c r="B1497" i="12"/>
  <c r="C1497" i="12" s="1"/>
  <c r="D1497" i="12" s="1"/>
  <c r="B1498" i="12"/>
  <c r="C1498" i="12" s="1"/>
  <c r="D1498" i="12" s="1"/>
  <c r="B1499" i="12"/>
  <c r="C1499" i="12"/>
  <c r="D1499" i="12" s="1"/>
  <c r="B1500" i="12"/>
  <c r="C1500" i="12" s="1"/>
  <c r="D1500" i="12" s="1"/>
  <c r="B1501" i="12"/>
  <c r="C1501" i="12" s="1"/>
  <c r="D1501" i="12" s="1"/>
  <c r="B1502" i="12"/>
  <c r="C1502" i="12" s="1"/>
  <c r="D1502" i="12" s="1"/>
  <c r="B1503" i="12"/>
  <c r="C1503" i="12" s="1"/>
  <c r="D1503" i="12" s="1"/>
  <c r="B1504" i="12"/>
  <c r="C1504" i="12" s="1"/>
  <c r="D1504" i="12" s="1"/>
  <c r="B1505" i="12"/>
  <c r="C1505" i="12" s="1"/>
  <c r="D1505" i="12" s="1"/>
  <c r="B1506" i="12"/>
  <c r="C1506" i="12" s="1"/>
  <c r="D1506" i="12" s="1"/>
  <c r="B1507" i="12"/>
  <c r="C1507" i="12" s="1"/>
  <c r="D1507" i="12" s="1"/>
  <c r="B1508" i="12"/>
  <c r="C1508" i="12" s="1"/>
  <c r="D1508" i="12" s="1"/>
  <c r="B1509" i="12"/>
  <c r="C1509" i="12" s="1"/>
  <c r="D1509" i="12" s="1"/>
  <c r="B1510" i="12"/>
  <c r="C1510" i="12" s="1"/>
  <c r="D1510" i="12" s="1"/>
  <c r="B1511" i="12"/>
  <c r="C1511" i="12" s="1"/>
  <c r="D1511" i="12" s="1"/>
  <c r="B1512" i="12"/>
  <c r="C1512" i="12" s="1"/>
  <c r="D1512" i="12" s="1"/>
  <c r="B1513" i="12"/>
  <c r="C1513" i="12" s="1"/>
  <c r="D1513" i="12" s="1"/>
  <c r="B1514" i="12"/>
  <c r="C1514" i="12" s="1"/>
  <c r="D1514" i="12" s="1"/>
  <c r="B1515" i="12"/>
  <c r="C1515" i="12" s="1"/>
  <c r="D1515" i="12" s="1"/>
  <c r="B1516" i="12"/>
  <c r="C1516" i="12" s="1"/>
  <c r="D1516" i="12" s="1"/>
  <c r="B1517" i="12"/>
  <c r="C1517" i="12" s="1"/>
  <c r="D1517" i="12" s="1"/>
  <c r="B1518" i="12"/>
  <c r="C1518" i="12" s="1"/>
  <c r="D1518" i="12" s="1"/>
  <c r="B1519" i="12"/>
  <c r="C1519" i="12" s="1"/>
  <c r="D1519" i="12" s="1"/>
  <c r="B1520" i="12"/>
  <c r="C1520" i="12" s="1"/>
  <c r="D1520" i="12" s="1"/>
  <c r="B1521" i="12"/>
  <c r="C1521" i="12" s="1"/>
  <c r="D1521" i="12" s="1"/>
  <c r="B1522" i="12"/>
  <c r="C1522" i="12" s="1"/>
  <c r="D1522" i="12" s="1"/>
  <c r="B1523" i="12"/>
  <c r="C1523" i="12" s="1"/>
  <c r="D1523" i="12" s="1"/>
  <c r="B1524" i="12"/>
  <c r="C1524" i="12" s="1"/>
  <c r="D1524" i="12" s="1"/>
  <c r="B1525" i="12"/>
  <c r="C1525" i="12" s="1"/>
  <c r="D1525" i="12" s="1"/>
  <c r="B1526" i="12"/>
  <c r="C1526" i="12" s="1"/>
  <c r="D1526" i="12" s="1"/>
  <c r="B1527" i="12"/>
  <c r="C1527" i="12" s="1"/>
  <c r="D1527" i="12" s="1"/>
  <c r="B1528" i="12"/>
  <c r="C1528" i="12" s="1"/>
  <c r="D1528" i="12" s="1"/>
  <c r="B1529" i="12"/>
  <c r="C1529" i="12" s="1"/>
  <c r="D1529" i="12" s="1"/>
  <c r="B1530" i="12"/>
  <c r="C1530" i="12" s="1"/>
  <c r="D1530" i="12" s="1"/>
  <c r="B1531" i="12"/>
  <c r="C1531" i="12" s="1"/>
  <c r="D1531" i="12" s="1"/>
  <c r="B1532" i="12"/>
  <c r="C1532" i="12" s="1"/>
  <c r="D1532" i="12" s="1"/>
  <c r="B1533" i="12"/>
  <c r="C1533" i="12" s="1"/>
  <c r="D1533" i="12" s="1"/>
  <c r="B1534" i="12"/>
  <c r="C1534" i="12" s="1"/>
  <c r="D1534" i="12" s="1"/>
  <c r="B1535" i="12"/>
  <c r="C1535" i="12" s="1"/>
  <c r="D1535" i="12" s="1"/>
  <c r="B1536" i="12"/>
  <c r="C1536" i="12" s="1"/>
  <c r="D1536" i="12" s="1"/>
  <c r="B1537" i="12"/>
  <c r="C1537" i="12" s="1"/>
  <c r="D1537" i="12" s="1"/>
  <c r="B1538" i="12"/>
  <c r="C1538" i="12" s="1"/>
  <c r="D1538" i="12" s="1"/>
  <c r="B1539" i="12"/>
  <c r="C1539" i="12" s="1"/>
  <c r="D1539" i="12" s="1"/>
  <c r="B1540" i="12"/>
  <c r="C1540" i="12" s="1"/>
  <c r="D1540" i="12" s="1"/>
  <c r="B1541" i="12"/>
  <c r="C1541" i="12" s="1"/>
  <c r="D1541" i="12" s="1"/>
  <c r="B1542" i="12"/>
  <c r="C1542" i="12" s="1"/>
  <c r="D1542" i="12" s="1"/>
  <c r="B1543" i="12"/>
  <c r="C1543" i="12" s="1"/>
  <c r="D1543" i="12" s="1"/>
  <c r="B1544" i="12"/>
  <c r="C1544" i="12" s="1"/>
  <c r="D1544" i="12" s="1"/>
  <c r="B1545" i="12"/>
  <c r="C1545" i="12" s="1"/>
  <c r="D1545" i="12" s="1"/>
  <c r="B1546" i="12"/>
  <c r="C1546" i="12" s="1"/>
  <c r="D1546" i="12" s="1"/>
  <c r="B1547" i="12"/>
  <c r="C1547" i="12" s="1"/>
  <c r="D1547" i="12" s="1"/>
  <c r="B1548" i="12"/>
  <c r="C1548" i="12" s="1"/>
  <c r="D1548" i="12" s="1"/>
  <c r="B1549" i="12"/>
  <c r="C1549" i="12" s="1"/>
  <c r="D1549" i="12" s="1"/>
  <c r="B1550" i="12"/>
  <c r="C1550" i="12" s="1"/>
  <c r="D1550" i="12" s="1"/>
  <c r="B1551" i="12"/>
  <c r="C1551" i="12" s="1"/>
  <c r="D1551" i="12" s="1"/>
  <c r="B1552" i="12"/>
  <c r="C1552" i="12" s="1"/>
  <c r="D1552" i="12" s="1"/>
  <c r="B1553" i="12"/>
  <c r="C1553" i="12" s="1"/>
  <c r="D1553" i="12" s="1"/>
  <c r="B1554" i="12"/>
  <c r="C1554" i="12" s="1"/>
  <c r="D1554" i="12" s="1"/>
  <c r="B1555" i="12"/>
  <c r="C1555" i="12" s="1"/>
  <c r="D1555" i="12" s="1"/>
  <c r="B1556" i="12"/>
  <c r="C1556" i="12" s="1"/>
  <c r="D1556" i="12" s="1"/>
  <c r="B1557" i="12"/>
  <c r="C1557" i="12" s="1"/>
  <c r="D1557" i="12" s="1"/>
  <c r="B1558" i="12"/>
  <c r="C1558" i="12" s="1"/>
  <c r="D1558" i="12" s="1"/>
  <c r="B1559" i="12"/>
  <c r="C1559" i="12" s="1"/>
  <c r="D1559" i="12" s="1"/>
  <c r="B1560" i="12"/>
  <c r="C1560" i="12" s="1"/>
  <c r="D1560" i="12" s="1"/>
  <c r="B1561" i="12"/>
  <c r="C1561" i="12" s="1"/>
  <c r="D1561" i="12" s="1"/>
  <c r="B1562" i="12"/>
  <c r="C1562" i="12" s="1"/>
  <c r="D1562" i="12" s="1"/>
  <c r="B1563" i="12"/>
  <c r="C1563" i="12" s="1"/>
  <c r="D1563" i="12" s="1"/>
  <c r="B1564" i="12"/>
  <c r="C1564" i="12" s="1"/>
  <c r="D1564" i="12" s="1"/>
  <c r="B1565" i="12"/>
  <c r="C1565" i="12" s="1"/>
  <c r="D1565" i="12" s="1"/>
  <c r="B1566" i="12"/>
  <c r="C1566" i="12" s="1"/>
  <c r="D1566" i="12" s="1"/>
  <c r="B1567" i="12"/>
  <c r="C1567" i="12" s="1"/>
  <c r="D1567" i="12" s="1"/>
  <c r="B1568" i="12"/>
  <c r="C1568" i="12" s="1"/>
  <c r="D1568" i="12" s="1"/>
  <c r="B1569" i="12"/>
  <c r="C1569" i="12" s="1"/>
  <c r="D1569" i="12" s="1"/>
  <c r="B1570" i="12"/>
  <c r="C1570" i="12" s="1"/>
  <c r="D1570" i="12" s="1"/>
  <c r="B1571" i="12"/>
  <c r="C1571" i="12" s="1"/>
  <c r="D1571" i="12" s="1"/>
  <c r="B1572" i="12"/>
  <c r="C1572" i="12" s="1"/>
  <c r="D1572" i="12" s="1"/>
  <c r="B6" i="14" l="1"/>
  <c r="C6" i="14" s="1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/>
  <c r="B18" i="14"/>
  <c r="C18" i="14" s="1"/>
  <c r="B19" i="14"/>
  <c r="C19" i="14" s="1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C35" i="14" s="1"/>
  <c r="B36" i="14"/>
  <c r="C36" i="14" s="1"/>
  <c r="B37" i="14"/>
  <c r="C37" i="14" s="1"/>
  <c r="B38" i="14"/>
  <c r="C38" i="14" s="1"/>
  <c r="B39" i="14"/>
  <c r="C39" i="14" s="1"/>
  <c r="B40" i="14"/>
  <c r="C40" i="14" s="1"/>
  <c r="B41" i="14"/>
  <c r="C41" i="14"/>
  <c r="B42" i="14"/>
  <c r="C42" i="14" s="1"/>
  <c r="B43" i="14"/>
  <c r="C43" i="14" s="1"/>
  <c r="B44" i="14"/>
  <c r="C44" i="14" s="1"/>
  <c r="B45" i="14"/>
  <c r="C45" i="14" s="1"/>
  <c r="B46" i="14"/>
  <c r="C46" i="14" s="1"/>
  <c r="B47" i="14"/>
  <c r="C47" i="14" s="1"/>
  <c r="B48" i="14"/>
  <c r="C48" i="14" s="1"/>
  <c r="B49" i="14"/>
  <c r="C49" i="14"/>
  <c r="B50" i="14"/>
  <c r="C50" i="14" s="1"/>
  <c r="B51" i="14"/>
  <c r="C51" i="14" s="1"/>
  <c r="B52" i="14"/>
  <c r="C52" i="14" s="1"/>
  <c r="B5" i="14"/>
  <c r="C5" i="14" s="1"/>
  <c r="B3092" i="13"/>
  <c r="B3093" i="13"/>
  <c r="B3094" i="13"/>
  <c r="B3095" i="13"/>
  <c r="B3096" i="13"/>
  <c r="B3097" i="13"/>
  <c r="B3098" i="13"/>
  <c r="C3098" i="13" s="1"/>
  <c r="D3098" i="13" s="1"/>
  <c r="B3099" i="13"/>
  <c r="B3100" i="13"/>
  <c r="B3101" i="13"/>
  <c r="C3101" i="13" s="1"/>
  <c r="D3101" i="13" s="1"/>
  <c r="B3102" i="13"/>
  <c r="C3102" i="13" s="1"/>
  <c r="D3102" i="13" s="1"/>
  <c r="B3103" i="13"/>
  <c r="C3103" i="13" s="1"/>
  <c r="D3103" i="13" s="1"/>
  <c r="B3104" i="13"/>
  <c r="C3104" i="13" s="1"/>
  <c r="D3104" i="13" s="1"/>
  <c r="B3105" i="13"/>
  <c r="B3106" i="13"/>
  <c r="B3107" i="13"/>
  <c r="B3108" i="13"/>
  <c r="B3109" i="13"/>
  <c r="C3109" i="13" s="1"/>
  <c r="D3109" i="13" s="1"/>
  <c r="B3110" i="13"/>
  <c r="C3110" i="13" s="1"/>
  <c r="D3110" i="13" s="1"/>
  <c r="B3111" i="13"/>
  <c r="C3111" i="13" s="1"/>
  <c r="D3111" i="13" s="1"/>
  <c r="B3112" i="13"/>
  <c r="C3112" i="13" s="1"/>
  <c r="D3112" i="13" s="1"/>
  <c r="B3113" i="13"/>
  <c r="B3114" i="13"/>
  <c r="B3115" i="13"/>
  <c r="B3116" i="13"/>
  <c r="B3117" i="13"/>
  <c r="C3117" i="13" s="1"/>
  <c r="D3117" i="13" s="1"/>
  <c r="B3118" i="13"/>
  <c r="B3119" i="13"/>
  <c r="C3119" i="13" s="1"/>
  <c r="D3119" i="13" s="1"/>
  <c r="B3120" i="13"/>
  <c r="C3120" i="13" s="1"/>
  <c r="D3120" i="13" s="1"/>
  <c r="B3121" i="13"/>
  <c r="B3122" i="13"/>
  <c r="B3123" i="13"/>
  <c r="B3124" i="13"/>
  <c r="C3124" i="13" s="1"/>
  <c r="D3124" i="13" s="1"/>
  <c r="B3125" i="13"/>
  <c r="C3125" i="13" s="1"/>
  <c r="D3125" i="13" s="1"/>
  <c r="B3126" i="13"/>
  <c r="C3126" i="13" s="1"/>
  <c r="D3126" i="13" s="1"/>
  <c r="B3127" i="13"/>
  <c r="C3127" i="13" s="1"/>
  <c r="D3127" i="13" s="1"/>
  <c r="B3128" i="13"/>
  <c r="C3128" i="13" s="1"/>
  <c r="D3128" i="13" s="1"/>
  <c r="B3129" i="13"/>
  <c r="B3130" i="13"/>
  <c r="C3130" i="13" s="1"/>
  <c r="D3130" i="13" s="1"/>
  <c r="B3131" i="13"/>
  <c r="B3132" i="13"/>
  <c r="B3133" i="13"/>
  <c r="C3133" i="13" s="1"/>
  <c r="D3133" i="13" s="1"/>
  <c r="B3134" i="13"/>
  <c r="B3135" i="13"/>
  <c r="C3135" i="13" s="1"/>
  <c r="D3135" i="13" s="1"/>
  <c r="B3136" i="13"/>
  <c r="C3136" i="13" s="1"/>
  <c r="D3136" i="13" s="1"/>
  <c r="B3137" i="13"/>
  <c r="B3138" i="13"/>
  <c r="C3138" i="13" s="1"/>
  <c r="D3138" i="13" s="1"/>
  <c r="B3139" i="13"/>
  <c r="C3139" i="13" s="1"/>
  <c r="B3140" i="13"/>
  <c r="B3141" i="13"/>
  <c r="C3141" i="13" s="1"/>
  <c r="D3141" i="13" s="1"/>
  <c r="B3142" i="13"/>
  <c r="C3142" i="13" s="1"/>
  <c r="D3142" i="13" s="1"/>
  <c r="B3143" i="13"/>
  <c r="C3143" i="13" s="1"/>
  <c r="D3143" i="13" s="1"/>
  <c r="B3144" i="13"/>
  <c r="C3144" i="13" s="1"/>
  <c r="D3144" i="13" s="1"/>
  <c r="B3145" i="13"/>
  <c r="B3146" i="13"/>
  <c r="C3146" i="13" s="1"/>
  <c r="D3146" i="13" s="1"/>
  <c r="B3147" i="13"/>
  <c r="C3147" i="13" s="1"/>
  <c r="B3148" i="13"/>
  <c r="B3149" i="13"/>
  <c r="C3149" i="13" s="1"/>
  <c r="D3149" i="13" s="1"/>
  <c r="B3150" i="13"/>
  <c r="C3150" i="13" s="1"/>
  <c r="D3150" i="13" s="1"/>
  <c r="B3151" i="13"/>
  <c r="C3151" i="13" s="1"/>
  <c r="D3151" i="13" s="1"/>
  <c r="B3152" i="13"/>
  <c r="C3152" i="13" s="1"/>
  <c r="D3152" i="13" s="1"/>
  <c r="B3153" i="13"/>
  <c r="B3154" i="13"/>
  <c r="C3154" i="13" s="1"/>
  <c r="D3154" i="13" s="1"/>
  <c r="B3155" i="13"/>
  <c r="C3155" i="13" s="1"/>
  <c r="B3156" i="13"/>
  <c r="B3157" i="13"/>
  <c r="C3157" i="13" s="1"/>
  <c r="D3157" i="13" s="1"/>
  <c r="B3158" i="13"/>
  <c r="C3158" i="13" s="1"/>
  <c r="D3158" i="13" s="1"/>
  <c r="B3159" i="13"/>
  <c r="C3159" i="13" s="1"/>
  <c r="D3159" i="13" s="1"/>
  <c r="B3160" i="13"/>
  <c r="C3160" i="13" s="1"/>
  <c r="D3160" i="13" s="1"/>
  <c r="B3161" i="13"/>
  <c r="B3162" i="13"/>
  <c r="C3162" i="13" s="1"/>
  <c r="D3162" i="13" s="1"/>
  <c r="B3163" i="13"/>
  <c r="C3163" i="13" s="1"/>
  <c r="B3164" i="13"/>
  <c r="B3165" i="13"/>
  <c r="C3165" i="13" s="1"/>
  <c r="D3165" i="13" s="1"/>
  <c r="B3166" i="13"/>
  <c r="C3166" i="13" s="1"/>
  <c r="D3166" i="13" s="1"/>
  <c r="B3167" i="13"/>
  <c r="C3167" i="13" s="1"/>
  <c r="D3167" i="13" s="1"/>
  <c r="B3168" i="13"/>
  <c r="C3168" i="13" s="1"/>
  <c r="D3168" i="13" s="1"/>
  <c r="B3169" i="13"/>
  <c r="B3170" i="13"/>
  <c r="C3170" i="13" s="1"/>
  <c r="D3170" i="13" s="1"/>
  <c r="B3171" i="13"/>
  <c r="C3171" i="13" s="1"/>
  <c r="B3172" i="13"/>
  <c r="B3173" i="13"/>
  <c r="C3173" i="13" s="1"/>
  <c r="D3173" i="13" s="1"/>
  <c r="B3174" i="13"/>
  <c r="C3174" i="13" s="1"/>
  <c r="D3174" i="13" s="1"/>
  <c r="B3175" i="13"/>
  <c r="C3175" i="13" s="1"/>
  <c r="D3175" i="13" s="1"/>
  <c r="B3176" i="13"/>
  <c r="C3176" i="13" s="1"/>
  <c r="D3176" i="13" s="1"/>
  <c r="B3177" i="13"/>
  <c r="B3178" i="13"/>
  <c r="B3179" i="13"/>
  <c r="C3179" i="13" s="1"/>
  <c r="B3180" i="13"/>
  <c r="B3181" i="13"/>
  <c r="C3181" i="13" s="1"/>
  <c r="D3181" i="13" s="1"/>
  <c r="B3182" i="13"/>
  <c r="C3182" i="13" s="1"/>
  <c r="D3182" i="13" s="1"/>
  <c r="B3183" i="13"/>
  <c r="C3183" i="13" s="1"/>
  <c r="D3183" i="13" s="1"/>
  <c r="B3184" i="13"/>
  <c r="C3184" i="13" s="1"/>
  <c r="D3184" i="13" s="1"/>
  <c r="B3185" i="13"/>
  <c r="B3186" i="13"/>
  <c r="C3186" i="13" s="1"/>
  <c r="D3186" i="13" s="1"/>
  <c r="B3187" i="13"/>
  <c r="C3187" i="13" s="1"/>
  <c r="B3188" i="13"/>
  <c r="C3188" i="13" s="1"/>
  <c r="B3189" i="13"/>
  <c r="C3189" i="13" s="1"/>
  <c r="D3189" i="13" s="1"/>
  <c r="B3190" i="13"/>
  <c r="C3190" i="13" s="1"/>
  <c r="D3190" i="13" s="1"/>
  <c r="B3191" i="13"/>
  <c r="C3191" i="13" s="1"/>
  <c r="D3191" i="13" s="1"/>
  <c r="B3192" i="13"/>
  <c r="C3192" i="13" s="1"/>
  <c r="D3192" i="13" s="1"/>
  <c r="B3193" i="13"/>
  <c r="B3194" i="13"/>
  <c r="C3194" i="13" s="1"/>
  <c r="D3194" i="13" s="1"/>
  <c r="B3195" i="13"/>
  <c r="C3195" i="13" s="1"/>
  <c r="B3196" i="13"/>
  <c r="B3197" i="13"/>
  <c r="C3197" i="13" s="1"/>
  <c r="D3197" i="13" s="1"/>
  <c r="B3198" i="13"/>
  <c r="B3199" i="13"/>
  <c r="C3199" i="13" s="1"/>
  <c r="D3199" i="13" s="1"/>
  <c r="B3200" i="13"/>
  <c r="C3200" i="13" s="1"/>
  <c r="D3200" i="13" s="1"/>
  <c r="B3201" i="13"/>
  <c r="B3202" i="13"/>
  <c r="C3202" i="13" s="1"/>
  <c r="D3202" i="13" s="1"/>
  <c r="B3203" i="13"/>
  <c r="C3203" i="13" s="1"/>
  <c r="B3204" i="13"/>
  <c r="C3204" i="13" s="1"/>
  <c r="D3204" i="13" s="1"/>
  <c r="B3205" i="13"/>
  <c r="C3205" i="13" s="1"/>
  <c r="D3205" i="13" s="1"/>
  <c r="B3206" i="13"/>
  <c r="C3206" i="13" s="1"/>
  <c r="D3206" i="13" s="1"/>
  <c r="B3207" i="13"/>
  <c r="C3207" i="13" s="1"/>
  <c r="D3207" i="13" s="1"/>
  <c r="B3208" i="13"/>
  <c r="C3208" i="13" s="1"/>
  <c r="D3208" i="13" s="1"/>
  <c r="B3209" i="13"/>
  <c r="B3210" i="13"/>
  <c r="C3210" i="13" s="1"/>
  <c r="D3210" i="13" s="1"/>
  <c r="B3211" i="13"/>
  <c r="C3211" i="13" s="1"/>
  <c r="B3212" i="13"/>
  <c r="B3213" i="13"/>
  <c r="C3213" i="13" s="1"/>
  <c r="D3213" i="13" s="1"/>
  <c r="B3214" i="13"/>
  <c r="C3214" i="13" s="1"/>
  <c r="D3214" i="13" s="1"/>
  <c r="B3215" i="13"/>
  <c r="C3215" i="13" s="1"/>
  <c r="D3215" i="13" s="1"/>
  <c r="B3216" i="13"/>
  <c r="C3216" i="13" s="1"/>
  <c r="D3216" i="13" s="1"/>
  <c r="B3217" i="13"/>
  <c r="B3218" i="13"/>
  <c r="C3218" i="13" s="1"/>
  <c r="D3218" i="13" s="1"/>
  <c r="B3219" i="13"/>
  <c r="C3219" i="13" s="1"/>
  <c r="B3220" i="13"/>
  <c r="C3220" i="13" s="1"/>
  <c r="B3221" i="13"/>
  <c r="C3221" i="13" s="1"/>
  <c r="D3221" i="13" s="1"/>
  <c r="B3222" i="13"/>
  <c r="C3222" i="13" s="1"/>
  <c r="D3222" i="13" s="1"/>
  <c r="B3223" i="13"/>
  <c r="C3223" i="13" s="1"/>
  <c r="D3223" i="13" s="1"/>
  <c r="B3224" i="13"/>
  <c r="C3224" i="13" s="1"/>
  <c r="D3224" i="13" s="1"/>
  <c r="B3225" i="13"/>
  <c r="B3226" i="13"/>
  <c r="C3226" i="13" s="1"/>
  <c r="D3226" i="13" s="1"/>
  <c r="B3227" i="13"/>
  <c r="C3227" i="13" s="1"/>
  <c r="B3228" i="13"/>
  <c r="B3229" i="13"/>
  <c r="C3229" i="13" s="1"/>
  <c r="D3229" i="13" s="1"/>
  <c r="B3230" i="13"/>
  <c r="C3230" i="13" s="1"/>
  <c r="D3230" i="13" s="1"/>
  <c r="B3231" i="13"/>
  <c r="C3231" i="13" s="1"/>
  <c r="D3231" i="13" s="1"/>
  <c r="B3232" i="13"/>
  <c r="C3232" i="13" s="1"/>
  <c r="D3232" i="13" s="1"/>
  <c r="B3233" i="13"/>
  <c r="B3234" i="13"/>
  <c r="C3234" i="13" s="1"/>
  <c r="D3234" i="13" s="1"/>
  <c r="B3235" i="13"/>
  <c r="C3235" i="13" s="1"/>
  <c r="B3236" i="13"/>
  <c r="B3237" i="13"/>
  <c r="C3237" i="13" s="1"/>
  <c r="D3237" i="13" s="1"/>
  <c r="B3238" i="13"/>
  <c r="C3238" i="13" s="1"/>
  <c r="D3238" i="13" s="1"/>
  <c r="B3239" i="13"/>
  <c r="C3239" i="13" s="1"/>
  <c r="D3239" i="13" s="1"/>
  <c r="B3240" i="13"/>
  <c r="C3240" i="13" s="1"/>
  <c r="D3240" i="13" s="1"/>
  <c r="B3241" i="13"/>
  <c r="C3241" i="13" s="1"/>
  <c r="D3241" i="13" s="1"/>
  <c r="B3242" i="13"/>
  <c r="B3243" i="13"/>
  <c r="C3243" i="13" s="1"/>
  <c r="B3244" i="13"/>
  <c r="B3245" i="13"/>
  <c r="C3245" i="13" s="1"/>
  <c r="D3245" i="13" s="1"/>
  <c r="B3246" i="13"/>
  <c r="C3246" i="13" s="1"/>
  <c r="D3246" i="13" s="1"/>
  <c r="B3247" i="13"/>
  <c r="C3247" i="13" s="1"/>
  <c r="D3247" i="13" s="1"/>
  <c r="B3248" i="13"/>
  <c r="C3248" i="13" s="1"/>
  <c r="D3248" i="13" s="1"/>
  <c r="B3249" i="13"/>
  <c r="B3250" i="13"/>
  <c r="C3250" i="13" s="1"/>
  <c r="D3250" i="13" s="1"/>
  <c r="B3251" i="13"/>
  <c r="C3251" i="13" s="1"/>
  <c r="B3252" i="13"/>
  <c r="B3253" i="13"/>
  <c r="C3253" i="13" s="1"/>
  <c r="D3253" i="13" s="1"/>
  <c r="B3254" i="13"/>
  <c r="C3254" i="13" s="1"/>
  <c r="D3254" i="13" s="1"/>
  <c r="B3255" i="13"/>
  <c r="C3255" i="13" s="1"/>
  <c r="D3255" i="13" s="1"/>
  <c r="B3256" i="13"/>
  <c r="C3256" i="13" s="1"/>
  <c r="D3256" i="13" s="1"/>
  <c r="B3257" i="13"/>
  <c r="C3257" i="13" s="1"/>
  <c r="D3257" i="13" s="1"/>
  <c r="B3258" i="13"/>
  <c r="C3258" i="13" s="1"/>
  <c r="D3258" i="13" s="1"/>
  <c r="B3259" i="13"/>
  <c r="C3259" i="13" s="1"/>
  <c r="B3260" i="13"/>
  <c r="B3261" i="13"/>
  <c r="C3261" i="13" s="1"/>
  <c r="D3261" i="13" s="1"/>
  <c r="B3262" i="13"/>
  <c r="C3262" i="13" s="1"/>
  <c r="D3262" i="13" s="1"/>
  <c r="B3263" i="13"/>
  <c r="C3263" i="13" s="1"/>
  <c r="D3263" i="13" s="1"/>
  <c r="B3264" i="13"/>
  <c r="C3264" i="13" s="1"/>
  <c r="D3264" i="13" s="1"/>
  <c r="B3265" i="13"/>
  <c r="B3266" i="13"/>
  <c r="C3266" i="13" s="1"/>
  <c r="D3266" i="13" s="1"/>
  <c r="B3267" i="13"/>
  <c r="C3267" i="13" s="1"/>
  <c r="B3268" i="13"/>
  <c r="B3269" i="13"/>
  <c r="C3269" i="13" s="1"/>
  <c r="D3269" i="13" s="1"/>
  <c r="B3270" i="13"/>
  <c r="C3270" i="13" s="1"/>
  <c r="D3270" i="13" s="1"/>
  <c r="B3271" i="13"/>
  <c r="C3271" i="13" s="1"/>
  <c r="D3271" i="13" s="1"/>
  <c r="B3272" i="13"/>
  <c r="C3272" i="13" s="1"/>
  <c r="D3272" i="13" s="1"/>
  <c r="B3273" i="13"/>
  <c r="B3274" i="13"/>
  <c r="C3274" i="13" s="1"/>
  <c r="D3274" i="13" s="1"/>
  <c r="B3275" i="13"/>
  <c r="C3275" i="13" s="1"/>
  <c r="B3276" i="13"/>
  <c r="B3277" i="13"/>
  <c r="C3277" i="13" s="1"/>
  <c r="D3277" i="13" s="1"/>
  <c r="B3278" i="13"/>
  <c r="C3278" i="13" s="1"/>
  <c r="D3278" i="13" s="1"/>
  <c r="B3279" i="13"/>
  <c r="C3279" i="13" s="1"/>
  <c r="D3279" i="13" s="1"/>
  <c r="B3280" i="13"/>
  <c r="C3280" i="13" s="1"/>
  <c r="D3280" i="13" s="1"/>
  <c r="B3281" i="13"/>
  <c r="C3281" i="13" s="1"/>
  <c r="D3281" i="13" s="1"/>
  <c r="B3282" i="13"/>
  <c r="C3282" i="13" s="1"/>
  <c r="D3282" i="13" s="1"/>
  <c r="B3283" i="13"/>
  <c r="C3283" i="13" s="1"/>
  <c r="B3284" i="13"/>
  <c r="B3285" i="13"/>
  <c r="C3285" i="13" s="1"/>
  <c r="D3285" i="13" s="1"/>
  <c r="B3286" i="13"/>
  <c r="B3287" i="13"/>
  <c r="C3287" i="13" s="1"/>
  <c r="D3287" i="13" s="1"/>
  <c r="B3288" i="13"/>
  <c r="C3288" i="13" s="1"/>
  <c r="D3288" i="13" s="1"/>
  <c r="B3289" i="13"/>
  <c r="B3290" i="13"/>
  <c r="C3290" i="13" s="1"/>
  <c r="D3290" i="13" s="1"/>
  <c r="B3291" i="13"/>
  <c r="C3291" i="13" s="1"/>
  <c r="B3292" i="13"/>
  <c r="B3293" i="13"/>
  <c r="C3293" i="13" s="1"/>
  <c r="D3293" i="13" s="1"/>
  <c r="B3294" i="13"/>
  <c r="C3294" i="13" s="1"/>
  <c r="D3294" i="13" s="1"/>
  <c r="B3295" i="13"/>
  <c r="C3295" i="13" s="1"/>
  <c r="D3295" i="13" s="1"/>
  <c r="B3296" i="13"/>
  <c r="C3296" i="13" s="1"/>
  <c r="D3296" i="13" s="1"/>
  <c r="B3297" i="13"/>
  <c r="B3298" i="13"/>
  <c r="C3298" i="13" s="1"/>
  <c r="D3298" i="13" s="1"/>
  <c r="B3299" i="13"/>
  <c r="C3299" i="13" s="1"/>
  <c r="B3300" i="13"/>
  <c r="B3301" i="13"/>
  <c r="C3301" i="13" s="1"/>
  <c r="D3301" i="13" s="1"/>
  <c r="B3302" i="13"/>
  <c r="C3302" i="13" s="1"/>
  <c r="D3302" i="13" s="1"/>
  <c r="B3303" i="13"/>
  <c r="C3303" i="13" s="1"/>
  <c r="D3303" i="13" s="1"/>
  <c r="B3304" i="13"/>
  <c r="C3304" i="13" s="1"/>
  <c r="D3304" i="13" s="1"/>
  <c r="B3305" i="13"/>
  <c r="B3306" i="13"/>
  <c r="B3307" i="13"/>
  <c r="C3307" i="13" s="1"/>
  <c r="B3308" i="13"/>
  <c r="B3309" i="13"/>
  <c r="C3309" i="13" s="1"/>
  <c r="D3309" i="13" s="1"/>
  <c r="B3310" i="13"/>
  <c r="C3310" i="13" s="1"/>
  <c r="D3310" i="13" s="1"/>
  <c r="B3311" i="13"/>
  <c r="C3311" i="13" s="1"/>
  <c r="D3311" i="13" s="1"/>
  <c r="B3312" i="13"/>
  <c r="C3312" i="13" s="1"/>
  <c r="D3312" i="13" s="1"/>
  <c r="B3313" i="13"/>
  <c r="B3314" i="13"/>
  <c r="C3314" i="13" s="1"/>
  <c r="D3314" i="13" s="1"/>
  <c r="B3315" i="13"/>
  <c r="C3315" i="13" s="1"/>
  <c r="B3316" i="13"/>
  <c r="B3317" i="13"/>
  <c r="C3317" i="13" s="1"/>
  <c r="D3317" i="13" s="1"/>
  <c r="B3318" i="13"/>
  <c r="C3318" i="13" s="1"/>
  <c r="D3318" i="13" s="1"/>
  <c r="B3319" i="13"/>
  <c r="C3319" i="13" s="1"/>
  <c r="D3319" i="13" s="1"/>
  <c r="B3320" i="13"/>
  <c r="C3320" i="13" s="1"/>
  <c r="D3320" i="13" s="1"/>
  <c r="B3321" i="13"/>
  <c r="C3321" i="13" s="1"/>
  <c r="D3321" i="13" s="1"/>
  <c r="B3322" i="13"/>
  <c r="C3322" i="13" s="1"/>
  <c r="D3322" i="13" s="1"/>
  <c r="B3323" i="13"/>
  <c r="C3323" i="13" s="1"/>
  <c r="B3324" i="13"/>
  <c r="B3325" i="13"/>
  <c r="C3325" i="13" s="1"/>
  <c r="D3325" i="13" s="1"/>
  <c r="B3326" i="13"/>
  <c r="B3327" i="13"/>
  <c r="C3327" i="13" s="1"/>
  <c r="D3327" i="13" s="1"/>
  <c r="B3328" i="13"/>
  <c r="C3328" i="13" s="1"/>
  <c r="D3328" i="13" s="1"/>
  <c r="B3329" i="13"/>
  <c r="B3330" i="13"/>
  <c r="C3330" i="13" s="1"/>
  <c r="D3330" i="13" s="1"/>
  <c r="B3331" i="13"/>
  <c r="C3331" i="13" s="1"/>
  <c r="B3332" i="13"/>
  <c r="B3333" i="13"/>
  <c r="C3333" i="13" s="1"/>
  <c r="D3333" i="13" s="1"/>
  <c r="B3334" i="13"/>
  <c r="C3334" i="13" s="1"/>
  <c r="D3334" i="13" s="1"/>
  <c r="B3335" i="13"/>
  <c r="C3335" i="13" s="1"/>
  <c r="D3335" i="13" s="1"/>
  <c r="B3336" i="13"/>
  <c r="C3336" i="13" s="1"/>
  <c r="D3336" i="13" s="1"/>
  <c r="B3337" i="13"/>
  <c r="B3338" i="13"/>
  <c r="C3338" i="13" s="1"/>
  <c r="D3338" i="13" s="1"/>
  <c r="B3339" i="13"/>
  <c r="C3339" i="13" s="1"/>
  <c r="B3340" i="13"/>
  <c r="B3341" i="13"/>
  <c r="C3341" i="13" s="1"/>
  <c r="D3341" i="13" s="1"/>
  <c r="B3342" i="13"/>
  <c r="C3342" i="13" s="1"/>
  <c r="D3342" i="13" s="1"/>
  <c r="B3343" i="13"/>
  <c r="C3343" i="13" s="1"/>
  <c r="D3343" i="13" s="1"/>
  <c r="B3344" i="13"/>
  <c r="C3344" i="13" s="1"/>
  <c r="D3344" i="13" s="1"/>
  <c r="B3345" i="13"/>
  <c r="B3346" i="13"/>
  <c r="C3346" i="13" s="1"/>
  <c r="D3346" i="13" s="1"/>
  <c r="B3347" i="13"/>
  <c r="C3347" i="13" s="1"/>
  <c r="B3348" i="13"/>
  <c r="B3349" i="13"/>
  <c r="C3349" i="13" s="1"/>
  <c r="D3349" i="13" s="1"/>
  <c r="B3350" i="13"/>
  <c r="C3350" i="13" s="1"/>
  <c r="D3350" i="13" s="1"/>
  <c r="B3351" i="13"/>
  <c r="C3351" i="13" s="1"/>
  <c r="D3351" i="13" s="1"/>
  <c r="B3352" i="13"/>
  <c r="C3352" i="13" s="1"/>
  <c r="D3352" i="13" s="1"/>
  <c r="B3353" i="13"/>
  <c r="B3354" i="13"/>
  <c r="C3354" i="13" s="1"/>
  <c r="D3354" i="13" s="1"/>
  <c r="B3355" i="13"/>
  <c r="C3355" i="13" s="1"/>
  <c r="B3356" i="13"/>
  <c r="B3357" i="13"/>
  <c r="C3357" i="13" s="1"/>
  <c r="D3357" i="13" s="1"/>
  <c r="B3358" i="13"/>
  <c r="C3358" i="13" s="1"/>
  <c r="D3358" i="13" s="1"/>
  <c r="B3359" i="13"/>
  <c r="C3359" i="13" s="1"/>
  <c r="D3359" i="13" s="1"/>
  <c r="B3360" i="13"/>
  <c r="C3360" i="13" s="1"/>
  <c r="D3360" i="13" s="1"/>
  <c r="B3361" i="13"/>
  <c r="C3361" i="13" s="1"/>
  <c r="D3361" i="13" s="1"/>
  <c r="B3362" i="13"/>
  <c r="C3362" i="13" s="1"/>
  <c r="D3362" i="13" s="1"/>
  <c r="B3363" i="13"/>
  <c r="C3363" i="13" s="1"/>
  <c r="B3364" i="13"/>
  <c r="B3365" i="13"/>
  <c r="B3366" i="13"/>
  <c r="B3367" i="13"/>
  <c r="C3367" i="13" s="1"/>
  <c r="D3367" i="13" s="1"/>
  <c r="B3368" i="13"/>
  <c r="C3368" i="13" s="1"/>
  <c r="D3368" i="13" s="1"/>
  <c r="B3369" i="13"/>
  <c r="B3370" i="13"/>
  <c r="B3371" i="13"/>
  <c r="C3371" i="13" s="1"/>
  <c r="B3372" i="13"/>
  <c r="C3372" i="13" s="1"/>
  <c r="D3372" i="13" s="1"/>
  <c r="B3373" i="13"/>
  <c r="C3373" i="13" s="1"/>
  <c r="D3373" i="13" s="1"/>
  <c r="B3374" i="13"/>
  <c r="C3374" i="13" s="1"/>
  <c r="D3374" i="13" s="1"/>
  <c r="B3375" i="13"/>
  <c r="C3375" i="13" s="1"/>
  <c r="D3375" i="13" s="1"/>
  <c r="B3376" i="13"/>
  <c r="C3376" i="13" s="1"/>
  <c r="D3376" i="13" s="1"/>
  <c r="B3377" i="13"/>
  <c r="B3378" i="13"/>
  <c r="C3378" i="13" s="1"/>
  <c r="D3378" i="13" s="1"/>
  <c r="B3379" i="13"/>
  <c r="C3379" i="13" s="1"/>
  <c r="B3380" i="13"/>
  <c r="B3381" i="13"/>
  <c r="C3381" i="13" s="1"/>
  <c r="D3381" i="13" s="1"/>
  <c r="B3382" i="13"/>
  <c r="C3382" i="13" s="1"/>
  <c r="D3382" i="13" s="1"/>
  <c r="B3383" i="13"/>
  <c r="C3383" i="13" s="1"/>
  <c r="D3383" i="13" s="1"/>
  <c r="B3384" i="13"/>
  <c r="C3384" i="13" s="1"/>
  <c r="D3384" i="13" s="1"/>
  <c r="B3385" i="13"/>
  <c r="B3386" i="13"/>
  <c r="C3386" i="13" s="1"/>
  <c r="D3386" i="13" s="1"/>
  <c r="B3387" i="13"/>
  <c r="C3387" i="13" s="1"/>
  <c r="B3388" i="13"/>
  <c r="C3388" i="13" s="1"/>
  <c r="B3389" i="13"/>
  <c r="C3389" i="13" s="1"/>
  <c r="D3389" i="13" s="1"/>
  <c r="B3390" i="13"/>
  <c r="B3391" i="13"/>
  <c r="C3391" i="13" s="1"/>
  <c r="D3391" i="13" s="1"/>
  <c r="B3392" i="13"/>
  <c r="C3392" i="13" s="1"/>
  <c r="D3392" i="13" s="1"/>
  <c r="B3393" i="13"/>
  <c r="C3393" i="13" s="1"/>
  <c r="D3393" i="13" s="1"/>
  <c r="B3394" i="13"/>
  <c r="C3394" i="13" s="1"/>
  <c r="D3394" i="13" s="1"/>
  <c r="B3395" i="13"/>
  <c r="C3395" i="13" s="1"/>
  <c r="B3396" i="13"/>
  <c r="B3397" i="13"/>
  <c r="C3397" i="13" s="1"/>
  <c r="D3397" i="13" s="1"/>
  <c r="B3398" i="13"/>
  <c r="C3398" i="13" s="1"/>
  <c r="D3398" i="13" s="1"/>
  <c r="B3399" i="13"/>
  <c r="C3399" i="13" s="1"/>
  <c r="D3399" i="13" s="1"/>
  <c r="B3400" i="13"/>
  <c r="C3400" i="13" s="1"/>
  <c r="D3400" i="13" s="1"/>
  <c r="B3401" i="13"/>
  <c r="B3402" i="13"/>
  <c r="C3402" i="13" s="1"/>
  <c r="D3402" i="13" s="1"/>
  <c r="B3403" i="13"/>
  <c r="C3403" i="13" s="1"/>
  <c r="B3404" i="13"/>
  <c r="B3405" i="13"/>
  <c r="C3405" i="13" s="1"/>
  <c r="D3405" i="13" s="1"/>
  <c r="B3406" i="13"/>
  <c r="C3406" i="13" s="1"/>
  <c r="D3406" i="13" s="1"/>
  <c r="B3407" i="13"/>
  <c r="C3407" i="13" s="1"/>
  <c r="D3407" i="13" s="1"/>
  <c r="B3408" i="13"/>
  <c r="C3408" i="13" s="1"/>
  <c r="D3408" i="13" s="1"/>
  <c r="B3409" i="13"/>
  <c r="B3410" i="13"/>
  <c r="C3410" i="13" s="1"/>
  <c r="D3410" i="13" s="1"/>
  <c r="B3411" i="13"/>
  <c r="C3411" i="13" s="1"/>
  <c r="B3412" i="13"/>
  <c r="C3412" i="13" s="1"/>
  <c r="D3412" i="13" s="1"/>
  <c r="B3413" i="13"/>
  <c r="C3413" i="13" s="1"/>
  <c r="D3413" i="13" s="1"/>
  <c r="B3414" i="13"/>
  <c r="B3415" i="13"/>
  <c r="C3415" i="13" s="1"/>
  <c r="D3415" i="13" s="1"/>
  <c r="B3416" i="13"/>
  <c r="C3416" i="13" s="1"/>
  <c r="D3416" i="13" s="1"/>
  <c r="B3417" i="13"/>
  <c r="C3417" i="13" s="1"/>
  <c r="D3417" i="13" s="1"/>
  <c r="B3418" i="13"/>
  <c r="C3418" i="13" s="1"/>
  <c r="D3418" i="13" s="1"/>
  <c r="B3419" i="13"/>
  <c r="C3419" i="13" s="1"/>
  <c r="B3420" i="13"/>
  <c r="B3421" i="13"/>
  <c r="C3421" i="13" s="1"/>
  <c r="D3421" i="13" s="1"/>
  <c r="B3422" i="13"/>
  <c r="C3422" i="13" s="1"/>
  <c r="D3422" i="13" s="1"/>
  <c r="B3423" i="13"/>
  <c r="C3423" i="13" s="1"/>
  <c r="D3423" i="13" s="1"/>
  <c r="B3424" i="13"/>
  <c r="C3424" i="13" s="1"/>
  <c r="D3424" i="13" s="1"/>
  <c r="B3425" i="13"/>
  <c r="B3426" i="13"/>
  <c r="C3426" i="13" s="1"/>
  <c r="D3426" i="13" s="1"/>
  <c r="B3427" i="13"/>
  <c r="C3427" i="13" s="1"/>
  <c r="B3428" i="13"/>
  <c r="C3428" i="13" s="1"/>
  <c r="B3429" i="13"/>
  <c r="C3429" i="13" s="1"/>
  <c r="D3429" i="13" s="1"/>
  <c r="B3430" i="13"/>
  <c r="C3430" i="13" s="1"/>
  <c r="D3430" i="13" s="1"/>
  <c r="B3431" i="13"/>
  <c r="C3431" i="13" s="1"/>
  <c r="D3431" i="13" s="1"/>
  <c r="B3432" i="13"/>
  <c r="C3432" i="13" s="1"/>
  <c r="D3432" i="13" s="1"/>
  <c r="B3433" i="13"/>
  <c r="C3433" i="13" s="1"/>
  <c r="D3433" i="13" s="1"/>
  <c r="B3434" i="13"/>
  <c r="B3435" i="13"/>
  <c r="C3435" i="13" s="1"/>
  <c r="B3436" i="13"/>
  <c r="B3437" i="13"/>
  <c r="C3437" i="13" s="1"/>
  <c r="D3437" i="13" s="1"/>
  <c r="B3438" i="13"/>
  <c r="C3438" i="13" s="1"/>
  <c r="D3438" i="13" s="1"/>
  <c r="B3439" i="13"/>
  <c r="C3439" i="13" s="1"/>
  <c r="D3439" i="13" s="1"/>
  <c r="B3440" i="13"/>
  <c r="C3440" i="13" s="1"/>
  <c r="D3440" i="13" s="1"/>
  <c r="B3441" i="13"/>
  <c r="B3442" i="13"/>
  <c r="C3442" i="13" s="1"/>
  <c r="D3442" i="13" s="1"/>
  <c r="B3443" i="13"/>
  <c r="C3443" i="13" s="1"/>
  <c r="B3444" i="13"/>
  <c r="B3445" i="13"/>
  <c r="C3445" i="13" s="1"/>
  <c r="D3445" i="13" s="1"/>
  <c r="B3446" i="13"/>
  <c r="C3446" i="13" s="1"/>
  <c r="D3446" i="13" s="1"/>
  <c r="B3447" i="13"/>
  <c r="C3447" i="13" s="1"/>
  <c r="D3447" i="13" s="1"/>
  <c r="B3448" i="13"/>
  <c r="C3448" i="13" s="1"/>
  <c r="D3448" i="13" s="1"/>
  <c r="B3449" i="13"/>
  <c r="C3449" i="13" s="1"/>
  <c r="D3449" i="13" s="1"/>
  <c r="B3450" i="13"/>
  <c r="C3450" i="13" s="1"/>
  <c r="D3450" i="13" s="1"/>
  <c r="B3451" i="13"/>
  <c r="C3451" i="13" s="1"/>
  <c r="B3452" i="13"/>
  <c r="B3453" i="13"/>
  <c r="C3453" i="13" s="1"/>
  <c r="D3453" i="13" s="1"/>
  <c r="B3454" i="13"/>
  <c r="C3454" i="13" s="1"/>
  <c r="D3454" i="13" s="1"/>
  <c r="B3455" i="13"/>
  <c r="C3455" i="13" s="1"/>
  <c r="D3455" i="13" s="1"/>
  <c r="B3456" i="13"/>
  <c r="C3456" i="13" s="1"/>
  <c r="D3456" i="13" s="1"/>
  <c r="B3457" i="13"/>
  <c r="B3458" i="13"/>
  <c r="C3458" i="13" s="1"/>
  <c r="D3458" i="13" s="1"/>
  <c r="B3459" i="13"/>
  <c r="C3459" i="13" s="1"/>
  <c r="B3460" i="13"/>
  <c r="B3461" i="13"/>
  <c r="C3461" i="13" s="1"/>
  <c r="D3461" i="13" s="1"/>
  <c r="B3462" i="13"/>
  <c r="C3462" i="13" s="1"/>
  <c r="D3462" i="13" s="1"/>
  <c r="B3463" i="13"/>
  <c r="C3463" i="13" s="1"/>
  <c r="D3463" i="13" s="1"/>
  <c r="B3464" i="13"/>
  <c r="C3464" i="13" s="1"/>
  <c r="D3464" i="13" s="1"/>
  <c r="B3465" i="13"/>
  <c r="B3466" i="13"/>
  <c r="C3466" i="13" s="1"/>
  <c r="D3466" i="13" s="1"/>
  <c r="B3467" i="13"/>
  <c r="C3467" i="13" s="1"/>
  <c r="D3467" i="13" s="1"/>
  <c r="B3468" i="13"/>
  <c r="B3469" i="13"/>
  <c r="C3469" i="13" s="1"/>
  <c r="D3469" i="13" s="1"/>
  <c r="B3470" i="13"/>
  <c r="C3470" i="13" s="1"/>
  <c r="D3470" i="13" s="1"/>
  <c r="B3471" i="13"/>
  <c r="C3471" i="13" s="1"/>
  <c r="D3471" i="13" s="1"/>
  <c r="B3472" i="13"/>
  <c r="C3472" i="13" s="1"/>
  <c r="D3472" i="13" s="1"/>
  <c r="B3473" i="13"/>
  <c r="C3473" i="13" s="1"/>
  <c r="D3473" i="13" s="1"/>
  <c r="B3474" i="13"/>
  <c r="C3474" i="13" s="1"/>
  <c r="D3474" i="13" s="1"/>
  <c r="B3475" i="13"/>
  <c r="C3475" i="13" s="1"/>
  <c r="B3476" i="13"/>
  <c r="B3477" i="13"/>
  <c r="C3477" i="13" s="1"/>
  <c r="D3477" i="13" s="1"/>
  <c r="B3478" i="13"/>
  <c r="B3479" i="13"/>
  <c r="C3479" i="13" s="1"/>
  <c r="D3479" i="13" s="1"/>
  <c r="B3480" i="13"/>
  <c r="C3480" i="13" s="1"/>
  <c r="D3480" i="13" s="1"/>
  <c r="B3481" i="13"/>
  <c r="C3481" i="13" s="1"/>
  <c r="D3481" i="13" s="1"/>
  <c r="B3482" i="13"/>
  <c r="C3482" i="13" s="1"/>
  <c r="D3482" i="13" s="1"/>
  <c r="B3483" i="13"/>
  <c r="C3483" i="13" s="1"/>
  <c r="B3484" i="13"/>
  <c r="B3485" i="13"/>
  <c r="C3485" i="13" s="1"/>
  <c r="D3485" i="13" s="1"/>
  <c r="B3486" i="13"/>
  <c r="C3486" i="13" s="1"/>
  <c r="D3486" i="13" s="1"/>
  <c r="B3487" i="13"/>
  <c r="C3487" i="13" s="1"/>
  <c r="D3487" i="13" s="1"/>
  <c r="B3488" i="13"/>
  <c r="C3488" i="13" s="1"/>
  <c r="D3488" i="13" s="1"/>
  <c r="B3489" i="13"/>
  <c r="B3490" i="13"/>
  <c r="C3490" i="13" s="1"/>
  <c r="D3490" i="13" s="1"/>
  <c r="B3491" i="13"/>
  <c r="C3491" i="13" s="1"/>
  <c r="B3492" i="13"/>
  <c r="B3493" i="13"/>
  <c r="C3493" i="13" s="1"/>
  <c r="D3493" i="13" s="1"/>
  <c r="B3494" i="13"/>
  <c r="C3494" i="13" s="1"/>
  <c r="D3494" i="13" s="1"/>
  <c r="B3495" i="13"/>
  <c r="C3495" i="13" s="1"/>
  <c r="D3495" i="13" s="1"/>
  <c r="B3496" i="13"/>
  <c r="C3496" i="13" s="1"/>
  <c r="D3496" i="13" s="1"/>
  <c r="B3497" i="13"/>
  <c r="B3498" i="13"/>
  <c r="C3498" i="13" s="1"/>
  <c r="D3498" i="13" s="1"/>
  <c r="B3499" i="13"/>
  <c r="C3499" i="13" s="1"/>
  <c r="D3499" i="13" s="1"/>
  <c r="B3500" i="13"/>
  <c r="B3501" i="13"/>
  <c r="C3501" i="13" s="1"/>
  <c r="D3501" i="13" s="1"/>
  <c r="B3502" i="13"/>
  <c r="C3502" i="13" s="1"/>
  <c r="D3502" i="13" s="1"/>
  <c r="B3503" i="13"/>
  <c r="C3503" i="13" s="1"/>
  <c r="D3503" i="13" s="1"/>
  <c r="B3504" i="13"/>
  <c r="C3504" i="13" s="1"/>
  <c r="D3504" i="13" s="1"/>
  <c r="B3505" i="13"/>
  <c r="B3506" i="13"/>
  <c r="C3506" i="13" s="1"/>
  <c r="D3506" i="13" s="1"/>
  <c r="B3507" i="13"/>
  <c r="C3507" i="13" s="1"/>
  <c r="B3508" i="13"/>
  <c r="C3508" i="13" s="1"/>
  <c r="D3508" i="13" s="1"/>
  <c r="B3509" i="13"/>
  <c r="C3509" i="13" s="1"/>
  <c r="D3509" i="13" s="1"/>
  <c r="B3510" i="13"/>
  <c r="C3510" i="13" s="1"/>
  <c r="D3510" i="13" s="1"/>
  <c r="B3511" i="13"/>
  <c r="C3511" i="13" s="1"/>
  <c r="D3511" i="13" s="1"/>
  <c r="B3512" i="13"/>
  <c r="C3512" i="13" s="1"/>
  <c r="D3512" i="13" s="1"/>
  <c r="B3513" i="13"/>
  <c r="B3514" i="13"/>
  <c r="C3514" i="13" s="1"/>
  <c r="D3514" i="13" s="1"/>
  <c r="B3515" i="13"/>
  <c r="C3515" i="13" s="1"/>
  <c r="B3516" i="13"/>
  <c r="B3517" i="13"/>
  <c r="C3517" i="13" s="1"/>
  <c r="D3517" i="13" s="1"/>
  <c r="B3518" i="13"/>
  <c r="C3518" i="13" s="1"/>
  <c r="D3518" i="13" s="1"/>
  <c r="B3519" i="13"/>
  <c r="C3519" i="13" s="1"/>
  <c r="D3519" i="13" s="1"/>
  <c r="B3520" i="13"/>
  <c r="C3520" i="13" s="1"/>
  <c r="D3520" i="13" s="1"/>
  <c r="B3521" i="13"/>
  <c r="B3522" i="13"/>
  <c r="C3522" i="13" s="1"/>
  <c r="D3522" i="13" s="1"/>
  <c r="B3523" i="13"/>
  <c r="C3523" i="13" s="1"/>
  <c r="B3524" i="13"/>
  <c r="C3524" i="13" s="1"/>
  <c r="D3524" i="13" s="1"/>
  <c r="B3525" i="13"/>
  <c r="C3525" i="13" s="1"/>
  <c r="D3525" i="13" s="1"/>
  <c r="B3526" i="13"/>
  <c r="B3527" i="13"/>
  <c r="C3527" i="13" s="1"/>
  <c r="D3527" i="13" s="1"/>
  <c r="B3528" i="13"/>
  <c r="C3528" i="13" s="1"/>
  <c r="D3528" i="13" s="1"/>
  <c r="B3529" i="13"/>
  <c r="C3529" i="13" s="1"/>
  <c r="D3529" i="13" s="1"/>
  <c r="B3530" i="13"/>
  <c r="C3530" i="13" s="1"/>
  <c r="D3530" i="13" s="1"/>
  <c r="B3531" i="13"/>
  <c r="C3531" i="13" s="1"/>
  <c r="D3531" i="13" s="1"/>
  <c r="B3532" i="13"/>
  <c r="B3533" i="13"/>
  <c r="C3533" i="13" s="1"/>
  <c r="D3533" i="13" s="1"/>
  <c r="B3534" i="13"/>
  <c r="C3534" i="13" s="1"/>
  <c r="D3534" i="13" s="1"/>
  <c r="B3535" i="13"/>
  <c r="C3535" i="13" s="1"/>
  <c r="D3535" i="13" s="1"/>
  <c r="B3536" i="13"/>
  <c r="C3536" i="13" s="1"/>
  <c r="D3536" i="13" s="1"/>
  <c r="B3537" i="13"/>
  <c r="B3538" i="13"/>
  <c r="C3538" i="13" s="1"/>
  <c r="D3538" i="13" s="1"/>
  <c r="B3539" i="13"/>
  <c r="C3539" i="13" s="1"/>
  <c r="D3539" i="13" s="1"/>
  <c r="B3540" i="13"/>
  <c r="B3541" i="13"/>
  <c r="C3541" i="13" s="1"/>
  <c r="D3541" i="13" s="1"/>
  <c r="B3542" i="13"/>
  <c r="C3542" i="13" s="1"/>
  <c r="D3542" i="13" s="1"/>
  <c r="B3543" i="13"/>
  <c r="C3543" i="13" s="1"/>
  <c r="D3543" i="13" s="1"/>
  <c r="B3544" i="13"/>
  <c r="C3544" i="13" s="1"/>
  <c r="D3544" i="13" s="1"/>
  <c r="B3545" i="13"/>
  <c r="B3546" i="13"/>
  <c r="C3546" i="13" s="1"/>
  <c r="D3546" i="13" s="1"/>
  <c r="B3547" i="13"/>
  <c r="C3547" i="13" s="1"/>
  <c r="D3547" i="13" s="1"/>
  <c r="B3548" i="13"/>
  <c r="C3548" i="13" s="1"/>
  <c r="D3548" i="13" s="1"/>
  <c r="B3549" i="13"/>
  <c r="C3549" i="13" s="1"/>
  <c r="D3549" i="13" s="1"/>
  <c r="B3550" i="13"/>
  <c r="B3551" i="13"/>
  <c r="C3551" i="13" s="1"/>
  <c r="D3551" i="13" s="1"/>
  <c r="B3552" i="13"/>
  <c r="C3552" i="13" s="1"/>
  <c r="D3552" i="13" s="1"/>
  <c r="B3553" i="13"/>
  <c r="C3553" i="13" s="1"/>
  <c r="D3553" i="13" s="1"/>
  <c r="B3554" i="13"/>
  <c r="C3554" i="13" s="1"/>
  <c r="D3554" i="13" s="1"/>
  <c r="B3555" i="13"/>
  <c r="C3555" i="13" s="1"/>
  <c r="D3555" i="13" s="1"/>
  <c r="B3556" i="13"/>
  <c r="B3557" i="13"/>
  <c r="C3557" i="13" s="1"/>
  <c r="D3557" i="13" s="1"/>
  <c r="B3558" i="13"/>
  <c r="C3558" i="13" s="1"/>
  <c r="D3558" i="13" s="1"/>
  <c r="B3559" i="13"/>
  <c r="C3559" i="13" s="1"/>
  <c r="D3559" i="13" s="1"/>
  <c r="B3560" i="13"/>
  <c r="C3560" i="13" s="1"/>
  <c r="D3560" i="13" s="1"/>
  <c r="B3561" i="13"/>
  <c r="B3562" i="13"/>
  <c r="C3562" i="13" s="1"/>
  <c r="D3562" i="13" s="1"/>
  <c r="B3563" i="13"/>
  <c r="C3563" i="13" s="1"/>
  <c r="D3563" i="13" s="1"/>
  <c r="B3564" i="13"/>
  <c r="C3564" i="13" s="1"/>
  <c r="D3564" i="13" s="1"/>
  <c r="B3565" i="13"/>
  <c r="C3565" i="13" s="1"/>
  <c r="D3565" i="13" s="1"/>
  <c r="B3566" i="13"/>
  <c r="C3566" i="13" s="1"/>
  <c r="D3566" i="13" s="1"/>
  <c r="B3567" i="13"/>
  <c r="C3567" i="13" s="1"/>
  <c r="D3567" i="13" s="1"/>
  <c r="B3568" i="13"/>
  <c r="C3568" i="13" s="1"/>
  <c r="D3568" i="13" s="1"/>
  <c r="B3569" i="13"/>
  <c r="C3569" i="13" s="1"/>
  <c r="D3569" i="13" s="1"/>
  <c r="B3570" i="13"/>
  <c r="C3570" i="13" s="1"/>
  <c r="D3570" i="13" s="1"/>
  <c r="B3571" i="13"/>
  <c r="C3571" i="13" s="1"/>
  <c r="B3572" i="13"/>
  <c r="B3573" i="13"/>
  <c r="C3573" i="13" s="1"/>
  <c r="D3573" i="13" s="1"/>
  <c r="B3574" i="13"/>
  <c r="B3575" i="13"/>
  <c r="C3575" i="13" s="1"/>
  <c r="D3575" i="13" s="1"/>
  <c r="B3576" i="13"/>
  <c r="C3576" i="13" s="1"/>
  <c r="D3576" i="13" s="1"/>
  <c r="B3577" i="13"/>
  <c r="C3577" i="13" s="1"/>
  <c r="D3577" i="13" s="1"/>
  <c r="B3578" i="13"/>
  <c r="C3578" i="13" s="1"/>
  <c r="D3578" i="13" s="1"/>
  <c r="B3579" i="13"/>
  <c r="C3579" i="13" s="1"/>
  <c r="B3580" i="13"/>
  <c r="C3580" i="13" s="1"/>
  <c r="D3580" i="13" s="1"/>
  <c r="B3581" i="13"/>
  <c r="C3581" i="13" s="1"/>
  <c r="D3581" i="13" s="1"/>
  <c r="B3582" i="13"/>
  <c r="C3582" i="13" s="1"/>
  <c r="D3582" i="13" s="1"/>
  <c r="B3583" i="13"/>
  <c r="C3583" i="13" s="1"/>
  <c r="D3583" i="13" s="1"/>
  <c r="B3584" i="13"/>
  <c r="C3584" i="13" s="1"/>
  <c r="D3584" i="13" s="1"/>
  <c r="B3585" i="13"/>
  <c r="B3586" i="13"/>
  <c r="C3586" i="13" s="1"/>
  <c r="D3586" i="13" s="1"/>
  <c r="B3587" i="13"/>
  <c r="C3587" i="13" s="1"/>
  <c r="B3588" i="13"/>
  <c r="B3589" i="13"/>
  <c r="C3589" i="13" s="1"/>
  <c r="D3589" i="13" s="1"/>
  <c r="B3590" i="13"/>
  <c r="C3590" i="13" s="1"/>
  <c r="D3590" i="13" s="1"/>
  <c r="B3591" i="13"/>
  <c r="C3591" i="13" s="1"/>
  <c r="D3591" i="13" s="1"/>
  <c r="B3592" i="13"/>
  <c r="C3592" i="13" s="1"/>
  <c r="D3592" i="13" s="1"/>
  <c r="B3593" i="13"/>
  <c r="C3593" i="13" s="1"/>
  <c r="D3593" i="13" s="1"/>
  <c r="B3594" i="13"/>
  <c r="C3594" i="13" s="1"/>
  <c r="D3594" i="13" s="1"/>
  <c r="B3595" i="13"/>
  <c r="C3595" i="13" s="1"/>
  <c r="B3596" i="13"/>
  <c r="C3596" i="13" s="1"/>
  <c r="D3596" i="13" s="1"/>
  <c r="B3597" i="13"/>
  <c r="C3597" i="13" s="1"/>
  <c r="D3597" i="13" s="1"/>
  <c r="B3598" i="13"/>
  <c r="C3598" i="13" s="1"/>
  <c r="D3598" i="13" s="1"/>
  <c r="B3599" i="13"/>
  <c r="C3599" i="13" s="1"/>
  <c r="D3599" i="13" s="1"/>
  <c r="B3600" i="13"/>
  <c r="C3600" i="13" s="1"/>
  <c r="D3600" i="13" s="1"/>
  <c r="B3601" i="13"/>
  <c r="B3602" i="13"/>
  <c r="C3602" i="13" s="1"/>
  <c r="D3602" i="13" s="1"/>
  <c r="B3603" i="13"/>
  <c r="C3603" i="13" s="1"/>
  <c r="D3603" i="13" s="1"/>
  <c r="C3092" i="13"/>
  <c r="C3093" i="13"/>
  <c r="D3093" i="13" s="1"/>
  <c r="C3094" i="13"/>
  <c r="D3094" i="13" s="1"/>
  <c r="C3095" i="13"/>
  <c r="D3095" i="13" s="1"/>
  <c r="C3096" i="13"/>
  <c r="D3096" i="13" s="1"/>
  <c r="C3097" i="13"/>
  <c r="C3099" i="13"/>
  <c r="D3099" i="13" s="1"/>
  <c r="C3100" i="13"/>
  <c r="D3100" i="13" s="1"/>
  <c r="C3105" i="13"/>
  <c r="D3105" i="13" s="1"/>
  <c r="C3106" i="13"/>
  <c r="D3106" i="13" s="1"/>
  <c r="C3107" i="13"/>
  <c r="D3107" i="13" s="1"/>
  <c r="C3108" i="13"/>
  <c r="D3108" i="13" s="1"/>
  <c r="C3113" i="13"/>
  <c r="D3113" i="13" s="1"/>
  <c r="C3114" i="13"/>
  <c r="D3114" i="13" s="1"/>
  <c r="C3115" i="13"/>
  <c r="D3115" i="13" s="1"/>
  <c r="C3116" i="13"/>
  <c r="D3116" i="13" s="1"/>
  <c r="C3118" i="13"/>
  <c r="D3118" i="13" s="1"/>
  <c r="C3121" i="13"/>
  <c r="D3121" i="13" s="1"/>
  <c r="C3122" i="13"/>
  <c r="D3122" i="13" s="1"/>
  <c r="C3123" i="13"/>
  <c r="D3123" i="13" s="1"/>
  <c r="C3129" i="13"/>
  <c r="D3129" i="13" s="1"/>
  <c r="C3131" i="13"/>
  <c r="D3131" i="13" s="1"/>
  <c r="C3132" i="13"/>
  <c r="D3132" i="13" s="1"/>
  <c r="C3134" i="13"/>
  <c r="D3134" i="13" s="1"/>
  <c r="C3137" i="13"/>
  <c r="D3137" i="13" s="1"/>
  <c r="C3140" i="13"/>
  <c r="D3140" i="13" s="1"/>
  <c r="C3145" i="13"/>
  <c r="D3145" i="13" s="1"/>
  <c r="C3148" i="13"/>
  <c r="D3148" i="13" s="1"/>
  <c r="C3153" i="13"/>
  <c r="D3153" i="13" s="1"/>
  <c r="C3156" i="13"/>
  <c r="D3156" i="13" s="1"/>
  <c r="C3161" i="13"/>
  <c r="D3161" i="13" s="1"/>
  <c r="C3164" i="13"/>
  <c r="D3164" i="13" s="1"/>
  <c r="C3169" i="13"/>
  <c r="D3169" i="13" s="1"/>
  <c r="C3172" i="13"/>
  <c r="D3172" i="13" s="1"/>
  <c r="C3177" i="13"/>
  <c r="D3177" i="13" s="1"/>
  <c r="C3178" i="13"/>
  <c r="D3178" i="13" s="1"/>
  <c r="C3180" i="13"/>
  <c r="D3180" i="13" s="1"/>
  <c r="C3185" i="13"/>
  <c r="D3185" i="13" s="1"/>
  <c r="C3193" i="13"/>
  <c r="D3193" i="13" s="1"/>
  <c r="C3196" i="13"/>
  <c r="D3196" i="13" s="1"/>
  <c r="C3198" i="13"/>
  <c r="D3198" i="13" s="1"/>
  <c r="C3201" i="13"/>
  <c r="D3201" i="13" s="1"/>
  <c r="C3209" i="13"/>
  <c r="D3209" i="13" s="1"/>
  <c r="C3212" i="13"/>
  <c r="D3212" i="13" s="1"/>
  <c r="C3217" i="13"/>
  <c r="D3217" i="13" s="1"/>
  <c r="C3225" i="13"/>
  <c r="D3225" i="13" s="1"/>
  <c r="C3228" i="13"/>
  <c r="D3228" i="13" s="1"/>
  <c r="C3233" i="13"/>
  <c r="D3233" i="13" s="1"/>
  <c r="C3236" i="13"/>
  <c r="D3236" i="13" s="1"/>
  <c r="C3242" i="13"/>
  <c r="D3242" i="13" s="1"/>
  <c r="C3244" i="13"/>
  <c r="D3244" i="13" s="1"/>
  <c r="C3249" i="13"/>
  <c r="D3249" i="13" s="1"/>
  <c r="C3252" i="13"/>
  <c r="D3252" i="13" s="1"/>
  <c r="C3260" i="13"/>
  <c r="C3265" i="13"/>
  <c r="D3265" i="13" s="1"/>
  <c r="C3268" i="13"/>
  <c r="D3268" i="13" s="1"/>
  <c r="C3273" i="13"/>
  <c r="D3273" i="13" s="1"/>
  <c r="C3276" i="13"/>
  <c r="D3276" i="13" s="1"/>
  <c r="C3284" i="13"/>
  <c r="D3284" i="13" s="1"/>
  <c r="C3286" i="13"/>
  <c r="D3286" i="13" s="1"/>
  <c r="C3289" i="13"/>
  <c r="D3289" i="13" s="1"/>
  <c r="C3292" i="13"/>
  <c r="D3292" i="13" s="1"/>
  <c r="C3297" i="13"/>
  <c r="D3297" i="13" s="1"/>
  <c r="C3300" i="13"/>
  <c r="D3300" i="13" s="1"/>
  <c r="C3305" i="13"/>
  <c r="D3305" i="13" s="1"/>
  <c r="C3306" i="13"/>
  <c r="D3306" i="13" s="1"/>
  <c r="C3308" i="13"/>
  <c r="D3308" i="13" s="1"/>
  <c r="C3313" i="13"/>
  <c r="C3316" i="13"/>
  <c r="D3316" i="13" s="1"/>
  <c r="C3324" i="13"/>
  <c r="D3324" i="13" s="1"/>
  <c r="C3326" i="13"/>
  <c r="D3326" i="13" s="1"/>
  <c r="C3329" i="13"/>
  <c r="D3329" i="13" s="1"/>
  <c r="C3332" i="13"/>
  <c r="D3332" i="13" s="1"/>
  <c r="C3337" i="13"/>
  <c r="D3337" i="13" s="1"/>
  <c r="C3340" i="13"/>
  <c r="D3340" i="13" s="1"/>
  <c r="C3345" i="13"/>
  <c r="D3345" i="13" s="1"/>
  <c r="C3348" i="13"/>
  <c r="D3348" i="13" s="1"/>
  <c r="C3353" i="13"/>
  <c r="D3353" i="13" s="1"/>
  <c r="C3356" i="13"/>
  <c r="D3356" i="13" s="1"/>
  <c r="C3364" i="13"/>
  <c r="D3364" i="13" s="1"/>
  <c r="C3365" i="13"/>
  <c r="D3365" i="13" s="1"/>
  <c r="C3366" i="13"/>
  <c r="D3366" i="13" s="1"/>
  <c r="C3369" i="13"/>
  <c r="D3369" i="13" s="1"/>
  <c r="C3370" i="13"/>
  <c r="D3370" i="13" s="1"/>
  <c r="C3377" i="13"/>
  <c r="D3377" i="13" s="1"/>
  <c r="C3380" i="13"/>
  <c r="D3380" i="13" s="1"/>
  <c r="C3385" i="13"/>
  <c r="D3385" i="13" s="1"/>
  <c r="C3390" i="13"/>
  <c r="D3390" i="13" s="1"/>
  <c r="C3396" i="13"/>
  <c r="D3396" i="13" s="1"/>
  <c r="C3401" i="13"/>
  <c r="D3401" i="13" s="1"/>
  <c r="C3404" i="13"/>
  <c r="D3404" i="13" s="1"/>
  <c r="C3409" i="13"/>
  <c r="D3409" i="13" s="1"/>
  <c r="C3414" i="13"/>
  <c r="D3414" i="13" s="1"/>
  <c r="C3420" i="13"/>
  <c r="D3420" i="13" s="1"/>
  <c r="C3425" i="13"/>
  <c r="D3425" i="13" s="1"/>
  <c r="C3434" i="13"/>
  <c r="D3434" i="13" s="1"/>
  <c r="C3436" i="13"/>
  <c r="D3436" i="13" s="1"/>
  <c r="C3441" i="13"/>
  <c r="D3441" i="13" s="1"/>
  <c r="C3444" i="13"/>
  <c r="D3444" i="13" s="1"/>
  <c r="C3452" i="13"/>
  <c r="D3452" i="13" s="1"/>
  <c r="C3457" i="13"/>
  <c r="D3457" i="13" s="1"/>
  <c r="C3460" i="13"/>
  <c r="D3460" i="13" s="1"/>
  <c r="C3465" i="13"/>
  <c r="D3465" i="13" s="1"/>
  <c r="C3468" i="13"/>
  <c r="D3468" i="13" s="1"/>
  <c r="C3476" i="13"/>
  <c r="D3476" i="13" s="1"/>
  <c r="C3478" i="13"/>
  <c r="D3478" i="13" s="1"/>
  <c r="C3484" i="13"/>
  <c r="D3484" i="13" s="1"/>
  <c r="C3489" i="13"/>
  <c r="D3489" i="13" s="1"/>
  <c r="C3492" i="13"/>
  <c r="D3492" i="13" s="1"/>
  <c r="C3497" i="13"/>
  <c r="D3497" i="13" s="1"/>
  <c r="C3500" i="13"/>
  <c r="D3500" i="13" s="1"/>
  <c r="C3505" i="13"/>
  <c r="D3505" i="13" s="1"/>
  <c r="C3513" i="13"/>
  <c r="D3513" i="13" s="1"/>
  <c r="C3516" i="13"/>
  <c r="D3516" i="13" s="1"/>
  <c r="C3521" i="13"/>
  <c r="D3521" i="13" s="1"/>
  <c r="C3526" i="13"/>
  <c r="D3526" i="13" s="1"/>
  <c r="C3532" i="13"/>
  <c r="D3532" i="13" s="1"/>
  <c r="C3537" i="13"/>
  <c r="D3537" i="13" s="1"/>
  <c r="C3540" i="13"/>
  <c r="D3540" i="13" s="1"/>
  <c r="C3545" i="13"/>
  <c r="D3545" i="13" s="1"/>
  <c r="C3550" i="13"/>
  <c r="D3550" i="13" s="1"/>
  <c r="C3556" i="13"/>
  <c r="D3556" i="13" s="1"/>
  <c r="C3561" i="13"/>
  <c r="D3561" i="13" s="1"/>
  <c r="C3572" i="13"/>
  <c r="D3572" i="13" s="1"/>
  <c r="C3574" i="13"/>
  <c r="D3574" i="13" s="1"/>
  <c r="C3585" i="13"/>
  <c r="D3585" i="13" s="1"/>
  <c r="C3588" i="13"/>
  <c r="D3588" i="13" s="1"/>
  <c r="C3601" i="13"/>
  <c r="D3601" i="13" s="1"/>
  <c r="D3092" i="13"/>
  <c r="D3097" i="13"/>
  <c r="D3139" i="13"/>
  <c r="D3147" i="13"/>
  <c r="D3155" i="13"/>
  <c r="D3163" i="13"/>
  <c r="D3171" i="13"/>
  <c r="D3179" i="13"/>
  <c r="D3187" i="13"/>
  <c r="D3188" i="13"/>
  <c r="D3195" i="13"/>
  <c r="D3203" i="13"/>
  <c r="D3211" i="13"/>
  <c r="D3219" i="13"/>
  <c r="D3220" i="13"/>
  <c r="D3227" i="13"/>
  <c r="D3235" i="13"/>
  <c r="D3243" i="13"/>
  <c r="D3251" i="13"/>
  <c r="D3259" i="13"/>
  <c r="D3260" i="13"/>
  <c r="D3267" i="13"/>
  <c r="D3275" i="13"/>
  <c r="D3283" i="13"/>
  <c r="D3291" i="13"/>
  <c r="D3299" i="13"/>
  <c r="D3307" i="13"/>
  <c r="D3313" i="13"/>
  <c r="D3315" i="13"/>
  <c r="D3323" i="13"/>
  <c r="D3331" i="13"/>
  <c r="D3339" i="13"/>
  <c r="D3347" i="13"/>
  <c r="D3355" i="13"/>
  <c r="D3363" i="13"/>
  <c r="D3371" i="13"/>
  <c r="D3379" i="13"/>
  <c r="D3387" i="13"/>
  <c r="D3388" i="13"/>
  <c r="D3395" i="13"/>
  <c r="D3403" i="13"/>
  <c r="D3411" i="13"/>
  <c r="D3419" i="13"/>
  <c r="D3427" i="13"/>
  <c r="D3428" i="13"/>
  <c r="D3435" i="13"/>
  <c r="D3443" i="13"/>
  <c r="D3451" i="13"/>
  <c r="D3459" i="13"/>
  <c r="D3475" i="13"/>
  <c r="D3483" i="13"/>
  <c r="D3491" i="13"/>
  <c r="D3507" i="13"/>
  <c r="D3515" i="13"/>
  <c r="D3523" i="13"/>
  <c r="D3571" i="13"/>
  <c r="D3579" i="13"/>
  <c r="D3587" i="13"/>
  <c r="D3595" i="13"/>
  <c r="B6" i="13"/>
  <c r="C6" i="13" s="1"/>
  <c r="D6" i="13" s="1"/>
  <c r="B7" i="13"/>
  <c r="C7" i="13" s="1"/>
  <c r="D7" i="13" s="1"/>
  <c r="B8" i="13"/>
  <c r="C8" i="13" s="1"/>
  <c r="D8" i="13" s="1"/>
  <c r="B9" i="13"/>
  <c r="C9" i="13" s="1"/>
  <c r="D9" i="13" s="1"/>
  <c r="B10" i="13"/>
  <c r="C10" i="13" s="1"/>
  <c r="D10" i="13" s="1"/>
  <c r="B11" i="13"/>
  <c r="C11" i="13" s="1"/>
  <c r="D11" i="13" s="1"/>
  <c r="B12" i="13"/>
  <c r="C12" i="13" s="1"/>
  <c r="D12" i="13" s="1"/>
  <c r="B13" i="13"/>
  <c r="C13" i="13" s="1"/>
  <c r="D13" i="13" s="1"/>
  <c r="B14" i="13"/>
  <c r="C14" i="13" s="1"/>
  <c r="D14" i="13" s="1"/>
  <c r="B15" i="13"/>
  <c r="C15" i="13" s="1"/>
  <c r="D15" i="13" s="1"/>
  <c r="B16" i="13"/>
  <c r="C16" i="13" s="1"/>
  <c r="D16" i="13" s="1"/>
  <c r="B17" i="13"/>
  <c r="C17" i="13" s="1"/>
  <c r="D17" i="13" s="1"/>
  <c r="B18" i="13"/>
  <c r="C18" i="13" s="1"/>
  <c r="D18" i="13" s="1"/>
  <c r="B19" i="13"/>
  <c r="C19" i="13" s="1"/>
  <c r="D19" i="13" s="1"/>
  <c r="B20" i="13"/>
  <c r="C20" i="13" s="1"/>
  <c r="D20" i="13" s="1"/>
  <c r="B21" i="13"/>
  <c r="C21" i="13" s="1"/>
  <c r="D21" i="13" s="1"/>
  <c r="B22" i="13"/>
  <c r="C22" i="13" s="1"/>
  <c r="D22" i="13" s="1"/>
  <c r="B23" i="13"/>
  <c r="C23" i="13" s="1"/>
  <c r="D23" i="13" s="1"/>
  <c r="B24" i="13"/>
  <c r="C24" i="13" s="1"/>
  <c r="D24" i="13" s="1"/>
  <c r="B25" i="13"/>
  <c r="C25" i="13" s="1"/>
  <c r="D25" i="13" s="1"/>
  <c r="B26" i="13"/>
  <c r="C26" i="13" s="1"/>
  <c r="D26" i="13" s="1"/>
  <c r="B27" i="13"/>
  <c r="C27" i="13" s="1"/>
  <c r="D27" i="13" s="1"/>
  <c r="B28" i="13"/>
  <c r="C28" i="13" s="1"/>
  <c r="D28" i="13" s="1"/>
  <c r="B29" i="13"/>
  <c r="C29" i="13" s="1"/>
  <c r="D29" i="13" s="1"/>
  <c r="B30" i="13"/>
  <c r="C30" i="13" s="1"/>
  <c r="D30" i="13" s="1"/>
  <c r="B31" i="13"/>
  <c r="C31" i="13" s="1"/>
  <c r="D31" i="13" s="1"/>
  <c r="B32" i="13"/>
  <c r="C32" i="13" s="1"/>
  <c r="D32" i="13" s="1"/>
  <c r="B33" i="13"/>
  <c r="C33" i="13" s="1"/>
  <c r="D33" i="13" s="1"/>
  <c r="B34" i="13"/>
  <c r="C34" i="13" s="1"/>
  <c r="D34" i="13" s="1"/>
  <c r="B35" i="13"/>
  <c r="C35" i="13" s="1"/>
  <c r="D35" i="13" s="1"/>
  <c r="B36" i="13"/>
  <c r="C36" i="13" s="1"/>
  <c r="D36" i="13" s="1"/>
  <c r="B37" i="13"/>
  <c r="C37" i="13" s="1"/>
  <c r="D37" i="13" s="1"/>
  <c r="B38" i="13"/>
  <c r="C38" i="13" s="1"/>
  <c r="D38" i="13" s="1"/>
  <c r="B39" i="13"/>
  <c r="C39" i="13" s="1"/>
  <c r="D39" i="13" s="1"/>
  <c r="B40" i="13"/>
  <c r="C40" i="13" s="1"/>
  <c r="D40" i="13" s="1"/>
  <c r="B41" i="13"/>
  <c r="C41" i="13" s="1"/>
  <c r="D41" i="13" s="1"/>
  <c r="B42" i="13"/>
  <c r="C42" i="13" s="1"/>
  <c r="D42" i="13" s="1"/>
  <c r="B43" i="13"/>
  <c r="C43" i="13" s="1"/>
  <c r="D43" i="13" s="1"/>
  <c r="B44" i="13"/>
  <c r="C44" i="13" s="1"/>
  <c r="D44" i="13" s="1"/>
  <c r="B45" i="13"/>
  <c r="C45" i="13" s="1"/>
  <c r="D45" i="13" s="1"/>
  <c r="B46" i="13"/>
  <c r="C46" i="13" s="1"/>
  <c r="D46" i="13" s="1"/>
  <c r="B47" i="13"/>
  <c r="C47" i="13" s="1"/>
  <c r="D47" i="13" s="1"/>
  <c r="B48" i="13"/>
  <c r="C48" i="13" s="1"/>
  <c r="D48" i="13" s="1"/>
  <c r="B49" i="13"/>
  <c r="C49" i="13" s="1"/>
  <c r="D49" i="13" s="1"/>
  <c r="B50" i="13"/>
  <c r="C50" i="13" s="1"/>
  <c r="D50" i="13" s="1"/>
  <c r="B51" i="13"/>
  <c r="C51" i="13" s="1"/>
  <c r="D51" i="13" s="1"/>
  <c r="B52" i="13"/>
  <c r="C52" i="13" s="1"/>
  <c r="D52" i="13" s="1"/>
  <c r="B53" i="13"/>
  <c r="C53" i="13" s="1"/>
  <c r="D53" i="13" s="1"/>
  <c r="B54" i="13"/>
  <c r="C54" i="13" s="1"/>
  <c r="D54" i="13" s="1"/>
  <c r="B55" i="13"/>
  <c r="C55" i="13" s="1"/>
  <c r="D55" i="13" s="1"/>
  <c r="B56" i="13"/>
  <c r="C56" i="13" s="1"/>
  <c r="D56" i="13" s="1"/>
  <c r="B57" i="13"/>
  <c r="C57" i="13" s="1"/>
  <c r="D57" i="13" s="1"/>
  <c r="B58" i="13"/>
  <c r="C58" i="13" s="1"/>
  <c r="D58" i="13" s="1"/>
  <c r="B59" i="13"/>
  <c r="C59" i="13" s="1"/>
  <c r="D59" i="13" s="1"/>
  <c r="B60" i="13"/>
  <c r="C60" i="13" s="1"/>
  <c r="D60" i="13" s="1"/>
  <c r="B61" i="13"/>
  <c r="C61" i="13" s="1"/>
  <c r="D61" i="13" s="1"/>
  <c r="B62" i="13"/>
  <c r="C62" i="13" s="1"/>
  <c r="D62" i="13" s="1"/>
  <c r="B63" i="13"/>
  <c r="C63" i="13" s="1"/>
  <c r="D63" i="13" s="1"/>
  <c r="B64" i="13"/>
  <c r="C64" i="13" s="1"/>
  <c r="D64" i="13" s="1"/>
  <c r="B65" i="13"/>
  <c r="C65" i="13" s="1"/>
  <c r="D65" i="13" s="1"/>
  <c r="B66" i="13"/>
  <c r="C66" i="13" s="1"/>
  <c r="D66" i="13" s="1"/>
  <c r="B67" i="13"/>
  <c r="C67" i="13" s="1"/>
  <c r="D67" i="13" s="1"/>
  <c r="B68" i="13"/>
  <c r="C68" i="13" s="1"/>
  <c r="D68" i="13" s="1"/>
  <c r="B69" i="13"/>
  <c r="C69" i="13" s="1"/>
  <c r="D69" i="13" s="1"/>
  <c r="B70" i="13"/>
  <c r="C70" i="13" s="1"/>
  <c r="D70" i="13" s="1"/>
  <c r="B71" i="13"/>
  <c r="C71" i="13" s="1"/>
  <c r="D71" i="13" s="1"/>
  <c r="B72" i="13"/>
  <c r="C72" i="13" s="1"/>
  <c r="D72" i="13" s="1"/>
  <c r="B73" i="13"/>
  <c r="C73" i="13" s="1"/>
  <c r="D73" i="13" s="1"/>
  <c r="B74" i="13"/>
  <c r="C74" i="13" s="1"/>
  <c r="D74" i="13" s="1"/>
  <c r="B75" i="13"/>
  <c r="C75" i="13" s="1"/>
  <c r="D75" i="13" s="1"/>
  <c r="B76" i="13"/>
  <c r="C76" i="13" s="1"/>
  <c r="D76" i="13" s="1"/>
  <c r="B77" i="13"/>
  <c r="C77" i="13" s="1"/>
  <c r="D77" i="13" s="1"/>
  <c r="B78" i="13"/>
  <c r="C78" i="13" s="1"/>
  <c r="D78" i="13" s="1"/>
  <c r="B79" i="13"/>
  <c r="C79" i="13" s="1"/>
  <c r="D79" i="13" s="1"/>
  <c r="B80" i="13"/>
  <c r="C80" i="13" s="1"/>
  <c r="D80" i="13" s="1"/>
  <c r="B81" i="13"/>
  <c r="C81" i="13" s="1"/>
  <c r="D81" i="13" s="1"/>
  <c r="B82" i="13"/>
  <c r="C82" i="13" s="1"/>
  <c r="D82" i="13" s="1"/>
  <c r="B83" i="13"/>
  <c r="C83" i="13" s="1"/>
  <c r="D83" i="13" s="1"/>
  <c r="B84" i="13"/>
  <c r="C84" i="13" s="1"/>
  <c r="D84" i="13" s="1"/>
  <c r="B85" i="13"/>
  <c r="C85" i="13" s="1"/>
  <c r="D85" i="13" s="1"/>
  <c r="B86" i="13"/>
  <c r="C86" i="13" s="1"/>
  <c r="D86" i="13" s="1"/>
  <c r="B87" i="13"/>
  <c r="C87" i="13" s="1"/>
  <c r="D87" i="13" s="1"/>
  <c r="B88" i="13"/>
  <c r="C88" i="13" s="1"/>
  <c r="D88" i="13" s="1"/>
  <c r="B89" i="13"/>
  <c r="C89" i="13" s="1"/>
  <c r="D89" i="13" s="1"/>
  <c r="B90" i="13"/>
  <c r="C90" i="13" s="1"/>
  <c r="D90" i="13" s="1"/>
  <c r="B91" i="13"/>
  <c r="C91" i="13" s="1"/>
  <c r="D91" i="13" s="1"/>
  <c r="B92" i="13"/>
  <c r="C92" i="13" s="1"/>
  <c r="D92" i="13" s="1"/>
  <c r="B93" i="13"/>
  <c r="C93" i="13" s="1"/>
  <c r="D93" i="13" s="1"/>
  <c r="B94" i="13"/>
  <c r="C94" i="13" s="1"/>
  <c r="D94" i="13" s="1"/>
  <c r="B95" i="13"/>
  <c r="C95" i="13" s="1"/>
  <c r="D95" i="13" s="1"/>
  <c r="B96" i="13"/>
  <c r="C96" i="13" s="1"/>
  <c r="D96" i="13" s="1"/>
  <c r="B97" i="13"/>
  <c r="C97" i="13" s="1"/>
  <c r="D97" i="13" s="1"/>
  <c r="B98" i="13"/>
  <c r="C98" i="13" s="1"/>
  <c r="D98" i="13" s="1"/>
  <c r="B99" i="13"/>
  <c r="C99" i="13" s="1"/>
  <c r="D99" i="13" s="1"/>
  <c r="B100" i="13"/>
  <c r="C100" i="13" s="1"/>
  <c r="D100" i="13" s="1"/>
  <c r="B101" i="13"/>
  <c r="C101" i="13" s="1"/>
  <c r="D101" i="13" s="1"/>
  <c r="B102" i="13"/>
  <c r="C102" i="13" s="1"/>
  <c r="D102" i="13" s="1"/>
  <c r="B103" i="13"/>
  <c r="C103" i="13" s="1"/>
  <c r="D103" i="13" s="1"/>
  <c r="B104" i="13"/>
  <c r="C104" i="13" s="1"/>
  <c r="D104" i="13" s="1"/>
  <c r="B105" i="13"/>
  <c r="C105" i="13" s="1"/>
  <c r="D105" i="13" s="1"/>
  <c r="B106" i="13"/>
  <c r="C106" i="13" s="1"/>
  <c r="D106" i="13" s="1"/>
  <c r="B107" i="13"/>
  <c r="C107" i="13" s="1"/>
  <c r="D107" i="13" s="1"/>
  <c r="B108" i="13"/>
  <c r="C108" i="13" s="1"/>
  <c r="D108" i="13" s="1"/>
  <c r="B109" i="13"/>
  <c r="C109" i="13" s="1"/>
  <c r="D109" i="13" s="1"/>
  <c r="B110" i="13"/>
  <c r="C110" i="13" s="1"/>
  <c r="D110" i="13" s="1"/>
  <c r="B111" i="13"/>
  <c r="C111" i="13" s="1"/>
  <c r="D111" i="13" s="1"/>
  <c r="B112" i="13"/>
  <c r="C112" i="13" s="1"/>
  <c r="D112" i="13" s="1"/>
  <c r="B113" i="13"/>
  <c r="C113" i="13" s="1"/>
  <c r="D113" i="13" s="1"/>
  <c r="B114" i="13"/>
  <c r="C114" i="13" s="1"/>
  <c r="D114" i="13" s="1"/>
  <c r="B115" i="13"/>
  <c r="C115" i="13" s="1"/>
  <c r="D115" i="13" s="1"/>
  <c r="B116" i="13"/>
  <c r="C116" i="13" s="1"/>
  <c r="D116" i="13" s="1"/>
  <c r="B117" i="13"/>
  <c r="C117" i="13" s="1"/>
  <c r="D117" i="13" s="1"/>
  <c r="B118" i="13"/>
  <c r="C118" i="13" s="1"/>
  <c r="D118" i="13" s="1"/>
  <c r="B119" i="13"/>
  <c r="C119" i="13" s="1"/>
  <c r="D119" i="13" s="1"/>
  <c r="B120" i="13"/>
  <c r="C120" i="13" s="1"/>
  <c r="D120" i="13" s="1"/>
  <c r="B121" i="13"/>
  <c r="C121" i="13" s="1"/>
  <c r="D121" i="13" s="1"/>
  <c r="B122" i="13"/>
  <c r="C122" i="13" s="1"/>
  <c r="D122" i="13" s="1"/>
  <c r="B123" i="13"/>
  <c r="C123" i="13" s="1"/>
  <c r="D123" i="13" s="1"/>
  <c r="B124" i="13"/>
  <c r="C124" i="13" s="1"/>
  <c r="D124" i="13" s="1"/>
  <c r="B125" i="13"/>
  <c r="C125" i="13" s="1"/>
  <c r="D125" i="13" s="1"/>
  <c r="B126" i="13"/>
  <c r="C126" i="13" s="1"/>
  <c r="D126" i="13" s="1"/>
  <c r="B127" i="13"/>
  <c r="C127" i="13" s="1"/>
  <c r="D127" i="13" s="1"/>
  <c r="B128" i="13"/>
  <c r="C128" i="13" s="1"/>
  <c r="D128" i="13" s="1"/>
  <c r="B129" i="13"/>
  <c r="C129" i="13" s="1"/>
  <c r="D129" i="13" s="1"/>
  <c r="B130" i="13"/>
  <c r="C130" i="13" s="1"/>
  <c r="D130" i="13" s="1"/>
  <c r="B131" i="13"/>
  <c r="C131" i="13" s="1"/>
  <c r="D131" i="13" s="1"/>
  <c r="B132" i="13"/>
  <c r="C132" i="13" s="1"/>
  <c r="D132" i="13" s="1"/>
  <c r="B133" i="13"/>
  <c r="C133" i="13" s="1"/>
  <c r="D133" i="13" s="1"/>
  <c r="B134" i="13"/>
  <c r="C134" i="13" s="1"/>
  <c r="D134" i="13" s="1"/>
  <c r="B135" i="13"/>
  <c r="C135" i="13" s="1"/>
  <c r="D135" i="13" s="1"/>
  <c r="B136" i="13"/>
  <c r="C136" i="13" s="1"/>
  <c r="D136" i="13" s="1"/>
  <c r="B137" i="13"/>
  <c r="C137" i="13" s="1"/>
  <c r="D137" i="13" s="1"/>
  <c r="B138" i="13"/>
  <c r="C138" i="13" s="1"/>
  <c r="D138" i="13" s="1"/>
  <c r="B139" i="13"/>
  <c r="C139" i="13" s="1"/>
  <c r="D139" i="13" s="1"/>
  <c r="B140" i="13"/>
  <c r="C140" i="13" s="1"/>
  <c r="D140" i="13" s="1"/>
  <c r="B141" i="13"/>
  <c r="C141" i="13" s="1"/>
  <c r="D141" i="13" s="1"/>
  <c r="B142" i="13"/>
  <c r="C142" i="13" s="1"/>
  <c r="D142" i="13" s="1"/>
  <c r="B143" i="13"/>
  <c r="C143" i="13" s="1"/>
  <c r="D143" i="13" s="1"/>
  <c r="B144" i="13"/>
  <c r="C144" i="13" s="1"/>
  <c r="D144" i="13" s="1"/>
  <c r="B145" i="13"/>
  <c r="C145" i="13" s="1"/>
  <c r="D145" i="13" s="1"/>
  <c r="B146" i="13"/>
  <c r="C146" i="13" s="1"/>
  <c r="D146" i="13" s="1"/>
  <c r="B147" i="13"/>
  <c r="C147" i="13" s="1"/>
  <c r="D147" i="13" s="1"/>
  <c r="B148" i="13"/>
  <c r="C148" i="13" s="1"/>
  <c r="D148" i="13" s="1"/>
  <c r="B149" i="13"/>
  <c r="C149" i="13" s="1"/>
  <c r="D149" i="13" s="1"/>
  <c r="B150" i="13"/>
  <c r="C150" i="13" s="1"/>
  <c r="D150" i="13" s="1"/>
  <c r="B151" i="13"/>
  <c r="C151" i="13" s="1"/>
  <c r="D151" i="13" s="1"/>
  <c r="B152" i="13"/>
  <c r="C152" i="13" s="1"/>
  <c r="D152" i="13" s="1"/>
  <c r="B153" i="13"/>
  <c r="C153" i="13" s="1"/>
  <c r="D153" i="13" s="1"/>
  <c r="B154" i="13"/>
  <c r="C154" i="13" s="1"/>
  <c r="D154" i="13" s="1"/>
  <c r="B155" i="13"/>
  <c r="C155" i="13" s="1"/>
  <c r="D155" i="13" s="1"/>
  <c r="B156" i="13"/>
  <c r="C156" i="13" s="1"/>
  <c r="D156" i="13" s="1"/>
  <c r="B157" i="13"/>
  <c r="C157" i="13" s="1"/>
  <c r="D157" i="13" s="1"/>
  <c r="B158" i="13"/>
  <c r="C158" i="13" s="1"/>
  <c r="D158" i="13" s="1"/>
  <c r="B159" i="13"/>
  <c r="C159" i="13" s="1"/>
  <c r="D159" i="13" s="1"/>
  <c r="B160" i="13"/>
  <c r="C160" i="13" s="1"/>
  <c r="D160" i="13" s="1"/>
  <c r="B161" i="13"/>
  <c r="C161" i="13" s="1"/>
  <c r="D161" i="13" s="1"/>
  <c r="B162" i="13"/>
  <c r="C162" i="13" s="1"/>
  <c r="D162" i="13" s="1"/>
  <c r="B163" i="13"/>
  <c r="C163" i="13" s="1"/>
  <c r="D163" i="13" s="1"/>
  <c r="B164" i="13"/>
  <c r="C164" i="13" s="1"/>
  <c r="D164" i="13" s="1"/>
  <c r="B165" i="13"/>
  <c r="C165" i="13" s="1"/>
  <c r="D165" i="13" s="1"/>
  <c r="B166" i="13"/>
  <c r="C166" i="13" s="1"/>
  <c r="D166" i="13" s="1"/>
  <c r="B167" i="13"/>
  <c r="C167" i="13" s="1"/>
  <c r="D167" i="13" s="1"/>
  <c r="B168" i="13"/>
  <c r="C168" i="13" s="1"/>
  <c r="D168" i="13" s="1"/>
  <c r="B169" i="13"/>
  <c r="C169" i="13" s="1"/>
  <c r="D169" i="13" s="1"/>
  <c r="B170" i="13"/>
  <c r="C170" i="13" s="1"/>
  <c r="D170" i="13" s="1"/>
  <c r="B171" i="13"/>
  <c r="C171" i="13" s="1"/>
  <c r="D171" i="13" s="1"/>
  <c r="B172" i="13"/>
  <c r="C172" i="13" s="1"/>
  <c r="D172" i="13" s="1"/>
  <c r="B173" i="13"/>
  <c r="C173" i="13" s="1"/>
  <c r="D173" i="13" s="1"/>
  <c r="B174" i="13"/>
  <c r="C174" i="13" s="1"/>
  <c r="D174" i="13" s="1"/>
  <c r="B175" i="13"/>
  <c r="C175" i="13" s="1"/>
  <c r="D175" i="13" s="1"/>
  <c r="B176" i="13"/>
  <c r="C176" i="13" s="1"/>
  <c r="D176" i="13" s="1"/>
  <c r="B177" i="13"/>
  <c r="C177" i="13" s="1"/>
  <c r="D177" i="13" s="1"/>
  <c r="B178" i="13"/>
  <c r="C178" i="13" s="1"/>
  <c r="D178" i="13" s="1"/>
  <c r="B179" i="13"/>
  <c r="C179" i="13" s="1"/>
  <c r="D179" i="13" s="1"/>
  <c r="B180" i="13"/>
  <c r="C180" i="13" s="1"/>
  <c r="D180" i="13" s="1"/>
  <c r="B181" i="13"/>
  <c r="C181" i="13" s="1"/>
  <c r="D181" i="13" s="1"/>
  <c r="B182" i="13"/>
  <c r="C182" i="13" s="1"/>
  <c r="D182" i="13" s="1"/>
  <c r="B183" i="13"/>
  <c r="C183" i="13" s="1"/>
  <c r="D183" i="13" s="1"/>
  <c r="B184" i="13"/>
  <c r="C184" i="13" s="1"/>
  <c r="D184" i="13" s="1"/>
  <c r="B185" i="13"/>
  <c r="C185" i="13" s="1"/>
  <c r="D185" i="13" s="1"/>
  <c r="B186" i="13"/>
  <c r="C186" i="13" s="1"/>
  <c r="D186" i="13" s="1"/>
  <c r="B187" i="13"/>
  <c r="C187" i="13" s="1"/>
  <c r="D187" i="13" s="1"/>
  <c r="B188" i="13"/>
  <c r="C188" i="13" s="1"/>
  <c r="D188" i="13" s="1"/>
  <c r="B189" i="13"/>
  <c r="C189" i="13" s="1"/>
  <c r="D189" i="13" s="1"/>
  <c r="B190" i="13"/>
  <c r="C190" i="13" s="1"/>
  <c r="D190" i="13" s="1"/>
  <c r="B191" i="13"/>
  <c r="C191" i="13" s="1"/>
  <c r="D191" i="13" s="1"/>
  <c r="B192" i="13"/>
  <c r="C192" i="13" s="1"/>
  <c r="D192" i="13" s="1"/>
  <c r="B193" i="13"/>
  <c r="C193" i="13" s="1"/>
  <c r="D193" i="13" s="1"/>
  <c r="B194" i="13"/>
  <c r="C194" i="13" s="1"/>
  <c r="D194" i="13" s="1"/>
  <c r="B195" i="13"/>
  <c r="C195" i="13" s="1"/>
  <c r="D195" i="13" s="1"/>
  <c r="B196" i="13"/>
  <c r="C196" i="13" s="1"/>
  <c r="D196" i="13" s="1"/>
  <c r="B197" i="13"/>
  <c r="C197" i="13" s="1"/>
  <c r="D197" i="13" s="1"/>
  <c r="B198" i="13"/>
  <c r="C198" i="13" s="1"/>
  <c r="D198" i="13" s="1"/>
  <c r="B199" i="13"/>
  <c r="C199" i="13" s="1"/>
  <c r="D199" i="13" s="1"/>
  <c r="B200" i="13"/>
  <c r="C200" i="13" s="1"/>
  <c r="D200" i="13" s="1"/>
  <c r="B201" i="13"/>
  <c r="C201" i="13" s="1"/>
  <c r="D201" i="13" s="1"/>
  <c r="B202" i="13"/>
  <c r="C202" i="13" s="1"/>
  <c r="D202" i="13" s="1"/>
  <c r="B203" i="13"/>
  <c r="C203" i="13" s="1"/>
  <c r="D203" i="13" s="1"/>
  <c r="B204" i="13"/>
  <c r="C204" i="13" s="1"/>
  <c r="D204" i="13" s="1"/>
  <c r="B205" i="13"/>
  <c r="C205" i="13" s="1"/>
  <c r="D205" i="13" s="1"/>
  <c r="B206" i="13"/>
  <c r="C206" i="13" s="1"/>
  <c r="D206" i="13" s="1"/>
  <c r="B207" i="13"/>
  <c r="C207" i="13" s="1"/>
  <c r="D207" i="13" s="1"/>
  <c r="B208" i="13"/>
  <c r="C208" i="13" s="1"/>
  <c r="D208" i="13" s="1"/>
  <c r="B209" i="13"/>
  <c r="C209" i="13" s="1"/>
  <c r="D209" i="13" s="1"/>
  <c r="B210" i="13"/>
  <c r="C210" i="13" s="1"/>
  <c r="D210" i="13" s="1"/>
  <c r="B211" i="13"/>
  <c r="C211" i="13" s="1"/>
  <c r="D211" i="13" s="1"/>
  <c r="B212" i="13"/>
  <c r="C212" i="13" s="1"/>
  <c r="D212" i="13" s="1"/>
  <c r="B213" i="13"/>
  <c r="C213" i="13" s="1"/>
  <c r="D213" i="13" s="1"/>
  <c r="B214" i="13"/>
  <c r="C214" i="13" s="1"/>
  <c r="D214" i="13" s="1"/>
  <c r="B215" i="13"/>
  <c r="C215" i="13" s="1"/>
  <c r="D215" i="13" s="1"/>
  <c r="B216" i="13"/>
  <c r="C216" i="13" s="1"/>
  <c r="D216" i="13" s="1"/>
  <c r="B217" i="13"/>
  <c r="C217" i="13" s="1"/>
  <c r="D217" i="13" s="1"/>
  <c r="B218" i="13"/>
  <c r="C218" i="13" s="1"/>
  <c r="D218" i="13" s="1"/>
  <c r="B219" i="13"/>
  <c r="C219" i="13" s="1"/>
  <c r="D219" i="13" s="1"/>
  <c r="B220" i="13"/>
  <c r="C220" i="13" s="1"/>
  <c r="D220" i="13" s="1"/>
  <c r="B221" i="13"/>
  <c r="C221" i="13" s="1"/>
  <c r="D221" i="13" s="1"/>
  <c r="B222" i="13"/>
  <c r="C222" i="13" s="1"/>
  <c r="D222" i="13" s="1"/>
  <c r="B223" i="13"/>
  <c r="C223" i="13" s="1"/>
  <c r="D223" i="13" s="1"/>
  <c r="B224" i="13"/>
  <c r="C224" i="13" s="1"/>
  <c r="D224" i="13" s="1"/>
  <c r="B225" i="13"/>
  <c r="C225" i="13" s="1"/>
  <c r="D225" i="13" s="1"/>
  <c r="B226" i="13"/>
  <c r="C226" i="13" s="1"/>
  <c r="D226" i="13" s="1"/>
  <c r="B227" i="13"/>
  <c r="C227" i="13" s="1"/>
  <c r="D227" i="13" s="1"/>
  <c r="B228" i="13"/>
  <c r="C228" i="13" s="1"/>
  <c r="D228" i="13" s="1"/>
  <c r="B229" i="13"/>
  <c r="C229" i="13" s="1"/>
  <c r="D229" i="13" s="1"/>
  <c r="B230" i="13"/>
  <c r="C230" i="13" s="1"/>
  <c r="D230" i="13" s="1"/>
  <c r="B231" i="13"/>
  <c r="C231" i="13" s="1"/>
  <c r="D231" i="13" s="1"/>
  <c r="B232" i="13"/>
  <c r="C232" i="13" s="1"/>
  <c r="D232" i="13" s="1"/>
  <c r="B233" i="13"/>
  <c r="C233" i="13" s="1"/>
  <c r="D233" i="13" s="1"/>
  <c r="B234" i="13"/>
  <c r="C234" i="13" s="1"/>
  <c r="D234" i="13" s="1"/>
  <c r="B235" i="13"/>
  <c r="C235" i="13" s="1"/>
  <c r="D235" i="13" s="1"/>
  <c r="B236" i="13"/>
  <c r="C236" i="13" s="1"/>
  <c r="D236" i="13" s="1"/>
  <c r="B237" i="13"/>
  <c r="C237" i="13" s="1"/>
  <c r="D237" i="13" s="1"/>
  <c r="B238" i="13"/>
  <c r="C238" i="13" s="1"/>
  <c r="D238" i="13" s="1"/>
  <c r="B239" i="13"/>
  <c r="C239" i="13" s="1"/>
  <c r="D239" i="13" s="1"/>
  <c r="B240" i="13"/>
  <c r="C240" i="13" s="1"/>
  <c r="D240" i="13" s="1"/>
  <c r="B241" i="13"/>
  <c r="C241" i="13" s="1"/>
  <c r="D241" i="13" s="1"/>
  <c r="B242" i="13"/>
  <c r="C242" i="13" s="1"/>
  <c r="D242" i="13" s="1"/>
  <c r="B243" i="13"/>
  <c r="C243" i="13" s="1"/>
  <c r="D243" i="13" s="1"/>
  <c r="B244" i="13"/>
  <c r="C244" i="13" s="1"/>
  <c r="D244" i="13" s="1"/>
  <c r="B245" i="13"/>
  <c r="C245" i="13" s="1"/>
  <c r="D245" i="13" s="1"/>
  <c r="B246" i="13"/>
  <c r="C246" i="13" s="1"/>
  <c r="D246" i="13" s="1"/>
  <c r="B247" i="13"/>
  <c r="C247" i="13" s="1"/>
  <c r="D247" i="13" s="1"/>
  <c r="B248" i="13"/>
  <c r="C248" i="13" s="1"/>
  <c r="D248" i="13" s="1"/>
  <c r="B249" i="13"/>
  <c r="C249" i="13" s="1"/>
  <c r="D249" i="13" s="1"/>
  <c r="B250" i="13"/>
  <c r="C250" i="13" s="1"/>
  <c r="D250" i="13" s="1"/>
  <c r="B251" i="13"/>
  <c r="C251" i="13" s="1"/>
  <c r="D251" i="13" s="1"/>
  <c r="B252" i="13"/>
  <c r="C252" i="13" s="1"/>
  <c r="D252" i="13" s="1"/>
  <c r="B253" i="13"/>
  <c r="C253" i="13" s="1"/>
  <c r="D253" i="13" s="1"/>
  <c r="B254" i="13"/>
  <c r="C254" i="13" s="1"/>
  <c r="D254" i="13" s="1"/>
  <c r="B255" i="13"/>
  <c r="C255" i="13" s="1"/>
  <c r="D255" i="13" s="1"/>
  <c r="B256" i="13"/>
  <c r="C256" i="13" s="1"/>
  <c r="D256" i="13" s="1"/>
  <c r="B257" i="13"/>
  <c r="C257" i="13" s="1"/>
  <c r="D257" i="13" s="1"/>
  <c r="B258" i="13"/>
  <c r="C258" i="13" s="1"/>
  <c r="D258" i="13" s="1"/>
  <c r="B259" i="13"/>
  <c r="C259" i="13" s="1"/>
  <c r="D259" i="13" s="1"/>
  <c r="B260" i="13"/>
  <c r="C260" i="13" s="1"/>
  <c r="D260" i="13" s="1"/>
  <c r="B261" i="13"/>
  <c r="C261" i="13" s="1"/>
  <c r="D261" i="13" s="1"/>
  <c r="B262" i="13"/>
  <c r="C262" i="13" s="1"/>
  <c r="D262" i="13" s="1"/>
  <c r="B263" i="13"/>
  <c r="C263" i="13" s="1"/>
  <c r="D263" i="13" s="1"/>
  <c r="B264" i="13"/>
  <c r="C264" i="13" s="1"/>
  <c r="D264" i="13" s="1"/>
  <c r="B265" i="13"/>
  <c r="C265" i="13" s="1"/>
  <c r="D265" i="13" s="1"/>
  <c r="B266" i="13"/>
  <c r="C266" i="13" s="1"/>
  <c r="D266" i="13" s="1"/>
  <c r="B267" i="13"/>
  <c r="C267" i="13" s="1"/>
  <c r="D267" i="13" s="1"/>
  <c r="B268" i="13"/>
  <c r="C268" i="13" s="1"/>
  <c r="D268" i="13" s="1"/>
  <c r="B269" i="13"/>
  <c r="C269" i="13" s="1"/>
  <c r="D269" i="13" s="1"/>
  <c r="B270" i="13"/>
  <c r="C270" i="13" s="1"/>
  <c r="D270" i="13" s="1"/>
  <c r="B271" i="13"/>
  <c r="C271" i="13" s="1"/>
  <c r="D271" i="13" s="1"/>
  <c r="B272" i="13"/>
  <c r="C272" i="13" s="1"/>
  <c r="D272" i="13" s="1"/>
  <c r="B273" i="13"/>
  <c r="C273" i="13"/>
  <c r="D273" i="13" s="1"/>
  <c r="B274" i="13"/>
  <c r="C274" i="13" s="1"/>
  <c r="D274" i="13" s="1"/>
  <c r="B275" i="13"/>
  <c r="C275" i="13" s="1"/>
  <c r="D275" i="13" s="1"/>
  <c r="B276" i="13"/>
  <c r="C276" i="13" s="1"/>
  <c r="D276" i="13" s="1"/>
  <c r="B277" i="13"/>
  <c r="C277" i="13" s="1"/>
  <c r="D277" i="13" s="1"/>
  <c r="B278" i="13"/>
  <c r="C278" i="13" s="1"/>
  <c r="D278" i="13" s="1"/>
  <c r="B279" i="13"/>
  <c r="C279" i="13" s="1"/>
  <c r="D279" i="13" s="1"/>
  <c r="B280" i="13"/>
  <c r="C280" i="13" s="1"/>
  <c r="D280" i="13" s="1"/>
  <c r="B281" i="13"/>
  <c r="C281" i="13" s="1"/>
  <c r="D281" i="13" s="1"/>
  <c r="B282" i="13"/>
  <c r="C282" i="13" s="1"/>
  <c r="D282" i="13" s="1"/>
  <c r="B283" i="13"/>
  <c r="C283" i="13" s="1"/>
  <c r="D283" i="13" s="1"/>
  <c r="B284" i="13"/>
  <c r="C284" i="13" s="1"/>
  <c r="D284" i="13" s="1"/>
  <c r="B285" i="13"/>
  <c r="C285" i="13" s="1"/>
  <c r="D285" i="13" s="1"/>
  <c r="B286" i="13"/>
  <c r="C286" i="13" s="1"/>
  <c r="D286" i="13" s="1"/>
  <c r="B287" i="13"/>
  <c r="C287" i="13" s="1"/>
  <c r="D287" i="13" s="1"/>
  <c r="B288" i="13"/>
  <c r="C288" i="13" s="1"/>
  <c r="D288" i="13" s="1"/>
  <c r="B289" i="13"/>
  <c r="C289" i="13" s="1"/>
  <c r="D289" i="13" s="1"/>
  <c r="B290" i="13"/>
  <c r="C290" i="13" s="1"/>
  <c r="D290" i="13" s="1"/>
  <c r="B291" i="13"/>
  <c r="C291" i="13" s="1"/>
  <c r="D291" i="13" s="1"/>
  <c r="B292" i="13"/>
  <c r="C292" i="13" s="1"/>
  <c r="D292" i="13" s="1"/>
  <c r="B293" i="13"/>
  <c r="C293" i="13" s="1"/>
  <c r="D293" i="13" s="1"/>
  <c r="B294" i="13"/>
  <c r="C294" i="13" s="1"/>
  <c r="D294" i="13" s="1"/>
  <c r="B295" i="13"/>
  <c r="C295" i="13" s="1"/>
  <c r="D295" i="13" s="1"/>
  <c r="B296" i="13"/>
  <c r="C296" i="13" s="1"/>
  <c r="D296" i="13" s="1"/>
  <c r="B297" i="13"/>
  <c r="C297" i="13" s="1"/>
  <c r="D297" i="13" s="1"/>
  <c r="B298" i="13"/>
  <c r="C298" i="13" s="1"/>
  <c r="D298" i="13" s="1"/>
  <c r="B299" i="13"/>
  <c r="C299" i="13" s="1"/>
  <c r="D299" i="13" s="1"/>
  <c r="B300" i="13"/>
  <c r="C300" i="13" s="1"/>
  <c r="D300" i="13" s="1"/>
  <c r="B301" i="13"/>
  <c r="C301" i="13" s="1"/>
  <c r="D301" i="13" s="1"/>
  <c r="B302" i="13"/>
  <c r="C302" i="13" s="1"/>
  <c r="D302" i="13" s="1"/>
  <c r="B303" i="13"/>
  <c r="C303" i="13" s="1"/>
  <c r="D303" i="13" s="1"/>
  <c r="B304" i="13"/>
  <c r="C304" i="13" s="1"/>
  <c r="D304" i="13" s="1"/>
  <c r="B305" i="13"/>
  <c r="C305" i="13" s="1"/>
  <c r="D305" i="13" s="1"/>
  <c r="B306" i="13"/>
  <c r="C306" i="13" s="1"/>
  <c r="D306" i="13" s="1"/>
  <c r="B307" i="13"/>
  <c r="C307" i="13" s="1"/>
  <c r="D307" i="13" s="1"/>
  <c r="B308" i="13"/>
  <c r="C308" i="13" s="1"/>
  <c r="D308" i="13" s="1"/>
  <c r="B309" i="13"/>
  <c r="C309" i="13" s="1"/>
  <c r="D309" i="13" s="1"/>
  <c r="B310" i="13"/>
  <c r="C310" i="13" s="1"/>
  <c r="D310" i="13" s="1"/>
  <c r="B311" i="13"/>
  <c r="C311" i="13" s="1"/>
  <c r="D311" i="13" s="1"/>
  <c r="B312" i="13"/>
  <c r="C312" i="13" s="1"/>
  <c r="D312" i="13" s="1"/>
  <c r="B313" i="13"/>
  <c r="C313" i="13" s="1"/>
  <c r="D313" i="13" s="1"/>
  <c r="B314" i="13"/>
  <c r="C314" i="13" s="1"/>
  <c r="D314" i="13" s="1"/>
  <c r="B315" i="13"/>
  <c r="C315" i="13" s="1"/>
  <c r="D315" i="13" s="1"/>
  <c r="B316" i="13"/>
  <c r="C316" i="13" s="1"/>
  <c r="D316" i="13" s="1"/>
  <c r="B317" i="13"/>
  <c r="C317" i="13" s="1"/>
  <c r="D317" i="13" s="1"/>
  <c r="B318" i="13"/>
  <c r="C318" i="13" s="1"/>
  <c r="D318" i="13" s="1"/>
  <c r="B319" i="13"/>
  <c r="C319" i="13" s="1"/>
  <c r="D319" i="13" s="1"/>
  <c r="B320" i="13"/>
  <c r="C320" i="13" s="1"/>
  <c r="D320" i="13" s="1"/>
  <c r="B321" i="13"/>
  <c r="C321" i="13" s="1"/>
  <c r="D321" i="13" s="1"/>
  <c r="B322" i="13"/>
  <c r="C322" i="13" s="1"/>
  <c r="D322" i="13" s="1"/>
  <c r="B323" i="13"/>
  <c r="C323" i="13" s="1"/>
  <c r="D323" i="13" s="1"/>
  <c r="B324" i="13"/>
  <c r="C324" i="13" s="1"/>
  <c r="D324" i="13" s="1"/>
  <c r="B325" i="13"/>
  <c r="C325" i="13" s="1"/>
  <c r="D325" i="13" s="1"/>
  <c r="B326" i="13"/>
  <c r="C326" i="13" s="1"/>
  <c r="D326" i="13" s="1"/>
  <c r="B327" i="13"/>
  <c r="C327" i="13" s="1"/>
  <c r="D327" i="13" s="1"/>
  <c r="B328" i="13"/>
  <c r="C328" i="13" s="1"/>
  <c r="D328" i="13" s="1"/>
  <c r="B329" i="13"/>
  <c r="C329" i="13" s="1"/>
  <c r="D329" i="13" s="1"/>
  <c r="B330" i="13"/>
  <c r="C330" i="13" s="1"/>
  <c r="D330" i="13" s="1"/>
  <c r="B331" i="13"/>
  <c r="C331" i="13" s="1"/>
  <c r="D331" i="13" s="1"/>
  <c r="B332" i="13"/>
  <c r="C332" i="13" s="1"/>
  <c r="D332" i="13" s="1"/>
  <c r="B333" i="13"/>
  <c r="C333" i="13" s="1"/>
  <c r="D333" i="13" s="1"/>
  <c r="B334" i="13"/>
  <c r="C334" i="13" s="1"/>
  <c r="D334" i="13" s="1"/>
  <c r="B335" i="13"/>
  <c r="C335" i="13" s="1"/>
  <c r="D335" i="13" s="1"/>
  <c r="B336" i="13"/>
  <c r="C336" i="13" s="1"/>
  <c r="D336" i="13" s="1"/>
  <c r="B337" i="13"/>
  <c r="C337" i="13" s="1"/>
  <c r="D337" i="13" s="1"/>
  <c r="B338" i="13"/>
  <c r="C338" i="13" s="1"/>
  <c r="D338" i="13" s="1"/>
  <c r="B339" i="13"/>
  <c r="C339" i="13" s="1"/>
  <c r="D339" i="13" s="1"/>
  <c r="B340" i="13"/>
  <c r="C340" i="13" s="1"/>
  <c r="D340" i="13" s="1"/>
  <c r="B341" i="13"/>
  <c r="C341" i="13" s="1"/>
  <c r="D341" i="13" s="1"/>
  <c r="B342" i="13"/>
  <c r="C342" i="13" s="1"/>
  <c r="D342" i="13" s="1"/>
  <c r="B343" i="13"/>
  <c r="C343" i="13" s="1"/>
  <c r="D343" i="13" s="1"/>
  <c r="B344" i="13"/>
  <c r="C344" i="13" s="1"/>
  <c r="D344" i="13" s="1"/>
  <c r="B345" i="13"/>
  <c r="C345" i="13" s="1"/>
  <c r="D345" i="13" s="1"/>
  <c r="B346" i="13"/>
  <c r="C346" i="13" s="1"/>
  <c r="D346" i="13" s="1"/>
  <c r="B347" i="13"/>
  <c r="C347" i="13" s="1"/>
  <c r="D347" i="13" s="1"/>
  <c r="B348" i="13"/>
  <c r="C348" i="13" s="1"/>
  <c r="D348" i="13" s="1"/>
  <c r="B349" i="13"/>
  <c r="C349" i="13" s="1"/>
  <c r="D349" i="13" s="1"/>
  <c r="B350" i="13"/>
  <c r="C350" i="13" s="1"/>
  <c r="D350" i="13" s="1"/>
  <c r="B351" i="13"/>
  <c r="C351" i="13" s="1"/>
  <c r="D351" i="13" s="1"/>
  <c r="B352" i="13"/>
  <c r="C352" i="13" s="1"/>
  <c r="D352" i="13" s="1"/>
  <c r="B353" i="13"/>
  <c r="C353" i="13" s="1"/>
  <c r="D353" i="13" s="1"/>
  <c r="B354" i="13"/>
  <c r="C354" i="13" s="1"/>
  <c r="D354" i="13" s="1"/>
  <c r="B355" i="13"/>
  <c r="C355" i="13" s="1"/>
  <c r="D355" i="13" s="1"/>
  <c r="B356" i="13"/>
  <c r="C356" i="13" s="1"/>
  <c r="D356" i="13" s="1"/>
  <c r="B357" i="13"/>
  <c r="C357" i="13" s="1"/>
  <c r="D357" i="13" s="1"/>
  <c r="B358" i="13"/>
  <c r="C358" i="13" s="1"/>
  <c r="D358" i="13" s="1"/>
  <c r="B359" i="13"/>
  <c r="C359" i="13" s="1"/>
  <c r="D359" i="13" s="1"/>
  <c r="B360" i="13"/>
  <c r="C360" i="13" s="1"/>
  <c r="D360" i="13" s="1"/>
  <c r="B361" i="13"/>
  <c r="C361" i="13" s="1"/>
  <c r="D361" i="13" s="1"/>
  <c r="B362" i="13"/>
  <c r="C362" i="13" s="1"/>
  <c r="D362" i="13" s="1"/>
  <c r="B363" i="13"/>
  <c r="C363" i="13" s="1"/>
  <c r="D363" i="13" s="1"/>
  <c r="B364" i="13"/>
  <c r="C364" i="13" s="1"/>
  <c r="D364" i="13" s="1"/>
  <c r="B365" i="13"/>
  <c r="C365" i="13" s="1"/>
  <c r="D365" i="13" s="1"/>
  <c r="B366" i="13"/>
  <c r="C366" i="13" s="1"/>
  <c r="D366" i="13" s="1"/>
  <c r="B367" i="13"/>
  <c r="C367" i="13" s="1"/>
  <c r="D367" i="13" s="1"/>
  <c r="B368" i="13"/>
  <c r="C368" i="13" s="1"/>
  <c r="D368" i="13" s="1"/>
  <c r="B369" i="13"/>
  <c r="C369" i="13" s="1"/>
  <c r="D369" i="13" s="1"/>
  <c r="B370" i="13"/>
  <c r="C370" i="13" s="1"/>
  <c r="D370" i="13" s="1"/>
  <c r="B371" i="13"/>
  <c r="C371" i="13" s="1"/>
  <c r="D371" i="13" s="1"/>
  <c r="B372" i="13"/>
  <c r="C372" i="13" s="1"/>
  <c r="D372" i="13" s="1"/>
  <c r="B373" i="13"/>
  <c r="C373" i="13" s="1"/>
  <c r="D373" i="13" s="1"/>
  <c r="B374" i="13"/>
  <c r="C374" i="13" s="1"/>
  <c r="D374" i="13" s="1"/>
  <c r="B375" i="13"/>
  <c r="C375" i="13" s="1"/>
  <c r="D375" i="13" s="1"/>
  <c r="B376" i="13"/>
  <c r="C376" i="13" s="1"/>
  <c r="D376" i="13" s="1"/>
  <c r="B377" i="13"/>
  <c r="C377" i="13" s="1"/>
  <c r="D377" i="13" s="1"/>
  <c r="B378" i="13"/>
  <c r="C378" i="13" s="1"/>
  <c r="D378" i="13" s="1"/>
  <c r="B379" i="13"/>
  <c r="C379" i="13" s="1"/>
  <c r="D379" i="13" s="1"/>
  <c r="B380" i="13"/>
  <c r="C380" i="13" s="1"/>
  <c r="D380" i="13" s="1"/>
  <c r="B381" i="13"/>
  <c r="C381" i="13" s="1"/>
  <c r="D381" i="13" s="1"/>
  <c r="B382" i="13"/>
  <c r="C382" i="13" s="1"/>
  <c r="D382" i="13" s="1"/>
  <c r="B383" i="13"/>
  <c r="C383" i="13" s="1"/>
  <c r="D383" i="13" s="1"/>
  <c r="B384" i="13"/>
  <c r="C384" i="13" s="1"/>
  <c r="D384" i="13" s="1"/>
  <c r="B385" i="13"/>
  <c r="C385" i="13" s="1"/>
  <c r="D385" i="13" s="1"/>
  <c r="B386" i="13"/>
  <c r="C386" i="13" s="1"/>
  <c r="D386" i="13" s="1"/>
  <c r="B387" i="13"/>
  <c r="C387" i="13" s="1"/>
  <c r="D387" i="13" s="1"/>
  <c r="B388" i="13"/>
  <c r="C388" i="13" s="1"/>
  <c r="D388" i="13" s="1"/>
  <c r="B389" i="13"/>
  <c r="C389" i="13" s="1"/>
  <c r="D389" i="13" s="1"/>
  <c r="B390" i="13"/>
  <c r="C390" i="13" s="1"/>
  <c r="D390" i="13" s="1"/>
  <c r="B391" i="13"/>
  <c r="C391" i="13" s="1"/>
  <c r="D391" i="13" s="1"/>
  <c r="B392" i="13"/>
  <c r="C392" i="13" s="1"/>
  <c r="D392" i="13" s="1"/>
  <c r="B393" i="13"/>
  <c r="C393" i="13" s="1"/>
  <c r="D393" i="13" s="1"/>
  <c r="B394" i="13"/>
  <c r="C394" i="13" s="1"/>
  <c r="D394" i="13" s="1"/>
  <c r="B395" i="13"/>
  <c r="C395" i="13" s="1"/>
  <c r="D395" i="13" s="1"/>
  <c r="B396" i="13"/>
  <c r="C396" i="13" s="1"/>
  <c r="D396" i="13" s="1"/>
  <c r="B397" i="13"/>
  <c r="C397" i="13" s="1"/>
  <c r="D397" i="13" s="1"/>
  <c r="B398" i="13"/>
  <c r="C398" i="13" s="1"/>
  <c r="D398" i="13" s="1"/>
  <c r="B399" i="13"/>
  <c r="C399" i="13" s="1"/>
  <c r="D399" i="13" s="1"/>
  <c r="B400" i="13"/>
  <c r="C400" i="13" s="1"/>
  <c r="D400" i="13" s="1"/>
  <c r="B401" i="13"/>
  <c r="C401" i="13" s="1"/>
  <c r="D401" i="13" s="1"/>
  <c r="B402" i="13"/>
  <c r="C402" i="13" s="1"/>
  <c r="D402" i="13" s="1"/>
  <c r="B403" i="13"/>
  <c r="C403" i="13" s="1"/>
  <c r="D403" i="13" s="1"/>
  <c r="B404" i="13"/>
  <c r="C404" i="13" s="1"/>
  <c r="D404" i="13" s="1"/>
  <c r="B405" i="13"/>
  <c r="C405" i="13" s="1"/>
  <c r="D405" i="13" s="1"/>
  <c r="B406" i="13"/>
  <c r="C406" i="13" s="1"/>
  <c r="D406" i="13" s="1"/>
  <c r="B407" i="13"/>
  <c r="C407" i="13" s="1"/>
  <c r="D407" i="13" s="1"/>
  <c r="B408" i="13"/>
  <c r="C408" i="13" s="1"/>
  <c r="D408" i="13" s="1"/>
  <c r="B409" i="13"/>
  <c r="C409" i="13" s="1"/>
  <c r="D409" i="13" s="1"/>
  <c r="B410" i="13"/>
  <c r="C410" i="13" s="1"/>
  <c r="D410" i="13" s="1"/>
  <c r="B411" i="13"/>
  <c r="C411" i="13" s="1"/>
  <c r="D411" i="13" s="1"/>
  <c r="B412" i="13"/>
  <c r="C412" i="13" s="1"/>
  <c r="D412" i="13" s="1"/>
  <c r="B413" i="13"/>
  <c r="C413" i="13" s="1"/>
  <c r="D413" i="13" s="1"/>
  <c r="B414" i="13"/>
  <c r="C414" i="13" s="1"/>
  <c r="D414" i="13" s="1"/>
  <c r="B415" i="13"/>
  <c r="C415" i="13" s="1"/>
  <c r="D415" i="13" s="1"/>
  <c r="B416" i="13"/>
  <c r="C416" i="13" s="1"/>
  <c r="D416" i="13" s="1"/>
  <c r="B417" i="13"/>
  <c r="C417" i="13" s="1"/>
  <c r="D417" i="13" s="1"/>
  <c r="B418" i="13"/>
  <c r="C418" i="13" s="1"/>
  <c r="D418" i="13" s="1"/>
  <c r="B419" i="13"/>
  <c r="C419" i="13" s="1"/>
  <c r="D419" i="13" s="1"/>
  <c r="B420" i="13"/>
  <c r="C420" i="13" s="1"/>
  <c r="D420" i="13" s="1"/>
  <c r="B421" i="13"/>
  <c r="C421" i="13" s="1"/>
  <c r="D421" i="13" s="1"/>
  <c r="B422" i="13"/>
  <c r="C422" i="13" s="1"/>
  <c r="D422" i="13" s="1"/>
  <c r="B423" i="13"/>
  <c r="C423" i="13" s="1"/>
  <c r="D423" i="13" s="1"/>
  <c r="B424" i="13"/>
  <c r="C424" i="13" s="1"/>
  <c r="D424" i="13" s="1"/>
  <c r="B425" i="13"/>
  <c r="C425" i="13" s="1"/>
  <c r="D425" i="13" s="1"/>
  <c r="B426" i="13"/>
  <c r="C426" i="13" s="1"/>
  <c r="D426" i="13" s="1"/>
  <c r="B427" i="13"/>
  <c r="C427" i="13" s="1"/>
  <c r="D427" i="13" s="1"/>
  <c r="B428" i="13"/>
  <c r="C428" i="13" s="1"/>
  <c r="D428" i="13" s="1"/>
  <c r="B429" i="13"/>
  <c r="C429" i="13" s="1"/>
  <c r="D429" i="13" s="1"/>
  <c r="B430" i="13"/>
  <c r="C430" i="13" s="1"/>
  <c r="D430" i="13" s="1"/>
  <c r="B431" i="13"/>
  <c r="C431" i="13" s="1"/>
  <c r="D431" i="13" s="1"/>
  <c r="B432" i="13"/>
  <c r="C432" i="13" s="1"/>
  <c r="D432" i="13" s="1"/>
  <c r="B433" i="13"/>
  <c r="C433" i="13" s="1"/>
  <c r="D433" i="13" s="1"/>
  <c r="B434" i="13"/>
  <c r="C434" i="13" s="1"/>
  <c r="D434" i="13" s="1"/>
  <c r="B435" i="13"/>
  <c r="C435" i="13" s="1"/>
  <c r="D435" i="13" s="1"/>
  <c r="B436" i="13"/>
  <c r="C436" i="13" s="1"/>
  <c r="D436" i="13" s="1"/>
  <c r="B437" i="13"/>
  <c r="C437" i="13" s="1"/>
  <c r="D437" i="13" s="1"/>
  <c r="B438" i="13"/>
  <c r="C438" i="13" s="1"/>
  <c r="D438" i="13" s="1"/>
  <c r="B439" i="13"/>
  <c r="C439" i="13" s="1"/>
  <c r="D439" i="13" s="1"/>
  <c r="B440" i="13"/>
  <c r="C440" i="13" s="1"/>
  <c r="D440" i="13" s="1"/>
  <c r="B441" i="13"/>
  <c r="C441" i="13" s="1"/>
  <c r="D441" i="13" s="1"/>
  <c r="B442" i="13"/>
  <c r="C442" i="13" s="1"/>
  <c r="D442" i="13" s="1"/>
  <c r="B443" i="13"/>
  <c r="C443" i="13" s="1"/>
  <c r="D443" i="13" s="1"/>
  <c r="B444" i="13"/>
  <c r="C444" i="13" s="1"/>
  <c r="D444" i="13" s="1"/>
  <c r="B445" i="13"/>
  <c r="C445" i="13" s="1"/>
  <c r="D445" i="13" s="1"/>
  <c r="B446" i="13"/>
  <c r="C446" i="13" s="1"/>
  <c r="D446" i="13" s="1"/>
  <c r="B447" i="13"/>
  <c r="C447" i="13" s="1"/>
  <c r="D447" i="13" s="1"/>
  <c r="B448" i="13"/>
  <c r="C448" i="13" s="1"/>
  <c r="D448" i="13" s="1"/>
  <c r="B449" i="13"/>
  <c r="C449" i="13" s="1"/>
  <c r="D449" i="13" s="1"/>
  <c r="B450" i="13"/>
  <c r="C450" i="13" s="1"/>
  <c r="D450" i="13" s="1"/>
  <c r="B451" i="13"/>
  <c r="C451" i="13" s="1"/>
  <c r="D451" i="13" s="1"/>
  <c r="B452" i="13"/>
  <c r="C452" i="13" s="1"/>
  <c r="D452" i="13" s="1"/>
  <c r="B453" i="13"/>
  <c r="C453" i="13" s="1"/>
  <c r="D453" i="13" s="1"/>
  <c r="B454" i="13"/>
  <c r="C454" i="13" s="1"/>
  <c r="D454" i="13" s="1"/>
  <c r="B455" i="13"/>
  <c r="C455" i="13" s="1"/>
  <c r="D455" i="13" s="1"/>
  <c r="B456" i="13"/>
  <c r="C456" i="13" s="1"/>
  <c r="D456" i="13" s="1"/>
  <c r="B457" i="13"/>
  <c r="C457" i="13" s="1"/>
  <c r="D457" i="13" s="1"/>
  <c r="B458" i="13"/>
  <c r="C458" i="13" s="1"/>
  <c r="D458" i="13" s="1"/>
  <c r="B459" i="13"/>
  <c r="C459" i="13" s="1"/>
  <c r="D459" i="13" s="1"/>
  <c r="B460" i="13"/>
  <c r="C460" i="13" s="1"/>
  <c r="D460" i="13" s="1"/>
  <c r="B461" i="13"/>
  <c r="C461" i="13" s="1"/>
  <c r="D461" i="13" s="1"/>
  <c r="B462" i="13"/>
  <c r="C462" i="13" s="1"/>
  <c r="D462" i="13" s="1"/>
  <c r="B463" i="13"/>
  <c r="C463" i="13" s="1"/>
  <c r="D463" i="13" s="1"/>
  <c r="B464" i="13"/>
  <c r="C464" i="13" s="1"/>
  <c r="D464" i="13" s="1"/>
  <c r="B465" i="13"/>
  <c r="C465" i="13" s="1"/>
  <c r="D465" i="13" s="1"/>
  <c r="B466" i="13"/>
  <c r="C466" i="13" s="1"/>
  <c r="D466" i="13" s="1"/>
  <c r="B467" i="13"/>
  <c r="C467" i="13" s="1"/>
  <c r="D467" i="13" s="1"/>
  <c r="B468" i="13"/>
  <c r="C468" i="13" s="1"/>
  <c r="D468" i="13" s="1"/>
  <c r="B469" i="13"/>
  <c r="C469" i="13" s="1"/>
  <c r="D469" i="13" s="1"/>
  <c r="B470" i="13"/>
  <c r="C470" i="13" s="1"/>
  <c r="D470" i="13" s="1"/>
  <c r="B471" i="13"/>
  <c r="C471" i="13" s="1"/>
  <c r="D471" i="13" s="1"/>
  <c r="B472" i="13"/>
  <c r="C472" i="13" s="1"/>
  <c r="D472" i="13" s="1"/>
  <c r="B473" i="13"/>
  <c r="C473" i="13" s="1"/>
  <c r="D473" i="13" s="1"/>
  <c r="B474" i="13"/>
  <c r="C474" i="13" s="1"/>
  <c r="D474" i="13" s="1"/>
  <c r="B475" i="13"/>
  <c r="C475" i="13" s="1"/>
  <c r="D475" i="13" s="1"/>
  <c r="B476" i="13"/>
  <c r="C476" i="13" s="1"/>
  <c r="D476" i="13" s="1"/>
  <c r="B477" i="13"/>
  <c r="C477" i="13" s="1"/>
  <c r="D477" i="13" s="1"/>
  <c r="B478" i="13"/>
  <c r="C478" i="13" s="1"/>
  <c r="D478" i="13" s="1"/>
  <c r="B479" i="13"/>
  <c r="C479" i="13" s="1"/>
  <c r="D479" i="13" s="1"/>
  <c r="B480" i="13"/>
  <c r="C480" i="13" s="1"/>
  <c r="D480" i="13" s="1"/>
  <c r="B481" i="13"/>
  <c r="C481" i="13" s="1"/>
  <c r="D481" i="13" s="1"/>
  <c r="B482" i="13"/>
  <c r="C482" i="13" s="1"/>
  <c r="D482" i="13" s="1"/>
  <c r="B483" i="13"/>
  <c r="C483" i="13" s="1"/>
  <c r="D483" i="13" s="1"/>
  <c r="B484" i="13"/>
  <c r="C484" i="13" s="1"/>
  <c r="D484" i="13" s="1"/>
  <c r="B485" i="13"/>
  <c r="C485" i="13" s="1"/>
  <c r="D485" i="13" s="1"/>
  <c r="B486" i="13"/>
  <c r="C486" i="13" s="1"/>
  <c r="D486" i="13" s="1"/>
  <c r="B487" i="13"/>
  <c r="C487" i="13" s="1"/>
  <c r="D487" i="13" s="1"/>
  <c r="B488" i="13"/>
  <c r="C488" i="13" s="1"/>
  <c r="D488" i="13" s="1"/>
  <c r="B489" i="13"/>
  <c r="C489" i="13" s="1"/>
  <c r="D489" i="13" s="1"/>
  <c r="B490" i="13"/>
  <c r="C490" i="13" s="1"/>
  <c r="D490" i="13" s="1"/>
  <c r="B491" i="13"/>
  <c r="C491" i="13" s="1"/>
  <c r="D491" i="13" s="1"/>
  <c r="B492" i="13"/>
  <c r="C492" i="13" s="1"/>
  <c r="D492" i="13" s="1"/>
  <c r="B493" i="13"/>
  <c r="C493" i="13" s="1"/>
  <c r="D493" i="13" s="1"/>
  <c r="B494" i="13"/>
  <c r="C494" i="13" s="1"/>
  <c r="D494" i="13" s="1"/>
  <c r="B495" i="13"/>
  <c r="C495" i="13" s="1"/>
  <c r="D495" i="13" s="1"/>
  <c r="B496" i="13"/>
  <c r="C496" i="13" s="1"/>
  <c r="D496" i="13" s="1"/>
  <c r="B497" i="13"/>
  <c r="C497" i="13" s="1"/>
  <c r="D497" i="13" s="1"/>
  <c r="B498" i="13"/>
  <c r="C498" i="13" s="1"/>
  <c r="D498" i="13" s="1"/>
  <c r="B499" i="13"/>
  <c r="C499" i="13" s="1"/>
  <c r="D499" i="13" s="1"/>
  <c r="B500" i="13"/>
  <c r="C500" i="13" s="1"/>
  <c r="D500" i="13" s="1"/>
  <c r="B501" i="13"/>
  <c r="C501" i="13" s="1"/>
  <c r="D501" i="13" s="1"/>
  <c r="B502" i="13"/>
  <c r="C502" i="13" s="1"/>
  <c r="D502" i="13" s="1"/>
  <c r="B503" i="13"/>
  <c r="C503" i="13" s="1"/>
  <c r="D503" i="13" s="1"/>
  <c r="B504" i="13"/>
  <c r="C504" i="13" s="1"/>
  <c r="D504" i="13" s="1"/>
  <c r="B505" i="13"/>
  <c r="C505" i="13" s="1"/>
  <c r="D505" i="13" s="1"/>
  <c r="B506" i="13"/>
  <c r="C506" i="13" s="1"/>
  <c r="D506" i="13" s="1"/>
  <c r="B507" i="13"/>
  <c r="C507" i="13" s="1"/>
  <c r="D507" i="13" s="1"/>
  <c r="B508" i="13"/>
  <c r="C508" i="13" s="1"/>
  <c r="D508" i="13" s="1"/>
  <c r="B509" i="13"/>
  <c r="C509" i="13" s="1"/>
  <c r="D509" i="13" s="1"/>
  <c r="B510" i="13"/>
  <c r="C510" i="13" s="1"/>
  <c r="D510" i="13" s="1"/>
  <c r="B511" i="13"/>
  <c r="C511" i="13" s="1"/>
  <c r="D511" i="13" s="1"/>
  <c r="B512" i="13"/>
  <c r="C512" i="13" s="1"/>
  <c r="D512" i="13" s="1"/>
  <c r="B513" i="13"/>
  <c r="C513" i="13" s="1"/>
  <c r="D513" i="13" s="1"/>
  <c r="B514" i="13"/>
  <c r="C514" i="13" s="1"/>
  <c r="D514" i="13" s="1"/>
  <c r="B515" i="13"/>
  <c r="C515" i="13" s="1"/>
  <c r="D515" i="13" s="1"/>
  <c r="B516" i="13"/>
  <c r="C516" i="13" s="1"/>
  <c r="D516" i="13" s="1"/>
  <c r="B517" i="13"/>
  <c r="C517" i="13" s="1"/>
  <c r="D517" i="13" s="1"/>
  <c r="B518" i="13"/>
  <c r="C518" i="13" s="1"/>
  <c r="D518" i="13" s="1"/>
  <c r="B519" i="13"/>
  <c r="C519" i="13" s="1"/>
  <c r="D519" i="13" s="1"/>
  <c r="B520" i="13"/>
  <c r="C520" i="13" s="1"/>
  <c r="D520" i="13" s="1"/>
  <c r="B521" i="13"/>
  <c r="C521" i="13" s="1"/>
  <c r="D521" i="13" s="1"/>
  <c r="B522" i="13"/>
  <c r="C522" i="13" s="1"/>
  <c r="D522" i="13" s="1"/>
  <c r="B523" i="13"/>
  <c r="C523" i="13" s="1"/>
  <c r="D523" i="13" s="1"/>
  <c r="B524" i="13"/>
  <c r="C524" i="13" s="1"/>
  <c r="D524" i="13" s="1"/>
  <c r="B525" i="13"/>
  <c r="C525" i="13" s="1"/>
  <c r="D525" i="13" s="1"/>
  <c r="B526" i="13"/>
  <c r="C526" i="13" s="1"/>
  <c r="D526" i="13" s="1"/>
  <c r="B527" i="13"/>
  <c r="C527" i="13" s="1"/>
  <c r="D527" i="13" s="1"/>
  <c r="B528" i="13"/>
  <c r="C528" i="13" s="1"/>
  <c r="D528" i="13" s="1"/>
  <c r="B529" i="13"/>
  <c r="C529" i="13" s="1"/>
  <c r="D529" i="13" s="1"/>
  <c r="B530" i="13"/>
  <c r="C530" i="13" s="1"/>
  <c r="D530" i="13" s="1"/>
  <c r="B531" i="13"/>
  <c r="C531" i="13" s="1"/>
  <c r="D531" i="13" s="1"/>
  <c r="B532" i="13"/>
  <c r="C532" i="13" s="1"/>
  <c r="D532" i="13" s="1"/>
  <c r="B533" i="13"/>
  <c r="C533" i="13" s="1"/>
  <c r="D533" i="13" s="1"/>
  <c r="B534" i="13"/>
  <c r="C534" i="13" s="1"/>
  <c r="D534" i="13" s="1"/>
  <c r="B535" i="13"/>
  <c r="C535" i="13" s="1"/>
  <c r="D535" i="13" s="1"/>
  <c r="B536" i="13"/>
  <c r="C536" i="13" s="1"/>
  <c r="D536" i="13" s="1"/>
  <c r="B537" i="13"/>
  <c r="C537" i="13" s="1"/>
  <c r="D537" i="13" s="1"/>
  <c r="B538" i="13"/>
  <c r="C538" i="13" s="1"/>
  <c r="D538" i="13" s="1"/>
  <c r="B539" i="13"/>
  <c r="C539" i="13" s="1"/>
  <c r="D539" i="13" s="1"/>
  <c r="B540" i="13"/>
  <c r="C540" i="13" s="1"/>
  <c r="D540" i="13" s="1"/>
  <c r="B541" i="13"/>
  <c r="C541" i="13" s="1"/>
  <c r="D541" i="13" s="1"/>
  <c r="B542" i="13"/>
  <c r="C542" i="13" s="1"/>
  <c r="D542" i="13" s="1"/>
  <c r="B543" i="13"/>
  <c r="C543" i="13" s="1"/>
  <c r="D543" i="13" s="1"/>
  <c r="B544" i="13"/>
  <c r="C544" i="13" s="1"/>
  <c r="D544" i="13" s="1"/>
  <c r="B545" i="13"/>
  <c r="C545" i="13" s="1"/>
  <c r="D545" i="13" s="1"/>
  <c r="B546" i="13"/>
  <c r="C546" i="13" s="1"/>
  <c r="D546" i="13" s="1"/>
  <c r="B547" i="13"/>
  <c r="C547" i="13" s="1"/>
  <c r="D547" i="13" s="1"/>
  <c r="B548" i="13"/>
  <c r="C548" i="13" s="1"/>
  <c r="D548" i="13" s="1"/>
  <c r="B549" i="13"/>
  <c r="C549" i="13" s="1"/>
  <c r="D549" i="13" s="1"/>
  <c r="B550" i="13"/>
  <c r="C550" i="13" s="1"/>
  <c r="D550" i="13" s="1"/>
  <c r="B551" i="13"/>
  <c r="C551" i="13" s="1"/>
  <c r="D551" i="13" s="1"/>
  <c r="B552" i="13"/>
  <c r="C552" i="13" s="1"/>
  <c r="D552" i="13" s="1"/>
  <c r="B553" i="13"/>
  <c r="C553" i="13" s="1"/>
  <c r="D553" i="13" s="1"/>
  <c r="B554" i="13"/>
  <c r="C554" i="13" s="1"/>
  <c r="D554" i="13" s="1"/>
  <c r="B555" i="13"/>
  <c r="C555" i="13" s="1"/>
  <c r="D555" i="13" s="1"/>
  <c r="B556" i="13"/>
  <c r="C556" i="13" s="1"/>
  <c r="D556" i="13" s="1"/>
  <c r="B557" i="13"/>
  <c r="C557" i="13" s="1"/>
  <c r="D557" i="13" s="1"/>
  <c r="B558" i="13"/>
  <c r="C558" i="13" s="1"/>
  <c r="D558" i="13" s="1"/>
  <c r="B559" i="13"/>
  <c r="C559" i="13" s="1"/>
  <c r="D559" i="13" s="1"/>
  <c r="B560" i="13"/>
  <c r="C560" i="13" s="1"/>
  <c r="D560" i="13" s="1"/>
  <c r="B561" i="13"/>
  <c r="C561" i="13" s="1"/>
  <c r="D561" i="13" s="1"/>
  <c r="B562" i="13"/>
  <c r="C562" i="13" s="1"/>
  <c r="D562" i="13" s="1"/>
  <c r="B563" i="13"/>
  <c r="C563" i="13" s="1"/>
  <c r="D563" i="13" s="1"/>
  <c r="B564" i="13"/>
  <c r="C564" i="13" s="1"/>
  <c r="D564" i="13" s="1"/>
  <c r="B565" i="13"/>
  <c r="C565" i="13" s="1"/>
  <c r="D565" i="13" s="1"/>
  <c r="B566" i="13"/>
  <c r="C566" i="13" s="1"/>
  <c r="D566" i="13" s="1"/>
  <c r="B567" i="13"/>
  <c r="C567" i="13" s="1"/>
  <c r="D567" i="13" s="1"/>
  <c r="B568" i="13"/>
  <c r="C568" i="13" s="1"/>
  <c r="D568" i="13" s="1"/>
  <c r="B569" i="13"/>
  <c r="C569" i="13" s="1"/>
  <c r="D569" i="13" s="1"/>
  <c r="B570" i="13"/>
  <c r="C570" i="13" s="1"/>
  <c r="D570" i="13" s="1"/>
  <c r="B571" i="13"/>
  <c r="C571" i="13" s="1"/>
  <c r="D571" i="13" s="1"/>
  <c r="B572" i="13"/>
  <c r="C572" i="13" s="1"/>
  <c r="D572" i="13" s="1"/>
  <c r="B573" i="13"/>
  <c r="C573" i="13" s="1"/>
  <c r="D573" i="13" s="1"/>
  <c r="B574" i="13"/>
  <c r="C574" i="13" s="1"/>
  <c r="D574" i="13" s="1"/>
  <c r="B575" i="13"/>
  <c r="C575" i="13" s="1"/>
  <c r="D575" i="13" s="1"/>
  <c r="B576" i="13"/>
  <c r="C576" i="13" s="1"/>
  <c r="D576" i="13" s="1"/>
  <c r="B577" i="13"/>
  <c r="C577" i="13" s="1"/>
  <c r="D577" i="13" s="1"/>
  <c r="B578" i="13"/>
  <c r="C578" i="13" s="1"/>
  <c r="D578" i="13" s="1"/>
  <c r="B579" i="13"/>
  <c r="C579" i="13" s="1"/>
  <c r="D579" i="13" s="1"/>
  <c r="B580" i="13"/>
  <c r="C580" i="13" s="1"/>
  <c r="D580" i="13" s="1"/>
  <c r="B581" i="13"/>
  <c r="C581" i="13" s="1"/>
  <c r="D581" i="13" s="1"/>
  <c r="B582" i="13"/>
  <c r="C582" i="13" s="1"/>
  <c r="D582" i="13" s="1"/>
  <c r="B583" i="13"/>
  <c r="C583" i="13" s="1"/>
  <c r="D583" i="13" s="1"/>
  <c r="B584" i="13"/>
  <c r="C584" i="13" s="1"/>
  <c r="D584" i="13" s="1"/>
  <c r="B585" i="13"/>
  <c r="C585" i="13" s="1"/>
  <c r="D585" i="13" s="1"/>
  <c r="B586" i="13"/>
  <c r="C586" i="13" s="1"/>
  <c r="D586" i="13" s="1"/>
  <c r="B587" i="13"/>
  <c r="C587" i="13" s="1"/>
  <c r="D587" i="13" s="1"/>
  <c r="B588" i="13"/>
  <c r="C588" i="13" s="1"/>
  <c r="D588" i="13" s="1"/>
  <c r="B589" i="13"/>
  <c r="C589" i="13" s="1"/>
  <c r="D589" i="13" s="1"/>
  <c r="B590" i="13"/>
  <c r="C590" i="13" s="1"/>
  <c r="D590" i="13" s="1"/>
  <c r="B591" i="13"/>
  <c r="C591" i="13" s="1"/>
  <c r="D591" i="13" s="1"/>
  <c r="B592" i="13"/>
  <c r="C592" i="13" s="1"/>
  <c r="D592" i="13" s="1"/>
  <c r="B593" i="13"/>
  <c r="C593" i="13" s="1"/>
  <c r="D593" i="13" s="1"/>
  <c r="B594" i="13"/>
  <c r="C594" i="13" s="1"/>
  <c r="D594" i="13" s="1"/>
  <c r="B595" i="13"/>
  <c r="C595" i="13" s="1"/>
  <c r="D595" i="13" s="1"/>
  <c r="B596" i="13"/>
  <c r="C596" i="13" s="1"/>
  <c r="D596" i="13" s="1"/>
  <c r="B597" i="13"/>
  <c r="C597" i="13" s="1"/>
  <c r="D597" i="13" s="1"/>
  <c r="B598" i="13"/>
  <c r="C598" i="13" s="1"/>
  <c r="D598" i="13" s="1"/>
  <c r="B599" i="13"/>
  <c r="C599" i="13" s="1"/>
  <c r="D599" i="13" s="1"/>
  <c r="B600" i="13"/>
  <c r="C600" i="13" s="1"/>
  <c r="D600" i="13" s="1"/>
  <c r="B601" i="13"/>
  <c r="C601" i="13" s="1"/>
  <c r="D601" i="13" s="1"/>
  <c r="B602" i="13"/>
  <c r="C602" i="13" s="1"/>
  <c r="D602" i="13" s="1"/>
  <c r="B603" i="13"/>
  <c r="C603" i="13" s="1"/>
  <c r="D603" i="13" s="1"/>
  <c r="B604" i="13"/>
  <c r="C604" i="13" s="1"/>
  <c r="D604" i="13" s="1"/>
  <c r="B605" i="13"/>
  <c r="C605" i="13" s="1"/>
  <c r="D605" i="13" s="1"/>
  <c r="B606" i="13"/>
  <c r="C606" i="13" s="1"/>
  <c r="D606" i="13" s="1"/>
  <c r="B607" i="13"/>
  <c r="C607" i="13" s="1"/>
  <c r="D607" i="13" s="1"/>
  <c r="B608" i="13"/>
  <c r="C608" i="13" s="1"/>
  <c r="D608" i="13" s="1"/>
  <c r="B609" i="13"/>
  <c r="C609" i="13" s="1"/>
  <c r="D609" i="13" s="1"/>
  <c r="B610" i="13"/>
  <c r="C610" i="13" s="1"/>
  <c r="D610" i="13" s="1"/>
  <c r="B611" i="13"/>
  <c r="C611" i="13" s="1"/>
  <c r="D611" i="13" s="1"/>
  <c r="B612" i="13"/>
  <c r="C612" i="13" s="1"/>
  <c r="D612" i="13" s="1"/>
  <c r="B613" i="13"/>
  <c r="C613" i="13" s="1"/>
  <c r="D613" i="13" s="1"/>
  <c r="B614" i="13"/>
  <c r="C614" i="13" s="1"/>
  <c r="D614" i="13" s="1"/>
  <c r="B615" i="13"/>
  <c r="C615" i="13" s="1"/>
  <c r="D615" i="13" s="1"/>
  <c r="B616" i="13"/>
  <c r="C616" i="13" s="1"/>
  <c r="D616" i="13" s="1"/>
  <c r="B617" i="13"/>
  <c r="C617" i="13" s="1"/>
  <c r="D617" i="13" s="1"/>
  <c r="B618" i="13"/>
  <c r="C618" i="13" s="1"/>
  <c r="D618" i="13" s="1"/>
  <c r="B619" i="13"/>
  <c r="C619" i="13" s="1"/>
  <c r="D619" i="13" s="1"/>
  <c r="B620" i="13"/>
  <c r="C620" i="13" s="1"/>
  <c r="D620" i="13" s="1"/>
  <c r="B621" i="13"/>
  <c r="C621" i="13" s="1"/>
  <c r="D621" i="13" s="1"/>
  <c r="B622" i="13"/>
  <c r="C622" i="13" s="1"/>
  <c r="D622" i="13" s="1"/>
  <c r="B623" i="13"/>
  <c r="C623" i="13" s="1"/>
  <c r="D623" i="13" s="1"/>
  <c r="B624" i="13"/>
  <c r="C624" i="13" s="1"/>
  <c r="D624" i="13" s="1"/>
  <c r="B625" i="13"/>
  <c r="C625" i="13" s="1"/>
  <c r="D625" i="13" s="1"/>
  <c r="B626" i="13"/>
  <c r="C626" i="13" s="1"/>
  <c r="D626" i="13" s="1"/>
  <c r="B627" i="13"/>
  <c r="C627" i="13" s="1"/>
  <c r="D627" i="13" s="1"/>
  <c r="B628" i="13"/>
  <c r="C628" i="13" s="1"/>
  <c r="D628" i="13" s="1"/>
  <c r="B629" i="13"/>
  <c r="C629" i="13" s="1"/>
  <c r="D629" i="13" s="1"/>
  <c r="B630" i="13"/>
  <c r="C630" i="13" s="1"/>
  <c r="D630" i="13" s="1"/>
  <c r="B631" i="13"/>
  <c r="C631" i="13" s="1"/>
  <c r="D631" i="13" s="1"/>
  <c r="B632" i="13"/>
  <c r="C632" i="13" s="1"/>
  <c r="D632" i="13" s="1"/>
  <c r="B633" i="13"/>
  <c r="C633" i="13" s="1"/>
  <c r="D633" i="13" s="1"/>
  <c r="B634" i="13"/>
  <c r="C634" i="13" s="1"/>
  <c r="D634" i="13" s="1"/>
  <c r="B635" i="13"/>
  <c r="C635" i="13" s="1"/>
  <c r="D635" i="13" s="1"/>
  <c r="B636" i="13"/>
  <c r="C636" i="13" s="1"/>
  <c r="D636" i="13" s="1"/>
  <c r="B637" i="13"/>
  <c r="C637" i="13" s="1"/>
  <c r="D637" i="13" s="1"/>
  <c r="B638" i="13"/>
  <c r="C638" i="13" s="1"/>
  <c r="D638" i="13" s="1"/>
  <c r="B639" i="13"/>
  <c r="C639" i="13" s="1"/>
  <c r="D639" i="13" s="1"/>
  <c r="B640" i="13"/>
  <c r="C640" i="13" s="1"/>
  <c r="D640" i="13" s="1"/>
  <c r="B641" i="13"/>
  <c r="C641" i="13" s="1"/>
  <c r="D641" i="13" s="1"/>
  <c r="B642" i="13"/>
  <c r="C642" i="13" s="1"/>
  <c r="D642" i="13" s="1"/>
  <c r="B643" i="13"/>
  <c r="C643" i="13" s="1"/>
  <c r="D643" i="13" s="1"/>
  <c r="B644" i="13"/>
  <c r="C644" i="13" s="1"/>
  <c r="D644" i="13" s="1"/>
  <c r="B645" i="13"/>
  <c r="C645" i="13" s="1"/>
  <c r="D645" i="13" s="1"/>
  <c r="B646" i="13"/>
  <c r="C646" i="13" s="1"/>
  <c r="D646" i="13" s="1"/>
  <c r="B647" i="13"/>
  <c r="C647" i="13" s="1"/>
  <c r="D647" i="13" s="1"/>
  <c r="B648" i="13"/>
  <c r="C648" i="13" s="1"/>
  <c r="D648" i="13" s="1"/>
  <c r="B649" i="13"/>
  <c r="C649" i="13" s="1"/>
  <c r="D649" i="13" s="1"/>
  <c r="B650" i="13"/>
  <c r="C650" i="13" s="1"/>
  <c r="D650" i="13" s="1"/>
  <c r="B651" i="13"/>
  <c r="C651" i="13" s="1"/>
  <c r="D651" i="13" s="1"/>
  <c r="B652" i="13"/>
  <c r="C652" i="13" s="1"/>
  <c r="D652" i="13" s="1"/>
  <c r="B653" i="13"/>
  <c r="C653" i="13" s="1"/>
  <c r="D653" i="13" s="1"/>
  <c r="B654" i="13"/>
  <c r="C654" i="13" s="1"/>
  <c r="D654" i="13" s="1"/>
  <c r="B655" i="13"/>
  <c r="C655" i="13" s="1"/>
  <c r="D655" i="13" s="1"/>
  <c r="B656" i="13"/>
  <c r="C656" i="13" s="1"/>
  <c r="D656" i="13" s="1"/>
  <c r="B657" i="13"/>
  <c r="C657" i="13" s="1"/>
  <c r="D657" i="13" s="1"/>
  <c r="B658" i="13"/>
  <c r="C658" i="13" s="1"/>
  <c r="D658" i="13" s="1"/>
  <c r="B659" i="13"/>
  <c r="C659" i="13" s="1"/>
  <c r="D659" i="13" s="1"/>
  <c r="B660" i="13"/>
  <c r="C660" i="13" s="1"/>
  <c r="D660" i="13" s="1"/>
  <c r="B661" i="13"/>
  <c r="C661" i="13" s="1"/>
  <c r="D661" i="13" s="1"/>
  <c r="B662" i="13"/>
  <c r="C662" i="13" s="1"/>
  <c r="D662" i="13" s="1"/>
  <c r="B663" i="13"/>
  <c r="C663" i="13" s="1"/>
  <c r="D663" i="13" s="1"/>
  <c r="B664" i="13"/>
  <c r="C664" i="13" s="1"/>
  <c r="D664" i="13" s="1"/>
  <c r="B665" i="13"/>
  <c r="C665" i="13" s="1"/>
  <c r="D665" i="13" s="1"/>
  <c r="B666" i="13"/>
  <c r="C666" i="13" s="1"/>
  <c r="D666" i="13" s="1"/>
  <c r="B667" i="13"/>
  <c r="C667" i="13" s="1"/>
  <c r="D667" i="13" s="1"/>
  <c r="B668" i="13"/>
  <c r="C668" i="13" s="1"/>
  <c r="D668" i="13" s="1"/>
  <c r="B669" i="13"/>
  <c r="C669" i="13" s="1"/>
  <c r="D669" i="13" s="1"/>
  <c r="B670" i="13"/>
  <c r="C670" i="13" s="1"/>
  <c r="D670" i="13" s="1"/>
  <c r="B671" i="13"/>
  <c r="C671" i="13" s="1"/>
  <c r="D671" i="13" s="1"/>
  <c r="B672" i="13"/>
  <c r="C672" i="13" s="1"/>
  <c r="D672" i="13" s="1"/>
  <c r="B673" i="13"/>
  <c r="C673" i="13" s="1"/>
  <c r="D673" i="13" s="1"/>
  <c r="B674" i="13"/>
  <c r="C674" i="13" s="1"/>
  <c r="D674" i="13" s="1"/>
  <c r="B675" i="13"/>
  <c r="C675" i="13" s="1"/>
  <c r="D675" i="13" s="1"/>
  <c r="B676" i="13"/>
  <c r="C676" i="13" s="1"/>
  <c r="D676" i="13" s="1"/>
  <c r="B677" i="13"/>
  <c r="C677" i="13" s="1"/>
  <c r="D677" i="13" s="1"/>
  <c r="B678" i="13"/>
  <c r="C678" i="13" s="1"/>
  <c r="D678" i="13" s="1"/>
  <c r="B679" i="13"/>
  <c r="C679" i="13" s="1"/>
  <c r="D679" i="13" s="1"/>
  <c r="B680" i="13"/>
  <c r="C680" i="13" s="1"/>
  <c r="D680" i="13" s="1"/>
  <c r="B681" i="13"/>
  <c r="C681" i="13" s="1"/>
  <c r="D681" i="13" s="1"/>
  <c r="B682" i="13"/>
  <c r="C682" i="13" s="1"/>
  <c r="D682" i="13" s="1"/>
  <c r="B683" i="13"/>
  <c r="C683" i="13" s="1"/>
  <c r="D683" i="13" s="1"/>
  <c r="B684" i="13"/>
  <c r="C684" i="13" s="1"/>
  <c r="D684" i="13" s="1"/>
  <c r="B685" i="13"/>
  <c r="C685" i="13" s="1"/>
  <c r="D685" i="13" s="1"/>
  <c r="B686" i="13"/>
  <c r="C686" i="13" s="1"/>
  <c r="D686" i="13" s="1"/>
  <c r="B687" i="13"/>
  <c r="C687" i="13" s="1"/>
  <c r="D687" i="13" s="1"/>
  <c r="B688" i="13"/>
  <c r="C688" i="13" s="1"/>
  <c r="D688" i="13" s="1"/>
  <c r="B689" i="13"/>
  <c r="C689" i="13" s="1"/>
  <c r="D689" i="13" s="1"/>
  <c r="B690" i="13"/>
  <c r="C690" i="13" s="1"/>
  <c r="D690" i="13" s="1"/>
  <c r="B691" i="13"/>
  <c r="C691" i="13" s="1"/>
  <c r="D691" i="13" s="1"/>
  <c r="B692" i="13"/>
  <c r="C692" i="13" s="1"/>
  <c r="D692" i="13" s="1"/>
  <c r="B693" i="13"/>
  <c r="C693" i="13" s="1"/>
  <c r="D693" i="13" s="1"/>
  <c r="B694" i="13"/>
  <c r="C694" i="13" s="1"/>
  <c r="D694" i="13" s="1"/>
  <c r="B695" i="13"/>
  <c r="C695" i="13" s="1"/>
  <c r="D695" i="13" s="1"/>
  <c r="B696" i="13"/>
  <c r="C696" i="13" s="1"/>
  <c r="D696" i="13" s="1"/>
  <c r="B697" i="13"/>
  <c r="C697" i="13" s="1"/>
  <c r="D697" i="13" s="1"/>
  <c r="B698" i="13"/>
  <c r="C698" i="13" s="1"/>
  <c r="D698" i="13" s="1"/>
  <c r="B699" i="13"/>
  <c r="C699" i="13" s="1"/>
  <c r="D699" i="13" s="1"/>
  <c r="B700" i="13"/>
  <c r="C700" i="13" s="1"/>
  <c r="D700" i="13" s="1"/>
  <c r="B701" i="13"/>
  <c r="C701" i="13" s="1"/>
  <c r="D701" i="13" s="1"/>
  <c r="B702" i="13"/>
  <c r="C702" i="13" s="1"/>
  <c r="D702" i="13" s="1"/>
  <c r="B703" i="13"/>
  <c r="C703" i="13" s="1"/>
  <c r="D703" i="13" s="1"/>
  <c r="B704" i="13"/>
  <c r="C704" i="13" s="1"/>
  <c r="D704" i="13" s="1"/>
  <c r="B705" i="13"/>
  <c r="C705" i="13" s="1"/>
  <c r="D705" i="13" s="1"/>
  <c r="B706" i="13"/>
  <c r="C706" i="13" s="1"/>
  <c r="D706" i="13" s="1"/>
  <c r="B707" i="13"/>
  <c r="C707" i="13" s="1"/>
  <c r="D707" i="13" s="1"/>
  <c r="B708" i="13"/>
  <c r="C708" i="13" s="1"/>
  <c r="D708" i="13" s="1"/>
  <c r="B709" i="13"/>
  <c r="C709" i="13" s="1"/>
  <c r="D709" i="13" s="1"/>
  <c r="B710" i="13"/>
  <c r="C710" i="13" s="1"/>
  <c r="D710" i="13" s="1"/>
  <c r="B711" i="13"/>
  <c r="C711" i="13" s="1"/>
  <c r="D711" i="13" s="1"/>
  <c r="B712" i="13"/>
  <c r="C712" i="13" s="1"/>
  <c r="D712" i="13" s="1"/>
  <c r="B713" i="13"/>
  <c r="C713" i="13" s="1"/>
  <c r="D713" i="13" s="1"/>
  <c r="B714" i="13"/>
  <c r="C714" i="13" s="1"/>
  <c r="D714" i="13" s="1"/>
  <c r="B715" i="13"/>
  <c r="C715" i="13" s="1"/>
  <c r="D715" i="13" s="1"/>
  <c r="B716" i="13"/>
  <c r="C716" i="13" s="1"/>
  <c r="D716" i="13" s="1"/>
  <c r="B717" i="13"/>
  <c r="C717" i="13" s="1"/>
  <c r="D717" i="13" s="1"/>
  <c r="B718" i="13"/>
  <c r="C718" i="13" s="1"/>
  <c r="D718" i="13" s="1"/>
  <c r="B719" i="13"/>
  <c r="C719" i="13" s="1"/>
  <c r="D719" i="13" s="1"/>
  <c r="B720" i="13"/>
  <c r="C720" i="13" s="1"/>
  <c r="D720" i="13" s="1"/>
  <c r="B721" i="13"/>
  <c r="C721" i="13" s="1"/>
  <c r="D721" i="13" s="1"/>
  <c r="B722" i="13"/>
  <c r="C722" i="13" s="1"/>
  <c r="D722" i="13" s="1"/>
  <c r="B723" i="13"/>
  <c r="C723" i="13" s="1"/>
  <c r="D723" i="13" s="1"/>
  <c r="B724" i="13"/>
  <c r="C724" i="13" s="1"/>
  <c r="D724" i="13" s="1"/>
  <c r="B725" i="13"/>
  <c r="C725" i="13" s="1"/>
  <c r="D725" i="13" s="1"/>
  <c r="B726" i="13"/>
  <c r="C726" i="13" s="1"/>
  <c r="D726" i="13" s="1"/>
  <c r="B727" i="13"/>
  <c r="C727" i="13" s="1"/>
  <c r="D727" i="13" s="1"/>
  <c r="B728" i="13"/>
  <c r="C728" i="13" s="1"/>
  <c r="D728" i="13" s="1"/>
  <c r="B729" i="13"/>
  <c r="C729" i="13" s="1"/>
  <c r="D729" i="13" s="1"/>
  <c r="B730" i="13"/>
  <c r="C730" i="13" s="1"/>
  <c r="D730" i="13" s="1"/>
  <c r="B731" i="13"/>
  <c r="C731" i="13" s="1"/>
  <c r="D731" i="13" s="1"/>
  <c r="B732" i="13"/>
  <c r="C732" i="13" s="1"/>
  <c r="D732" i="13" s="1"/>
  <c r="B733" i="13"/>
  <c r="C733" i="13" s="1"/>
  <c r="D733" i="13" s="1"/>
  <c r="B734" i="13"/>
  <c r="C734" i="13" s="1"/>
  <c r="D734" i="13" s="1"/>
  <c r="B735" i="13"/>
  <c r="C735" i="13" s="1"/>
  <c r="D735" i="13" s="1"/>
  <c r="B736" i="13"/>
  <c r="C736" i="13" s="1"/>
  <c r="D736" i="13" s="1"/>
  <c r="B737" i="13"/>
  <c r="C737" i="13" s="1"/>
  <c r="D737" i="13" s="1"/>
  <c r="B738" i="13"/>
  <c r="C738" i="13" s="1"/>
  <c r="D738" i="13" s="1"/>
  <c r="B739" i="13"/>
  <c r="C739" i="13" s="1"/>
  <c r="D739" i="13" s="1"/>
  <c r="B740" i="13"/>
  <c r="C740" i="13" s="1"/>
  <c r="D740" i="13" s="1"/>
  <c r="B741" i="13"/>
  <c r="C741" i="13" s="1"/>
  <c r="D741" i="13" s="1"/>
  <c r="B742" i="13"/>
  <c r="C742" i="13" s="1"/>
  <c r="D742" i="13" s="1"/>
  <c r="B743" i="13"/>
  <c r="C743" i="13" s="1"/>
  <c r="D743" i="13" s="1"/>
  <c r="B744" i="13"/>
  <c r="C744" i="13" s="1"/>
  <c r="D744" i="13" s="1"/>
  <c r="B745" i="13"/>
  <c r="C745" i="13" s="1"/>
  <c r="D745" i="13" s="1"/>
  <c r="B746" i="13"/>
  <c r="C746" i="13" s="1"/>
  <c r="D746" i="13" s="1"/>
  <c r="B747" i="13"/>
  <c r="C747" i="13" s="1"/>
  <c r="D747" i="13" s="1"/>
  <c r="B748" i="13"/>
  <c r="C748" i="13" s="1"/>
  <c r="D748" i="13" s="1"/>
  <c r="B749" i="13"/>
  <c r="C749" i="13" s="1"/>
  <c r="D749" i="13" s="1"/>
  <c r="B750" i="13"/>
  <c r="C750" i="13" s="1"/>
  <c r="D750" i="13" s="1"/>
  <c r="B751" i="13"/>
  <c r="C751" i="13" s="1"/>
  <c r="D751" i="13" s="1"/>
  <c r="B752" i="13"/>
  <c r="C752" i="13" s="1"/>
  <c r="D752" i="13" s="1"/>
  <c r="B753" i="13"/>
  <c r="C753" i="13" s="1"/>
  <c r="D753" i="13" s="1"/>
  <c r="B754" i="13"/>
  <c r="C754" i="13" s="1"/>
  <c r="D754" i="13" s="1"/>
  <c r="B755" i="13"/>
  <c r="C755" i="13" s="1"/>
  <c r="D755" i="13" s="1"/>
  <c r="B756" i="13"/>
  <c r="C756" i="13" s="1"/>
  <c r="D756" i="13" s="1"/>
  <c r="B757" i="13"/>
  <c r="C757" i="13" s="1"/>
  <c r="D757" i="13" s="1"/>
  <c r="B758" i="13"/>
  <c r="C758" i="13" s="1"/>
  <c r="D758" i="13" s="1"/>
  <c r="B759" i="13"/>
  <c r="C759" i="13" s="1"/>
  <c r="D759" i="13" s="1"/>
  <c r="B760" i="13"/>
  <c r="C760" i="13" s="1"/>
  <c r="D760" i="13" s="1"/>
  <c r="B761" i="13"/>
  <c r="C761" i="13" s="1"/>
  <c r="D761" i="13" s="1"/>
  <c r="B762" i="13"/>
  <c r="C762" i="13" s="1"/>
  <c r="D762" i="13" s="1"/>
  <c r="B763" i="13"/>
  <c r="C763" i="13" s="1"/>
  <c r="D763" i="13" s="1"/>
  <c r="B764" i="13"/>
  <c r="C764" i="13" s="1"/>
  <c r="D764" i="13" s="1"/>
  <c r="B765" i="13"/>
  <c r="C765" i="13" s="1"/>
  <c r="D765" i="13" s="1"/>
  <c r="B766" i="13"/>
  <c r="C766" i="13" s="1"/>
  <c r="D766" i="13" s="1"/>
  <c r="B767" i="13"/>
  <c r="C767" i="13" s="1"/>
  <c r="D767" i="13" s="1"/>
  <c r="B768" i="13"/>
  <c r="C768" i="13" s="1"/>
  <c r="D768" i="13" s="1"/>
  <c r="B769" i="13"/>
  <c r="C769" i="13" s="1"/>
  <c r="D769" i="13" s="1"/>
  <c r="B770" i="13"/>
  <c r="C770" i="13" s="1"/>
  <c r="D770" i="13" s="1"/>
  <c r="B771" i="13"/>
  <c r="C771" i="13" s="1"/>
  <c r="D771" i="13" s="1"/>
  <c r="B772" i="13"/>
  <c r="C772" i="13" s="1"/>
  <c r="D772" i="13" s="1"/>
  <c r="B773" i="13"/>
  <c r="C773" i="13" s="1"/>
  <c r="D773" i="13" s="1"/>
  <c r="B774" i="13"/>
  <c r="C774" i="13" s="1"/>
  <c r="D774" i="13" s="1"/>
  <c r="B775" i="13"/>
  <c r="C775" i="13" s="1"/>
  <c r="D775" i="13" s="1"/>
  <c r="B776" i="13"/>
  <c r="C776" i="13" s="1"/>
  <c r="D776" i="13" s="1"/>
  <c r="B777" i="13"/>
  <c r="C777" i="13" s="1"/>
  <c r="D777" i="13" s="1"/>
  <c r="B778" i="13"/>
  <c r="C778" i="13" s="1"/>
  <c r="D778" i="13" s="1"/>
  <c r="B779" i="13"/>
  <c r="C779" i="13" s="1"/>
  <c r="D779" i="13" s="1"/>
  <c r="B780" i="13"/>
  <c r="C780" i="13" s="1"/>
  <c r="D780" i="13" s="1"/>
  <c r="B781" i="13"/>
  <c r="C781" i="13" s="1"/>
  <c r="D781" i="13" s="1"/>
  <c r="B782" i="13"/>
  <c r="C782" i="13" s="1"/>
  <c r="D782" i="13" s="1"/>
  <c r="B783" i="13"/>
  <c r="C783" i="13" s="1"/>
  <c r="D783" i="13" s="1"/>
  <c r="B784" i="13"/>
  <c r="C784" i="13" s="1"/>
  <c r="D784" i="13" s="1"/>
  <c r="B785" i="13"/>
  <c r="C785" i="13" s="1"/>
  <c r="D785" i="13" s="1"/>
  <c r="B786" i="13"/>
  <c r="C786" i="13" s="1"/>
  <c r="D786" i="13" s="1"/>
  <c r="B787" i="13"/>
  <c r="C787" i="13" s="1"/>
  <c r="D787" i="13" s="1"/>
  <c r="B788" i="13"/>
  <c r="C788" i="13" s="1"/>
  <c r="D788" i="13" s="1"/>
  <c r="B789" i="13"/>
  <c r="C789" i="13" s="1"/>
  <c r="D789" i="13" s="1"/>
  <c r="B790" i="13"/>
  <c r="C790" i="13" s="1"/>
  <c r="D790" i="13" s="1"/>
  <c r="B791" i="13"/>
  <c r="C791" i="13" s="1"/>
  <c r="D791" i="13" s="1"/>
  <c r="B792" i="13"/>
  <c r="C792" i="13" s="1"/>
  <c r="D792" i="13" s="1"/>
  <c r="B793" i="13"/>
  <c r="C793" i="13" s="1"/>
  <c r="D793" i="13" s="1"/>
  <c r="B794" i="13"/>
  <c r="C794" i="13" s="1"/>
  <c r="D794" i="13" s="1"/>
  <c r="B795" i="13"/>
  <c r="C795" i="13" s="1"/>
  <c r="D795" i="13" s="1"/>
  <c r="B796" i="13"/>
  <c r="C796" i="13" s="1"/>
  <c r="D796" i="13" s="1"/>
  <c r="B797" i="13"/>
  <c r="C797" i="13" s="1"/>
  <c r="D797" i="13" s="1"/>
  <c r="B798" i="13"/>
  <c r="C798" i="13" s="1"/>
  <c r="D798" i="13" s="1"/>
  <c r="B799" i="13"/>
  <c r="C799" i="13" s="1"/>
  <c r="D799" i="13" s="1"/>
  <c r="B800" i="13"/>
  <c r="C800" i="13" s="1"/>
  <c r="D800" i="13" s="1"/>
  <c r="B801" i="13"/>
  <c r="C801" i="13" s="1"/>
  <c r="D801" i="13" s="1"/>
  <c r="B802" i="13"/>
  <c r="C802" i="13" s="1"/>
  <c r="D802" i="13" s="1"/>
  <c r="B803" i="13"/>
  <c r="C803" i="13" s="1"/>
  <c r="D803" i="13" s="1"/>
  <c r="B804" i="13"/>
  <c r="C804" i="13" s="1"/>
  <c r="D804" i="13" s="1"/>
  <c r="B805" i="13"/>
  <c r="C805" i="13" s="1"/>
  <c r="D805" i="13" s="1"/>
  <c r="B806" i="13"/>
  <c r="C806" i="13" s="1"/>
  <c r="D806" i="13" s="1"/>
  <c r="B807" i="13"/>
  <c r="C807" i="13" s="1"/>
  <c r="D807" i="13" s="1"/>
  <c r="B808" i="13"/>
  <c r="C808" i="13" s="1"/>
  <c r="D808" i="13" s="1"/>
  <c r="B809" i="13"/>
  <c r="C809" i="13" s="1"/>
  <c r="D809" i="13" s="1"/>
  <c r="B810" i="13"/>
  <c r="C810" i="13" s="1"/>
  <c r="D810" i="13" s="1"/>
  <c r="B811" i="13"/>
  <c r="C811" i="13" s="1"/>
  <c r="D811" i="13" s="1"/>
  <c r="B812" i="13"/>
  <c r="C812" i="13" s="1"/>
  <c r="D812" i="13" s="1"/>
  <c r="B813" i="13"/>
  <c r="C813" i="13" s="1"/>
  <c r="D813" i="13" s="1"/>
  <c r="B814" i="13"/>
  <c r="C814" i="13" s="1"/>
  <c r="D814" i="13" s="1"/>
  <c r="B815" i="13"/>
  <c r="C815" i="13" s="1"/>
  <c r="D815" i="13" s="1"/>
  <c r="B816" i="13"/>
  <c r="C816" i="13" s="1"/>
  <c r="D816" i="13" s="1"/>
  <c r="B817" i="13"/>
  <c r="C817" i="13" s="1"/>
  <c r="D817" i="13" s="1"/>
  <c r="B818" i="13"/>
  <c r="C818" i="13" s="1"/>
  <c r="D818" i="13" s="1"/>
  <c r="B819" i="13"/>
  <c r="C819" i="13" s="1"/>
  <c r="D819" i="13" s="1"/>
  <c r="B820" i="13"/>
  <c r="C820" i="13" s="1"/>
  <c r="D820" i="13" s="1"/>
  <c r="B821" i="13"/>
  <c r="C821" i="13" s="1"/>
  <c r="D821" i="13" s="1"/>
  <c r="B822" i="13"/>
  <c r="C822" i="13" s="1"/>
  <c r="D822" i="13" s="1"/>
  <c r="B823" i="13"/>
  <c r="C823" i="13" s="1"/>
  <c r="D823" i="13" s="1"/>
  <c r="B824" i="13"/>
  <c r="C824" i="13" s="1"/>
  <c r="D824" i="13" s="1"/>
  <c r="B825" i="13"/>
  <c r="C825" i="13" s="1"/>
  <c r="D825" i="13" s="1"/>
  <c r="B826" i="13"/>
  <c r="C826" i="13" s="1"/>
  <c r="D826" i="13" s="1"/>
  <c r="B827" i="13"/>
  <c r="C827" i="13" s="1"/>
  <c r="D827" i="13" s="1"/>
  <c r="B828" i="13"/>
  <c r="C828" i="13" s="1"/>
  <c r="D828" i="13" s="1"/>
  <c r="B829" i="13"/>
  <c r="C829" i="13" s="1"/>
  <c r="D829" i="13" s="1"/>
  <c r="B830" i="13"/>
  <c r="C830" i="13" s="1"/>
  <c r="D830" i="13" s="1"/>
  <c r="B831" i="13"/>
  <c r="C831" i="13" s="1"/>
  <c r="D831" i="13" s="1"/>
  <c r="B832" i="13"/>
  <c r="C832" i="13" s="1"/>
  <c r="D832" i="13" s="1"/>
  <c r="B833" i="13"/>
  <c r="C833" i="13" s="1"/>
  <c r="D833" i="13" s="1"/>
  <c r="B834" i="13"/>
  <c r="C834" i="13" s="1"/>
  <c r="D834" i="13" s="1"/>
  <c r="B835" i="13"/>
  <c r="C835" i="13" s="1"/>
  <c r="D835" i="13" s="1"/>
  <c r="B836" i="13"/>
  <c r="C836" i="13" s="1"/>
  <c r="D836" i="13" s="1"/>
  <c r="B837" i="13"/>
  <c r="C837" i="13" s="1"/>
  <c r="D837" i="13" s="1"/>
  <c r="B838" i="13"/>
  <c r="C838" i="13" s="1"/>
  <c r="D838" i="13" s="1"/>
  <c r="B839" i="13"/>
  <c r="C839" i="13" s="1"/>
  <c r="D839" i="13" s="1"/>
  <c r="B840" i="13"/>
  <c r="C840" i="13" s="1"/>
  <c r="D840" i="13" s="1"/>
  <c r="B841" i="13"/>
  <c r="C841" i="13" s="1"/>
  <c r="D841" i="13" s="1"/>
  <c r="B842" i="13"/>
  <c r="C842" i="13" s="1"/>
  <c r="D842" i="13" s="1"/>
  <c r="B843" i="13"/>
  <c r="C843" i="13" s="1"/>
  <c r="D843" i="13" s="1"/>
  <c r="B844" i="13"/>
  <c r="C844" i="13" s="1"/>
  <c r="D844" i="13" s="1"/>
  <c r="B845" i="13"/>
  <c r="C845" i="13" s="1"/>
  <c r="D845" i="13" s="1"/>
  <c r="B846" i="13"/>
  <c r="C846" i="13" s="1"/>
  <c r="D846" i="13" s="1"/>
  <c r="B847" i="13"/>
  <c r="C847" i="13" s="1"/>
  <c r="D847" i="13" s="1"/>
  <c r="B848" i="13"/>
  <c r="C848" i="13" s="1"/>
  <c r="D848" i="13" s="1"/>
  <c r="B849" i="13"/>
  <c r="C849" i="13" s="1"/>
  <c r="D849" i="13"/>
  <c r="B850" i="13"/>
  <c r="C850" i="13" s="1"/>
  <c r="D850" i="13" s="1"/>
  <c r="B851" i="13"/>
  <c r="C851" i="13" s="1"/>
  <c r="D851" i="13" s="1"/>
  <c r="B852" i="13"/>
  <c r="C852" i="13" s="1"/>
  <c r="D852" i="13" s="1"/>
  <c r="B853" i="13"/>
  <c r="C853" i="13" s="1"/>
  <c r="D853" i="13" s="1"/>
  <c r="B854" i="13"/>
  <c r="C854" i="13" s="1"/>
  <c r="D854" i="13" s="1"/>
  <c r="B855" i="13"/>
  <c r="C855" i="13" s="1"/>
  <c r="D855" i="13" s="1"/>
  <c r="B856" i="13"/>
  <c r="C856" i="13" s="1"/>
  <c r="D856" i="13" s="1"/>
  <c r="B857" i="13"/>
  <c r="C857" i="13" s="1"/>
  <c r="D857" i="13" s="1"/>
  <c r="B858" i="13"/>
  <c r="C858" i="13" s="1"/>
  <c r="D858" i="13" s="1"/>
  <c r="B859" i="13"/>
  <c r="C859" i="13" s="1"/>
  <c r="D859" i="13" s="1"/>
  <c r="B860" i="13"/>
  <c r="C860" i="13" s="1"/>
  <c r="D860" i="13" s="1"/>
  <c r="B861" i="13"/>
  <c r="C861" i="13" s="1"/>
  <c r="D861" i="13" s="1"/>
  <c r="B862" i="13"/>
  <c r="C862" i="13" s="1"/>
  <c r="D862" i="13" s="1"/>
  <c r="B863" i="13"/>
  <c r="C863" i="13" s="1"/>
  <c r="D863" i="13" s="1"/>
  <c r="B864" i="13"/>
  <c r="C864" i="13"/>
  <c r="D864" i="13" s="1"/>
  <c r="B865" i="13"/>
  <c r="C865" i="13" s="1"/>
  <c r="D865" i="13" s="1"/>
  <c r="B866" i="13"/>
  <c r="C866" i="13" s="1"/>
  <c r="D866" i="13" s="1"/>
  <c r="B867" i="13"/>
  <c r="C867" i="13" s="1"/>
  <c r="D867" i="13" s="1"/>
  <c r="B868" i="13"/>
  <c r="C868" i="13" s="1"/>
  <c r="D868" i="13" s="1"/>
  <c r="B869" i="13"/>
  <c r="C869" i="13" s="1"/>
  <c r="D869" i="13" s="1"/>
  <c r="B870" i="13"/>
  <c r="C870" i="13" s="1"/>
  <c r="D870" i="13" s="1"/>
  <c r="B871" i="13"/>
  <c r="C871" i="13" s="1"/>
  <c r="D871" i="13" s="1"/>
  <c r="B872" i="13"/>
  <c r="C872" i="13" s="1"/>
  <c r="D872" i="13" s="1"/>
  <c r="B873" i="13"/>
  <c r="C873" i="13" s="1"/>
  <c r="D873" i="13" s="1"/>
  <c r="B874" i="13"/>
  <c r="C874" i="13" s="1"/>
  <c r="D874" i="13" s="1"/>
  <c r="B875" i="13"/>
  <c r="C875" i="13" s="1"/>
  <c r="D875" i="13" s="1"/>
  <c r="B876" i="13"/>
  <c r="C876" i="13" s="1"/>
  <c r="D876" i="13" s="1"/>
  <c r="B877" i="13"/>
  <c r="C877" i="13" s="1"/>
  <c r="D877" i="13" s="1"/>
  <c r="B878" i="13"/>
  <c r="C878" i="13" s="1"/>
  <c r="D878" i="13" s="1"/>
  <c r="B879" i="13"/>
  <c r="C879" i="13" s="1"/>
  <c r="D879" i="13" s="1"/>
  <c r="B880" i="13"/>
  <c r="C880" i="13" s="1"/>
  <c r="D880" i="13" s="1"/>
  <c r="B881" i="13"/>
  <c r="C881" i="13" s="1"/>
  <c r="D881" i="13" s="1"/>
  <c r="B882" i="13"/>
  <c r="C882" i="13" s="1"/>
  <c r="D882" i="13" s="1"/>
  <c r="B883" i="13"/>
  <c r="C883" i="13" s="1"/>
  <c r="D883" i="13" s="1"/>
  <c r="B884" i="13"/>
  <c r="C884" i="13" s="1"/>
  <c r="D884" i="13" s="1"/>
  <c r="B885" i="13"/>
  <c r="C885" i="13" s="1"/>
  <c r="D885" i="13" s="1"/>
  <c r="B886" i="13"/>
  <c r="C886" i="13" s="1"/>
  <c r="D886" i="13" s="1"/>
  <c r="B887" i="13"/>
  <c r="C887" i="13" s="1"/>
  <c r="D887" i="13" s="1"/>
  <c r="B888" i="13"/>
  <c r="C888" i="13" s="1"/>
  <c r="D888" i="13" s="1"/>
  <c r="B889" i="13"/>
  <c r="C889" i="13" s="1"/>
  <c r="D889" i="13" s="1"/>
  <c r="B890" i="13"/>
  <c r="C890" i="13" s="1"/>
  <c r="D890" i="13" s="1"/>
  <c r="B891" i="13"/>
  <c r="C891" i="13" s="1"/>
  <c r="D891" i="13" s="1"/>
  <c r="B892" i="13"/>
  <c r="C892" i="13" s="1"/>
  <c r="D892" i="13" s="1"/>
  <c r="B893" i="13"/>
  <c r="C893" i="13" s="1"/>
  <c r="D893" i="13" s="1"/>
  <c r="B894" i="13"/>
  <c r="C894" i="13" s="1"/>
  <c r="D894" i="13" s="1"/>
  <c r="B895" i="13"/>
  <c r="C895" i="13" s="1"/>
  <c r="D895" i="13" s="1"/>
  <c r="B896" i="13"/>
  <c r="C896" i="13" s="1"/>
  <c r="D896" i="13" s="1"/>
  <c r="B897" i="13"/>
  <c r="C897" i="13" s="1"/>
  <c r="D897" i="13" s="1"/>
  <c r="B898" i="13"/>
  <c r="C898" i="13" s="1"/>
  <c r="D898" i="13" s="1"/>
  <c r="B899" i="13"/>
  <c r="C899" i="13" s="1"/>
  <c r="D899" i="13" s="1"/>
  <c r="B900" i="13"/>
  <c r="C900" i="13" s="1"/>
  <c r="D900" i="13" s="1"/>
  <c r="B901" i="13"/>
  <c r="C901" i="13" s="1"/>
  <c r="D901" i="13" s="1"/>
  <c r="B902" i="13"/>
  <c r="C902" i="13" s="1"/>
  <c r="D902" i="13" s="1"/>
  <c r="B903" i="13"/>
  <c r="C903" i="13" s="1"/>
  <c r="D903" i="13" s="1"/>
  <c r="B904" i="13"/>
  <c r="C904" i="13" s="1"/>
  <c r="D904" i="13" s="1"/>
  <c r="B905" i="13"/>
  <c r="C905" i="13" s="1"/>
  <c r="D905" i="13" s="1"/>
  <c r="B906" i="13"/>
  <c r="C906" i="13" s="1"/>
  <c r="D906" i="13" s="1"/>
  <c r="B907" i="13"/>
  <c r="C907" i="13" s="1"/>
  <c r="D907" i="13" s="1"/>
  <c r="B908" i="13"/>
  <c r="C908" i="13" s="1"/>
  <c r="D908" i="13" s="1"/>
  <c r="B909" i="13"/>
  <c r="C909" i="13" s="1"/>
  <c r="D909" i="13" s="1"/>
  <c r="B910" i="13"/>
  <c r="C910" i="13" s="1"/>
  <c r="D910" i="13" s="1"/>
  <c r="B911" i="13"/>
  <c r="C911" i="13" s="1"/>
  <c r="D911" i="13" s="1"/>
  <c r="B912" i="13"/>
  <c r="C912" i="13" s="1"/>
  <c r="D912" i="13" s="1"/>
  <c r="B913" i="13"/>
  <c r="C913" i="13" s="1"/>
  <c r="D913" i="13" s="1"/>
  <c r="B914" i="13"/>
  <c r="C914" i="13" s="1"/>
  <c r="D914" i="13" s="1"/>
  <c r="B915" i="13"/>
  <c r="C915" i="13" s="1"/>
  <c r="D915" i="13" s="1"/>
  <c r="B916" i="13"/>
  <c r="C916" i="13" s="1"/>
  <c r="D916" i="13" s="1"/>
  <c r="B917" i="13"/>
  <c r="C917" i="13" s="1"/>
  <c r="D917" i="13" s="1"/>
  <c r="B918" i="13"/>
  <c r="C918" i="13" s="1"/>
  <c r="D918" i="13" s="1"/>
  <c r="B919" i="13"/>
  <c r="C919" i="13" s="1"/>
  <c r="D919" i="13" s="1"/>
  <c r="B920" i="13"/>
  <c r="C920" i="13" s="1"/>
  <c r="D920" i="13" s="1"/>
  <c r="B921" i="13"/>
  <c r="C921" i="13" s="1"/>
  <c r="D921" i="13" s="1"/>
  <c r="B922" i="13"/>
  <c r="C922" i="13" s="1"/>
  <c r="D922" i="13" s="1"/>
  <c r="B923" i="13"/>
  <c r="C923" i="13" s="1"/>
  <c r="D923" i="13" s="1"/>
  <c r="B924" i="13"/>
  <c r="C924" i="13" s="1"/>
  <c r="D924" i="13" s="1"/>
  <c r="B925" i="13"/>
  <c r="C925" i="13" s="1"/>
  <c r="D925" i="13" s="1"/>
  <c r="B926" i="13"/>
  <c r="C926" i="13" s="1"/>
  <c r="D926" i="13" s="1"/>
  <c r="B927" i="13"/>
  <c r="C927" i="13" s="1"/>
  <c r="D927" i="13" s="1"/>
  <c r="B928" i="13"/>
  <c r="C928" i="13" s="1"/>
  <c r="D928" i="13" s="1"/>
  <c r="B929" i="13"/>
  <c r="C929" i="13" s="1"/>
  <c r="D929" i="13" s="1"/>
  <c r="B930" i="13"/>
  <c r="C930" i="13" s="1"/>
  <c r="D930" i="13" s="1"/>
  <c r="B931" i="13"/>
  <c r="C931" i="13" s="1"/>
  <c r="D931" i="13" s="1"/>
  <c r="B932" i="13"/>
  <c r="C932" i="13" s="1"/>
  <c r="D932" i="13" s="1"/>
  <c r="B933" i="13"/>
  <c r="C933" i="13" s="1"/>
  <c r="D933" i="13" s="1"/>
  <c r="B934" i="13"/>
  <c r="C934" i="13" s="1"/>
  <c r="D934" i="13" s="1"/>
  <c r="B935" i="13"/>
  <c r="C935" i="13" s="1"/>
  <c r="D935" i="13" s="1"/>
  <c r="B936" i="13"/>
  <c r="C936" i="13" s="1"/>
  <c r="D936" i="13" s="1"/>
  <c r="B937" i="13"/>
  <c r="C937" i="13" s="1"/>
  <c r="D937" i="13" s="1"/>
  <c r="B938" i="13"/>
  <c r="C938" i="13" s="1"/>
  <c r="D938" i="13" s="1"/>
  <c r="B939" i="13"/>
  <c r="C939" i="13" s="1"/>
  <c r="D939" i="13" s="1"/>
  <c r="B940" i="13"/>
  <c r="C940" i="13" s="1"/>
  <c r="D940" i="13" s="1"/>
  <c r="B941" i="13"/>
  <c r="C941" i="13" s="1"/>
  <c r="D941" i="13" s="1"/>
  <c r="B942" i="13"/>
  <c r="C942" i="13" s="1"/>
  <c r="D942" i="13" s="1"/>
  <c r="B943" i="13"/>
  <c r="C943" i="13" s="1"/>
  <c r="D943" i="13" s="1"/>
  <c r="B944" i="13"/>
  <c r="C944" i="13" s="1"/>
  <c r="D944" i="13" s="1"/>
  <c r="B945" i="13"/>
  <c r="C945" i="13" s="1"/>
  <c r="D945" i="13" s="1"/>
  <c r="B946" i="13"/>
  <c r="C946" i="13" s="1"/>
  <c r="D946" i="13" s="1"/>
  <c r="B947" i="13"/>
  <c r="C947" i="13" s="1"/>
  <c r="D947" i="13" s="1"/>
  <c r="B948" i="13"/>
  <c r="C948" i="13" s="1"/>
  <c r="D948" i="13" s="1"/>
  <c r="B949" i="13"/>
  <c r="C949" i="13" s="1"/>
  <c r="D949" i="13" s="1"/>
  <c r="B950" i="13"/>
  <c r="C950" i="13" s="1"/>
  <c r="D950" i="13" s="1"/>
  <c r="B951" i="13"/>
  <c r="C951" i="13" s="1"/>
  <c r="D951" i="13" s="1"/>
  <c r="B952" i="13"/>
  <c r="C952" i="13" s="1"/>
  <c r="D952" i="13" s="1"/>
  <c r="B953" i="13"/>
  <c r="C953" i="13" s="1"/>
  <c r="D953" i="13" s="1"/>
  <c r="B954" i="13"/>
  <c r="C954" i="13" s="1"/>
  <c r="D954" i="13" s="1"/>
  <c r="B955" i="13"/>
  <c r="C955" i="13" s="1"/>
  <c r="D955" i="13" s="1"/>
  <c r="B956" i="13"/>
  <c r="C956" i="13" s="1"/>
  <c r="D956" i="13" s="1"/>
  <c r="B957" i="13"/>
  <c r="C957" i="13" s="1"/>
  <c r="D957" i="13" s="1"/>
  <c r="B958" i="13"/>
  <c r="C958" i="13" s="1"/>
  <c r="D958" i="13" s="1"/>
  <c r="B959" i="13"/>
  <c r="C959" i="13" s="1"/>
  <c r="D959" i="13" s="1"/>
  <c r="B960" i="13"/>
  <c r="C960" i="13" s="1"/>
  <c r="D960" i="13" s="1"/>
  <c r="B961" i="13"/>
  <c r="C961" i="13" s="1"/>
  <c r="D961" i="13" s="1"/>
  <c r="B962" i="13"/>
  <c r="C962" i="13" s="1"/>
  <c r="D962" i="13" s="1"/>
  <c r="B963" i="13"/>
  <c r="C963" i="13" s="1"/>
  <c r="D963" i="13" s="1"/>
  <c r="B964" i="13"/>
  <c r="C964" i="13" s="1"/>
  <c r="D964" i="13" s="1"/>
  <c r="B965" i="13"/>
  <c r="C965" i="13" s="1"/>
  <c r="D965" i="13" s="1"/>
  <c r="B966" i="13"/>
  <c r="C966" i="13" s="1"/>
  <c r="D966" i="13" s="1"/>
  <c r="B967" i="13"/>
  <c r="C967" i="13" s="1"/>
  <c r="D967" i="13" s="1"/>
  <c r="B968" i="13"/>
  <c r="C968" i="13" s="1"/>
  <c r="D968" i="13" s="1"/>
  <c r="B969" i="13"/>
  <c r="C969" i="13" s="1"/>
  <c r="D969" i="13" s="1"/>
  <c r="B970" i="13"/>
  <c r="C970" i="13" s="1"/>
  <c r="D970" i="13" s="1"/>
  <c r="B971" i="13"/>
  <c r="C971" i="13" s="1"/>
  <c r="D971" i="13" s="1"/>
  <c r="B972" i="13"/>
  <c r="C972" i="13" s="1"/>
  <c r="D972" i="13" s="1"/>
  <c r="B973" i="13"/>
  <c r="C973" i="13" s="1"/>
  <c r="D973" i="13" s="1"/>
  <c r="B974" i="13"/>
  <c r="C974" i="13" s="1"/>
  <c r="D974" i="13" s="1"/>
  <c r="B975" i="13"/>
  <c r="C975" i="13" s="1"/>
  <c r="D975" i="13" s="1"/>
  <c r="B976" i="13"/>
  <c r="C976" i="13" s="1"/>
  <c r="D976" i="13" s="1"/>
  <c r="B977" i="13"/>
  <c r="C977" i="13" s="1"/>
  <c r="D977" i="13" s="1"/>
  <c r="B978" i="13"/>
  <c r="C978" i="13" s="1"/>
  <c r="D978" i="13" s="1"/>
  <c r="B979" i="13"/>
  <c r="C979" i="13" s="1"/>
  <c r="D979" i="13" s="1"/>
  <c r="B980" i="13"/>
  <c r="C980" i="13" s="1"/>
  <c r="D980" i="13" s="1"/>
  <c r="B981" i="13"/>
  <c r="C981" i="13" s="1"/>
  <c r="D981" i="13" s="1"/>
  <c r="B982" i="13"/>
  <c r="C982" i="13" s="1"/>
  <c r="D982" i="13" s="1"/>
  <c r="B983" i="13"/>
  <c r="C983" i="13" s="1"/>
  <c r="D983" i="13" s="1"/>
  <c r="B984" i="13"/>
  <c r="C984" i="13" s="1"/>
  <c r="D984" i="13" s="1"/>
  <c r="B985" i="13"/>
  <c r="C985" i="13" s="1"/>
  <c r="D985" i="13" s="1"/>
  <c r="B986" i="13"/>
  <c r="C986" i="13" s="1"/>
  <c r="D986" i="13" s="1"/>
  <c r="B987" i="13"/>
  <c r="C987" i="13" s="1"/>
  <c r="D987" i="13" s="1"/>
  <c r="B988" i="13"/>
  <c r="C988" i="13" s="1"/>
  <c r="D988" i="13" s="1"/>
  <c r="B989" i="13"/>
  <c r="C989" i="13" s="1"/>
  <c r="D989" i="13" s="1"/>
  <c r="B990" i="13"/>
  <c r="C990" i="13" s="1"/>
  <c r="D990" i="13" s="1"/>
  <c r="B991" i="13"/>
  <c r="C991" i="13" s="1"/>
  <c r="D991" i="13" s="1"/>
  <c r="B992" i="13"/>
  <c r="C992" i="13" s="1"/>
  <c r="D992" i="13" s="1"/>
  <c r="B993" i="13"/>
  <c r="C993" i="13" s="1"/>
  <c r="D993" i="13" s="1"/>
  <c r="B994" i="13"/>
  <c r="C994" i="13" s="1"/>
  <c r="D994" i="13" s="1"/>
  <c r="B995" i="13"/>
  <c r="C995" i="13" s="1"/>
  <c r="D995" i="13" s="1"/>
  <c r="B996" i="13"/>
  <c r="C996" i="13" s="1"/>
  <c r="D996" i="13" s="1"/>
  <c r="B997" i="13"/>
  <c r="C997" i="13" s="1"/>
  <c r="D997" i="13" s="1"/>
  <c r="B998" i="13"/>
  <c r="C998" i="13" s="1"/>
  <c r="D998" i="13" s="1"/>
  <c r="B999" i="13"/>
  <c r="C999" i="13" s="1"/>
  <c r="D999" i="13" s="1"/>
  <c r="B1000" i="13"/>
  <c r="C1000" i="13" s="1"/>
  <c r="D1000" i="13" s="1"/>
  <c r="B1001" i="13"/>
  <c r="C1001" i="13" s="1"/>
  <c r="D1001" i="13" s="1"/>
  <c r="B1002" i="13"/>
  <c r="C1002" i="13" s="1"/>
  <c r="D1002" i="13" s="1"/>
  <c r="B1003" i="13"/>
  <c r="C1003" i="13" s="1"/>
  <c r="D1003" i="13" s="1"/>
  <c r="B1004" i="13"/>
  <c r="C1004" i="13" s="1"/>
  <c r="D1004" i="13" s="1"/>
  <c r="B1005" i="13"/>
  <c r="C1005" i="13" s="1"/>
  <c r="D1005" i="13" s="1"/>
  <c r="B1006" i="13"/>
  <c r="C1006" i="13" s="1"/>
  <c r="D1006" i="13" s="1"/>
  <c r="B1007" i="13"/>
  <c r="C1007" i="13" s="1"/>
  <c r="D1007" i="13" s="1"/>
  <c r="B1008" i="13"/>
  <c r="C1008" i="13" s="1"/>
  <c r="D1008" i="13" s="1"/>
  <c r="B1009" i="13"/>
  <c r="C1009" i="13" s="1"/>
  <c r="D1009" i="13" s="1"/>
  <c r="B1010" i="13"/>
  <c r="C1010" i="13" s="1"/>
  <c r="D1010" i="13" s="1"/>
  <c r="B1011" i="13"/>
  <c r="C1011" i="13" s="1"/>
  <c r="D1011" i="13" s="1"/>
  <c r="B1012" i="13"/>
  <c r="C1012" i="13" s="1"/>
  <c r="D1012" i="13" s="1"/>
  <c r="B1013" i="13"/>
  <c r="C1013" i="13" s="1"/>
  <c r="D1013" i="13" s="1"/>
  <c r="B1014" i="13"/>
  <c r="C1014" i="13" s="1"/>
  <c r="D1014" i="13" s="1"/>
  <c r="B1015" i="13"/>
  <c r="C1015" i="13" s="1"/>
  <c r="D1015" i="13" s="1"/>
  <c r="B1016" i="13"/>
  <c r="C1016" i="13" s="1"/>
  <c r="D1016" i="13" s="1"/>
  <c r="B1017" i="13"/>
  <c r="C1017" i="13" s="1"/>
  <c r="D1017" i="13" s="1"/>
  <c r="B1018" i="13"/>
  <c r="C1018" i="13" s="1"/>
  <c r="D1018" i="13" s="1"/>
  <c r="B1019" i="13"/>
  <c r="C1019" i="13" s="1"/>
  <c r="D1019" i="13" s="1"/>
  <c r="B1020" i="13"/>
  <c r="C1020" i="13" s="1"/>
  <c r="D1020" i="13" s="1"/>
  <c r="B1021" i="13"/>
  <c r="C1021" i="13" s="1"/>
  <c r="D1021" i="13" s="1"/>
  <c r="B1022" i="13"/>
  <c r="C1022" i="13" s="1"/>
  <c r="D1022" i="13" s="1"/>
  <c r="B1023" i="13"/>
  <c r="C1023" i="13" s="1"/>
  <c r="D1023" i="13" s="1"/>
  <c r="B1024" i="13"/>
  <c r="C1024" i="13" s="1"/>
  <c r="D1024" i="13" s="1"/>
  <c r="B1025" i="13"/>
  <c r="C1025" i="13" s="1"/>
  <c r="D1025" i="13" s="1"/>
  <c r="B1026" i="13"/>
  <c r="C1026" i="13" s="1"/>
  <c r="D1026" i="13" s="1"/>
  <c r="B1027" i="13"/>
  <c r="C1027" i="13" s="1"/>
  <c r="D1027" i="13" s="1"/>
  <c r="B1028" i="13"/>
  <c r="C1028" i="13" s="1"/>
  <c r="D1028" i="13" s="1"/>
  <c r="B1029" i="13"/>
  <c r="C1029" i="13" s="1"/>
  <c r="D1029" i="13" s="1"/>
  <c r="B1030" i="13"/>
  <c r="C1030" i="13" s="1"/>
  <c r="D1030" i="13" s="1"/>
  <c r="B1031" i="13"/>
  <c r="C1031" i="13" s="1"/>
  <c r="D1031" i="13" s="1"/>
  <c r="B1032" i="13"/>
  <c r="C1032" i="13" s="1"/>
  <c r="D1032" i="13" s="1"/>
  <c r="B1033" i="13"/>
  <c r="C1033" i="13" s="1"/>
  <c r="D1033" i="13" s="1"/>
  <c r="B1034" i="13"/>
  <c r="C1034" i="13" s="1"/>
  <c r="D1034" i="13" s="1"/>
  <c r="B1035" i="13"/>
  <c r="C1035" i="13" s="1"/>
  <c r="D1035" i="13" s="1"/>
  <c r="B1036" i="13"/>
  <c r="C1036" i="13" s="1"/>
  <c r="D1036" i="13" s="1"/>
  <c r="B1037" i="13"/>
  <c r="C1037" i="13" s="1"/>
  <c r="D1037" i="13" s="1"/>
  <c r="B1038" i="13"/>
  <c r="C1038" i="13" s="1"/>
  <c r="D1038" i="13" s="1"/>
  <c r="B1039" i="13"/>
  <c r="C1039" i="13" s="1"/>
  <c r="D1039" i="13" s="1"/>
  <c r="B1040" i="13"/>
  <c r="C1040" i="13" s="1"/>
  <c r="D1040" i="13" s="1"/>
  <c r="B1041" i="13"/>
  <c r="C1041" i="13" s="1"/>
  <c r="D1041" i="13" s="1"/>
  <c r="B1042" i="13"/>
  <c r="C1042" i="13" s="1"/>
  <c r="D1042" i="13" s="1"/>
  <c r="B1043" i="13"/>
  <c r="C1043" i="13" s="1"/>
  <c r="D1043" i="13" s="1"/>
  <c r="B1044" i="13"/>
  <c r="C1044" i="13" s="1"/>
  <c r="D1044" i="13" s="1"/>
  <c r="B1045" i="13"/>
  <c r="C1045" i="13" s="1"/>
  <c r="D1045" i="13" s="1"/>
  <c r="B1046" i="13"/>
  <c r="C1046" i="13" s="1"/>
  <c r="D1046" i="13" s="1"/>
  <c r="B1047" i="13"/>
  <c r="C1047" i="13" s="1"/>
  <c r="D1047" i="13" s="1"/>
  <c r="B1048" i="13"/>
  <c r="C1048" i="13" s="1"/>
  <c r="D1048" i="13" s="1"/>
  <c r="B1049" i="13"/>
  <c r="C1049" i="13" s="1"/>
  <c r="D1049" i="13" s="1"/>
  <c r="B1050" i="13"/>
  <c r="C1050" i="13" s="1"/>
  <c r="D1050" i="13" s="1"/>
  <c r="B1051" i="13"/>
  <c r="C1051" i="13" s="1"/>
  <c r="D1051" i="13" s="1"/>
  <c r="B1052" i="13"/>
  <c r="C1052" i="13" s="1"/>
  <c r="D1052" i="13" s="1"/>
  <c r="B1053" i="13"/>
  <c r="C1053" i="13" s="1"/>
  <c r="D1053" i="13" s="1"/>
  <c r="B1054" i="13"/>
  <c r="C1054" i="13" s="1"/>
  <c r="D1054" i="13" s="1"/>
  <c r="B1055" i="13"/>
  <c r="C1055" i="13" s="1"/>
  <c r="D1055" i="13" s="1"/>
  <c r="B1056" i="13"/>
  <c r="C1056" i="13" s="1"/>
  <c r="D1056" i="13" s="1"/>
  <c r="B1057" i="13"/>
  <c r="C1057" i="13" s="1"/>
  <c r="D1057" i="13" s="1"/>
  <c r="B1058" i="13"/>
  <c r="C1058" i="13" s="1"/>
  <c r="D1058" i="13" s="1"/>
  <c r="B1059" i="13"/>
  <c r="C1059" i="13" s="1"/>
  <c r="D1059" i="13" s="1"/>
  <c r="B1060" i="13"/>
  <c r="C1060" i="13" s="1"/>
  <c r="D1060" i="13" s="1"/>
  <c r="B1061" i="13"/>
  <c r="C1061" i="13" s="1"/>
  <c r="D1061" i="13" s="1"/>
  <c r="B1062" i="13"/>
  <c r="C1062" i="13" s="1"/>
  <c r="D1062" i="13" s="1"/>
  <c r="B1063" i="13"/>
  <c r="C1063" i="13" s="1"/>
  <c r="D1063" i="13" s="1"/>
  <c r="B1064" i="13"/>
  <c r="C1064" i="13" s="1"/>
  <c r="D1064" i="13" s="1"/>
  <c r="B1065" i="13"/>
  <c r="C1065" i="13" s="1"/>
  <c r="D1065" i="13" s="1"/>
  <c r="B1066" i="13"/>
  <c r="C1066" i="13" s="1"/>
  <c r="D1066" i="13" s="1"/>
  <c r="B1067" i="13"/>
  <c r="C1067" i="13" s="1"/>
  <c r="D1067" i="13" s="1"/>
  <c r="B1068" i="13"/>
  <c r="C1068" i="13" s="1"/>
  <c r="D1068" i="13" s="1"/>
  <c r="B1069" i="13"/>
  <c r="C1069" i="13" s="1"/>
  <c r="D1069" i="13" s="1"/>
  <c r="B1070" i="13"/>
  <c r="C1070" i="13" s="1"/>
  <c r="D1070" i="13" s="1"/>
  <c r="B1071" i="13"/>
  <c r="C1071" i="13" s="1"/>
  <c r="D1071" i="13" s="1"/>
  <c r="B1072" i="13"/>
  <c r="C1072" i="13" s="1"/>
  <c r="D1072" i="13" s="1"/>
  <c r="B1073" i="13"/>
  <c r="C1073" i="13" s="1"/>
  <c r="D1073" i="13" s="1"/>
  <c r="B1074" i="13"/>
  <c r="C1074" i="13" s="1"/>
  <c r="D1074" i="13" s="1"/>
  <c r="B1075" i="13"/>
  <c r="C1075" i="13" s="1"/>
  <c r="D1075" i="13" s="1"/>
  <c r="B1076" i="13"/>
  <c r="C1076" i="13" s="1"/>
  <c r="D1076" i="13" s="1"/>
  <c r="B1077" i="13"/>
  <c r="C1077" i="13" s="1"/>
  <c r="D1077" i="13" s="1"/>
  <c r="B1078" i="13"/>
  <c r="C1078" i="13" s="1"/>
  <c r="D1078" i="13" s="1"/>
  <c r="B1079" i="13"/>
  <c r="C1079" i="13" s="1"/>
  <c r="D1079" i="13" s="1"/>
  <c r="B1080" i="13"/>
  <c r="C1080" i="13" s="1"/>
  <c r="D1080" i="13" s="1"/>
  <c r="B1081" i="13"/>
  <c r="C1081" i="13" s="1"/>
  <c r="D1081" i="13" s="1"/>
  <c r="B1082" i="13"/>
  <c r="C1082" i="13" s="1"/>
  <c r="D1082" i="13" s="1"/>
  <c r="B1083" i="13"/>
  <c r="C1083" i="13" s="1"/>
  <c r="D1083" i="13" s="1"/>
  <c r="B1084" i="13"/>
  <c r="C1084" i="13" s="1"/>
  <c r="D1084" i="13" s="1"/>
  <c r="B1085" i="13"/>
  <c r="C1085" i="13" s="1"/>
  <c r="D1085" i="13" s="1"/>
  <c r="B1086" i="13"/>
  <c r="C1086" i="13" s="1"/>
  <c r="D1086" i="13" s="1"/>
  <c r="B1087" i="13"/>
  <c r="C1087" i="13" s="1"/>
  <c r="D1087" i="13" s="1"/>
  <c r="B1088" i="13"/>
  <c r="C1088" i="13" s="1"/>
  <c r="D1088" i="13" s="1"/>
  <c r="B1089" i="13"/>
  <c r="C1089" i="13" s="1"/>
  <c r="D1089" i="13" s="1"/>
  <c r="B1090" i="13"/>
  <c r="C1090" i="13" s="1"/>
  <c r="D1090" i="13" s="1"/>
  <c r="B1091" i="13"/>
  <c r="C1091" i="13" s="1"/>
  <c r="D1091" i="13" s="1"/>
  <c r="B1092" i="13"/>
  <c r="C1092" i="13" s="1"/>
  <c r="D1092" i="13" s="1"/>
  <c r="B1093" i="13"/>
  <c r="C1093" i="13" s="1"/>
  <c r="D1093" i="13" s="1"/>
  <c r="B1094" i="13"/>
  <c r="C1094" i="13" s="1"/>
  <c r="D1094" i="13" s="1"/>
  <c r="B1095" i="13"/>
  <c r="C1095" i="13" s="1"/>
  <c r="D1095" i="13" s="1"/>
  <c r="B1096" i="13"/>
  <c r="C1096" i="13" s="1"/>
  <c r="D1096" i="13" s="1"/>
  <c r="B1097" i="13"/>
  <c r="C1097" i="13" s="1"/>
  <c r="D1097" i="13" s="1"/>
  <c r="B1098" i="13"/>
  <c r="C1098" i="13" s="1"/>
  <c r="D1098" i="13" s="1"/>
  <c r="B1099" i="13"/>
  <c r="C1099" i="13" s="1"/>
  <c r="D1099" i="13" s="1"/>
  <c r="B1100" i="13"/>
  <c r="C1100" i="13" s="1"/>
  <c r="D1100" i="13" s="1"/>
  <c r="B1101" i="13"/>
  <c r="C1101" i="13" s="1"/>
  <c r="D1101" i="13" s="1"/>
  <c r="B1102" i="13"/>
  <c r="C1102" i="13" s="1"/>
  <c r="D1102" i="13" s="1"/>
  <c r="B1103" i="13"/>
  <c r="C1103" i="13" s="1"/>
  <c r="D1103" i="13" s="1"/>
  <c r="B1104" i="13"/>
  <c r="C1104" i="13" s="1"/>
  <c r="D1104" i="13" s="1"/>
  <c r="B1105" i="13"/>
  <c r="C1105" i="13" s="1"/>
  <c r="D1105" i="13" s="1"/>
  <c r="B1106" i="13"/>
  <c r="C1106" i="13" s="1"/>
  <c r="D1106" i="13" s="1"/>
  <c r="B1107" i="13"/>
  <c r="C1107" i="13" s="1"/>
  <c r="D1107" i="13" s="1"/>
  <c r="B1108" i="13"/>
  <c r="C1108" i="13" s="1"/>
  <c r="D1108" i="13" s="1"/>
  <c r="B1109" i="13"/>
  <c r="C1109" i="13" s="1"/>
  <c r="D1109" i="13" s="1"/>
  <c r="B1110" i="13"/>
  <c r="C1110" i="13" s="1"/>
  <c r="D1110" i="13" s="1"/>
  <c r="B1111" i="13"/>
  <c r="C1111" i="13" s="1"/>
  <c r="D1111" i="13" s="1"/>
  <c r="B1112" i="13"/>
  <c r="C1112" i="13" s="1"/>
  <c r="D1112" i="13" s="1"/>
  <c r="B1113" i="13"/>
  <c r="C1113" i="13" s="1"/>
  <c r="D1113" i="13" s="1"/>
  <c r="B1114" i="13"/>
  <c r="C1114" i="13" s="1"/>
  <c r="D1114" i="13" s="1"/>
  <c r="B1115" i="13"/>
  <c r="C1115" i="13" s="1"/>
  <c r="D1115" i="13" s="1"/>
  <c r="B1116" i="13"/>
  <c r="C1116" i="13" s="1"/>
  <c r="D1116" i="13" s="1"/>
  <c r="B1117" i="13"/>
  <c r="C1117" i="13" s="1"/>
  <c r="D1117" i="13" s="1"/>
  <c r="B1118" i="13"/>
  <c r="C1118" i="13" s="1"/>
  <c r="D1118" i="13" s="1"/>
  <c r="B1119" i="13"/>
  <c r="C1119" i="13" s="1"/>
  <c r="D1119" i="13" s="1"/>
  <c r="B1120" i="13"/>
  <c r="C1120" i="13" s="1"/>
  <c r="D1120" i="13" s="1"/>
  <c r="B1121" i="13"/>
  <c r="C1121" i="13" s="1"/>
  <c r="D1121" i="13" s="1"/>
  <c r="B1122" i="13"/>
  <c r="C1122" i="13" s="1"/>
  <c r="D1122" i="13" s="1"/>
  <c r="B1123" i="13"/>
  <c r="C1123" i="13" s="1"/>
  <c r="D1123" i="13" s="1"/>
  <c r="B1124" i="13"/>
  <c r="C1124" i="13" s="1"/>
  <c r="D1124" i="13" s="1"/>
  <c r="B1125" i="13"/>
  <c r="C1125" i="13" s="1"/>
  <c r="D1125" i="13" s="1"/>
  <c r="B1126" i="13"/>
  <c r="C1126" i="13" s="1"/>
  <c r="D1126" i="13" s="1"/>
  <c r="B1127" i="13"/>
  <c r="C1127" i="13" s="1"/>
  <c r="D1127" i="13" s="1"/>
  <c r="B1128" i="13"/>
  <c r="C1128" i="13" s="1"/>
  <c r="D1128" i="13" s="1"/>
  <c r="B1129" i="13"/>
  <c r="C1129" i="13" s="1"/>
  <c r="D1129" i="13" s="1"/>
  <c r="B1130" i="13"/>
  <c r="C1130" i="13" s="1"/>
  <c r="D1130" i="13" s="1"/>
  <c r="B1131" i="13"/>
  <c r="C1131" i="13" s="1"/>
  <c r="D1131" i="13" s="1"/>
  <c r="B1132" i="13"/>
  <c r="C1132" i="13" s="1"/>
  <c r="D1132" i="13" s="1"/>
  <c r="B1133" i="13"/>
  <c r="C1133" i="13" s="1"/>
  <c r="D1133" i="13" s="1"/>
  <c r="B1134" i="13"/>
  <c r="C1134" i="13" s="1"/>
  <c r="D1134" i="13" s="1"/>
  <c r="B1135" i="13"/>
  <c r="C1135" i="13" s="1"/>
  <c r="D1135" i="13" s="1"/>
  <c r="B1136" i="13"/>
  <c r="C1136" i="13" s="1"/>
  <c r="D1136" i="13" s="1"/>
  <c r="B1137" i="13"/>
  <c r="C1137" i="13" s="1"/>
  <c r="D1137" i="13" s="1"/>
  <c r="B1138" i="13"/>
  <c r="C1138" i="13" s="1"/>
  <c r="D1138" i="13" s="1"/>
  <c r="B1139" i="13"/>
  <c r="C1139" i="13" s="1"/>
  <c r="D1139" i="13" s="1"/>
  <c r="B1140" i="13"/>
  <c r="C1140" i="13" s="1"/>
  <c r="D1140" i="13" s="1"/>
  <c r="B1141" i="13"/>
  <c r="C1141" i="13" s="1"/>
  <c r="D1141" i="13" s="1"/>
  <c r="B1142" i="13"/>
  <c r="C1142" i="13" s="1"/>
  <c r="D1142" i="13" s="1"/>
  <c r="B1143" i="13"/>
  <c r="C1143" i="13" s="1"/>
  <c r="D1143" i="13" s="1"/>
  <c r="B1144" i="13"/>
  <c r="C1144" i="13" s="1"/>
  <c r="D1144" i="13" s="1"/>
  <c r="B1145" i="13"/>
  <c r="C1145" i="13" s="1"/>
  <c r="D1145" i="13" s="1"/>
  <c r="B1146" i="13"/>
  <c r="C1146" i="13" s="1"/>
  <c r="D1146" i="13" s="1"/>
  <c r="B1147" i="13"/>
  <c r="C1147" i="13" s="1"/>
  <c r="D1147" i="13" s="1"/>
  <c r="B1148" i="13"/>
  <c r="C1148" i="13" s="1"/>
  <c r="D1148" i="13" s="1"/>
  <c r="B1149" i="13"/>
  <c r="C1149" i="13" s="1"/>
  <c r="D1149" i="13" s="1"/>
  <c r="B1150" i="13"/>
  <c r="C1150" i="13" s="1"/>
  <c r="D1150" i="13" s="1"/>
  <c r="B1151" i="13"/>
  <c r="C1151" i="13" s="1"/>
  <c r="D1151" i="13" s="1"/>
  <c r="B1152" i="13"/>
  <c r="C1152" i="13" s="1"/>
  <c r="D1152" i="13" s="1"/>
  <c r="B1153" i="13"/>
  <c r="C1153" i="13" s="1"/>
  <c r="D1153" i="13" s="1"/>
  <c r="B1154" i="13"/>
  <c r="C1154" i="13" s="1"/>
  <c r="D1154" i="13" s="1"/>
  <c r="B1155" i="13"/>
  <c r="C1155" i="13" s="1"/>
  <c r="D1155" i="13" s="1"/>
  <c r="B1156" i="13"/>
  <c r="C1156" i="13" s="1"/>
  <c r="D1156" i="13" s="1"/>
  <c r="B1157" i="13"/>
  <c r="C1157" i="13" s="1"/>
  <c r="D1157" i="13" s="1"/>
  <c r="B1158" i="13"/>
  <c r="C1158" i="13" s="1"/>
  <c r="D1158" i="13" s="1"/>
  <c r="B1159" i="13"/>
  <c r="C1159" i="13" s="1"/>
  <c r="D1159" i="13" s="1"/>
  <c r="B1160" i="13"/>
  <c r="C1160" i="13" s="1"/>
  <c r="D1160" i="13" s="1"/>
  <c r="B1161" i="13"/>
  <c r="C1161" i="13" s="1"/>
  <c r="D1161" i="13" s="1"/>
  <c r="B1162" i="13"/>
  <c r="C1162" i="13" s="1"/>
  <c r="D1162" i="13" s="1"/>
  <c r="B1163" i="13"/>
  <c r="C1163" i="13" s="1"/>
  <c r="D1163" i="13" s="1"/>
  <c r="B1164" i="13"/>
  <c r="C1164" i="13" s="1"/>
  <c r="D1164" i="13" s="1"/>
  <c r="B1165" i="13"/>
  <c r="C1165" i="13" s="1"/>
  <c r="D1165" i="13" s="1"/>
  <c r="B1166" i="13"/>
  <c r="C1166" i="13" s="1"/>
  <c r="D1166" i="13" s="1"/>
  <c r="B1167" i="13"/>
  <c r="C1167" i="13" s="1"/>
  <c r="D1167" i="13" s="1"/>
  <c r="B1168" i="13"/>
  <c r="C1168" i="13" s="1"/>
  <c r="D1168" i="13" s="1"/>
  <c r="B1169" i="13"/>
  <c r="C1169" i="13" s="1"/>
  <c r="D1169" i="13" s="1"/>
  <c r="B1170" i="13"/>
  <c r="C1170" i="13" s="1"/>
  <c r="D1170" i="13" s="1"/>
  <c r="B1171" i="13"/>
  <c r="C1171" i="13" s="1"/>
  <c r="D1171" i="13" s="1"/>
  <c r="B1172" i="13"/>
  <c r="C1172" i="13" s="1"/>
  <c r="D1172" i="13" s="1"/>
  <c r="B1173" i="13"/>
  <c r="C1173" i="13" s="1"/>
  <c r="D1173" i="13" s="1"/>
  <c r="B1174" i="13"/>
  <c r="C1174" i="13" s="1"/>
  <c r="D1174" i="13" s="1"/>
  <c r="B1175" i="13"/>
  <c r="C1175" i="13" s="1"/>
  <c r="D1175" i="13" s="1"/>
  <c r="B1176" i="13"/>
  <c r="C1176" i="13" s="1"/>
  <c r="D1176" i="13" s="1"/>
  <c r="B1177" i="13"/>
  <c r="C1177" i="13" s="1"/>
  <c r="D1177" i="13" s="1"/>
  <c r="B1178" i="13"/>
  <c r="C1178" i="13" s="1"/>
  <c r="D1178" i="13" s="1"/>
  <c r="B1179" i="13"/>
  <c r="C1179" i="13" s="1"/>
  <c r="D1179" i="13" s="1"/>
  <c r="B1180" i="13"/>
  <c r="C1180" i="13" s="1"/>
  <c r="D1180" i="13" s="1"/>
  <c r="B1181" i="13"/>
  <c r="C1181" i="13" s="1"/>
  <c r="D1181" i="13" s="1"/>
  <c r="B1182" i="13"/>
  <c r="C1182" i="13" s="1"/>
  <c r="D1182" i="13" s="1"/>
  <c r="B1183" i="13"/>
  <c r="C1183" i="13" s="1"/>
  <c r="D1183" i="13" s="1"/>
  <c r="B1184" i="13"/>
  <c r="C1184" i="13" s="1"/>
  <c r="D1184" i="13" s="1"/>
  <c r="B1185" i="13"/>
  <c r="C1185" i="13" s="1"/>
  <c r="D1185" i="13" s="1"/>
  <c r="B1186" i="13"/>
  <c r="C1186" i="13" s="1"/>
  <c r="D1186" i="13" s="1"/>
  <c r="B1187" i="13"/>
  <c r="C1187" i="13" s="1"/>
  <c r="D1187" i="13" s="1"/>
  <c r="B1188" i="13"/>
  <c r="C1188" i="13" s="1"/>
  <c r="D1188" i="13" s="1"/>
  <c r="B1189" i="13"/>
  <c r="C1189" i="13" s="1"/>
  <c r="D1189" i="13" s="1"/>
  <c r="B1190" i="13"/>
  <c r="C1190" i="13" s="1"/>
  <c r="D1190" i="13" s="1"/>
  <c r="B1191" i="13"/>
  <c r="C1191" i="13" s="1"/>
  <c r="D1191" i="13" s="1"/>
  <c r="B1192" i="13"/>
  <c r="C1192" i="13" s="1"/>
  <c r="D1192" i="13" s="1"/>
  <c r="B1193" i="13"/>
  <c r="C1193" i="13" s="1"/>
  <c r="D1193" i="13" s="1"/>
  <c r="B1194" i="13"/>
  <c r="C1194" i="13" s="1"/>
  <c r="D1194" i="13" s="1"/>
  <c r="B1195" i="13"/>
  <c r="C1195" i="13" s="1"/>
  <c r="D1195" i="13" s="1"/>
  <c r="B1196" i="13"/>
  <c r="C1196" i="13" s="1"/>
  <c r="D1196" i="13" s="1"/>
  <c r="B1197" i="13"/>
  <c r="C1197" i="13" s="1"/>
  <c r="D1197" i="13" s="1"/>
  <c r="B1198" i="13"/>
  <c r="C1198" i="13" s="1"/>
  <c r="D1198" i="13" s="1"/>
  <c r="B1199" i="13"/>
  <c r="C1199" i="13" s="1"/>
  <c r="D1199" i="13" s="1"/>
  <c r="B1200" i="13"/>
  <c r="C1200" i="13" s="1"/>
  <c r="D1200" i="13" s="1"/>
  <c r="B1201" i="13"/>
  <c r="C1201" i="13" s="1"/>
  <c r="D1201" i="13" s="1"/>
  <c r="B1202" i="13"/>
  <c r="C1202" i="13" s="1"/>
  <c r="D1202" i="13" s="1"/>
  <c r="B1203" i="13"/>
  <c r="C1203" i="13" s="1"/>
  <c r="D1203" i="13" s="1"/>
  <c r="B1204" i="13"/>
  <c r="C1204" i="13" s="1"/>
  <c r="D1204" i="13" s="1"/>
  <c r="B1205" i="13"/>
  <c r="C1205" i="13" s="1"/>
  <c r="D1205" i="13" s="1"/>
  <c r="B1206" i="13"/>
  <c r="C1206" i="13" s="1"/>
  <c r="D1206" i="13" s="1"/>
  <c r="B1207" i="13"/>
  <c r="C1207" i="13" s="1"/>
  <c r="D1207" i="13" s="1"/>
  <c r="B1208" i="13"/>
  <c r="C1208" i="13" s="1"/>
  <c r="D1208" i="13" s="1"/>
  <c r="B1209" i="13"/>
  <c r="C1209" i="13" s="1"/>
  <c r="D1209" i="13" s="1"/>
  <c r="B1210" i="13"/>
  <c r="C1210" i="13" s="1"/>
  <c r="D1210" i="13" s="1"/>
  <c r="B1211" i="13"/>
  <c r="C1211" i="13" s="1"/>
  <c r="D1211" i="13" s="1"/>
  <c r="B1212" i="13"/>
  <c r="C1212" i="13" s="1"/>
  <c r="D1212" i="13" s="1"/>
  <c r="B1213" i="13"/>
  <c r="C1213" i="13"/>
  <c r="D1213" i="13" s="1"/>
  <c r="B1214" i="13"/>
  <c r="C1214" i="13" s="1"/>
  <c r="D1214" i="13" s="1"/>
  <c r="B1215" i="13"/>
  <c r="C1215" i="13" s="1"/>
  <c r="D1215" i="13" s="1"/>
  <c r="B1216" i="13"/>
  <c r="C1216" i="13" s="1"/>
  <c r="D1216" i="13" s="1"/>
  <c r="B1217" i="13"/>
  <c r="C1217" i="13" s="1"/>
  <c r="D1217" i="13" s="1"/>
  <c r="B1218" i="13"/>
  <c r="C1218" i="13" s="1"/>
  <c r="D1218" i="13" s="1"/>
  <c r="B1219" i="13"/>
  <c r="C1219" i="13" s="1"/>
  <c r="D1219" i="13" s="1"/>
  <c r="B1220" i="13"/>
  <c r="C1220" i="13" s="1"/>
  <c r="D1220" i="13" s="1"/>
  <c r="B1221" i="13"/>
  <c r="C1221" i="13" s="1"/>
  <c r="D1221" i="13" s="1"/>
  <c r="B1222" i="13"/>
  <c r="C1222" i="13" s="1"/>
  <c r="D1222" i="13" s="1"/>
  <c r="B1223" i="13"/>
  <c r="C1223" i="13" s="1"/>
  <c r="D1223" i="13" s="1"/>
  <c r="B1224" i="13"/>
  <c r="C1224" i="13" s="1"/>
  <c r="D1224" i="13" s="1"/>
  <c r="B1225" i="13"/>
  <c r="C1225" i="13" s="1"/>
  <c r="D1225" i="13" s="1"/>
  <c r="B1226" i="13"/>
  <c r="C1226" i="13" s="1"/>
  <c r="D1226" i="13" s="1"/>
  <c r="B1227" i="13"/>
  <c r="C1227" i="13" s="1"/>
  <c r="D1227" i="13" s="1"/>
  <c r="B1228" i="13"/>
  <c r="C1228" i="13" s="1"/>
  <c r="D1228" i="13" s="1"/>
  <c r="B1229" i="13"/>
  <c r="C1229" i="13" s="1"/>
  <c r="D1229" i="13" s="1"/>
  <c r="B1230" i="13"/>
  <c r="C1230" i="13" s="1"/>
  <c r="D1230" i="13" s="1"/>
  <c r="B1231" i="13"/>
  <c r="C1231" i="13" s="1"/>
  <c r="D1231" i="13" s="1"/>
  <c r="B1232" i="13"/>
  <c r="C1232" i="13" s="1"/>
  <c r="D1232" i="13" s="1"/>
  <c r="B1233" i="13"/>
  <c r="C1233" i="13" s="1"/>
  <c r="D1233" i="13" s="1"/>
  <c r="B1234" i="13"/>
  <c r="C1234" i="13" s="1"/>
  <c r="D1234" i="13" s="1"/>
  <c r="B1235" i="13"/>
  <c r="C1235" i="13" s="1"/>
  <c r="D1235" i="13" s="1"/>
  <c r="B1236" i="13"/>
  <c r="C1236" i="13" s="1"/>
  <c r="D1236" i="13" s="1"/>
  <c r="B1237" i="13"/>
  <c r="C1237" i="13" s="1"/>
  <c r="D1237" i="13" s="1"/>
  <c r="B1238" i="13"/>
  <c r="C1238" i="13" s="1"/>
  <c r="D1238" i="13" s="1"/>
  <c r="B1239" i="13"/>
  <c r="C1239" i="13" s="1"/>
  <c r="D1239" i="13" s="1"/>
  <c r="B1240" i="13"/>
  <c r="C1240" i="13" s="1"/>
  <c r="D1240" i="13" s="1"/>
  <c r="B1241" i="13"/>
  <c r="C1241" i="13" s="1"/>
  <c r="D1241" i="13" s="1"/>
  <c r="B1242" i="13"/>
  <c r="C1242" i="13" s="1"/>
  <c r="D1242" i="13" s="1"/>
  <c r="B1243" i="13"/>
  <c r="C1243" i="13" s="1"/>
  <c r="D1243" i="13" s="1"/>
  <c r="B1244" i="13"/>
  <c r="C1244" i="13" s="1"/>
  <c r="D1244" i="13" s="1"/>
  <c r="B1245" i="13"/>
  <c r="C1245" i="13" s="1"/>
  <c r="D1245" i="13" s="1"/>
  <c r="B1246" i="13"/>
  <c r="C1246" i="13" s="1"/>
  <c r="D1246" i="13" s="1"/>
  <c r="B1247" i="13"/>
  <c r="C1247" i="13" s="1"/>
  <c r="D1247" i="13" s="1"/>
  <c r="B1248" i="13"/>
  <c r="C1248" i="13" s="1"/>
  <c r="D1248" i="13" s="1"/>
  <c r="B1249" i="13"/>
  <c r="C1249" i="13" s="1"/>
  <c r="D1249" i="13" s="1"/>
  <c r="B1250" i="13"/>
  <c r="C1250" i="13" s="1"/>
  <c r="D1250" i="13" s="1"/>
  <c r="B1251" i="13"/>
  <c r="C1251" i="13" s="1"/>
  <c r="D1251" i="13" s="1"/>
  <c r="B1252" i="13"/>
  <c r="C1252" i="13" s="1"/>
  <c r="D1252" i="13" s="1"/>
  <c r="B1253" i="13"/>
  <c r="C1253" i="13" s="1"/>
  <c r="D1253" i="13" s="1"/>
  <c r="B1254" i="13"/>
  <c r="C1254" i="13" s="1"/>
  <c r="D1254" i="13" s="1"/>
  <c r="B1255" i="13"/>
  <c r="C1255" i="13" s="1"/>
  <c r="D1255" i="13" s="1"/>
  <c r="B1256" i="13"/>
  <c r="C1256" i="13" s="1"/>
  <c r="D1256" i="13" s="1"/>
  <c r="B1257" i="13"/>
  <c r="C1257" i="13" s="1"/>
  <c r="D1257" i="13" s="1"/>
  <c r="B1258" i="13"/>
  <c r="C1258" i="13" s="1"/>
  <c r="D1258" i="13" s="1"/>
  <c r="B1259" i="13"/>
  <c r="C1259" i="13" s="1"/>
  <c r="D1259" i="13" s="1"/>
  <c r="B1260" i="13"/>
  <c r="C1260" i="13" s="1"/>
  <c r="D1260" i="13" s="1"/>
  <c r="B1261" i="13"/>
  <c r="C1261" i="13" s="1"/>
  <c r="D1261" i="13" s="1"/>
  <c r="B1262" i="13"/>
  <c r="C1262" i="13" s="1"/>
  <c r="D1262" i="13" s="1"/>
  <c r="B1263" i="13"/>
  <c r="C1263" i="13" s="1"/>
  <c r="D1263" i="13" s="1"/>
  <c r="B1264" i="13"/>
  <c r="C1264" i="13" s="1"/>
  <c r="D1264" i="13" s="1"/>
  <c r="B1265" i="13"/>
  <c r="C1265" i="13" s="1"/>
  <c r="D1265" i="13" s="1"/>
  <c r="B1266" i="13"/>
  <c r="C1266" i="13" s="1"/>
  <c r="D1266" i="13" s="1"/>
  <c r="B1267" i="13"/>
  <c r="C1267" i="13" s="1"/>
  <c r="D1267" i="13" s="1"/>
  <c r="B1268" i="13"/>
  <c r="C1268" i="13" s="1"/>
  <c r="D1268" i="13" s="1"/>
  <c r="B1269" i="13"/>
  <c r="C1269" i="13" s="1"/>
  <c r="D1269" i="13" s="1"/>
  <c r="B1270" i="13"/>
  <c r="C1270" i="13" s="1"/>
  <c r="D1270" i="13" s="1"/>
  <c r="B1271" i="13"/>
  <c r="C1271" i="13" s="1"/>
  <c r="D1271" i="13" s="1"/>
  <c r="B1272" i="13"/>
  <c r="C1272" i="13" s="1"/>
  <c r="D1272" i="13" s="1"/>
  <c r="B1273" i="13"/>
  <c r="C1273" i="13" s="1"/>
  <c r="D1273" i="13" s="1"/>
  <c r="B1274" i="13"/>
  <c r="C1274" i="13" s="1"/>
  <c r="D1274" i="13" s="1"/>
  <c r="B1275" i="13"/>
  <c r="C1275" i="13" s="1"/>
  <c r="D1275" i="13" s="1"/>
  <c r="B1276" i="13"/>
  <c r="C1276" i="13" s="1"/>
  <c r="D1276" i="13" s="1"/>
  <c r="B1277" i="13"/>
  <c r="C1277" i="13" s="1"/>
  <c r="D1277" i="13" s="1"/>
  <c r="B1278" i="13"/>
  <c r="C1278" i="13" s="1"/>
  <c r="D1278" i="13" s="1"/>
  <c r="B1279" i="13"/>
  <c r="C1279" i="13" s="1"/>
  <c r="D1279" i="13" s="1"/>
  <c r="B1280" i="13"/>
  <c r="C1280" i="13" s="1"/>
  <c r="D1280" i="13" s="1"/>
  <c r="B1281" i="13"/>
  <c r="C1281" i="13" s="1"/>
  <c r="D1281" i="13" s="1"/>
  <c r="B1282" i="13"/>
  <c r="C1282" i="13" s="1"/>
  <c r="D1282" i="13" s="1"/>
  <c r="B1283" i="13"/>
  <c r="C1283" i="13" s="1"/>
  <c r="D1283" i="13" s="1"/>
  <c r="B1284" i="13"/>
  <c r="C1284" i="13" s="1"/>
  <c r="D1284" i="13" s="1"/>
  <c r="B1285" i="13"/>
  <c r="C1285" i="13" s="1"/>
  <c r="D1285" i="13" s="1"/>
  <c r="B1286" i="13"/>
  <c r="C1286" i="13" s="1"/>
  <c r="D1286" i="13" s="1"/>
  <c r="B1287" i="13"/>
  <c r="C1287" i="13" s="1"/>
  <c r="D1287" i="13" s="1"/>
  <c r="B1288" i="13"/>
  <c r="C1288" i="13" s="1"/>
  <c r="D1288" i="13" s="1"/>
  <c r="B1289" i="13"/>
  <c r="C1289" i="13" s="1"/>
  <c r="D1289" i="13" s="1"/>
  <c r="B1290" i="13"/>
  <c r="C1290" i="13" s="1"/>
  <c r="D1290" i="13" s="1"/>
  <c r="B1291" i="13"/>
  <c r="C1291" i="13" s="1"/>
  <c r="D1291" i="13" s="1"/>
  <c r="B1292" i="13"/>
  <c r="C1292" i="13" s="1"/>
  <c r="D1292" i="13" s="1"/>
  <c r="B1293" i="13"/>
  <c r="C1293" i="13" s="1"/>
  <c r="D1293" i="13" s="1"/>
  <c r="B1294" i="13"/>
  <c r="C1294" i="13" s="1"/>
  <c r="D1294" i="13" s="1"/>
  <c r="B1295" i="13"/>
  <c r="C1295" i="13" s="1"/>
  <c r="D1295" i="13" s="1"/>
  <c r="B1296" i="13"/>
  <c r="C1296" i="13" s="1"/>
  <c r="D1296" i="13" s="1"/>
  <c r="B1297" i="13"/>
  <c r="C1297" i="13" s="1"/>
  <c r="D1297" i="13" s="1"/>
  <c r="B1298" i="13"/>
  <c r="C1298" i="13" s="1"/>
  <c r="D1298" i="13" s="1"/>
  <c r="B1299" i="13"/>
  <c r="C1299" i="13" s="1"/>
  <c r="D1299" i="13" s="1"/>
  <c r="B1300" i="13"/>
  <c r="C1300" i="13" s="1"/>
  <c r="D1300" i="13" s="1"/>
  <c r="B1301" i="13"/>
  <c r="C1301" i="13" s="1"/>
  <c r="D1301" i="13" s="1"/>
  <c r="B1302" i="13"/>
  <c r="C1302" i="13" s="1"/>
  <c r="D1302" i="13" s="1"/>
  <c r="B1303" i="13"/>
  <c r="C1303" i="13" s="1"/>
  <c r="D1303" i="13" s="1"/>
  <c r="B1304" i="13"/>
  <c r="C1304" i="13" s="1"/>
  <c r="D1304" i="13" s="1"/>
  <c r="B1305" i="13"/>
  <c r="C1305" i="13" s="1"/>
  <c r="D1305" i="13" s="1"/>
  <c r="B1306" i="13"/>
  <c r="C1306" i="13" s="1"/>
  <c r="D1306" i="13" s="1"/>
  <c r="B1307" i="13"/>
  <c r="C1307" i="13" s="1"/>
  <c r="D1307" i="13" s="1"/>
  <c r="B1308" i="13"/>
  <c r="C1308" i="13" s="1"/>
  <c r="D1308" i="13" s="1"/>
  <c r="B1309" i="13"/>
  <c r="C1309" i="13" s="1"/>
  <c r="D1309" i="13" s="1"/>
  <c r="B1310" i="13"/>
  <c r="C1310" i="13" s="1"/>
  <c r="D1310" i="13" s="1"/>
  <c r="B1311" i="13"/>
  <c r="C1311" i="13" s="1"/>
  <c r="D1311" i="13" s="1"/>
  <c r="B1312" i="13"/>
  <c r="C1312" i="13" s="1"/>
  <c r="D1312" i="13" s="1"/>
  <c r="B1313" i="13"/>
  <c r="C1313" i="13" s="1"/>
  <c r="D1313" i="13" s="1"/>
  <c r="B1314" i="13"/>
  <c r="C1314" i="13" s="1"/>
  <c r="D1314" i="13" s="1"/>
  <c r="B1315" i="13"/>
  <c r="C1315" i="13" s="1"/>
  <c r="D1315" i="13" s="1"/>
  <c r="B1316" i="13"/>
  <c r="C1316" i="13" s="1"/>
  <c r="D1316" i="13" s="1"/>
  <c r="B1317" i="13"/>
  <c r="C1317" i="13" s="1"/>
  <c r="D1317" i="13" s="1"/>
  <c r="B1318" i="13"/>
  <c r="C1318" i="13" s="1"/>
  <c r="D1318" i="13" s="1"/>
  <c r="B1319" i="13"/>
  <c r="C1319" i="13" s="1"/>
  <c r="D1319" i="13" s="1"/>
  <c r="B1320" i="13"/>
  <c r="C1320" i="13" s="1"/>
  <c r="D1320" i="13" s="1"/>
  <c r="B1321" i="13"/>
  <c r="C1321" i="13" s="1"/>
  <c r="D1321" i="13" s="1"/>
  <c r="B1322" i="13"/>
  <c r="C1322" i="13" s="1"/>
  <c r="D1322" i="13" s="1"/>
  <c r="B1323" i="13"/>
  <c r="C1323" i="13" s="1"/>
  <c r="D1323" i="13" s="1"/>
  <c r="B1324" i="13"/>
  <c r="C1324" i="13" s="1"/>
  <c r="D1324" i="13" s="1"/>
  <c r="B1325" i="13"/>
  <c r="C1325" i="13" s="1"/>
  <c r="D1325" i="13" s="1"/>
  <c r="B1326" i="13"/>
  <c r="C1326" i="13" s="1"/>
  <c r="D1326" i="13" s="1"/>
  <c r="B1327" i="13"/>
  <c r="C1327" i="13" s="1"/>
  <c r="D1327" i="13" s="1"/>
  <c r="B1328" i="13"/>
  <c r="C1328" i="13" s="1"/>
  <c r="D1328" i="13" s="1"/>
  <c r="B1329" i="13"/>
  <c r="C1329" i="13" s="1"/>
  <c r="D1329" i="13" s="1"/>
  <c r="B1330" i="13"/>
  <c r="C1330" i="13" s="1"/>
  <c r="D1330" i="13" s="1"/>
  <c r="B1331" i="13"/>
  <c r="C1331" i="13" s="1"/>
  <c r="D1331" i="13" s="1"/>
  <c r="B1332" i="13"/>
  <c r="C1332" i="13" s="1"/>
  <c r="D1332" i="13" s="1"/>
  <c r="B1333" i="13"/>
  <c r="C1333" i="13" s="1"/>
  <c r="D1333" i="13" s="1"/>
  <c r="B1334" i="13"/>
  <c r="C1334" i="13" s="1"/>
  <c r="D1334" i="13" s="1"/>
  <c r="B1335" i="13"/>
  <c r="C1335" i="13" s="1"/>
  <c r="D1335" i="13" s="1"/>
  <c r="B1336" i="13"/>
  <c r="C1336" i="13" s="1"/>
  <c r="D1336" i="13" s="1"/>
  <c r="B1337" i="13"/>
  <c r="C1337" i="13" s="1"/>
  <c r="D1337" i="13" s="1"/>
  <c r="B1338" i="13"/>
  <c r="C1338" i="13" s="1"/>
  <c r="D1338" i="13" s="1"/>
  <c r="B1339" i="13"/>
  <c r="C1339" i="13" s="1"/>
  <c r="D1339" i="13" s="1"/>
  <c r="B1340" i="13"/>
  <c r="C1340" i="13" s="1"/>
  <c r="D1340" i="13" s="1"/>
  <c r="B1341" i="13"/>
  <c r="C1341" i="13" s="1"/>
  <c r="D1341" i="13" s="1"/>
  <c r="B1342" i="13"/>
  <c r="C1342" i="13" s="1"/>
  <c r="D1342" i="13" s="1"/>
  <c r="B1343" i="13"/>
  <c r="C1343" i="13" s="1"/>
  <c r="D1343" i="13" s="1"/>
  <c r="B1344" i="13"/>
  <c r="C1344" i="13" s="1"/>
  <c r="D1344" i="13" s="1"/>
  <c r="B1345" i="13"/>
  <c r="C1345" i="13" s="1"/>
  <c r="D1345" i="13" s="1"/>
  <c r="B1346" i="13"/>
  <c r="C1346" i="13" s="1"/>
  <c r="D1346" i="13" s="1"/>
  <c r="B1347" i="13"/>
  <c r="C1347" i="13" s="1"/>
  <c r="D1347" i="13" s="1"/>
  <c r="B1348" i="13"/>
  <c r="C1348" i="13" s="1"/>
  <c r="D1348" i="13" s="1"/>
  <c r="B1349" i="13"/>
  <c r="C1349" i="13" s="1"/>
  <c r="D1349" i="13" s="1"/>
  <c r="B1350" i="13"/>
  <c r="C1350" i="13" s="1"/>
  <c r="D1350" i="13" s="1"/>
  <c r="B1351" i="13"/>
  <c r="C1351" i="13" s="1"/>
  <c r="D1351" i="13" s="1"/>
  <c r="B1352" i="13"/>
  <c r="C1352" i="13" s="1"/>
  <c r="D1352" i="13" s="1"/>
  <c r="B1353" i="13"/>
  <c r="C1353" i="13" s="1"/>
  <c r="D1353" i="13" s="1"/>
  <c r="B1354" i="13"/>
  <c r="C1354" i="13" s="1"/>
  <c r="D1354" i="13" s="1"/>
  <c r="B1355" i="13"/>
  <c r="C1355" i="13" s="1"/>
  <c r="D1355" i="13" s="1"/>
  <c r="B1356" i="13"/>
  <c r="C1356" i="13" s="1"/>
  <c r="D1356" i="13" s="1"/>
  <c r="B1357" i="13"/>
  <c r="C1357" i="13" s="1"/>
  <c r="D1357" i="13" s="1"/>
  <c r="B1358" i="13"/>
  <c r="C1358" i="13" s="1"/>
  <c r="D1358" i="13" s="1"/>
  <c r="B1359" i="13"/>
  <c r="C1359" i="13" s="1"/>
  <c r="D1359" i="13" s="1"/>
  <c r="B1360" i="13"/>
  <c r="C1360" i="13" s="1"/>
  <c r="D1360" i="13" s="1"/>
  <c r="B1361" i="13"/>
  <c r="C1361" i="13" s="1"/>
  <c r="D1361" i="13" s="1"/>
  <c r="B1362" i="13"/>
  <c r="C1362" i="13" s="1"/>
  <c r="D1362" i="13" s="1"/>
  <c r="B1363" i="13"/>
  <c r="C1363" i="13" s="1"/>
  <c r="D1363" i="13" s="1"/>
  <c r="B1364" i="13"/>
  <c r="C1364" i="13" s="1"/>
  <c r="D1364" i="13" s="1"/>
  <c r="B1365" i="13"/>
  <c r="C1365" i="13" s="1"/>
  <c r="D1365" i="13" s="1"/>
  <c r="B1366" i="13"/>
  <c r="C1366" i="13" s="1"/>
  <c r="D1366" i="13" s="1"/>
  <c r="B1367" i="13"/>
  <c r="C1367" i="13" s="1"/>
  <c r="D1367" i="13" s="1"/>
  <c r="B1368" i="13"/>
  <c r="C1368" i="13" s="1"/>
  <c r="D1368" i="13" s="1"/>
  <c r="B1369" i="13"/>
  <c r="C1369" i="13" s="1"/>
  <c r="D1369" i="13" s="1"/>
  <c r="B1370" i="13"/>
  <c r="C1370" i="13" s="1"/>
  <c r="D1370" i="13" s="1"/>
  <c r="B1371" i="13"/>
  <c r="C1371" i="13" s="1"/>
  <c r="D1371" i="13" s="1"/>
  <c r="B1372" i="13"/>
  <c r="C1372" i="13" s="1"/>
  <c r="D1372" i="13" s="1"/>
  <c r="B1373" i="13"/>
  <c r="C1373" i="13" s="1"/>
  <c r="D1373" i="13" s="1"/>
  <c r="B1374" i="13"/>
  <c r="C1374" i="13" s="1"/>
  <c r="D1374" i="13" s="1"/>
  <c r="B1375" i="13"/>
  <c r="C1375" i="13" s="1"/>
  <c r="D1375" i="13" s="1"/>
  <c r="B1376" i="13"/>
  <c r="C1376" i="13" s="1"/>
  <c r="D1376" i="13" s="1"/>
  <c r="B1377" i="13"/>
  <c r="C1377" i="13" s="1"/>
  <c r="D1377" i="13" s="1"/>
  <c r="B1378" i="13"/>
  <c r="C1378" i="13" s="1"/>
  <c r="D1378" i="13" s="1"/>
  <c r="B1379" i="13"/>
  <c r="C1379" i="13" s="1"/>
  <c r="D1379" i="13" s="1"/>
  <c r="B1380" i="13"/>
  <c r="C1380" i="13" s="1"/>
  <c r="D1380" i="13" s="1"/>
  <c r="B1381" i="13"/>
  <c r="C1381" i="13" s="1"/>
  <c r="D1381" i="13" s="1"/>
  <c r="B1382" i="13"/>
  <c r="C1382" i="13" s="1"/>
  <c r="D1382" i="13" s="1"/>
  <c r="B1383" i="13"/>
  <c r="C1383" i="13" s="1"/>
  <c r="D1383" i="13" s="1"/>
  <c r="B1384" i="13"/>
  <c r="C1384" i="13" s="1"/>
  <c r="D1384" i="13" s="1"/>
  <c r="B1385" i="13"/>
  <c r="C1385" i="13" s="1"/>
  <c r="D1385" i="13" s="1"/>
  <c r="B1386" i="13"/>
  <c r="C1386" i="13" s="1"/>
  <c r="D1386" i="13" s="1"/>
  <c r="B1387" i="13"/>
  <c r="C1387" i="13" s="1"/>
  <c r="D1387" i="13" s="1"/>
  <c r="B1388" i="13"/>
  <c r="C1388" i="13" s="1"/>
  <c r="D1388" i="13" s="1"/>
  <c r="B1389" i="13"/>
  <c r="C1389" i="13" s="1"/>
  <c r="D1389" i="13" s="1"/>
  <c r="B1390" i="13"/>
  <c r="C1390" i="13" s="1"/>
  <c r="D1390" i="13" s="1"/>
  <c r="B1391" i="13"/>
  <c r="C1391" i="13" s="1"/>
  <c r="D1391" i="13" s="1"/>
  <c r="B1392" i="13"/>
  <c r="C1392" i="13" s="1"/>
  <c r="D1392" i="13" s="1"/>
  <c r="B1393" i="13"/>
  <c r="C1393" i="13" s="1"/>
  <c r="D1393" i="13" s="1"/>
  <c r="B1394" i="13"/>
  <c r="C1394" i="13" s="1"/>
  <c r="D1394" i="13" s="1"/>
  <c r="B1395" i="13"/>
  <c r="C1395" i="13" s="1"/>
  <c r="D1395" i="13" s="1"/>
  <c r="B1396" i="13"/>
  <c r="C1396" i="13" s="1"/>
  <c r="D1396" i="13" s="1"/>
  <c r="B1397" i="13"/>
  <c r="C1397" i="13" s="1"/>
  <c r="D1397" i="13" s="1"/>
  <c r="B1398" i="13"/>
  <c r="C1398" i="13" s="1"/>
  <c r="D1398" i="13" s="1"/>
  <c r="B1399" i="13"/>
  <c r="C1399" i="13" s="1"/>
  <c r="D1399" i="13" s="1"/>
  <c r="B1400" i="13"/>
  <c r="C1400" i="13" s="1"/>
  <c r="D1400" i="13" s="1"/>
  <c r="B1401" i="13"/>
  <c r="C1401" i="13" s="1"/>
  <c r="D1401" i="13" s="1"/>
  <c r="B1402" i="13"/>
  <c r="C1402" i="13" s="1"/>
  <c r="D1402" i="13" s="1"/>
  <c r="B1403" i="13"/>
  <c r="C1403" i="13" s="1"/>
  <c r="D1403" i="13" s="1"/>
  <c r="B1404" i="13"/>
  <c r="C1404" i="13" s="1"/>
  <c r="D1404" i="13" s="1"/>
  <c r="B1405" i="13"/>
  <c r="C1405" i="13" s="1"/>
  <c r="D1405" i="13" s="1"/>
  <c r="B1406" i="13"/>
  <c r="C1406" i="13" s="1"/>
  <c r="D1406" i="13" s="1"/>
  <c r="B1407" i="13"/>
  <c r="C1407" i="13" s="1"/>
  <c r="D1407" i="13" s="1"/>
  <c r="B1408" i="13"/>
  <c r="C1408" i="13" s="1"/>
  <c r="D1408" i="13" s="1"/>
  <c r="B1409" i="13"/>
  <c r="C1409" i="13" s="1"/>
  <c r="D1409" i="13" s="1"/>
  <c r="B1410" i="13"/>
  <c r="C1410" i="13" s="1"/>
  <c r="D1410" i="13" s="1"/>
  <c r="B1411" i="13"/>
  <c r="C1411" i="13" s="1"/>
  <c r="D1411" i="13" s="1"/>
  <c r="B1412" i="13"/>
  <c r="C1412" i="13" s="1"/>
  <c r="D1412" i="13" s="1"/>
  <c r="B1413" i="13"/>
  <c r="C1413" i="13" s="1"/>
  <c r="D1413" i="13" s="1"/>
  <c r="B1414" i="13"/>
  <c r="C1414" i="13" s="1"/>
  <c r="D1414" i="13" s="1"/>
  <c r="B1415" i="13"/>
  <c r="C1415" i="13" s="1"/>
  <c r="D1415" i="13" s="1"/>
  <c r="B1416" i="13"/>
  <c r="C1416" i="13" s="1"/>
  <c r="D1416" i="13" s="1"/>
  <c r="B1417" i="13"/>
  <c r="C1417" i="13" s="1"/>
  <c r="D1417" i="13" s="1"/>
  <c r="B1418" i="13"/>
  <c r="C1418" i="13" s="1"/>
  <c r="D1418" i="13" s="1"/>
  <c r="B1419" i="13"/>
  <c r="C1419" i="13" s="1"/>
  <c r="D1419" i="13" s="1"/>
  <c r="B1420" i="13"/>
  <c r="C1420" i="13" s="1"/>
  <c r="D1420" i="13" s="1"/>
  <c r="B1421" i="13"/>
  <c r="C1421" i="13" s="1"/>
  <c r="D1421" i="13" s="1"/>
  <c r="B1422" i="13"/>
  <c r="C1422" i="13" s="1"/>
  <c r="D1422" i="13" s="1"/>
  <c r="B1423" i="13"/>
  <c r="C1423" i="13" s="1"/>
  <c r="D1423" i="13" s="1"/>
  <c r="B1424" i="13"/>
  <c r="C1424" i="13" s="1"/>
  <c r="D1424" i="13" s="1"/>
  <c r="B1425" i="13"/>
  <c r="C1425" i="13" s="1"/>
  <c r="D1425" i="13" s="1"/>
  <c r="B1426" i="13"/>
  <c r="C1426" i="13" s="1"/>
  <c r="D1426" i="13" s="1"/>
  <c r="B1427" i="13"/>
  <c r="C1427" i="13" s="1"/>
  <c r="D1427" i="13" s="1"/>
  <c r="B1428" i="13"/>
  <c r="C1428" i="13" s="1"/>
  <c r="D1428" i="13" s="1"/>
  <c r="B1429" i="13"/>
  <c r="C1429" i="13" s="1"/>
  <c r="D1429" i="13" s="1"/>
  <c r="B1430" i="13"/>
  <c r="C1430" i="13" s="1"/>
  <c r="D1430" i="13" s="1"/>
  <c r="B1431" i="13"/>
  <c r="C1431" i="13" s="1"/>
  <c r="D1431" i="13" s="1"/>
  <c r="B1432" i="13"/>
  <c r="C1432" i="13" s="1"/>
  <c r="D1432" i="13" s="1"/>
  <c r="B1433" i="13"/>
  <c r="C1433" i="13" s="1"/>
  <c r="D1433" i="13" s="1"/>
  <c r="B1434" i="13"/>
  <c r="C1434" i="13" s="1"/>
  <c r="D1434" i="13" s="1"/>
  <c r="B1435" i="13"/>
  <c r="C1435" i="13" s="1"/>
  <c r="D1435" i="13" s="1"/>
  <c r="B1436" i="13"/>
  <c r="C1436" i="13" s="1"/>
  <c r="D1436" i="13" s="1"/>
  <c r="B1437" i="13"/>
  <c r="C1437" i="13" s="1"/>
  <c r="D1437" i="13" s="1"/>
  <c r="B1438" i="13"/>
  <c r="C1438" i="13" s="1"/>
  <c r="D1438" i="13" s="1"/>
  <c r="B1439" i="13"/>
  <c r="C1439" i="13" s="1"/>
  <c r="D1439" i="13" s="1"/>
  <c r="B1440" i="13"/>
  <c r="C1440" i="13" s="1"/>
  <c r="D1440" i="13" s="1"/>
  <c r="B1441" i="13"/>
  <c r="C1441" i="13" s="1"/>
  <c r="D1441" i="13" s="1"/>
  <c r="B1442" i="13"/>
  <c r="C1442" i="13" s="1"/>
  <c r="D1442" i="13" s="1"/>
  <c r="B1443" i="13"/>
  <c r="C1443" i="13" s="1"/>
  <c r="D1443" i="13" s="1"/>
  <c r="B1444" i="13"/>
  <c r="C1444" i="13" s="1"/>
  <c r="D1444" i="13" s="1"/>
  <c r="B1445" i="13"/>
  <c r="C1445" i="13" s="1"/>
  <c r="D1445" i="13" s="1"/>
  <c r="B1446" i="13"/>
  <c r="C1446" i="13" s="1"/>
  <c r="D1446" i="13" s="1"/>
  <c r="B1447" i="13"/>
  <c r="C1447" i="13" s="1"/>
  <c r="D1447" i="13" s="1"/>
  <c r="B1448" i="13"/>
  <c r="C1448" i="13" s="1"/>
  <c r="D1448" i="13" s="1"/>
  <c r="B1449" i="13"/>
  <c r="C1449" i="13" s="1"/>
  <c r="D1449" i="13" s="1"/>
  <c r="B1450" i="13"/>
  <c r="C1450" i="13" s="1"/>
  <c r="D1450" i="13" s="1"/>
  <c r="B1451" i="13"/>
  <c r="C1451" i="13" s="1"/>
  <c r="D1451" i="13" s="1"/>
  <c r="B1452" i="13"/>
  <c r="C1452" i="13" s="1"/>
  <c r="D1452" i="13" s="1"/>
  <c r="B1453" i="13"/>
  <c r="C1453" i="13" s="1"/>
  <c r="D1453" i="13" s="1"/>
  <c r="B1454" i="13"/>
  <c r="C1454" i="13" s="1"/>
  <c r="D1454" i="13" s="1"/>
  <c r="B1455" i="13"/>
  <c r="C1455" i="13" s="1"/>
  <c r="D1455" i="13" s="1"/>
  <c r="B1456" i="13"/>
  <c r="C1456" i="13" s="1"/>
  <c r="D1456" i="13" s="1"/>
  <c r="B1457" i="13"/>
  <c r="C1457" i="13" s="1"/>
  <c r="D1457" i="13" s="1"/>
  <c r="B1458" i="13"/>
  <c r="C1458" i="13" s="1"/>
  <c r="D1458" i="13" s="1"/>
  <c r="B1459" i="13"/>
  <c r="C1459" i="13" s="1"/>
  <c r="D1459" i="13" s="1"/>
  <c r="B1460" i="13"/>
  <c r="C1460" i="13" s="1"/>
  <c r="D1460" i="13" s="1"/>
  <c r="B1461" i="13"/>
  <c r="C1461" i="13" s="1"/>
  <c r="D1461" i="13" s="1"/>
  <c r="B1462" i="13"/>
  <c r="C1462" i="13" s="1"/>
  <c r="D1462" i="13" s="1"/>
  <c r="B1463" i="13"/>
  <c r="C1463" i="13" s="1"/>
  <c r="D1463" i="13" s="1"/>
  <c r="B1464" i="13"/>
  <c r="C1464" i="13" s="1"/>
  <c r="D1464" i="13" s="1"/>
  <c r="B1465" i="13"/>
  <c r="C1465" i="13" s="1"/>
  <c r="D1465" i="13" s="1"/>
  <c r="B1466" i="13"/>
  <c r="C1466" i="13" s="1"/>
  <c r="D1466" i="13" s="1"/>
  <c r="B1467" i="13"/>
  <c r="C1467" i="13" s="1"/>
  <c r="D1467" i="13" s="1"/>
  <c r="B1468" i="13"/>
  <c r="C1468" i="13" s="1"/>
  <c r="D1468" i="13" s="1"/>
  <c r="B1469" i="13"/>
  <c r="C1469" i="13" s="1"/>
  <c r="D1469" i="13" s="1"/>
  <c r="B1470" i="13"/>
  <c r="C1470" i="13" s="1"/>
  <c r="D1470" i="13" s="1"/>
  <c r="B1471" i="13"/>
  <c r="C1471" i="13" s="1"/>
  <c r="D1471" i="13" s="1"/>
  <c r="B1472" i="13"/>
  <c r="C1472" i="13" s="1"/>
  <c r="D1472" i="13" s="1"/>
  <c r="B1473" i="13"/>
  <c r="C1473" i="13" s="1"/>
  <c r="D1473" i="13" s="1"/>
  <c r="B1474" i="13"/>
  <c r="C1474" i="13" s="1"/>
  <c r="D1474" i="13" s="1"/>
  <c r="B1475" i="13"/>
  <c r="C1475" i="13" s="1"/>
  <c r="D1475" i="13" s="1"/>
  <c r="B1476" i="13"/>
  <c r="C1476" i="13" s="1"/>
  <c r="D1476" i="13" s="1"/>
  <c r="B1477" i="13"/>
  <c r="C1477" i="13" s="1"/>
  <c r="D1477" i="13" s="1"/>
  <c r="B1478" i="13"/>
  <c r="C1478" i="13" s="1"/>
  <c r="D1478" i="13" s="1"/>
  <c r="B1479" i="13"/>
  <c r="C1479" i="13" s="1"/>
  <c r="D1479" i="13" s="1"/>
  <c r="B1480" i="13"/>
  <c r="C1480" i="13" s="1"/>
  <c r="D1480" i="13" s="1"/>
  <c r="B1481" i="13"/>
  <c r="C1481" i="13" s="1"/>
  <c r="D1481" i="13" s="1"/>
  <c r="B1482" i="13"/>
  <c r="C1482" i="13" s="1"/>
  <c r="D1482" i="13" s="1"/>
  <c r="B1483" i="13"/>
  <c r="C1483" i="13" s="1"/>
  <c r="D1483" i="13" s="1"/>
  <c r="B1484" i="13"/>
  <c r="C1484" i="13" s="1"/>
  <c r="D1484" i="13" s="1"/>
  <c r="B1485" i="13"/>
  <c r="C1485" i="13" s="1"/>
  <c r="D1485" i="13" s="1"/>
  <c r="B1486" i="13"/>
  <c r="C1486" i="13" s="1"/>
  <c r="D1486" i="13" s="1"/>
  <c r="B1487" i="13"/>
  <c r="C1487" i="13" s="1"/>
  <c r="D1487" i="13" s="1"/>
  <c r="B1488" i="13"/>
  <c r="C1488" i="13" s="1"/>
  <c r="D1488" i="13" s="1"/>
  <c r="B1489" i="13"/>
  <c r="C1489" i="13" s="1"/>
  <c r="D1489" i="13" s="1"/>
  <c r="B1490" i="13"/>
  <c r="C1490" i="13" s="1"/>
  <c r="D1490" i="13" s="1"/>
  <c r="B1491" i="13"/>
  <c r="C1491" i="13" s="1"/>
  <c r="D1491" i="13" s="1"/>
  <c r="B1492" i="13"/>
  <c r="C1492" i="13" s="1"/>
  <c r="D1492" i="13" s="1"/>
  <c r="B1493" i="13"/>
  <c r="C1493" i="13" s="1"/>
  <c r="D1493" i="13" s="1"/>
  <c r="B1494" i="13"/>
  <c r="C1494" i="13" s="1"/>
  <c r="D1494" i="13" s="1"/>
  <c r="B1495" i="13"/>
  <c r="C1495" i="13" s="1"/>
  <c r="D1495" i="13" s="1"/>
  <c r="B1496" i="13"/>
  <c r="C1496" i="13" s="1"/>
  <c r="D1496" i="13" s="1"/>
  <c r="B1497" i="13"/>
  <c r="C1497" i="13" s="1"/>
  <c r="D1497" i="13" s="1"/>
  <c r="B1498" i="13"/>
  <c r="C1498" i="13" s="1"/>
  <c r="D1498" i="13" s="1"/>
  <c r="B1499" i="13"/>
  <c r="C1499" i="13" s="1"/>
  <c r="D1499" i="13" s="1"/>
  <c r="B1500" i="13"/>
  <c r="C1500" i="13" s="1"/>
  <c r="D1500" i="13" s="1"/>
  <c r="B1501" i="13"/>
  <c r="C1501" i="13" s="1"/>
  <c r="D1501" i="13" s="1"/>
  <c r="B1502" i="13"/>
  <c r="C1502" i="13" s="1"/>
  <c r="D1502" i="13" s="1"/>
  <c r="B1503" i="13"/>
  <c r="C1503" i="13" s="1"/>
  <c r="D1503" i="13" s="1"/>
  <c r="B1504" i="13"/>
  <c r="C1504" i="13" s="1"/>
  <c r="D1504" i="13" s="1"/>
  <c r="B1505" i="13"/>
  <c r="C1505" i="13" s="1"/>
  <c r="D1505" i="13" s="1"/>
  <c r="B1506" i="13"/>
  <c r="C1506" i="13" s="1"/>
  <c r="D1506" i="13" s="1"/>
  <c r="B1507" i="13"/>
  <c r="C1507" i="13" s="1"/>
  <c r="D1507" i="13" s="1"/>
  <c r="B1508" i="13"/>
  <c r="C1508" i="13" s="1"/>
  <c r="D1508" i="13" s="1"/>
  <c r="B1509" i="13"/>
  <c r="C1509" i="13" s="1"/>
  <c r="D1509" i="13" s="1"/>
  <c r="B1510" i="13"/>
  <c r="C1510" i="13" s="1"/>
  <c r="D1510" i="13" s="1"/>
  <c r="B1511" i="13"/>
  <c r="C1511" i="13" s="1"/>
  <c r="D1511" i="13" s="1"/>
  <c r="B1512" i="13"/>
  <c r="C1512" i="13" s="1"/>
  <c r="D1512" i="13" s="1"/>
  <c r="B1513" i="13"/>
  <c r="C1513" i="13" s="1"/>
  <c r="D1513" i="13" s="1"/>
  <c r="B1514" i="13"/>
  <c r="C1514" i="13" s="1"/>
  <c r="D1514" i="13" s="1"/>
  <c r="B1515" i="13"/>
  <c r="C1515" i="13" s="1"/>
  <c r="D1515" i="13" s="1"/>
  <c r="B1516" i="13"/>
  <c r="C1516" i="13" s="1"/>
  <c r="D1516" i="13" s="1"/>
  <c r="B1517" i="13"/>
  <c r="C1517" i="13" s="1"/>
  <c r="D1517" i="13" s="1"/>
  <c r="B1518" i="13"/>
  <c r="C1518" i="13" s="1"/>
  <c r="D1518" i="13" s="1"/>
  <c r="B1519" i="13"/>
  <c r="C1519" i="13" s="1"/>
  <c r="D1519" i="13" s="1"/>
  <c r="B1520" i="13"/>
  <c r="C1520" i="13" s="1"/>
  <c r="D1520" i="13" s="1"/>
  <c r="B1521" i="13"/>
  <c r="C1521" i="13" s="1"/>
  <c r="D1521" i="13" s="1"/>
  <c r="B1522" i="13"/>
  <c r="C1522" i="13" s="1"/>
  <c r="D1522" i="13" s="1"/>
  <c r="B1523" i="13"/>
  <c r="C1523" i="13" s="1"/>
  <c r="D1523" i="13" s="1"/>
  <c r="B1524" i="13"/>
  <c r="C1524" i="13" s="1"/>
  <c r="D1524" i="13" s="1"/>
  <c r="B1525" i="13"/>
  <c r="C1525" i="13" s="1"/>
  <c r="D1525" i="13" s="1"/>
  <c r="B1526" i="13"/>
  <c r="C1526" i="13" s="1"/>
  <c r="D1526" i="13" s="1"/>
  <c r="B1527" i="13"/>
  <c r="C1527" i="13" s="1"/>
  <c r="D1527" i="13" s="1"/>
  <c r="B1528" i="13"/>
  <c r="C1528" i="13" s="1"/>
  <c r="D1528" i="13" s="1"/>
  <c r="B1529" i="13"/>
  <c r="C1529" i="13" s="1"/>
  <c r="D1529" i="13" s="1"/>
  <c r="B1530" i="13"/>
  <c r="C1530" i="13" s="1"/>
  <c r="D1530" i="13" s="1"/>
  <c r="B1531" i="13"/>
  <c r="C1531" i="13" s="1"/>
  <c r="D1531" i="13" s="1"/>
  <c r="B1532" i="13"/>
  <c r="C1532" i="13" s="1"/>
  <c r="D1532" i="13" s="1"/>
  <c r="B1533" i="13"/>
  <c r="C1533" i="13" s="1"/>
  <c r="D1533" i="13" s="1"/>
  <c r="B1534" i="13"/>
  <c r="C1534" i="13" s="1"/>
  <c r="D1534" i="13" s="1"/>
  <c r="B1535" i="13"/>
  <c r="C1535" i="13" s="1"/>
  <c r="D1535" i="13" s="1"/>
  <c r="B1536" i="13"/>
  <c r="C1536" i="13" s="1"/>
  <c r="D1536" i="13" s="1"/>
  <c r="B1537" i="13"/>
  <c r="C1537" i="13" s="1"/>
  <c r="D1537" i="13" s="1"/>
  <c r="B1538" i="13"/>
  <c r="C1538" i="13" s="1"/>
  <c r="D1538" i="13" s="1"/>
  <c r="B1539" i="13"/>
  <c r="C1539" i="13" s="1"/>
  <c r="D1539" i="13" s="1"/>
  <c r="B1540" i="13"/>
  <c r="C1540" i="13" s="1"/>
  <c r="D1540" i="13" s="1"/>
  <c r="B1541" i="13"/>
  <c r="C1541" i="13" s="1"/>
  <c r="D1541" i="13" s="1"/>
  <c r="B1542" i="13"/>
  <c r="C1542" i="13" s="1"/>
  <c r="D1542" i="13" s="1"/>
  <c r="B1543" i="13"/>
  <c r="C1543" i="13" s="1"/>
  <c r="D1543" i="13" s="1"/>
  <c r="B1544" i="13"/>
  <c r="C1544" i="13" s="1"/>
  <c r="D1544" i="13" s="1"/>
  <c r="B1545" i="13"/>
  <c r="C1545" i="13" s="1"/>
  <c r="D1545" i="13" s="1"/>
  <c r="B1546" i="13"/>
  <c r="C1546" i="13" s="1"/>
  <c r="D1546" i="13" s="1"/>
  <c r="B1547" i="13"/>
  <c r="C1547" i="13" s="1"/>
  <c r="D1547" i="13" s="1"/>
  <c r="B1548" i="13"/>
  <c r="C1548" i="13" s="1"/>
  <c r="D1548" i="13" s="1"/>
  <c r="B1549" i="13"/>
  <c r="C1549" i="13" s="1"/>
  <c r="D1549" i="13" s="1"/>
  <c r="B1550" i="13"/>
  <c r="C1550" i="13" s="1"/>
  <c r="D1550" i="13" s="1"/>
  <c r="B1551" i="13"/>
  <c r="C1551" i="13" s="1"/>
  <c r="D1551" i="13" s="1"/>
  <c r="B1552" i="13"/>
  <c r="C1552" i="13" s="1"/>
  <c r="D1552" i="13" s="1"/>
  <c r="B1553" i="13"/>
  <c r="C1553" i="13" s="1"/>
  <c r="D1553" i="13" s="1"/>
  <c r="B1554" i="13"/>
  <c r="C1554" i="13" s="1"/>
  <c r="D1554" i="13" s="1"/>
  <c r="B1555" i="13"/>
  <c r="C1555" i="13"/>
  <c r="D1555" i="13" s="1"/>
  <c r="B1556" i="13"/>
  <c r="C1556" i="13" s="1"/>
  <c r="D1556" i="13" s="1"/>
  <c r="B1557" i="13"/>
  <c r="C1557" i="13" s="1"/>
  <c r="D1557" i="13" s="1"/>
  <c r="B1558" i="13"/>
  <c r="C1558" i="13" s="1"/>
  <c r="D1558" i="13" s="1"/>
  <c r="B1559" i="13"/>
  <c r="C1559" i="13" s="1"/>
  <c r="D1559" i="13" s="1"/>
  <c r="B1560" i="13"/>
  <c r="C1560" i="13" s="1"/>
  <c r="D1560" i="13" s="1"/>
  <c r="B1561" i="13"/>
  <c r="C1561" i="13" s="1"/>
  <c r="D1561" i="13" s="1"/>
  <c r="B1562" i="13"/>
  <c r="C1562" i="13" s="1"/>
  <c r="D1562" i="13" s="1"/>
  <c r="B1563" i="13"/>
  <c r="C1563" i="13" s="1"/>
  <c r="D1563" i="13" s="1"/>
  <c r="B1564" i="13"/>
  <c r="C1564" i="13" s="1"/>
  <c r="D1564" i="13" s="1"/>
  <c r="B1565" i="13"/>
  <c r="C1565" i="13" s="1"/>
  <c r="D1565" i="13" s="1"/>
  <c r="B1566" i="13"/>
  <c r="C1566" i="13" s="1"/>
  <c r="D1566" i="13" s="1"/>
  <c r="B1567" i="13"/>
  <c r="C1567" i="13" s="1"/>
  <c r="D1567" i="13" s="1"/>
  <c r="B1568" i="13"/>
  <c r="C1568" i="13" s="1"/>
  <c r="D1568" i="13" s="1"/>
  <c r="B1569" i="13"/>
  <c r="C1569" i="13" s="1"/>
  <c r="D1569" i="13" s="1"/>
  <c r="B1570" i="13"/>
  <c r="C1570" i="13" s="1"/>
  <c r="D1570" i="13" s="1"/>
  <c r="B1571" i="13"/>
  <c r="C1571" i="13" s="1"/>
  <c r="D1571" i="13" s="1"/>
  <c r="B1572" i="13"/>
  <c r="C1572" i="13" s="1"/>
  <c r="D1572" i="13" s="1"/>
  <c r="B1573" i="13"/>
  <c r="C1573" i="13" s="1"/>
  <c r="D1573" i="13" s="1"/>
  <c r="B1574" i="13"/>
  <c r="C1574" i="13" s="1"/>
  <c r="D1574" i="13" s="1"/>
  <c r="B1575" i="13"/>
  <c r="C1575" i="13" s="1"/>
  <c r="D1575" i="13" s="1"/>
  <c r="B1576" i="13"/>
  <c r="C1576" i="13" s="1"/>
  <c r="D1576" i="13" s="1"/>
  <c r="B1577" i="13"/>
  <c r="C1577" i="13" s="1"/>
  <c r="D1577" i="13" s="1"/>
  <c r="B1578" i="13"/>
  <c r="C1578" i="13" s="1"/>
  <c r="D1578" i="13" s="1"/>
  <c r="B1579" i="13"/>
  <c r="C1579" i="13" s="1"/>
  <c r="D1579" i="13" s="1"/>
  <c r="B1580" i="13"/>
  <c r="C1580" i="13" s="1"/>
  <c r="D1580" i="13" s="1"/>
  <c r="B1581" i="13"/>
  <c r="C1581" i="13" s="1"/>
  <c r="D1581" i="13" s="1"/>
  <c r="B1582" i="13"/>
  <c r="C1582" i="13" s="1"/>
  <c r="D1582" i="13" s="1"/>
  <c r="B1583" i="13"/>
  <c r="C1583" i="13" s="1"/>
  <c r="D1583" i="13" s="1"/>
  <c r="B1584" i="13"/>
  <c r="C1584" i="13" s="1"/>
  <c r="D1584" i="13" s="1"/>
  <c r="B1585" i="13"/>
  <c r="C1585" i="13" s="1"/>
  <c r="D1585" i="13" s="1"/>
  <c r="B1586" i="13"/>
  <c r="C1586" i="13" s="1"/>
  <c r="D1586" i="13" s="1"/>
  <c r="B1587" i="13"/>
  <c r="C1587" i="13" s="1"/>
  <c r="D1587" i="13" s="1"/>
  <c r="B1588" i="13"/>
  <c r="C1588" i="13" s="1"/>
  <c r="D1588" i="13" s="1"/>
  <c r="B1589" i="13"/>
  <c r="C1589" i="13" s="1"/>
  <c r="D1589" i="13" s="1"/>
  <c r="B1590" i="13"/>
  <c r="C1590" i="13" s="1"/>
  <c r="D1590" i="13" s="1"/>
  <c r="B1591" i="13"/>
  <c r="C1591" i="13" s="1"/>
  <c r="D1591" i="13" s="1"/>
  <c r="B1592" i="13"/>
  <c r="C1592" i="13" s="1"/>
  <c r="D1592" i="13" s="1"/>
  <c r="B1593" i="13"/>
  <c r="C1593" i="13" s="1"/>
  <c r="D1593" i="13" s="1"/>
  <c r="B1594" i="13"/>
  <c r="C1594" i="13" s="1"/>
  <c r="D1594" i="13" s="1"/>
  <c r="B1595" i="13"/>
  <c r="C1595" i="13" s="1"/>
  <c r="D1595" i="13" s="1"/>
  <c r="B1596" i="13"/>
  <c r="C1596" i="13" s="1"/>
  <c r="D1596" i="13" s="1"/>
  <c r="B1597" i="13"/>
  <c r="C1597" i="13" s="1"/>
  <c r="D1597" i="13" s="1"/>
  <c r="B1598" i="13"/>
  <c r="C1598" i="13" s="1"/>
  <c r="D1598" i="13" s="1"/>
  <c r="B1599" i="13"/>
  <c r="C1599" i="13" s="1"/>
  <c r="D1599" i="13" s="1"/>
  <c r="B1600" i="13"/>
  <c r="C1600" i="13" s="1"/>
  <c r="D1600" i="13" s="1"/>
  <c r="B1601" i="13"/>
  <c r="C1601" i="13" s="1"/>
  <c r="D1601" i="13" s="1"/>
  <c r="B1602" i="13"/>
  <c r="C1602" i="13" s="1"/>
  <c r="D1602" i="13" s="1"/>
  <c r="B1603" i="13"/>
  <c r="C1603" i="13" s="1"/>
  <c r="D1603" i="13" s="1"/>
  <c r="B1604" i="13"/>
  <c r="C1604" i="13" s="1"/>
  <c r="D1604" i="13" s="1"/>
  <c r="B1605" i="13"/>
  <c r="C1605" i="13" s="1"/>
  <c r="D1605" i="13" s="1"/>
  <c r="B1606" i="13"/>
  <c r="C1606" i="13" s="1"/>
  <c r="D1606" i="13" s="1"/>
  <c r="B1607" i="13"/>
  <c r="C1607" i="13" s="1"/>
  <c r="D1607" i="13" s="1"/>
  <c r="B1608" i="13"/>
  <c r="C1608" i="13" s="1"/>
  <c r="D1608" i="13" s="1"/>
  <c r="B1609" i="13"/>
  <c r="C1609" i="13" s="1"/>
  <c r="D1609" i="13" s="1"/>
  <c r="B1610" i="13"/>
  <c r="C1610" i="13" s="1"/>
  <c r="D1610" i="13" s="1"/>
  <c r="B1611" i="13"/>
  <c r="C1611" i="13" s="1"/>
  <c r="D1611" i="13" s="1"/>
  <c r="B1612" i="13"/>
  <c r="C1612" i="13" s="1"/>
  <c r="D1612" i="13" s="1"/>
  <c r="B1613" i="13"/>
  <c r="C1613" i="13" s="1"/>
  <c r="D1613" i="13" s="1"/>
  <c r="B1614" i="13"/>
  <c r="C1614" i="13" s="1"/>
  <c r="D1614" i="13" s="1"/>
  <c r="B1615" i="13"/>
  <c r="C1615" i="13" s="1"/>
  <c r="D1615" i="13" s="1"/>
  <c r="B1616" i="13"/>
  <c r="C1616" i="13" s="1"/>
  <c r="D1616" i="13" s="1"/>
  <c r="B1617" i="13"/>
  <c r="C1617" i="13" s="1"/>
  <c r="D1617" i="13" s="1"/>
  <c r="B1618" i="13"/>
  <c r="C1618" i="13" s="1"/>
  <c r="D1618" i="13" s="1"/>
  <c r="B1619" i="13"/>
  <c r="C1619" i="13" s="1"/>
  <c r="D1619" i="13" s="1"/>
  <c r="B1620" i="13"/>
  <c r="C1620" i="13" s="1"/>
  <c r="D1620" i="13" s="1"/>
  <c r="B1621" i="13"/>
  <c r="C1621" i="13" s="1"/>
  <c r="D1621" i="13" s="1"/>
  <c r="B1622" i="13"/>
  <c r="C1622" i="13" s="1"/>
  <c r="D1622" i="13" s="1"/>
  <c r="B1623" i="13"/>
  <c r="C1623" i="13" s="1"/>
  <c r="D1623" i="13" s="1"/>
  <c r="B1624" i="13"/>
  <c r="C1624" i="13" s="1"/>
  <c r="D1624" i="13" s="1"/>
  <c r="B1625" i="13"/>
  <c r="C1625" i="13" s="1"/>
  <c r="D1625" i="13" s="1"/>
  <c r="B1626" i="13"/>
  <c r="C1626" i="13" s="1"/>
  <c r="D1626" i="13" s="1"/>
  <c r="B1627" i="13"/>
  <c r="C1627" i="13" s="1"/>
  <c r="D1627" i="13" s="1"/>
  <c r="B1628" i="13"/>
  <c r="C1628" i="13" s="1"/>
  <c r="D1628" i="13" s="1"/>
  <c r="B1629" i="13"/>
  <c r="C1629" i="13" s="1"/>
  <c r="D1629" i="13" s="1"/>
  <c r="B1630" i="13"/>
  <c r="C1630" i="13" s="1"/>
  <c r="D1630" i="13" s="1"/>
  <c r="B1631" i="13"/>
  <c r="C1631" i="13" s="1"/>
  <c r="D1631" i="13" s="1"/>
  <c r="B1632" i="13"/>
  <c r="C1632" i="13" s="1"/>
  <c r="D1632" i="13" s="1"/>
  <c r="B1633" i="13"/>
  <c r="C1633" i="13" s="1"/>
  <c r="D1633" i="13" s="1"/>
  <c r="B1634" i="13"/>
  <c r="C1634" i="13" s="1"/>
  <c r="D1634" i="13" s="1"/>
  <c r="B1635" i="13"/>
  <c r="C1635" i="13" s="1"/>
  <c r="D1635" i="13" s="1"/>
  <c r="B1636" i="13"/>
  <c r="C1636" i="13" s="1"/>
  <c r="D1636" i="13" s="1"/>
  <c r="B1637" i="13"/>
  <c r="C1637" i="13" s="1"/>
  <c r="D1637" i="13" s="1"/>
  <c r="B1638" i="13"/>
  <c r="C1638" i="13" s="1"/>
  <c r="D1638" i="13" s="1"/>
  <c r="B1639" i="13"/>
  <c r="C1639" i="13" s="1"/>
  <c r="D1639" i="13" s="1"/>
  <c r="B1640" i="13"/>
  <c r="C1640" i="13" s="1"/>
  <c r="D1640" i="13" s="1"/>
  <c r="B1641" i="13"/>
  <c r="C1641" i="13" s="1"/>
  <c r="D1641" i="13" s="1"/>
  <c r="B1642" i="13"/>
  <c r="C1642" i="13" s="1"/>
  <c r="D1642" i="13" s="1"/>
  <c r="B1643" i="13"/>
  <c r="C1643" i="13" s="1"/>
  <c r="D1643" i="13" s="1"/>
  <c r="B1644" i="13"/>
  <c r="C1644" i="13" s="1"/>
  <c r="D1644" i="13" s="1"/>
  <c r="B1645" i="13"/>
  <c r="C1645" i="13" s="1"/>
  <c r="D1645" i="13" s="1"/>
  <c r="B1646" i="13"/>
  <c r="C1646" i="13" s="1"/>
  <c r="D1646" i="13" s="1"/>
  <c r="B1647" i="13"/>
  <c r="C1647" i="13" s="1"/>
  <c r="D1647" i="13" s="1"/>
  <c r="B1648" i="13"/>
  <c r="C1648" i="13" s="1"/>
  <c r="D1648" i="13" s="1"/>
  <c r="B1649" i="13"/>
  <c r="C1649" i="13" s="1"/>
  <c r="D1649" i="13" s="1"/>
  <c r="B1650" i="13"/>
  <c r="C1650" i="13" s="1"/>
  <c r="D1650" i="13" s="1"/>
  <c r="B1651" i="13"/>
  <c r="C1651" i="13" s="1"/>
  <c r="D1651" i="13" s="1"/>
  <c r="B1652" i="13"/>
  <c r="C1652" i="13" s="1"/>
  <c r="D1652" i="13" s="1"/>
  <c r="B1653" i="13"/>
  <c r="C1653" i="13" s="1"/>
  <c r="D1653" i="13" s="1"/>
  <c r="B1654" i="13"/>
  <c r="C1654" i="13" s="1"/>
  <c r="D1654" i="13" s="1"/>
  <c r="B1655" i="13"/>
  <c r="C1655" i="13" s="1"/>
  <c r="D1655" i="13" s="1"/>
  <c r="B1656" i="13"/>
  <c r="C1656" i="13" s="1"/>
  <c r="D1656" i="13" s="1"/>
  <c r="B1657" i="13"/>
  <c r="C1657" i="13" s="1"/>
  <c r="D1657" i="13" s="1"/>
  <c r="B1658" i="13"/>
  <c r="C1658" i="13" s="1"/>
  <c r="D1658" i="13" s="1"/>
  <c r="B1659" i="13"/>
  <c r="C1659" i="13" s="1"/>
  <c r="D1659" i="13" s="1"/>
  <c r="B1660" i="13"/>
  <c r="C1660" i="13" s="1"/>
  <c r="D1660" i="13" s="1"/>
  <c r="B1661" i="13"/>
  <c r="C1661" i="13" s="1"/>
  <c r="D1661" i="13" s="1"/>
  <c r="B1662" i="13"/>
  <c r="C1662" i="13" s="1"/>
  <c r="D1662" i="13" s="1"/>
  <c r="B1663" i="13"/>
  <c r="C1663" i="13" s="1"/>
  <c r="D1663" i="13" s="1"/>
  <c r="B1664" i="13"/>
  <c r="C1664" i="13" s="1"/>
  <c r="D1664" i="13" s="1"/>
  <c r="B1665" i="13"/>
  <c r="C1665" i="13" s="1"/>
  <c r="D1665" i="13" s="1"/>
  <c r="B1666" i="13"/>
  <c r="C1666" i="13" s="1"/>
  <c r="D1666" i="13" s="1"/>
  <c r="B1667" i="13"/>
  <c r="C1667" i="13" s="1"/>
  <c r="D1667" i="13" s="1"/>
  <c r="B1668" i="13"/>
  <c r="C1668" i="13" s="1"/>
  <c r="D1668" i="13" s="1"/>
  <c r="B1669" i="13"/>
  <c r="C1669" i="13" s="1"/>
  <c r="D1669" i="13" s="1"/>
  <c r="B1670" i="13"/>
  <c r="C1670" i="13" s="1"/>
  <c r="D1670" i="13" s="1"/>
  <c r="B1671" i="13"/>
  <c r="C1671" i="13" s="1"/>
  <c r="D1671" i="13" s="1"/>
  <c r="B1672" i="13"/>
  <c r="C1672" i="13" s="1"/>
  <c r="D1672" i="13" s="1"/>
  <c r="B1673" i="13"/>
  <c r="C1673" i="13" s="1"/>
  <c r="D1673" i="13" s="1"/>
  <c r="B1674" i="13"/>
  <c r="C1674" i="13" s="1"/>
  <c r="D1674" i="13" s="1"/>
  <c r="B1675" i="13"/>
  <c r="C1675" i="13" s="1"/>
  <c r="D1675" i="13" s="1"/>
  <c r="B1676" i="13"/>
  <c r="C1676" i="13" s="1"/>
  <c r="D1676" i="13" s="1"/>
  <c r="B1677" i="13"/>
  <c r="C1677" i="13" s="1"/>
  <c r="D1677" i="13" s="1"/>
  <c r="B1678" i="13"/>
  <c r="C1678" i="13" s="1"/>
  <c r="D1678" i="13" s="1"/>
  <c r="B1679" i="13"/>
  <c r="C1679" i="13" s="1"/>
  <c r="D1679" i="13" s="1"/>
  <c r="B1680" i="13"/>
  <c r="C1680" i="13" s="1"/>
  <c r="D1680" i="13" s="1"/>
  <c r="B1681" i="13"/>
  <c r="C1681" i="13" s="1"/>
  <c r="D1681" i="13" s="1"/>
  <c r="B1682" i="13"/>
  <c r="C1682" i="13" s="1"/>
  <c r="D1682" i="13" s="1"/>
  <c r="B1683" i="13"/>
  <c r="C1683" i="13" s="1"/>
  <c r="D1683" i="13" s="1"/>
  <c r="B1684" i="13"/>
  <c r="C1684" i="13" s="1"/>
  <c r="D1684" i="13" s="1"/>
  <c r="B1685" i="13"/>
  <c r="C1685" i="13" s="1"/>
  <c r="D1685" i="13" s="1"/>
  <c r="B1686" i="13"/>
  <c r="C1686" i="13" s="1"/>
  <c r="D1686" i="13" s="1"/>
  <c r="B1687" i="13"/>
  <c r="C1687" i="13" s="1"/>
  <c r="D1687" i="13" s="1"/>
  <c r="B1688" i="13"/>
  <c r="C1688" i="13" s="1"/>
  <c r="D1688" i="13" s="1"/>
  <c r="B1689" i="13"/>
  <c r="C1689" i="13" s="1"/>
  <c r="D1689" i="13" s="1"/>
  <c r="B1690" i="13"/>
  <c r="C1690" i="13" s="1"/>
  <c r="D1690" i="13" s="1"/>
  <c r="B1691" i="13"/>
  <c r="C1691" i="13" s="1"/>
  <c r="D1691" i="13" s="1"/>
  <c r="B1692" i="13"/>
  <c r="C1692" i="13" s="1"/>
  <c r="D1692" i="13" s="1"/>
  <c r="B1693" i="13"/>
  <c r="C1693" i="13" s="1"/>
  <c r="D1693" i="13" s="1"/>
  <c r="B1694" i="13"/>
  <c r="C1694" i="13" s="1"/>
  <c r="D1694" i="13" s="1"/>
  <c r="B1695" i="13"/>
  <c r="C1695" i="13" s="1"/>
  <c r="D1695" i="13" s="1"/>
  <c r="B1696" i="13"/>
  <c r="C1696" i="13" s="1"/>
  <c r="D1696" i="13" s="1"/>
  <c r="B1697" i="13"/>
  <c r="C1697" i="13" s="1"/>
  <c r="D1697" i="13" s="1"/>
  <c r="B1698" i="13"/>
  <c r="C1698" i="13" s="1"/>
  <c r="D1698" i="13" s="1"/>
  <c r="B1699" i="13"/>
  <c r="C1699" i="13" s="1"/>
  <c r="D1699" i="13" s="1"/>
  <c r="B1700" i="13"/>
  <c r="C1700" i="13" s="1"/>
  <c r="D1700" i="13" s="1"/>
  <c r="B1701" i="13"/>
  <c r="C1701" i="13" s="1"/>
  <c r="D1701" i="13" s="1"/>
  <c r="B1702" i="13"/>
  <c r="C1702" i="13" s="1"/>
  <c r="D1702" i="13" s="1"/>
  <c r="B1703" i="13"/>
  <c r="C1703" i="13" s="1"/>
  <c r="D1703" i="13" s="1"/>
  <c r="B1704" i="13"/>
  <c r="C1704" i="13" s="1"/>
  <c r="D1704" i="13" s="1"/>
  <c r="B1705" i="13"/>
  <c r="C1705" i="13" s="1"/>
  <c r="D1705" i="13" s="1"/>
  <c r="B1706" i="13"/>
  <c r="C1706" i="13" s="1"/>
  <c r="D1706" i="13" s="1"/>
  <c r="B1707" i="13"/>
  <c r="C1707" i="13" s="1"/>
  <c r="D1707" i="13" s="1"/>
  <c r="B1708" i="13"/>
  <c r="C1708" i="13" s="1"/>
  <c r="D1708" i="13" s="1"/>
  <c r="B1709" i="13"/>
  <c r="C1709" i="13" s="1"/>
  <c r="D1709" i="13" s="1"/>
  <c r="B1710" i="13"/>
  <c r="C1710" i="13" s="1"/>
  <c r="D1710" i="13" s="1"/>
  <c r="B1711" i="13"/>
  <c r="C1711" i="13" s="1"/>
  <c r="D1711" i="13" s="1"/>
  <c r="B1712" i="13"/>
  <c r="C1712" i="13" s="1"/>
  <c r="D1712" i="13" s="1"/>
  <c r="B1713" i="13"/>
  <c r="C1713" i="13" s="1"/>
  <c r="D1713" i="13" s="1"/>
  <c r="B1714" i="13"/>
  <c r="C1714" i="13" s="1"/>
  <c r="D1714" i="13" s="1"/>
  <c r="B1715" i="13"/>
  <c r="C1715" i="13" s="1"/>
  <c r="D1715" i="13" s="1"/>
  <c r="B1716" i="13"/>
  <c r="C1716" i="13" s="1"/>
  <c r="D1716" i="13" s="1"/>
  <c r="B1717" i="13"/>
  <c r="C1717" i="13" s="1"/>
  <c r="D1717" i="13" s="1"/>
  <c r="B1718" i="13"/>
  <c r="C1718" i="13" s="1"/>
  <c r="D1718" i="13" s="1"/>
  <c r="B1719" i="13"/>
  <c r="C1719" i="13" s="1"/>
  <c r="D1719" i="13" s="1"/>
  <c r="B1720" i="13"/>
  <c r="C1720" i="13" s="1"/>
  <c r="D1720" i="13" s="1"/>
  <c r="B1721" i="13"/>
  <c r="C1721" i="13" s="1"/>
  <c r="D1721" i="13" s="1"/>
  <c r="B1722" i="13"/>
  <c r="C1722" i="13" s="1"/>
  <c r="D1722" i="13" s="1"/>
  <c r="B1723" i="13"/>
  <c r="C1723" i="13" s="1"/>
  <c r="D1723" i="13" s="1"/>
  <c r="B1724" i="13"/>
  <c r="C1724" i="13" s="1"/>
  <c r="D1724" i="13" s="1"/>
  <c r="B1725" i="13"/>
  <c r="C1725" i="13" s="1"/>
  <c r="D1725" i="13" s="1"/>
  <c r="B1726" i="13"/>
  <c r="C1726" i="13" s="1"/>
  <c r="D1726" i="13" s="1"/>
  <c r="B1727" i="13"/>
  <c r="C1727" i="13" s="1"/>
  <c r="D1727" i="13" s="1"/>
  <c r="B1728" i="13"/>
  <c r="C1728" i="13" s="1"/>
  <c r="D1728" i="13" s="1"/>
  <c r="B1729" i="13"/>
  <c r="C1729" i="13" s="1"/>
  <c r="D1729" i="13" s="1"/>
  <c r="B1730" i="13"/>
  <c r="C1730" i="13" s="1"/>
  <c r="D1730" i="13" s="1"/>
  <c r="B1731" i="13"/>
  <c r="C1731" i="13" s="1"/>
  <c r="D1731" i="13" s="1"/>
  <c r="B1732" i="13"/>
  <c r="C1732" i="13" s="1"/>
  <c r="D1732" i="13" s="1"/>
  <c r="B1733" i="13"/>
  <c r="C1733" i="13" s="1"/>
  <c r="D1733" i="13" s="1"/>
  <c r="B1734" i="13"/>
  <c r="C1734" i="13" s="1"/>
  <c r="D1734" i="13" s="1"/>
  <c r="B1735" i="13"/>
  <c r="C1735" i="13" s="1"/>
  <c r="D1735" i="13" s="1"/>
  <c r="B1736" i="13"/>
  <c r="C1736" i="13" s="1"/>
  <c r="D1736" i="13" s="1"/>
  <c r="B1737" i="13"/>
  <c r="C1737" i="13" s="1"/>
  <c r="D1737" i="13" s="1"/>
  <c r="B1738" i="13"/>
  <c r="C1738" i="13" s="1"/>
  <c r="D1738" i="13" s="1"/>
  <c r="B1739" i="13"/>
  <c r="C1739" i="13" s="1"/>
  <c r="D1739" i="13" s="1"/>
  <c r="B1740" i="13"/>
  <c r="C1740" i="13" s="1"/>
  <c r="D1740" i="13" s="1"/>
  <c r="B1741" i="13"/>
  <c r="C1741" i="13" s="1"/>
  <c r="D1741" i="13" s="1"/>
  <c r="B1742" i="13"/>
  <c r="C1742" i="13" s="1"/>
  <c r="D1742" i="13" s="1"/>
  <c r="B1743" i="13"/>
  <c r="C1743" i="13" s="1"/>
  <c r="D1743" i="13" s="1"/>
  <c r="B1744" i="13"/>
  <c r="C1744" i="13" s="1"/>
  <c r="D1744" i="13" s="1"/>
  <c r="B1745" i="13"/>
  <c r="C1745" i="13" s="1"/>
  <c r="D1745" i="13" s="1"/>
  <c r="B1746" i="13"/>
  <c r="C1746" i="13" s="1"/>
  <c r="D1746" i="13" s="1"/>
  <c r="B1747" i="13"/>
  <c r="C1747" i="13" s="1"/>
  <c r="D1747" i="13" s="1"/>
  <c r="B1748" i="13"/>
  <c r="C1748" i="13" s="1"/>
  <c r="D1748" i="13" s="1"/>
  <c r="B1749" i="13"/>
  <c r="C1749" i="13" s="1"/>
  <c r="D1749" i="13" s="1"/>
  <c r="B1750" i="13"/>
  <c r="C1750" i="13" s="1"/>
  <c r="D1750" i="13" s="1"/>
  <c r="B1751" i="13"/>
  <c r="C1751" i="13" s="1"/>
  <c r="D1751" i="13" s="1"/>
  <c r="B1752" i="13"/>
  <c r="C1752" i="13" s="1"/>
  <c r="D1752" i="13" s="1"/>
  <c r="B1753" i="13"/>
  <c r="C1753" i="13" s="1"/>
  <c r="D1753" i="13" s="1"/>
  <c r="B1754" i="13"/>
  <c r="C1754" i="13" s="1"/>
  <c r="D1754" i="13" s="1"/>
  <c r="B1755" i="13"/>
  <c r="C1755" i="13" s="1"/>
  <c r="D1755" i="13" s="1"/>
  <c r="B1756" i="13"/>
  <c r="C1756" i="13" s="1"/>
  <c r="D1756" i="13" s="1"/>
  <c r="B1757" i="13"/>
  <c r="C1757" i="13" s="1"/>
  <c r="D1757" i="13" s="1"/>
  <c r="B1758" i="13"/>
  <c r="C1758" i="13" s="1"/>
  <c r="D1758" i="13" s="1"/>
  <c r="B1759" i="13"/>
  <c r="C1759" i="13" s="1"/>
  <c r="D1759" i="13" s="1"/>
  <c r="B1760" i="13"/>
  <c r="C1760" i="13" s="1"/>
  <c r="D1760" i="13" s="1"/>
  <c r="B1761" i="13"/>
  <c r="C1761" i="13" s="1"/>
  <c r="D1761" i="13" s="1"/>
  <c r="B1762" i="13"/>
  <c r="C1762" i="13" s="1"/>
  <c r="D1762" i="13" s="1"/>
  <c r="B1763" i="13"/>
  <c r="C1763" i="13" s="1"/>
  <c r="D1763" i="13" s="1"/>
  <c r="B1764" i="13"/>
  <c r="C1764" i="13" s="1"/>
  <c r="D1764" i="13" s="1"/>
  <c r="B1765" i="13"/>
  <c r="C1765" i="13" s="1"/>
  <c r="D1765" i="13" s="1"/>
  <c r="B1766" i="13"/>
  <c r="C1766" i="13" s="1"/>
  <c r="D1766" i="13" s="1"/>
  <c r="B1767" i="13"/>
  <c r="C1767" i="13" s="1"/>
  <c r="D1767" i="13" s="1"/>
  <c r="B1768" i="13"/>
  <c r="C1768" i="13" s="1"/>
  <c r="D1768" i="13" s="1"/>
  <c r="B1769" i="13"/>
  <c r="C1769" i="13" s="1"/>
  <c r="D1769" i="13"/>
  <c r="B1770" i="13"/>
  <c r="C1770" i="13" s="1"/>
  <c r="D1770" i="13" s="1"/>
  <c r="B1771" i="13"/>
  <c r="C1771" i="13" s="1"/>
  <c r="D1771" i="13" s="1"/>
  <c r="B1772" i="13"/>
  <c r="C1772" i="13" s="1"/>
  <c r="D1772" i="13" s="1"/>
  <c r="B1773" i="13"/>
  <c r="C1773" i="13" s="1"/>
  <c r="D1773" i="13" s="1"/>
  <c r="B1774" i="13"/>
  <c r="C1774" i="13" s="1"/>
  <c r="D1774" i="13" s="1"/>
  <c r="B1775" i="13"/>
  <c r="C1775" i="13" s="1"/>
  <c r="D1775" i="13" s="1"/>
  <c r="B1776" i="13"/>
  <c r="C1776" i="13" s="1"/>
  <c r="D1776" i="13" s="1"/>
  <c r="B1777" i="13"/>
  <c r="C1777" i="13" s="1"/>
  <c r="D1777" i="13" s="1"/>
  <c r="B1778" i="13"/>
  <c r="C1778" i="13" s="1"/>
  <c r="D1778" i="13" s="1"/>
  <c r="B1779" i="13"/>
  <c r="C1779" i="13" s="1"/>
  <c r="D1779" i="13" s="1"/>
  <c r="B1780" i="13"/>
  <c r="C1780" i="13" s="1"/>
  <c r="D1780" i="13" s="1"/>
  <c r="B1781" i="13"/>
  <c r="C1781" i="13" s="1"/>
  <c r="D1781" i="13" s="1"/>
  <c r="B1782" i="13"/>
  <c r="C1782" i="13" s="1"/>
  <c r="D1782" i="13" s="1"/>
  <c r="B1783" i="13"/>
  <c r="C1783" i="13" s="1"/>
  <c r="D1783" i="13" s="1"/>
  <c r="B1784" i="13"/>
  <c r="C1784" i="13" s="1"/>
  <c r="D1784" i="13" s="1"/>
  <c r="B1785" i="13"/>
  <c r="C1785" i="13" s="1"/>
  <c r="D1785" i="13" s="1"/>
  <c r="B1786" i="13"/>
  <c r="C1786" i="13" s="1"/>
  <c r="D1786" i="13" s="1"/>
  <c r="B1787" i="13"/>
  <c r="C1787" i="13" s="1"/>
  <c r="D1787" i="13" s="1"/>
  <c r="B1788" i="13"/>
  <c r="C1788" i="13" s="1"/>
  <c r="D1788" i="13" s="1"/>
  <c r="B1789" i="13"/>
  <c r="C1789" i="13" s="1"/>
  <c r="D1789" i="13" s="1"/>
  <c r="B1790" i="13"/>
  <c r="C1790" i="13" s="1"/>
  <c r="D1790" i="13" s="1"/>
  <c r="B1791" i="13"/>
  <c r="C1791" i="13" s="1"/>
  <c r="D1791" i="13" s="1"/>
  <c r="B1792" i="13"/>
  <c r="C1792" i="13" s="1"/>
  <c r="D1792" i="13" s="1"/>
  <c r="B1793" i="13"/>
  <c r="C1793" i="13" s="1"/>
  <c r="D1793" i="13" s="1"/>
  <c r="B1794" i="13"/>
  <c r="C1794" i="13" s="1"/>
  <c r="D1794" i="13" s="1"/>
  <c r="B1795" i="13"/>
  <c r="C1795" i="13" s="1"/>
  <c r="D1795" i="13" s="1"/>
  <c r="B1796" i="13"/>
  <c r="C1796" i="13" s="1"/>
  <c r="D1796" i="13" s="1"/>
  <c r="B1797" i="13"/>
  <c r="C1797" i="13" s="1"/>
  <c r="D1797" i="13" s="1"/>
  <c r="B1798" i="13"/>
  <c r="C1798" i="13" s="1"/>
  <c r="D1798" i="13" s="1"/>
  <c r="B1799" i="13"/>
  <c r="C1799" i="13" s="1"/>
  <c r="D1799" i="13" s="1"/>
  <c r="B1800" i="13"/>
  <c r="C1800" i="13" s="1"/>
  <c r="D1800" i="13" s="1"/>
  <c r="B1801" i="13"/>
  <c r="C1801" i="13" s="1"/>
  <c r="D1801" i="13" s="1"/>
  <c r="B1802" i="13"/>
  <c r="C1802" i="13" s="1"/>
  <c r="D1802" i="13" s="1"/>
  <c r="B1803" i="13"/>
  <c r="C1803" i="13" s="1"/>
  <c r="D1803" i="13" s="1"/>
  <c r="B1804" i="13"/>
  <c r="C1804" i="13" s="1"/>
  <c r="D1804" i="13" s="1"/>
  <c r="B1805" i="13"/>
  <c r="C1805" i="13" s="1"/>
  <c r="D1805" i="13" s="1"/>
  <c r="B1806" i="13"/>
  <c r="C1806" i="13" s="1"/>
  <c r="D1806" i="13" s="1"/>
  <c r="B1807" i="13"/>
  <c r="C1807" i="13" s="1"/>
  <c r="D1807" i="13" s="1"/>
  <c r="B1808" i="13"/>
  <c r="C1808" i="13" s="1"/>
  <c r="D1808" i="13" s="1"/>
  <c r="B1809" i="13"/>
  <c r="C1809" i="13" s="1"/>
  <c r="D1809" i="13" s="1"/>
  <c r="B1810" i="13"/>
  <c r="C1810" i="13" s="1"/>
  <c r="D1810" i="13" s="1"/>
  <c r="B1811" i="13"/>
  <c r="C1811" i="13" s="1"/>
  <c r="D1811" i="13" s="1"/>
  <c r="B1812" i="13"/>
  <c r="C1812" i="13" s="1"/>
  <c r="D1812" i="13" s="1"/>
  <c r="B1813" i="13"/>
  <c r="C1813" i="13" s="1"/>
  <c r="D1813" i="13" s="1"/>
  <c r="B1814" i="13"/>
  <c r="C1814" i="13" s="1"/>
  <c r="D1814" i="13" s="1"/>
  <c r="B1815" i="13"/>
  <c r="C1815" i="13" s="1"/>
  <c r="D1815" i="13" s="1"/>
  <c r="B1816" i="13"/>
  <c r="C1816" i="13" s="1"/>
  <c r="D1816" i="13" s="1"/>
  <c r="B1817" i="13"/>
  <c r="C1817" i="13" s="1"/>
  <c r="D1817" i="13" s="1"/>
  <c r="B1818" i="13"/>
  <c r="C1818" i="13" s="1"/>
  <c r="D1818" i="13" s="1"/>
  <c r="B1819" i="13"/>
  <c r="C1819" i="13" s="1"/>
  <c r="D1819" i="13" s="1"/>
  <c r="B1820" i="13"/>
  <c r="C1820" i="13" s="1"/>
  <c r="D1820" i="13" s="1"/>
  <c r="B1821" i="13"/>
  <c r="C1821" i="13" s="1"/>
  <c r="D1821" i="13" s="1"/>
  <c r="B1822" i="13"/>
  <c r="C1822" i="13" s="1"/>
  <c r="D1822" i="13" s="1"/>
  <c r="B1823" i="13"/>
  <c r="C1823" i="13" s="1"/>
  <c r="D1823" i="13" s="1"/>
  <c r="B1824" i="13"/>
  <c r="C1824" i="13" s="1"/>
  <c r="D1824" i="13" s="1"/>
  <c r="B1825" i="13"/>
  <c r="C1825" i="13" s="1"/>
  <c r="D1825" i="13" s="1"/>
  <c r="B1826" i="13"/>
  <c r="C1826" i="13" s="1"/>
  <c r="D1826" i="13" s="1"/>
  <c r="B1827" i="13"/>
  <c r="C1827" i="13" s="1"/>
  <c r="D1827" i="13" s="1"/>
  <c r="B1828" i="13"/>
  <c r="C1828" i="13" s="1"/>
  <c r="D1828" i="13" s="1"/>
  <c r="B1829" i="13"/>
  <c r="C1829" i="13" s="1"/>
  <c r="D1829" i="13" s="1"/>
  <c r="B1830" i="13"/>
  <c r="C1830" i="13" s="1"/>
  <c r="D1830" i="13" s="1"/>
  <c r="B1831" i="13"/>
  <c r="C1831" i="13" s="1"/>
  <c r="D1831" i="13" s="1"/>
  <c r="B1832" i="13"/>
  <c r="C1832" i="13" s="1"/>
  <c r="D1832" i="13" s="1"/>
  <c r="B1833" i="13"/>
  <c r="C1833" i="13" s="1"/>
  <c r="D1833" i="13" s="1"/>
  <c r="B1834" i="13"/>
  <c r="C1834" i="13" s="1"/>
  <c r="D1834" i="13" s="1"/>
  <c r="B1835" i="13"/>
  <c r="C1835" i="13" s="1"/>
  <c r="D1835" i="13" s="1"/>
  <c r="B1836" i="13"/>
  <c r="C1836" i="13" s="1"/>
  <c r="D1836" i="13" s="1"/>
  <c r="B1837" i="13"/>
  <c r="C1837" i="13" s="1"/>
  <c r="D1837" i="13" s="1"/>
  <c r="B1838" i="13"/>
  <c r="C1838" i="13" s="1"/>
  <c r="D1838" i="13" s="1"/>
  <c r="B1839" i="13"/>
  <c r="C1839" i="13" s="1"/>
  <c r="D1839" i="13" s="1"/>
  <c r="B1840" i="13"/>
  <c r="C1840" i="13" s="1"/>
  <c r="D1840" i="13" s="1"/>
  <c r="B1841" i="13"/>
  <c r="C1841" i="13" s="1"/>
  <c r="D1841" i="13" s="1"/>
  <c r="B1842" i="13"/>
  <c r="C1842" i="13" s="1"/>
  <c r="D1842" i="13" s="1"/>
  <c r="B1843" i="13"/>
  <c r="C1843" i="13" s="1"/>
  <c r="D1843" i="13" s="1"/>
  <c r="B1844" i="13"/>
  <c r="C1844" i="13" s="1"/>
  <c r="D1844" i="13" s="1"/>
  <c r="B1845" i="13"/>
  <c r="C1845" i="13" s="1"/>
  <c r="D1845" i="13" s="1"/>
  <c r="B1846" i="13"/>
  <c r="C1846" i="13" s="1"/>
  <c r="D1846" i="13" s="1"/>
  <c r="B1847" i="13"/>
  <c r="C1847" i="13" s="1"/>
  <c r="D1847" i="13" s="1"/>
  <c r="B1848" i="13"/>
  <c r="C1848" i="13" s="1"/>
  <c r="D1848" i="13" s="1"/>
  <c r="B1849" i="13"/>
  <c r="C1849" i="13" s="1"/>
  <c r="D1849" i="13" s="1"/>
  <c r="B1850" i="13"/>
  <c r="C1850" i="13" s="1"/>
  <c r="D1850" i="13" s="1"/>
  <c r="B1851" i="13"/>
  <c r="C1851" i="13" s="1"/>
  <c r="D1851" i="13" s="1"/>
  <c r="B1852" i="13"/>
  <c r="C1852" i="13" s="1"/>
  <c r="D1852" i="13" s="1"/>
  <c r="B1853" i="13"/>
  <c r="C1853" i="13" s="1"/>
  <c r="D1853" i="13" s="1"/>
  <c r="B1854" i="13"/>
  <c r="C1854" i="13" s="1"/>
  <c r="D1854" i="13" s="1"/>
  <c r="B1855" i="13"/>
  <c r="C1855" i="13" s="1"/>
  <c r="D1855" i="13" s="1"/>
  <c r="B1856" i="13"/>
  <c r="C1856" i="13" s="1"/>
  <c r="D1856" i="13" s="1"/>
  <c r="B1857" i="13"/>
  <c r="C1857" i="13" s="1"/>
  <c r="D1857" i="13" s="1"/>
  <c r="B1858" i="13"/>
  <c r="C1858" i="13" s="1"/>
  <c r="D1858" i="13" s="1"/>
  <c r="B1859" i="13"/>
  <c r="C1859" i="13" s="1"/>
  <c r="D1859" i="13" s="1"/>
  <c r="B1860" i="13"/>
  <c r="C1860" i="13" s="1"/>
  <c r="D1860" i="13" s="1"/>
  <c r="B1861" i="13"/>
  <c r="C1861" i="13" s="1"/>
  <c r="D1861" i="13" s="1"/>
  <c r="B1862" i="13"/>
  <c r="C1862" i="13" s="1"/>
  <c r="D1862" i="13" s="1"/>
  <c r="B1863" i="13"/>
  <c r="C1863" i="13" s="1"/>
  <c r="D1863" i="13" s="1"/>
  <c r="B1864" i="13"/>
  <c r="C1864" i="13" s="1"/>
  <c r="D1864" i="13" s="1"/>
  <c r="B1865" i="13"/>
  <c r="C1865" i="13" s="1"/>
  <c r="D1865" i="13" s="1"/>
  <c r="B1866" i="13"/>
  <c r="C1866" i="13" s="1"/>
  <c r="D1866" i="13" s="1"/>
  <c r="B1867" i="13"/>
  <c r="C1867" i="13" s="1"/>
  <c r="D1867" i="13" s="1"/>
  <c r="B1868" i="13"/>
  <c r="C1868" i="13" s="1"/>
  <c r="D1868" i="13" s="1"/>
  <c r="B1869" i="13"/>
  <c r="C1869" i="13" s="1"/>
  <c r="D1869" i="13" s="1"/>
  <c r="B1870" i="13"/>
  <c r="C1870" i="13" s="1"/>
  <c r="D1870" i="13" s="1"/>
  <c r="B1871" i="13"/>
  <c r="C1871" i="13" s="1"/>
  <c r="D1871" i="13" s="1"/>
  <c r="B1872" i="13"/>
  <c r="C1872" i="13" s="1"/>
  <c r="D1872" i="13" s="1"/>
  <c r="B1873" i="13"/>
  <c r="C1873" i="13" s="1"/>
  <c r="D1873" i="13" s="1"/>
  <c r="B1874" i="13"/>
  <c r="C1874" i="13" s="1"/>
  <c r="D1874" i="13" s="1"/>
  <c r="B1875" i="13"/>
  <c r="C1875" i="13" s="1"/>
  <c r="D1875" i="13" s="1"/>
  <c r="B1876" i="13"/>
  <c r="C1876" i="13" s="1"/>
  <c r="D1876" i="13" s="1"/>
  <c r="B1877" i="13"/>
  <c r="C1877" i="13" s="1"/>
  <c r="D1877" i="13" s="1"/>
  <c r="B1878" i="13"/>
  <c r="C1878" i="13" s="1"/>
  <c r="D1878" i="13" s="1"/>
  <c r="B1879" i="13"/>
  <c r="C1879" i="13" s="1"/>
  <c r="D1879" i="13" s="1"/>
  <c r="B1880" i="13"/>
  <c r="C1880" i="13" s="1"/>
  <c r="D1880" i="13" s="1"/>
  <c r="B1881" i="13"/>
  <c r="C1881" i="13" s="1"/>
  <c r="D1881" i="13" s="1"/>
  <c r="B1882" i="13"/>
  <c r="C1882" i="13" s="1"/>
  <c r="D1882" i="13" s="1"/>
  <c r="B1883" i="13"/>
  <c r="C1883" i="13" s="1"/>
  <c r="D1883" i="13" s="1"/>
  <c r="B1884" i="13"/>
  <c r="C1884" i="13" s="1"/>
  <c r="D1884" i="13" s="1"/>
  <c r="B1885" i="13"/>
  <c r="C1885" i="13" s="1"/>
  <c r="D1885" i="13" s="1"/>
  <c r="B1886" i="13"/>
  <c r="C1886" i="13" s="1"/>
  <c r="D1886" i="13" s="1"/>
  <c r="B1887" i="13"/>
  <c r="C1887" i="13" s="1"/>
  <c r="D1887" i="13" s="1"/>
  <c r="B1888" i="13"/>
  <c r="C1888" i="13" s="1"/>
  <c r="D1888" i="13" s="1"/>
  <c r="B1889" i="13"/>
  <c r="C1889" i="13" s="1"/>
  <c r="D1889" i="13" s="1"/>
  <c r="B1890" i="13"/>
  <c r="C1890" i="13" s="1"/>
  <c r="D1890" i="13" s="1"/>
  <c r="B1891" i="13"/>
  <c r="C1891" i="13" s="1"/>
  <c r="D1891" i="13" s="1"/>
  <c r="B1892" i="13"/>
  <c r="C1892" i="13" s="1"/>
  <c r="D1892" i="13" s="1"/>
  <c r="B1893" i="13"/>
  <c r="C1893" i="13" s="1"/>
  <c r="D1893" i="13" s="1"/>
  <c r="B1894" i="13"/>
  <c r="C1894" i="13" s="1"/>
  <c r="D1894" i="13" s="1"/>
  <c r="B1895" i="13"/>
  <c r="C1895" i="13" s="1"/>
  <c r="D1895" i="13" s="1"/>
  <c r="B1896" i="13"/>
  <c r="C1896" i="13" s="1"/>
  <c r="D1896" i="13" s="1"/>
  <c r="B1897" i="13"/>
  <c r="C1897" i="13" s="1"/>
  <c r="D1897" i="13" s="1"/>
  <c r="B1898" i="13"/>
  <c r="C1898" i="13" s="1"/>
  <c r="D1898" i="13" s="1"/>
  <c r="B1899" i="13"/>
  <c r="C1899" i="13" s="1"/>
  <c r="D1899" i="13" s="1"/>
  <c r="B1900" i="13"/>
  <c r="C1900" i="13" s="1"/>
  <c r="D1900" i="13" s="1"/>
  <c r="B1901" i="13"/>
  <c r="C1901" i="13" s="1"/>
  <c r="D1901" i="13" s="1"/>
  <c r="B1902" i="13"/>
  <c r="C1902" i="13" s="1"/>
  <c r="D1902" i="13" s="1"/>
  <c r="B1903" i="13"/>
  <c r="C1903" i="13" s="1"/>
  <c r="D1903" i="13" s="1"/>
  <c r="B1904" i="13"/>
  <c r="C1904" i="13" s="1"/>
  <c r="D1904" i="13" s="1"/>
  <c r="B1905" i="13"/>
  <c r="C1905" i="13" s="1"/>
  <c r="D1905" i="13" s="1"/>
  <c r="B1906" i="13"/>
  <c r="C1906" i="13" s="1"/>
  <c r="D1906" i="13" s="1"/>
  <c r="B1907" i="13"/>
  <c r="C1907" i="13" s="1"/>
  <c r="D1907" i="13" s="1"/>
  <c r="B1908" i="13"/>
  <c r="C1908" i="13" s="1"/>
  <c r="D1908" i="13" s="1"/>
  <c r="B1909" i="13"/>
  <c r="C1909" i="13" s="1"/>
  <c r="D1909" i="13" s="1"/>
  <c r="B1910" i="13"/>
  <c r="C1910" i="13" s="1"/>
  <c r="D1910" i="13" s="1"/>
  <c r="B1911" i="13"/>
  <c r="C1911" i="13" s="1"/>
  <c r="D1911" i="13" s="1"/>
  <c r="B1912" i="13"/>
  <c r="C1912" i="13" s="1"/>
  <c r="D1912" i="13" s="1"/>
  <c r="B1913" i="13"/>
  <c r="C1913" i="13" s="1"/>
  <c r="D1913" i="13" s="1"/>
  <c r="B1914" i="13"/>
  <c r="C1914" i="13" s="1"/>
  <c r="D1914" i="13" s="1"/>
  <c r="B1915" i="13"/>
  <c r="C1915" i="13" s="1"/>
  <c r="D1915" i="13" s="1"/>
  <c r="B1916" i="13"/>
  <c r="C1916" i="13" s="1"/>
  <c r="D1916" i="13" s="1"/>
  <c r="B1917" i="13"/>
  <c r="C1917" i="13" s="1"/>
  <c r="D1917" i="13" s="1"/>
  <c r="B1918" i="13"/>
  <c r="C1918" i="13" s="1"/>
  <c r="D1918" i="13" s="1"/>
  <c r="B1919" i="13"/>
  <c r="C1919" i="13" s="1"/>
  <c r="D1919" i="13" s="1"/>
  <c r="B1920" i="13"/>
  <c r="C1920" i="13" s="1"/>
  <c r="D1920" i="13" s="1"/>
  <c r="B1921" i="13"/>
  <c r="C1921" i="13" s="1"/>
  <c r="D1921" i="13" s="1"/>
  <c r="B1922" i="13"/>
  <c r="C1922" i="13" s="1"/>
  <c r="D1922" i="13" s="1"/>
  <c r="B1923" i="13"/>
  <c r="C1923" i="13" s="1"/>
  <c r="D1923" i="13" s="1"/>
  <c r="B1924" i="13"/>
  <c r="C1924" i="13" s="1"/>
  <c r="D1924" i="13" s="1"/>
  <c r="B1925" i="13"/>
  <c r="C1925" i="13"/>
  <c r="D1925" i="13" s="1"/>
  <c r="B1926" i="13"/>
  <c r="C1926" i="13" s="1"/>
  <c r="D1926" i="13" s="1"/>
  <c r="B1927" i="13"/>
  <c r="C1927" i="13" s="1"/>
  <c r="D1927" i="13" s="1"/>
  <c r="B1928" i="13"/>
  <c r="C1928" i="13" s="1"/>
  <c r="D1928" i="13" s="1"/>
  <c r="B1929" i="13"/>
  <c r="C1929" i="13" s="1"/>
  <c r="D1929" i="13" s="1"/>
  <c r="B1930" i="13"/>
  <c r="C1930" i="13" s="1"/>
  <c r="D1930" i="13" s="1"/>
  <c r="B1931" i="13"/>
  <c r="C1931" i="13" s="1"/>
  <c r="D1931" i="13" s="1"/>
  <c r="B1932" i="13"/>
  <c r="C1932" i="13" s="1"/>
  <c r="D1932" i="13" s="1"/>
  <c r="B1933" i="13"/>
  <c r="C1933" i="13" s="1"/>
  <c r="D1933" i="13" s="1"/>
  <c r="B1934" i="13"/>
  <c r="C1934" i="13" s="1"/>
  <c r="D1934" i="13" s="1"/>
  <c r="B1935" i="13"/>
  <c r="C1935" i="13" s="1"/>
  <c r="D1935" i="13" s="1"/>
  <c r="B1936" i="13"/>
  <c r="C1936" i="13" s="1"/>
  <c r="D1936" i="13" s="1"/>
  <c r="B1937" i="13"/>
  <c r="C1937" i="13" s="1"/>
  <c r="D1937" i="13" s="1"/>
  <c r="B1938" i="13"/>
  <c r="C1938" i="13" s="1"/>
  <c r="D1938" i="13" s="1"/>
  <c r="B1939" i="13"/>
  <c r="C1939" i="13" s="1"/>
  <c r="D1939" i="13" s="1"/>
  <c r="B1940" i="13"/>
  <c r="C1940" i="13" s="1"/>
  <c r="D1940" i="13" s="1"/>
  <c r="B1941" i="13"/>
  <c r="C1941" i="13" s="1"/>
  <c r="D1941" i="13" s="1"/>
  <c r="B1942" i="13"/>
  <c r="C1942" i="13" s="1"/>
  <c r="D1942" i="13" s="1"/>
  <c r="B1943" i="13"/>
  <c r="C1943" i="13" s="1"/>
  <c r="D1943" i="13" s="1"/>
  <c r="B1944" i="13"/>
  <c r="C1944" i="13" s="1"/>
  <c r="D1944" i="13" s="1"/>
  <c r="B1945" i="13"/>
  <c r="C1945" i="13" s="1"/>
  <c r="D1945" i="13" s="1"/>
  <c r="B1946" i="13"/>
  <c r="C1946" i="13" s="1"/>
  <c r="D1946" i="13" s="1"/>
  <c r="B1947" i="13"/>
  <c r="C1947" i="13" s="1"/>
  <c r="D1947" i="13" s="1"/>
  <c r="B1948" i="13"/>
  <c r="C1948" i="13" s="1"/>
  <c r="D1948" i="13" s="1"/>
  <c r="B1949" i="13"/>
  <c r="C1949" i="13" s="1"/>
  <c r="D1949" i="13" s="1"/>
  <c r="B1950" i="13"/>
  <c r="C1950" i="13" s="1"/>
  <c r="D1950" i="13" s="1"/>
  <c r="B1951" i="13"/>
  <c r="C1951" i="13" s="1"/>
  <c r="D1951" i="13" s="1"/>
  <c r="B1952" i="13"/>
  <c r="C1952" i="13" s="1"/>
  <c r="D1952" i="13" s="1"/>
  <c r="B1953" i="13"/>
  <c r="C1953" i="13" s="1"/>
  <c r="D1953" i="13" s="1"/>
  <c r="B1954" i="13"/>
  <c r="C1954" i="13" s="1"/>
  <c r="D1954" i="13" s="1"/>
  <c r="B1955" i="13"/>
  <c r="C1955" i="13" s="1"/>
  <c r="D1955" i="13" s="1"/>
  <c r="B1956" i="13"/>
  <c r="C1956" i="13" s="1"/>
  <c r="D1956" i="13" s="1"/>
  <c r="B1957" i="13"/>
  <c r="C1957" i="13" s="1"/>
  <c r="D1957" i="13" s="1"/>
  <c r="B1958" i="13"/>
  <c r="C1958" i="13" s="1"/>
  <c r="D1958" i="13" s="1"/>
  <c r="B1959" i="13"/>
  <c r="C1959" i="13" s="1"/>
  <c r="D1959" i="13" s="1"/>
  <c r="B1960" i="13"/>
  <c r="C1960" i="13" s="1"/>
  <c r="D1960" i="13" s="1"/>
  <c r="B1961" i="13"/>
  <c r="C1961" i="13" s="1"/>
  <c r="D1961" i="13" s="1"/>
  <c r="B1962" i="13"/>
  <c r="C1962" i="13" s="1"/>
  <c r="D1962" i="13" s="1"/>
  <c r="B1963" i="13"/>
  <c r="C1963" i="13" s="1"/>
  <c r="D1963" i="13" s="1"/>
  <c r="B1964" i="13"/>
  <c r="C1964" i="13" s="1"/>
  <c r="D1964" i="13" s="1"/>
  <c r="B1965" i="13"/>
  <c r="C1965" i="13" s="1"/>
  <c r="D1965" i="13" s="1"/>
  <c r="B1966" i="13"/>
  <c r="C1966" i="13" s="1"/>
  <c r="D1966" i="13" s="1"/>
  <c r="B1967" i="13"/>
  <c r="C1967" i="13" s="1"/>
  <c r="D1967" i="13" s="1"/>
  <c r="B1968" i="13"/>
  <c r="C1968" i="13" s="1"/>
  <c r="D1968" i="13" s="1"/>
  <c r="B1969" i="13"/>
  <c r="C1969" i="13" s="1"/>
  <c r="D1969" i="13" s="1"/>
  <c r="B1970" i="13"/>
  <c r="C1970" i="13" s="1"/>
  <c r="D1970" i="13" s="1"/>
  <c r="B1971" i="13"/>
  <c r="C1971" i="13" s="1"/>
  <c r="D1971" i="13" s="1"/>
  <c r="B1972" i="13"/>
  <c r="C1972" i="13" s="1"/>
  <c r="D1972" i="13" s="1"/>
  <c r="B1973" i="13"/>
  <c r="C1973" i="13" s="1"/>
  <c r="D1973" i="13" s="1"/>
  <c r="B1974" i="13"/>
  <c r="C1974" i="13" s="1"/>
  <c r="D1974" i="13" s="1"/>
  <c r="B1975" i="13"/>
  <c r="C1975" i="13" s="1"/>
  <c r="D1975" i="13" s="1"/>
  <c r="B1976" i="13"/>
  <c r="C1976" i="13" s="1"/>
  <c r="D1976" i="13" s="1"/>
  <c r="B1977" i="13"/>
  <c r="C1977" i="13" s="1"/>
  <c r="D1977" i="13" s="1"/>
  <c r="B1978" i="13"/>
  <c r="C1978" i="13" s="1"/>
  <c r="D1978" i="13" s="1"/>
  <c r="B1979" i="13"/>
  <c r="C1979" i="13" s="1"/>
  <c r="D1979" i="13" s="1"/>
  <c r="B1980" i="13"/>
  <c r="C1980" i="13" s="1"/>
  <c r="D1980" i="13" s="1"/>
  <c r="B1981" i="13"/>
  <c r="C1981" i="13" s="1"/>
  <c r="D1981" i="13" s="1"/>
  <c r="B1982" i="13"/>
  <c r="C1982" i="13" s="1"/>
  <c r="D1982" i="13" s="1"/>
  <c r="B1983" i="13"/>
  <c r="C1983" i="13" s="1"/>
  <c r="D1983" i="13" s="1"/>
  <c r="B1984" i="13"/>
  <c r="C1984" i="13" s="1"/>
  <c r="D1984" i="13" s="1"/>
  <c r="B1985" i="13"/>
  <c r="C1985" i="13" s="1"/>
  <c r="D1985" i="13" s="1"/>
  <c r="B1986" i="13"/>
  <c r="C1986" i="13" s="1"/>
  <c r="D1986" i="13" s="1"/>
  <c r="B1987" i="13"/>
  <c r="C1987" i="13" s="1"/>
  <c r="D1987" i="13" s="1"/>
  <c r="B1988" i="13"/>
  <c r="C1988" i="13" s="1"/>
  <c r="D1988" i="13" s="1"/>
  <c r="B1989" i="13"/>
  <c r="C1989" i="13" s="1"/>
  <c r="D1989" i="13" s="1"/>
  <c r="B1990" i="13"/>
  <c r="C1990" i="13" s="1"/>
  <c r="D1990" i="13" s="1"/>
  <c r="B1991" i="13"/>
  <c r="C1991" i="13" s="1"/>
  <c r="D1991" i="13" s="1"/>
  <c r="B1992" i="13"/>
  <c r="C1992" i="13" s="1"/>
  <c r="D1992" i="13" s="1"/>
  <c r="B1993" i="13"/>
  <c r="C1993" i="13" s="1"/>
  <c r="D1993" i="13" s="1"/>
  <c r="B1994" i="13"/>
  <c r="C1994" i="13" s="1"/>
  <c r="D1994" i="13" s="1"/>
  <c r="B1995" i="13"/>
  <c r="C1995" i="13" s="1"/>
  <c r="D1995" i="13" s="1"/>
  <c r="B1996" i="13"/>
  <c r="C1996" i="13" s="1"/>
  <c r="D1996" i="13" s="1"/>
  <c r="B1997" i="13"/>
  <c r="C1997" i="13" s="1"/>
  <c r="D1997" i="13" s="1"/>
  <c r="B1998" i="13"/>
  <c r="C1998" i="13" s="1"/>
  <c r="D1998" i="13" s="1"/>
  <c r="B1999" i="13"/>
  <c r="C1999" i="13" s="1"/>
  <c r="D1999" i="13" s="1"/>
  <c r="B2000" i="13"/>
  <c r="C2000" i="13" s="1"/>
  <c r="D2000" i="13" s="1"/>
  <c r="B2001" i="13"/>
  <c r="C2001" i="13" s="1"/>
  <c r="D2001" i="13" s="1"/>
  <c r="B2002" i="13"/>
  <c r="C2002" i="13" s="1"/>
  <c r="D2002" i="13" s="1"/>
  <c r="B2003" i="13"/>
  <c r="C2003" i="13" s="1"/>
  <c r="D2003" i="13" s="1"/>
  <c r="B2004" i="13"/>
  <c r="C2004" i="13" s="1"/>
  <c r="D2004" i="13" s="1"/>
  <c r="B2005" i="13"/>
  <c r="C2005" i="13" s="1"/>
  <c r="D2005" i="13" s="1"/>
  <c r="B2006" i="13"/>
  <c r="C2006" i="13" s="1"/>
  <c r="D2006" i="13" s="1"/>
  <c r="B2007" i="13"/>
  <c r="C2007" i="13" s="1"/>
  <c r="D2007" i="13" s="1"/>
  <c r="B2008" i="13"/>
  <c r="C2008" i="13" s="1"/>
  <c r="D2008" i="13" s="1"/>
  <c r="B2009" i="13"/>
  <c r="C2009" i="13" s="1"/>
  <c r="D2009" i="13" s="1"/>
  <c r="B2010" i="13"/>
  <c r="C2010" i="13" s="1"/>
  <c r="D2010" i="13" s="1"/>
  <c r="B2011" i="13"/>
  <c r="C2011" i="13" s="1"/>
  <c r="D2011" i="13" s="1"/>
  <c r="B2012" i="13"/>
  <c r="C2012" i="13" s="1"/>
  <c r="D2012" i="13" s="1"/>
  <c r="B2013" i="13"/>
  <c r="C2013" i="13" s="1"/>
  <c r="D2013" i="13" s="1"/>
  <c r="B2014" i="13"/>
  <c r="C2014" i="13" s="1"/>
  <c r="D2014" i="13" s="1"/>
  <c r="B2015" i="13"/>
  <c r="C2015" i="13" s="1"/>
  <c r="D2015" i="13" s="1"/>
  <c r="B2016" i="13"/>
  <c r="C2016" i="13" s="1"/>
  <c r="D2016" i="13" s="1"/>
  <c r="B2017" i="13"/>
  <c r="C2017" i="13" s="1"/>
  <c r="D2017" i="13" s="1"/>
  <c r="B2018" i="13"/>
  <c r="C2018" i="13" s="1"/>
  <c r="D2018" i="13" s="1"/>
  <c r="B2019" i="13"/>
  <c r="C2019" i="13" s="1"/>
  <c r="D2019" i="13" s="1"/>
  <c r="B2020" i="13"/>
  <c r="C2020" i="13" s="1"/>
  <c r="D2020" i="13" s="1"/>
  <c r="B2021" i="13"/>
  <c r="C2021" i="13" s="1"/>
  <c r="D2021" i="13" s="1"/>
  <c r="B2022" i="13"/>
  <c r="C2022" i="13" s="1"/>
  <c r="D2022" i="13" s="1"/>
  <c r="B2023" i="13"/>
  <c r="C2023" i="13" s="1"/>
  <c r="D2023" i="13" s="1"/>
  <c r="B2024" i="13"/>
  <c r="C2024" i="13" s="1"/>
  <c r="D2024" i="13" s="1"/>
  <c r="B2025" i="13"/>
  <c r="C2025" i="13" s="1"/>
  <c r="D2025" i="13" s="1"/>
  <c r="B2026" i="13"/>
  <c r="C2026" i="13" s="1"/>
  <c r="D2026" i="13" s="1"/>
  <c r="B2027" i="13"/>
  <c r="C2027" i="13" s="1"/>
  <c r="D2027" i="13" s="1"/>
  <c r="B2028" i="13"/>
  <c r="C2028" i="13" s="1"/>
  <c r="D2028" i="13" s="1"/>
  <c r="B2029" i="13"/>
  <c r="C2029" i="13" s="1"/>
  <c r="D2029" i="13" s="1"/>
  <c r="B2030" i="13"/>
  <c r="C2030" i="13" s="1"/>
  <c r="D2030" i="13" s="1"/>
  <c r="B2031" i="13"/>
  <c r="C2031" i="13" s="1"/>
  <c r="D2031" i="13" s="1"/>
  <c r="B2032" i="13"/>
  <c r="C2032" i="13" s="1"/>
  <c r="D2032" i="13" s="1"/>
  <c r="B2033" i="13"/>
  <c r="C2033" i="13" s="1"/>
  <c r="D2033" i="13" s="1"/>
  <c r="B2034" i="13"/>
  <c r="C2034" i="13" s="1"/>
  <c r="D2034" i="13" s="1"/>
  <c r="B2035" i="13"/>
  <c r="C2035" i="13" s="1"/>
  <c r="D2035" i="13" s="1"/>
  <c r="B2036" i="13"/>
  <c r="C2036" i="13" s="1"/>
  <c r="D2036" i="13" s="1"/>
  <c r="B2037" i="13"/>
  <c r="C2037" i="13" s="1"/>
  <c r="D2037" i="13" s="1"/>
  <c r="B2038" i="13"/>
  <c r="C2038" i="13" s="1"/>
  <c r="D2038" i="13" s="1"/>
  <c r="B2039" i="13"/>
  <c r="C2039" i="13" s="1"/>
  <c r="D2039" i="13" s="1"/>
  <c r="B2040" i="13"/>
  <c r="C2040" i="13" s="1"/>
  <c r="D2040" i="13" s="1"/>
  <c r="B2041" i="13"/>
  <c r="C2041" i="13" s="1"/>
  <c r="D2041" i="13" s="1"/>
  <c r="B2042" i="13"/>
  <c r="C2042" i="13" s="1"/>
  <c r="D2042" i="13" s="1"/>
  <c r="B2043" i="13"/>
  <c r="C2043" i="13" s="1"/>
  <c r="D2043" i="13" s="1"/>
  <c r="B2044" i="13"/>
  <c r="C2044" i="13" s="1"/>
  <c r="D2044" i="13" s="1"/>
  <c r="B2045" i="13"/>
  <c r="C2045" i="13" s="1"/>
  <c r="D2045" i="13" s="1"/>
  <c r="B2046" i="13"/>
  <c r="C2046" i="13" s="1"/>
  <c r="D2046" i="13" s="1"/>
  <c r="B2047" i="13"/>
  <c r="C2047" i="13" s="1"/>
  <c r="D2047" i="13" s="1"/>
  <c r="B2048" i="13"/>
  <c r="C2048" i="13" s="1"/>
  <c r="D2048" i="13" s="1"/>
  <c r="B2049" i="13"/>
  <c r="C2049" i="13" s="1"/>
  <c r="D2049" i="13" s="1"/>
  <c r="B2050" i="13"/>
  <c r="C2050" i="13" s="1"/>
  <c r="D2050" i="13" s="1"/>
  <c r="B2051" i="13"/>
  <c r="C2051" i="13" s="1"/>
  <c r="D2051" i="13" s="1"/>
  <c r="B2052" i="13"/>
  <c r="C2052" i="13" s="1"/>
  <c r="D2052" i="13" s="1"/>
  <c r="B2053" i="13"/>
  <c r="C2053" i="13" s="1"/>
  <c r="D2053" i="13" s="1"/>
  <c r="B2054" i="13"/>
  <c r="C2054" i="13" s="1"/>
  <c r="D2054" i="13" s="1"/>
  <c r="B2055" i="13"/>
  <c r="C2055" i="13" s="1"/>
  <c r="D2055" i="13" s="1"/>
  <c r="B2056" i="13"/>
  <c r="C2056" i="13" s="1"/>
  <c r="D2056" i="13" s="1"/>
  <c r="B2057" i="13"/>
  <c r="C2057" i="13" s="1"/>
  <c r="D2057" i="13" s="1"/>
  <c r="B2058" i="13"/>
  <c r="C2058" i="13" s="1"/>
  <c r="D2058" i="13" s="1"/>
  <c r="B2059" i="13"/>
  <c r="C2059" i="13" s="1"/>
  <c r="D2059" i="13" s="1"/>
  <c r="B2060" i="13"/>
  <c r="C2060" i="13" s="1"/>
  <c r="D2060" i="13" s="1"/>
  <c r="B2061" i="13"/>
  <c r="C2061" i="13" s="1"/>
  <c r="D2061" i="13" s="1"/>
  <c r="B2062" i="13"/>
  <c r="C2062" i="13" s="1"/>
  <c r="D2062" i="13" s="1"/>
  <c r="B2063" i="13"/>
  <c r="C2063" i="13" s="1"/>
  <c r="D2063" i="13" s="1"/>
  <c r="B2064" i="13"/>
  <c r="C2064" i="13" s="1"/>
  <c r="D2064" i="13" s="1"/>
  <c r="B2065" i="13"/>
  <c r="C2065" i="13" s="1"/>
  <c r="D2065" i="13" s="1"/>
  <c r="B2066" i="13"/>
  <c r="C2066" i="13" s="1"/>
  <c r="D2066" i="13" s="1"/>
  <c r="B2067" i="13"/>
  <c r="C2067" i="13" s="1"/>
  <c r="D2067" i="13" s="1"/>
  <c r="B2068" i="13"/>
  <c r="C2068" i="13" s="1"/>
  <c r="D2068" i="13" s="1"/>
  <c r="B2069" i="13"/>
  <c r="C2069" i="13" s="1"/>
  <c r="D2069" i="13" s="1"/>
  <c r="B2070" i="13"/>
  <c r="C2070" i="13" s="1"/>
  <c r="D2070" i="13" s="1"/>
  <c r="B2071" i="13"/>
  <c r="C2071" i="13" s="1"/>
  <c r="D2071" i="13" s="1"/>
  <c r="B2072" i="13"/>
  <c r="C2072" i="13" s="1"/>
  <c r="D2072" i="13" s="1"/>
  <c r="B2073" i="13"/>
  <c r="C2073" i="13" s="1"/>
  <c r="D2073" i="13" s="1"/>
  <c r="B2074" i="13"/>
  <c r="C2074" i="13" s="1"/>
  <c r="D2074" i="13" s="1"/>
  <c r="B2075" i="13"/>
  <c r="C2075" i="13" s="1"/>
  <c r="D2075" i="13" s="1"/>
  <c r="B2076" i="13"/>
  <c r="C2076" i="13" s="1"/>
  <c r="D2076" i="13" s="1"/>
  <c r="B2077" i="13"/>
  <c r="C2077" i="13" s="1"/>
  <c r="D2077" i="13" s="1"/>
  <c r="B2078" i="13"/>
  <c r="C2078" i="13" s="1"/>
  <c r="D2078" i="13" s="1"/>
  <c r="B2079" i="13"/>
  <c r="C2079" i="13" s="1"/>
  <c r="D2079" i="13" s="1"/>
  <c r="B2080" i="13"/>
  <c r="C2080" i="13" s="1"/>
  <c r="D2080" i="13" s="1"/>
  <c r="B2081" i="13"/>
  <c r="C2081" i="13" s="1"/>
  <c r="D2081" i="13" s="1"/>
  <c r="B2082" i="13"/>
  <c r="C2082" i="13" s="1"/>
  <c r="D2082" i="13" s="1"/>
  <c r="B2083" i="13"/>
  <c r="C2083" i="13" s="1"/>
  <c r="D2083" i="13" s="1"/>
  <c r="B2084" i="13"/>
  <c r="C2084" i="13" s="1"/>
  <c r="D2084" i="13" s="1"/>
  <c r="B2085" i="13"/>
  <c r="C2085" i="13" s="1"/>
  <c r="D2085" i="13" s="1"/>
  <c r="B2086" i="13"/>
  <c r="C2086" i="13" s="1"/>
  <c r="D2086" i="13" s="1"/>
  <c r="B2087" i="13"/>
  <c r="C2087" i="13" s="1"/>
  <c r="D2087" i="13" s="1"/>
  <c r="B2088" i="13"/>
  <c r="C2088" i="13" s="1"/>
  <c r="D2088" i="13" s="1"/>
  <c r="B2089" i="13"/>
  <c r="C2089" i="13" s="1"/>
  <c r="D2089" i="13" s="1"/>
  <c r="B2090" i="13"/>
  <c r="C2090" i="13" s="1"/>
  <c r="D2090" i="13" s="1"/>
  <c r="B2091" i="13"/>
  <c r="C2091" i="13" s="1"/>
  <c r="D2091" i="13" s="1"/>
  <c r="B2092" i="13"/>
  <c r="C2092" i="13" s="1"/>
  <c r="D2092" i="13" s="1"/>
  <c r="B2093" i="13"/>
  <c r="C2093" i="13" s="1"/>
  <c r="D2093" i="13" s="1"/>
  <c r="B2094" i="13"/>
  <c r="C2094" i="13" s="1"/>
  <c r="D2094" i="13" s="1"/>
  <c r="B2095" i="13"/>
  <c r="C2095" i="13" s="1"/>
  <c r="D2095" i="13" s="1"/>
  <c r="B2096" i="13"/>
  <c r="C2096" i="13" s="1"/>
  <c r="D2096" i="13" s="1"/>
  <c r="B2097" i="13"/>
  <c r="C2097" i="13" s="1"/>
  <c r="D2097" i="13" s="1"/>
  <c r="B2098" i="13"/>
  <c r="C2098" i="13" s="1"/>
  <c r="D2098" i="13" s="1"/>
  <c r="B2099" i="13"/>
  <c r="C2099" i="13" s="1"/>
  <c r="D2099" i="13" s="1"/>
  <c r="B2100" i="13"/>
  <c r="C2100" i="13" s="1"/>
  <c r="D2100" i="13" s="1"/>
  <c r="B2101" i="13"/>
  <c r="C2101" i="13" s="1"/>
  <c r="D2101" i="13" s="1"/>
  <c r="B2102" i="13"/>
  <c r="C2102" i="13" s="1"/>
  <c r="D2102" i="13" s="1"/>
  <c r="B2103" i="13"/>
  <c r="C2103" i="13" s="1"/>
  <c r="D2103" i="13" s="1"/>
  <c r="B2104" i="13"/>
  <c r="C2104" i="13" s="1"/>
  <c r="D2104" i="13" s="1"/>
  <c r="B2105" i="13"/>
  <c r="C2105" i="13" s="1"/>
  <c r="D2105" i="13" s="1"/>
  <c r="B2106" i="13"/>
  <c r="C2106" i="13" s="1"/>
  <c r="D2106" i="13" s="1"/>
  <c r="B2107" i="13"/>
  <c r="C2107" i="13" s="1"/>
  <c r="D2107" i="13" s="1"/>
  <c r="B2108" i="13"/>
  <c r="C2108" i="13" s="1"/>
  <c r="D2108" i="13" s="1"/>
  <c r="B2109" i="13"/>
  <c r="C2109" i="13" s="1"/>
  <c r="D2109" i="13" s="1"/>
  <c r="B2110" i="13"/>
  <c r="C2110" i="13" s="1"/>
  <c r="D2110" i="13" s="1"/>
  <c r="B2111" i="13"/>
  <c r="C2111" i="13" s="1"/>
  <c r="D2111" i="13" s="1"/>
  <c r="B2112" i="13"/>
  <c r="C2112" i="13" s="1"/>
  <c r="D2112" i="13" s="1"/>
  <c r="B2113" i="13"/>
  <c r="C2113" i="13" s="1"/>
  <c r="D2113" i="13" s="1"/>
  <c r="B2114" i="13"/>
  <c r="C2114" i="13" s="1"/>
  <c r="D2114" i="13" s="1"/>
  <c r="B2115" i="13"/>
  <c r="C2115" i="13" s="1"/>
  <c r="D2115" i="13" s="1"/>
  <c r="B2116" i="13"/>
  <c r="C2116" i="13" s="1"/>
  <c r="D2116" i="13" s="1"/>
  <c r="B2117" i="13"/>
  <c r="C2117" i="13" s="1"/>
  <c r="D2117" i="13" s="1"/>
  <c r="B2118" i="13"/>
  <c r="C2118" i="13" s="1"/>
  <c r="D2118" i="13" s="1"/>
  <c r="B2119" i="13"/>
  <c r="C2119" i="13" s="1"/>
  <c r="D2119" i="13" s="1"/>
  <c r="B2120" i="13"/>
  <c r="C2120" i="13" s="1"/>
  <c r="D2120" i="13" s="1"/>
  <c r="B2121" i="13"/>
  <c r="C2121" i="13" s="1"/>
  <c r="D2121" i="13" s="1"/>
  <c r="B2122" i="13"/>
  <c r="C2122" i="13" s="1"/>
  <c r="D2122" i="13" s="1"/>
  <c r="B2123" i="13"/>
  <c r="C2123" i="13" s="1"/>
  <c r="D2123" i="13" s="1"/>
  <c r="B2124" i="13"/>
  <c r="C2124" i="13" s="1"/>
  <c r="D2124" i="13" s="1"/>
  <c r="B2125" i="13"/>
  <c r="C2125" i="13" s="1"/>
  <c r="D2125" i="13" s="1"/>
  <c r="B2126" i="13"/>
  <c r="C2126" i="13" s="1"/>
  <c r="D2126" i="13" s="1"/>
  <c r="B2127" i="13"/>
  <c r="C2127" i="13" s="1"/>
  <c r="D2127" i="13" s="1"/>
  <c r="B2128" i="13"/>
  <c r="C2128" i="13" s="1"/>
  <c r="D2128" i="13" s="1"/>
  <c r="B2129" i="13"/>
  <c r="C2129" i="13" s="1"/>
  <c r="D2129" i="13" s="1"/>
  <c r="B2130" i="13"/>
  <c r="C2130" i="13" s="1"/>
  <c r="D2130" i="13" s="1"/>
  <c r="B2131" i="13"/>
  <c r="C2131" i="13" s="1"/>
  <c r="D2131" i="13" s="1"/>
  <c r="B2132" i="13"/>
  <c r="C2132" i="13" s="1"/>
  <c r="D2132" i="13" s="1"/>
  <c r="B2133" i="13"/>
  <c r="C2133" i="13" s="1"/>
  <c r="D2133" i="13" s="1"/>
  <c r="B2134" i="13"/>
  <c r="C2134" i="13" s="1"/>
  <c r="D2134" i="13" s="1"/>
  <c r="B2135" i="13"/>
  <c r="C2135" i="13" s="1"/>
  <c r="D2135" i="13" s="1"/>
  <c r="B2136" i="13"/>
  <c r="C2136" i="13" s="1"/>
  <c r="D2136" i="13" s="1"/>
  <c r="B2137" i="13"/>
  <c r="C2137" i="13" s="1"/>
  <c r="D2137" i="13" s="1"/>
  <c r="B2138" i="13"/>
  <c r="C2138" i="13" s="1"/>
  <c r="D2138" i="13" s="1"/>
  <c r="B2139" i="13"/>
  <c r="C2139" i="13" s="1"/>
  <c r="D2139" i="13" s="1"/>
  <c r="B2140" i="13"/>
  <c r="C2140" i="13" s="1"/>
  <c r="D2140" i="13" s="1"/>
  <c r="B2141" i="13"/>
  <c r="C2141" i="13" s="1"/>
  <c r="D2141" i="13" s="1"/>
  <c r="B2142" i="13"/>
  <c r="C2142" i="13" s="1"/>
  <c r="D2142" i="13" s="1"/>
  <c r="B2143" i="13"/>
  <c r="C2143" i="13" s="1"/>
  <c r="D2143" i="13" s="1"/>
  <c r="B2144" i="13"/>
  <c r="C2144" i="13" s="1"/>
  <c r="D2144" i="13" s="1"/>
  <c r="B2145" i="13"/>
  <c r="C2145" i="13" s="1"/>
  <c r="D2145" i="13" s="1"/>
  <c r="B2146" i="13"/>
  <c r="C2146" i="13" s="1"/>
  <c r="D2146" i="13" s="1"/>
  <c r="B2147" i="13"/>
  <c r="C2147" i="13" s="1"/>
  <c r="D2147" i="13" s="1"/>
  <c r="B2148" i="13"/>
  <c r="C2148" i="13" s="1"/>
  <c r="D2148" i="13" s="1"/>
  <c r="B2149" i="13"/>
  <c r="C2149" i="13" s="1"/>
  <c r="D2149" i="13" s="1"/>
  <c r="B2150" i="13"/>
  <c r="C2150" i="13" s="1"/>
  <c r="D2150" i="13" s="1"/>
  <c r="B2151" i="13"/>
  <c r="C2151" i="13" s="1"/>
  <c r="D2151" i="13" s="1"/>
  <c r="B2152" i="13"/>
  <c r="C2152" i="13" s="1"/>
  <c r="D2152" i="13" s="1"/>
  <c r="B2153" i="13"/>
  <c r="C2153" i="13" s="1"/>
  <c r="D2153" i="13" s="1"/>
  <c r="B2154" i="13"/>
  <c r="C2154" i="13" s="1"/>
  <c r="D2154" i="13" s="1"/>
  <c r="B2155" i="13"/>
  <c r="C2155" i="13" s="1"/>
  <c r="D2155" i="13" s="1"/>
  <c r="B2156" i="13"/>
  <c r="C2156" i="13" s="1"/>
  <c r="D2156" i="13" s="1"/>
  <c r="B2157" i="13"/>
  <c r="C2157" i="13" s="1"/>
  <c r="D2157" i="13" s="1"/>
  <c r="B2158" i="13"/>
  <c r="C2158" i="13" s="1"/>
  <c r="D2158" i="13" s="1"/>
  <c r="B2159" i="13"/>
  <c r="C2159" i="13"/>
  <c r="D2159" i="13" s="1"/>
  <c r="B2160" i="13"/>
  <c r="C2160" i="13" s="1"/>
  <c r="D2160" i="13" s="1"/>
  <c r="B2161" i="13"/>
  <c r="C2161" i="13" s="1"/>
  <c r="D2161" i="13" s="1"/>
  <c r="B2162" i="13"/>
  <c r="C2162" i="13" s="1"/>
  <c r="D2162" i="13" s="1"/>
  <c r="B2163" i="13"/>
  <c r="C2163" i="13" s="1"/>
  <c r="D2163" i="13" s="1"/>
  <c r="B2164" i="13"/>
  <c r="C2164" i="13" s="1"/>
  <c r="D2164" i="13" s="1"/>
  <c r="B2165" i="13"/>
  <c r="C2165" i="13" s="1"/>
  <c r="D2165" i="13" s="1"/>
  <c r="B2166" i="13"/>
  <c r="C2166" i="13" s="1"/>
  <c r="D2166" i="13" s="1"/>
  <c r="B2167" i="13"/>
  <c r="C2167" i="13" s="1"/>
  <c r="D2167" i="13" s="1"/>
  <c r="B2168" i="13"/>
  <c r="C2168" i="13" s="1"/>
  <c r="D2168" i="13" s="1"/>
  <c r="B2169" i="13"/>
  <c r="C2169" i="13" s="1"/>
  <c r="D2169" i="13" s="1"/>
  <c r="B2170" i="13"/>
  <c r="C2170" i="13" s="1"/>
  <c r="D2170" i="13" s="1"/>
  <c r="B2171" i="13"/>
  <c r="C2171" i="13" s="1"/>
  <c r="D2171" i="13" s="1"/>
  <c r="B2172" i="13"/>
  <c r="C2172" i="13" s="1"/>
  <c r="D2172" i="13" s="1"/>
  <c r="B2173" i="13"/>
  <c r="C2173" i="13" s="1"/>
  <c r="D2173" i="13" s="1"/>
  <c r="B2174" i="13"/>
  <c r="C2174" i="13" s="1"/>
  <c r="D2174" i="13" s="1"/>
  <c r="B2175" i="13"/>
  <c r="C2175" i="13" s="1"/>
  <c r="D2175" i="13" s="1"/>
  <c r="B2176" i="13"/>
  <c r="C2176" i="13" s="1"/>
  <c r="D2176" i="13" s="1"/>
  <c r="B2177" i="13"/>
  <c r="C2177" i="13" s="1"/>
  <c r="D2177" i="13" s="1"/>
  <c r="B2178" i="13"/>
  <c r="C2178" i="13" s="1"/>
  <c r="D2178" i="13" s="1"/>
  <c r="B2179" i="13"/>
  <c r="C2179" i="13" s="1"/>
  <c r="D2179" i="13" s="1"/>
  <c r="B2180" i="13"/>
  <c r="C2180" i="13" s="1"/>
  <c r="D2180" i="13" s="1"/>
  <c r="B2181" i="13"/>
  <c r="C2181" i="13" s="1"/>
  <c r="D2181" i="13" s="1"/>
  <c r="B2182" i="13"/>
  <c r="C2182" i="13" s="1"/>
  <c r="D2182" i="13" s="1"/>
  <c r="B2183" i="13"/>
  <c r="C2183" i="13" s="1"/>
  <c r="D2183" i="13" s="1"/>
  <c r="B2184" i="13"/>
  <c r="C2184" i="13" s="1"/>
  <c r="D2184" i="13" s="1"/>
  <c r="B2185" i="13"/>
  <c r="C2185" i="13" s="1"/>
  <c r="D2185" i="13" s="1"/>
  <c r="B2186" i="13"/>
  <c r="C2186" i="13" s="1"/>
  <c r="D2186" i="13" s="1"/>
  <c r="B2187" i="13"/>
  <c r="C2187" i="13" s="1"/>
  <c r="D2187" i="13" s="1"/>
  <c r="B2188" i="13"/>
  <c r="C2188" i="13" s="1"/>
  <c r="D2188" i="13" s="1"/>
  <c r="B2189" i="13"/>
  <c r="C2189" i="13" s="1"/>
  <c r="D2189" i="13" s="1"/>
  <c r="B2190" i="13"/>
  <c r="C2190" i="13" s="1"/>
  <c r="D2190" i="13" s="1"/>
  <c r="B2191" i="13"/>
  <c r="C2191" i="13" s="1"/>
  <c r="D2191" i="13" s="1"/>
  <c r="B2192" i="13"/>
  <c r="C2192" i="13" s="1"/>
  <c r="D2192" i="13" s="1"/>
  <c r="B2193" i="13"/>
  <c r="C2193" i="13" s="1"/>
  <c r="D2193" i="13" s="1"/>
  <c r="B2194" i="13"/>
  <c r="C2194" i="13" s="1"/>
  <c r="D2194" i="13" s="1"/>
  <c r="B2195" i="13"/>
  <c r="C2195" i="13" s="1"/>
  <c r="D2195" i="13" s="1"/>
  <c r="B2196" i="13"/>
  <c r="C2196" i="13" s="1"/>
  <c r="D2196" i="13" s="1"/>
  <c r="B2197" i="13"/>
  <c r="C2197" i="13" s="1"/>
  <c r="D2197" i="13" s="1"/>
  <c r="B2198" i="13"/>
  <c r="C2198" i="13" s="1"/>
  <c r="D2198" i="13" s="1"/>
  <c r="B2199" i="13"/>
  <c r="C2199" i="13" s="1"/>
  <c r="D2199" i="13" s="1"/>
  <c r="B2200" i="13"/>
  <c r="C2200" i="13" s="1"/>
  <c r="D2200" i="13" s="1"/>
  <c r="B2201" i="13"/>
  <c r="C2201" i="13" s="1"/>
  <c r="D2201" i="13" s="1"/>
  <c r="B2202" i="13"/>
  <c r="C2202" i="13" s="1"/>
  <c r="D2202" i="13" s="1"/>
  <c r="B2203" i="13"/>
  <c r="C2203" i="13" s="1"/>
  <c r="D2203" i="13" s="1"/>
  <c r="B2204" i="13"/>
  <c r="C2204" i="13" s="1"/>
  <c r="D2204" i="13" s="1"/>
  <c r="B2205" i="13"/>
  <c r="C2205" i="13" s="1"/>
  <c r="D2205" i="13" s="1"/>
  <c r="B2206" i="13"/>
  <c r="C2206" i="13" s="1"/>
  <c r="D2206" i="13" s="1"/>
  <c r="B2207" i="13"/>
  <c r="C2207" i="13" s="1"/>
  <c r="D2207" i="13" s="1"/>
  <c r="B2208" i="13"/>
  <c r="C2208" i="13" s="1"/>
  <c r="D2208" i="13" s="1"/>
  <c r="B2209" i="13"/>
  <c r="C2209" i="13" s="1"/>
  <c r="D2209" i="13" s="1"/>
  <c r="B2210" i="13"/>
  <c r="C2210" i="13" s="1"/>
  <c r="D2210" i="13" s="1"/>
  <c r="B2211" i="13"/>
  <c r="C2211" i="13" s="1"/>
  <c r="D2211" i="13" s="1"/>
  <c r="B2212" i="13"/>
  <c r="C2212" i="13" s="1"/>
  <c r="D2212" i="13" s="1"/>
  <c r="B2213" i="13"/>
  <c r="C2213" i="13" s="1"/>
  <c r="D2213" i="13" s="1"/>
  <c r="B2214" i="13"/>
  <c r="C2214" i="13" s="1"/>
  <c r="D2214" i="13" s="1"/>
  <c r="B2215" i="13"/>
  <c r="C2215" i="13" s="1"/>
  <c r="D2215" i="13" s="1"/>
  <c r="B2216" i="13"/>
  <c r="C2216" i="13" s="1"/>
  <c r="D2216" i="13" s="1"/>
  <c r="B2217" i="13"/>
  <c r="C2217" i="13" s="1"/>
  <c r="D2217" i="13" s="1"/>
  <c r="B2218" i="13"/>
  <c r="C2218" i="13" s="1"/>
  <c r="D2218" i="13" s="1"/>
  <c r="B2219" i="13"/>
  <c r="C2219" i="13" s="1"/>
  <c r="D2219" i="13" s="1"/>
  <c r="B2220" i="13"/>
  <c r="C2220" i="13" s="1"/>
  <c r="D2220" i="13" s="1"/>
  <c r="B2221" i="13"/>
  <c r="C2221" i="13" s="1"/>
  <c r="D2221" i="13" s="1"/>
  <c r="B2222" i="13"/>
  <c r="C2222" i="13" s="1"/>
  <c r="D2222" i="13" s="1"/>
  <c r="B2223" i="13"/>
  <c r="C2223" i="13" s="1"/>
  <c r="D2223" i="13" s="1"/>
  <c r="B2224" i="13"/>
  <c r="C2224" i="13" s="1"/>
  <c r="D2224" i="13" s="1"/>
  <c r="B2225" i="13"/>
  <c r="C2225" i="13" s="1"/>
  <c r="D2225" i="13" s="1"/>
  <c r="B2226" i="13"/>
  <c r="C2226" i="13" s="1"/>
  <c r="D2226" i="13" s="1"/>
  <c r="B2227" i="13"/>
  <c r="C2227" i="13" s="1"/>
  <c r="D2227" i="13" s="1"/>
  <c r="B2228" i="13"/>
  <c r="C2228" i="13" s="1"/>
  <c r="D2228" i="13" s="1"/>
  <c r="B2229" i="13"/>
  <c r="C2229" i="13" s="1"/>
  <c r="D2229" i="13" s="1"/>
  <c r="B2230" i="13"/>
  <c r="C2230" i="13" s="1"/>
  <c r="D2230" i="13" s="1"/>
  <c r="B2231" i="13"/>
  <c r="C2231" i="13" s="1"/>
  <c r="D2231" i="13" s="1"/>
  <c r="B2232" i="13"/>
  <c r="C2232" i="13" s="1"/>
  <c r="D2232" i="13" s="1"/>
  <c r="B2233" i="13"/>
  <c r="C2233" i="13" s="1"/>
  <c r="D2233" i="13" s="1"/>
  <c r="B2234" i="13"/>
  <c r="C2234" i="13" s="1"/>
  <c r="D2234" i="13" s="1"/>
  <c r="B2235" i="13"/>
  <c r="C2235" i="13" s="1"/>
  <c r="D2235" i="13" s="1"/>
  <c r="B2236" i="13"/>
  <c r="C2236" i="13" s="1"/>
  <c r="D2236" i="13" s="1"/>
  <c r="B2237" i="13"/>
  <c r="C2237" i="13" s="1"/>
  <c r="D2237" i="13" s="1"/>
  <c r="B2238" i="13"/>
  <c r="C2238" i="13" s="1"/>
  <c r="D2238" i="13" s="1"/>
  <c r="B2239" i="13"/>
  <c r="C2239" i="13" s="1"/>
  <c r="D2239" i="13" s="1"/>
  <c r="B2240" i="13"/>
  <c r="C2240" i="13" s="1"/>
  <c r="D2240" i="13" s="1"/>
  <c r="B2241" i="13"/>
  <c r="C2241" i="13" s="1"/>
  <c r="D2241" i="13" s="1"/>
  <c r="B2242" i="13"/>
  <c r="C2242" i="13" s="1"/>
  <c r="D2242" i="13" s="1"/>
  <c r="B2243" i="13"/>
  <c r="C2243" i="13" s="1"/>
  <c r="D2243" i="13" s="1"/>
  <c r="B2244" i="13"/>
  <c r="C2244" i="13" s="1"/>
  <c r="D2244" i="13" s="1"/>
  <c r="B2245" i="13"/>
  <c r="C2245" i="13" s="1"/>
  <c r="D2245" i="13" s="1"/>
  <c r="B2246" i="13"/>
  <c r="C2246" i="13" s="1"/>
  <c r="D2246" i="13" s="1"/>
  <c r="B2247" i="13"/>
  <c r="C2247" i="13" s="1"/>
  <c r="D2247" i="13" s="1"/>
  <c r="B2248" i="13"/>
  <c r="C2248" i="13" s="1"/>
  <c r="D2248" i="13" s="1"/>
  <c r="B2249" i="13"/>
  <c r="C2249" i="13" s="1"/>
  <c r="D2249" i="13" s="1"/>
  <c r="B2250" i="13"/>
  <c r="C2250" i="13" s="1"/>
  <c r="D2250" i="13" s="1"/>
  <c r="B2251" i="13"/>
  <c r="C2251" i="13" s="1"/>
  <c r="D2251" i="13" s="1"/>
  <c r="B2252" i="13"/>
  <c r="C2252" i="13" s="1"/>
  <c r="D2252" i="13" s="1"/>
  <c r="B2253" i="13"/>
  <c r="C2253" i="13" s="1"/>
  <c r="D2253" i="13" s="1"/>
  <c r="B2254" i="13"/>
  <c r="C2254" i="13" s="1"/>
  <c r="D2254" i="13" s="1"/>
  <c r="B2255" i="13"/>
  <c r="C2255" i="13" s="1"/>
  <c r="D2255" i="13" s="1"/>
  <c r="B2256" i="13"/>
  <c r="C2256" i="13" s="1"/>
  <c r="D2256" i="13" s="1"/>
  <c r="B2257" i="13"/>
  <c r="C2257" i="13" s="1"/>
  <c r="D2257" i="13" s="1"/>
  <c r="B2258" i="13"/>
  <c r="C2258" i="13" s="1"/>
  <c r="D2258" i="13" s="1"/>
  <c r="B2259" i="13"/>
  <c r="C2259" i="13" s="1"/>
  <c r="D2259" i="13" s="1"/>
  <c r="B2260" i="13"/>
  <c r="C2260" i="13" s="1"/>
  <c r="D2260" i="13" s="1"/>
  <c r="B2261" i="13"/>
  <c r="C2261" i="13" s="1"/>
  <c r="D2261" i="13" s="1"/>
  <c r="B2262" i="13"/>
  <c r="C2262" i="13" s="1"/>
  <c r="D2262" i="13" s="1"/>
  <c r="B2263" i="13"/>
  <c r="C2263" i="13" s="1"/>
  <c r="D2263" i="13" s="1"/>
  <c r="B2264" i="13"/>
  <c r="C2264" i="13" s="1"/>
  <c r="D2264" i="13" s="1"/>
  <c r="B2265" i="13"/>
  <c r="C2265" i="13" s="1"/>
  <c r="D2265" i="13" s="1"/>
  <c r="B2266" i="13"/>
  <c r="C2266" i="13" s="1"/>
  <c r="D2266" i="13" s="1"/>
  <c r="B2267" i="13"/>
  <c r="C2267" i="13" s="1"/>
  <c r="D2267" i="13" s="1"/>
  <c r="B2268" i="13"/>
  <c r="C2268" i="13" s="1"/>
  <c r="D2268" i="13" s="1"/>
  <c r="B2269" i="13"/>
  <c r="C2269" i="13" s="1"/>
  <c r="D2269" i="13" s="1"/>
  <c r="B2270" i="13"/>
  <c r="C2270" i="13" s="1"/>
  <c r="D2270" i="13" s="1"/>
  <c r="B2271" i="13"/>
  <c r="C2271" i="13" s="1"/>
  <c r="D2271" i="13" s="1"/>
  <c r="B2272" i="13"/>
  <c r="C2272" i="13" s="1"/>
  <c r="D2272" i="13" s="1"/>
  <c r="B2273" i="13"/>
  <c r="C2273" i="13" s="1"/>
  <c r="D2273" i="13" s="1"/>
  <c r="B2274" i="13"/>
  <c r="C2274" i="13" s="1"/>
  <c r="D2274" i="13" s="1"/>
  <c r="B2275" i="13"/>
  <c r="C2275" i="13" s="1"/>
  <c r="D2275" i="13" s="1"/>
  <c r="B2276" i="13"/>
  <c r="C2276" i="13" s="1"/>
  <c r="D2276" i="13" s="1"/>
  <c r="B2277" i="13"/>
  <c r="C2277" i="13" s="1"/>
  <c r="D2277" i="13" s="1"/>
  <c r="B2278" i="13"/>
  <c r="C2278" i="13" s="1"/>
  <c r="D2278" i="13" s="1"/>
  <c r="B2279" i="13"/>
  <c r="C2279" i="13" s="1"/>
  <c r="D2279" i="13" s="1"/>
  <c r="B2280" i="13"/>
  <c r="C2280" i="13" s="1"/>
  <c r="D2280" i="13" s="1"/>
  <c r="B2281" i="13"/>
  <c r="C2281" i="13" s="1"/>
  <c r="D2281" i="13" s="1"/>
  <c r="B2282" i="13"/>
  <c r="C2282" i="13" s="1"/>
  <c r="D2282" i="13" s="1"/>
  <c r="B2283" i="13"/>
  <c r="C2283" i="13" s="1"/>
  <c r="D2283" i="13" s="1"/>
  <c r="B2284" i="13"/>
  <c r="C2284" i="13" s="1"/>
  <c r="D2284" i="13" s="1"/>
  <c r="B2285" i="13"/>
  <c r="C2285" i="13" s="1"/>
  <c r="D2285" i="13" s="1"/>
  <c r="B2286" i="13"/>
  <c r="C2286" i="13" s="1"/>
  <c r="D2286" i="13" s="1"/>
  <c r="B2287" i="13"/>
  <c r="C2287" i="13" s="1"/>
  <c r="D2287" i="13" s="1"/>
  <c r="B2288" i="13"/>
  <c r="C2288" i="13" s="1"/>
  <c r="D2288" i="13" s="1"/>
  <c r="B2289" i="13"/>
  <c r="C2289" i="13" s="1"/>
  <c r="D2289" i="13" s="1"/>
  <c r="B2290" i="13"/>
  <c r="C2290" i="13" s="1"/>
  <c r="D2290" i="13" s="1"/>
  <c r="B2291" i="13"/>
  <c r="C2291" i="13" s="1"/>
  <c r="D2291" i="13" s="1"/>
  <c r="B2292" i="13"/>
  <c r="C2292" i="13" s="1"/>
  <c r="D2292" i="13" s="1"/>
  <c r="B2293" i="13"/>
  <c r="C2293" i="13" s="1"/>
  <c r="D2293" i="13" s="1"/>
  <c r="B2294" i="13"/>
  <c r="C2294" i="13" s="1"/>
  <c r="D2294" i="13" s="1"/>
  <c r="B2295" i="13"/>
  <c r="C2295" i="13" s="1"/>
  <c r="D2295" i="13" s="1"/>
  <c r="B2296" i="13"/>
  <c r="C2296" i="13" s="1"/>
  <c r="D2296" i="13" s="1"/>
  <c r="B2297" i="13"/>
  <c r="C2297" i="13" s="1"/>
  <c r="D2297" i="13" s="1"/>
  <c r="B2298" i="13"/>
  <c r="C2298" i="13" s="1"/>
  <c r="D2298" i="13" s="1"/>
  <c r="B2299" i="13"/>
  <c r="C2299" i="13" s="1"/>
  <c r="D2299" i="13" s="1"/>
  <c r="B2300" i="13"/>
  <c r="C2300" i="13" s="1"/>
  <c r="D2300" i="13" s="1"/>
  <c r="B2301" i="13"/>
  <c r="C2301" i="13" s="1"/>
  <c r="D2301" i="13" s="1"/>
  <c r="B2302" i="13"/>
  <c r="C2302" i="13" s="1"/>
  <c r="D2302" i="13" s="1"/>
  <c r="B2303" i="13"/>
  <c r="C2303" i="13" s="1"/>
  <c r="D2303" i="13" s="1"/>
  <c r="B2304" i="13"/>
  <c r="C2304" i="13" s="1"/>
  <c r="D2304" i="13" s="1"/>
  <c r="B2305" i="13"/>
  <c r="C2305" i="13" s="1"/>
  <c r="D2305" i="13" s="1"/>
  <c r="B2306" i="13"/>
  <c r="C2306" i="13" s="1"/>
  <c r="D2306" i="13" s="1"/>
  <c r="B2307" i="13"/>
  <c r="C2307" i="13" s="1"/>
  <c r="D2307" i="13" s="1"/>
  <c r="B2308" i="13"/>
  <c r="C2308" i="13" s="1"/>
  <c r="D2308" i="13" s="1"/>
  <c r="B2309" i="13"/>
  <c r="C2309" i="13" s="1"/>
  <c r="D2309" i="13" s="1"/>
  <c r="B2310" i="13"/>
  <c r="C2310" i="13" s="1"/>
  <c r="D2310" i="13" s="1"/>
  <c r="B2311" i="13"/>
  <c r="C2311" i="13" s="1"/>
  <c r="D2311" i="13" s="1"/>
  <c r="B2312" i="13"/>
  <c r="C2312" i="13" s="1"/>
  <c r="D2312" i="13" s="1"/>
  <c r="B2313" i="13"/>
  <c r="C2313" i="13" s="1"/>
  <c r="D2313" i="13" s="1"/>
  <c r="B2314" i="13"/>
  <c r="C2314" i="13" s="1"/>
  <c r="D2314" i="13" s="1"/>
  <c r="B2315" i="13"/>
  <c r="C2315" i="13" s="1"/>
  <c r="D2315" i="13" s="1"/>
  <c r="B2316" i="13"/>
  <c r="C2316" i="13" s="1"/>
  <c r="D2316" i="13" s="1"/>
  <c r="B2317" i="13"/>
  <c r="C2317" i="13" s="1"/>
  <c r="D2317" i="13" s="1"/>
  <c r="B2318" i="13"/>
  <c r="C2318" i="13" s="1"/>
  <c r="D2318" i="13" s="1"/>
  <c r="B2319" i="13"/>
  <c r="C2319" i="13" s="1"/>
  <c r="D2319" i="13" s="1"/>
  <c r="B2320" i="13"/>
  <c r="C2320" i="13" s="1"/>
  <c r="D2320" i="13" s="1"/>
  <c r="B2321" i="13"/>
  <c r="C2321" i="13" s="1"/>
  <c r="D2321" i="13" s="1"/>
  <c r="B2322" i="13"/>
  <c r="C2322" i="13" s="1"/>
  <c r="D2322" i="13" s="1"/>
  <c r="B2323" i="13"/>
  <c r="C2323" i="13" s="1"/>
  <c r="D2323" i="13" s="1"/>
  <c r="B2324" i="13"/>
  <c r="C2324" i="13" s="1"/>
  <c r="D2324" i="13" s="1"/>
  <c r="B2325" i="13"/>
  <c r="C2325" i="13" s="1"/>
  <c r="D2325" i="13" s="1"/>
  <c r="B2326" i="13"/>
  <c r="C2326" i="13" s="1"/>
  <c r="D2326" i="13" s="1"/>
  <c r="B2327" i="13"/>
  <c r="C2327" i="13" s="1"/>
  <c r="D2327" i="13" s="1"/>
  <c r="B2328" i="13"/>
  <c r="C2328" i="13" s="1"/>
  <c r="D2328" i="13" s="1"/>
  <c r="B2329" i="13"/>
  <c r="C2329" i="13" s="1"/>
  <c r="D2329" i="13" s="1"/>
  <c r="B2330" i="13"/>
  <c r="C2330" i="13" s="1"/>
  <c r="D2330" i="13" s="1"/>
  <c r="B2331" i="13"/>
  <c r="C2331" i="13" s="1"/>
  <c r="D2331" i="13" s="1"/>
  <c r="B2332" i="13"/>
  <c r="C2332" i="13" s="1"/>
  <c r="D2332" i="13" s="1"/>
  <c r="B2333" i="13"/>
  <c r="C2333" i="13" s="1"/>
  <c r="D2333" i="13" s="1"/>
  <c r="B2334" i="13"/>
  <c r="C2334" i="13" s="1"/>
  <c r="D2334" i="13" s="1"/>
  <c r="B2335" i="13"/>
  <c r="C2335" i="13" s="1"/>
  <c r="D2335" i="13" s="1"/>
  <c r="B2336" i="13"/>
  <c r="C2336" i="13" s="1"/>
  <c r="D2336" i="13" s="1"/>
  <c r="B2337" i="13"/>
  <c r="C2337" i="13" s="1"/>
  <c r="D2337" i="13" s="1"/>
  <c r="B2338" i="13"/>
  <c r="C2338" i="13" s="1"/>
  <c r="D2338" i="13" s="1"/>
  <c r="B2339" i="13"/>
  <c r="C2339" i="13" s="1"/>
  <c r="D2339" i="13" s="1"/>
  <c r="B2340" i="13"/>
  <c r="C2340" i="13" s="1"/>
  <c r="D2340" i="13" s="1"/>
  <c r="B2341" i="13"/>
  <c r="C2341" i="13" s="1"/>
  <c r="D2341" i="13" s="1"/>
  <c r="B2342" i="13"/>
  <c r="C2342" i="13" s="1"/>
  <c r="D2342" i="13" s="1"/>
  <c r="B2343" i="13"/>
  <c r="C2343" i="13" s="1"/>
  <c r="D2343" i="13" s="1"/>
  <c r="B2344" i="13"/>
  <c r="C2344" i="13" s="1"/>
  <c r="D2344" i="13" s="1"/>
  <c r="B2345" i="13"/>
  <c r="C2345" i="13" s="1"/>
  <c r="D2345" i="13" s="1"/>
  <c r="B2346" i="13"/>
  <c r="C2346" i="13" s="1"/>
  <c r="D2346" i="13" s="1"/>
  <c r="B2347" i="13"/>
  <c r="C2347" i="13" s="1"/>
  <c r="D2347" i="13" s="1"/>
  <c r="B2348" i="13"/>
  <c r="C2348" i="13" s="1"/>
  <c r="D2348" i="13" s="1"/>
  <c r="B2349" i="13"/>
  <c r="C2349" i="13" s="1"/>
  <c r="D2349" i="13" s="1"/>
  <c r="B2350" i="13"/>
  <c r="C2350" i="13" s="1"/>
  <c r="D2350" i="13" s="1"/>
  <c r="B2351" i="13"/>
  <c r="C2351" i="13" s="1"/>
  <c r="D2351" i="13" s="1"/>
  <c r="B2352" i="13"/>
  <c r="C2352" i="13" s="1"/>
  <c r="D2352" i="13" s="1"/>
  <c r="B2353" i="13"/>
  <c r="C2353" i="13" s="1"/>
  <c r="D2353" i="13" s="1"/>
  <c r="B2354" i="13"/>
  <c r="C2354" i="13" s="1"/>
  <c r="D2354" i="13" s="1"/>
  <c r="B2355" i="13"/>
  <c r="C2355" i="13" s="1"/>
  <c r="D2355" i="13" s="1"/>
  <c r="B2356" i="13"/>
  <c r="C2356" i="13" s="1"/>
  <c r="D2356" i="13" s="1"/>
  <c r="B2357" i="13"/>
  <c r="C2357" i="13" s="1"/>
  <c r="D2357" i="13" s="1"/>
  <c r="B2358" i="13"/>
  <c r="C2358" i="13" s="1"/>
  <c r="D2358" i="13" s="1"/>
  <c r="B2359" i="13"/>
  <c r="C2359" i="13" s="1"/>
  <c r="D2359" i="13" s="1"/>
  <c r="B2360" i="13"/>
  <c r="C2360" i="13" s="1"/>
  <c r="D2360" i="13" s="1"/>
  <c r="B2361" i="13"/>
  <c r="C2361" i="13" s="1"/>
  <c r="D2361" i="13" s="1"/>
  <c r="B2362" i="13"/>
  <c r="C2362" i="13" s="1"/>
  <c r="D2362" i="13" s="1"/>
  <c r="B2363" i="13"/>
  <c r="C2363" i="13" s="1"/>
  <c r="D2363" i="13" s="1"/>
  <c r="B2364" i="13"/>
  <c r="C2364" i="13" s="1"/>
  <c r="D2364" i="13" s="1"/>
  <c r="B2365" i="13"/>
  <c r="C2365" i="13" s="1"/>
  <c r="D2365" i="13" s="1"/>
  <c r="B2366" i="13"/>
  <c r="C2366" i="13" s="1"/>
  <c r="D2366" i="13" s="1"/>
  <c r="B2367" i="13"/>
  <c r="C2367" i="13" s="1"/>
  <c r="D2367" i="13" s="1"/>
  <c r="B2368" i="13"/>
  <c r="C2368" i="13" s="1"/>
  <c r="D2368" i="13" s="1"/>
  <c r="B2369" i="13"/>
  <c r="C2369" i="13" s="1"/>
  <c r="D2369" i="13" s="1"/>
  <c r="B2370" i="13"/>
  <c r="C2370" i="13" s="1"/>
  <c r="D2370" i="13" s="1"/>
  <c r="B2371" i="13"/>
  <c r="C2371" i="13" s="1"/>
  <c r="D2371" i="13" s="1"/>
  <c r="B2372" i="13"/>
  <c r="C2372" i="13" s="1"/>
  <c r="D2372" i="13" s="1"/>
  <c r="B2373" i="13"/>
  <c r="C2373" i="13" s="1"/>
  <c r="D2373" i="13" s="1"/>
  <c r="B2374" i="13"/>
  <c r="C2374" i="13" s="1"/>
  <c r="D2374" i="13" s="1"/>
  <c r="B2375" i="13"/>
  <c r="C2375" i="13" s="1"/>
  <c r="D2375" i="13" s="1"/>
  <c r="B2376" i="13"/>
  <c r="C2376" i="13" s="1"/>
  <c r="D2376" i="13" s="1"/>
  <c r="B2377" i="13"/>
  <c r="C2377" i="13" s="1"/>
  <c r="D2377" i="13" s="1"/>
  <c r="B2378" i="13"/>
  <c r="C2378" i="13" s="1"/>
  <c r="D2378" i="13" s="1"/>
  <c r="B2379" i="13"/>
  <c r="C2379" i="13" s="1"/>
  <c r="D2379" i="13" s="1"/>
  <c r="B2380" i="13"/>
  <c r="C2380" i="13" s="1"/>
  <c r="D2380" i="13" s="1"/>
  <c r="B2381" i="13"/>
  <c r="C2381" i="13" s="1"/>
  <c r="D2381" i="13" s="1"/>
  <c r="B2382" i="13"/>
  <c r="C2382" i="13" s="1"/>
  <c r="D2382" i="13" s="1"/>
  <c r="B2383" i="13"/>
  <c r="C2383" i="13" s="1"/>
  <c r="D2383" i="13" s="1"/>
  <c r="B2384" i="13"/>
  <c r="C2384" i="13" s="1"/>
  <c r="D2384" i="13" s="1"/>
  <c r="B2385" i="13"/>
  <c r="C2385" i="13" s="1"/>
  <c r="D2385" i="13" s="1"/>
  <c r="B2386" i="13"/>
  <c r="C2386" i="13" s="1"/>
  <c r="D2386" i="13" s="1"/>
  <c r="B2387" i="13"/>
  <c r="C2387" i="13" s="1"/>
  <c r="D2387" i="13" s="1"/>
  <c r="B2388" i="13"/>
  <c r="C2388" i="13" s="1"/>
  <c r="D2388" i="13" s="1"/>
  <c r="B2389" i="13"/>
  <c r="C2389" i="13" s="1"/>
  <c r="D2389" i="13" s="1"/>
  <c r="B2390" i="13"/>
  <c r="C2390" i="13" s="1"/>
  <c r="D2390" i="13" s="1"/>
  <c r="B2391" i="13"/>
  <c r="C2391" i="13" s="1"/>
  <c r="D2391" i="13" s="1"/>
  <c r="B2392" i="13"/>
  <c r="C2392" i="13" s="1"/>
  <c r="D2392" i="13" s="1"/>
  <c r="B2393" i="13"/>
  <c r="C2393" i="13" s="1"/>
  <c r="D2393" i="13" s="1"/>
  <c r="B2394" i="13"/>
  <c r="C2394" i="13" s="1"/>
  <c r="D2394" i="13" s="1"/>
  <c r="B2395" i="13"/>
  <c r="C2395" i="13" s="1"/>
  <c r="D2395" i="13" s="1"/>
  <c r="B2396" i="13"/>
  <c r="C2396" i="13" s="1"/>
  <c r="D2396" i="13" s="1"/>
  <c r="B2397" i="13"/>
  <c r="C2397" i="13" s="1"/>
  <c r="D2397" i="13" s="1"/>
  <c r="B2398" i="13"/>
  <c r="C2398" i="13" s="1"/>
  <c r="D2398" i="13" s="1"/>
  <c r="B2399" i="13"/>
  <c r="C2399" i="13" s="1"/>
  <c r="D2399" i="13" s="1"/>
  <c r="B2400" i="13"/>
  <c r="C2400" i="13" s="1"/>
  <c r="D2400" i="13" s="1"/>
  <c r="B2401" i="13"/>
  <c r="C2401" i="13" s="1"/>
  <c r="D2401" i="13" s="1"/>
  <c r="B2402" i="13"/>
  <c r="C2402" i="13" s="1"/>
  <c r="D2402" i="13" s="1"/>
  <c r="B2403" i="13"/>
  <c r="C2403" i="13" s="1"/>
  <c r="D2403" i="13" s="1"/>
  <c r="B2404" i="13"/>
  <c r="C2404" i="13" s="1"/>
  <c r="D2404" i="13" s="1"/>
  <c r="B2405" i="13"/>
  <c r="C2405" i="13" s="1"/>
  <c r="D2405" i="13" s="1"/>
  <c r="B2406" i="13"/>
  <c r="C2406" i="13" s="1"/>
  <c r="D2406" i="13" s="1"/>
  <c r="B2407" i="13"/>
  <c r="C2407" i="13" s="1"/>
  <c r="D2407" i="13" s="1"/>
  <c r="B2408" i="13"/>
  <c r="C2408" i="13" s="1"/>
  <c r="D2408" i="13" s="1"/>
  <c r="B2409" i="13"/>
  <c r="C2409" i="13" s="1"/>
  <c r="D2409" i="13" s="1"/>
  <c r="B2410" i="13"/>
  <c r="C2410" i="13" s="1"/>
  <c r="D2410" i="13" s="1"/>
  <c r="B2411" i="13"/>
  <c r="C2411" i="13" s="1"/>
  <c r="D2411" i="13" s="1"/>
  <c r="B2412" i="13"/>
  <c r="C2412" i="13" s="1"/>
  <c r="D2412" i="13" s="1"/>
  <c r="B2413" i="13"/>
  <c r="C2413" i="13" s="1"/>
  <c r="D2413" i="13" s="1"/>
  <c r="B2414" i="13"/>
  <c r="C2414" i="13" s="1"/>
  <c r="D2414" i="13" s="1"/>
  <c r="B2415" i="13"/>
  <c r="C2415" i="13" s="1"/>
  <c r="D2415" i="13" s="1"/>
  <c r="B2416" i="13"/>
  <c r="C2416" i="13" s="1"/>
  <c r="D2416" i="13" s="1"/>
  <c r="B2417" i="13"/>
  <c r="C2417" i="13" s="1"/>
  <c r="D2417" i="13" s="1"/>
  <c r="B2418" i="13"/>
  <c r="C2418" i="13" s="1"/>
  <c r="D2418" i="13" s="1"/>
  <c r="B2419" i="13"/>
  <c r="C2419" i="13" s="1"/>
  <c r="D2419" i="13" s="1"/>
  <c r="B2420" i="13"/>
  <c r="C2420" i="13" s="1"/>
  <c r="D2420" i="13" s="1"/>
  <c r="B2421" i="13"/>
  <c r="C2421" i="13" s="1"/>
  <c r="D2421" i="13" s="1"/>
  <c r="B2422" i="13"/>
  <c r="C2422" i="13" s="1"/>
  <c r="D2422" i="13" s="1"/>
  <c r="B2423" i="13"/>
  <c r="C2423" i="13" s="1"/>
  <c r="D2423" i="13" s="1"/>
  <c r="B2424" i="13"/>
  <c r="C2424" i="13" s="1"/>
  <c r="D2424" i="13" s="1"/>
  <c r="B2425" i="13"/>
  <c r="C2425" i="13" s="1"/>
  <c r="D2425" i="13" s="1"/>
  <c r="B2426" i="13"/>
  <c r="C2426" i="13" s="1"/>
  <c r="D2426" i="13" s="1"/>
  <c r="B2427" i="13"/>
  <c r="C2427" i="13" s="1"/>
  <c r="D2427" i="13" s="1"/>
  <c r="B2428" i="13"/>
  <c r="C2428" i="13" s="1"/>
  <c r="D2428" i="13" s="1"/>
  <c r="B2429" i="13"/>
  <c r="C2429" i="13" s="1"/>
  <c r="D2429" i="13" s="1"/>
  <c r="B2430" i="13"/>
  <c r="C2430" i="13" s="1"/>
  <c r="D2430" i="13" s="1"/>
  <c r="B2431" i="13"/>
  <c r="C2431" i="13" s="1"/>
  <c r="D2431" i="13" s="1"/>
  <c r="B2432" i="13"/>
  <c r="C2432" i="13" s="1"/>
  <c r="D2432" i="13" s="1"/>
  <c r="B2433" i="13"/>
  <c r="C2433" i="13" s="1"/>
  <c r="D2433" i="13" s="1"/>
  <c r="B2434" i="13"/>
  <c r="C2434" i="13" s="1"/>
  <c r="D2434" i="13" s="1"/>
  <c r="B2435" i="13"/>
  <c r="C2435" i="13" s="1"/>
  <c r="D2435" i="13" s="1"/>
  <c r="B2436" i="13"/>
  <c r="C2436" i="13" s="1"/>
  <c r="D2436" i="13" s="1"/>
  <c r="B2437" i="13"/>
  <c r="C2437" i="13" s="1"/>
  <c r="D2437" i="13" s="1"/>
  <c r="B2438" i="13"/>
  <c r="C2438" i="13" s="1"/>
  <c r="D2438" i="13" s="1"/>
  <c r="B2439" i="13"/>
  <c r="C2439" i="13" s="1"/>
  <c r="D2439" i="13" s="1"/>
  <c r="B2440" i="13"/>
  <c r="C2440" i="13" s="1"/>
  <c r="D2440" i="13" s="1"/>
  <c r="B2441" i="13"/>
  <c r="C2441" i="13" s="1"/>
  <c r="D2441" i="13" s="1"/>
  <c r="B2442" i="13"/>
  <c r="C2442" i="13" s="1"/>
  <c r="D2442" i="13" s="1"/>
  <c r="B2443" i="13"/>
  <c r="C2443" i="13" s="1"/>
  <c r="D2443" i="13" s="1"/>
  <c r="B2444" i="13"/>
  <c r="C2444" i="13" s="1"/>
  <c r="D2444" i="13" s="1"/>
  <c r="B2445" i="13"/>
  <c r="C2445" i="13" s="1"/>
  <c r="D2445" i="13" s="1"/>
  <c r="B2446" i="13"/>
  <c r="C2446" i="13" s="1"/>
  <c r="D2446" i="13" s="1"/>
  <c r="B2447" i="13"/>
  <c r="C2447" i="13" s="1"/>
  <c r="D2447" i="13" s="1"/>
  <c r="B2448" i="13"/>
  <c r="C2448" i="13" s="1"/>
  <c r="D2448" i="13" s="1"/>
  <c r="B2449" i="13"/>
  <c r="C2449" i="13" s="1"/>
  <c r="D2449" i="13" s="1"/>
  <c r="B2450" i="13"/>
  <c r="C2450" i="13" s="1"/>
  <c r="D2450" i="13" s="1"/>
  <c r="B2451" i="13"/>
  <c r="C2451" i="13" s="1"/>
  <c r="D2451" i="13" s="1"/>
  <c r="B2452" i="13"/>
  <c r="C2452" i="13" s="1"/>
  <c r="D2452" i="13" s="1"/>
  <c r="B2453" i="13"/>
  <c r="C2453" i="13" s="1"/>
  <c r="D2453" i="13" s="1"/>
  <c r="B2454" i="13"/>
  <c r="C2454" i="13" s="1"/>
  <c r="D2454" i="13" s="1"/>
  <c r="B2455" i="13"/>
  <c r="C2455" i="13" s="1"/>
  <c r="D2455" i="13" s="1"/>
  <c r="B2456" i="13"/>
  <c r="C2456" i="13" s="1"/>
  <c r="D2456" i="13" s="1"/>
  <c r="B2457" i="13"/>
  <c r="C2457" i="13" s="1"/>
  <c r="D2457" i="13" s="1"/>
  <c r="B2458" i="13"/>
  <c r="C2458" i="13" s="1"/>
  <c r="D2458" i="13" s="1"/>
  <c r="B2459" i="13"/>
  <c r="C2459" i="13" s="1"/>
  <c r="D2459" i="13" s="1"/>
  <c r="B2460" i="13"/>
  <c r="C2460" i="13" s="1"/>
  <c r="D2460" i="13" s="1"/>
  <c r="B2461" i="13"/>
  <c r="C2461" i="13" s="1"/>
  <c r="D2461" i="13" s="1"/>
  <c r="B2462" i="13"/>
  <c r="C2462" i="13" s="1"/>
  <c r="D2462" i="13" s="1"/>
  <c r="B2463" i="13"/>
  <c r="C2463" i="13" s="1"/>
  <c r="D2463" i="13" s="1"/>
  <c r="B2464" i="13"/>
  <c r="C2464" i="13" s="1"/>
  <c r="D2464" i="13" s="1"/>
  <c r="B2465" i="13"/>
  <c r="C2465" i="13" s="1"/>
  <c r="D2465" i="13" s="1"/>
  <c r="B2466" i="13"/>
  <c r="C2466" i="13" s="1"/>
  <c r="D2466" i="13" s="1"/>
  <c r="B2467" i="13"/>
  <c r="C2467" i="13" s="1"/>
  <c r="D2467" i="13" s="1"/>
  <c r="B2468" i="13"/>
  <c r="C2468" i="13" s="1"/>
  <c r="D2468" i="13" s="1"/>
  <c r="B2469" i="13"/>
  <c r="C2469" i="13" s="1"/>
  <c r="D2469" i="13" s="1"/>
  <c r="B2470" i="13"/>
  <c r="C2470" i="13" s="1"/>
  <c r="D2470" i="13" s="1"/>
  <c r="B2471" i="13"/>
  <c r="C2471" i="13" s="1"/>
  <c r="D2471" i="13" s="1"/>
  <c r="B2472" i="13"/>
  <c r="C2472" i="13" s="1"/>
  <c r="D2472" i="13" s="1"/>
  <c r="B2473" i="13"/>
  <c r="C2473" i="13" s="1"/>
  <c r="D2473" i="13" s="1"/>
  <c r="B2474" i="13"/>
  <c r="C2474" i="13" s="1"/>
  <c r="D2474" i="13" s="1"/>
  <c r="B2475" i="13"/>
  <c r="C2475" i="13" s="1"/>
  <c r="D2475" i="13" s="1"/>
  <c r="B2476" i="13"/>
  <c r="C2476" i="13" s="1"/>
  <c r="D2476" i="13" s="1"/>
  <c r="B2477" i="13"/>
  <c r="C2477" i="13" s="1"/>
  <c r="D2477" i="13" s="1"/>
  <c r="B2478" i="13"/>
  <c r="C2478" i="13" s="1"/>
  <c r="D2478" i="13" s="1"/>
  <c r="B2479" i="13"/>
  <c r="C2479" i="13" s="1"/>
  <c r="D2479" i="13" s="1"/>
  <c r="B2480" i="13"/>
  <c r="C2480" i="13" s="1"/>
  <c r="D2480" i="13" s="1"/>
  <c r="B2481" i="13"/>
  <c r="C2481" i="13" s="1"/>
  <c r="D2481" i="13" s="1"/>
  <c r="B2482" i="13"/>
  <c r="C2482" i="13" s="1"/>
  <c r="D2482" i="13" s="1"/>
  <c r="B2483" i="13"/>
  <c r="C2483" i="13" s="1"/>
  <c r="D2483" i="13" s="1"/>
  <c r="B2484" i="13"/>
  <c r="C2484" i="13" s="1"/>
  <c r="D2484" i="13" s="1"/>
  <c r="B2485" i="13"/>
  <c r="C2485" i="13" s="1"/>
  <c r="D2485" i="13" s="1"/>
  <c r="B2486" i="13"/>
  <c r="C2486" i="13" s="1"/>
  <c r="D2486" i="13" s="1"/>
  <c r="B2487" i="13"/>
  <c r="C2487" i="13" s="1"/>
  <c r="D2487" i="13" s="1"/>
  <c r="B2488" i="13"/>
  <c r="C2488" i="13" s="1"/>
  <c r="D2488" i="13" s="1"/>
  <c r="B2489" i="13"/>
  <c r="C2489" i="13" s="1"/>
  <c r="D2489" i="13" s="1"/>
  <c r="B2490" i="13"/>
  <c r="C2490" i="13" s="1"/>
  <c r="D2490" i="13" s="1"/>
  <c r="B2491" i="13"/>
  <c r="C2491" i="13" s="1"/>
  <c r="D2491" i="13" s="1"/>
  <c r="B2492" i="13"/>
  <c r="C2492" i="13" s="1"/>
  <c r="D2492" i="13" s="1"/>
  <c r="B2493" i="13"/>
  <c r="C2493" i="13" s="1"/>
  <c r="D2493" i="13" s="1"/>
  <c r="B2494" i="13"/>
  <c r="C2494" i="13" s="1"/>
  <c r="D2494" i="13" s="1"/>
  <c r="B2495" i="13"/>
  <c r="C2495" i="13" s="1"/>
  <c r="D2495" i="13" s="1"/>
  <c r="B2496" i="13"/>
  <c r="C2496" i="13" s="1"/>
  <c r="D2496" i="13" s="1"/>
  <c r="B2497" i="13"/>
  <c r="C2497" i="13" s="1"/>
  <c r="D2497" i="13" s="1"/>
  <c r="B2498" i="13"/>
  <c r="C2498" i="13" s="1"/>
  <c r="D2498" i="13" s="1"/>
  <c r="B2499" i="13"/>
  <c r="C2499" i="13" s="1"/>
  <c r="D2499" i="13" s="1"/>
  <c r="B2500" i="13"/>
  <c r="C2500" i="13" s="1"/>
  <c r="D2500" i="13" s="1"/>
  <c r="B2501" i="13"/>
  <c r="C2501" i="13" s="1"/>
  <c r="D2501" i="13" s="1"/>
  <c r="B2502" i="13"/>
  <c r="C2502" i="13" s="1"/>
  <c r="D2502" i="13" s="1"/>
  <c r="B2503" i="13"/>
  <c r="C2503" i="13" s="1"/>
  <c r="D2503" i="13" s="1"/>
  <c r="B2504" i="13"/>
  <c r="C2504" i="13" s="1"/>
  <c r="D2504" i="13" s="1"/>
  <c r="B2505" i="13"/>
  <c r="C2505" i="13" s="1"/>
  <c r="D2505" i="13" s="1"/>
  <c r="B2506" i="13"/>
  <c r="C2506" i="13" s="1"/>
  <c r="D2506" i="13" s="1"/>
  <c r="B2507" i="13"/>
  <c r="C2507" i="13" s="1"/>
  <c r="D2507" i="13" s="1"/>
  <c r="B2508" i="13"/>
  <c r="C2508" i="13" s="1"/>
  <c r="D2508" i="13" s="1"/>
  <c r="B2509" i="13"/>
  <c r="C2509" i="13" s="1"/>
  <c r="D2509" i="13" s="1"/>
  <c r="B2510" i="13"/>
  <c r="C2510" i="13" s="1"/>
  <c r="D2510" i="13" s="1"/>
  <c r="B2511" i="13"/>
  <c r="C2511" i="13" s="1"/>
  <c r="D2511" i="13" s="1"/>
  <c r="B2512" i="13"/>
  <c r="C2512" i="13" s="1"/>
  <c r="D2512" i="13" s="1"/>
  <c r="B2513" i="13"/>
  <c r="C2513" i="13" s="1"/>
  <c r="D2513" i="13" s="1"/>
  <c r="B2514" i="13"/>
  <c r="C2514" i="13" s="1"/>
  <c r="D2514" i="13" s="1"/>
  <c r="B2515" i="13"/>
  <c r="C2515" i="13" s="1"/>
  <c r="D2515" i="13" s="1"/>
  <c r="B2516" i="13"/>
  <c r="C2516" i="13" s="1"/>
  <c r="D2516" i="13" s="1"/>
  <c r="B2517" i="13"/>
  <c r="C2517" i="13" s="1"/>
  <c r="D2517" i="13" s="1"/>
  <c r="B2518" i="13"/>
  <c r="C2518" i="13" s="1"/>
  <c r="D2518" i="13" s="1"/>
  <c r="B2519" i="13"/>
  <c r="C2519" i="13" s="1"/>
  <c r="D2519" i="13" s="1"/>
  <c r="B2520" i="13"/>
  <c r="C2520" i="13" s="1"/>
  <c r="D2520" i="13" s="1"/>
  <c r="B2521" i="13"/>
  <c r="C2521" i="13" s="1"/>
  <c r="D2521" i="13" s="1"/>
  <c r="B2522" i="13"/>
  <c r="C2522" i="13" s="1"/>
  <c r="D2522" i="13" s="1"/>
  <c r="B2523" i="13"/>
  <c r="C2523" i="13" s="1"/>
  <c r="D2523" i="13" s="1"/>
  <c r="B2524" i="13"/>
  <c r="C2524" i="13" s="1"/>
  <c r="D2524" i="13" s="1"/>
  <c r="B2525" i="13"/>
  <c r="C2525" i="13" s="1"/>
  <c r="D2525" i="13" s="1"/>
  <c r="B2526" i="13"/>
  <c r="C2526" i="13" s="1"/>
  <c r="D2526" i="13" s="1"/>
  <c r="B2527" i="13"/>
  <c r="C2527" i="13" s="1"/>
  <c r="D2527" i="13" s="1"/>
  <c r="B2528" i="13"/>
  <c r="C2528" i="13" s="1"/>
  <c r="D2528" i="13" s="1"/>
  <c r="B2529" i="13"/>
  <c r="C2529" i="13" s="1"/>
  <c r="D2529" i="13" s="1"/>
  <c r="B2530" i="13"/>
  <c r="C2530" i="13" s="1"/>
  <c r="D2530" i="13" s="1"/>
  <c r="B2531" i="13"/>
  <c r="C2531" i="13" s="1"/>
  <c r="D2531" i="13" s="1"/>
  <c r="B2532" i="13"/>
  <c r="C2532" i="13" s="1"/>
  <c r="D2532" i="13" s="1"/>
  <c r="B2533" i="13"/>
  <c r="C2533" i="13" s="1"/>
  <c r="D2533" i="13" s="1"/>
  <c r="B2534" i="13"/>
  <c r="C2534" i="13" s="1"/>
  <c r="D2534" i="13" s="1"/>
  <c r="B2535" i="13"/>
  <c r="C2535" i="13" s="1"/>
  <c r="D2535" i="13" s="1"/>
  <c r="B2536" i="13"/>
  <c r="C2536" i="13" s="1"/>
  <c r="D2536" i="13" s="1"/>
  <c r="B2537" i="13"/>
  <c r="C2537" i="13" s="1"/>
  <c r="D2537" i="13" s="1"/>
  <c r="B2538" i="13"/>
  <c r="C2538" i="13" s="1"/>
  <c r="D2538" i="13" s="1"/>
  <c r="B2539" i="13"/>
  <c r="C2539" i="13" s="1"/>
  <c r="D2539" i="13" s="1"/>
  <c r="B2540" i="13"/>
  <c r="C2540" i="13" s="1"/>
  <c r="D2540" i="13" s="1"/>
  <c r="B2541" i="13"/>
  <c r="C2541" i="13" s="1"/>
  <c r="D2541" i="13" s="1"/>
  <c r="B2542" i="13"/>
  <c r="C2542" i="13" s="1"/>
  <c r="D2542" i="13" s="1"/>
  <c r="B2543" i="13"/>
  <c r="C2543" i="13" s="1"/>
  <c r="D2543" i="13" s="1"/>
  <c r="B2544" i="13"/>
  <c r="C2544" i="13" s="1"/>
  <c r="D2544" i="13" s="1"/>
  <c r="B2545" i="13"/>
  <c r="C2545" i="13" s="1"/>
  <c r="D2545" i="13" s="1"/>
  <c r="B2546" i="13"/>
  <c r="C2546" i="13" s="1"/>
  <c r="D2546" i="13" s="1"/>
  <c r="B2547" i="13"/>
  <c r="C2547" i="13" s="1"/>
  <c r="D2547" i="13" s="1"/>
  <c r="B2548" i="13"/>
  <c r="C2548" i="13" s="1"/>
  <c r="D2548" i="13" s="1"/>
  <c r="B2549" i="13"/>
  <c r="C2549" i="13" s="1"/>
  <c r="D2549" i="13" s="1"/>
  <c r="B2550" i="13"/>
  <c r="C2550" i="13" s="1"/>
  <c r="D2550" i="13" s="1"/>
  <c r="B2551" i="13"/>
  <c r="C2551" i="13" s="1"/>
  <c r="D2551" i="13" s="1"/>
  <c r="B2552" i="13"/>
  <c r="C2552" i="13" s="1"/>
  <c r="D2552" i="13" s="1"/>
  <c r="B2553" i="13"/>
  <c r="C2553" i="13" s="1"/>
  <c r="D2553" i="13" s="1"/>
  <c r="B2554" i="13"/>
  <c r="C2554" i="13" s="1"/>
  <c r="D2554" i="13" s="1"/>
  <c r="B2555" i="13"/>
  <c r="C2555" i="13" s="1"/>
  <c r="D2555" i="13" s="1"/>
  <c r="B2556" i="13"/>
  <c r="C2556" i="13" s="1"/>
  <c r="D2556" i="13" s="1"/>
  <c r="B2557" i="13"/>
  <c r="C2557" i="13" s="1"/>
  <c r="D2557" i="13" s="1"/>
  <c r="B2558" i="13"/>
  <c r="C2558" i="13" s="1"/>
  <c r="D2558" i="13" s="1"/>
  <c r="B2559" i="13"/>
  <c r="C2559" i="13" s="1"/>
  <c r="D2559" i="13" s="1"/>
  <c r="B2560" i="13"/>
  <c r="C2560" i="13" s="1"/>
  <c r="D2560" i="13" s="1"/>
  <c r="B2561" i="13"/>
  <c r="C2561" i="13" s="1"/>
  <c r="D2561" i="13" s="1"/>
  <c r="B2562" i="13"/>
  <c r="C2562" i="13" s="1"/>
  <c r="D2562" i="13" s="1"/>
  <c r="B2563" i="13"/>
  <c r="C2563" i="13" s="1"/>
  <c r="D2563" i="13" s="1"/>
  <c r="B2564" i="13"/>
  <c r="C2564" i="13" s="1"/>
  <c r="D2564" i="13" s="1"/>
  <c r="B2565" i="13"/>
  <c r="C2565" i="13" s="1"/>
  <c r="D2565" i="13" s="1"/>
  <c r="B2566" i="13"/>
  <c r="C2566" i="13" s="1"/>
  <c r="D2566" i="13" s="1"/>
  <c r="B2567" i="13"/>
  <c r="C2567" i="13" s="1"/>
  <c r="D2567" i="13" s="1"/>
  <c r="B2568" i="13"/>
  <c r="C2568" i="13" s="1"/>
  <c r="D2568" i="13" s="1"/>
  <c r="B2569" i="13"/>
  <c r="C2569" i="13" s="1"/>
  <c r="D2569" i="13" s="1"/>
  <c r="B2570" i="13"/>
  <c r="C2570" i="13" s="1"/>
  <c r="D2570" i="13" s="1"/>
  <c r="B2571" i="13"/>
  <c r="C2571" i="13" s="1"/>
  <c r="D2571" i="13" s="1"/>
  <c r="B2572" i="13"/>
  <c r="C2572" i="13" s="1"/>
  <c r="D2572" i="13" s="1"/>
  <c r="B2573" i="13"/>
  <c r="C2573" i="13" s="1"/>
  <c r="D2573" i="13" s="1"/>
  <c r="B2574" i="13"/>
  <c r="C2574" i="13" s="1"/>
  <c r="D2574" i="13" s="1"/>
  <c r="B2575" i="13"/>
  <c r="C2575" i="13" s="1"/>
  <c r="D2575" i="13" s="1"/>
  <c r="B2576" i="13"/>
  <c r="C2576" i="13" s="1"/>
  <c r="D2576" i="13" s="1"/>
  <c r="B2577" i="13"/>
  <c r="C2577" i="13" s="1"/>
  <c r="D2577" i="13" s="1"/>
  <c r="B2578" i="13"/>
  <c r="C2578" i="13" s="1"/>
  <c r="D2578" i="13" s="1"/>
  <c r="B2579" i="13"/>
  <c r="C2579" i="13" s="1"/>
  <c r="D2579" i="13" s="1"/>
  <c r="B2580" i="13"/>
  <c r="C2580" i="13" s="1"/>
  <c r="D2580" i="13" s="1"/>
  <c r="B2581" i="13"/>
  <c r="C2581" i="13" s="1"/>
  <c r="D2581" i="13" s="1"/>
  <c r="B2582" i="13"/>
  <c r="C2582" i="13" s="1"/>
  <c r="D2582" i="13" s="1"/>
  <c r="B2583" i="13"/>
  <c r="C2583" i="13" s="1"/>
  <c r="D2583" i="13" s="1"/>
  <c r="B2584" i="13"/>
  <c r="C2584" i="13" s="1"/>
  <c r="D2584" i="13" s="1"/>
  <c r="B2585" i="13"/>
  <c r="C2585" i="13" s="1"/>
  <c r="D2585" i="13" s="1"/>
  <c r="B2586" i="13"/>
  <c r="C2586" i="13" s="1"/>
  <c r="D2586" i="13" s="1"/>
  <c r="B2587" i="13"/>
  <c r="C2587" i="13" s="1"/>
  <c r="D2587" i="13" s="1"/>
  <c r="B2588" i="13"/>
  <c r="C2588" i="13" s="1"/>
  <c r="D2588" i="13" s="1"/>
  <c r="B2589" i="13"/>
  <c r="C2589" i="13" s="1"/>
  <c r="D2589" i="13" s="1"/>
  <c r="B2590" i="13"/>
  <c r="C2590" i="13" s="1"/>
  <c r="D2590" i="13" s="1"/>
  <c r="B2591" i="13"/>
  <c r="C2591" i="13" s="1"/>
  <c r="D2591" i="13" s="1"/>
  <c r="B2592" i="13"/>
  <c r="C2592" i="13" s="1"/>
  <c r="D2592" i="13" s="1"/>
  <c r="B2593" i="13"/>
  <c r="C2593" i="13" s="1"/>
  <c r="D2593" i="13" s="1"/>
  <c r="B2594" i="13"/>
  <c r="C2594" i="13" s="1"/>
  <c r="D2594" i="13" s="1"/>
  <c r="B2595" i="13"/>
  <c r="C2595" i="13" s="1"/>
  <c r="D2595" i="13" s="1"/>
  <c r="B2596" i="13"/>
  <c r="C2596" i="13" s="1"/>
  <c r="D2596" i="13" s="1"/>
  <c r="B2597" i="13"/>
  <c r="C2597" i="13" s="1"/>
  <c r="D2597" i="13" s="1"/>
  <c r="B2598" i="13"/>
  <c r="C2598" i="13" s="1"/>
  <c r="D2598" i="13" s="1"/>
  <c r="B2599" i="13"/>
  <c r="C2599" i="13" s="1"/>
  <c r="D2599" i="13" s="1"/>
  <c r="B2600" i="13"/>
  <c r="C2600" i="13" s="1"/>
  <c r="D2600" i="13" s="1"/>
  <c r="B2601" i="13"/>
  <c r="C2601" i="13" s="1"/>
  <c r="D2601" i="13" s="1"/>
  <c r="B2602" i="13"/>
  <c r="C2602" i="13" s="1"/>
  <c r="D2602" i="13" s="1"/>
  <c r="B2603" i="13"/>
  <c r="C2603" i="13" s="1"/>
  <c r="D2603" i="13" s="1"/>
  <c r="B2604" i="13"/>
  <c r="C2604" i="13" s="1"/>
  <c r="D2604" i="13" s="1"/>
  <c r="B2605" i="13"/>
  <c r="C2605" i="13" s="1"/>
  <c r="D2605" i="13" s="1"/>
  <c r="B2606" i="13"/>
  <c r="C2606" i="13" s="1"/>
  <c r="D2606" i="13" s="1"/>
  <c r="B2607" i="13"/>
  <c r="C2607" i="13" s="1"/>
  <c r="D2607" i="13" s="1"/>
  <c r="B2608" i="13"/>
  <c r="C2608" i="13" s="1"/>
  <c r="D2608" i="13" s="1"/>
  <c r="B2609" i="13"/>
  <c r="C2609" i="13" s="1"/>
  <c r="D2609" i="13" s="1"/>
  <c r="B2610" i="13"/>
  <c r="C2610" i="13" s="1"/>
  <c r="D2610" i="13" s="1"/>
  <c r="B2611" i="13"/>
  <c r="C2611" i="13" s="1"/>
  <c r="D2611" i="13" s="1"/>
  <c r="B2612" i="13"/>
  <c r="C2612" i="13" s="1"/>
  <c r="D2612" i="13" s="1"/>
  <c r="B2613" i="13"/>
  <c r="C2613" i="13" s="1"/>
  <c r="D2613" i="13" s="1"/>
  <c r="B2614" i="13"/>
  <c r="C2614" i="13" s="1"/>
  <c r="D2614" i="13" s="1"/>
  <c r="B2615" i="13"/>
  <c r="C2615" i="13" s="1"/>
  <c r="D2615" i="13" s="1"/>
  <c r="B2616" i="13"/>
  <c r="C2616" i="13" s="1"/>
  <c r="D2616" i="13" s="1"/>
  <c r="B2617" i="13"/>
  <c r="C2617" i="13" s="1"/>
  <c r="D2617" i="13" s="1"/>
  <c r="B2618" i="13"/>
  <c r="C2618" i="13" s="1"/>
  <c r="D2618" i="13" s="1"/>
  <c r="B2619" i="13"/>
  <c r="C2619" i="13" s="1"/>
  <c r="D2619" i="13" s="1"/>
  <c r="B2620" i="13"/>
  <c r="C2620" i="13" s="1"/>
  <c r="D2620" i="13" s="1"/>
  <c r="B2621" i="13"/>
  <c r="C2621" i="13" s="1"/>
  <c r="D2621" i="13" s="1"/>
  <c r="B2622" i="13"/>
  <c r="C2622" i="13" s="1"/>
  <c r="D2622" i="13" s="1"/>
  <c r="B2623" i="13"/>
  <c r="C2623" i="13" s="1"/>
  <c r="D2623" i="13" s="1"/>
  <c r="B2624" i="13"/>
  <c r="C2624" i="13" s="1"/>
  <c r="D2624" i="13" s="1"/>
  <c r="B2625" i="13"/>
  <c r="C2625" i="13" s="1"/>
  <c r="D2625" i="13" s="1"/>
  <c r="B2626" i="13"/>
  <c r="C2626" i="13" s="1"/>
  <c r="D2626" i="13" s="1"/>
  <c r="B2627" i="13"/>
  <c r="C2627" i="13" s="1"/>
  <c r="D2627" i="13" s="1"/>
  <c r="B2628" i="13"/>
  <c r="C2628" i="13" s="1"/>
  <c r="D2628" i="13" s="1"/>
  <c r="B2629" i="13"/>
  <c r="C2629" i="13" s="1"/>
  <c r="D2629" i="13" s="1"/>
  <c r="B2630" i="13"/>
  <c r="C2630" i="13" s="1"/>
  <c r="D2630" i="13" s="1"/>
  <c r="B2631" i="13"/>
  <c r="C2631" i="13" s="1"/>
  <c r="D2631" i="13" s="1"/>
  <c r="B2632" i="13"/>
  <c r="C2632" i="13" s="1"/>
  <c r="D2632" i="13" s="1"/>
  <c r="B2633" i="13"/>
  <c r="C2633" i="13" s="1"/>
  <c r="D2633" i="13" s="1"/>
  <c r="B2634" i="13"/>
  <c r="C2634" i="13" s="1"/>
  <c r="D2634" i="13" s="1"/>
  <c r="B2635" i="13"/>
  <c r="C2635" i="13" s="1"/>
  <c r="D2635" i="13" s="1"/>
  <c r="B2636" i="13"/>
  <c r="C2636" i="13" s="1"/>
  <c r="D2636" i="13" s="1"/>
  <c r="B2637" i="13"/>
  <c r="C2637" i="13" s="1"/>
  <c r="D2637" i="13" s="1"/>
  <c r="B2638" i="13"/>
  <c r="C2638" i="13" s="1"/>
  <c r="D2638" i="13" s="1"/>
  <c r="B2639" i="13"/>
  <c r="C2639" i="13" s="1"/>
  <c r="D2639" i="13" s="1"/>
  <c r="B2640" i="13"/>
  <c r="C2640" i="13" s="1"/>
  <c r="D2640" i="13" s="1"/>
  <c r="B2641" i="13"/>
  <c r="C2641" i="13" s="1"/>
  <c r="D2641" i="13" s="1"/>
  <c r="B2642" i="13"/>
  <c r="C2642" i="13" s="1"/>
  <c r="D2642" i="13" s="1"/>
  <c r="B2643" i="13"/>
  <c r="C2643" i="13" s="1"/>
  <c r="D2643" i="13" s="1"/>
  <c r="B2644" i="13"/>
  <c r="C2644" i="13" s="1"/>
  <c r="D2644" i="13" s="1"/>
  <c r="B2645" i="13"/>
  <c r="C2645" i="13" s="1"/>
  <c r="D2645" i="13" s="1"/>
  <c r="B2646" i="13"/>
  <c r="C2646" i="13" s="1"/>
  <c r="D2646" i="13" s="1"/>
  <c r="B2647" i="13"/>
  <c r="C2647" i="13" s="1"/>
  <c r="D2647" i="13" s="1"/>
  <c r="B2648" i="13"/>
  <c r="C2648" i="13" s="1"/>
  <c r="D2648" i="13" s="1"/>
  <c r="B2649" i="13"/>
  <c r="C2649" i="13" s="1"/>
  <c r="D2649" i="13" s="1"/>
  <c r="B2650" i="13"/>
  <c r="C2650" i="13"/>
  <c r="D2650" i="13" s="1"/>
  <c r="B2651" i="13"/>
  <c r="C2651" i="13" s="1"/>
  <c r="D2651" i="13" s="1"/>
  <c r="B2652" i="13"/>
  <c r="C2652" i="13" s="1"/>
  <c r="D2652" i="13" s="1"/>
  <c r="B2653" i="13"/>
  <c r="C2653" i="13" s="1"/>
  <c r="D2653" i="13" s="1"/>
  <c r="B2654" i="13"/>
  <c r="C2654" i="13" s="1"/>
  <c r="D2654" i="13" s="1"/>
  <c r="B2655" i="13"/>
  <c r="C2655" i="13" s="1"/>
  <c r="D2655" i="13" s="1"/>
  <c r="B2656" i="13"/>
  <c r="C2656" i="13" s="1"/>
  <c r="D2656" i="13" s="1"/>
  <c r="B2657" i="13"/>
  <c r="C2657" i="13" s="1"/>
  <c r="D2657" i="13" s="1"/>
  <c r="B2658" i="13"/>
  <c r="C2658" i="13" s="1"/>
  <c r="D2658" i="13" s="1"/>
  <c r="B2659" i="13"/>
  <c r="C2659" i="13" s="1"/>
  <c r="D2659" i="13" s="1"/>
  <c r="B2660" i="13"/>
  <c r="C2660" i="13" s="1"/>
  <c r="D2660" i="13" s="1"/>
  <c r="B2661" i="13"/>
  <c r="C2661" i="13" s="1"/>
  <c r="D2661" i="13" s="1"/>
  <c r="B2662" i="13"/>
  <c r="C2662" i="13" s="1"/>
  <c r="D2662" i="13" s="1"/>
  <c r="B2663" i="13"/>
  <c r="C2663" i="13" s="1"/>
  <c r="D2663" i="13" s="1"/>
  <c r="B2664" i="13"/>
  <c r="C2664" i="13" s="1"/>
  <c r="D2664" i="13" s="1"/>
  <c r="B2665" i="13"/>
  <c r="C2665" i="13" s="1"/>
  <c r="D2665" i="13" s="1"/>
  <c r="B2666" i="13"/>
  <c r="C2666" i="13" s="1"/>
  <c r="D2666" i="13" s="1"/>
  <c r="B2667" i="13"/>
  <c r="C2667" i="13" s="1"/>
  <c r="D2667" i="13" s="1"/>
  <c r="B2668" i="13"/>
  <c r="C2668" i="13" s="1"/>
  <c r="D2668" i="13" s="1"/>
  <c r="B2669" i="13"/>
  <c r="C2669" i="13" s="1"/>
  <c r="D2669" i="13" s="1"/>
  <c r="B2670" i="13"/>
  <c r="C2670" i="13" s="1"/>
  <c r="D2670" i="13" s="1"/>
  <c r="B2671" i="13"/>
  <c r="C2671" i="13" s="1"/>
  <c r="D2671" i="13" s="1"/>
  <c r="B2672" i="13"/>
  <c r="C2672" i="13" s="1"/>
  <c r="D2672" i="13" s="1"/>
  <c r="B2673" i="13"/>
  <c r="C2673" i="13" s="1"/>
  <c r="D2673" i="13" s="1"/>
  <c r="B2674" i="13"/>
  <c r="C2674" i="13" s="1"/>
  <c r="D2674" i="13" s="1"/>
  <c r="B2675" i="13"/>
  <c r="C2675" i="13" s="1"/>
  <c r="D2675" i="13" s="1"/>
  <c r="B2676" i="13"/>
  <c r="C2676" i="13" s="1"/>
  <c r="D2676" i="13" s="1"/>
  <c r="B2677" i="13"/>
  <c r="C2677" i="13" s="1"/>
  <c r="D2677" i="13" s="1"/>
  <c r="B2678" i="13"/>
  <c r="C2678" i="13" s="1"/>
  <c r="D2678" i="13" s="1"/>
  <c r="B2679" i="13"/>
  <c r="C2679" i="13" s="1"/>
  <c r="D2679" i="13" s="1"/>
  <c r="B2680" i="13"/>
  <c r="C2680" i="13" s="1"/>
  <c r="D2680" i="13" s="1"/>
  <c r="B2681" i="13"/>
  <c r="C2681" i="13" s="1"/>
  <c r="D2681" i="13" s="1"/>
  <c r="B2682" i="13"/>
  <c r="C2682" i="13" s="1"/>
  <c r="D2682" i="13" s="1"/>
  <c r="B2683" i="13"/>
  <c r="C2683" i="13" s="1"/>
  <c r="D2683" i="13" s="1"/>
  <c r="B2684" i="13"/>
  <c r="C2684" i="13" s="1"/>
  <c r="D2684" i="13" s="1"/>
  <c r="B2685" i="13"/>
  <c r="C2685" i="13" s="1"/>
  <c r="D2685" i="13" s="1"/>
  <c r="B2686" i="13"/>
  <c r="C2686" i="13" s="1"/>
  <c r="D2686" i="13" s="1"/>
  <c r="B2687" i="13"/>
  <c r="C2687" i="13" s="1"/>
  <c r="D2687" i="13" s="1"/>
  <c r="B2688" i="13"/>
  <c r="C2688" i="13" s="1"/>
  <c r="D2688" i="13" s="1"/>
  <c r="B2689" i="13"/>
  <c r="C2689" i="13" s="1"/>
  <c r="D2689" i="13" s="1"/>
  <c r="B2690" i="13"/>
  <c r="C2690" i="13" s="1"/>
  <c r="D2690" i="13" s="1"/>
  <c r="B2691" i="13"/>
  <c r="C2691" i="13" s="1"/>
  <c r="D2691" i="13" s="1"/>
  <c r="B2692" i="13"/>
  <c r="C2692" i="13" s="1"/>
  <c r="D2692" i="13" s="1"/>
  <c r="B2693" i="13"/>
  <c r="C2693" i="13" s="1"/>
  <c r="D2693" i="13" s="1"/>
  <c r="B2694" i="13"/>
  <c r="C2694" i="13" s="1"/>
  <c r="D2694" i="13" s="1"/>
  <c r="B2695" i="13"/>
  <c r="C2695" i="13" s="1"/>
  <c r="D2695" i="13" s="1"/>
  <c r="B2696" i="13"/>
  <c r="C2696" i="13" s="1"/>
  <c r="D2696" i="13" s="1"/>
  <c r="B2697" i="13"/>
  <c r="C2697" i="13" s="1"/>
  <c r="D2697" i="13" s="1"/>
  <c r="B2698" i="13"/>
  <c r="C2698" i="13" s="1"/>
  <c r="D2698" i="13" s="1"/>
  <c r="B2699" i="13"/>
  <c r="C2699" i="13" s="1"/>
  <c r="D2699" i="13" s="1"/>
  <c r="B2700" i="13"/>
  <c r="C2700" i="13" s="1"/>
  <c r="D2700" i="13" s="1"/>
  <c r="B2701" i="13"/>
  <c r="C2701" i="13" s="1"/>
  <c r="D2701" i="13" s="1"/>
  <c r="B2702" i="13"/>
  <c r="C2702" i="13" s="1"/>
  <c r="D2702" i="13" s="1"/>
  <c r="B2703" i="13"/>
  <c r="C2703" i="13" s="1"/>
  <c r="D2703" i="13" s="1"/>
  <c r="B2704" i="13"/>
  <c r="C2704" i="13" s="1"/>
  <c r="D2704" i="13" s="1"/>
  <c r="B2705" i="13"/>
  <c r="C2705" i="13" s="1"/>
  <c r="D2705" i="13" s="1"/>
  <c r="B2706" i="13"/>
  <c r="C2706" i="13" s="1"/>
  <c r="D2706" i="13" s="1"/>
  <c r="B2707" i="13"/>
  <c r="C2707" i="13" s="1"/>
  <c r="D2707" i="13" s="1"/>
  <c r="B2708" i="13"/>
  <c r="C2708" i="13" s="1"/>
  <c r="D2708" i="13" s="1"/>
  <c r="B2709" i="13"/>
  <c r="C2709" i="13" s="1"/>
  <c r="D2709" i="13" s="1"/>
  <c r="B2710" i="13"/>
  <c r="C2710" i="13" s="1"/>
  <c r="D2710" i="13" s="1"/>
  <c r="B2711" i="13"/>
  <c r="C2711" i="13" s="1"/>
  <c r="D2711" i="13" s="1"/>
  <c r="B2712" i="13"/>
  <c r="C2712" i="13" s="1"/>
  <c r="D2712" i="13" s="1"/>
  <c r="B2713" i="13"/>
  <c r="C2713" i="13" s="1"/>
  <c r="D2713" i="13" s="1"/>
  <c r="B2714" i="13"/>
  <c r="C2714" i="13" s="1"/>
  <c r="D2714" i="13" s="1"/>
  <c r="B2715" i="13"/>
  <c r="C2715" i="13" s="1"/>
  <c r="D2715" i="13" s="1"/>
  <c r="B2716" i="13"/>
  <c r="C2716" i="13" s="1"/>
  <c r="D2716" i="13" s="1"/>
  <c r="B2717" i="13"/>
  <c r="C2717" i="13" s="1"/>
  <c r="D2717" i="13" s="1"/>
  <c r="B2718" i="13"/>
  <c r="C2718" i="13" s="1"/>
  <c r="D2718" i="13" s="1"/>
  <c r="B2719" i="13"/>
  <c r="C2719" i="13" s="1"/>
  <c r="D2719" i="13" s="1"/>
  <c r="B2720" i="13"/>
  <c r="C2720" i="13" s="1"/>
  <c r="D2720" i="13" s="1"/>
  <c r="B2721" i="13"/>
  <c r="C2721" i="13" s="1"/>
  <c r="D2721" i="13" s="1"/>
  <c r="B2722" i="13"/>
  <c r="C2722" i="13" s="1"/>
  <c r="D2722" i="13" s="1"/>
  <c r="B2723" i="13"/>
  <c r="C2723" i="13" s="1"/>
  <c r="D2723" i="13" s="1"/>
  <c r="B2724" i="13"/>
  <c r="C2724" i="13" s="1"/>
  <c r="D2724" i="13" s="1"/>
  <c r="B2725" i="13"/>
  <c r="C2725" i="13" s="1"/>
  <c r="D2725" i="13" s="1"/>
  <c r="B2726" i="13"/>
  <c r="C2726" i="13" s="1"/>
  <c r="D2726" i="13" s="1"/>
  <c r="B2727" i="13"/>
  <c r="C2727" i="13" s="1"/>
  <c r="D2727" i="13" s="1"/>
  <c r="B2728" i="13"/>
  <c r="C2728" i="13" s="1"/>
  <c r="D2728" i="13" s="1"/>
  <c r="B2729" i="13"/>
  <c r="C2729" i="13" s="1"/>
  <c r="D2729" i="13" s="1"/>
  <c r="B2730" i="13"/>
  <c r="C2730" i="13" s="1"/>
  <c r="D2730" i="13" s="1"/>
  <c r="B2731" i="13"/>
  <c r="C2731" i="13" s="1"/>
  <c r="D2731" i="13" s="1"/>
  <c r="B2732" i="13"/>
  <c r="C2732" i="13" s="1"/>
  <c r="D2732" i="13" s="1"/>
  <c r="B2733" i="13"/>
  <c r="C2733" i="13" s="1"/>
  <c r="D2733" i="13" s="1"/>
  <c r="B2734" i="13"/>
  <c r="C2734" i="13" s="1"/>
  <c r="D2734" i="13" s="1"/>
  <c r="B2735" i="13"/>
  <c r="C2735" i="13" s="1"/>
  <c r="D2735" i="13" s="1"/>
  <c r="B2736" i="13"/>
  <c r="C2736" i="13" s="1"/>
  <c r="D2736" i="13" s="1"/>
  <c r="B2737" i="13"/>
  <c r="C2737" i="13" s="1"/>
  <c r="D2737" i="13" s="1"/>
  <c r="B2738" i="13"/>
  <c r="C2738" i="13" s="1"/>
  <c r="D2738" i="13" s="1"/>
  <c r="B2739" i="13"/>
  <c r="C2739" i="13" s="1"/>
  <c r="D2739" i="13" s="1"/>
  <c r="B2740" i="13"/>
  <c r="C2740" i="13" s="1"/>
  <c r="D2740" i="13" s="1"/>
  <c r="B2741" i="13"/>
  <c r="C2741" i="13" s="1"/>
  <c r="D2741" i="13" s="1"/>
  <c r="B2742" i="13"/>
  <c r="C2742" i="13" s="1"/>
  <c r="D2742" i="13" s="1"/>
  <c r="B2743" i="13"/>
  <c r="C2743" i="13" s="1"/>
  <c r="D2743" i="13" s="1"/>
  <c r="B2744" i="13"/>
  <c r="C2744" i="13" s="1"/>
  <c r="D2744" i="13" s="1"/>
  <c r="B2745" i="13"/>
  <c r="C2745" i="13" s="1"/>
  <c r="D2745" i="13" s="1"/>
  <c r="B2746" i="13"/>
  <c r="C2746" i="13" s="1"/>
  <c r="D2746" i="13" s="1"/>
  <c r="B2747" i="13"/>
  <c r="C2747" i="13" s="1"/>
  <c r="D2747" i="13" s="1"/>
  <c r="B2748" i="13"/>
  <c r="C2748" i="13" s="1"/>
  <c r="D2748" i="13" s="1"/>
  <c r="B2749" i="13"/>
  <c r="C2749" i="13" s="1"/>
  <c r="D2749" i="13" s="1"/>
  <c r="B2750" i="13"/>
  <c r="C2750" i="13" s="1"/>
  <c r="D2750" i="13" s="1"/>
  <c r="B2751" i="13"/>
  <c r="C2751" i="13" s="1"/>
  <c r="D2751" i="13" s="1"/>
  <c r="B2752" i="13"/>
  <c r="C2752" i="13" s="1"/>
  <c r="D2752" i="13" s="1"/>
  <c r="B2753" i="13"/>
  <c r="C2753" i="13" s="1"/>
  <c r="D2753" i="13" s="1"/>
  <c r="B2754" i="13"/>
  <c r="C2754" i="13" s="1"/>
  <c r="D2754" i="13" s="1"/>
  <c r="B2755" i="13"/>
  <c r="C2755" i="13" s="1"/>
  <c r="D2755" i="13" s="1"/>
  <c r="B2756" i="13"/>
  <c r="C2756" i="13" s="1"/>
  <c r="D2756" i="13" s="1"/>
  <c r="B2757" i="13"/>
  <c r="C2757" i="13" s="1"/>
  <c r="D2757" i="13" s="1"/>
  <c r="B2758" i="13"/>
  <c r="C2758" i="13" s="1"/>
  <c r="D2758" i="13" s="1"/>
  <c r="B2759" i="13"/>
  <c r="C2759" i="13" s="1"/>
  <c r="D2759" i="13" s="1"/>
  <c r="B2760" i="13"/>
  <c r="C2760" i="13" s="1"/>
  <c r="D2760" i="13" s="1"/>
  <c r="B2761" i="13"/>
  <c r="C2761" i="13" s="1"/>
  <c r="D2761" i="13" s="1"/>
  <c r="B2762" i="13"/>
  <c r="C2762" i="13" s="1"/>
  <c r="D2762" i="13" s="1"/>
  <c r="B2763" i="13"/>
  <c r="C2763" i="13" s="1"/>
  <c r="D2763" i="13" s="1"/>
  <c r="B2764" i="13"/>
  <c r="C2764" i="13" s="1"/>
  <c r="D2764" i="13" s="1"/>
  <c r="B2765" i="13"/>
  <c r="C2765" i="13" s="1"/>
  <c r="D2765" i="13" s="1"/>
  <c r="B2766" i="13"/>
  <c r="C2766" i="13" s="1"/>
  <c r="D2766" i="13" s="1"/>
  <c r="B2767" i="13"/>
  <c r="C2767" i="13" s="1"/>
  <c r="D2767" i="13" s="1"/>
  <c r="B2768" i="13"/>
  <c r="C2768" i="13" s="1"/>
  <c r="D2768" i="13" s="1"/>
  <c r="B2769" i="13"/>
  <c r="C2769" i="13" s="1"/>
  <c r="D2769" i="13" s="1"/>
  <c r="B2770" i="13"/>
  <c r="C2770" i="13" s="1"/>
  <c r="D2770" i="13" s="1"/>
  <c r="B2771" i="13"/>
  <c r="C2771" i="13" s="1"/>
  <c r="D2771" i="13" s="1"/>
  <c r="B2772" i="13"/>
  <c r="C2772" i="13" s="1"/>
  <c r="D2772" i="13" s="1"/>
  <c r="B2773" i="13"/>
  <c r="C2773" i="13" s="1"/>
  <c r="D2773" i="13" s="1"/>
  <c r="B2774" i="13"/>
  <c r="C2774" i="13"/>
  <c r="D2774" i="13" s="1"/>
  <c r="B2775" i="13"/>
  <c r="C2775" i="13" s="1"/>
  <c r="D2775" i="13" s="1"/>
  <c r="B2776" i="13"/>
  <c r="C2776" i="13" s="1"/>
  <c r="D2776" i="13" s="1"/>
  <c r="B2777" i="13"/>
  <c r="C2777" i="13" s="1"/>
  <c r="D2777" i="13" s="1"/>
  <c r="B2778" i="13"/>
  <c r="C2778" i="13" s="1"/>
  <c r="D2778" i="13" s="1"/>
  <c r="B2779" i="13"/>
  <c r="C2779" i="13" s="1"/>
  <c r="D2779" i="13" s="1"/>
  <c r="B2780" i="13"/>
  <c r="C2780" i="13" s="1"/>
  <c r="D2780" i="13" s="1"/>
  <c r="B2781" i="13"/>
  <c r="C2781" i="13" s="1"/>
  <c r="D2781" i="13" s="1"/>
  <c r="B2782" i="13"/>
  <c r="C2782" i="13" s="1"/>
  <c r="D2782" i="13" s="1"/>
  <c r="B2783" i="13"/>
  <c r="C2783" i="13" s="1"/>
  <c r="D2783" i="13" s="1"/>
  <c r="B2784" i="13"/>
  <c r="C2784" i="13" s="1"/>
  <c r="D2784" i="13" s="1"/>
  <c r="B2785" i="13"/>
  <c r="C2785" i="13" s="1"/>
  <c r="D2785" i="13" s="1"/>
  <c r="B2786" i="13"/>
  <c r="C2786" i="13" s="1"/>
  <c r="D2786" i="13" s="1"/>
  <c r="B2787" i="13"/>
  <c r="C2787" i="13" s="1"/>
  <c r="D2787" i="13" s="1"/>
  <c r="B2788" i="13"/>
  <c r="C2788" i="13" s="1"/>
  <c r="D2788" i="13" s="1"/>
  <c r="B2789" i="13"/>
  <c r="C2789" i="13" s="1"/>
  <c r="D2789" i="13" s="1"/>
  <c r="B2790" i="13"/>
  <c r="C2790" i="13" s="1"/>
  <c r="D2790" i="13" s="1"/>
  <c r="B2791" i="13"/>
  <c r="C2791" i="13" s="1"/>
  <c r="D2791" i="13" s="1"/>
  <c r="B2792" i="13"/>
  <c r="C2792" i="13" s="1"/>
  <c r="D2792" i="13" s="1"/>
  <c r="B2793" i="13"/>
  <c r="C2793" i="13" s="1"/>
  <c r="D2793" i="13" s="1"/>
  <c r="B2794" i="13"/>
  <c r="C2794" i="13" s="1"/>
  <c r="D2794" i="13" s="1"/>
  <c r="B2795" i="13"/>
  <c r="C2795" i="13" s="1"/>
  <c r="D2795" i="13" s="1"/>
  <c r="B2796" i="13"/>
  <c r="C2796" i="13" s="1"/>
  <c r="D2796" i="13" s="1"/>
  <c r="B2797" i="13"/>
  <c r="C2797" i="13" s="1"/>
  <c r="D2797" i="13" s="1"/>
  <c r="B2798" i="13"/>
  <c r="C2798" i="13" s="1"/>
  <c r="D2798" i="13" s="1"/>
  <c r="B2799" i="13"/>
  <c r="C2799" i="13" s="1"/>
  <c r="D2799" i="13" s="1"/>
  <c r="B2800" i="13"/>
  <c r="C2800" i="13" s="1"/>
  <c r="D2800" i="13" s="1"/>
  <c r="B2801" i="13"/>
  <c r="C2801" i="13" s="1"/>
  <c r="D2801" i="13" s="1"/>
  <c r="B2802" i="13"/>
  <c r="C2802" i="13" s="1"/>
  <c r="D2802" i="13" s="1"/>
  <c r="B2803" i="13"/>
  <c r="C2803" i="13" s="1"/>
  <c r="D2803" i="13" s="1"/>
  <c r="B2804" i="13"/>
  <c r="C2804" i="13" s="1"/>
  <c r="D2804" i="13" s="1"/>
  <c r="B2805" i="13"/>
  <c r="C2805" i="13" s="1"/>
  <c r="D2805" i="13" s="1"/>
  <c r="B2806" i="13"/>
  <c r="C2806" i="13" s="1"/>
  <c r="D2806" i="13" s="1"/>
  <c r="B2807" i="13"/>
  <c r="C2807" i="13" s="1"/>
  <c r="D2807" i="13" s="1"/>
  <c r="B2808" i="13"/>
  <c r="C2808" i="13" s="1"/>
  <c r="D2808" i="13" s="1"/>
  <c r="B2809" i="13"/>
  <c r="C2809" i="13" s="1"/>
  <c r="D2809" i="13" s="1"/>
  <c r="B2810" i="13"/>
  <c r="C2810" i="13" s="1"/>
  <c r="D2810" i="13" s="1"/>
  <c r="B2811" i="13"/>
  <c r="C2811" i="13" s="1"/>
  <c r="D2811" i="13" s="1"/>
  <c r="B2812" i="13"/>
  <c r="C2812" i="13" s="1"/>
  <c r="D2812" i="13" s="1"/>
  <c r="B2813" i="13"/>
  <c r="C2813" i="13" s="1"/>
  <c r="D2813" i="13" s="1"/>
  <c r="B2814" i="13"/>
  <c r="C2814" i="13" s="1"/>
  <c r="D2814" i="13" s="1"/>
  <c r="B2815" i="13"/>
  <c r="C2815" i="13" s="1"/>
  <c r="D2815" i="13" s="1"/>
  <c r="B2816" i="13"/>
  <c r="C2816" i="13" s="1"/>
  <c r="D2816" i="13" s="1"/>
  <c r="B2817" i="13"/>
  <c r="C2817" i="13" s="1"/>
  <c r="D2817" i="13" s="1"/>
  <c r="B2818" i="13"/>
  <c r="C2818" i="13" s="1"/>
  <c r="D2818" i="13" s="1"/>
  <c r="B2819" i="13"/>
  <c r="C2819" i="13" s="1"/>
  <c r="D2819" i="13" s="1"/>
  <c r="B2820" i="13"/>
  <c r="C2820" i="13" s="1"/>
  <c r="D2820" i="13" s="1"/>
  <c r="B2821" i="13"/>
  <c r="C2821" i="13" s="1"/>
  <c r="D2821" i="13" s="1"/>
  <c r="B2822" i="13"/>
  <c r="C2822" i="13" s="1"/>
  <c r="D2822" i="13" s="1"/>
  <c r="B2823" i="13"/>
  <c r="C2823" i="13" s="1"/>
  <c r="D2823" i="13" s="1"/>
  <c r="B2824" i="13"/>
  <c r="C2824" i="13" s="1"/>
  <c r="D2824" i="13" s="1"/>
  <c r="B2825" i="13"/>
  <c r="C2825" i="13" s="1"/>
  <c r="D2825" i="13" s="1"/>
  <c r="B2826" i="13"/>
  <c r="C2826" i="13" s="1"/>
  <c r="D2826" i="13" s="1"/>
  <c r="B2827" i="13"/>
  <c r="C2827" i="13" s="1"/>
  <c r="D2827" i="13" s="1"/>
  <c r="B2828" i="13"/>
  <c r="C2828" i="13" s="1"/>
  <c r="D2828" i="13" s="1"/>
  <c r="B2829" i="13"/>
  <c r="C2829" i="13" s="1"/>
  <c r="D2829" i="13" s="1"/>
  <c r="B2830" i="13"/>
  <c r="C2830" i="13" s="1"/>
  <c r="D2830" i="13" s="1"/>
  <c r="B2831" i="13"/>
  <c r="C2831" i="13" s="1"/>
  <c r="D2831" i="13" s="1"/>
  <c r="B2832" i="13"/>
  <c r="C2832" i="13" s="1"/>
  <c r="D2832" i="13" s="1"/>
  <c r="B2833" i="13"/>
  <c r="C2833" i="13" s="1"/>
  <c r="D2833" i="13" s="1"/>
  <c r="B2834" i="13"/>
  <c r="C2834" i="13" s="1"/>
  <c r="D2834" i="13" s="1"/>
  <c r="B2835" i="13"/>
  <c r="C2835" i="13" s="1"/>
  <c r="D2835" i="13" s="1"/>
  <c r="B2836" i="13"/>
  <c r="C2836" i="13" s="1"/>
  <c r="D2836" i="13" s="1"/>
  <c r="B2837" i="13"/>
  <c r="C2837" i="13" s="1"/>
  <c r="D2837" i="13" s="1"/>
  <c r="B2838" i="13"/>
  <c r="C2838" i="13" s="1"/>
  <c r="D2838" i="13" s="1"/>
  <c r="B2839" i="13"/>
  <c r="C2839" i="13" s="1"/>
  <c r="D2839" i="13" s="1"/>
  <c r="B2840" i="13"/>
  <c r="C2840" i="13" s="1"/>
  <c r="D2840" i="13" s="1"/>
  <c r="B2841" i="13"/>
  <c r="C2841" i="13" s="1"/>
  <c r="D2841" i="13" s="1"/>
  <c r="B2842" i="13"/>
  <c r="C2842" i="13" s="1"/>
  <c r="D2842" i="13" s="1"/>
  <c r="B2843" i="13"/>
  <c r="C2843" i="13" s="1"/>
  <c r="D2843" i="13" s="1"/>
  <c r="B2844" i="13"/>
  <c r="C2844" i="13" s="1"/>
  <c r="D2844" i="13" s="1"/>
  <c r="B2845" i="13"/>
  <c r="C2845" i="13" s="1"/>
  <c r="D2845" i="13" s="1"/>
  <c r="B2846" i="13"/>
  <c r="C2846" i="13" s="1"/>
  <c r="D2846" i="13" s="1"/>
  <c r="B2847" i="13"/>
  <c r="C2847" i="13" s="1"/>
  <c r="D2847" i="13" s="1"/>
  <c r="B2848" i="13"/>
  <c r="C2848" i="13" s="1"/>
  <c r="D2848" i="13" s="1"/>
  <c r="B2849" i="13"/>
  <c r="C2849" i="13" s="1"/>
  <c r="D2849" i="13" s="1"/>
  <c r="B2850" i="13"/>
  <c r="C2850" i="13" s="1"/>
  <c r="D2850" i="13" s="1"/>
  <c r="B2851" i="13"/>
  <c r="C2851" i="13" s="1"/>
  <c r="D2851" i="13" s="1"/>
  <c r="B2852" i="13"/>
  <c r="C2852" i="13" s="1"/>
  <c r="D2852" i="13" s="1"/>
  <c r="B2853" i="13"/>
  <c r="C2853" i="13" s="1"/>
  <c r="D2853" i="13" s="1"/>
  <c r="B2854" i="13"/>
  <c r="C2854" i="13" s="1"/>
  <c r="D2854" i="13" s="1"/>
  <c r="B2855" i="13"/>
  <c r="C2855" i="13" s="1"/>
  <c r="D2855" i="13" s="1"/>
  <c r="B2856" i="13"/>
  <c r="C2856" i="13" s="1"/>
  <c r="D2856" i="13" s="1"/>
  <c r="B2857" i="13"/>
  <c r="C2857" i="13" s="1"/>
  <c r="D2857" i="13" s="1"/>
  <c r="B2858" i="13"/>
  <c r="C2858" i="13" s="1"/>
  <c r="D2858" i="13" s="1"/>
  <c r="B2859" i="13"/>
  <c r="C2859" i="13" s="1"/>
  <c r="D2859" i="13" s="1"/>
  <c r="B2860" i="13"/>
  <c r="C2860" i="13" s="1"/>
  <c r="D2860" i="13" s="1"/>
  <c r="B2861" i="13"/>
  <c r="C2861" i="13" s="1"/>
  <c r="D2861" i="13" s="1"/>
  <c r="B2862" i="13"/>
  <c r="C2862" i="13" s="1"/>
  <c r="D2862" i="13" s="1"/>
  <c r="B2863" i="13"/>
  <c r="C2863" i="13" s="1"/>
  <c r="D2863" i="13" s="1"/>
  <c r="B2864" i="13"/>
  <c r="C2864" i="13" s="1"/>
  <c r="D2864" i="13" s="1"/>
  <c r="B2865" i="13"/>
  <c r="C2865" i="13" s="1"/>
  <c r="D2865" i="13" s="1"/>
  <c r="B2866" i="13"/>
  <c r="C2866" i="13" s="1"/>
  <c r="D2866" i="13" s="1"/>
  <c r="B2867" i="13"/>
  <c r="C2867" i="13" s="1"/>
  <c r="D2867" i="13" s="1"/>
  <c r="B2868" i="13"/>
  <c r="C2868" i="13" s="1"/>
  <c r="D2868" i="13" s="1"/>
  <c r="B2869" i="13"/>
  <c r="C2869" i="13" s="1"/>
  <c r="D2869" i="13" s="1"/>
  <c r="B2870" i="13"/>
  <c r="C2870" i="13" s="1"/>
  <c r="D2870" i="13" s="1"/>
  <c r="B2871" i="13"/>
  <c r="C2871" i="13" s="1"/>
  <c r="D2871" i="13" s="1"/>
  <c r="B2872" i="13"/>
  <c r="C2872" i="13" s="1"/>
  <c r="D2872" i="13" s="1"/>
  <c r="B2873" i="13"/>
  <c r="C2873" i="13" s="1"/>
  <c r="D2873" i="13" s="1"/>
  <c r="B2874" i="13"/>
  <c r="C2874" i="13" s="1"/>
  <c r="D2874" i="13" s="1"/>
  <c r="B2875" i="13"/>
  <c r="C2875" i="13" s="1"/>
  <c r="D2875" i="13" s="1"/>
  <c r="B2876" i="13"/>
  <c r="C2876" i="13" s="1"/>
  <c r="D2876" i="13" s="1"/>
  <c r="B2877" i="13"/>
  <c r="C2877" i="13" s="1"/>
  <c r="D2877" i="13" s="1"/>
  <c r="B2878" i="13"/>
  <c r="C2878" i="13" s="1"/>
  <c r="D2878" i="13" s="1"/>
  <c r="B2879" i="13"/>
  <c r="C2879" i="13" s="1"/>
  <c r="D2879" i="13" s="1"/>
  <c r="B2880" i="13"/>
  <c r="C2880" i="13" s="1"/>
  <c r="D2880" i="13" s="1"/>
  <c r="B2881" i="13"/>
  <c r="C2881" i="13" s="1"/>
  <c r="D2881" i="13" s="1"/>
  <c r="B2882" i="13"/>
  <c r="C2882" i="13" s="1"/>
  <c r="D2882" i="13" s="1"/>
  <c r="B2883" i="13"/>
  <c r="C2883" i="13" s="1"/>
  <c r="D2883" i="13" s="1"/>
  <c r="B2884" i="13"/>
  <c r="C2884" i="13" s="1"/>
  <c r="D2884" i="13" s="1"/>
  <c r="B2885" i="13"/>
  <c r="C2885" i="13" s="1"/>
  <c r="D2885" i="13" s="1"/>
  <c r="B2886" i="13"/>
  <c r="C2886" i="13" s="1"/>
  <c r="D2886" i="13" s="1"/>
  <c r="B2887" i="13"/>
  <c r="C2887" i="13" s="1"/>
  <c r="D2887" i="13" s="1"/>
  <c r="B2888" i="13"/>
  <c r="C2888" i="13" s="1"/>
  <c r="D2888" i="13" s="1"/>
  <c r="B2889" i="13"/>
  <c r="C2889" i="13" s="1"/>
  <c r="D2889" i="13" s="1"/>
  <c r="B2890" i="13"/>
  <c r="C2890" i="13" s="1"/>
  <c r="D2890" i="13" s="1"/>
  <c r="B2891" i="13"/>
  <c r="C2891" i="13" s="1"/>
  <c r="D2891" i="13" s="1"/>
  <c r="B2892" i="13"/>
  <c r="C2892" i="13" s="1"/>
  <c r="D2892" i="13" s="1"/>
  <c r="B2893" i="13"/>
  <c r="C2893" i="13" s="1"/>
  <c r="D2893" i="13" s="1"/>
  <c r="B2894" i="13"/>
  <c r="C2894" i="13" s="1"/>
  <c r="D2894" i="13" s="1"/>
  <c r="B2895" i="13"/>
  <c r="C2895" i="13" s="1"/>
  <c r="D2895" i="13" s="1"/>
  <c r="B2896" i="13"/>
  <c r="C2896" i="13" s="1"/>
  <c r="D2896" i="13" s="1"/>
  <c r="B2897" i="13"/>
  <c r="C2897" i="13" s="1"/>
  <c r="D2897" i="13" s="1"/>
  <c r="B2898" i="13"/>
  <c r="C2898" i="13" s="1"/>
  <c r="D2898" i="13" s="1"/>
  <c r="B2899" i="13"/>
  <c r="C2899" i="13" s="1"/>
  <c r="D2899" i="13" s="1"/>
  <c r="B2900" i="13"/>
  <c r="C2900" i="13" s="1"/>
  <c r="D2900" i="13" s="1"/>
  <c r="B2901" i="13"/>
  <c r="C2901" i="13" s="1"/>
  <c r="D2901" i="13" s="1"/>
  <c r="B2902" i="13"/>
  <c r="C2902" i="13" s="1"/>
  <c r="D2902" i="13" s="1"/>
  <c r="B2903" i="13"/>
  <c r="C2903" i="13" s="1"/>
  <c r="D2903" i="13" s="1"/>
  <c r="B2904" i="13"/>
  <c r="C2904" i="13" s="1"/>
  <c r="D2904" i="13" s="1"/>
  <c r="B2905" i="13"/>
  <c r="C2905" i="13" s="1"/>
  <c r="D2905" i="13" s="1"/>
  <c r="B2906" i="13"/>
  <c r="C2906" i="13" s="1"/>
  <c r="D2906" i="13" s="1"/>
  <c r="B2907" i="13"/>
  <c r="C2907" i="13" s="1"/>
  <c r="D2907" i="13" s="1"/>
  <c r="B2908" i="13"/>
  <c r="C2908" i="13" s="1"/>
  <c r="D2908" i="13" s="1"/>
  <c r="B2909" i="13"/>
  <c r="C2909" i="13" s="1"/>
  <c r="D2909" i="13" s="1"/>
  <c r="B2910" i="13"/>
  <c r="C2910" i="13" s="1"/>
  <c r="D2910" i="13" s="1"/>
  <c r="B2911" i="13"/>
  <c r="C2911" i="13" s="1"/>
  <c r="D2911" i="13" s="1"/>
  <c r="B2912" i="13"/>
  <c r="C2912" i="13" s="1"/>
  <c r="D2912" i="13" s="1"/>
  <c r="B2913" i="13"/>
  <c r="C2913" i="13" s="1"/>
  <c r="D2913" i="13" s="1"/>
  <c r="B2914" i="13"/>
  <c r="C2914" i="13" s="1"/>
  <c r="D2914" i="13" s="1"/>
  <c r="B2915" i="13"/>
  <c r="C2915" i="13" s="1"/>
  <c r="D2915" i="13" s="1"/>
  <c r="B2916" i="13"/>
  <c r="C2916" i="13" s="1"/>
  <c r="D2916" i="13" s="1"/>
  <c r="B2917" i="13"/>
  <c r="C2917" i="13" s="1"/>
  <c r="D2917" i="13" s="1"/>
  <c r="B2918" i="13"/>
  <c r="C2918" i="13" s="1"/>
  <c r="D2918" i="13" s="1"/>
  <c r="B2919" i="13"/>
  <c r="C2919" i="13" s="1"/>
  <c r="D2919" i="13" s="1"/>
  <c r="B2920" i="13"/>
  <c r="C2920" i="13" s="1"/>
  <c r="D2920" i="13" s="1"/>
  <c r="B2921" i="13"/>
  <c r="C2921" i="13" s="1"/>
  <c r="D2921" i="13" s="1"/>
  <c r="B2922" i="13"/>
  <c r="C2922" i="13" s="1"/>
  <c r="D2922" i="13" s="1"/>
  <c r="B2923" i="13"/>
  <c r="C2923" i="13" s="1"/>
  <c r="D2923" i="13" s="1"/>
  <c r="B2924" i="13"/>
  <c r="C2924" i="13" s="1"/>
  <c r="D2924" i="13" s="1"/>
  <c r="B2925" i="13"/>
  <c r="C2925" i="13" s="1"/>
  <c r="D2925" i="13" s="1"/>
  <c r="B2926" i="13"/>
  <c r="C2926" i="13" s="1"/>
  <c r="D2926" i="13" s="1"/>
  <c r="B2927" i="13"/>
  <c r="C2927" i="13" s="1"/>
  <c r="D2927" i="13" s="1"/>
  <c r="B2928" i="13"/>
  <c r="C2928" i="13" s="1"/>
  <c r="D2928" i="13" s="1"/>
  <c r="B2929" i="13"/>
  <c r="C2929" i="13" s="1"/>
  <c r="D2929" i="13" s="1"/>
  <c r="B2930" i="13"/>
  <c r="C2930" i="13" s="1"/>
  <c r="D2930" i="13" s="1"/>
  <c r="B2931" i="13"/>
  <c r="C2931" i="13" s="1"/>
  <c r="D2931" i="13" s="1"/>
  <c r="B2932" i="13"/>
  <c r="C2932" i="13" s="1"/>
  <c r="D2932" i="13" s="1"/>
  <c r="B2933" i="13"/>
  <c r="C2933" i="13" s="1"/>
  <c r="D2933" i="13" s="1"/>
  <c r="B2934" i="13"/>
  <c r="C2934" i="13" s="1"/>
  <c r="D2934" i="13" s="1"/>
  <c r="B2935" i="13"/>
  <c r="C2935" i="13" s="1"/>
  <c r="D2935" i="13" s="1"/>
  <c r="B2936" i="13"/>
  <c r="C2936" i="13" s="1"/>
  <c r="D2936" i="13" s="1"/>
  <c r="B2937" i="13"/>
  <c r="C2937" i="13" s="1"/>
  <c r="D2937" i="13" s="1"/>
  <c r="B2938" i="13"/>
  <c r="C2938" i="13" s="1"/>
  <c r="D2938" i="13" s="1"/>
  <c r="B2939" i="13"/>
  <c r="C2939" i="13" s="1"/>
  <c r="D2939" i="13" s="1"/>
  <c r="B2940" i="13"/>
  <c r="C2940" i="13" s="1"/>
  <c r="D2940" i="13" s="1"/>
  <c r="B2941" i="13"/>
  <c r="C2941" i="13" s="1"/>
  <c r="D2941" i="13" s="1"/>
  <c r="B2942" i="13"/>
  <c r="C2942" i="13" s="1"/>
  <c r="D2942" i="13" s="1"/>
  <c r="B2943" i="13"/>
  <c r="C2943" i="13" s="1"/>
  <c r="D2943" i="13" s="1"/>
  <c r="B2944" i="13"/>
  <c r="C2944" i="13" s="1"/>
  <c r="D2944" i="13" s="1"/>
  <c r="B2945" i="13"/>
  <c r="C2945" i="13" s="1"/>
  <c r="D2945" i="13" s="1"/>
  <c r="B2946" i="13"/>
  <c r="C2946" i="13" s="1"/>
  <c r="D2946" i="13" s="1"/>
  <c r="B2947" i="13"/>
  <c r="C2947" i="13" s="1"/>
  <c r="D2947" i="13" s="1"/>
  <c r="B2948" i="13"/>
  <c r="C2948" i="13" s="1"/>
  <c r="D2948" i="13" s="1"/>
  <c r="B2949" i="13"/>
  <c r="C2949" i="13" s="1"/>
  <c r="D2949" i="13" s="1"/>
  <c r="B2950" i="13"/>
  <c r="C2950" i="13" s="1"/>
  <c r="D2950" i="13" s="1"/>
  <c r="B2951" i="13"/>
  <c r="C2951" i="13" s="1"/>
  <c r="D2951" i="13" s="1"/>
  <c r="B2952" i="13"/>
  <c r="C2952" i="13" s="1"/>
  <c r="D2952" i="13" s="1"/>
  <c r="B2953" i="13"/>
  <c r="C2953" i="13" s="1"/>
  <c r="D2953" i="13" s="1"/>
  <c r="B2954" i="13"/>
  <c r="C2954" i="13" s="1"/>
  <c r="D2954" i="13" s="1"/>
  <c r="B2955" i="13"/>
  <c r="C2955" i="13" s="1"/>
  <c r="D2955" i="13" s="1"/>
  <c r="B2956" i="13"/>
  <c r="C2956" i="13" s="1"/>
  <c r="D2956" i="13" s="1"/>
  <c r="B2957" i="13"/>
  <c r="C2957" i="13" s="1"/>
  <c r="D2957" i="13" s="1"/>
  <c r="B2958" i="13"/>
  <c r="C2958" i="13" s="1"/>
  <c r="D2958" i="13" s="1"/>
  <c r="B2959" i="13"/>
  <c r="C2959" i="13" s="1"/>
  <c r="D2959" i="13" s="1"/>
  <c r="B2960" i="13"/>
  <c r="C2960" i="13" s="1"/>
  <c r="D2960" i="13" s="1"/>
  <c r="B2961" i="13"/>
  <c r="C2961" i="13" s="1"/>
  <c r="D2961" i="13" s="1"/>
  <c r="B2962" i="13"/>
  <c r="C2962" i="13" s="1"/>
  <c r="D2962" i="13" s="1"/>
  <c r="B2963" i="13"/>
  <c r="C2963" i="13" s="1"/>
  <c r="D2963" i="13" s="1"/>
  <c r="B2964" i="13"/>
  <c r="C2964" i="13" s="1"/>
  <c r="D2964" i="13" s="1"/>
  <c r="B2965" i="13"/>
  <c r="C2965" i="13" s="1"/>
  <c r="D2965" i="13" s="1"/>
  <c r="B2966" i="13"/>
  <c r="C2966" i="13" s="1"/>
  <c r="D2966" i="13" s="1"/>
  <c r="B2967" i="13"/>
  <c r="C2967" i="13" s="1"/>
  <c r="D2967" i="13" s="1"/>
  <c r="B2968" i="13"/>
  <c r="C2968" i="13" s="1"/>
  <c r="D2968" i="13" s="1"/>
  <c r="B2969" i="13"/>
  <c r="C2969" i="13" s="1"/>
  <c r="D2969" i="13" s="1"/>
  <c r="B2970" i="13"/>
  <c r="C2970" i="13" s="1"/>
  <c r="D2970" i="13" s="1"/>
  <c r="B2971" i="13"/>
  <c r="C2971" i="13" s="1"/>
  <c r="D2971" i="13" s="1"/>
  <c r="B2972" i="13"/>
  <c r="C2972" i="13" s="1"/>
  <c r="D2972" i="13" s="1"/>
  <c r="B2973" i="13"/>
  <c r="C2973" i="13" s="1"/>
  <c r="D2973" i="13" s="1"/>
  <c r="B2974" i="13"/>
  <c r="C2974" i="13" s="1"/>
  <c r="D2974" i="13" s="1"/>
  <c r="B2975" i="13"/>
  <c r="C2975" i="13" s="1"/>
  <c r="D2975" i="13" s="1"/>
  <c r="B2976" i="13"/>
  <c r="C2976" i="13" s="1"/>
  <c r="D2976" i="13" s="1"/>
  <c r="B2977" i="13"/>
  <c r="C2977" i="13" s="1"/>
  <c r="D2977" i="13" s="1"/>
  <c r="B2978" i="13"/>
  <c r="C2978" i="13" s="1"/>
  <c r="D2978" i="13" s="1"/>
  <c r="B2979" i="13"/>
  <c r="C2979" i="13" s="1"/>
  <c r="D2979" i="13" s="1"/>
  <c r="B2980" i="13"/>
  <c r="C2980" i="13" s="1"/>
  <c r="D2980" i="13" s="1"/>
  <c r="B2981" i="13"/>
  <c r="C2981" i="13" s="1"/>
  <c r="D2981" i="13" s="1"/>
  <c r="B2982" i="13"/>
  <c r="C2982" i="13" s="1"/>
  <c r="D2982" i="13" s="1"/>
  <c r="B2983" i="13"/>
  <c r="C2983" i="13" s="1"/>
  <c r="D2983" i="13" s="1"/>
  <c r="B2984" i="13"/>
  <c r="C2984" i="13" s="1"/>
  <c r="D2984" i="13" s="1"/>
  <c r="B2985" i="13"/>
  <c r="C2985" i="13" s="1"/>
  <c r="D2985" i="13" s="1"/>
  <c r="B2986" i="13"/>
  <c r="C2986" i="13" s="1"/>
  <c r="D2986" i="13" s="1"/>
  <c r="B2987" i="13"/>
  <c r="C2987" i="13" s="1"/>
  <c r="D2987" i="13" s="1"/>
  <c r="B2988" i="13"/>
  <c r="C2988" i="13" s="1"/>
  <c r="D2988" i="13" s="1"/>
  <c r="B2989" i="13"/>
  <c r="C2989" i="13" s="1"/>
  <c r="D2989" i="13" s="1"/>
  <c r="B2990" i="13"/>
  <c r="C2990" i="13" s="1"/>
  <c r="D2990" i="13" s="1"/>
  <c r="B2991" i="13"/>
  <c r="C2991" i="13" s="1"/>
  <c r="D2991" i="13" s="1"/>
  <c r="B2992" i="13"/>
  <c r="C2992" i="13" s="1"/>
  <c r="D2992" i="13" s="1"/>
  <c r="B2993" i="13"/>
  <c r="C2993" i="13" s="1"/>
  <c r="D2993" i="13" s="1"/>
  <c r="B2994" i="13"/>
  <c r="C2994" i="13" s="1"/>
  <c r="D2994" i="13" s="1"/>
  <c r="B2995" i="13"/>
  <c r="C2995" i="13" s="1"/>
  <c r="D2995" i="13" s="1"/>
  <c r="B2996" i="13"/>
  <c r="C2996" i="13" s="1"/>
  <c r="D2996" i="13" s="1"/>
  <c r="B2997" i="13"/>
  <c r="C2997" i="13" s="1"/>
  <c r="D2997" i="13" s="1"/>
  <c r="B2998" i="13"/>
  <c r="C2998" i="13" s="1"/>
  <c r="D2998" i="13" s="1"/>
  <c r="B2999" i="13"/>
  <c r="C2999" i="13" s="1"/>
  <c r="D2999" i="13" s="1"/>
  <c r="B3000" i="13"/>
  <c r="C3000" i="13" s="1"/>
  <c r="D3000" i="13" s="1"/>
  <c r="B3001" i="13"/>
  <c r="C3001" i="13" s="1"/>
  <c r="D3001" i="13" s="1"/>
  <c r="B3002" i="13"/>
  <c r="C3002" i="13" s="1"/>
  <c r="D3002" i="13" s="1"/>
  <c r="B3003" i="13"/>
  <c r="C3003" i="13" s="1"/>
  <c r="D3003" i="13" s="1"/>
  <c r="B3004" i="13"/>
  <c r="C3004" i="13" s="1"/>
  <c r="D3004" i="13" s="1"/>
  <c r="B3005" i="13"/>
  <c r="C3005" i="13" s="1"/>
  <c r="D3005" i="13" s="1"/>
  <c r="B3006" i="13"/>
  <c r="C3006" i="13" s="1"/>
  <c r="D3006" i="13" s="1"/>
  <c r="B3007" i="13"/>
  <c r="C3007" i="13" s="1"/>
  <c r="D3007" i="13" s="1"/>
  <c r="B3008" i="13"/>
  <c r="C3008" i="13" s="1"/>
  <c r="D3008" i="13" s="1"/>
  <c r="B3009" i="13"/>
  <c r="C3009" i="13" s="1"/>
  <c r="D3009" i="13" s="1"/>
  <c r="B3010" i="13"/>
  <c r="C3010" i="13" s="1"/>
  <c r="D3010" i="13" s="1"/>
  <c r="B3011" i="13"/>
  <c r="C3011" i="13" s="1"/>
  <c r="D3011" i="13" s="1"/>
  <c r="B3012" i="13"/>
  <c r="C3012" i="13" s="1"/>
  <c r="D3012" i="13" s="1"/>
  <c r="B3013" i="13"/>
  <c r="C3013" i="13" s="1"/>
  <c r="D3013" i="13" s="1"/>
  <c r="B3014" i="13"/>
  <c r="C3014" i="13" s="1"/>
  <c r="D3014" i="13" s="1"/>
  <c r="B3015" i="13"/>
  <c r="C3015" i="13" s="1"/>
  <c r="D3015" i="13" s="1"/>
  <c r="B3016" i="13"/>
  <c r="C3016" i="13"/>
  <c r="D3016" i="13" s="1"/>
  <c r="B3017" i="13"/>
  <c r="C3017" i="13" s="1"/>
  <c r="D3017" i="13" s="1"/>
  <c r="B3018" i="13"/>
  <c r="C3018" i="13" s="1"/>
  <c r="D3018" i="13" s="1"/>
  <c r="B3019" i="13"/>
  <c r="C3019" i="13" s="1"/>
  <c r="D3019" i="13" s="1"/>
  <c r="B3020" i="13"/>
  <c r="C3020" i="13" s="1"/>
  <c r="D3020" i="13" s="1"/>
  <c r="B3021" i="13"/>
  <c r="C3021" i="13" s="1"/>
  <c r="D3021" i="13" s="1"/>
  <c r="B3022" i="13"/>
  <c r="C3022" i="13" s="1"/>
  <c r="D3022" i="13" s="1"/>
  <c r="B3023" i="13"/>
  <c r="C3023" i="13" s="1"/>
  <c r="D3023" i="13" s="1"/>
  <c r="B3024" i="13"/>
  <c r="C3024" i="13" s="1"/>
  <c r="D3024" i="13" s="1"/>
  <c r="B3025" i="13"/>
  <c r="C3025" i="13" s="1"/>
  <c r="D3025" i="13" s="1"/>
  <c r="B3026" i="13"/>
  <c r="C3026" i="13" s="1"/>
  <c r="D3026" i="13" s="1"/>
  <c r="B3027" i="13"/>
  <c r="C3027" i="13" s="1"/>
  <c r="D3027" i="13" s="1"/>
  <c r="B3028" i="13"/>
  <c r="C3028" i="13" s="1"/>
  <c r="D3028" i="13" s="1"/>
  <c r="B3029" i="13"/>
  <c r="C3029" i="13" s="1"/>
  <c r="D3029" i="13" s="1"/>
  <c r="B3030" i="13"/>
  <c r="C3030" i="13" s="1"/>
  <c r="D3030" i="13" s="1"/>
  <c r="B3031" i="13"/>
  <c r="C3031" i="13" s="1"/>
  <c r="D3031" i="13" s="1"/>
  <c r="B3032" i="13"/>
  <c r="C3032" i="13" s="1"/>
  <c r="D3032" i="13" s="1"/>
  <c r="B3033" i="13"/>
  <c r="C3033" i="13" s="1"/>
  <c r="D3033" i="13" s="1"/>
  <c r="B3034" i="13"/>
  <c r="C3034" i="13" s="1"/>
  <c r="D3034" i="13" s="1"/>
  <c r="B3035" i="13"/>
  <c r="C3035" i="13" s="1"/>
  <c r="D3035" i="13" s="1"/>
  <c r="B3036" i="13"/>
  <c r="C3036" i="13" s="1"/>
  <c r="D3036" i="13" s="1"/>
  <c r="B3037" i="13"/>
  <c r="C3037" i="13" s="1"/>
  <c r="D3037" i="13" s="1"/>
  <c r="B3038" i="13"/>
  <c r="C3038" i="13" s="1"/>
  <c r="D3038" i="13" s="1"/>
  <c r="B3039" i="13"/>
  <c r="C3039" i="13" s="1"/>
  <c r="D3039" i="13" s="1"/>
  <c r="B3040" i="13"/>
  <c r="C3040" i="13" s="1"/>
  <c r="D3040" i="13" s="1"/>
  <c r="B3041" i="13"/>
  <c r="C3041" i="13" s="1"/>
  <c r="D3041" i="13" s="1"/>
  <c r="B3042" i="13"/>
  <c r="C3042" i="13" s="1"/>
  <c r="D3042" i="13" s="1"/>
  <c r="B3043" i="13"/>
  <c r="C3043" i="13" s="1"/>
  <c r="D3043" i="13" s="1"/>
  <c r="B3044" i="13"/>
  <c r="C3044" i="13" s="1"/>
  <c r="D3044" i="13" s="1"/>
  <c r="B3045" i="13"/>
  <c r="C3045" i="13" s="1"/>
  <c r="D3045" i="13" s="1"/>
  <c r="B3046" i="13"/>
  <c r="C3046" i="13" s="1"/>
  <c r="D3046" i="13" s="1"/>
  <c r="B3047" i="13"/>
  <c r="C3047" i="13" s="1"/>
  <c r="D3047" i="13" s="1"/>
  <c r="B3048" i="13"/>
  <c r="C3048" i="13" s="1"/>
  <c r="D3048" i="13" s="1"/>
  <c r="B3049" i="13"/>
  <c r="C3049" i="13" s="1"/>
  <c r="D3049" i="13" s="1"/>
  <c r="B3050" i="13"/>
  <c r="C3050" i="13" s="1"/>
  <c r="D3050" i="13" s="1"/>
  <c r="B3051" i="13"/>
  <c r="C3051" i="13" s="1"/>
  <c r="D3051" i="13" s="1"/>
  <c r="B3052" i="13"/>
  <c r="C3052" i="13" s="1"/>
  <c r="D3052" i="13" s="1"/>
  <c r="B3053" i="13"/>
  <c r="C3053" i="13" s="1"/>
  <c r="D3053" i="13" s="1"/>
  <c r="B3054" i="13"/>
  <c r="C3054" i="13" s="1"/>
  <c r="D3054" i="13" s="1"/>
  <c r="B3055" i="13"/>
  <c r="C3055" i="13" s="1"/>
  <c r="D3055" i="13" s="1"/>
  <c r="B3056" i="13"/>
  <c r="C3056" i="13" s="1"/>
  <c r="D3056" i="13" s="1"/>
  <c r="B3057" i="13"/>
  <c r="C3057" i="13" s="1"/>
  <c r="D3057" i="13" s="1"/>
  <c r="B3058" i="13"/>
  <c r="C3058" i="13" s="1"/>
  <c r="D3058" i="13" s="1"/>
  <c r="B3059" i="13"/>
  <c r="C3059" i="13" s="1"/>
  <c r="D3059" i="13" s="1"/>
  <c r="B3060" i="13"/>
  <c r="C3060" i="13" s="1"/>
  <c r="D3060" i="13" s="1"/>
  <c r="B3061" i="13"/>
  <c r="C3061" i="13" s="1"/>
  <c r="D3061" i="13" s="1"/>
  <c r="B3062" i="13"/>
  <c r="C3062" i="13" s="1"/>
  <c r="D3062" i="13" s="1"/>
  <c r="B3063" i="13"/>
  <c r="C3063" i="13" s="1"/>
  <c r="D3063" i="13" s="1"/>
  <c r="B3064" i="13"/>
  <c r="C3064" i="13" s="1"/>
  <c r="D3064" i="13" s="1"/>
  <c r="B3065" i="13"/>
  <c r="C3065" i="13" s="1"/>
  <c r="D3065" i="13" s="1"/>
  <c r="B3066" i="13"/>
  <c r="C3066" i="13" s="1"/>
  <c r="D3066" i="13" s="1"/>
  <c r="B3067" i="13"/>
  <c r="C3067" i="13" s="1"/>
  <c r="D3067" i="13" s="1"/>
  <c r="B3068" i="13"/>
  <c r="C3068" i="13" s="1"/>
  <c r="D3068" i="13" s="1"/>
  <c r="B3069" i="13"/>
  <c r="C3069" i="13" s="1"/>
  <c r="D3069" i="13" s="1"/>
  <c r="B3070" i="13"/>
  <c r="C3070" i="13" s="1"/>
  <c r="D3070" i="13" s="1"/>
  <c r="B3071" i="13"/>
  <c r="C3071" i="13" s="1"/>
  <c r="D3071" i="13" s="1"/>
  <c r="B3072" i="13"/>
  <c r="C3072" i="13" s="1"/>
  <c r="D3072" i="13" s="1"/>
  <c r="B3073" i="13"/>
  <c r="C3073" i="13" s="1"/>
  <c r="D3073" i="13" s="1"/>
  <c r="B3074" i="13"/>
  <c r="C3074" i="13" s="1"/>
  <c r="D3074" i="13" s="1"/>
  <c r="B3075" i="13"/>
  <c r="C3075" i="13" s="1"/>
  <c r="D3075" i="13" s="1"/>
  <c r="B3076" i="13"/>
  <c r="C3076" i="13" s="1"/>
  <c r="D3076" i="13" s="1"/>
  <c r="B3077" i="13"/>
  <c r="C3077" i="13" s="1"/>
  <c r="D3077" i="13" s="1"/>
  <c r="B3078" i="13"/>
  <c r="C3078" i="13" s="1"/>
  <c r="D3078" i="13" s="1"/>
  <c r="B3079" i="13"/>
  <c r="C3079" i="13" s="1"/>
  <c r="D3079" i="13" s="1"/>
  <c r="B3080" i="13"/>
  <c r="C3080" i="13" s="1"/>
  <c r="D3080" i="13" s="1"/>
  <c r="B3081" i="13"/>
  <c r="C3081" i="13" s="1"/>
  <c r="D3081" i="13" s="1"/>
  <c r="B3082" i="13"/>
  <c r="C3082" i="13" s="1"/>
  <c r="D3082" i="13" s="1"/>
  <c r="B3083" i="13"/>
  <c r="C3083" i="13" s="1"/>
  <c r="D3083" i="13" s="1"/>
  <c r="B3084" i="13"/>
  <c r="C3084" i="13" s="1"/>
  <c r="D3084" i="13" s="1"/>
  <c r="B3085" i="13"/>
  <c r="C3085" i="13" s="1"/>
  <c r="D3085" i="13" s="1"/>
  <c r="B3086" i="13"/>
  <c r="C3086" i="13" s="1"/>
  <c r="D3086" i="13" s="1"/>
  <c r="B3087" i="13"/>
  <c r="C3087" i="13" s="1"/>
  <c r="D3087" i="13" s="1"/>
  <c r="B3088" i="13"/>
  <c r="C3088" i="13" s="1"/>
  <c r="D3088" i="13" s="1"/>
  <c r="B3089" i="13"/>
  <c r="C3089" i="13" s="1"/>
  <c r="D3089" i="13" s="1"/>
  <c r="B3090" i="13"/>
  <c r="C3090" i="13" s="1"/>
  <c r="D3090" i="13" s="1"/>
  <c r="B3091" i="13"/>
  <c r="C3091" i="13" s="1"/>
  <c r="D3091" i="13" s="1"/>
  <c r="B5" i="13"/>
  <c r="C5" i="13" s="1"/>
  <c r="D5" i="13" s="1"/>
  <c r="B6" i="12"/>
  <c r="C6" i="12" s="1"/>
  <c r="D6" i="12" s="1"/>
  <c r="B7" i="12"/>
  <c r="C7" i="12" s="1"/>
  <c r="D7" i="12" s="1"/>
  <c r="B8" i="12"/>
  <c r="C8" i="12" s="1"/>
  <c r="D8" i="12" s="1"/>
  <c r="B9" i="12"/>
  <c r="C9" i="12" s="1"/>
  <c r="D9" i="12" s="1"/>
  <c r="B10" i="12"/>
  <c r="C10" i="12" s="1"/>
  <c r="D10" i="12" s="1"/>
  <c r="B11" i="12"/>
  <c r="C11" i="12" s="1"/>
  <c r="D11" i="12" s="1"/>
  <c r="B12" i="12"/>
  <c r="C12" i="12" s="1"/>
  <c r="D12" i="12" s="1"/>
  <c r="B13" i="12"/>
  <c r="C13" i="12" s="1"/>
  <c r="D13" i="12" s="1"/>
  <c r="B14" i="12"/>
  <c r="C14" i="12" s="1"/>
  <c r="D14" i="12" s="1"/>
  <c r="B15" i="12"/>
  <c r="C15" i="12" s="1"/>
  <c r="D15" i="12" s="1"/>
  <c r="B16" i="12"/>
  <c r="C16" i="12" s="1"/>
  <c r="D16" i="12" s="1"/>
  <c r="B17" i="12"/>
  <c r="C17" i="12" s="1"/>
  <c r="D17" i="12" s="1"/>
  <c r="B18" i="12"/>
  <c r="C18" i="12" s="1"/>
  <c r="D18" i="12" s="1"/>
  <c r="B19" i="12"/>
  <c r="C19" i="12" s="1"/>
  <c r="D19" i="12" s="1"/>
  <c r="B20" i="12"/>
  <c r="C20" i="12" s="1"/>
  <c r="D20" i="12" s="1"/>
  <c r="B21" i="12"/>
  <c r="C21" i="12" s="1"/>
  <c r="D21" i="12" s="1"/>
  <c r="B22" i="12"/>
  <c r="C22" i="12" s="1"/>
  <c r="D22" i="12" s="1"/>
  <c r="B23" i="12"/>
  <c r="C23" i="12" s="1"/>
  <c r="D23" i="12" s="1"/>
  <c r="B24" i="12"/>
  <c r="C24" i="12" s="1"/>
  <c r="D24" i="12" s="1"/>
  <c r="B25" i="12"/>
  <c r="C25" i="12" s="1"/>
  <c r="D25" i="12" s="1"/>
  <c r="B26" i="12"/>
  <c r="C26" i="12" s="1"/>
  <c r="D26" i="12" s="1"/>
  <c r="B27" i="12"/>
  <c r="C27" i="12" s="1"/>
  <c r="D27" i="12" s="1"/>
  <c r="B28" i="12"/>
  <c r="C28" i="12" s="1"/>
  <c r="D28" i="12" s="1"/>
  <c r="B29" i="12"/>
  <c r="C29" i="12" s="1"/>
  <c r="D29" i="12" s="1"/>
  <c r="B30" i="12"/>
  <c r="C30" i="12" s="1"/>
  <c r="D30" i="12" s="1"/>
  <c r="B31" i="12"/>
  <c r="C31" i="12" s="1"/>
  <c r="D31" i="12" s="1"/>
  <c r="B32" i="12"/>
  <c r="C32" i="12" s="1"/>
  <c r="D32" i="12" s="1"/>
  <c r="B33" i="12"/>
  <c r="C33" i="12" s="1"/>
  <c r="D33" i="12" s="1"/>
  <c r="B34" i="12"/>
  <c r="C34" i="12" s="1"/>
  <c r="D34" i="12" s="1"/>
  <c r="B35" i="12"/>
  <c r="C35" i="12" s="1"/>
  <c r="D35" i="12" s="1"/>
  <c r="B36" i="12"/>
  <c r="C36" i="12" s="1"/>
  <c r="D36" i="12" s="1"/>
  <c r="B37" i="12"/>
  <c r="C37" i="12" s="1"/>
  <c r="D37" i="12" s="1"/>
  <c r="B38" i="12"/>
  <c r="C38" i="12" s="1"/>
  <c r="D38" i="12" s="1"/>
  <c r="B39" i="12"/>
  <c r="C39" i="12" s="1"/>
  <c r="D39" i="12" s="1"/>
  <c r="B40" i="12"/>
  <c r="C40" i="12" s="1"/>
  <c r="D40" i="12" s="1"/>
  <c r="B41" i="12"/>
  <c r="C41" i="12" s="1"/>
  <c r="D41" i="12" s="1"/>
  <c r="B42" i="12"/>
  <c r="C42" i="12" s="1"/>
  <c r="D42" i="12" s="1"/>
  <c r="B43" i="12"/>
  <c r="C43" i="12" s="1"/>
  <c r="D43" i="12" s="1"/>
  <c r="B44" i="12"/>
  <c r="C44" i="12" s="1"/>
  <c r="D44" i="12" s="1"/>
  <c r="B45" i="12"/>
  <c r="C45" i="12" s="1"/>
  <c r="D45" i="12" s="1"/>
  <c r="B46" i="12"/>
  <c r="C46" i="12" s="1"/>
  <c r="D46" i="12" s="1"/>
  <c r="B47" i="12"/>
  <c r="C47" i="12" s="1"/>
  <c r="D47" i="12" s="1"/>
  <c r="B48" i="12"/>
  <c r="C48" i="12" s="1"/>
  <c r="D48" i="12" s="1"/>
  <c r="B49" i="12"/>
  <c r="C49" i="12" s="1"/>
  <c r="D49" i="12" s="1"/>
  <c r="B50" i="12"/>
  <c r="C50" i="12" s="1"/>
  <c r="D50" i="12" s="1"/>
  <c r="B51" i="12"/>
  <c r="C51" i="12" s="1"/>
  <c r="D51" i="12" s="1"/>
  <c r="B52" i="12"/>
  <c r="C52" i="12" s="1"/>
  <c r="D52" i="12" s="1"/>
  <c r="B53" i="12"/>
  <c r="C53" i="12" s="1"/>
  <c r="D53" i="12" s="1"/>
  <c r="B54" i="12"/>
  <c r="C54" i="12" s="1"/>
  <c r="D54" i="12" s="1"/>
  <c r="B55" i="12"/>
  <c r="C55" i="12" s="1"/>
  <c r="D55" i="12" s="1"/>
  <c r="B56" i="12"/>
  <c r="C56" i="12" s="1"/>
  <c r="D56" i="12" s="1"/>
  <c r="B57" i="12"/>
  <c r="C57" i="12" s="1"/>
  <c r="D57" i="12" s="1"/>
  <c r="B58" i="12"/>
  <c r="C58" i="12" s="1"/>
  <c r="D58" i="12" s="1"/>
  <c r="B59" i="12"/>
  <c r="C59" i="12" s="1"/>
  <c r="D59" i="12" s="1"/>
  <c r="B60" i="12"/>
  <c r="C60" i="12" s="1"/>
  <c r="D60" i="12" s="1"/>
  <c r="B61" i="12"/>
  <c r="C61" i="12" s="1"/>
  <c r="D61" i="12" s="1"/>
  <c r="B62" i="12"/>
  <c r="C62" i="12" s="1"/>
  <c r="D62" i="12" s="1"/>
  <c r="B63" i="12"/>
  <c r="C63" i="12" s="1"/>
  <c r="D63" i="12" s="1"/>
  <c r="B64" i="12"/>
  <c r="C64" i="12" s="1"/>
  <c r="D64" i="12" s="1"/>
  <c r="B65" i="12"/>
  <c r="C65" i="12" s="1"/>
  <c r="D65" i="12" s="1"/>
  <c r="B66" i="12"/>
  <c r="C66" i="12" s="1"/>
  <c r="D66" i="12" s="1"/>
  <c r="B67" i="12"/>
  <c r="C67" i="12" s="1"/>
  <c r="D67" i="12" s="1"/>
  <c r="B68" i="12"/>
  <c r="C68" i="12" s="1"/>
  <c r="D68" i="12" s="1"/>
  <c r="B69" i="12"/>
  <c r="C69" i="12" s="1"/>
  <c r="D69" i="12" s="1"/>
  <c r="B70" i="12"/>
  <c r="C70" i="12" s="1"/>
  <c r="D70" i="12" s="1"/>
  <c r="B71" i="12"/>
  <c r="C71" i="12" s="1"/>
  <c r="D71" i="12" s="1"/>
  <c r="B72" i="12"/>
  <c r="C72" i="12" s="1"/>
  <c r="D72" i="12" s="1"/>
  <c r="B73" i="12"/>
  <c r="C73" i="12" s="1"/>
  <c r="D73" i="12" s="1"/>
  <c r="B74" i="12"/>
  <c r="C74" i="12" s="1"/>
  <c r="D74" i="12" s="1"/>
  <c r="B75" i="12"/>
  <c r="C75" i="12" s="1"/>
  <c r="D75" i="12" s="1"/>
  <c r="B76" i="12"/>
  <c r="C76" i="12" s="1"/>
  <c r="D76" i="12" s="1"/>
  <c r="B77" i="12"/>
  <c r="C77" i="12" s="1"/>
  <c r="D77" i="12" s="1"/>
  <c r="B78" i="12"/>
  <c r="C78" i="12" s="1"/>
  <c r="D78" i="12" s="1"/>
  <c r="B79" i="12"/>
  <c r="C79" i="12" s="1"/>
  <c r="D79" i="12" s="1"/>
  <c r="B80" i="12"/>
  <c r="C80" i="12" s="1"/>
  <c r="D80" i="12" s="1"/>
  <c r="B81" i="12"/>
  <c r="C81" i="12" s="1"/>
  <c r="D81" i="12" s="1"/>
  <c r="B82" i="12"/>
  <c r="C82" i="12" s="1"/>
  <c r="D82" i="12" s="1"/>
  <c r="B83" i="12"/>
  <c r="C83" i="12" s="1"/>
  <c r="D83" i="12" s="1"/>
  <c r="B84" i="12"/>
  <c r="C84" i="12" s="1"/>
  <c r="D84" i="12" s="1"/>
  <c r="B85" i="12"/>
  <c r="C85" i="12" s="1"/>
  <c r="D85" i="12" s="1"/>
  <c r="B86" i="12"/>
  <c r="C86" i="12" s="1"/>
  <c r="D86" i="12" s="1"/>
  <c r="B87" i="12"/>
  <c r="C87" i="12" s="1"/>
  <c r="D87" i="12" s="1"/>
  <c r="B88" i="12"/>
  <c r="C88" i="12" s="1"/>
  <c r="D88" i="12" s="1"/>
  <c r="B89" i="12"/>
  <c r="C89" i="12" s="1"/>
  <c r="D89" i="12" s="1"/>
  <c r="B90" i="12"/>
  <c r="C90" i="12" s="1"/>
  <c r="D90" i="12" s="1"/>
  <c r="B91" i="12"/>
  <c r="C91" i="12" s="1"/>
  <c r="D91" i="12" s="1"/>
  <c r="B92" i="12"/>
  <c r="C92" i="12" s="1"/>
  <c r="D92" i="12" s="1"/>
  <c r="B93" i="12"/>
  <c r="C93" i="12" s="1"/>
  <c r="D93" i="12" s="1"/>
  <c r="B94" i="12"/>
  <c r="C94" i="12" s="1"/>
  <c r="D94" i="12" s="1"/>
  <c r="B95" i="12"/>
  <c r="C95" i="12" s="1"/>
  <c r="D95" i="12" s="1"/>
  <c r="B96" i="12"/>
  <c r="C96" i="12" s="1"/>
  <c r="D96" i="12" s="1"/>
  <c r="B97" i="12"/>
  <c r="C97" i="12" s="1"/>
  <c r="D97" i="12" s="1"/>
  <c r="B98" i="12"/>
  <c r="C98" i="12" s="1"/>
  <c r="D98" i="12" s="1"/>
  <c r="B99" i="12"/>
  <c r="C99" i="12" s="1"/>
  <c r="D99" i="12" s="1"/>
  <c r="B100" i="12"/>
  <c r="C100" i="12" s="1"/>
  <c r="D100" i="12" s="1"/>
  <c r="B101" i="12"/>
  <c r="C101" i="12" s="1"/>
  <c r="D101" i="12" s="1"/>
  <c r="B102" i="12"/>
  <c r="C102" i="12" s="1"/>
  <c r="D102" i="12" s="1"/>
  <c r="B103" i="12"/>
  <c r="C103" i="12" s="1"/>
  <c r="D103" i="12" s="1"/>
  <c r="B104" i="12"/>
  <c r="C104" i="12" s="1"/>
  <c r="D104" i="12" s="1"/>
  <c r="B105" i="12"/>
  <c r="C105" i="12" s="1"/>
  <c r="D105" i="12" s="1"/>
  <c r="B106" i="12"/>
  <c r="C106" i="12" s="1"/>
  <c r="D106" i="12" s="1"/>
  <c r="B107" i="12"/>
  <c r="C107" i="12" s="1"/>
  <c r="D107" i="12" s="1"/>
  <c r="B108" i="12"/>
  <c r="C108" i="12" s="1"/>
  <c r="D108" i="12" s="1"/>
  <c r="B109" i="12"/>
  <c r="C109" i="12" s="1"/>
  <c r="D109" i="12" s="1"/>
  <c r="B110" i="12"/>
  <c r="C110" i="12" s="1"/>
  <c r="D110" i="12" s="1"/>
  <c r="B111" i="12"/>
  <c r="C111" i="12" s="1"/>
  <c r="D111" i="12" s="1"/>
  <c r="B112" i="12"/>
  <c r="C112" i="12" s="1"/>
  <c r="D112" i="12" s="1"/>
  <c r="B113" i="12"/>
  <c r="C113" i="12" s="1"/>
  <c r="D113" i="12" s="1"/>
  <c r="B114" i="12"/>
  <c r="C114" i="12" s="1"/>
  <c r="D114" i="12" s="1"/>
  <c r="B115" i="12"/>
  <c r="C115" i="12" s="1"/>
  <c r="D115" i="12" s="1"/>
  <c r="B116" i="12"/>
  <c r="C116" i="12" s="1"/>
  <c r="D116" i="12" s="1"/>
  <c r="B117" i="12"/>
  <c r="C117" i="12" s="1"/>
  <c r="D117" i="12" s="1"/>
  <c r="B118" i="12"/>
  <c r="C118" i="12" s="1"/>
  <c r="D118" i="12" s="1"/>
  <c r="B119" i="12"/>
  <c r="C119" i="12" s="1"/>
  <c r="D119" i="12" s="1"/>
  <c r="B120" i="12"/>
  <c r="C120" i="12" s="1"/>
  <c r="D120" i="12" s="1"/>
  <c r="B121" i="12"/>
  <c r="C121" i="12" s="1"/>
  <c r="D121" i="12" s="1"/>
  <c r="B122" i="12"/>
  <c r="C122" i="12" s="1"/>
  <c r="D122" i="12" s="1"/>
  <c r="B123" i="12"/>
  <c r="C123" i="12" s="1"/>
  <c r="D123" i="12" s="1"/>
  <c r="B124" i="12"/>
  <c r="C124" i="12" s="1"/>
  <c r="D124" i="12" s="1"/>
  <c r="B125" i="12"/>
  <c r="C125" i="12" s="1"/>
  <c r="D125" i="12" s="1"/>
  <c r="B126" i="12"/>
  <c r="C126" i="12" s="1"/>
  <c r="D126" i="12" s="1"/>
  <c r="B127" i="12"/>
  <c r="C127" i="12" s="1"/>
  <c r="D127" i="12" s="1"/>
  <c r="B128" i="12"/>
  <c r="C128" i="12" s="1"/>
  <c r="D128" i="12" s="1"/>
  <c r="B129" i="12"/>
  <c r="C129" i="12" s="1"/>
  <c r="D129" i="12" s="1"/>
  <c r="B130" i="12"/>
  <c r="C130" i="12" s="1"/>
  <c r="D130" i="12" s="1"/>
  <c r="B131" i="12"/>
  <c r="C131" i="12" s="1"/>
  <c r="D131" i="12" s="1"/>
  <c r="B132" i="12"/>
  <c r="C132" i="12" s="1"/>
  <c r="D132" i="12" s="1"/>
  <c r="B133" i="12"/>
  <c r="C133" i="12" s="1"/>
  <c r="D133" i="12" s="1"/>
  <c r="B134" i="12"/>
  <c r="C134" i="12" s="1"/>
  <c r="D134" i="12" s="1"/>
  <c r="B135" i="12"/>
  <c r="C135" i="12" s="1"/>
  <c r="D135" i="12" s="1"/>
  <c r="B136" i="12"/>
  <c r="C136" i="12" s="1"/>
  <c r="D136" i="12" s="1"/>
  <c r="B137" i="12"/>
  <c r="C137" i="12" s="1"/>
  <c r="D137" i="12" s="1"/>
  <c r="B138" i="12"/>
  <c r="C138" i="12" s="1"/>
  <c r="D138" i="12" s="1"/>
  <c r="B139" i="12"/>
  <c r="C139" i="12" s="1"/>
  <c r="D139" i="12" s="1"/>
  <c r="B140" i="12"/>
  <c r="C140" i="12" s="1"/>
  <c r="D140" i="12" s="1"/>
  <c r="B141" i="12"/>
  <c r="C141" i="12" s="1"/>
  <c r="D141" i="12" s="1"/>
  <c r="B142" i="12"/>
  <c r="C142" i="12" s="1"/>
  <c r="D142" i="12" s="1"/>
  <c r="B143" i="12"/>
  <c r="C143" i="12" s="1"/>
  <c r="D143" i="12" s="1"/>
  <c r="B144" i="12"/>
  <c r="C144" i="12" s="1"/>
  <c r="D144" i="12" s="1"/>
  <c r="B145" i="12"/>
  <c r="C145" i="12" s="1"/>
  <c r="D145" i="12" s="1"/>
  <c r="B146" i="12"/>
  <c r="C146" i="12" s="1"/>
  <c r="D146" i="12" s="1"/>
  <c r="B147" i="12"/>
  <c r="C147" i="12" s="1"/>
  <c r="D147" i="12" s="1"/>
  <c r="B148" i="12"/>
  <c r="C148" i="12" s="1"/>
  <c r="D148" i="12" s="1"/>
  <c r="B149" i="12"/>
  <c r="C149" i="12" s="1"/>
  <c r="D149" i="12" s="1"/>
  <c r="B150" i="12"/>
  <c r="C150" i="12" s="1"/>
  <c r="D150" i="12" s="1"/>
  <c r="B151" i="12"/>
  <c r="C151" i="12" s="1"/>
  <c r="D151" i="12" s="1"/>
  <c r="B152" i="12"/>
  <c r="C152" i="12" s="1"/>
  <c r="D152" i="12" s="1"/>
  <c r="B153" i="12"/>
  <c r="C153" i="12" s="1"/>
  <c r="D153" i="12" s="1"/>
  <c r="B154" i="12"/>
  <c r="C154" i="12" s="1"/>
  <c r="D154" i="12" s="1"/>
  <c r="B155" i="12"/>
  <c r="C155" i="12" s="1"/>
  <c r="D155" i="12" s="1"/>
  <c r="B156" i="12"/>
  <c r="C156" i="12" s="1"/>
  <c r="D156" i="12" s="1"/>
  <c r="B157" i="12"/>
  <c r="C157" i="12" s="1"/>
  <c r="D157" i="12" s="1"/>
  <c r="B158" i="12"/>
  <c r="C158" i="12" s="1"/>
  <c r="D158" i="12" s="1"/>
  <c r="B159" i="12"/>
  <c r="C159" i="12" s="1"/>
  <c r="D159" i="12" s="1"/>
  <c r="B160" i="12"/>
  <c r="C160" i="12" s="1"/>
  <c r="D160" i="12" s="1"/>
  <c r="B161" i="12"/>
  <c r="C161" i="12" s="1"/>
  <c r="D161" i="12" s="1"/>
  <c r="B162" i="12"/>
  <c r="C162" i="12" s="1"/>
  <c r="D162" i="12" s="1"/>
  <c r="B163" i="12"/>
  <c r="C163" i="12" s="1"/>
  <c r="D163" i="12" s="1"/>
  <c r="B164" i="12"/>
  <c r="C164" i="12" s="1"/>
  <c r="D164" i="12" s="1"/>
  <c r="B165" i="12"/>
  <c r="C165" i="12" s="1"/>
  <c r="D165" i="12" s="1"/>
  <c r="B166" i="12"/>
  <c r="C166" i="12" s="1"/>
  <c r="D166" i="12" s="1"/>
  <c r="B167" i="12"/>
  <c r="C167" i="12" s="1"/>
  <c r="D167" i="12" s="1"/>
  <c r="B168" i="12"/>
  <c r="C168" i="12" s="1"/>
  <c r="D168" i="12" s="1"/>
  <c r="B169" i="12"/>
  <c r="C169" i="12" s="1"/>
  <c r="D169" i="12" s="1"/>
  <c r="B170" i="12"/>
  <c r="C170" i="12" s="1"/>
  <c r="D170" i="12" s="1"/>
  <c r="B171" i="12"/>
  <c r="C171" i="12" s="1"/>
  <c r="D171" i="12" s="1"/>
  <c r="B172" i="12"/>
  <c r="C172" i="12" s="1"/>
  <c r="D172" i="12" s="1"/>
  <c r="B173" i="12"/>
  <c r="C173" i="12" s="1"/>
  <c r="D173" i="12" s="1"/>
  <c r="B174" i="12"/>
  <c r="C174" i="12" s="1"/>
  <c r="D174" i="12" s="1"/>
  <c r="B175" i="12"/>
  <c r="C175" i="12" s="1"/>
  <c r="D175" i="12" s="1"/>
  <c r="B176" i="12"/>
  <c r="C176" i="12" s="1"/>
  <c r="D176" i="12" s="1"/>
  <c r="B177" i="12"/>
  <c r="C177" i="12" s="1"/>
  <c r="D177" i="12" s="1"/>
  <c r="B178" i="12"/>
  <c r="C178" i="12" s="1"/>
  <c r="D178" i="12" s="1"/>
  <c r="B179" i="12"/>
  <c r="C179" i="12" s="1"/>
  <c r="D179" i="12" s="1"/>
  <c r="B180" i="12"/>
  <c r="C180" i="12" s="1"/>
  <c r="D180" i="12" s="1"/>
  <c r="B181" i="12"/>
  <c r="C181" i="12" s="1"/>
  <c r="D181" i="12" s="1"/>
  <c r="B182" i="12"/>
  <c r="C182" i="12" s="1"/>
  <c r="D182" i="12" s="1"/>
  <c r="B183" i="12"/>
  <c r="C183" i="12" s="1"/>
  <c r="D183" i="12" s="1"/>
  <c r="B184" i="12"/>
  <c r="C184" i="12" s="1"/>
  <c r="D184" i="12" s="1"/>
  <c r="B185" i="12"/>
  <c r="C185" i="12" s="1"/>
  <c r="D185" i="12" s="1"/>
  <c r="B186" i="12"/>
  <c r="C186" i="12" s="1"/>
  <c r="D186" i="12" s="1"/>
  <c r="B187" i="12"/>
  <c r="C187" i="12" s="1"/>
  <c r="D187" i="12" s="1"/>
  <c r="B188" i="12"/>
  <c r="C188" i="12" s="1"/>
  <c r="D188" i="12" s="1"/>
  <c r="B189" i="12"/>
  <c r="C189" i="12" s="1"/>
  <c r="D189" i="12" s="1"/>
  <c r="B190" i="12"/>
  <c r="C190" i="12" s="1"/>
  <c r="D190" i="12" s="1"/>
  <c r="B191" i="12"/>
  <c r="C191" i="12" s="1"/>
  <c r="D191" i="12" s="1"/>
  <c r="B192" i="12"/>
  <c r="C192" i="12" s="1"/>
  <c r="D192" i="12" s="1"/>
  <c r="B193" i="12"/>
  <c r="C193" i="12" s="1"/>
  <c r="D193" i="12" s="1"/>
  <c r="B194" i="12"/>
  <c r="C194" i="12" s="1"/>
  <c r="D194" i="12" s="1"/>
  <c r="B195" i="12"/>
  <c r="C195" i="12" s="1"/>
  <c r="D195" i="12" s="1"/>
  <c r="B196" i="12"/>
  <c r="C196" i="12" s="1"/>
  <c r="D196" i="12" s="1"/>
  <c r="B197" i="12"/>
  <c r="C197" i="12" s="1"/>
  <c r="D197" i="12" s="1"/>
  <c r="B198" i="12"/>
  <c r="C198" i="12" s="1"/>
  <c r="D198" i="12" s="1"/>
  <c r="B199" i="12"/>
  <c r="C199" i="12" s="1"/>
  <c r="D199" i="12" s="1"/>
  <c r="B200" i="12"/>
  <c r="C200" i="12" s="1"/>
  <c r="D200" i="12" s="1"/>
  <c r="B201" i="12"/>
  <c r="C201" i="12" s="1"/>
  <c r="D201" i="12" s="1"/>
  <c r="B202" i="12"/>
  <c r="C202" i="12" s="1"/>
  <c r="D202" i="12" s="1"/>
  <c r="B203" i="12"/>
  <c r="C203" i="12" s="1"/>
  <c r="D203" i="12" s="1"/>
  <c r="B204" i="12"/>
  <c r="C204" i="12" s="1"/>
  <c r="D204" i="12" s="1"/>
  <c r="B205" i="12"/>
  <c r="C205" i="12" s="1"/>
  <c r="D205" i="12" s="1"/>
  <c r="B206" i="12"/>
  <c r="C206" i="12" s="1"/>
  <c r="D206" i="12" s="1"/>
  <c r="B207" i="12"/>
  <c r="C207" i="12" s="1"/>
  <c r="D207" i="12" s="1"/>
  <c r="B208" i="12"/>
  <c r="C208" i="12" s="1"/>
  <c r="D208" i="12" s="1"/>
  <c r="B209" i="12"/>
  <c r="C209" i="12" s="1"/>
  <c r="D209" i="12" s="1"/>
  <c r="B210" i="12"/>
  <c r="C210" i="12" s="1"/>
  <c r="D210" i="12" s="1"/>
  <c r="B211" i="12"/>
  <c r="C211" i="12" s="1"/>
  <c r="D211" i="12" s="1"/>
  <c r="B212" i="12"/>
  <c r="C212" i="12" s="1"/>
  <c r="D212" i="12" s="1"/>
  <c r="B213" i="12"/>
  <c r="C213" i="12" s="1"/>
  <c r="D213" i="12" s="1"/>
  <c r="B214" i="12"/>
  <c r="C214" i="12" s="1"/>
  <c r="D214" i="12" s="1"/>
  <c r="B215" i="12"/>
  <c r="C215" i="12" s="1"/>
  <c r="D215" i="12" s="1"/>
  <c r="B216" i="12"/>
  <c r="C216" i="12" s="1"/>
  <c r="D216" i="12" s="1"/>
  <c r="B217" i="12"/>
  <c r="C217" i="12" s="1"/>
  <c r="D217" i="12" s="1"/>
  <c r="B218" i="12"/>
  <c r="C218" i="12" s="1"/>
  <c r="D218" i="12" s="1"/>
  <c r="B219" i="12"/>
  <c r="C219" i="12" s="1"/>
  <c r="D219" i="12" s="1"/>
  <c r="B220" i="12"/>
  <c r="C220" i="12" s="1"/>
  <c r="D220" i="12" s="1"/>
  <c r="B221" i="12"/>
  <c r="C221" i="12" s="1"/>
  <c r="D221" i="12" s="1"/>
  <c r="B222" i="12"/>
  <c r="C222" i="12" s="1"/>
  <c r="D222" i="12" s="1"/>
  <c r="B223" i="12"/>
  <c r="C223" i="12" s="1"/>
  <c r="D223" i="12" s="1"/>
  <c r="B224" i="12"/>
  <c r="C224" i="12" s="1"/>
  <c r="D224" i="12" s="1"/>
  <c r="B225" i="12"/>
  <c r="C225" i="12" s="1"/>
  <c r="D225" i="12" s="1"/>
  <c r="B226" i="12"/>
  <c r="C226" i="12" s="1"/>
  <c r="D226" i="12" s="1"/>
  <c r="B227" i="12"/>
  <c r="C227" i="12" s="1"/>
  <c r="D227" i="12" s="1"/>
  <c r="B228" i="12"/>
  <c r="C228" i="12" s="1"/>
  <c r="D228" i="12" s="1"/>
  <c r="B229" i="12"/>
  <c r="C229" i="12" s="1"/>
  <c r="D229" i="12" s="1"/>
  <c r="B230" i="12"/>
  <c r="C230" i="12" s="1"/>
  <c r="D230" i="12" s="1"/>
  <c r="B231" i="12"/>
  <c r="C231" i="12" s="1"/>
  <c r="D231" i="12" s="1"/>
  <c r="B232" i="12"/>
  <c r="C232" i="12" s="1"/>
  <c r="D232" i="12" s="1"/>
  <c r="B233" i="12"/>
  <c r="C233" i="12" s="1"/>
  <c r="D233" i="12" s="1"/>
  <c r="B234" i="12"/>
  <c r="C234" i="12" s="1"/>
  <c r="D234" i="12" s="1"/>
  <c r="B235" i="12"/>
  <c r="C235" i="12" s="1"/>
  <c r="D235" i="12" s="1"/>
  <c r="B236" i="12"/>
  <c r="C236" i="12" s="1"/>
  <c r="D236" i="12" s="1"/>
  <c r="B237" i="12"/>
  <c r="C237" i="12" s="1"/>
  <c r="D237" i="12" s="1"/>
  <c r="B238" i="12"/>
  <c r="C238" i="12" s="1"/>
  <c r="D238" i="12" s="1"/>
  <c r="B239" i="12"/>
  <c r="C239" i="12" s="1"/>
  <c r="D239" i="12" s="1"/>
  <c r="B240" i="12"/>
  <c r="C240" i="12" s="1"/>
  <c r="D240" i="12" s="1"/>
  <c r="B241" i="12"/>
  <c r="C241" i="12" s="1"/>
  <c r="D241" i="12" s="1"/>
  <c r="B242" i="12"/>
  <c r="C242" i="12" s="1"/>
  <c r="D242" i="12" s="1"/>
  <c r="B243" i="12"/>
  <c r="C243" i="12" s="1"/>
  <c r="D243" i="12" s="1"/>
  <c r="B244" i="12"/>
  <c r="C244" i="12" s="1"/>
  <c r="D244" i="12" s="1"/>
  <c r="B245" i="12"/>
  <c r="C245" i="12" s="1"/>
  <c r="D245" i="12" s="1"/>
  <c r="B246" i="12"/>
  <c r="C246" i="12" s="1"/>
  <c r="D246" i="12" s="1"/>
  <c r="B247" i="12"/>
  <c r="C247" i="12" s="1"/>
  <c r="D247" i="12" s="1"/>
  <c r="B248" i="12"/>
  <c r="C248" i="12" s="1"/>
  <c r="D248" i="12" s="1"/>
  <c r="B249" i="12"/>
  <c r="C249" i="12" s="1"/>
  <c r="D249" i="12" s="1"/>
  <c r="B250" i="12"/>
  <c r="C250" i="12" s="1"/>
  <c r="D250" i="12" s="1"/>
  <c r="B251" i="12"/>
  <c r="C251" i="12" s="1"/>
  <c r="D251" i="12" s="1"/>
  <c r="B252" i="12"/>
  <c r="C252" i="12" s="1"/>
  <c r="D252" i="12" s="1"/>
  <c r="B253" i="12"/>
  <c r="C253" i="12" s="1"/>
  <c r="D253" i="12" s="1"/>
  <c r="B254" i="12"/>
  <c r="C254" i="12" s="1"/>
  <c r="D254" i="12" s="1"/>
  <c r="B255" i="12"/>
  <c r="C255" i="12" s="1"/>
  <c r="D255" i="12" s="1"/>
  <c r="B256" i="12"/>
  <c r="C256" i="12" s="1"/>
  <c r="D256" i="12" s="1"/>
  <c r="B257" i="12"/>
  <c r="C257" i="12" s="1"/>
  <c r="D257" i="12" s="1"/>
  <c r="B258" i="12"/>
  <c r="C258" i="12" s="1"/>
  <c r="D258" i="12" s="1"/>
  <c r="B259" i="12"/>
  <c r="C259" i="12" s="1"/>
  <c r="D259" i="12" s="1"/>
  <c r="B260" i="12"/>
  <c r="C260" i="12" s="1"/>
  <c r="D260" i="12" s="1"/>
  <c r="B261" i="12"/>
  <c r="C261" i="12" s="1"/>
  <c r="D261" i="12" s="1"/>
  <c r="B262" i="12"/>
  <c r="C262" i="12" s="1"/>
  <c r="D262" i="12" s="1"/>
  <c r="B263" i="12"/>
  <c r="C263" i="12" s="1"/>
  <c r="D263" i="12" s="1"/>
  <c r="B264" i="12"/>
  <c r="C264" i="12" s="1"/>
  <c r="D264" i="12" s="1"/>
  <c r="B265" i="12"/>
  <c r="C265" i="12" s="1"/>
  <c r="D265" i="12" s="1"/>
  <c r="B266" i="12"/>
  <c r="C266" i="12" s="1"/>
  <c r="D266" i="12" s="1"/>
  <c r="B267" i="12"/>
  <c r="C267" i="12" s="1"/>
  <c r="D267" i="12" s="1"/>
  <c r="B268" i="12"/>
  <c r="C268" i="12" s="1"/>
  <c r="D268" i="12" s="1"/>
  <c r="B269" i="12"/>
  <c r="C269" i="12" s="1"/>
  <c r="D269" i="12" s="1"/>
  <c r="B270" i="12"/>
  <c r="C270" i="12" s="1"/>
  <c r="D270" i="12" s="1"/>
  <c r="B271" i="12"/>
  <c r="C271" i="12" s="1"/>
  <c r="D271" i="12" s="1"/>
  <c r="B272" i="12"/>
  <c r="C272" i="12" s="1"/>
  <c r="D272" i="12" s="1"/>
  <c r="B273" i="12"/>
  <c r="C273" i="12" s="1"/>
  <c r="D273" i="12" s="1"/>
  <c r="B274" i="12"/>
  <c r="C274" i="12" s="1"/>
  <c r="D274" i="12" s="1"/>
  <c r="B275" i="12"/>
  <c r="C275" i="12" s="1"/>
  <c r="D275" i="12" s="1"/>
  <c r="B276" i="12"/>
  <c r="C276" i="12" s="1"/>
  <c r="D276" i="12" s="1"/>
  <c r="B277" i="12"/>
  <c r="C277" i="12" s="1"/>
  <c r="D277" i="12" s="1"/>
  <c r="B278" i="12"/>
  <c r="C278" i="12" s="1"/>
  <c r="D278" i="12" s="1"/>
  <c r="B279" i="12"/>
  <c r="C279" i="12" s="1"/>
  <c r="D279" i="12" s="1"/>
  <c r="B280" i="12"/>
  <c r="C280" i="12" s="1"/>
  <c r="D280" i="12" s="1"/>
  <c r="B281" i="12"/>
  <c r="C281" i="12" s="1"/>
  <c r="D281" i="12" s="1"/>
  <c r="B282" i="12"/>
  <c r="C282" i="12" s="1"/>
  <c r="D282" i="12" s="1"/>
  <c r="B283" i="12"/>
  <c r="C283" i="12" s="1"/>
  <c r="D283" i="12" s="1"/>
  <c r="B284" i="12"/>
  <c r="C284" i="12" s="1"/>
  <c r="D284" i="12" s="1"/>
  <c r="B285" i="12"/>
  <c r="C285" i="12" s="1"/>
  <c r="D285" i="12" s="1"/>
  <c r="B286" i="12"/>
  <c r="C286" i="12" s="1"/>
  <c r="D286" i="12" s="1"/>
  <c r="B287" i="12"/>
  <c r="C287" i="12" s="1"/>
  <c r="D287" i="12" s="1"/>
  <c r="B288" i="12"/>
  <c r="C288" i="12" s="1"/>
  <c r="D288" i="12" s="1"/>
  <c r="B289" i="12"/>
  <c r="C289" i="12" s="1"/>
  <c r="D289" i="12" s="1"/>
  <c r="B290" i="12"/>
  <c r="C290" i="12" s="1"/>
  <c r="D290" i="12" s="1"/>
  <c r="B291" i="12"/>
  <c r="C291" i="12" s="1"/>
  <c r="D291" i="12" s="1"/>
  <c r="B292" i="12"/>
  <c r="C292" i="12" s="1"/>
  <c r="D292" i="12" s="1"/>
  <c r="B293" i="12"/>
  <c r="C293" i="12" s="1"/>
  <c r="D293" i="12" s="1"/>
  <c r="B294" i="12"/>
  <c r="C294" i="12" s="1"/>
  <c r="D294" i="12" s="1"/>
  <c r="B295" i="12"/>
  <c r="C295" i="12" s="1"/>
  <c r="D295" i="12" s="1"/>
  <c r="B296" i="12"/>
  <c r="C296" i="12" s="1"/>
  <c r="D296" i="12" s="1"/>
  <c r="B297" i="12"/>
  <c r="C297" i="12" s="1"/>
  <c r="D297" i="12" s="1"/>
  <c r="B298" i="12"/>
  <c r="C298" i="12" s="1"/>
  <c r="D298" i="12" s="1"/>
  <c r="B299" i="12"/>
  <c r="C299" i="12" s="1"/>
  <c r="D299" i="12" s="1"/>
  <c r="B300" i="12"/>
  <c r="C300" i="12" s="1"/>
  <c r="D300" i="12" s="1"/>
  <c r="B301" i="12"/>
  <c r="C301" i="12" s="1"/>
  <c r="D301" i="12" s="1"/>
  <c r="B302" i="12"/>
  <c r="C302" i="12" s="1"/>
  <c r="D302" i="12" s="1"/>
  <c r="B303" i="12"/>
  <c r="C303" i="12" s="1"/>
  <c r="D303" i="12" s="1"/>
  <c r="B304" i="12"/>
  <c r="C304" i="12" s="1"/>
  <c r="D304" i="12" s="1"/>
  <c r="B305" i="12"/>
  <c r="C305" i="12" s="1"/>
  <c r="D305" i="12" s="1"/>
  <c r="B306" i="12"/>
  <c r="C306" i="12" s="1"/>
  <c r="D306" i="12" s="1"/>
  <c r="B307" i="12"/>
  <c r="C307" i="12" s="1"/>
  <c r="D307" i="12" s="1"/>
  <c r="B308" i="12"/>
  <c r="C308" i="12" s="1"/>
  <c r="D308" i="12" s="1"/>
  <c r="B309" i="12"/>
  <c r="C309" i="12" s="1"/>
  <c r="D309" i="12" s="1"/>
  <c r="B310" i="12"/>
  <c r="C310" i="12" s="1"/>
  <c r="D310" i="12" s="1"/>
  <c r="B311" i="12"/>
  <c r="C311" i="12" s="1"/>
  <c r="D311" i="12" s="1"/>
  <c r="B312" i="12"/>
  <c r="C312" i="12" s="1"/>
  <c r="D312" i="12" s="1"/>
  <c r="B313" i="12"/>
  <c r="C313" i="12" s="1"/>
  <c r="D313" i="12" s="1"/>
  <c r="B314" i="12"/>
  <c r="C314" i="12" s="1"/>
  <c r="D314" i="12" s="1"/>
  <c r="B315" i="12"/>
  <c r="C315" i="12" s="1"/>
  <c r="D315" i="12" s="1"/>
  <c r="B316" i="12"/>
  <c r="C316" i="12" s="1"/>
  <c r="D316" i="12" s="1"/>
  <c r="B317" i="12"/>
  <c r="C317" i="12" s="1"/>
  <c r="D317" i="12" s="1"/>
  <c r="B318" i="12"/>
  <c r="C318" i="12" s="1"/>
  <c r="D318" i="12" s="1"/>
  <c r="B319" i="12"/>
  <c r="C319" i="12" s="1"/>
  <c r="D319" i="12" s="1"/>
  <c r="B320" i="12"/>
  <c r="C320" i="12" s="1"/>
  <c r="D320" i="12" s="1"/>
  <c r="B321" i="12"/>
  <c r="C321" i="12" s="1"/>
  <c r="D321" i="12" s="1"/>
  <c r="B322" i="12"/>
  <c r="C322" i="12" s="1"/>
  <c r="D322" i="12" s="1"/>
  <c r="B323" i="12"/>
  <c r="C323" i="12" s="1"/>
  <c r="D323" i="12" s="1"/>
  <c r="B324" i="12"/>
  <c r="C324" i="12" s="1"/>
  <c r="D324" i="12" s="1"/>
  <c r="B325" i="12"/>
  <c r="C325" i="12" s="1"/>
  <c r="D325" i="12" s="1"/>
  <c r="B326" i="12"/>
  <c r="C326" i="12" s="1"/>
  <c r="D326" i="12" s="1"/>
  <c r="B327" i="12"/>
  <c r="C327" i="12" s="1"/>
  <c r="D327" i="12" s="1"/>
  <c r="B328" i="12"/>
  <c r="C328" i="12" s="1"/>
  <c r="D328" i="12" s="1"/>
  <c r="B329" i="12"/>
  <c r="C329" i="12" s="1"/>
  <c r="D329" i="12" s="1"/>
  <c r="B330" i="12"/>
  <c r="C330" i="12" s="1"/>
  <c r="D330" i="12" s="1"/>
  <c r="B331" i="12"/>
  <c r="C331" i="12" s="1"/>
  <c r="D331" i="12" s="1"/>
  <c r="B332" i="12"/>
  <c r="C332" i="12" s="1"/>
  <c r="D332" i="12" s="1"/>
  <c r="B333" i="12"/>
  <c r="C333" i="12" s="1"/>
  <c r="D333" i="12" s="1"/>
  <c r="B334" i="12"/>
  <c r="C334" i="12" s="1"/>
  <c r="D334" i="12" s="1"/>
  <c r="B335" i="12"/>
  <c r="C335" i="12" s="1"/>
  <c r="D335" i="12" s="1"/>
  <c r="B336" i="12"/>
  <c r="C336" i="12" s="1"/>
  <c r="D336" i="12" s="1"/>
  <c r="B337" i="12"/>
  <c r="C337" i="12" s="1"/>
  <c r="D337" i="12" s="1"/>
  <c r="B338" i="12"/>
  <c r="C338" i="12" s="1"/>
  <c r="D338" i="12" s="1"/>
  <c r="B339" i="12"/>
  <c r="C339" i="12" s="1"/>
  <c r="D339" i="12" s="1"/>
  <c r="B340" i="12"/>
  <c r="C340" i="12" s="1"/>
  <c r="D340" i="12" s="1"/>
  <c r="B341" i="12"/>
  <c r="C341" i="12" s="1"/>
  <c r="D341" i="12" s="1"/>
  <c r="B342" i="12"/>
  <c r="C342" i="12" s="1"/>
  <c r="D342" i="12" s="1"/>
  <c r="B343" i="12"/>
  <c r="C343" i="12" s="1"/>
  <c r="D343" i="12" s="1"/>
  <c r="B344" i="12"/>
  <c r="C344" i="12" s="1"/>
  <c r="D344" i="12" s="1"/>
  <c r="B345" i="12"/>
  <c r="C345" i="12" s="1"/>
  <c r="D345" i="12" s="1"/>
  <c r="B346" i="12"/>
  <c r="C346" i="12" s="1"/>
  <c r="D346" i="12" s="1"/>
  <c r="B347" i="12"/>
  <c r="C347" i="12" s="1"/>
  <c r="D347" i="12" s="1"/>
  <c r="B348" i="12"/>
  <c r="C348" i="12" s="1"/>
  <c r="D348" i="12" s="1"/>
  <c r="B349" i="12"/>
  <c r="C349" i="12" s="1"/>
  <c r="D349" i="12" s="1"/>
  <c r="B350" i="12"/>
  <c r="C350" i="12" s="1"/>
  <c r="D350" i="12" s="1"/>
  <c r="B351" i="12"/>
  <c r="C351" i="12" s="1"/>
  <c r="D351" i="12" s="1"/>
  <c r="B352" i="12"/>
  <c r="C352" i="12" s="1"/>
  <c r="D352" i="12" s="1"/>
  <c r="B353" i="12"/>
  <c r="C353" i="12" s="1"/>
  <c r="D353" i="12" s="1"/>
  <c r="B354" i="12"/>
  <c r="C354" i="12" s="1"/>
  <c r="D354" i="12" s="1"/>
  <c r="B355" i="12"/>
  <c r="C355" i="12" s="1"/>
  <c r="D355" i="12" s="1"/>
  <c r="B356" i="12"/>
  <c r="C356" i="12" s="1"/>
  <c r="D356" i="12" s="1"/>
  <c r="B357" i="12"/>
  <c r="C357" i="12" s="1"/>
  <c r="D357" i="12" s="1"/>
  <c r="B358" i="12"/>
  <c r="C358" i="12" s="1"/>
  <c r="D358" i="12" s="1"/>
  <c r="B359" i="12"/>
  <c r="C359" i="12" s="1"/>
  <c r="D359" i="12" s="1"/>
  <c r="B360" i="12"/>
  <c r="C360" i="12" s="1"/>
  <c r="D360" i="12" s="1"/>
  <c r="B361" i="12"/>
  <c r="C361" i="12" s="1"/>
  <c r="D361" i="12" s="1"/>
  <c r="B362" i="12"/>
  <c r="C362" i="12" s="1"/>
  <c r="D362" i="12" s="1"/>
  <c r="B363" i="12"/>
  <c r="C363" i="12" s="1"/>
  <c r="D363" i="12" s="1"/>
  <c r="B364" i="12"/>
  <c r="C364" i="12" s="1"/>
  <c r="D364" i="12" s="1"/>
  <c r="B365" i="12"/>
  <c r="C365" i="12" s="1"/>
  <c r="D365" i="12" s="1"/>
  <c r="B366" i="12"/>
  <c r="C366" i="12" s="1"/>
  <c r="D366" i="12" s="1"/>
  <c r="B367" i="12"/>
  <c r="C367" i="12" s="1"/>
  <c r="D367" i="12" s="1"/>
  <c r="B368" i="12"/>
  <c r="C368" i="12" s="1"/>
  <c r="D368" i="12" s="1"/>
  <c r="B369" i="12"/>
  <c r="C369" i="12" s="1"/>
  <c r="D369" i="12" s="1"/>
  <c r="B370" i="12"/>
  <c r="C370" i="12" s="1"/>
  <c r="D370" i="12" s="1"/>
  <c r="B371" i="12"/>
  <c r="C371" i="12" s="1"/>
  <c r="D371" i="12" s="1"/>
  <c r="B372" i="12"/>
  <c r="C372" i="12" s="1"/>
  <c r="D372" i="12" s="1"/>
  <c r="B373" i="12"/>
  <c r="C373" i="12" s="1"/>
  <c r="D373" i="12" s="1"/>
  <c r="B374" i="12"/>
  <c r="C374" i="12" s="1"/>
  <c r="D374" i="12" s="1"/>
  <c r="B375" i="12"/>
  <c r="C375" i="12" s="1"/>
  <c r="D375" i="12" s="1"/>
  <c r="B376" i="12"/>
  <c r="C376" i="12" s="1"/>
  <c r="D376" i="12" s="1"/>
  <c r="B377" i="12"/>
  <c r="C377" i="12" s="1"/>
  <c r="D377" i="12" s="1"/>
  <c r="B378" i="12"/>
  <c r="C378" i="12" s="1"/>
  <c r="D378" i="12" s="1"/>
  <c r="B379" i="12"/>
  <c r="C379" i="12" s="1"/>
  <c r="D379" i="12" s="1"/>
  <c r="B380" i="12"/>
  <c r="C380" i="12" s="1"/>
  <c r="D380" i="12" s="1"/>
  <c r="B381" i="12"/>
  <c r="C381" i="12" s="1"/>
  <c r="D381" i="12" s="1"/>
  <c r="B382" i="12"/>
  <c r="C382" i="12" s="1"/>
  <c r="D382" i="12" s="1"/>
  <c r="B383" i="12"/>
  <c r="C383" i="12" s="1"/>
  <c r="D383" i="12" s="1"/>
  <c r="B384" i="12"/>
  <c r="C384" i="12" s="1"/>
  <c r="D384" i="12" s="1"/>
  <c r="B385" i="12"/>
  <c r="C385" i="12" s="1"/>
  <c r="D385" i="12" s="1"/>
  <c r="B386" i="12"/>
  <c r="C386" i="12" s="1"/>
  <c r="D386" i="12" s="1"/>
  <c r="B387" i="12"/>
  <c r="C387" i="12" s="1"/>
  <c r="D387" i="12" s="1"/>
  <c r="B388" i="12"/>
  <c r="C388" i="12" s="1"/>
  <c r="D388" i="12" s="1"/>
  <c r="B389" i="12"/>
  <c r="C389" i="12" s="1"/>
  <c r="D389" i="12" s="1"/>
  <c r="B390" i="12"/>
  <c r="C390" i="12" s="1"/>
  <c r="D390" i="12" s="1"/>
  <c r="B391" i="12"/>
  <c r="C391" i="12" s="1"/>
  <c r="D391" i="12" s="1"/>
  <c r="B392" i="12"/>
  <c r="C392" i="12" s="1"/>
  <c r="D392" i="12" s="1"/>
  <c r="B393" i="12"/>
  <c r="C393" i="12" s="1"/>
  <c r="D393" i="12" s="1"/>
  <c r="B394" i="12"/>
  <c r="C394" i="12" s="1"/>
  <c r="D394" i="12" s="1"/>
  <c r="B395" i="12"/>
  <c r="C395" i="12" s="1"/>
  <c r="D395" i="12" s="1"/>
  <c r="B396" i="12"/>
  <c r="C396" i="12" s="1"/>
  <c r="D396" i="12" s="1"/>
  <c r="B397" i="12"/>
  <c r="C397" i="12" s="1"/>
  <c r="D397" i="12" s="1"/>
  <c r="B398" i="12"/>
  <c r="C398" i="12" s="1"/>
  <c r="D398" i="12" s="1"/>
  <c r="B399" i="12"/>
  <c r="C399" i="12" s="1"/>
  <c r="D399" i="12" s="1"/>
  <c r="B400" i="12"/>
  <c r="C400" i="12"/>
  <c r="D400" i="12" s="1"/>
  <c r="B401" i="12"/>
  <c r="C401" i="12" s="1"/>
  <c r="D401" i="12" s="1"/>
  <c r="B402" i="12"/>
  <c r="C402" i="12" s="1"/>
  <c r="D402" i="12" s="1"/>
  <c r="B403" i="12"/>
  <c r="C403" i="12" s="1"/>
  <c r="D403" i="12" s="1"/>
  <c r="B404" i="12"/>
  <c r="C404" i="12" s="1"/>
  <c r="D404" i="12" s="1"/>
  <c r="B405" i="12"/>
  <c r="C405" i="12" s="1"/>
  <c r="D405" i="12" s="1"/>
  <c r="B406" i="12"/>
  <c r="C406" i="12" s="1"/>
  <c r="D406" i="12" s="1"/>
  <c r="B407" i="12"/>
  <c r="C407" i="12" s="1"/>
  <c r="D407" i="12" s="1"/>
  <c r="B408" i="12"/>
  <c r="C408" i="12" s="1"/>
  <c r="D408" i="12" s="1"/>
  <c r="B409" i="12"/>
  <c r="C409" i="12" s="1"/>
  <c r="D409" i="12" s="1"/>
  <c r="B410" i="12"/>
  <c r="C410" i="12" s="1"/>
  <c r="D410" i="12" s="1"/>
  <c r="B411" i="12"/>
  <c r="C411" i="12" s="1"/>
  <c r="D411" i="12" s="1"/>
  <c r="B412" i="12"/>
  <c r="C412" i="12" s="1"/>
  <c r="D412" i="12" s="1"/>
  <c r="B413" i="12"/>
  <c r="C413" i="12" s="1"/>
  <c r="D413" i="12" s="1"/>
  <c r="B414" i="12"/>
  <c r="C414" i="12" s="1"/>
  <c r="D414" i="12" s="1"/>
  <c r="B415" i="12"/>
  <c r="C415" i="12" s="1"/>
  <c r="D415" i="12" s="1"/>
  <c r="B416" i="12"/>
  <c r="C416" i="12" s="1"/>
  <c r="D416" i="12" s="1"/>
  <c r="B417" i="12"/>
  <c r="C417" i="12" s="1"/>
  <c r="D417" i="12" s="1"/>
  <c r="B418" i="12"/>
  <c r="C418" i="12" s="1"/>
  <c r="D418" i="12" s="1"/>
  <c r="B419" i="12"/>
  <c r="C419" i="12" s="1"/>
  <c r="D419" i="12" s="1"/>
  <c r="B420" i="12"/>
  <c r="C420" i="12" s="1"/>
  <c r="D420" i="12" s="1"/>
  <c r="B421" i="12"/>
  <c r="C421" i="12" s="1"/>
  <c r="D421" i="12" s="1"/>
  <c r="B422" i="12"/>
  <c r="C422" i="12" s="1"/>
  <c r="D422" i="12" s="1"/>
  <c r="B423" i="12"/>
  <c r="C423" i="12" s="1"/>
  <c r="D423" i="12" s="1"/>
  <c r="B424" i="12"/>
  <c r="C424" i="12" s="1"/>
  <c r="D424" i="12" s="1"/>
  <c r="B425" i="12"/>
  <c r="C425" i="12" s="1"/>
  <c r="D425" i="12" s="1"/>
  <c r="B426" i="12"/>
  <c r="C426" i="12" s="1"/>
  <c r="D426" i="12" s="1"/>
  <c r="B427" i="12"/>
  <c r="C427" i="12" s="1"/>
  <c r="D427" i="12" s="1"/>
  <c r="B428" i="12"/>
  <c r="C428" i="12" s="1"/>
  <c r="D428" i="12" s="1"/>
  <c r="B429" i="12"/>
  <c r="C429" i="12" s="1"/>
  <c r="D429" i="12" s="1"/>
  <c r="B430" i="12"/>
  <c r="C430" i="12" s="1"/>
  <c r="D430" i="12" s="1"/>
  <c r="B431" i="12"/>
  <c r="C431" i="12" s="1"/>
  <c r="D431" i="12" s="1"/>
  <c r="B432" i="12"/>
  <c r="C432" i="12" s="1"/>
  <c r="D432" i="12" s="1"/>
  <c r="B433" i="12"/>
  <c r="C433" i="12" s="1"/>
  <c r="D433" i="12" s="1"/>
  <c r="B434" i="12"/>
  <c r="C434" i="12" s="1"/>
  <c r="D434" i="12" s="1"/>
  <c r="B435" i="12"/>
  <c r="C435" i="12" s="1"/>
  <c r="D435" i="12" s="1"/>
  <c r="B436" i="12"/>
  <c r="C436" i="12" s="1"/>
  <c r="D436" i="12" s="1"/>
  <c r="B437" i="12"/>
  <c r="C437" i="12" s="1"/>
  <c r="D437" i="12" s="1"/>
  <c r="B438" i="12"/>
  <c r="C438" i="12" s="1"/>
  <c r="D438" i="12" s="1"/>
  <c r="B439" i="12"/>
  <c r="C439" i="12" s="1"/>
  <c r="D439" i="12" s="1"/>
  <c r="B440" i="12"/>
  <c r="C440" i="12" s="1"/>
  <c r="D440" i="12" s="1"/>
  <c r="B441" i="12"/>
  <c r="C441" i="12" s="1"/>
  <c r="D441" i="12" s="1"/>
  <c r="B442" i="12"/>
  <c r="C442" i="12" s="1"/>
  <c r="D442" i="12" s="1"/>
  <c r="B443" i="12"/>
  <c r="C443" i="12" s="1"/>
  <c r="D443" i="12" s="1"/>
  <c r="B444" i="12"/>
  <c r="C444" i="12" s="1"/>
  <c r="D444" i="12" s="1"/>
  <c r="B445" i="12"/>
  <c r="C445" i="12" s="1"/>
  <c r="D445" i="12" s="1"/>
  <c r="B446" i="12"/>
  <c r="C446" i="12" s="1"/>
  <c r="D446" i="12" s="1"/>
  <c r="B447" i="12"/>
  <c r="C447" i="12" s="1"/>
  <c r="D447" i="12" s="1"/>
  <c r="B448" i="12"/>
  <c r="C448" i="12" s="1"/>
  <c r="D448" i="12" s="1"/>
  <c r="B449" i="12"/>
  <c r="C449" i="12" s="1"/>
  <c r="D449" i="12" s="1"/>
  <c r="B450" i="12"/>
  <c r="C450" i="12" s="1"/>
  <c r="D450" i="12" s="1"/>
  <c r="B451" i="12"/>
  <c r="C451" i="12" s="1"/>
  <c r="D451" i="12" s="1"/>
  <c r="B452" i="12"/>
  <c r="C452" i="12" s="1"/>
  <c r="D452" i="12" s="1"/>
  <c r="B453" i="12"/>
  <c r="C453" i="12" s="1"/>
  <c r="D453" i="12" s="1"/>
  <c r="B454" i="12"/>
  <c r="C454" i="12" s="1"/>
  <c r="D454" i="12" s="1"/>
  <c r="B455" i="12"/>
  <c r="C455" i="12" s="1"/>
  <c r="D455" i="12" s="1"/>
  <c r="B456" i="12"/>
  <c r="C456" i="12" s="1"/>
  <c r="D456" i="12" s="1"/>
  <c r="B457" i="12"/>
  <c r="C457" i="12" s="1"/>
  <c r="D457" i="12" s="1"/>
  <c r="B458" i="12"/>
  <c r="C458" i="12" s="1"/>
  <c r="D458" i="12" s="1"/>
  <c r="B459" i="12"/>
  <c r="C459" i="12" s="1"/>
  <c r="D459" i="12" s="1"/>
  <c r="B460" i="12"/>
  <c r="C460" i="12" s="1"/>
  <c r="D460" i="12" s="1"/>
  <c r="B461" i="12"/>
  <c r="C461" i="12" s="1"/>
  <c r="D461" i="12" s="1"/>
  <c r="B462" i="12"/>
  <c r="C462" i="12" s="1"/>
  <c r="D462" i="12" s="1"/>
  <c r="B463" i="12"/>
  <c r="C463" i="12" s="1"/>
  <c r="D463" i="12" s="1"/>
  <c r="B464" i="12"/>
  <c r="C464" i="12" s="1"/>
  <c r="D464" i="12" s="1"/>
  <c r="B465" i="12"/>
  <c r="C465" i="12" s="1"/>
  <c r="D465" i="12" s="1"/>
  <c r="B466" i="12"/>
  <c r="C466" i="12" s="1"/>
  <c r="D466" i="12" s="1"/>
  <c r="B467" i="12"/>
  <c r="C467" i="12" s="1"/>
  <c r="D467" i="12" s="1"/>
  <c r="B468" i="12"/>
  <c r="C468" i="12" s="1"/>
  <c r="D468" i="12" s="1"/>
  <c r="B469" i="12"/>
  <c r="C469" i="12" s="1"/>
  <c r="D469" i="12" s="1"/>
  <c r="B470" i="12"/>
  <c r="C470" i="12" s="1"/>
  <c r="D470" i="12" s="1"/>
  <c r="B471" i="12"/>
  <c r="C471" i="12" s="1"/>
  <c r="D471" i="12" s="1"/>
  <c r="B472" i="12"/>
  <c r="C472" i="12" s="1"/>
  <c r="D472" i="12" s="1"/>
  <c r="B473" i="12"/>
  <c r="C473" i="12" s="1"/>
  <c r="D473" i="12" s="1"/>
  <c r="B474" i="12"/>
  <c r="C474" i="12" s="1"/>
  <c r="D474" i="12" s="1"/>
  <c r="B475" i="12"/>
  <c r="C475" i="12" s="1"/>
  <c r="D475" i="12" s="1"/>
  <c r="B476" i="12"/>
  <c r="C476" i="12" s="1"/>
  <c r="D476" i="12" s="1"/>
  <c r="B477" i="12"/>
  <c r="C477" i="12" s="1"/>
  <c r="D477" i="12" s="1"/>
  <c r="B478" i="12"/>
  <c r="C478" i="12" s="1"/>
  <c r="D478" i="12" s="1"/>
  <c r="B479" i="12"/>
  <c r="C479" i="12" s="1"/>
  <c r="D479" i="12" s="1"/>
  <c r="B480" i="12"/>
  <c r="C480" i="12" s="1"/>
  <c r="D480" i="12" s="1"/>
  <c r="B481" i="12"/>
  <c r="C481" i="12" s="1"/>
  <c r="D481" i="12" s="1"/>
  <c r="B482" i="12"/>
  <c r="C482" i="12" s="1"/>
  <c r="D482" i="12" s="1"/>
  <c r="B483" i="12"/>
  <c r="C483" i="12" s="1"/>
  <c r="D483" i="12" s="1"/>
  <c r="B484" i="12"/>
  <c r="C484" i="12"/>
  <c r="D484" i="12" s="1"/>
  <c r="B485" i="12"/>
  <c r="C485" i="12" s="1"/>
  <c r="D485" i="12" s="1"/>
  <c r="B486" i="12"/>
  <c r="C486" i="12" s="1"/>
  <c r="D486" i="12" s="1"/>
  <c r="B487" i="12"/>
  <c r="C487" i="12" s="1"/>
  <c r="D487" i="12" s="1"/>
  <c r="B488" i="12"/>
  <c r="C488" i="12" s="1"/>
  <c r="D488" i="12" s="1"/>
  <c r="B489" i="12"/>
  <c r="C489" i="12" s="1"/>
  <c r="D489" i="12" s="1"/>
  <c r="B490" i="12"/>
  <c r="C490" i="12" s="1"/>
  <c r="D490" i="12" s="1"/>
  <c r="B491" i="12"/>
  <c r="C491" i="12" s="1"/>
  <c r="D491" i="12" s="1"/>
  <c r="B492" i="12"/>
  <c r="C492" i="12" s="1"/>
  <c r="D492" i="12" s="1"/>
  <c r="B493" i="12"/>
  <c r="C493" i="12" s="1"/>
  <c r="D493" i="12" s="1"/>
  <c r="B494" i="12"/>
  <c r="C494" i="12" s="1"/>
  <c r="D494" i="12" s="1"/>
  <c r="B495" i="12"/>
  <c r="C495" i="12" s="1"/>
  <c r="D495" i="12" s="1"/>
  <c r="B496" i="12"/>
  <c r="C496" i="12" s="1"/>
  <c r="D496" i="12" s="1"/>
  <c r="B497" i="12"/>
  <c r="C497" i="12" s="1"/>
  <c r="D497" i="12" s="1"/>
  <c r="B498" i="12"/>
  <c r="C498" i="12" s="1"/>
  <c r="D498" i="12" s="1"/>
  <c r="B499" i="12"/>
  <c r="C499" i="12" s="1"/>
  <c r="D499" i="12" s="1"/>
  <c r="B500" i="12"/>
  <c r="C500" i="12" s="1"/>
  <c r="D500" i="12" s="1"/>
  <c r="B501" i="12"/>
  <c r="C501" i="12" s="1"/>
  <c r="D501" i="12" s="1"/>
  <c r="B502" i="12"/>
  <c r="C502" i="12" s="1"/>
  <c r="D502" i="12" s="1"/>
  <c r="B503" i="12"/>
  <c r="C503" i="12" s="1"/>
  <c r="D503" i="12" s="1"/>
  <c r="B504" i="12"/>
  <c r="C504" i="12" s="1"/>
  <c r="D504" i="12" s="1"/>
  <c r="B505" i="12"/>
  <c r="C505" i="12" s="1"/>
  <c r="D505" i="12" s="1"/>
  <c r="B506" i="12"/>
  <c r="C506" i="12" s="1"/>
  <c r="D506" i="12" s="1"/>
  <c r="B507" i="12"/>
  <c r="C507" i="12" s="1"/>
  <c r="D507" i="12" s="1"/>
  <c r="B508" i="12"/>
  <c r="C508" i="12" s="1"/>
  <c r="D508" i="12" s="1"/>
  <c r="B509" i="12"/>
  <c r="C509" i="12" s="1"/>
  <c r="D509" i="12" s="1"/>
  <c r="B510" i="12"/>
  <c r="C510" i="12" s="1"/>
  <c r="D510" i="12" s="1"/>
  <c r="B511" i="12"/>
  <c r="C511" i="12" s="1"/>
  <c r="D511" i="12" s="1"/>
  <c r="B512" i="12"/>
  <c r="C512" i="12" s="1"/>
  <c r="D512" i="12" s="1"/>
  <c r="B513" i="12"/>
  <c r="C513" i="12" s="1"/>
  <c r="D513" i="12" s="1"/>
  <c r="B514" i="12"/>
  <c r="C514" i="12" s="1"/>
  <c r="D514" i="12" s="1"/>
  <c r="B515" i="12"/>
  <c r="C515" i="12" s="1"/>
  <c r="D515" i="12" s="1"/>
  <c r="B516" i="12"/>
  <c r="C516" i="12" s="1"/>
  <c r="D516" i="12" s="1"/>
  <c r="B517" i="12"/>
  <c r="C517" i="12" s="1"/>
  <c r="D517" i="12" s="1"/>
  <c r="B518" i="12"/>
  <c r="C518" i="12" s="1"/>
  <c r="D518" i="12" s="1"/>
  <c r="B519" i="12"/>
  <c r="C519" i="12" s="1"/>
  <c r="D519" i="12" s="1"/>
  <c r="B520" i="12"/>
  <c r="C520" i="12" s="1"/>
  <c r="D520" i="12" s="1"/>
  <c r="B521" i="12"/>
  <c r="C521" i="12" s="1"/>
  <c r="D521" i="12" s="1"/>
  <c r="B522" i="12"/>
  <c r="C522" i="12" s="1"/>
  <c r="D522" i="12" s="1"/>
  <c r="B523" i="12"/>
  <c r="C523" i="12" s="1"/>
  <c r="D523" i="12" s="1"/>
  <c r="B524" i="12"/>
  <c r="C524" i="12" s="1"/>
  <c r="D524" i="12" s="1"/>
  <c r="B525" i="12"/>
  <c r="C525" i="12" s="1"/>
  <c r="D525" i="12" s="1"/>
  <c r="B526" i="12"/>
  <c r="C526" i="12" s="1"/>
  <c r="D526" i="12" s="1"/>
  <c r="B527" i="12"/>
  <c r="C527" i="12" s="1"/>
  <c r="D527" i="12" s="1"/>
  <c r="B528" i="12"/>
  <c r="C528" i="12" s="1"/>
  <c r="D528" i="12" s="1"/>
  <c r="B529" i="12"/>
  <c r="C529" i="12" s="1"/>
  <c r="D529" i="12" s="1"/>
  <c r="B530" i="12"/>
  <c r="C530" i="12" s="1"/>
  <c r="D530" i="12" s="1"/>
  <c r="B531" i="12"/>
  <c r="C531" i="12" s="1"/>
  <c r="D531" i="12" s="1"/>
  <c r="B532" i="12"/>
  <c r="C532" i="12" s="1"/>
  <c r="D532" i="12" s="1"/>
  <c r="B533" i="12"/>
  <c r="C533" i="12" s="1"/>
  <c r="D533" i="12" s="1"/>
  <c r="B534" i="12"/>
  <c r="C534" i="12" s="1"/>
  <c r="D534" i="12" s="1"/>
  <c r="B535" i="12"/>
  <c r="C535" i="12" s="1"/>
  <c r="D535" i="12" s="1"/>
  <c r="B536" i="12"/>
  <c r="C536" i="12" s="1"/>
  <c r="D536" i="12" s="1"/>
  <c r="B537" i="12"/>
  <c r="C537" i="12" s="1"/>
  <c r="D537" i="12" s="1"/>
  <c r="B538" i="12"/>
  <c r="C538" i="12" s="1"/>
  <c r="D538" i="12" s="1"/>
  <c r="B539" i="12"/>
  <c r="C539" i="12" s="1"/>
  <c r="D539" i="12" s="1"/>
  <c r="B540" i="12"/>
  <c r="C540" i="12" s="1"/>
  <c r="D540" i="12" s="1"/>
  <c r="B541" i="12"/>
  <c r="C541" i="12" s="1"/>
  <c r="D541" i="12" s="1"/>
  <c r="B542" i="12"/>
  <c r="C542" i="12" s="1"/>
  <c r="D542" i="12" s="1"/>
  <c r="B543" i="12"/>
  <c r="C543" i="12" s="1"/>
  <c r="D543" i="12" s="1"/>
  <c r="B544" i="12"/>
  <c r="C544" i="12" s="1"/>
  <c r="D544" i="12" s="1"/>
  <c r="B545" i="12"/>
  <c r="C545" i="12" s="1"/>
  <c r="D545" i="12" s="1"/>
  <c r="B546" i="12"/>
  <c r="C546" i="12" s="1"/>
  <c r="D546" i="12" s="1"/>
  <c r="B547" i="12"/>
  <c r="C547" i="12" s="1"/>
  <c r="D547" i="12" s="1"/>
  <c r="B548" i="12"/>
  <c r="C548" i="12" s="1"/>
  <c r="D548" i="12" s="1"/>
  <c r="B549" i="12"/>
  <c r="C549" i="12" s="1"/>
  <c r="D549" i="12" s="1"/>
  <c r="B550" i="12"/>
  <c r="C550" i="12" s="1"/>
  <c r="D550" i="12" s="1"/>
  <c r="B551" i="12"/>
  <c r="C551" i="12" s="1"/>
  <c r="D551" i="12" s="1"/>
  <c r="B552" i="12"/>
  <c r="C552" i="12" s="1"/>
  <c r="D552" i="12" s="1"/>
  <c r="B553" i="12"/>
  <c r="C553" i="12" s="1"/>
  <c r="D553" i="12" s="1"/>
  <c r="B554" i="12"/>
  <c r="C554" i="12" s="1"/>
  <c r="D554" i="12" s="1"/>
  <c r="B555" i="12"/>
  <c r="C555" i="12" s="1"/>
  <c r="D555" i="12" s="1"/>
  <c r="B556" i="12"/>
  <c r="C556" i="12" s="1"/>
  <c r="D556" i="12" s="1"/>
  <c r="B557" i="12"/>
  <c r="C557" i="12" s="1"/>
  <c r="D557" i="12" s="1"/>
  <c r="B558" i="12"/>
  <c r="C558" i="12" s="1"/>
  <c r="D558" i="12" s="1"/>
  <c r="B559" i="12"/>
  <c r="C559" i="12" s="1"/>
  <c r="D559" i="12" s="1"/>
  <c r="B560" i="12"/>
  <c r="C560" i="12" s="1"/>
  <c r="D560" i="12" s="1"/>
  <c r="B561" i="12"/>
  <c r="C561" i="12" s="1"/>
  <c r="D561" i="12" s="1"/>
  <c r="B562" i="12"/>
  <c r="C562" i="12" s="1"/>
  <c r="D562" i="12" s="1"/>
  <c r="B563" i="12"/>
  <c r="C563" i="12" s="1"/>
  <c r="D563" i="12" s="1"/>
  <c r="B564" i="12"/>
  <c r="C564" i="12" s="1"/>
  <c r="D564" i="12" s="1"/>
  <c r="B565" i="12"/>
  <c r="C565" i="12" s="1"/>
  <c r="D565" i="12" s="1"/>
  <c r="B566" i="12"/>
  <c r="C566" i="12" s="1"/>
  <c r="D566" i="12" s="1"/>
  <c r="B567" i="12"/>
  <c r="C567" i="12" s="1"/>
  <c r="D567" i="12" s="1"/>
  <c r="B568" i="12"/>
  <c r="C568" i="12" s="1"/>
  <c r="D568" i="12" s="1"/>
  <c r="B569" i="12"/>
  <c r="C569" i="12" s="1"/>
  <c r="D569" i="12" s="1"/>
  <c r="B570" i="12"/>
  <c r="C570" i="12" s="1"/>
  <c r="D570" i="12" s="1"/>
  <c r="B571" i="12"/>
  <c r="C571" i="12" s="1"/>
  <c r="D571" i="12" s="1"/>
  <c r="B572" i="12"/>
  <c r="C572" i="12" s="1"/>
  <c r="D572" i="12" s="1"/>
  <c r="B573" i="12"/>
  <c r="C573" i="12" s="1"/>
  <c r="D573" i="12" s="1"/>
  <c r="B574" i="12"/>
  <c r="C574" i="12" s="1"/>
  <c r="D574" i="12" s="1"/>
  <c r="B575" i="12"/>
  <c r="C575" i="12" s="1"/>
  <c r="D575" i="12" s="1"/>
  <c r="B576" i="12"/>
  <c r="C576" i="12" s="1"/>
  <c r="D576" i="12" s="1"/>
  <c r="B577" i="12"/>
  <c r="C577" i="12" s="1"/>
  <c r="D577" i="12" s="1"/>
  <c r="B578" i="12"/>
  <c r="C578" i="12" s="1"/>
  <c r="D578" i="12" s="1"/>
  <c r="B579" i="12"/>
  <c r="C579" i="12" s="1"/>
  <c r="D579" i="12" s="1"/>
  <c r="B580" i="12"/>
  <c r="C580" i="12" s="1"/>
  <c r="D580" i="12" s="1"/>
  <c r="B581" i="12"/>
  <c r="C581" i="12" s="1"/>
  <c r="D581" i="12" s="1"/>
  <c r="B582" i="12"/>
  <c r="C582" i="12" s="1"/>
  <c r="D582" i="12" s="1"/>
  <c r="B583" i="12"/>
  <c r="C583" i="12" s="1"/>
  <c r="D583" i="12" s="1"/>
  <c r="B584" i="12"/>
  <c r="C584" i="12" s="1"/>
  <c r="D584" i="12" s="1"/>
  <c r="B585" i="12"/>
  <c r="C585" i="12" s="1"/>
  <c r="D585" i="12" s="1"/>
  <c r="B586" i="12"/>
  <c r="C586" i="12" s="1"/>
  <c r="D586" i="12" s="1"/>
  <c r="B587" i="12"/>
  <c r="C587" i="12" s="1"/>
  <c r="D587" i="12" s="1"/>
  <c r="B588" i="12"/>
  <c r="C588" i="12" s="1"/>
  <c r="D588" i="12" s="1"/>
  <c r="B589" i="12"/>
  <c r="C589" i="12" s="1"/>
  <c r="D589" i="12" s="1"/>
  <c r="B590" i="12"/>
  <c r="C590" i="12" s="1"/>
  <c r="D590" i="12" s="1"/>
  <c r="B591" i="12"/>
  <c r="C591" i="12" s="1"/>
  <c r="D591" i="12" s="1"/>
  <c r="B592" i="12"/>
  <c r="C592" i="12" s="1"/>
  <c r="D592" i="12" s="1"/>
  <c r="B593" i="12"/>
  <c r="C593" i="12" s="1"/>
  <c r="D593" i="12" s="1"/>
  <c r="B594" i="12"/>
  <c r="C594" i="12" s="1"/>
  <c r="D594" i="12" s="1"/>
  <c r="B595" i="12"/>
  <c r="C595" i="12" s="1"/>
  <c r="D595" i="12" s="1"/>
  <c r="B596" i="12"/>
  <c r="C596" i="12" s="1"/>
  <c r="D596" i="12" s="1"/>
  <c r="B597" i="12"/>
  <c r="C597" i="12" s="1"/>
  <c r="D597" i="12" s="1"/>
  <c r="B598" i="12"/>
  <c r="C598" i="12" s="1"/>
  <c r="D598" i="12" s="1"/>
  <c r="B599" i="12"/>
  <c r="C599" i="12" s="1"/>
  <c r="D599" i="12" s="1"/>
  <c r="B600" i="12"/>
  <c r="C600" i="12" s="1"/>
  <c r="D600" i="12" s="1"/>
  <c r="B601" i="12"/>
  <c r="C601" i="12" s="1"/>
  <c r="D601" i="12" s="1"/>
  <c r="B602" i="12"/>
  <c r="C602" i="12" s="1"/>
  <c r="D602" i="12" s="1"/>
  <c r="B603" i="12"/>
  <c r="C603" i="12" s="1"/>
  <c r="D603" i="12" s="1"/>
  <c r="B604" i="12"/>
  <c r="C604" i="12" s="1"/>
  <c r="D604" i="12" s="1"/>
  <c r="B605" i="12"/>
  <c r="C605" i="12" s="1"/>
  <c r="D605" i="12" s="1"/>
  <c r="B606" i="12"/>
  <c r="C606" i="12" s="1"/>
  <c r="D606" i="12" s="1"/>
  <c r="B607" i="12"/>
  <c r="C607" i="12" s="1"/>
  <c r="D607" i="12" s="1"/>
  <c r="B608" i="12"/>
  <c r="C608" i="12" s="1"/>
  <c r="D608" i="12" s="1"/>
  <c r="B609" i="12"/>
  <c r="C609" i="12" s="1"/>
  <c r="D609" i="12" s="1"/>
  <c r="B610" i="12"/>
  <c r="C610" i="12" s="1"/>
  <c r="D610" i="12" s="1"/>
  <c r="B611" i="12"/>
  <c r="C611" i="12" s="1"/>
  <c r="D611" i="12" s="1"/>
  <c r="B612" i="12"/>
  <c r="C612" i="12" s="1"/>
  <c r="D612" i="12" s="1"/>
  <c r="B613" i="12"/>
  <c r="C613" i="12" s="1"/>
  <c r="D613" i="12" s="1"/>
  <c r="B614" i="12"/>
  <c r="C614" i="12" s="1"/>
  <c r="D614" i="12" s="1"/>
  <c r="B615" i="12"/>
  <c r="C615" i="12" s="1"/>
  <c r="D615" i="12" s="1"/>
  <c r="B616" i="12"/>
  <c r="C616" i="12" s="1"/>
  <c r="D616" i="12" s="1"/>
  <c r="B617" i="12"/>
  <c r="C617" i="12" s="1"/>
  <c r="D617" i="12" s="1"/>
  <c r="B618" i="12"/>
  <c r="C618" i="12" s="1"/>
  <c r="D618" i="12" s="1"/>
  <c r="B619" i="12"/>
  <c r="C619" i="12" s="1"/>
  <c r="D619" i="12" s="1"/>
  <c r="B620" i="12"/>
  <c r="C620" i="12" s="1"/>
  <c r="D620" i="12" s="1"/>
  <c r="B621" i="12"/>
  <c r="C621" i="12" s="1"/>
  <c r="D621" i="12" s="1"/>
  <c r="B622" i="12"/>
  <c r="C622" i="12" s="1"/>
  <c r="D622" i="12" s="1"/>
  <c r="B623" i="12"/>
  <c r="C623" i="12" s="1"/>
  <c r="D623" i="12" s="1"/>
  <c r="B624" i="12"/>
  <c r="C624" i="12" s="1"/>
  <c r="D624" i="12" s="1"/>
  <c r="B625" i="12"/>
  <c r="C625" i="12" s="1"/>
  <c r="D625" i="12" s="1"/>
  <c r="B626" i="12"/>
  <c r="C626" i="12" s="1"/>
  <c r="D626" i="12" s="1"/>
  <c r="B627" i="12"/>
  <c r="C627" i="12" s="1"/>
  <c r="D627" i="12" s="1"/>
  <c r="B628" i="12"/>
  <c r="C628" i="12" s="1"/>
  <c r="D628" i="12" s="1"/>
  <c r="B629" i="12"/>
  <c r="C629" i="12" s="1"/>
  <c r="D629" i="12" s="1"/>
  <c r="B630" i="12"/>
  <c r="C630" i="12" s="1"/>
  <c r="D630" i="12" s="1"/>
  <c r="B631" i="12"/>
  <c r="C631" i="12" s="1"/>
  <c r="D631" i="12" s="1"/>
  <c r="B632" i="12"/>
  <c r="C632" i="12" s="1"/>
  <c r="D632" i="12" s="1"/>
  <c r="B633" i="12"/>
  <c r="C633" i="12" s="1"/>
  <c r="D633" i="12" s="1"/>
  <c r="B634" i="12"/>
  <c r="C634" i="12" s="1"/>
  <c r="D634" i="12" s="1"/>
  <c r="B635" i="12"/>
  <c r="C635" i="12" s="1"/>
  <c r="D635" i="12" s="1"/>
  <c r="B636" i="12"/>
  <c r="C636" i="12" s="1"/>
  <c r="D636" i="12" s="1"/>
  <c r="B637" i="12"/>
  <c r="C637" i="12" s="1"/>
  <c r="D637" i="12" s="1"/>
  <c r="B638" i="12"/>
  <c r="C638" i="12" s="1"/>
  <c r="D638" i="12" s="1"/>
  <c r="B639" i="12"/>
  <c r="C639" i="12" s="1"/>
  <c r="D639" i="12" s="1"/>
  <c r="B640" i="12"/>
  <c r="C640" i="12" s="1"/>
  <c r="D640" i="12" s="1"/>
  <c r="B641" i="12"/>
  <c r="C641" i="12" s="1"/>
  <c r="D641" i="12" s="1"/>
  <c r="B642" i="12"/>
  <c r="C642" i="12" s="1"/>
  <c r="D642" i="12" s="1"/>
  <c r="B643" i="12"/>
  <c r="C643" i="12" s="1"/>
  <c r="D643" i="12" s="1"/>
  <c r="B644" i="12"/>
  <c r="C644" i="12" s="1"/>
  <c r="D644" i="12" s="1"/>
  <c r="B645" i="12"/>
  <c r="C645" i="12" s="1"/>
  <c r="D645" i="12" s="1"/>
  <c r="B646" i="12"/>
  <c r="C646" i="12" s="1"/>
  <c r="D646" i="12" s="1"/>
  <c r="B647" i="12"/>
  <c r="C647" i="12" s="1"/>
  <c r="D647" i="12" s="1"/>
  <c r="B648" i="12"/>
  <c r="C648" i="12" s="1"/>
  <c r="D648" i="12" s="1"/>
  <c r="B649" i="12"/>
  <c r="C649" i="12" s="1"/>
  <c r="D649" i="12" s="1"/>
  <c r="B650" i="12"/>
  <c r="C650" i="12" s="1"/>
  <c r="D650" i="12" s="1"/>
  <c r="B651" i="12"/>
  <c r="C651" i="12" s="1"/>
  <c r="D651" i="12" s="1"/>
  <c r="B652" i="12"/>
  <c r="C652" i="12" s="1"/>
  <c r="D652" i="12" s="1"/>
  <c r="B653" i="12"/>
  <c r="C653" i="12" s="1"/>
  <c r="D653" i="12" s="1"/>
  <c r="B654" i="12"/>
  <c r="C654" i="12" s="1"/>
  <c r="D654" i="12" s="1"/>
  <c r="B655" i="12"/>
  <c r="C655" i="12" s="1"/>
  <c r="D655" i="12" s="1"/>
  <c r="B656" i="12"/>
  <c r="C656" i="12" s="1"/>
  <c r="D656" i="12" s="1"/>
  <c r="B657" i="12"/>
  <c r="C657" i="12" s="1"/>
  <c r="D657" i="12" s="1"/>
  <c r="B658" i="12"/>
  <c r="C658" i="12" s="1"/>
  <c r="D658" i="12" s="1"/>
  <c r="B659" i="12"/>
  <c r="C659" i="12" s="1"/>
  <c r="D659" i="12" s="1"/>
  <c r="B660" i="12"/>
  <c r="C660" i="12" s="1"/>
  <c r="D660" i="12" s="1"/>
  <c r="B661" i="12"/>
  <c r="C661" i="12" s="1"/>
  <c r="D661" i="12" s="1"/>
  <c r="B662" i="12"/>
  <c r="C662" i="12" s="1"/>
  <c r="D662" i="12" s="1"/>
  <c r="B663" i="12"/>
  <c r="C663" i="12" s="1"/>
  <c r="D663" i="12" s="1"/>
  <c r="B664" i="12"/>
  <c r="C664" i="12" s="1"/>
  <c r="D664" i="12" s="1"/>
  <c r="B665" i="12"/>
  <c r="C665" i="12" s="1"/>
  <c r="D665" i="12" s="1"/>
  <c r="B666" i="12"/>
  <c r="C666" i="12" s="1"/>
  <c r="D666" i="12" s="1"/>
  <c r="B667" i="12"/>
  <c r="C667" i="12" s="1"/>
  <c r="D667" i="12" s="1"/>
  <c r="B668" i="12"/>
  <c r="C668" i="12" s="1"/>
  <c r="D668" i="12" s="1"/>
  <c r="B669" i="12"/>
  <c r="C669" i="12" s="1"/>
  <c r="D669" i="12" s="1"/>
  <c r="B670" i="12"/>
  <c r="C670" i="12" s="1"/>
  <c r="D670" i="12" s="1"/>
  <c r="B671" i="12"/>
  <c r="C671" i="12" s="1"/>
  <c r="D671" i="12" s="1"/>
  <c r="B672" i="12"/>
  <c r="C672" i="12" s="1"/>
  <c r="D672" i="12" s="1"/>
  <c r="B673" i="12"/>
  <c r="C673" i="12" s="1"/>
  <c r="D673" i="12" s="1"/>
  <c r="B674" i="12"/>
  <c r="C674" i="12" s="1"/>
  <c r="D674" i="12" s="1"/>
  <c r="B675" i="12"/>
  <c r="C675" i="12" s="1"/>
  <c r="D675" i="12" s="1"/>
  <c r="B676" i="12"/>
  <c r="C676" i="12" s="1"/>
  <c r="D676" i="12" s="1"/>
  <c r="B677" i="12"/>
  <c r="C677" i="12" s="1"/>
  <c r="D677" i="12" s="1"/>
  <c r="B678" i="12"/>
  <c r="C678" i="12" s="1"/>
  <c r="D678" i="12" s="1"/>
  <c r="B679" i="12"/>
  <c r="C679" i="12" s="1"/>
  <c r="D679" i="12" s="1"/>
  <c r="B680" i="12"/>
  <c r="C680" i="12" s="1"/>
  <c r="D680" i="12" s="1"/>
  <c r="B681" i="12"/>
  <c r="C681" i="12" s="1"/>
  <c r="D681" i="12" s="1"/>
  <c r="B682" i="12"/>
  <c r="C682" i="12" s="1"/>
  <c r="D682" i="12" s="1"/>
  <c r="B683" i="12"/>
  <c r="C683" i="12" s="1"/>
  <c r="D683" i="12" s="1"/>
  <c r="B684" i="12"/>
  <c r="C684" i="12"/>
  <c r="D684" i="12" s="1"/>
  <c r="B685" i="12"/>
  <c r="C685" i="12" s="1"/>
  <c r="D685" i="12" s="1"/>
  <c r="B686" i="12"/>
  <c r="C686" i="12" s="1"/>
  <c r="D686" i="12" s="1"/>
  <c r="B687" i="12"/>
  <c r="C687" i="12" s="1"/>
  <c r="D687" i="12" s="1"/>
  <c r="B688" i="12"/>
  <c r="C688" i="12" s="1"/>
  <c r="D688" i="12" s="1"/>
  <c r="B689" i="12"/>
  <c r="C689" i="12" s="1"/>
  <c r="D689" i="12" s="1"/>
  <c r="B690" i="12"/>
  <c r="C690" i="12" s="1"/>
  <c r="D690" i="12" s="1"/>
  <c r="B691" i="12"/>
  <c r="C691" i="12" s="1"/>
  <c r="D691" i="12" s="1"/>
  <c r="B692" i="12"/>
  <c r="C692" i="12" s="1"/>
  <c r="D692" i="12" s="1"/>
  <c r="B693" i="12"/>
  <c r="C693" i="12" s="1"/>
  <c r="D693" i="12" s="1"/>
  <c r="B694" i="12"/>
  <c r="C694" i="12" s="1"/>
  <c r="D694" i="12" s="1"/>
  <c r="B695" i="12"/>
  <c r="C695" i="12" s="1"/>
  <c r="D695" i="12" s="1"/>
  <c r="B696" i="12"/>
  <c r="C696" i="12" s="1"/>
  <c r="D696" i="12" s="1"/>
  <c r="B697" i="12"/>
  <c r="C697" i="12" s="1"/>
  <c r="D697" i="12" s="1"/>
  <c r="B698" i="12"/>
  <c r="C698" i="12" s="1"/>
  <c r="D698" i="12" s="1"/>
  <c r="B699" i="12"/>
  <c r="C699" i="12" s="1"/>
  <c r="D699" i="12" s="1"/>
  <c r="B700" i="12"/>
  <c r="C700" i="12" s="1"/>
  <c r="D700" i="12" s="1"/>
  <c r="B701" i="12"/>
  <c r="C701" i="12" s="1"/>
  <c r="D701" i="12" s="1"/>
  <c r="B702" i="12"/>
  <c r="C702" i="12" s="1"/>
  <c r="D702" i="12" s="1"/>
  <c r="B703" i="12"/>
  <c r="C703" i="12" s="1"/>
  <c r="D703" i="12" s="1"/>
  <c r="B704" i="12"/>
  <c r="C704" i="12" s="1"/>
  <c r="D704" i="12" s="1"/>
  <c r="B705" i="12"/>
  <c r="C705" i="12" s="1"/>
  <c r="D705" i="12" s="1"/>
  <c r="B706" i="12"/>
  <c r="C706" i="12" s="1"/>
  <c r="D706" i="12" s="1"/>
  <c r="B707" i="12"/>
  <c r="C707" i="12" s="1"/>
  <c r="D707" i="12" s="1"/>
  <c r="B708" i="12"/>
  <c r="C708" i="12" s="1"/>
  <c r="D708" i="12" s="1"/>
  <c r="B709" i="12"/>
  <c r="C709" i="12" s="1"/>
  <c r="D709" i="12" s="1"/>
  <c r="B710" i="12"/>
  <c r="C710" i="12" s="1"/>
  <c r="D710" i="12" s="1"/>
  <c r="B711" i="12"/>
  <c r="C711" i="12" s="1"/>
  <c r="D711" i="12" s="1"/>
  <c r="B712" i="12"/>
  <c r="C712" i="12" s="1"/>
  <c r="D712" i="12" s="1"/>
  <c r="B713" i="12"/>
  <c r="C713" i="12" s="1"/>
  <c r="D713" i="12" s="1"/>
  <c r="B714" i="12"/>
  <c r="C714" i="12" s="1"/>
  <c r="D714" i="12" s="1"/>
  <c r="B715" i="12"/>
  <c r="C715" i="12" s="1"/>
  <c r="D715" i="12" s="1"/>
  <c r="B716" i="12"/>
  <c r="C716" i="12" s="1"/>
  <c r="D716" i="12" s="1"/>
  <c r="B717" i="12"/>
  <c r="C717" i="12" s="1"/>
  <c r="D717" i="12" s="1"/>
  <c r="B718" i="12"/>
  <c r="C718" i="12" s="1"/>
  <c r="D718" i="12" s="1"/>
  <c r="B719" i="12"/>
  <c r="C719" i="12" s="1"/>
  <c r="D719" i="12" s="1"/>
  <c r="B720" i="12"/>
  <c r="C720" i="12" s="1"/>
  <c r="D720" i="12" s="1"/>
  <c r="B721" i="12"/>
  <c r="C721" i="12" s="1"/>
  <c r="D721" i="12" s="1"/>
  <c r="B722" i="12"/>
  <c r="C722" i="12" s="1"/>
  <c r="D722" i="12" s="1"/>
  <c r="B723" i="12"/>
  <c r="C723" i="12" s="1"/>
  <c r="D723" i="12" s="1"/>
  <c r="B724" i="12"/>
  <c r="C724" i="12" s="1"/>
  <c r="D724" i="12" s="1"/>
  <c r="B725" i="12"/>
  <c r="C725" i="12" s="1"/>
  <c r="D725" i="12" s="1"/>
  <c r="B726" i="12"/>
  <c r="C726" i="12" s="1"/>
  <c r="D726" i="12" s="1"/>
  <c r="B727" i="12"/>
  <c r="C727" i="12" s="1"/>
  <c r="D727" i="12" s="1"/>
  <c r="B728" i="12"/>
  <c r="C728" i="12" s="1"/>
  <c r="D728" i="12" s="1"/>
  <c r="B729" i="12"/>
  <c r="C729" i="12" s="1"/>
  <c r="D729" i="12" s="1"/>
  <c r="B730" i="12"/>
  <c r="C730" i="12" s="1"/>
  <c r="D730" i="12" s="1"/>
  <c r="B731" i="12"/>
  <c r="C731" i="12" s="1"/>
  <c r="D731" i="12" s="1"/>
  <c r="B732" i="12"/>
  <c r="C732" i="12" s="1"/>
  <c r="D732" i="12" s="1"/>
  <c r="B733" i="12"/>
  <c r="C733" i="12" s="1"/>
  <c r="D733" i="12" s="1"/>
  <c r="B734" i="12"/>
  <c r="C734" i="12" s="1"/>
  <c r="D734" i="12" s="1"/>
  <c r="B735" i="12"/>
  <c r="C735" i="12" s="1"/>
  <c r="D735" i="12" s="1"/>
  <c r="B736" i="12"/>
  <c r="C736" i="12" s="1"/>
  <c r="D736" i="12" s="1"/>
  <c r="B737" i="12"/>
  <c r="C737" i="12" s="1"/>
  <c r="D737" i="12" s="1"/>
  <c r="B738" i="12"/>
  <c r="C738" i="12" s="1"/>
  <c r="D738" i="12" s="1"/>
  <c r="B739" i="12"/>
  <c r="C739" i="12" s="1"/>
  <c r="D739" i="12" s="1"/>
  <c r="B740" i="12"/>
  <c r="C740" i="12" s="1"/>
  <c r="D740" i="12" s="1"/>
  <c r="B741" i="12"/>
  <c r="C741" i="12" s="1"/>
  <c r="D741" i="12" s="1"/>
  <c r="B742" i="12"/>
  <c r="C742" i="12" s="1"/>
  <c r="D742" i="12" s="1"/>
  <c r="B743" i="12"/>
  <c r="C743" i="12" s="1"/>
  <c r="D743" i="12" s="1"/>
  <c r="B744" i="12"/>
  <c r="C744" i="12" s="1"/>
  <c r="D744" i="12" s="1"/>
  <c r="B745" i="12"/>
  <c r="C745" i="12" s="1"/>
  <c r="D745" i="12" s="1"/>
  <c r="B746" i="12"/>
  <c r="C746" i="12" s="1"/>
  <c r="D746" i="12" s="1"/>
  <c r="B747" i="12"/>
  <c r="C747" i="12" s="1"/>
  <c r="D747" i="12" s="1"/>
  <c r="B748" i="12"/>
  <c r="C748" i="12" s="1"/>
  <c r="D748" i="12" s="1"/>
  <c r="B749" i="12"/>
  <c r="C749" i="12" s="1"/>
  <c r="D749" i="12" s="1"/>
  <c r="B750" i="12"/>
  <c r="C750" i="12" s="1"/>
  <c r="D750" i="12" s="1"/>
  <c r="B751" i="12"/>
  <c r="C751" i="12" s="1"/>
  <c r="D751" i="12" s="1"/>
  <c r="B752" i="12"/>
  <c r="C752" i="12" s="1"/>
  <c r="D752" i="12" s="1"/>
  <c r="B753" i="12"/>
  <c r="C753" i="12" s="1"/>
  <c r="D753" i="12" s="1"/>
  <c r="B754" i="12"/>
  <c r="C754" i="12" s="1"/>
  <c r="D754" i="12" s="1"/>
  <c r="B755" i="12"/>
  <c r="C755" i="12" s="1"/>
  <c r="D755" i="12" s="1"/>
  <c r="B756" i="12"/>
  <c r="C756" i="12" s="1"/>
  <c r="D756" i="12" s="1"/>
  <c r="B757" i="12"/>
  <c r="C757" i="12" s="1"/>
  <c r="D757" i="12" s="1"/>
  <c r="B758" i="12"/>
  <c r="C758" i="12" s="1"/>
  <c r="D758" i="12" s="1"/>
  <c r="B759" i="12"/>
  <c r="C759" i="12" s="1"/>
  <c r="D759" i="12" s="1"/>
  <c r="B760" i="12"/>
  <c r="C760" i="12" s="1"/>
  <c r="D760" i="12" s="1"/>
  <c r="B761" i="12"/>
  <c r="C761" i="12" s="1"/>
  <c r="D761" i="12" s="1"/>
  <c r="B762" i="12"/>
  <c r="C762" i="12" s="1"/>
  <c r="D762" i="12" s="1"/>
  <c r="B763" i="12"/>
  <c r="C763" i="12" s="1"/>
  <c r="D763" i="12" s="1"/>
  <c r="B764" i="12"/>
  <c r="C764" i="12" s="1"/>
  <c r="D764" i="12" s="1"/>
  <c r="B765" i="12"/>
  <c r="C765" i="12" s="1"/>
  <c r="D765" i="12" s="1"/>
  <c r="B766" i="12"/>
  <c r="C766" i="12" s="1"/>
  <c r="D766" i="12" s="1"/>
  <c r="B767" i="12"/>
  <c r="C767" i="12" s="1"/>
  <c r="D767" i="12" s="1"/>
  <c r="B768" i="12"/>
  <c r="C768" i="12" s="1"/>
  <c r="D768" i="12" s="1"/>
  <c r="B769" i="12"/>
  <c r="C769" i="12" s="1"/>
  <c r="D769" i="12" s="1"/>
  <c r="B770" i="12"/>
  <c r="C770" i="12" s="1"/>
  <c r="D770" i="12" s="1"/>
  <c r="B771" i="12"/>
  <c r="C771" i="12" s="1"/>
  <c r="D771" i="12" s="1"/>
  <c r="B772" i="12"/>
  <c r="C772" i="12" s="1"/>
  <c r="D772" i="12" s="1"/>
  <c r="B773" i="12"/>
  <c r="C773" i="12" s="1"/>
  <c r="D773" i="12" s="1"/>
  <c r="B774" i="12"/>
  <c r="C774" i="12" s="1"/>
  <c r="D774" i="12" s="1"/>
  <c r="B775" i="12"/>
  <c r="C775" i="12" s="1"/>
  <c r="D775" i="12" s="1"/>
  <c r="B776" i="12"/>
  <c r="C776" i="12" s="1"/>
  <c r="D776" i="12" s="1"/>
  <c r="B777" i="12"/>
  <c r="C777" i="12" s="1"/>
  <c r="D777" i="12" s="1"/>
  <c r="B778" i="12"/>
  <c r="C778" i="12" s="1"/>
  <c r="D778" i="12" s="1"/>
  <c r="B779" i="12"/>
  <c r="C779" i="12" s="1"/>
  <c r="D779" i="12" s="1"/>
  <c r="B780" i="12"/>
  <c r="C780" i="12" s="1"/>
  <c r="D780" i="12" s="1"/>
  <c r="B781" i="12"/>
  <c r="C781" i="12" s="1"/>
  <c r="D781" i="12" s="1"/>
  <c r="B782" i="12"/>
  <c r="C782" i="12" s="1"/>
  <c r="D782" i="12" s="1"/>
  <c r="B783" i="12"/>
  <c r="C783" i="12" s="1"/>
  <c r="D783" i="12" s="1"/>
  <c r="B784" i="12"/>
  <c r="C784" i="12" s="1"/>
  <c r="D784" i="12" s="1"/>
  <c r="B785" i="12"/>
  <c r="C785" i="12" s="1"/>
  <c r="D785" i="12" s="1"/>
  <c r="B786" i="12"/>
  <c r="C786" i="12" s="1"/>
  <c r="D786" i="12" s="1"/>
  <c r="B787" i="12"/>
  <c r="C787" i="12" s="1"/>
  <c r="D787" i="12" s="1"/>
  <c r="B788" i="12"/>
  <c r="C788" i="12" s="1"/>
  <c r="D788" i="12" s="1"/>
  <c r="B789" i="12"/>
  <c r="C789" i="12" s="1"/>
  <c r="D789" i="12" s="1"/>
  <c r="B790" i="12"/>
  <c r="C790" i="12" s="1"/>
  <c r="D790" i="12" s="1"/>
  <c r="B791" i="12"/>
  <c r="C791" i="12" s="1"/>
  <c r="D791" i="12" s="1"/>
  <c r="B792" i="12"/>
  <c r="C792" i="12" s="1"/>
  <c r="D792" i="12" s="1"/>
  <c r="B793" i="12"/>
  <c r="C793" i="12" s="1"/>
  <c r="D793" i="12" s="1"/>
  <c r="B794" i="12"/>
  <c r="C794" i="12" s="1"/>
  <c r="D794" i="12" s="1"/>
  <c r="B795" i="12"/>
  <c r="C795" i="12" s="1"/>
  <c r="D795" i="12" s="1"/>
  <c r="B796" i="12"/>
  <c r="C796" i="12" s="1"/>
  <c r="D796" i="12" s="1"/>
  <c r="B797" i="12"/>
  <c r="C797" i="12" s="1"/>
  <c r="D797" i="12" s="1"/>
  <c r="B798" i="12"/>
  <c r="C798" i="12" s="1"/>
  <c r="D798" i="12" s="1"/>
  <c r="B799" i="12"/>
  <c r="C799" i="12" s="1"/>
  <c r="D799" i="12" s="1"/>
  <c r="B800" i="12"/>
  <c r="C800" i="12" s="1"/>
  <c r="D800" i="12" s="1"/>
  <c r="B801" i="12"/>
  <c r="C801" i="12" s="1"/>
  <c r="D801" i="12" s="1"/>
  <c r="B802" i="12"/>
  <c r="C802" i="12" s="1"/>
  <c r="D802" i="12" s="1"/>
  <c r="B803" i="12"/>
  <c r="C803" i="12" s="1"/>
  <c r="D803" i="12" s="1"/>
  <c r="B804" i="12"/>
  <c r="C804" i="12" s="1"/>
  <c r="D804" i="12" s="1"/>
  <c r="B805" i="12"/>
  <c r="C805" i="12" s="1"/>
  <c r="D805" i="12" s="1"/>
  <c r="B806" i="12"/>
  <c r="C806" i="12" s="1"/>
  <c r="D806" i="12" s="1"/>
  <c r="B807" i="12"/>
  <c r="C807" i="12" s="1"/>
  <c r="D807" i="12" s="1"/>
  <c r="B808" i="12"/>
  <c r="C808" i="12" s="1"/>
  <c r="D808" i="12" s="1"/>
  <c r="B809" i="12"/>
  <c r="C809" i="12" s="1"/>
  <c r="D809" i="12" s="1"/>
  <c r="B810" i="12"/>
  <c r="C810" i="12" s="1"/>
  <c r="D810" i="12" s="1"/>
  <c r="B811" i="12"/>
  <c r="C811" i="12" s="1"/>
  <c r="D811" i="12" s="1"/>
  <c r="B812" i="12"/>
  <c r="C812" i="12" s="1"/>
  <c r="D812" i="12" s="1"/>
  <c r="B813" i="12"/>
  <c r="C813" i="12" s="1"/>
  <c r="D813" i="12" s="1"/>
  <c r="B814" i="12"/>
  <c r="C814" i="12" s="1"/>
  <c r="D814" i="12" s="1"/>
  <c r="B815" i="12"/>
  <c r="C815" i="12" s="1"/>
  <c r="D815" i="12" s="1"/>
  <c r="B816" i="12"/>
  <c r="C816" i="12" s="1"/>
  <c r="D816" i="12" s="1"/>
  <c r="B817" i="12"/>
  <c r="C817" i="12" s="1"/>
  <c r="D817" i="12" s="1"/>
  <c r="B818" i="12"/>
  <c r="C818" i="12" s="1"/>
  <c r="D818" i="12" s="1"/>
  <c r="B819" i="12"/>
  <c r="C819" i="12" s="1"/>
  <c r="D819" i="12" s="1"/>
  <c r="B820" i="12"/>
  <c r="C820" i="12" s="1"/>
  <c r="D820" i="12" s="1"/>
  <c r="B821" i="12"/>
  <c r="C821" i="12" s="1"/>
  <c r="D821" i="12" s="1"/>
  <c r="B822" i="12"/>
  <c r="C822" i="12" s="1"/>
  <c r="D822" i="12" s="1"/>
  <c r="B823" i="12"/>
  <c r="C823" i="12" s="1"/>
  <c r="D823" i="12" s="1"/>
  <c r="B824" i="12"/>
  <c r="C824" i="12" s="1"/>
  <c r="D824" i="12" s="1"/>
  <c r="B825" i="12"/>
  <c r="C825" i="12" s="1"/>
  <c r="D825" i="12" s="1"/>
  <c r="B826" i="12"/>
  <c r="C826" i="12" s="1"/>
  <c r="D826" i="12" s="1"/>
  <c r="B827" i="12"/>
  <c r="C827" i="12" s="1"/>
  <c r="D827" i="12" s="1"/>
  <c r="B828" i="12"/>
  <c r="C828" i="12" s="1"/>
  <c r="D828" i="12" s="1"/>
  <c r="B829" i="12"/>
  <c r="C829" i="12" s="1"/>
  <c r="D829" i="12" s="1"/>
  <c r="B830" i="12"/>
  <c r="C830" i="12" s="1"/>
  <c r="D830" i="12" s="1"/>
  <c r="B831" i="12"/>
  <c r="C831" i="12" s="1"/>
  <c r="D831" i="12" s="1"/>
  <c r="B832" i="12"/>
  <c r="C832" i="12" s="1"/>
  <c r="D832" i="12" s="1"/>
  <c r="B833" i="12"/>
  <c r="C833" i="12" s="1"/>
  <c r="D833" i="12" s="1"/>
  <c r="B834" i="12"/>
  <c r="C834" i="12" s="1"/>
  <c r="D834" i="12" s="1"/>
  <c r="B835" i="12"/>
  <c r="C835" i="12" s="1"/>
  <c r="D835" i="12" s="1"/>
  <c r="B836" i="12"/>
  <c r="C836" i="12" s="1"/>
  <c r="D836" i="12" s="1"/>
  <c r="B837" i="12"/>
  <c r="C837" i="12" s="1"/>
  <c r="D837" i="12" s="1"/>
  <c r="B838" i="12"/>
  <c r="C838" i="12" s="1"/>
  <c r="D838" i="12" s="1"/>
  <c r="B839" i="12"/>
  <c r="C839" i="12" s="1"/>
  <c r="D839" i="12" s="1"/>
  <c r="B840" i="12"/>
  <c r="C840" i="12" s="1"/>
  <c r="D840" i="12" s="1"/>
  <c r="B841" i="12"/>
  <c r="C841" i="12" s="1"/>
  <c r="D841" i="12" s="1"/>
  <c r="B842" i="12"/>
  <c r="C842" i="12" s="1"/>
  <c r="D842" i="12" s="1"/>
  <c r="B843" i="12"/>
  <c r="C843" i="12" s="1"/>
  <c r="D843" i="12" s="1"/>
  <c r="B844" i="12"/>
  <c r="C844" i="12" s="1"/>
  <c r="D844" i="12" s="1"/>
  <c r="B845" i="12"/>
  <c r="C845" i="12" s="1"/>
  <c r="D845" i="12" s="1"/>
  <c r="B846" i="12"/>
  <c r="C846" i="12" s="1"/>
  <c r="D846" i="12" s="1"/>
  <c r="B847" i="12"/>
  <c r="C847" i="12" s="1"/>
  <c r="D847" i="12" s="1"/>
  <c r="B848" i="12"/>
  <c r="C848" i="12" s="1"/>
  <c r="D848" i="12" s="1"/>
  <c r="B849" i="12"/>
  <c r="C849" i="12" s="1"/>
  <c r="D849" i="12" s="1"/>
  <c r="B850" i="12"/>
  <c r="C850" i="12" s="1"/>
  <c r="D850" i="12" s="1"/>
  <c r="B851" i="12"/>
  <c r="C851" i="12" s="1"/>
  <c r="D851" i="12" s="1"/>
  <c r="B852" i="12"/>
  <c r="C852" i="12" s="1"/>
  <c r="D852" i="12" s="1"/>
  <c r="B853" i="12"/>
  <c r="C853" i="12" s="1"/>
  <c r="D853" i="12" s="1"/>
  <c r="B854" i="12"/>
  <c r="C854" i="12" s="1"/>
  <c r="D854" i="12" s="1"/>
  <c r="B855" i="12"/>
  <c r="C855" i="12" s="1"/>
  <c r="D855" i="12" s="1"/>
  <c r="B856" i="12"/>
  <c r="C856" i="12" s="1"/>
  <c r="D856" i="12" s="1"/>
  <c r="B857" i="12"/>
  <c r="C857" i="12" s="1"/>
  <c r="D857" i="12" s="1"/>
  <c r="B858" i="12"/>
  <c r="C858" i="12" s="1"/>
  <c r="D858" i="12" s="1"/>
  <c r="B859" i="12"/>
  <c r="C859" i="12" s="1"/>
  <c r="D859" i="12" s="1"/>
  <c r="B860" i="12"/>
  <c r="C860" i="12" s="1"/>
  <c r="D860" i="12" s="1"/>
  <c r="B861" i="12"/>
  <c r="C861" i="12" s="1"/>
  <c r="D861" i="12" s="1"/>
  <c r="B862" i="12"/>
  <c r="C862" i="12" s="1"/>
  <c r="D862" i="12" s="1"/>
  <c r="B863" i="12"/>
  <c r="C863" i="12" s="1"/>
  <c r="D863" i="12" s="1"/>
  <c r="B864" i="12"/>
  <c r="C864" i="12" s="1"/>
  <c r="D864" i="12" s="1"/>
  <c r="B865" i="12"/>
  <c r="C865" i="12" s="1"/>
  <c r="D865" i="12" s="1"/>
  <c r="B866" i="12"/>
  <c r="C866" i="12" s="1"/>
  <c r="D866" i="12" s="1"/>
  <c r="B867" i="12"/>
  <c r="C867" i="12" s="1"/>
  <c r="D867" i="12" s="1"/>
  <c r="B868" i="12"/>
  <c r="C868" i="12" s="1"/>
  <c r="D868" i="12" s="1"/>
  <c r="B869" i="12"/>
  <c r="C869" i="12" s="1"/>
  <c r="D869" i="12" s="1"/>
  <c r="B870" i="12"/>
  <c r="C870" i="12" s="1"/>
  <c r="D870" i="12" s="1"/>
  <c r="B871" i="12"/>
  <c r="C871" i="12" s="1"/>
  <c r="D871" i="12" s="1"/>
  <c r="B872" i="12"/>
  <c r="C872" i="12" s="1"/>
  <c r="D872" i="12" s="1"/>
  <c r="B873" i="12"/>
  <c r="C873" i="12" s="1"/>
  <c r="D873" i="12" s="1"/>
  <c r="B874" i="12"/>
  <c r="C874" i="12" s="1"/>
  <c r="D874" i="12" s="1"/>
  <c r="B875" i="12"/>
  <c r="C875" i="12" s="1"/>
  <c r="D875" i="12" s="1"/>
  <c r="B876" i="12"/>
  <c r="C876" i="12" s="1"/>
  <c r="D876" i="12" s="1"/>
  <c r="B877" i="12"/>
  <c r="C877" i="12" s="1"/>
  <c r="D877" i="12" s="1"/>
  <c r="B878" i="12"/>
  <c r="C878" i="12" s="1"/>
  <c r="D878" i="12" s="1"/>
  <c r="B879" i="12"/>
  <c r="C879" i="12" s="1"/>
  <c r="D879" i="12" s="1"/>
  <c r="B880" i="12"/>
  <c r="C880" i="12" s="1"/>
  <c r="D880" i="12" s="1"/>
  <c r="B881" i="12"/>
  <c r="C881" i="12" s="1"/>
  <c r="D881" i="12" s="1"/>
  <c r="B882" i="12"/>
  <c r="C882" i="12" s="1"/>
  <c r="D882" i="12" s="1"/>
  <c r="B883" i="12"/>
  <c r="C883" i="12" s="1"/>
  <c r="D883" i="12" s="1"/>
  <c r="B884" i="12"/>
  <c r="C884" i="12" s="1"/>
  <c r="D884" i="12" s="1"/>
  <c r="B885" i="12"/>
  <c r="C885" i="12" s="1"/>
  <c r="D885" i="12" s="1"/>
  <c r="B886" i="12"/>
  <c r="C886" i="12" s="1"/>
  <c r="D886" i="12" s="1"/>
  <c r="B887" i="12"/>
  <c r="C887" i="12" s="1"/>
  <c r="D887" i="12" s="1"/>
  <c r="B888" i="12"/>
  <c r="C888" i="12" s="1"/>
  <c r="D888" i="12" s="1"/>
  <c r="B889" i="12"/>
  <c r="C889" i="12" s="1"/>
  <c r="D889" i="12" s="1"/>
  <c r="B890" i="12"/>
  <c r="C890" i="12" s="1"/>
  <c r="D890" i="12" s="1"/>
  <c r="B891" i="12"/>
  <c r="C891" i="12" s="1"/>
  <c r="D891" i="12" s="1"/>
  <c r="B892" i="12"/>
  <c r="C892" i="12" s="1"/>
  <c r="D892" i="12" s="1"/>
  <c r="B893" i="12"/>
  <c r="C893" i="12" s="1"/>
  <c r="D893" i="12" s="1"/>
  <c r="B894" i="12"/>
  <c r="C894" i="12" s="1"/>
  <c r="D894" i="12" s="1"/>
  <c r="B895" i="12"/>
  <c r="C895" i="12" s="1"/>
  <c r="D895" i="12" s="1"/>
  <c r="B896" i="12"/>
  <c r="C896" i="12" s="1"/>
  <c r="D896" i="12" s="1"/>
  <c r="B897" i="12"/>
  <c r="C897" i="12" s="1"/>
  <c r="D897" i="12" s="1"/>
  <c r="B898" i="12"/>
  <c r="C898" i="12" s="1"/>
  <c r="D898" i="12" s="1"/>
  <c r="B899" i="12"/>
  <c r="C899" i="12" s="1"/>
  <c r="D899" i="12" s="1"/>
  <c r="B900" i="12"/>
  <c r="C900" i="12" s="1"/>
  <c r="D900" i="12" s="1"/>
  <c r="B901" i="12"/>
  <c r="C901" i="12" s="1"/>
  <c r="D901" i="12" s="1"/>
  <c r="B902" i="12"/>
  <c r="C902" i="12" s="1"/>
  <c r="D902" i="12" s="1"/>
  <c r="B903" i="12"/>
  <c r="C903" i="12" s="1"/>
  <c r="D903" i="12" s="1"/>
  <c r="B904" i="12"/>
  <c r="C904" i="12" s="1"/>
  <c r="D904" i="12" s="1"/>
  <c r="B905" i="12"/>
  <c r="C905" i="12" s="1"/>
  <c r="D905" i="12" s="1"/>
  <c r="B906" i="12"/>
  <c r="C906" i="12" s="1"/>
  <c r="D906" i="12" s="1"/>
  <c r="B907" i="12"/>
  <c r="C907" i="12" s="1"/>
  <c r="D907" i="12" s="1"/>
  <c r="B908" i="12"/>
  <c r="C908" i="12" s="1"/>
  <c r="D908" i="12" s="1"/>
  <c r="B909" i="12"/>
  <c r="C909" i="12" s="1"/>
  <c r="D909" i="12" s="1"/>
  <c r="B910" i="12"/>
  <c r="C910" i="12" s="1"/>
  <c r="D910" i="12" s="1"/>
  <c r="B911" i="12"/>
  <c r="C911" i="12" s="1"/>
  <c r="D911" i="12" s="1"/>
  <c r="B912" i="12"/>
  <c r="C912" i="12" s="1"/>
  <c r="D912" i="12" s="1"/>
  <c r="B913" i="12"/>
  <c r="C913" i="12" s="1"/>
  <c r="D913" i="12" s="1"/>
  <c r="B914" i="12"/>
  <c r="C914" i="12" s="1"/>
  <c r="D914" i="12" s="1"/>
  <c r="B915" i="12"/>
  <c r="C915" i="12" s="1"/>
  <c r="D915" i="12" s="1"/>
  <c r="B916" i="12"/>
  <c r="C916" i="12" s="1"/>
  <c r="D916" i="12" s="1"/>
  <c r="B917" i="12"/>
  <c r="C917" i="12" s="1"/>
  <c r="D917" i="12" s="1"/>
  <c r="B918" i="12"/>
  <c r="C918" i="12" s="1"/>
  <c r="D918" i="12" s="1"/>
  <c r="B919" i="12"/>
  <c r="C919" i="12" s="1"/>
  <c r="D919" i="12" s="1"/>
  <c r="B920" i="12"/>
  <c r="C920" i="12" s="1"/>
  <c r="D920" i="12" s="1"/>
  <c r="B921" i="12"/>
  <c r="C921" i="12" s="1"/>
  <c r="D921" i="12" s="1"/>
  <c r="B922" i="12"/>
  <c r="C922" i="12" s="1"/>
  <c r="D922" i="12" s="1"/>
  <c r="B923" i="12"/>
  <c r="C923" i="12" s="1"/>
  <c r="D923" i="12" s="1"/>
  <c r="B924" i="12"/>
  <c r="C924" i="12" s="1"/>
  <c r="D924" i="12" s="1"/>
  <c r="B925" i="12"/>
  <c r="C925" i="12" s="1"/>
  <c r="D925" i="12" s="1"/>
  <c r="B926" i="12"/>
  <c r="C926" i="12" s="1"/>
  <c r="D926" i="12" s="1"/>
  <c r="B927" i="12"/>
  <c r="C927" i="12" s="1"/>
  <c r="D927" i="12" s="1"/>
  <c r="B928" i="12"/>
  <c r="C928" i="12" s="1"/>
  <c r="D928" i="12" s="1"/>
  <c r="B929" i="12"/>
  <c r="C929" i="12" s="1"/>
  <c r="D929" i="12" s="1"/>
  <c r="B930" i="12"/>
  <c r="C930" i="12" s="1"/>
  <c r="D930" i="12" s="1"/>
  <c r="B931" i="12"/>
  <c r="C931" i="12" s="1"/>
  <c r="D931" i="12" s="1"/>
  <c r="B932" i="12"/>
  <c r="C932" i="12" s="1"/>
  <c r="D932" i="12" s="1"/>
  <c r="B933" i="12"/>
  <c r="C933" i="12" s="1"/>
  <c r="D933" i="12" s="1"/>
  <c r="B934" i="12"/>
  <c r="C934" i="12" s="1"/>
  <c r="D934" i="12" s="1"/>
  <c r="B935" i="12"/>
  <c r="C935" i="12" s="1"/>
  <c r="D935" i="12" s="1"/>
  <c r="B936" i="12"/>
  <c r="C936" i="12" s="1"/>
  <c r="D936" i="12" s="1"/>
  <c r="B937" i="12"/>
  <c r="C937" i="12" s="1"/>
  <c r="D937" i="12" s="1"/>
  <c r="B938" i="12"/>
  <c r="C938" i="12" s="1"/>
  <c r="D938" i="12" s="1"/>
  <c r="B939" i="12"/>
  <c r="C939" i="12" s="1"/>
  <c r="D939" i="12" s="1"/>
  <c r="B940" i="12"/>
  <c r="C940" i="12" s="1"/>
  <c r="D940" i="12" s="1"/>
  <c r="B941" i="12"/>
  <c r="C941" i="12" s="1"/>
  <c r="D941" i="12" s="1"/>
  <c r="B942" i="12"/>
  <c r="C942" i="12" s="1"/>
  <c r="D942" i="12" s="1"/>
  <c r="B943" i="12"/>
  <c r="C943" i="12" s="1"/>
  <c r="D943" i="12" s="1"/>
  <c r="B944" i="12"/>
  <c r="C944" i="12" s="1"/>
  <c r="D944" i="12" s="1"/>
  <c r="B945" i="12"/>
  <c r="C945" i="12" s="1"/>
  <c r="D945" i="12" s="1"/>
  <c r="B946" i="12"/>
  <c r="C946" i="12" s="1"/>
  <c r="D946" i="12" s="1"/>
  <c r="B947" i="12"/>
  <c r="C947" i="12" s="1"/>
  <c r="D947" i="12" s="1"/>
  <c r="B948" i="12"/>
  <c r="C948" i="12" s="1"/>
  <c r="D948" i="12" s="1"/>
  <c r="B949" i="12"/>
  <c r="C949" i="12" s="1"/>
  <c r="D949" i="12" s="1"/>
  <c r="B950" i="12"/>
  <c r="C950" i="12" s="1"/>
  <c r="D950" i="12" s="1"/>
  <c r="B951" i="12"/>
  <c r="C951" i="12" s="1"/>
  <c r="D951" i="12" s="1"/>
  <c r="B952" i="12"/>
  <c r="C952" i="12" s="1"/>
  <c r="D952" i="12" s="1"/>
  <c r="B953" i="12"/>
  <c r="C953" i="12" s="1"/>
  <c r="D953" i="12" s="1"/>
  <c r="B954" i="12"/>
  <c r="C954" i="12" s="1"/>
  <c r="D954" i="12" s="1"/>
  <c r="B955" i="12"/>
  <c r="C955" i="12" s="1"/>
  <c r="D955" i="12" s="1"/>
  <c r="B956" i="12"/>
  <c r="C956" i="12" s="1"/>
  <c r="D956" i="12" s="1"/>
  <c r="B957" i="12"/>
  <c r="C957" i="12" s="1"/>
  <c r="D957" i="12" s="1"/>
  <c r="B958" i="12"/>
  <c r="C958" i="12" s="1"/>
  <c r="D958" i="12" s="1"/>
  <c r="B959" i="12"/>
  <c r="C959" i="12" s="1"/>
  <c r="D959" i="12" s="1"/>
  <c r="B960" i="12"/>
  <c r="C960" i="12" s="1"/>
  <c r="D960" i="12" s="1"/>
  <c r="B961" i="12"/>
  <c r="C961" i="12" s="1"/>
  <c r="D961" i="12" s="1"/>
  <c r="B962" i="12"/>
  <c r="C962" i="12" s="1"/>
  <c r="D962" i="12" s="1"/>
  <c r="B963" i="12"/>
  <c r="C963" i="12" s="1"/>
  <c r="D963" i="12" s="1"/>
  <c r="B964" i="12"/>
  <c r="C964" i="12" s="1"/>
  <c r="D964" i="12" s="1"/>
  <c r="B965" i="12"/>
  <c r="C965" i="12" s="1"/>
  <c r="D965" i="12" s="1"/>
  <c r="B966" i="12"/>
  <c r="C966" i="12" s="1"/>
  <c r="D966" i="12" s="1"/>
  <c r="B967" i="12"/>
  <c r="C967" i="12" s="1"/>
  <c r="D967" i="12" s="1"/>
  <c r="B968" i="12"/>
  <c r="C968" i="12" s="1"/>
  <c r="D968" i="12" s="1"/>
  <c r="B969" i="12"/>
  <c r="C969" i="12" s="1"/>
  <c r="D969" i="12" s="1"/>
  <c r="B970" i="12"/>
  <c r="C970" i="12" s="1"/>
  <c r="D970" i="12" s="1"/>
  <c r="B971" i="12"/>
  <c r="C971" i="12" s="1"/>
  <c r="D971" i="12" s="1"/>
  <c r="B972" i="12"/>
  <c r="C972" i="12" s="1"/>
  <c r="D972" i="12" s="1"/>
  <c r="B973" i="12"/>
  <c r="C973" i="12" s="1"/>
  <c r="D973" i="12" s="1"/>
  <c r="B974" i="12"/>
  <c r="C974" i="12" s="1"/>
  <c r="D974" i="12" s="1"/>
  <c r="B975" i="12"/>
  <c r="C975" i="12" s="1"/>
  <c r="D975" i="12" s="1"/>
  <c r="B976" i="12"/>
  <c r="C976" i="12" s="1"/>
  <c r="D976" i="12" s="1"/>
  <c r="B977" i="12"/>
  <c r="C977" i="12" s="1"/>
  <c r="D977" i="12" s="1"/>
  <c r="B978" i="12"/>
  <c r="C978" i="12" s="1"/>
  <c r="D978" i="12" s="1"/>
  <c r="B979" i="12"/>
  <c r="C979" i="12" s="1"/>
  <c r="D979" i="12" s="1"/>
  <c r="B980" i="12"/>
  <c r="C980" i="12" s="1"/>
  <c r="D980" i="12" s="1"/>
  <c r="B981" i="12"/>
  <c r="C981" i="12" s="1"/>
  <c r="D981" i="12" s="1"/>
  <c r="B982" i="12"/>
  <c r="C982" i="12" s="1"/>
  <c r="D982" i="12" s="1"/>
  <c r="B983" i="12"/>
  <c r="C983" i="12" s="1"/>
  <c r="D983" i="12" s="1"/>
  <c r="B984" i="12"/>
  <c r="C984" i="12" s="1"/>
  <c r="D984" i="12" s="1"/>
  <c r="B985" i="12"/>
  <c r="C985" i="12" s="1"/>
  <c r="D985" i="12" s="1"/>
  <c r="B986" i="12"/>
  <c r="C986" i="12" s="1"/>
  <c r="D986" i="12" s="1"/>
  <c r="B987" i="12"/>
  <c r="C987" i="12" s="1"/>
  <c r="D987" i="12" s="1"/>
  <c r="B988" i="12"/>
  <c r="C988" i="12" s="1"/>
  <c r="D988" i="12" s="1"/>
  <c r="B989" i="12"/>
  <c r="C989" i="12" s="1"/>
  <c r="D989" i="12" s="1"/>
  <c r="B990" i="12"/>
  <c r="C990" i="12" s="1"/>
  <c r="D990" i="12" s="1"/>
  <c r="B991" i="12"/>
  <c r="C991" i="12" s="1"/>
  <c r="D991" i="12" s="1"/>
  <c r="B992" i="12"/>
  <c r="C992" i="12" s="1"/>
  <c r="D992" i="12" s="1"/>
  <c r="B993" i="12"/>
  <c r="C993" i="12" s="1"/>
  <c r="D993" i="12" s="1"/>
  <c r="B994" i="12"/>
  <c r="C994" i="12" s="1"/>
  <c r="D994" i="12" s="1"/>
  <c r="B995" i="12"/>
  <c r="C995" i="12" s="1"/>
  <c r="D995" i="12" s="1"/>
  <c r="B996" i="12"/>
  <c r="C996" i="12" s="1"/>
  <c r="D996" i="12" s="1"/>
  <c r="B5" i="12"/>
  <c r="C5" i="12" s="1"/>
  <c r="D5" i="12" s="1"/>
  <c r="F5" i="10"/>
  <c r="B5" i="10" s="1"/>
  <c r="F6" i="10"/>
  <c r="B6" i="10" s="1"/>
  <c r="F7" i="10"/>
  <c r="B7" i="10" s="1"/>
  <c r="C7" i="10" s="1"/>
  <c r="D7" i="10" s="1"/>
  <c r="F8" i="10"/>
  <c r="B8" i="10" s="1"/>
  <c r="F9" i="10"/>
  <c r="B9" i="10" s="1"/>
  <c r="F10" i="10"/>
  <c r="B10" i="10" s="1"/>
  <c r="C10" i="10" s="1"/>
  <c r="D10" i="10" s="1"/>
  <c r="F11" i="10"/>
  <c r="B11" i="10" s="1"/>
  <c r="C11" i="10" s="1"/>
  <c r="D11" i="10" s="1"/>
  <c r="F12" i="10"/>
  <c r="B12" i="10" s="1"/>
  <c r="C12" i="10" s="1"/>
  <c r="D12" i="10" s="1"/>
  <c r="F13" i="10"/>
  <c r="B13" i="10" s="1"/>
  <c r="F14" i="10"/>
  <c r="B14" i="10" s="1"/>
  <c r="F15" i="10"/>
  <c r="B15" i="10" s="1"/>
  <c r="C15" i="10" s="1"/>
  <c r="D15" i="10" s="1"/>
  <c r="F16" i="10"/>
  <c r="B16" i="10" s="1"/>
  <c r="F17" i="10"/>
  <c r="B17" i="10" s="1"/>
  <c r="F18" i="10"/>
  <c r="B18" i="10" s="1"/>
  <c r="C18" i="10" s="1"/>
  <c r="D18" i="10" s="1"/>
  <c r="F19" i="10"/>
  <c r="B19" i="10" s="1"/>
  <c r="C19" i="10" s="1"/>
  <c r="D19" i="10" s="1"/>
  <c r="F20" i="10"/>
  <c r="B20" i="10" s="1"/>
  <c r="C20" i="10" s="1"/>
  <c r="D20" i="10" s="1"/>
  <c r="F21" i="10"/>
  <c r="B21" i="10" s="1"/>
  <c r="F22" i="10"/>
  <c r="B22" i="10" s="1"/>
  <c r="F23" i="10"/>
  <c r="B23" i="10" s="1"/>
  <c r="F24" i="10"/>
  <c r="B24" i="10" s="1"/>
  <c r="F25" i="10"/>
  <c r="B25" i="10" s="1"/>
  <c r="F26" i="10"/>
  <c r="B26" i="10" s="1"/>
  <c r="C26" i="10" s="1"/>
  <c r="D26" i="10" s="1"/>
  <c r="F27" i="10"/>
  <c r="B27" i="10" s="1"/>
  <c r="C27" i="10" s="1"/>
  <c r="D27" i="10" s="1"/>
  <c r="F28" i="10"/>
  <c r="B28" i="10" s="1"/>
  <c r="C28" i="10" s="1"/>
  <c r="D28" i="10" s="1"/>
  <c r="F29" i="10"/>
  <c r="B29" i="10" s="1"/>
  <c r="C29" i="10" s="1"/>
  <c r="D29" i="10" s="1"/>
  <c r="F30" i="10"/>
  <c r="B30" i="10" s="1"/>
  <c r="F31" i="10"/>
  <c r="B31" i="10" s="1"/>
  <c r="C31" i="10" s="1"/>
  <c r="D31" i="10" s="1"/>
  <c r="F32" i="10"/>
  <c r="B32" i="10" s="1"/>
  <c r="F33" i="10"/>
  <c r="B33" i="10" s="1"/>
  <c r="F34" i="10"/>
  <c r="B34" i="10" s="1"/>
  <c r="C34" i="10" s="1"/>
  <c r="D34" i="10" s="1"/>
  <c r="F35" i="10"/>
  <c r="B35" i="10" s="1"/>
  <c r="C35" i="10" s="1"/>
  <c r="D35" i="10" s="1"/>
  <c r="F36" i="10"/>
  <c r="B36" i="10" s="1"/>
  <c r="C36" i="10" s="1"/>
  <c r="D36" i="10" s="1"/>
  <c r="F37" i="10"/>
  <c r="B37" i="10" s="1"/>
  <c r="F38" i="10"/>
  <c r="B38" i="10" s="1"/>
  <c r="F39" i="10"/>
  <c r="B39" i="10" s="1"/>
  <c r="C39" i="10" s="1"/>
  <c r="D39" i="10" s="1"/>
  <c r="F40" i="10"/>
  <c r="B40" i="10" s="1"/>
  <c r="F41" i="10"/>
  <c r="B41" i="10" s="1"/>
  <c r="F42" i="10"/>
  <c r="B42" i="10" s="1"/>
  <c r="C42" i="10" s="1"/>
  <c r="D42" i="10" s="1"/>
  <c r="F43" i="10"/>
  <c r="B43" i="10" s="1"/>
  <c r="C43" i="10" s="1"/>
  <c r="D43" i="10" s="1"/>
  <c r="F44" i="10"/>
  <c r="B44" i="10" s="1"/>
  <c r="C44" i="10" s="1"/>
  <c r="D44" i="10" s="1"/>
  <c r="F45" i="10"/>
  <c r="B45" i="10" s="1"/>
  <c r="C45" i="10" s="1"/>
  <c r="D45" i="10" s="1"/>
  <c r="F46" i="10"/>
  <c r="B46" i="10" s="1"/>
  <c r="F47" i="10"/>
  <c r="B47" i="10" s="1"/>
  <c r="F48" i="10"/>
  <c r="B48" i="10" s="1"/>
  <c r="F49" i="10"/>
  <c r="B49" i="10" s="1"/>
  <c r="F50" i="10"/>
  <c r="B50" i="10" s="1"/>
  <c r="C50" i="10" s="1"/>
  <c r="D50" i="10" s="1"/>
  <c r="F51" i="10"/>
  <c r="B51" i="10" s="1"/>
  <c r="C51" i="10" s="1"/>
  <c r="D51" i="10" s="1"/>
  <c r="F52" i="10"/>
  <c r="B52" i="10" s="1"/>
  <c r="C52" i="10" s="1"/>
  <c r="D52" i="10" s="1"/>
  <c r="F53" i="10"/>
  <c r="B53" i="10" s="1"/>
  <c r="F54" i="10"/>
  <c r="B54" i="10" s="1"/>
  <c r="F55" i="10"/>
  <c r="B55" i="10" s="1"/>
  <c r="C55" i="10" s="1"/>
  <c r="D55" i="10" s="1"/>
  <c r="F56" i="10"/>
  <c r="B56" i="10" s="1"/>
  <c r="F57" i="10"/>
  <c r="B57" i="10" s="1"/>
  <c r="F58" i="10"/>
  <c r="B58" i="10" s="1"/>
  <c r="C58" i="10" s="1"/>
  <c r="D58" i="10" s="1"/>
  <c r="F59" i="10"/>
  <c r="B59" i="10" s="1"/>
  <c r="C59" i="10" s="1"/>
  <c r="D59" i="10" s="1"/>
  <c r="F60" i="10"/>
  <c r="B60" i="10" s="1"/>
  <c r="C60" i="10" s="1"/>
  <c r="D60" i="10" s="1"/>
  <c r="F61" i="10"/>
  <c r="B61" i="10" s="1"/>
  <c r="F62" i="10"/>
  <c r="B62" i="10" s="1"/>
  <c r="F63" i="10"/>
  <c r="B63" i="10" s="1"/>
  <c r="C63" i="10" s="1"/>
  <c r="D63" i="10" s="1"/>
  <c r="F64" i="10"/>
  <c r="B64" i="10" s="1"/>
  <c r="F65" i="10"/>
  <c r="B65" i="10" s="1"/>
  <c r="F66" i="10"/>
  <c r="B66" i="10" s="1"/>
  <c r="C66" i="10" s="1"/>
  <c r="D66" i="10" s="1"/>
  <c r="F67" i="10"/>
  <c r="B67" i="10" s="1"/>
  <c r="C67" i="10" s="1"/>
  <c r="D67" i="10" s="1"/>
  <c r="F68" i="10"/>
  <c r="B68" i="10" s="1"/>
  <c r="C68" i="10" s="1"/>
  <c r="D68" i="10" s="1"/>
  <c r="F69" i="10"/>
  <c r="B69" i="10" s="1"/>
  <c r="F70" i="10"/>
  <c r="B70" i="10" s="1"/>
  <c r="F71" i="10"/>
  <c r="B71" i="10" s="1"/>
  <c r="C71" i="10" s="1"/>
  <c r="D71" i="10" s="1"/>
  <c r="F72" i="10"/>
  <c r="B72" i="10" s="1"/>
  <c r="F73" i="10"/>
  <c r="B73" i="10" s="1"/>
  <c r="F74" i="10"/>
  <c r="B74" i="10" s="1"/>
  <c r="C74" i="10" s="1"/>
  <c r="D74" i="10" s="1"/>
  <c r="F75" i="10"/>
  <c r="B75" i="10" s="1"/>
  <c r="C75" i="10" s="1"/>
  <c r="D75" i="10" s="1"/>
  <c r="F76" i="10"/>
  <c r="B76" i="10" s="1"/>
  <c r="C76" i="10" s="1"/>
  <c r="D76" i="10" s="1"/>
  <c r="F77" i="10"/>
  <c r="B77" i="10" s="1"/>
  <c r="F78" i="10"/>
  <c r="B78" i="10" s="1"/>
  <c r="F79" i="10"/>
  <c r="B79" i="10" s="1"/>
  <c r="C79" i="10" s="1"/>
  <c r="D79" i="10" s="1"/>
  <c r="F80" i="10"/>
  <c r="B80" i="10" s="1"/>
  <c r="F81" i="10"/>
  <c r="B81" i="10" s="1"/>
  <c r="C81" i="10" s="1"/>
  <c r="D81" i="10" s="1"/>
  <c r="F82" i="10"/>
  <c r="B82" i="10" s="1"/>
  <c r="C82" i="10" s="1"/>
  <c r="D82" i="10" s="1"/>
  <c r="F83" i="10"/>
  <c r="B83" i="10" s="1"/>
  <c r="C83" i="10" s="1"/>
  <c r="D83" i="10" s="1"/>
  <c r="F84" i="10"/>
  <c r="B84" i="10" s="1"/>
  <c r="C84" i="10" s="1"/>
  <c r="D84" i="10" s="1"/>
  <c r="F85" i="10"/>
  <c r="B85" i="10" s="1"/>
  <c r="F86" i="10"/>
  <c r="B86" i="10" s="1"/>
  <c r="F87" i="10"/>
  <c r="B87" i="10" s="1"/>
  <c r="F88" i="10"/>
  <c r="B88" i="10" s="1"/>
  <c r="F89" i="10"/>
  <c r="B89" i="10" s="1"/>
  <c r="F90" i="10"/>
  <c r="B90" i="10" s="1"/>
  <c r="C90" i="10" s="1"/>
  <c r="D90" i="10" s="1"/>
  <c r="F91" i="10"/>
  <c r="B91" i="10" s="1"/>
  <c r="C91" i="10" s="1"/>
  <c r="D91" i="10" s="1"/>
  <c r="F92" i="10"/>
  <c r="B92" i="10" s="1"/>
  <c r="C92" i="10" s="1"/>
  <c r="D92" i="10" s="1"/>
  <c r="F93" i="10"/>
  <c r="B93" i="10" s="1"/>
  <c r="F94" i="10"/>
  <c r="B94" i="10" s="1"/>
  <c r="F95" i="10"/>
  <c r="B95" i="10" s="1"/>
  <c r="C95" i="10" s="1"/>
  <c r="D95" i="10" s="1"/>
  <c r="F96" i="10"/>
  <c r="B96" i="10" s="1"/>
  <c r="F97" i="10"/>
  <c r="B97" i="10" s="1"/>
  <c r="F98" i="10"/>
  <c r="B98" i="10" s="1"/>
  <c r="C98" i="10" s="1"/>
  <c r="D98" i="10" s="1"/>
  <c r="F99" i="10"/>
  <c r="B99" i="10" s="1"/>
  <c r="C99" i="10" s="1"/>
  <c r="D99" i="10" s="1"/>
  <c r="F100" i="10"/>
  <c r="B100" i="10" s="1"/>
  <c r="C100" i="10" s="1"/>
  <c r="D100" i="10" s="1"/>
  <c r="F101" i="10"/>
  <c r="B101" i="10" s="1"/>
  <c r="F102" i="10"/>
  <c r="B102" i="10" s="1"/>
  <c r="F103" i="10"/>
  <c r="B103" i="10" s="1"/>
  <c r="C103" i="10" s="1"/>
  <c r="D103" i="10" s="1"/>
  <c r="F104" i="10"/>
  <c r="B104" i="10" s="1"/>
  <c r="F105" i="10"/>
  <c r="B105" i="10" s="1"/>
  <c r="F106" i="10"/>
  <c r="B106" i="10" s="1"/>
  <c r="C106" i="10" s="1"/>
  <c r="D106" i="10" s="1"/>
  <c r="F107" i="10"/>
  <c r="B107" i="10" s="1"/>
  <c r="C107" i="10" s="1"/>
  <c r="D107" i="10" s="1"/>
  <c r="F108" i="10"/>
  <c r="B108" i="10" s="1"/>
  <c r="C108" i="10" s="1"/>
  <c r="D108" i="10" s="1"/>
  <c r="F109" i="10"/>
  <c r="B109" i="10" s="1"/>
  <c r="F110" i="10"/>
  <c r="B110" i="10" s="1"/>
  <c r="F111" i="10"/>
  <c r="B111" i="10" s="1"/>
  <c r="C111" i="10" s="1"/>
  <c r="D111" i="10" s="1"/>
  <c r="F112" i="10"/>
  <c r="B112" i="10" s="1"/>
  <c r="F113" i="10"/>
  <c r="B113" i="10" s="1"/>
  <c r="F114" i="10"/>
  <c r="B114" i="10" s="1"/>
  <c r="C114" i="10" s="1"/>
  <c r="D114" i="10" s="1"/>
  <c r="F115" i="10"/>
  <c r="B115" i="10" s="1"/>
  <c r="C115" i="10" s="1"/>
  <c r="D115" i="10" s="1"/>
  <c r="F116" i="10"/>
  <c r="B116" i="10" s="1"/>
  <c r="C116" i="10" s="1"/>
  <c r="D116" i="10" s="1"/>
  <c r="F117" i="10"/>
  <c r="B117" i="10" s="1"/>
  <c r="F118" i="10"/>
  <c r="B118" i="10" s="1"/>
  <c r="F119" i="10"/>
  <c r="B119" i="10" s="1"/>
  <c r="C119" i="10" s="1"/>
  <c r="D119" i="10" s="1"/>
  <c r="F120" i="10"/>
  <c r="B120" i="10" s="1"/>
  <c r="F121" i="10"/>
  <c r="B121" i="10" s="1"/>
  <c r="F122" i="10"/>
  <c r="B122" i="10" s="1"/>
  <c r="C122" i="10" s="1"/>
  <c r="D122" i="10" s="1"/>
  <c r="F123" i="10"/>
  <c r="B123" i="10" s="1"/>
  <c r="C123" i="10" s="1"/>
  <c r="D123" i="10" s="1"/>
  <c r="F124" i="10"/>
  <c r="B124" i="10" s="1"/>
  <c r="C124" i="10" s="1"/>
  <c r="D124" i="10" s="1"/>
  <c r="F125" i="10"/>
  <c r="B125" i="10" s="1"/>
  <c r="F126" i="10"/>
  <c r="B126" i="10" s="1"/>
  <c r="F127" i="10"/>
  <c r="B127" i="10" s="1"/>
  <c r="F128" i="10"/>
  <c r="B128" i="10" s="1"/>
  <c r="F129" i="10"/>
  <c r="B129" i="10" s="1"/>
  <c r="F130" i="10"/>
  <c r="B130" i="10" s="1"/>
  <c r="C130" i="10" s="1"/>
  <c r="D130" i="10" s="1"/>
  <c r="F131" i="10"/>
  <c r="B131" i="10" s="1"/>
  <c r="C131" i="10" s="1"/>
  <c r="D131" i="10" s="1"/>
  <c r="F132" i="10"/>
  <c r="B132" i="10" s="1"/>
  <c r="C132" i="10" s="1"/>
  <c r="D132" i="10" s="1"/>
  <c r="F133" i="10"/>
  <c r="B133" i="10" s="1"/>
  <c r="C133" i="10" s="1"/>
  <c r="D133" i="10" s="1"/>
  <c r="F134" i="10"/>
  <c r="B134" i="10" s="1"/>
  <c r="F135" i="10"/>
  <c r="B135" i="10" s="1"/>
  <c r="C135" i="10" s="1"/>
  <c r="D135" i="10" s="1"/>
  <c r="F136" i="10"/>
  <c r="B136" i="10" s="1"/>
  <c r="F137" i="10"/>
  <c r="B137" i="10" s="1"/>
  <c r="F138" i="10"/>
  <c r="B138" i="10" s="1"/>
  <c r="C138" i="10" s="1"/>
  <c r="D138" i="10" s="1"/>
  <c r="F139" i="10"/>
  <c r="B139" i="10" s="1"/>
  <c r="C139" i="10" s="1"/>
  <c r="D139" i="10" s="1"/>
  <c r="F140" i="10"/>
  <c r="B140" i="10" s="1"/>
  <c r="C140" i="10" s="1"/>
  <c r="D140" i="10" s="1"/>
  <c r="F141" i="10"/>
  <c r="B141" i="10" s="1"/>
  <c r="C141" i="10" s="1"/>
  <c r="D141" i="10" s="1"/>
  <c r="F142" i="10"/>
  <c r="B142" i="10" s="1"/>
  <c r="F143" i="10"/>
  <c r="B143" i="10" s="1"/>
  <c r="C143" i="10" s="1"/>
  <c r="D143" i="10" s="1"/>
  <c r="F144" i="10"/>
  <c r="B144" i="10" s="1"/>
  <c r="F145" i="10"/>
  <c r="B145" i="10" s="1"/>
  <c r="F146" i="10"/>
  <c r="B146" i="10" s="1"/>
  <c r="C146" i="10" s="1"/>
  <c r="D146" i="10" s="1"/>
  <c r="F147" i="10"/>
  <c r="B147" i="10" s="1"/>
  <c r="C147" i="10" s="1"/>
  <c r="D147" i="10" s="1"/>
  <c r="F148" i="10"/>
  <c r="B148" i="10" s="1"/>
  <c r="C148" i="10" s="1"/>
  <c r="D148" i="10" s="1"/>
  <c r="F149" i="10"/>
  <c r="B149" i="10" s="1"/>
  <c r="C149" i="10" s="1"/>
  <c r="D149" i="10" s="1"/>
  <c r="F150" i="10"/>
  <c r="B150" i="10" s="1"/>
  <c r="F151" i="10"/>
  <c r="B151" i="10" s="1"/>
  <c r="F152" i="10"/>
  <c r="B152" i="10" s="1"/>
  <c r="F153" i="10"/>
  <c r="B153" i="10" s="1"/>
  <c r="F154" i="10"/>
  <c r="B154" i="10" s="1"/>
  <c r="C154" i="10" s="1"/>
  <c r="D154" i="10" s="1"/>
  <c r="F155" i="10"/>
  <c r="B155" i="10" s="1"/>
  <c r="C155" i="10" s="1"/>
  <c r="D155" i="10" s="1"/>
  <c r="F156" i="10"/>
  <c r="B156" i="10" s="1"/>
  <c r="C156" i="10" s="1"/>
  <c r="D156" i="10" s="1"/>
  <c r="F157" i="10"/>
  <c r="B157" i="10" s="1"/>
  <c r="F158" i="10"/>
  <c r="B158" i="10" s="1"/>
  <c r="F159" i="10"/>
  <c r="B159" i="10" s="1"/>
  <c r="C159" i="10" s="1"/>
  <c r="D159" i="10" s="1"/>
  <c r="F160" i="10"/>
  <c r="B160" i="10" s="1"/>
  <c r="F161" i="10"/>
  <c r="B161" i="10" s="1"/>
  <c r="F162" i="10"/>
  <c r="B162" i="10" s="1"/>
  <c r="C162" i="10" s="1"/>
  <c r="D162" i="10" s="1"/>
  <c r="F163" i="10"/>
  <c r="B163" i="10" s="1"/>
  <c r="C163" i="10" s="1"/>
  <c r="D163" i="10" s="1"/>
  <c r="F164" i="10"/>
  <c r="B164" i="10" s="1"/>
  <c r="C164" i="10" s="1"/>
  <c r="D164" i="10" s="1"/>
  <c r="F165" i="10"/>
  <c r="B165" i="10" s="1"/>
  <c r="C165" i="10" s="1"/>
  <c r="D165" i="10" s="1"/>
  <c r="F166" i="10"/>
  <c r="B166" i="10" s="1"/>
  <c r="F167" i="10"/>
  <c r="B167" i="10" s="1"/>
  <c r="C167" i="10" s="1"/>
  <c r="D167" i="10" s="1"/>
  <c r="F168" i="10"/>
  <c r="B168" i="10" s="1"/>
  <c r="F169" i="10"/>
  <c r="B169" i="10" s="1"/>
  <c r="F170" i="10"/>
  <c r="B170" i="10" s="1"/>
  <c r="C170" i="10" s="1"/>
  <c r="D170" i="10" s="1"/>
  <c r="F171" i="10"/>
  <c r="B171" i="10" s="1"/>
  <c r="C171" i="10" s="1"/>
  <c r="D171" i="10" s="1"/>
  <c r="F172" i="10"/>
  <c r="B172" i="10" s="1"/>
  <c r="C172" i="10" s="1"/>
  <c r="D172" i="10" s="1"/>
  <c r="F173" i="10"/>
  <c r="B173" i="10" s="1"/>
  <c r="F174" i="10"/>
  <c r="B174" i="10" s="1"/>
  <c r="F175" i="10"/>
  <c r="B175" i="10" s="1"/>
  <c r="F176" i="10"/>
  <c r="B176" i="10" s="1"/>
  <c r="F177" i="10"/>
  <c r="B177" i="10" s="1"/>
  <c r="F178" i="10"/>
  <c r="B178" i="10" s="1"/>
  <c r="C178" i="10" s="1"/>
  <c r="D178" i="10" s="1"/>
  <c r="F179" i="10"/>
  <c r="B179" i="10" s="1"/>
  <c r="C179" i="10" s="1"/>
  <c r="D179" i="10" s="1"/>
  <c r="F180" i="10"/>
  <c r="B180" i="10" s="1"/>
  <c r="C180" i="10" s="1"/>
  <c r="D180" i="10" s="1"/>
  <c r="F181" i="10"/>
  <c r="B181" i="10" s="1"/>
  <c r="C181" i="10" s="1"/>
  <c r="D181" i="10" s="1"/>
  <c r="F182" i="10"/>
  <c r="B182" i="10" s="1"/>
  <c r="F183" i="10"/>
  <c r="B183" i="10" s="1"/>
  <c r="C183" i="10" s="1"/>
  <c r="D183" i="10" s="1"/>
  <c r="F184" i="10"/>
  <c r="B184" i="10" s="1"/>
  <c r="F185" i="10"/>
  <c r="B185" i="10" s="1"/>
  <c r="F186" i="10"/>
  <c r="B186" i="10" s="1"/>
  <c r="C186" i="10" s="1"/>
  <c r="D186" i="10" s="1"/>
  <c r="F187" i="10"/>
  <c r="B187" i="10" s="1"/>
  <c r="C187" i="10" s="1"/>
  <c r="D187" i="10" s="1"/>
  <c r="F188" i="10"/>
  <c r="B188" i="10" s="1"/>
  <c r="C188" i="10" s="1"/>
  <c r="D188" i="10" s="1"/>
  <c r="F189" i="10"/>
  <c r="B189" i="10" s="1"/>
  <c r="F190" i="10"/>
  <c r="B190" i="10" s="1"/>
  <c r="F191" i="10"/>
  <c r="B191" i="10" s="1"/>
  <c r="C191" i="10" s="1"/>
  <c r="D191" i="10" s="1"/>
  <c r="F192" i="10"/>
  <c r="B192" i="10" s="1"/>
  <c r="F193" i="10"/>
  <c r="B193" i="10" s="1"/>
  <c r="F194" i="10"/>
  <c r="B194" i="10" s="1"/>
  <c r="C194" i="10" s="1"/>
  <c r="D194" i="10" s="1"/>
  <c r="F195" i="10"/>
  <c r="B195" i="10" s="1"/>
  <c r="C195" i="10" s="1"/>
  <c r="D195" i="10" s="1"/>
  <c r="F196" i="10"/>
  <c r="B196" i="10" s="1"/>
  <c r="C196" i="10" s="1"/>
  <c r="D196" i="10" s="1"/>
  <c r="F197" i="10"/>
  <c r="B197" i="10" s="1"/>
  <c r="F198" i="10"/>
  <c r="B198" i="10" s="1"/>
  <c r="F199" i="10"/>
  <c r="B199" i="10" s="1"/>
  <c r="F200" i="10"/>
  <c r="B200" i="10" s="1"/>
  <c r="F201" i="10"/>
  <c r="B201" i="10" s="1"/>
  <c r="F202" i="10"/>
  <c r="B202" i="10" s="1"/>
  <c r="C202" i="10" s="1"/>
  <c r="D202" i="10" s="1"/>
  <c r="F203" i="10"/>
  <c r="B203" i="10" s="1"/>
  <c r="C203" i="10" s="1"/>
  <c r="D203" i="10" s="1"/>
  <c r="F204" i="10"/>
  <c r="B204" i="10" s="1"/>
  <c r="C204" i="10" s="1"/>
  <c r="D204" i="10" s="1"/>
  <c r="F205" i="10"/>
  <c r="B205" i="10" s="1"/>
  <c r="C205" i="10" s="1"/>
  <c r="D205" i="10" s="1"/>
  <c r="F206" i="10"/>
  <c r="B206" i="10" s="1"/>
  <c r="F207" i="10"/>
  <c r="B207" i="10" s="1"/>
  <c r="C207" i="10" s="1"/>
  <c r="D207" i="10" s="1"/>
  <c r="F208" i="10"/>
  <c r="B208" i="10" s="1"/>
  <c r="F209" i="10"/>
  <c r="B209" i="10" s="1"/>
  <c r="F210" i="10"/>
  <c r="B210" i="10" s="1"/>
  <c r="C210" i="10" s="1"/>
  <c r="D210" i="10" s="1"/>
  <c r="F211" i="10"/>
  <c r="B211" i="10" s="1"/>
  <c r="C211" i="10" s="1"/>
  <c r="D211" i="10" s="1"/>
  <c r="F212" i="10"/>
  <c r="B212" i="10" s="1"/>
  <c r="C212" i="10" s="1"/>
  <c r="D212" i="10" s="1"/>
  <c r="F213" i="10"/>
  <c r="B213" i="10" s="1"/>
  <c r="C213" i="10" s="1"/>
  <c r="D213" i="10" s="1"/>
  <c r="F214" i="10"/>
  <c r="B214" i="10" s="1"/>
  <c r="F215" i="10"/>
  <c r="B215" i="10" s="1"/>
  <c r="C215" i="10" s="1"/>
  <c r="D215" i="10" s="1"/>
  <c r="F216" i="10"/>
  <c r="B216" i="10" s="1"/>
  <c r="F217" i="10"/>
  <c r="B217" i="10" s="1"/>
  <c r="F218" i="10"/>
  <c r="B218" i="10" s="1"/>
  <c r="C218" i="10" s="1"/>
  <c r="D218" i="10" s="1"/>
  <c r="F219" i="10"/>
  <c r="B219" i="10" s="1"/>
  <c r="C219" i="10" s="1"/>
  <c r="D219" i="10" s="1"/>
  <c r="F220" i="10"/>
  <c r="B220" i="10" s="1"/>
  <c r="C220" i="10" s="1"/>
  <c r="D220" i="10" s="1"/>
  <c r="F221" i="10"/>
  <c r="B221" i="10" s="1"/>
  <c r="C221" i="10" s="1"/>
  <c r="D221" i="10" s="1"/>
  <c r="F222" i="10"/>
  <c r="B222" i="10" s="1"/>
  <c r="F223" i="10"/>
  <c r="B223" i="10" s="1"/>
  <c r="C223" i="10" s="1"/>
  <c r="D223" i="10" s="1"/>
  <c r="F224" i="10"/>
  <c r="B224" i="10" s="1"/>
  <c r="F225" i="10"/>
  <c r="B225" i="10" s="1"/>
  <c r="C225" i="10" s="1"/>
  <c r="D225" i="10" s="1"/>
  <c r="F226" i="10"/>
  <c r="B226" i="10" s="1"/>
  <c r="C226" i="10" s="1"/>
  <c r="D226" i="10" s="1"/>
  <c r="F227" i="10"/>
  <c r="B227" i="10" s="1"/>
  <c r="C227" i="10" s="1"/>
  <c r="D227" i="10" s="1"/>
  <c r="F228" i="10"/>
  <c r="B228" i="10" s="1"/>
  <c r="C228" i="10" s="1"/>
  <c r="D228" i="10" s="1"/>
  <c r="F229" i="10"/>
  <c r="B229" i="10" s="1"/>
  <c r="C229" i="10" s="1"/>
  <c r="D229" i="10" s="1"/>
  <c r="F230" i="10"/>
  <c r="B230" i="10" s="1"/>
  <c r="F231" i="10"/>
  <c r="B231" i="10" s="1"/>
  <c r="C231" i="10" s="1"/>
  <c r="D231" i="10" s="1"/>
  <c r="F232" i="10"/>
  <c r="B232" i="10" s="1"/>
  <c r="F233" i="10"/>
  <c r="B233" i="10" s="1"/>
  <c r="F234" i="10"/>
  <c r="B234" i="10" s="1"/>
  <c r="C234" i="10" s="1"/>
  <c r="D234" i="10" s="1"/>
  <c r="F235" i="10"/>
  <c r="B235" i="10" s="1"/>
  <c r="C235" i="10" s="1"/>
  <c r="D235" i="10" s="1"/>
  <c r="F236" i="10"/>
  <c r="B236" i="10" s="1"/>
  <c r="C236" i="10" s="1"/>
  <c r="D236" i="10" s="1"/>
  <c r="F237" i="10"/>
  <c r="B237" i="10" s="1"/>
  <c r="F238" i="10"/>
  <c r="B238" i="10" s="1"/>
  <c r="F239" i="10"/>
  <c r="B239" i="10" s="1"/>
  <c r="C239" i="10" s="1"/>
  <c r="D239" i="10" s="1"/>
  <c r="F240" i="10"/>
  <c r="B240" i="10" s="1"/>
  <c r="F241" i="10"/>
  <c r="B241" i="10" s="1"/>
  <c r="F242" i="10"/>
  <c r="B242" i="10" s="1"/>
  <c r="C242" i="10" s="1"/>
  <c r="D242" i="10" s="1"/>
  <c r="F243" i="10"/>
  <c r="B243" i="10" s="1"/>
  <c r="C243" i="10" s="1"/>
  <c r="D243" i="10" s="1"/>
  <c r="F244" i="10"/>
  <c r="B244" i="10" s="1"/>
  <c r="C244" i="10" s="1"/>
  <c r="D244" i="10" s="1"/>
  <c r="F245" i="10"/>
  <c r="B245" i="10" s="1"/>
  <c r="C245" i="10" s="1"/>
  <c r="D245" i="10" s="1"/>
  <c r="F246" i="10"/>
  <c r="B246" i="10" s="1"/>
  <c r="F247" i="10"/>
  <c r="B247" i="10" s="1"/>
  <c r="F248" i="10"/>
  <c r="B248" i="10" s="1"/>
  <c r="C248" i="10" s="1"/>
  <c r="D248" i="10" s="1"/>
  <c r="F249" i="10"/>
  <c r="B249" i="10" s="1"/>
  <c r="F250" i="10"/>
  <c r="B250" i="10" s="1"/>
  <c r="C250" i="10" s="1"/>
  <c r="D250" i="10" s="1"/>
  <c r="F251" i="10"/>
  <c r="B251" i="10" s="1"/>
  <c r="C251" i="10" s="1"/>
  <c r="D251" i="10" s="1"/>
  <c r="F252" i="10"/>
  <c r="B252" i="10" s="1"/>
  <c r="C252" i="10" s="1"/>
  <c r="D252" i="10" s="1"/>
  <c r="F253" i="10"/>
  <c r="B253" i="10" s="1"/>
  <c r="F254" i="10"/>
  <c r="B254" i="10" s="1"/>
  <c r="F255" i="10"/>
  <c r="B255" i="10" s="1"/>
  <c r="C255" i="10" s="1"/>
  <c r="D255" i="10" s="1"/>
  <c r="F256" i="10"/>
  <c r="B256" i="10" s="1"/>
  <c r="F257" i="10"/>
  <c r="B257" i="10" s="1"/>
  <c r="F258" i="10"/>
  <c r="B258" i="10" s="1"/>
  <c r="C258" i="10" s="1"/>
  <c r="D258" i="10" s="1"/>
  <c r="F259" i="10"/>
  <c r="B259" i="10" s="1"/>
  <c r="C259" i="10" s="1"/>
  <c r="D259" i="10" s="1"/>
  <c r="F260" i="10"/>
  <c r="B260" i="10" s="1"/>
  <c r="C260" i="10" s="1"/>
  <c r="D260" i="10" s="1"/>
  <c r="F261" i="10"/>
  <c r="B261" i="10" s="1"/>
  <c r="C261" i="10" s="1"/>
  <c r="D261" i="10" s="1"/>
  <c r="F262" i="10"/>
  <c r="B262" i="10" s="1"/>
  <c r="F263" i="10"/>
  <c r="B263" i="10" s="1"/>
  <c r="F264" i="10"/>
  <c r="B264" i="10" s="1"/>
  <c r="F265" i="10"/>
  <c r="B265" i="10" s="1"/>
  <c r="F266" i="10"/>
  <c r="B266" i="10" s="1"/>
  <c r="C266" i="10" s="1"/>
  <c r="D266" i="10" s="1"/>
  <c r="F267" i="10"/>
  <c r="B267" i="10" s="1"/>
  <c r="C267" i="10" s="1"/>
  <c r="D267" i="10" s="1"/>
  <c r="F268" i="10"/>
  <c r="B268" i="10" s="1"/>
  <c r="C268" i="10" s="1"/>
  <c r="D268" i="10" s="1"/>
  <c r="F269" i="10"/>
  <c r="B269" i="10" s="1"/>
  <c r="C269" i="10" s="1"/>
  <c r="D269" i="10" s="1"/>
  <c r="F270" i="10"/>
  <c r="B270" i="10" s="1"/>
  <c r="F271" i="10"/>
  <c r="B271" i="10" s="1"/>
  <c r="C271" i="10" s="1"/>
  <c r="D271" i="10" s="1"/>
  <c r="F272" i="10"/>
  <c r="B272" i="10" s="1"/>
  <c r="F273" i="10"/>
  <c r="B273" i="10" s="1"/>
  <c r="F274" i="10"/>
  <c r="B274" i="10" s="1"/>
  <c r="C274" i="10" s="1"/>
  <c r="D274" i="10" s="1"/>
  <c r="F275" i="10"/>
  <c r="B275" i="10" s="1"/>
  <c r="C275" i="10" s="1"/>
  <c r="D275" i="10" s="1"/>
  <c r="F276" i="10"/>
  <c r="B276" i="10" s="1"/>
  <c r="C276" i="10" s="1"/>
  <c r="D276" i="10" s="1"/>
  <c r="F277" i="10"/>
  <c r="B277" i="10" s="1"/>
  <c r="C277" i="10" s="1"/>
  <c r="D277" i="10" s="1"/>
  <c r="F278" i="10"/>
  <c r="B278" i="10" s="1"/>
  <c r="F279" i="10"/>
  <c r="B279" i="10" s="1"/>
  <c r="C279" i="10" s="1"/>
  <c r="D279" i="10" s="1"/>
  <c r="F280" i="10"/>
  <c r="B280" i="10" s="1"/>
  <c r="F281" i="10"/>
  <c r="B281" i="10" s="1"/>
  <c r="F282" i="10"/>
  <c r="B282" i="10" s="1"/>
  <c r="C282" i="10" s="1"/>
  <c r="D282" i="10" s="1"/>
  <c r="F283" i="10"/>
  <c r="B283" i="10" s="1"/>
  <c r="C283" i="10" s="1"/>
  <c r="D283" i="10" s="1"/>
  <c r="F284" i="10"/>
  <c r="B284" i="10" s="1"/>
  <c r="C284" i="10" s="1"/>
  <c r="D284" i="10" s="1"/>
  <c r="F285" i="10"/>
  <c r="B285" i="10" s="1"/>
  <c r="C285" i="10" s="1"/>
  <c r="D285" i="10" s="1"/>
  <c r="F286" i="10"/>
  <c r="B286" i="10" s="1"/>
  <c r="F287" i="10"/>
  <c r="B287" i="10" s="1"/>
  <c r="F288" i="10"/>
  <c r="B288" i="10" s="1"/>
  <c r="F289" i="10"/>
  <c r="B289" i="10" s="1"/>
  <c r="F290" i="10"/>
  <c r="B290" i="10" s="1"/>
  <c r="C290" i="10" s="1"/>
  <c r="D290" i="10" s="1"/>
  <c r="F291" i="10"/>
  <c r="B291" i="10" s="1"/>
  <c r="C291" i="10" s="1"/>
  <c r="D291" i="10" s="1"/>
  <c r="F292" i="10"/>
  <c r="B292" i="10" s="1"/>
  <c r="C292" i="10" s="1"/>
  <c r="D292" i="10" s="1"/>
  <c r="F293" i="10"/>
  <c r="B293" i="10" s="1"/>
  <c r="C293" i="10" s="1"/>
  <c r="D293" i="10" s="1"/>
  <c r="F294" i="10"/>
  <c r="B294" i="10" s="1"/>
  <c r="F295" i="10"/>
  <c r="B295" i="10" s="1"/>
  <c r="C295" i="10" s="1"/>
  <c r="D295" i="10" s="1"/>
  <c r="F296" i="10"/>
  <c r="B296" i="10" s="1"/>
  <c r="F297" i="10"/>
  <c r="B297" i="10" s="1"/>
  <c r="C297" i="10" s="1"/>
  <c r="D297" i="10" s="1"/>
  <c r="F298" i="10"/>
  <c r="B298" i="10" s="1"/>
  <c r="C298" i="10" s="1"/>
  <c r="D298" i="10" s="1"/>
  <c r="F299" i="10"/>
  <c r="B299" i="10" s="1"/>
  <c r="C299" i="10" s="1"/>
  <c r="D299" i="10" s="1"/>
  <c r="F300" i="10"/>
  <c r="B300" i="10" s="1"/>
  <c r="C300" i="10" s="1"/>
  <c r="D300" i="10" s="1"/>
  <c r="F301" i="10"/>
  <c r="B301" i="10" s="1"/>
  <c r="C301" i="10" s="1"/>
  <c r="D301" i="10" s="1"/>
  <c r="F302" i="10"/>
  <c r="B302" i="10" s="1"/>
  <c r="F303" i="10"/>
  <c r="B303" i="10" s="1"/>
  <c r="F304" i="10"/>
  <c r="B304" i="10" s="1"/>
  <c r="F305" i="10"/>
  <c r="B305" i="10" s="1"/>
  <c r="F306" i="10"/>
  <c r="B306" i="10" s="1"/>
  <c r="C306" i="10" s="1"/>
  <c r="D306" i="10" s="1"/>
  <c r="F307" i="10"/>
  <c r="B307" i="10" s="1"/>
  <c r="C307" i="10" s="1"/>
  <c r="D307" i="10" s="1"/>
  <c r="F308" i="10"/>
  <c r="B308" i="10" s="1"/>
  <c r="C308" i="10" s="1"/>
  <c r="D308" i="10" s="1"/>
  <c r="F309" i="10"/>
  <c r="B309" i="10" s="1"/>
  <c r="C309" i="10" s="1"/>
  <c r="D309" i="10" s="1"/>
  <c r="F310" i="10"/>
  <c r="B310" i="10" s="1"/>
  <c r="F311" i="10"/>
  <c r="B311" i="10" s="1"/>
  <c r="C311" i="10" s="1"/>
  <c r="D311" i="10" s="1"/>
  <c r="F312" i="10"/>
  <c r="B312" i="10" s="1"/>
  <c r="F313" i="10"/>
  <c r="B313" i="10" s="1"/>
  <c r="F314" i="10"/>
  <c r="B314" i="10" s="1"/>
  <c r="C314" i="10" s="1"/>
  <c r="D314" i="10" s="1"/>
  <c r="F315" i="10"/>
  <c r="B315" i="10" s="1"/>
  <c r="C315" i="10" s="1"/>
  <c r="D315" i="10" s="1"/>
  <c r="F316" i="10"/>
  <c r="B316" i="10" s="1"/>
  <c r="C316" i="10" s="1"/>
  <c r="D316" i="10" s="1"/>
  <c r="F317" i="10"/>
  <c r="B317" i="10" s="1"/>
  <c r="C317" i="10" s="1"/>
  <c r="D317" i="10" s="1"/>
  <c r="F318" i="10"/>
  <c r="B318" i="10" s="1"/>
  <c r="F319" i="10"/>
  <c r="B319" i="10" s="1"/>
  <c r="C319" i="10" s="1"/>
  <c r="D319" i="10" s="1"/>
  <c r="F320" i="10"/>
  <c r="B320" i="10" s="1"/>
  <c r="F321" i="10"/>
  <c r="B321" i="10" s="1"/>
  <c r="C321" i="10" s="1"/>
  <c r="D321" i="10" s="1"/>
  <c r="F322" i="10"/>
  <c r="B322" i="10" s="1"/>
  <c r="C322" i="10" s="1"/>
  <c r="D322" i="10" s="1"/>
  <c r="F323" i="10"/>
  <c r="B323" i="10" s="1"/>
  <c r="C323" i="10" s="1"/>
  <c r="D323" i="10" s="1"/>
  <c r="F324" i="10"/>
  <c r="B324" i="10" s="1"/>
  <c r="C324" i="10" s="1"/>
  <c r="D324" i="10" s="1"/>
  <c r="F325" i="10"/>
  <c r="B325" i="10" s="1"/>
  <c r="C325" i="10" s="1"/>
  <c r="D325" i="10" s="1"/>
  <c r="F326" i="10"/>
  <c r="B326" i="10" s="1"/>
  <c r="F327" i="10"/>
  <c r="B327" i="10" s="1"/>
  <c r="C327" i="10" s="1"/>
  <c r="D327" i="10" s="1"/>
  <c r="F328" i="10"/>
  <c r="B328" i="10" s="1"/>
  <c r="F329" i="10"/>
  <c r="B329" i="10" s="1"/>
  <c r="F330" i="10"/>
  <c r="B330" i="10" s="1"/>
  <c r="C330" i="10" s="1"/>
  <c r="D330" i="10" s="1"/>
  <c r="F331" i="10"/>
  <c r="B331" i="10" s="1"/>
  <c r="C331" i="10" s="1"/>
  <c r="D331" i="10" s="1"/>
  <c r="F332" i="10"/>
  <c r="B332" i="10" s="1"/>
  <c r="C332" i="10" s="1"/>
  <c r="D332" i="10" s="1"/>
  <c r="F333" i="10"/>
  <c r="B333" i="10" s="1"/>
  <c r="C333" i="10" s="1"/>
  <c r="D333" i="10" s="1"/>
  <c r="F334" i="10"/>
  <c r="B334" i="10" s="1"/>
  <c r="F335" i="10"/>
  <c r="B335" i="10" s="1"/>
  <c r="C335" i="10" s="1"/>
  <c r="D335" i="10" s="1"/>
  <c r="F336" i="10"/>
  <c r="B336" i="10" s="1"/>
  <c r="F337" i="10"/>
  <c r="B337" i="10" s="1"/>
  <c r="F338" i="10"/>
  <c r="B338" i="10" s="1"/>
  <c r="C338" i="10" s="1"/>
  <c r="D338" i="10" s="1"/>
  <c r="F339" i="10"/>
  <c r="B339" i="10" s="1"/>
  <c r="C339" i="10" s="1"/>
  <c r="D339" i="10" s="1"/>
  <c r="F340" i="10"/>
  <c r="B340" i="10" s="1"/>
  <c r="C340" i="10" s="1"/>
  <c r="D340" i="10" s="1"/>
  <c r="F341" i="10"/>
  <c r="B341" i="10" s="1"/>
  <c r="C341" i="10" s="1"/>
  <c r="D341" i="10" s="1"/>
  <c r="F342" i="10"/>
  <c r="B342" i="10" s="1"/>
  <c r="F343" i="10"/>
  <c r="B343" i="10" s="1"/>
  <c r="F344" i="10"/>
  <c r="B344" i="10" s="1"/>
  <c r="F345" i="10"/>
  <c r="B345" i="10" s="1"/>
  <c r="F346" i="10"/>
  <c r="B346" i="10" s="1"/>
  <c r="C346" i="10" s="1"/>
  <c r="D346" i="10" s="1"/>
  <c r="F347" i="10"/>
  <c r="B347" i="10" s="1"/>
  <c r="C347" i="10" s="1"/>
  <c r="D347" i="10" s="1"/>
  <c r="F348" i="10"/>
  <c r="B348" i="10" s="1"/>
  <c r="C348" i="10" s="1"/>
  <c r="D348" i="10" s="1"/>
  <c r="F349" i="10"/>
  <c r="B349" i="10" s="1"/>
  <c r="C349" i="10" s="1"/>
  <c r="D349" i="10" s="1"/>
  <c r="F350" i="10"/>
  <c r="B350" i="10" s="1"/>
  <c r="F351" i="10"/>
  <c r="B351" i="10" s="1"/>
  <c r="C351" i="10" s="1"/>
  <c r="D351" i="10" s="1"/>
  <c r="F352" i="10"/>
  <c r="B352" i="10" s="1"/>
  <c r="F353" i="10"/>
  <c r="B353" i="10" s="1"/>
  <c r="F354" i="10"/>
  <c r="B354" i="10" s="1"/>
  <c r="C354" i="10" s="1"/>
  <c r="D354" i="10" s="1"/>
  <c r="F355" i="10"/>
  <c r="B355" i="10" s="1"/>
  <c r="C355" i="10" s="1"/>
  <c r="D355" i="10" s="1"/>
  <c r="F356" i="10"/>
  <c r="B356" i="10" s="1"/>
  <c r="C356" i="10" s="1"/>
  <c r="D356" i="10" s="1"/>
  <c r="F357" i="10"/>
  <c r="B357" i="10" s="1"/>
  <c r="C357" i="10" s="1"/>
  <c r="D357" i="10" s="1"/>
  <c r="F358" i="10"/>
  <c r="B358" i="10" s="1"/>
  <c r="F359" i="10"/>
  <c r="B359" i="10" s="1"/>
  <c r="C359" i="10" s="1"/>
  <c r="D359" i="10" s="1"/>
  <c r="F360" i="10"/>
  <c r="B360" i="10" s="1"/>
  <c r="F361" i="10"/>
  <c r="B361" i="10" s="1"/>
  <c r="F362" i="10"/>
  <c r="B362" i="10" s="1"/>
  <c r="C362" i="10" s="1"/>
  <c r="D362" i="10" s="1"/>
  <c r="F363" i="10"/>
  <c r="B363" i="10" s="1"/>
  <c r="C363" i="10" s="1"/>
  <c r="D363" i="10" s="1"/>
  <c r="F364" i="10"/>
  <c r="B364" i="10" s="1"/>
  <c r="C364" i="10" s="1"/>
  <c r="D364" i="10" s="1"/>
  <c r="F365" i="10"/>
  <c r="B365" i="10" s="1"/>
  <c r="C365" i="10" s="1"/>
  <c r="D365" i="10" s="1"/>
  <c r="F366" i="10"/>
  <c r="B366" i="10" s="1"/>
  <c r="F367" i="10"/>
  <c r="B367" i="10" s="1"/>
  <c r="F368" i="10"/>
  <c r="B368" i="10" s="1"/>
  <c r="F369" i="10"/>
  <c r="B369" i="10" s="1"/>
  <c r="F370" i="10"/>
  <c r="B370" i="10" s="1"/>
  <c r="C370" i="10" s="1"/>
  <c r="D370" i="10" s="1"/>
  <c r="F371" i="10"/>
  <c r="B371" i="10" s="1"/>
  <c r="C371" i="10" s="1"/>
  <c r="D371" i="10" s="1"/>
  <c r="F372" i="10"/>
  <c r="B372" i="10" s="1"/>
  <c r="C372" i="10" s="1"/>
  <c r="D372" i="10" s="1"/>
  <c r="F373" i="10"/>
  <c r="B373" i="10" s="1"/>
  <c r="F374" i="10"/>
  <c r="B374" i="10" s="1"/>
  <c r="F375" i="10"/>
  <c r="B375" i="10" s="1"/>
  <c r="C375" i="10" s="1"/>
  <c r="D375" i="10" s="1"/>
  <c r="F376" i="10"/>
  <c r="B376" i="10" s="1"/>
  <c r="F377" i="10"/>
  <c r="B377" i="10" s="1"/>
  <c r="F378" i="10"/>
  <c r="B378" i="10" s="1"/>
  <c r="C378" i="10" s="1"/>
  <c r="D378" i="10" s="1"/>
  <c r="F379" i="10"/>
  <c r="B379" i="10" s="1"/>
  <c r="C379" i="10" s="1"/>
  <c r="D379" i="10" s="1"/>
  <c r="F380" i="10"/>
  <c r="B380" i="10" s="1"/>
  <c r="C380" i="10" s="1"/>
  <c r="D380" i="10" s="1"/>
  <c r="F381" i="10"/>
  <c r="B381" i="10" s="1"/>
  <c r="C381" i="10" s="1"/>
  <c r="D381" i="10" s="1"/>
  <c r="F382" i="10"/>
  <c r="B382" i="10" s="1"/>
  <c r="F383" i="10"/>
  <c r="B383" i="10" s="1"/>
  <c r="C383" i="10" s="1"/>
  <c r="D383" i="10" s="1"/>
  <c r="F384" i="10"/>
  <c r="B384" i="10" s="1"/>
  <c r="F385" i="10"/>
  <c r="B385" i="10" s="1"/>
  <c r="F386" i="10"/>
  <c r="B386" i="10" s="1"/>
  <c r="C386" i="10" s="1"/>
  <c r="D386" i="10" s="1"/>
  <c r="F387" i="10"/>
  <c r="B387" i="10" s="1"/>
  <c r="C387" i="10" s="1"/>
  <c r="D387" i="10" s="1"/>
  <c r="F388" i="10"/>
  <c r="B388" i="10" s="1"/>
  <c r="C388" i="10" s="1"/>
  <c r="D388" i="10" s="1"/>
  <c r="F389" i="10"/>
  <c r="B389" i="10" s="1"/>
  <c r="F390" i="10"/>
  <c r="B390" i="10" s="1"/>
  <c r="F391" i="10"/>
  <c r="B391" i="10" s="1"/>
  <c r="C391" i="10" s="1"/>
  <c r="D391" i="10" s="1"/>
  <c r="F392" i="10"/>
  <c r="B392" i="10" s="1"/>
  <c r="F393" i="10"/>
  <c r="B393" i="10" s="1"/>
  <c r="C393" i="10" s="1"/>
  <c r="D393" i="10" s="1"/>
  <c r="F394" i="10"/>
  <c r="B394" i="10" s="1"/>
  <c r="C394" i="10" s="1"/>
  <c r="D394" i="10" s="1"/>
  <c r="F395" i="10"/>
  <c r="B395" i="10" s="1"/>
  <c r="C395" i="10" s="1"/>
  <c r="D395" i="10" s="1"/>
  <c r="F396" i="10"/>
  <c r="B396" i="10" s="1"/>
  <c r="C396" i="10" s="1"/>
  <c r="D396" i="10" s="1"/>
  <c r="F397" i="10"/>
  <c r="B397" i="10" s="1"/>
  <c r="C397" i="10" s="1"/>
  <c r="D397" i="10" s="1"/>
  <c r="F398" i="10"/>
  <c r="B398" i="10" s="1"/>
  <c r="F399" i="10"/>
  <c r="B399" i="10" s="1"/>
  <c r="F400" i="10"/>
  <c r="B400" i="10" s="1"/>
  <c r="F401" i="10"/>
  <c r="B401" i="10" s="1"/>
  <c r="F402" i="10"/>
  <c r="B402" i="10" s="1"/>
  <c r="C402" i="10" s="1"/>
  <c r="D402" i="10" s="1"/>
  <c r="F403" i="10"/>
  <c r="B403" i="10" s="1"/>
  <c r="C403" i="10" s="1"/>
  <c r="D403" i="10" s="1"/>
  <c r="F404" i="10"/>
  <c r="B404" i="10" s="1"/>
  <c r="C404" i="10" s="1"/>
  <c r="D404" i="10" s="1"/>
  <c r="F405" i="10"/>
  <c r="B405" i="10" s="1"/>
  <c r="F406" i="10"/>
  <c r="B406" i="10" s="1"/>
  <c r="F407" i="10"/>
  <c r="B407" i="10" s="1"/>
  <c r="C407" i="10" s="1"/>
  <c r="D407" i="10" s="1"/>
  <c r="F408" i="10"/>
  <c r="B408" i="10" s="1"/>
  <c r="C408" i="10" s="1"/>
  <c r="D408" i="10" s="1"/>
  <c r="F409" i="10"/>
  <c r="B409" i="10" s="1"/>
  <c r="F410" i="10"/>
  <c r="B410" i="10" s="1"/>
  <c r="C410" i="10" s="1"/>
  <c r="D410" i="10" s="1"/>
  <c r="F411" i="10"/>
  <c r="B411" i="10" s="1"/>
  <c r="C411" i="10" s="1"/>
  <c r="D411" i="10" s="1"/>
  <c r="F412" i="10"/>
  <c r="B412" i="10" s="1"/>
  <c r="C412" i="10" s="1"/>
  <c r="D412" i="10" s="1"/>
  <c r="F413" i="10"/>
  <c r="B413" i="10" s="1"/>
  <c r="C413" i="10" s="1"/>
  <c r="D413" i="10" s="1"/>
  <c r="F414" i="10"/>
  <c r="B414" i="10" s="1"/>
  <c r="F415" i="10"/>
  <c r="B415" i="10" s="1"/>
  <c r="C415" i="10" s="1"/>
  <c r="D415" i="10" s="1"/>
  <c r="F416" i="10"/>
  <c r="B416" i="10" s="1"/>
  <c r="F417" i="10"/>
  <c r="B417" i="10" s="1"/>
  <c r="F418" i="10"/>
  <c r="B418" i="10" s="1"/>
  <c r="C418" i="10" s="1"/>
  <c r="D418" i="10" s="1"/>
  <c r="F419" i="10"/>
  <c r="B419" i="10" s="1"/>
  <c r="C419" i="10" s="1"/>
  <c r="D419" i="10" s="1"/>
  <c r="F420" i="10"/>
  <c r="B420" i="10" s="1"/>
  <c r="C420" i="10" s="1"/>
  <c r="D420" i="10" s="1"/>
  <c r="F421" i="10"/>
  <c r="B421" i="10" s="1"/>
  <c r="F422" i="10"/>
  <c r="B422" i="10" s="1"/>
  <c r="F423" i="10"/>
  <c r="B423" i="10" s="1"/>
  <c r="C423" i="10" s="1"/>
  <c r="D423" i="10" s="1"/>
  <c r="F424" i="10"/>
  <c r="B424" i="10" s="1"/>
  <c r="F425" i="10"/>
  <c r="B425" i="10" s="1"/>
  <c r="F426" i="10"/>
  <c r="B426" i="10" s="1"/>
  <c r="C426" i="10" s="1"/>
  <c r="D426" i="10" s="1"/>
  <c r="F427" i="10"/>
  <c r="B427" i="10" s="1"/>
  <c r="C427" i="10" s="1"/>
  <c r="D427" i="10" s="1"/>
  <c r="F428" i="10"/>
  <c r="B428" i="10" s="1"/>
  <c r="C428" i="10" s="1"/>
  <c r="D428" i="10" s="1"/>
  <c r="F429" i="10"/>
  <c r="B429" i="10" s="1"/>
  <c r="C429" i="10" s="1"/>
  <c r="D429" i="10" s="1"/>
  <c r="F430" i="10"/>
  <c r="B430" i="10" s="1"/>
  <c r="F431" i="10"/>
  <c r="B431" i="10" s="1"/>
  <c r="C431" i="10" s="1"/>
  <c r="D431" i="10" s="1"/>
  <c r="F432" i="10"/>
  <c r="B432" i="10" s="1"/>
  <c r="F433" i="10"/>
  <c r="B433" i="10" s="1"/>
  <c r="F434" i="10"/>
  <c r="B434" i="10" s="1"/>
  <c r="C434" i="10" s="1"/>
  <c r="D434" i="10" s="1"/>
  <c r="F435" i="10"/>
  <c r="B435" i="10" s="1"/>
  <c r="C435" i="10" s="1"/>
  <c r="D435" i="10" s="1"/>
  <c r="F436" i="10"/>
  <c r="B436" i="10" s="1"/>
  <c r="C436" i="10" s="1"/>
  <c r="D436" i="10" s="1"/>
  <c r="F437" i="10"/>
  <c r="B437" i="10" s="1"/>
  <c r="F438" i="10"/>
  <c r="B438" i="10" s="1"/>
  <c r="F439" i="10"/>
  <c r="B439" i="10" s="1"/>
  <c r="C439" i="10" s="1"/>
  <c r="D439" i="10" s="1"/>
  <c r="F440" i="10"/>
  <c r="B440" i="10" s="1"/>
  <c r="C440" i="10" s="1"/>
  <c r="D440" i="10" s="1"/>
  <c r="F441" i="10"/>
  <c r="B441" i="10" s="1"/>
  <c r="F442" i="10"/>
  <c r="B442" i="10" s="1"/>
  <c r="C442" i="10" s="1"/>
  <c r="D442" i="10" s="1"/>
  <c r="F443" i="10"/>
  <c r="B443" i="10" s="1"/>
  <c r="C443" i="10" s="1"/>
  <c r="D443" i="10" s="1"/>
  <c r="F444" i="10"/>
  <c r="B444" i="10" s="1"/>
  <c r="C444" i="10" s="1"/>
  <c r="D444" i="10" s="1"/>
  <c r="F445" i="10"/>
  <c r="B445" i="10" s="1"/>
  <c r="C445" i="10" s="1"/>
  <c r="D445" i="10" s="1"/>
  <c r="F446" i="10"/>
  <c r="B446" i="10" s="1"/>
  <c r="F447" i="10"/>
  <c r="B447" i="10" s="1"/>
  <c r="F448" i="10"/>
  <c r="B448" i="10" s="1"/>
  <c r="F449" i="10"/>
  <c r="B449" i="10" s="1"/>
  <c r="F450" i="10"/>
  <c r="B450" i="10" s="1"/>
  <c r="C450" i="10" s="1"/>
  <c r="D450" i="10" s="1"/>
  <c r="F451" i="10"/>
  <c r="B451" i="10" s="1"/>
  <c r="C451" i="10" s="1"/>
  <c r="D451" i="10" s="1"/>
  <c r="F452" i="10"/>
  <c r="B452" i="10" s="1"/>
  <c r="C452" i="10" s="1"/>
  <c r="D452" i="10" s="1"/>
  <c r="F453" i="10"/>
  <c r="B453" i="10" s="1"/>
  <c r="F454" i="10"/>
  <c r="B454" i="10" s="1"/>
  <c r="F455" i="10"/>
  <c r="B455" i="10" s="1"/>
  <c r="C455" i="10" s="1"/>
  <c r="D455" i="10" s="1"/>
  <c r="F456" i="10"/>
  <c r="B456" i="10" s="1"/>
  <c r="F457" i="10"/>
  <c r="B457" i="10" s="1"/>
  <c r="F458" i="10"/>
  <c r="B458" i="10" s="1"/>
  <c r="C458" i="10" s="1"/>
  <c r="D458" i="10" s="1"/>
  <c r="F459" i="10"/>
  <c r="B459" i="10" s="1"/>
  <c r="C459" i="10" s="1"/>
  <c r="D459" i="10" s="1"/>
  <c r="F460" i="10"/>
  <c r="B460" i="10" s="1"/>
  <c r="C460" i="10" s="1"/>
  <c r="D460" i="10" s="1"/>
  <c r="F461" i="10"/>
  <c r="B461" i="10" s="1"/>
  <c r="C461" i="10" s="1"/>
  <c r="D461" i="10" s="1"/>
  <c r="F462" i="10"/>
  <c r="B462" i="10" s="1"/>
  <c r="F463" i="10"/>
  <c r="B463" i="10" s="1"/>
  <c r="C463" i="10" s="1"/>
  <c r="D463" i="10" s="1"/>
  <c r="F464" i="10"/>
  <c r="B464" i="10" s="1"/>
  <c r="F465" i="10"/>
  <c r="B465" i="10" s="1"/>
  <c r="F466" i="10"/>
  <c r="B466" i="10" s="1"/>
  <c r="C466" i="10" s="1"/>
  <c r="D466" i="10" s="1"/>
  <c r="F467" i="10"/>
  <c r="B467" i="10" s="1"/>
  <c r="C467" i="10" s="1"/>
  <c r="D467" i="10" s="1"/>
  <c r="F468" i="10"/>
  <c r="B468" i="10" s="1"/>
  <c r="C468" i="10" s="1"/>
  <c r="D468" i="10" s="1"/>
  <c r="F469" i="10"/>
  <c r="B469" i="10" s="1"/>
  <c r="F470" i="10"/>
  <c r="B470" i="10" s="1"/>
  <c r="F471" i="10"/>
  <c r="B471" i="10" s="1"/>
  <c r="C471" i="10" s="1"/>
  <c r="D471" i="10" s="1"/>
  <c r="F472" i="10"/>
  <c r="B472" i="10" s="1"/>
  <c r="F473" i="10"/>
  <c r="B473" i="10" s="1"/>
  <c r="F474" i="10"/>
  <c r="B474" i="10" s="1"/>
  <c r="C474" i="10" s="1"/>
  <c r="D474" i="10" s="1"/>
  <c r="F475" i="10"/>
  <c r="B475" i="10" s="1"/>
  <c r="C475" i="10" s="1"/>
  <c r="D475" i="10" s="1"/>
  <c r="F476" i="10"/>
  <c r="B476" i="10" s="1"/>
  <c r="C476" i="10" s="1"/>
  <c r="D476" i="10" s="1"/>
  <c r="F477" i="10"/>
  <c r="B477" i="10" s="1"/>
  <c r="C477" i="10" s="1"/>
  <c r="D477" i="10" s="1"/>
  <c r="F478" i="10"/>
  <c r="B478" i="10" s="1"/>
  <c r="F479" i="10"/>
  <c r="B479" i="10" s="1"/>
  <c r="C479" i="10" s="1"/>
  <c r="D479" i="10" s="1"/>
  <c r="F480" i="10"/>
  <c r="B480" i="10" s="1"/>
  <c r="F481" i="10"/>
  <c r="B481" i="10" s="1"/>
  <c r="F482" i="10"/>
  <c r="B482" i="10" s="1"/>
  <c r="F483" i="10"/>
  <c r="B483" i="10" s="1"/>
  <c r="C483" i="10" s="1"/>
  <c r="D483" i="10" s="1"/>
  <c r="F484" i="10"/>
  <c r="B484" i="10" s="1"/>
  <c r="C484" i="10" s="1"/>
  <c r="D484" i="10" s="1"/>
  <c r="F485" i="10"/>
  <c r="B485" i="10" s="1"/>
  <c r="F486" i="10"/>
  <c r="B486" i="10" s="1"/>
  <c r="F487" i="10"/>
  <c r="B487" i="10" s="1"/>
  <c r="C487" i="10" s="1"/>
  <c r="D487" i="10" s="1"/>
  <c r="F488" i="10"/>
  <c r="B488" i="10" s="1"/>
  <c r="F489" i="10"/>
  <c r="B489" i="10" s="1"/>
  <c r="F490" i="10"/>
  <c r="B490" i="10" s="1"/>
  <c r="C490" i="10" s="1"/>
  <c r="D490" i="10" s="1"/>
  <c r="F491" i="10"/>
  <c r="B491" i="10" s="1"/>
  <c r="C491" i="10" s="1"/>
  <c r="D491" i="10" s="1"/>
  <c r="F492" i="10"/>
  <c r="B492" i="10" s="1"/>
  <c r="C492" i="10" s="1"/>
  <c r="D492" i="10" s="1"/>
  <c r="F493" i="10"/>
  <c r="B493" i="10" s="1"/>
  <c r="C493" i="10" s="1"/>
  <c r="D493" i="10" s="1"/>
  <c r="F494" i="10"/>
  <c r="B494" i="10" s="1"/>
  <c r="F495" i="10"/>
  <c r="B495" i="10" s="1"/>
  <c r="C495" i="10" s="1"/>
  <c r="D495" i="10" s="1"/>
  <c r="F496" i="10"/>
  <c r="B496" i="10" s="1"/>
  <c r="F497" i="10"/>
  <c r="B497" i="10" s="1"/>
  <c r="F498" i="10"/>
  <c r="B498" i="10" s="1"/>
  <c r="C498" i="10" s="1"/>
  <c r="D498" i="10" s="1"/>
  <c r="F499" i="10"/>
  <c r="B499" i="10" s="1"/>
  <c r="C499" i="10" s="1"/>
  <c r="D499" i="10" s="1"/>
  <c r="F500" i="10"/>
  <c r="B500" i="10" s="1"/>
  <c r="C500" i="10" s="1"/>
  <c r="D500" i="10" s="1"/>
  <c r="F501" i="10"/>
  <c r="B501" i="10" s="1"/>
  <c r="F502" i="10"/>
  <c r="B502" i="10" s="1"/>
  <c r="F503" i="10"/>
  <c r="B503" i="10" s="1"/>
  <c r="C503" i="10" s="1"/>
  <c r="D503" i="10" s="1"/>
  <c r="F504" i="10"/>
  <c r="B504" i="10" s="1"/>
  <c r="F505" i="10"/>
  <c r="B505" i="10" s="1"/>
  <c r="F506" i="10"/>
  <c r="B506" i="10" s="1"/>
  <c r="C506" i="10" s="1"/>
  <c r="D506" i="10" s="1"/>
  <c r="F507" i="10"/>
  <c r="B507" i="10" s="1"/>
  <c r="C507" i="10" s="1"/>
  <c r="D507" i="10" s="1"/>
  <c r="F508" i="10"/>
  <c r="B508" i="10" s="1"/>
  <c r="C508" i="10" s="1"/>
  <c r="D508" i="10" s="1"/>
  <c r="F509" i="10"/>
  <c r="B509" i="10" s="1"/>
  <c r="C509" i="10" s="1"/>
  <c r="D509" i="10" s="1"/>
  <c r="F510" i="10"/>
  <c r="B510" i="10" s="1"/>
  <c r="F511" i="10"/>
  <c r="B511" i="10" s="1"/>
  <c r="C511" i="10" s="1"/>
  <c r="D511" i="10" s="1"/>
  <c r="F512" i="10"/>
  <c r="B512" i="10" s="1"/>
  <c r="F513" i="10"/>
  <c r="B513" i="10" s="1"/>
  <c r="F514" i="10"/>
  <c r="B514" i="10" s="1"/>
  <c r="C514" i="10" s="1"/>
  <c r="D514" i="10" s="1"/>
  <c r="F515" i="10"/>
  <c r="B515" i="10" s="1"/>
  <c r="C515" i="10" s="1"/>
  <c r="D515" i="10" s="1"/>
  <c r="F516" i="10"/>
  <c r="B516" i="10" s="1"/>
  <c r="C516" i="10" s="1"/>
  <c r="D516" i="10" s="1"/>
  <c r="F517" i="10"/>
  <c r="B517" i="10" s="1"/>
  <c r="F518" i="10"/>
  <c r="B518" i="10" s="1"/>
  <c r="F519" i="10"/>
  <c r="B519" i="10" s="1"/>
  <c r="C519" i="10" s="1"/>
  <c r="D519" i="10" s="1"/>
  <c r="F520" i="10"/>
  <c r="B520" i="10" s="1"/>
  <c r="F521" i="10"/>
  <c r="B521" i="10" s="1"/>
  <c r="F522" i="10"/>
  <c r="B522" i="10" s="1"/>
  <c r="C522" i="10" s="1"/>
  <c r="D522" i="10" s="1"/>
  <c r="F523" i="10"/>
  <c r="B523" i="10" s="1"/>
  <c r="C523" i="10" s="1"/>
  <c r="D523" i="10" s="1"/>
  <c r="F524" i="10"/>
  <c r="B524" i="10" s="1"/>
  <c r="C524" i="10" s="1"/>
  <c r="D524" i="10" s="1"/>
  <c r="F525" i="10"/>
  <c r="B525" i="10" s="1"/>
  <c r="C525" i="10" s="1"/>
  <c r="D525" i="10" s="1"/>
  <c r="F526" i="10"/>
  <c r="B526" i="10" s="1"/>
  <c r="F527" i="10"/>
  <c r="B527" i="10" s="1"/>
  <c r="C527" i="10" s="1"/>
  <c r="D527" i="10" s="1"/>
  <c r="F528" i="10"/>
  <c r="B528" i="10" s="1"/>
  <c r="F529" i="10"/>
  <c r="B529" i="10" s="1"/>
  <c r="F530" i="10"/>
  <c r="B530" i="10" s="1"/>
  <c r="C530" i="10" s="1"/>
  <c r="D530" i="10" s="1"/>
  <c r="F531" i="10"/>
  <c r="B531" i="10" s="1"/>
  <c r="C531" i="10" s="1"/>
  <c r="D531" i="10" s="1"/>
  <c r="F532" i="10"/>
  <c r="B532" i="10" s="1"/>
  <c r="C532" i="10" s="1"/>
  <c r="D532" i="10" s="1"/>
  <c r="F533" i="10"/>
  <c r="B533" i="10" s="1"/>
  <c r="F534" i="10"/>
  <c r="B534" i="10" s="1"/>
  <c r="F535" i="10"/>
  <c r="B535" i="10" s="1"/>
  <c r="C535" i="10" s="1"/>
  <c r="D535" i="10" s="1"/>
  <c r="F536" i="10"/>
  <c r="B536" i="10" s="1"/>
  <c r="F537" i="10"/>
  <c r="B537" i="10" s="1"/>
  <c r="F538" i="10"/>
  <c r="B538" i="10" s="1"/>
  <c r="C538" i="10" s="1"/>
  <c r="D538" i="10" s="1"/>
  <c r="F539" i="10"/>
  <c r="B539" i="10" s="1"/>
  <c r="C539" i="10" s="1"/>
  <c r="D539" i="10" s="1"/>
  <c r="F540" i="10"/>
  <c r="B540" i="10" s="1"/>
  <c r="C540" i="10" s="1"/>
  <c r="D540" i="10" s="1"/>
  <c r="F541" i="10"/>
  <c r="B541" i="10" s="1"/>
  <c r="C541" i="10" s="1"/>
  <c r="D541" i="10" s="1"/>
  <c r="F542" i="10"/>
  <c r="B542" i="10" s="1"/>
  <c r="F543" i="10"/>
  <c r="B543" i="10" s="1"/>
  <c r="C543" i="10" s="1"/>
  <c r="D543" i="10" s="1"/>
  <c r="F544" i="10"/>
  <c r="B544" i="10" s="1"/>
  <c r="F545" i="10"/>
  <c r="B545" i="10" s="1"/>
  <c r="F546" i="10"/>
  <c r="B546" i="10" s="1"/>
  <c r="C546" i="10" s="1"/>
  <c r="D546" i="10" s="1"/>
  <c r="F547" i="10"/>
  <c r="B547" i="10" s="1"/>
  <c r="C547" i="10" s="1"/>
  <c r="D547" i="10" s="1"/>
  <c r="F548" i="10"/>
  <c r="B548" i="10" s="1"/>
  <c r="C548" i="10" s="1"/>
  <c r="D548" i="10" s="1"/>
  <c r="F549" i="10"/>
  <c r="B549" i="10" s="1"/>
  <c r="F550" i="10"/>
  <c r="B550" i="10" s="1"/>
  <c r="F551" i="10"/>
  <c r="B551" i="10" s="1"/>
  <c r="C551" i="10" s="1"/>
  <c r="D551" i="10" s="1"/>
  <c r="F552" i="10"/>
  <c r="B552" i="10" s="1"/>
  <c r="F553" i="10"/>
  <c r="B553" i="10" s="1"/>
  <c r="F554" i="10"/>
  <c r="B554" i="10" s="1"/>
  <c r="C554" i="10" s="1"/>
  <c r="D554" i="10" s="1"/>
  <c r="F555" i="10"/>
  <c r="B555" i="10" s="1"/>
  <c r="C555" i="10" s="1"/>
  <c r="D555" i="10" s="1"/>
  <c r="F556" i="10"/>
  <c r="B556" i="10" s="1"/>
  <c r="C556" i="10" s="1"/>
  <c r="D556" i="10" s="1"/>
  <c r="F557" i="10"/>
  <c r="B557" i="10" s="1"/>
  <c r="C557" i="10" s="1"/>
  <c r="D557" i="10" s="1"/>
  <c r="F558" i="10"/>
  <c r="B558" i="10" s="1"/>
  <c r="F559" i="10"/>
  <c r="B559" i="10" s="1"/>
  <c r="C559" i="10" s="1"/>
  <c r="D559" i="10" s="1"/>
  <c r="F560" i="10"/>
  <c r="B560" i="10" s="1"/>
  <c r="F561" i="10"/>
  <c r="B561" i="10" s="1"/>
  <c r="F562" i="10"/>
  <c r="B562" i="10" s="1"/>
  <c r="C562" i="10" s="1"/>
  <c r="D562" i="10" s="1"/>
  <c r="F563" i="10"/>
  <c r="B563" i="10" s="1"/>
  <c r="C563" i="10" s="1"/>
  <c r="D563" i="10" s="1"/>
  <c r="F564" i="10"/>
  <c r="B564" i="10" s="1"/>
  <c r="C564" i="10" s="1"/>
  <c r="D564" i="10" s="1"/>
  <c r="F565" i="10"/>
  <c r="B565" i="10" s="1"/>
  <c r="F566" i="10"/>
  <c r="B566" i="10" s="1"/>
  <c r="F567" i="10"/>
  <c r="B567" i="10" s="1"/>
  <c r="C567" i="10" s="1"/>
  <c r="D567" i="10" s="1"/>
  <c r="F568" i="10"/>
  <c r="B568" i="10" s="1"/>
  <c r="F569" i="10"/>
  <c r="B569" i="10" s="1"/>
  <c r="F570" i="10"/>
  <c r="B570" i="10" s="1"/>
  <c r="C570" i="10" s="1"/>
  <c r="D570" i="10" s="1"/>
  <c r="F571" i="10"/>
  <c r="B571" i="10" s="1"/>
  <c r="C571" i="10" s="1"/>
  <c r="D571" i="10" s="1"/>
  <c r="F572" i="10"/>
  <c r="B572" i="10" s="1"/>
  <c r="C572" i="10" s="1"/>
  <c r="D572" i="10" s="1"/>
  <c r="F573" i="10"/>
  <c r="B573" i="10" s="1"/>
  <c r="C573" i="10" s="1"/>
  <c r="D573" i="10" s="1"/>
  <c r="F574" i="10"/>
  <c r="B574" i="10" s="1"/>
  <c r="F575" i="10"/>
  <c r="B575" i="10" s="1"/>
  <c r="C575" i="10" s="1"/>
  <c r="D575" i="10" s="1"/>
  <c r="F576" i="10"/>
  <c r="B576" i="10" s="1"/>
  <c r="F577" i="10"/>
  <c r="B577" i="10" s="1"/>
  <c r="F578" i="10"/>
  <c r="B578" i="10" s="1"/>
  <c r="C578" i="10" s="1"/>
  <c r="D578" i="10" s="1"/>
  <c r="F579" i="10"/>
  <c r="B579" i="10" s="1"/>
  <c r="C579" i="10" s="1"/>
  <c r="D579" i="10" s="1"/>
  <c r="F580" i="10"/>
  <c r="B580" i="10" s="1"/>
  <c r="C580" i="10" s="1"/>
  <c r="D580" i="10" s="1"/>
  <c r="F581" i="10"/>
  <c r="B581" i="10" s="1"/>
  <c r="F582" i="10"/>
  <c r="B582" i="10" s="1"/>
  <c r="F583" i="10"/>
  <c r="B583" i="10" s="1"/>
  <c r="C583" i="10" s="1"/>
  <c r="D583" i="10" s="1"/>
  <c r="F584" i="10"/>
  <c r="B584" i="10" s="1"/>
  <c r="F585" i="10"/>
  <c r="B585" i="10" s="1"/>
  <c r="F586" i="10"/>
  <c r="B586" i="10" s="1"/>
  <c r="F587" i="10"/>
  <c r="B587" i="10" s="1"/>
  <c r="C587" i="10" s="1"/>
  <c r="D587" i="10" s="1"/>
  <c r="F588" i="10"/>
  <c r="B588" i="10" s="1"/>
  <c r="C588" i="10" s="1"/>
  <c r="D588" i="10" s="1"/>
  <c r="F589" i="10"/>
  <c r="B589" i="10" s="1"/>
  <c r="C589" i="10" s="1"/>
  <c r="D589" i="10" s="1"/>
  <c r="F590" i="10"/>
  <c r="B590" i="10" s="1"/>
  <c r="F591" i="10"/>
  <c r="B591" i="10" s="1"/>
  <c r="C591" i="10" s="1"/>
  <c r="D591" i="10" s="1"/>
  <c r="F592" i="10"/>
  <c r="B592" i="10" s="1"/>
  <c r="F593" i="10"/>
  <c r="B593" i="10" s="1"/>
  <c r="F594" i="10"/>
  <c r="B594" i="10" s="1"/>
  <c r="C594" i="10" s="1"/>
  <c r="D594" i="10" s="1"/>
  <c r="F595" i="10"/>
  <c r="B595" i="10" s="1"/>
  <c r="C595" i="10" s="1"/>
  <c r="D595" i="10" s="1"/>
  <c r="F596" i="10"/>
  <c r="B596" i="10" s="1"/>
  <c r="C596" i="10" s="1"/>
  <c r="D596" i="10" s="1"/>
  <c r="F597" i="10"/>
  <c r="B597" i="10" s="1"/>
  <c r="C597" i="10" s="1"/>
  <c r="D597" i="10" s="1"/>
  <c r="F598" i="10"/>
  <c r="B598" i="10" s="1"/>
  <c r="F599" i="10"/>
  <c r="B599" i="10" s="1"/>
  <c r="C599" i="10" s="1"/>
  <c r="D599" i="10" s="1"/>
  <c r="F600" i="10"/>
  <c r="B600" i="10" s="1"/>
  <c r="F601" i="10"/>
  <c r="B601" i="10" s="1"/>
  <c r="F602" i="10"/>
  <c r="B602" i="10" s="1"/>
  <c r="C602" i="10" s="1"/>
  <c r="D602" i="10" s="1"/>
  <c r="F603" i="10"/>
  <c r="B603" i="10" s="1"/>
  <c r="C603" i="10" s="1"/>
  <c r="D603" i="10" s="1"/>
  <c r="F604" i="10"/>
  <c r="B604" i="10" s="1"/>
  <c r="C604" i="10" s="1"/>
  <c r="D604" i="10" s="1"/>
  <c r="F605" i="10"/>
  <c r="B605" i="10" s="1"/>
  <c r="C605" i="10" s="1"/>
  <c r="D605" i="10" s="1"/>
  <c r="F606" i="10"/>
  <c r="B606" i="10" s="1"/>
  <c r="F607" i="10"/>
  <c r="B607" i="10" s="1"/>
  <c r="C607" i="10" s="1"/>
  <c r="D607" i="10" s="1"/>
  <c r="F608" i="10"/>
  <c r="B608" i="10" s="1"/>
  <c r="F609" i="10"/>
  <c r="B609" i="10" s="1"/>
  <c r="F610" i="10"/>
  <c r="B610" i="10" s="1"/>
  <c r="C610" i="10" s="1"/>
  <c r="D610" i="10" s="1"/>
  <c r="F611" i="10"/>
  <c r="B611" i="10" s="1"/>
  <c r="C611" i="10" s="1"/>
  <c r="D611" i="10" s="1"/>
  <c r="F612" i="10"/>
  <c r="B612" i="10" s="1"/>
  <c r="C612" i="10" s="1"/>
  <c r="D612" i="10" s="1"/>
  <c r="F613" i="10"/>
  <c r="B613" i="10" s="1"/>
  <c r="C613" i="10" s="1"/>
  <c r="D613" i="10" s="1"/>
  <c r="F614" i="10"/>
  <c r="B614" i="10" s="1"/>
  <c r="F615" i="10"/>
  <c r="B615" i="10" s="1"/>
  <c r="C615" i="10" s="1"/>
  <c r="D615" i="10" s="1"/>
  <c r="B616" i="10"/>
  <c r="C616" i="10" s="1"/>
  <c r="D616" i="10" s="1"/>
  <c r="F617" i="10"/>
  <c r="B617" i="10" s="1"/>
  <c r="F618" i="10"/>
  <c r="B618" i="10" s="1"/>
  <c r="C618" i="10" s="1"/>
  <c r="D618" i="10" s="1"/>
  <c r="F619" i="10"/>
  <c r="B619" i="10" s="1"/>
  <c r="C619" i="10" s="1"/>
  <c r="D619" i="10" s="1"/>
  <c r="F620" i="10"/>
  <c r="B620" i="10" s="1"/>
  <c r="C620" i="10" s="1"/>
  <c r="D620" i="10" s="1"/>
  <c r="F621" i="10"/>
  <c r="B621" i="10" s="1"/>
  <c r="C621" i="10" s="1"/>
  <c r="D621" i="10" s="1"/>
  <c r="F622" i="10"/>
  <c r="B622" i="10" s="1"/>
  <c r="F623" i="10"/>
  <c r="B623" i="10" s="1"/>
  <c r="C623" i="10" s="1"/>
  <c r="D623" i="10" s="1"/>
  <c r="F624" i="10"/>
  <c r="B624" i="10" s="1"/>
  <c r="F625" i="10"/>
  <c r="B625" i="10" s="1"/>
  <c r="F626" i="10"/>
  <c r="B626" i="10" s="1"/>
  <c r="F627" i="10"/>
  <c r="B627" i="10" s="1"/>
  <c r="C627" i="10" s="1"/>
  <c r="D627" i="10" s="1"/>
  <c r="F628" i="10"/>
  <c r="B628" i="10" s="1"/>
  <c r="C628" i="10" s="1"/>
  <c r="D628" i="10" s="1"/>
  <c r="F629" i="10"/>
  <c r="B629" i="10" s="1"/>
  <c r="C629" i="10" s="1"/>
  <c r="D629" i="10" s="1"/>
  <c r="F630" i="10"/>
  <c r="B630" i="10" s="1"/>
  <c r="F631" i="10"/>
  <c r="B631" i="10" s="1"/>
  <c r="C631" i="10" s="1"/>
  <c r="D631" i="10" s="1"/>
  <c r="F632" i="10"/>
  <c r="B632" i="10" s="1"/>
  <c r="F633" i="10"/>
  <c r="B633" i="10" s="1"/>
  <c r="C633" i="10" s="1"/>
  <c r="D633" i="10" s="1"/>
  <c r="F634" i="10"/>
  <c r="B634" i="10" s="1"/>
  <c r="C634" i="10" s="1"/>
  <c r="D634" i="10" s="1"/>
  <c r="F635" i="10"/>
  <c r="B635" i="10" s="1"/>
  <c r="C635" i="10" s="1"/>
  <c r="D635" i="10" s="1"/>
  <c r="F636" i="10"/>
  <c r="B636" i="10" s="1"/>
  <c r="C636" i="10" s="1"/>
  <c r="D636" i="10" s="1"/>
  <c r="F637" i="10"/>
  <c r="B637" i="10" s="1"/>
  <c r="C637" i="10" s="1"/>
  <c r="D637" i="10" s="1"/>
  <c r="B638" i="10"/>
  <c r="F639" i="10"/>
  <c r="B639" i="10" s="1"/>
  <c r="C639" i="10" s="1"/>
  <c r="D639" i="10" s="1"/>
  <c r="F640" i="10"/>
  <c r="B640" i="10" s="1"/>
  <c r="F641" i="10"/>
  <c r="B641" i="10" s="1"/>
  <c r="F642" i="10"/>
  <c r="B642" i="10" s="1"/>
  <c r="C642" i="10" s="1"/>
  <c r="D642" i="10" s="1"/>
  <c r="F643" i="10"/>
  <c r="B643" i="10" s="1"/>
  <c r="C643" i="10" s="1"/>
  <c r="D643" i="10" s="1"/>
  <c r="F644" i="10"/>
  <c r="B644" i="10" s="1"/>
  <c r="C644" i="10" s="1"/>
  <c r="D644" i="10" s="1"/>
  <c r="F645" i="10"/>
  <c r="B645" i="10" s="1"/>
  <c r="F646" i="10"/>
  <c r="B646" i="10" s="1"/>
  <c r="F647" i="10"/>
  <c r="B647" i="10" s="1"/>
  <c r="C647" i="10" s="1"/>
  <c r="D647" i="10" s="1"/>
  <c r="F648" i="10"/>
  <c r="B648" i="10" s="1"/>
  <c r="F649" i="10"/>
  <c r="B649" i="10" s="1"/>
  <c r="F650" i="10"/>
  <c r="B650" i="10" s="1"/>
  <c r="C650" i="10" s="1"/>
  <c r="D650" i="10" s="1"/>
  <c r="F651" i="10"/>
  <c r="B651" i="10" s="1"/>
  <c r="C651" i="10" s="1"/>
  <c r="D651" i="10" s="1"/>
  <c r="F652" i="10"/>
  <c r="B652" i="10" s="1"/>
  <c r="C652" i="10" s="1"/>
  <c r="D652" i="10" s="1"/>
  <c r="F653" i="10"/>
  <c r="B653" i="10" s="1"/>
  <c r="C653" i="10" s="1"/>
  <c r="D653" i="10" s="1"/>
  <c r="F654" i="10"/>
  <c r="B654" i="10" s="1"/>
  <c r="F655" i="10"/>
  <c r="B655" i="10" s="1"/>
  <c r="C655" i="10" s="1"/>
  <c r="D655" i="10" s="1"/>
  <c r="F656" i="10"/>
  <c r="B656" i="10" s="1"/>
  <c r="F657" i="10"/>
  <c r="B657" i="10" s="1"/>
  <c r="F658" i="10"/>
  <c r="B658" i="10" s="1"/>
  <c r="C658" i="10" s="1"/>
  <c r="D658" i="10" s="1"/>
  <c r="F659" i="10"/>
  <c r="B659" i="10" s="1"/>
  <c r="C659" i="10" s="1"/>
  <c r="D659" i="10" s="1"/>
  <c r="B660" i="10"/>
  <c r="C660" i="10" s="1"/>
  <c r="D660" i="10" s="1"/>
  <c r="F661" i="10"/>
  <c r="B661" i="10" s="1"/>
  <c r="F662" i="10"/>
  <c r="B662" i="10" s="1"/>
  <c r="F663" i="10"/>
  <c r="B663" i="10" s="1"/>
  <c r="C663" i="10" s="1"/>
  <c r="D663" i="10" s="1"/>
  <c r="F664" i="10"/>
  <c r="B664" i="10" s="1"/>
  <c r="F665" i="10"/>
  <c r="B665" i="10" s="1"/>
  <c r="C665" i="10" s="1"/>
  <c r="D665" i="10" s="1"/>
  <c r="F666" i="10"/>
  <c r="B666" i="10" s="1"/>
  <c r="C666" i="10" s="1"/>
  <c r="D666" i="10" s="1"/>
  <c r="F667" i="10"/>
  <c r="B667" i="10" s="1"/>
  <c r="C667" i="10" s="1"/>
  <c r="D667" i="10" s="1"/>
  <c r="F668" i="10"/>
  <c r="B668" i="10" s="1"/>
  <c r="C668" i="10" s="1"/>
  <c r="D668" i="10" s="1"/>
  <c r="F669" i="10"/>
  <c r="B669" i="10" s="1"/>
  <c r="C669" i="10" s="1"/>
  <c r="D669" i="10" s="1"/>
  <c r="F670" i="10"/>
  <c r="B670" i="10" s="1"/>
  <c r="F671" i="10"/>
  <c r="B671" i="10" s="1"/>
  <c r="C671" i="10" s="1"/>
  <c r="D671" i="10" s="1"/>
  <c r="F672" i="10"/>
  <c r="B672" i="10" s="1"/>
  <c r="F673" i="10"/>
  <c r="B673" i="10" s="1"/>
  <c r="F674" i="10"/>
  <c r="B674" i="10" s="1"/>
  <c r="C674" i="10" s="1"/>
  <c r="D674" i="10" s="1"/>
  <c r="F675" i="10"/>
  <c r="B675" i="10" s="1"/>
  <c r="C675" i="10" s="1"/>
  <c r="D675" i="10" s="1"/>
  <c r="F676" i="10"/>
  <c r="B676" i="10" s="1"/>
  <c r="C676" i="10" s="1"/>
  <c r="D676" i="10" s="1"/>
  <c r="F677" i="10"/>
  <c r="B677" i="10" s="1"/>
  <c r="F678" i="10"/>
  <c r="B678" i="10" s="1"/>
  <c r="F679" i="10"/>
  <c r="B679" i="10" s="1"/>
  <c r="C679" i="10" s="1"/>
  <c r="D679" i="10" s="1"/>
  <c r="F680" i="10"/>
  <c r="B680" i="10" s="1"/>
  <c r="C680" i="10" s="1"/>
  <c r="D680" i="10" s="1"/>
  <c r="F681" i="10"/>
  <c r="B681" i="10" s="1"/>
  <c r="B682" i="10"/>
  <c r="C682" i="10" s="1"/>
  <c r="D682" i="10" s="1"/>
  <c r="F683" i="10"/>
  <c r="B683" i="10" s="1"/>
  <c r="C683" i="10" s="1"/>
  <c r="D683" i="10" s="1"/>
  <c r="F684" i="10"/>
  <c r="B684" i="10" s="1"/>
  <c r="C684" i="10" s="1"/>
  <c r="D684" i="10" s="1"/>
  <c r="F685" i="10"/>
  <c r="B685" i="10" s="1"/>
  <c r="C685" i="10" s="1"/>
  <c r="D685" i="10" s="1"/>
  <c r="F686" i="10"/>
  <c r="B686" i="10" s="1"/>
  <c r="F687" i="10"/>
  <c r="B687" i="10" s="1"/>
  <c r="C687" i="10" s="1"/>
  <c r="D687" i="10" s="1"/>
  <c r="F688" i="10"/>
  <c r="B688" i="10" s="1"/>
  <c r="F689" i="10"/>
  <c r="B689" i="10" s="1"/>
  <c r="F690" i="10"/>
  <c r="B690" i="10" s="1"/>
  <c r="C690" i="10" s="1"/>
  <c r="D690" i="10" s="1"/>
  <c r="F691" i="10"/>
  <c r="B691" i="10" s="1"/>
  <c r="C691" i="10" s="1"/>
  <c r="D691" i="10" s="1"/>
  <c r="F692" i="10"/>
  <c r="B692" i="10" s="1"/>
  <c r="C692" i="10" s="1"/>
  <c r="D692" i="10" s="1"/>
  <c r="F693" i="10"/>
  <c r="B693" i="10" s="1"/>
  <c r="C693" i="10" s="1"/>
  <c r="D693" i="10" s="1"/>
  <c r="F694" i="10"/>
  <c r="B694" i="10" s="1"/>
  <c r="F695" i="10"/>
  <c r="B695" i="10" s="1"/>
  <c r="C695" i="10" s="1"/>
  <c r="D695" i="10" s="1"/>
  <c r="F696" i="10"/>
  <c r="B696" i="10" s="1"/>
  <c r="F697" i="10"/>
  <c r="B697" i="10" s="1"/>
  <c r="C697" i="10" s="1"/>
  <c r="D697" i="10" s="1"/>
  <c r="F698" i="10"/>
  <c r="B698" i="10" s="1"/>
  <c r="C698" i="10" s="1"/>
  <c r="D698" i="10" s="1"/>
  <c r="F699" i="10"/>
  <c r="B699" i="10" s="1"/>
  <c r="C699" i="10" s="1"/>
  <c r="D699" i="10" s="1"/>
  <c r="F700" i="10"/>
  <c r="B700" i="10" s="1"/>
  <c r="C700" i="10" s="1"/>
  <c r="D700" i="10" s="1"/>
  <c r="F701" i="10"/>
  <c r="B701" i="10" s="1"/>
  <c r="C701" i="10" s="1"/>
  <c r="D701" i="10" s="1"/>
  <c r="F702" i="10"/>
  <c r="B702" i="10" s="1"/>
  <c r="F703" i="10"/>
  <c r="B703" i="10" s="1"/>
  <c r="C703" i="10" s="1"/>
  <c r="D703" i="10" s="1"/>
  <c r="B704" i="10"/>
  <c r="C704" i="10" s="1"/>
  <c r="D704" i="10" s="1"/>
  <c r="F705" i="10"/>
  <c r="B705" i="10" s="1"/>
  <c r="F706" i="10"/>
  <c r="B706" i="10" s="1"/>
  <c r="C706" i="10" s="1"/>
  <c r="D706" i="10" s="1"/>
  <c r="F707" i="10"/>
  <c r="B707" i="10" s="1"/>
  <c r="C707" i="10" s="1"/>
  <c r="D707" i="10" s="1"/>
  <c r="F708" i="10"/>
  <c r="B708" i="10" s="1"/>
  <c r="C708" i="10" s="1"/>
  <c r="D708" i="10" s="1"/>
  <c r="F709" i="10"/>
  <c r="B709" i="10" s="1"/>
  <c r="C709" i="10" s="1"/>
  <c r="D709" i="10" s="1"/>
  <c r="F710" i="10"/>
  <c r="B710" i="10" s="1"/>
  <c r="F711" i="10"/>
  <c r="B711" i="10" s="1"/>
  <c r="C711" i="10" s="1"/>
  <c r="D711" i="10" s="1"/>
  <c r="F712" i="10"/>
  <c r="B712" i="10" s="1"/>
  <c r="C712" i="10" s="1"/>
  <c r="D712" i="10" s="1"/>
  <c r="F713" i="10"/>
  <c r="B713" i="10" s="1"/>
  <c r="F714" i="10"/>
  <c r="B714" i="10" s="1"/>
  <c r="C714" i="10" s="1"/>
  <c r="D714" i="10" s="1"/>
  <c r="F715" i="10"/>
  <c r="B715" i="10" s="1"/>
  <c r="C715" i="10" s="1"/>
  <c r="D715" i="10" s="1"/>
  <c r="F716" i="10"/>
  <c r="B716" i="10" s="1"/>
  <c r="C716" i="10" s="1"/>
  <c r="D716" i="10" s="1"/>
  <c r="F717" i="10"/>
  <c r="B717" i="10" s="1"/>
  <c r="F718" i="10"/>
  <c r="B718" i="10" s="1"/>
  <c r="F719" i="10"/>
  <c r="B719" i="10" s="1"/>
  <c r="C719" i="10" s="1"/>
  <c r="D719" i="10" s="1"/>
  <c r="F720" i="10"/>
  <c r="B720" i="10" s="1"/>
  <c r="F721" i="10"/>
  <c r="B721" i="10" s="1"/>
  <c r="F722" i="10"/>
  <c r="B722" i="10" s="1"/>
  <c r="C722" i="10" s="1"/>
  <c r="D722" i="10" s="1"/>
  <c r="F723" i="10"/>
  <c r="B723" i="10" s="1"/>
  <c r="C723" i="10" s="1"/>
  <c r="D723" i="10" s="1"/>
  <c r="F724" i="10"/>
  <c r="B724" i="10" s="1"/>
  <c r="C724" i="10" s="1"/>
  <c r="D724" i="10" s="1"/>
  <c r="F725" i="10"/>
  <c r="B725" i="10" s="1"/>
  <c r="C725" i="10" s="1"/>
  <c r="D725" i="10" s="1"/>
  <c r="B726" i="10"/>
  <c r="F727" i="10"/>
  <c r="B727" i="10" s="1"/>
  <c r="C727" i="10" s="1"/>
  <c r="D727" i="10" s="1"/>
  <c r="F728" i="10"/>
  <c r="B728" i="10" s="1"/>
  <c r="F729" i="10"/>
  <c r="B729" i="10" s="1"/>
  <c r="B730" i="10"/>
  <c r="C730" i="10" s="1"/>
  <c r="D730" i="10" s="1"/>
  <c r="F731" i="10"/>
  <c r="B731" i="10" s="1"/>
  <c r="C731" i="10" s="1"/>
  <c r="D731" i="10" s="1"/>
  <c r="F732" i="10"/>
  <c r="B732" i="10" s="1"/>
  <c r="C732" i="10" s="1"/>
  <c r="D732" i="10" s="1"/>
  <c r="F733" i="10"/>
  <c r="B733" i="10" s="1"/>
  <c r="F734" i="10"/>
  <c r="B734" i="10" s="1"/>
  <c r="F735" i="10"/>
  <c r="B735" i="10" s="1"/>
  <c r="C735" i="10" s="1"/>
  <c r="D735" i="10" s="1"/>
  <c r="F736" i="10"/>
  <c r="B736" i="10" s="1"/>
  <c r="F737" i="10"/>
  <c r="B737" i="10" s="1"/>
  <c r="F738" i="10"/>
  <c r="B738" i="10" s="1"/>
  <c r="C738" i="10" s="1"/>
  <c r="D738" i="10" s="1"/>
  <c r="F739" i="10"/>
  <c r="B739" i="10" s="1"/>
  <c r="C739" i="10" s="1"/>
  <c r="D739" i="10" s="1"/>
  <c r="B740" i="10"/>
  <c r="C740" i="10" s="1"/>
  <c r="D740" i="10" s="1"/>
  <c r="F741" i="10"/>
  <c r="B741" i="10" s="1"/>
  <c r="C741" i="10" s="1"/>
  <c r="D741" i="10" s="1"/>
  <c r="F742" i="10"/>
  <c r="B742" i="10" s="1"/>
  <c r="F743" i="10"/>
  <c r="B743" i="10" s="1"/>
  <c r="C743" i="10" s="1"/>
  <c r="D743" i="10" s="1"/>
  <c r="F744" i="10"/>
  <c r="B744" i="10" s="1"/>
  <c r="F745" i="10"/>
  <c r="B745" i="10" s="1"/>
  <c r="F746" i="10"/>
  <c r="B746" i="10" s="1"/>
  <c r="C746" i="10" s="1"/>
  <c r="D746" i="10" s="1"/>
  <c r="F747" i="10"/>
  <c r="B747" i="10" s="1"/>
  <c r="C747" i="10" s="1"/>
  <c r="D747" i="10" s="1"/>
  <c r="F748" i="10"/>
  <c r="B748" i="10" s="1"/>
  <c r="C748" i="10" s="1"/>
  <c r="D748" i="10" s="1"/>
  <c r="F749" i="10"/>
  <c r="B749" i="10" s="1"/>
  <c r="B750" i="10"/>
  <c r="F751" i="10"/>
  <c r="B751" i="10" s="1"/>
  <c r="C751" i="10" s="1"/>
  <c r="D751" i="10" s="1"/>
  <c r="F752" i="10"/>
  <c r="B752" i="10" s="1"/>
  <c r="F753" i="10"/>
  <c r="B753" i="10" s="1"/>
  <c r="F754" i="10"/>
  <c r="B754" i="10" s="1"/>
  <c r="C754" i="10" s="1"/>
  <c r="D754" i="10" s="1"/>
  <c r="F755" i="10"/>
  <c r="B755" i="10" s="1"/>
  <c r="C755" i="10" s="1"/>
  <c r="D755" i="10" s="1"/>
  <c r="F756" i="10"/>
  <c r="B756" i="10" s="1"/>
  <c r="C756" i="10" s="1"/>
  <c r="D756" i="10" s="1"/>
  <c r="F757" i="10"/>
  <c r="B757" i="10" s="1"/>
  <c r="C757" i="10" s="1"/>
  <c r="D757" i="10" s="1"/>
  <c r="F758" i="10"/>
  <c r="B758" i="10" s="1"/>
  <c r="F759" i="10"/>
  <c r="B759" i="10" s="1"/>
  <c r="C759" i="10" s="1"/>
  <c r="D759" i="10" s="1"/>
  <c r="B760" i="10"/>
  <c r="F761" i="10"/>
  <c r="B761" i="10" s="1"/>
  <c r="C761" i="10" s="1"/>
  <c r="D761" i="10" s="1"/>
  <c r="F762" i="10"/>
  <c r="B762" i="10" s="1"/>
  <c r="C762" i="10" s="1"/>
  <c r="D762" i="10" s="1"/>
  <c r="F763" i="10"/>
  <c r="B763" i="10" s="1"/>
  <c r="C763" i="10" s="1"/>
  <c r="D763" i="10" s="1"/>
  <c r="F764" i="10"/>
  <c r="B764" i="10" s="1"/>
  <c r="C764" i="10" s="1"/>
  <c r="D764" i="10" s="1"/>
  <c r="F765" i="10"/>
  <c r="B765" i="10" s="1"/>
  <c r="C765" i="10" s="1"/>
  <c r="D765" i="10" s="1"/>
  <c r="F766" i="10"/>
  <c r="B766" i="10" s="1"/>
  <c r="F767" i="10"/>
  <c r="B767" i="10" s="1"/>
  <c r="C767" i="10" s="1"/>
  <c r="D767" i="10" s="1"/>
  <c r="F768" i="10"/>
  <c r="B768" i="10" s="1"/>
  <c r="F769" i="10"/>
  <c r="B769" i="10" s="1"/>
  <c r="B770" i="10"/>
  <c r="C770" i="10" s="1"/>
  <c r="D770" i="10" s="1"/>
  <c r="F771" i="10"/>
  <c r="B771" i="10" s="1"/>
  <c r="C771" i="10" s="1"/>
  <c r="D771" i="10" s="1"/>
  <c r="F772" i="10"/>
  <c r="B772" i="10" s="1"/>
  <c r="C772" i="10" s="1"/>
  <c r="D772" i="10" s="1"/>
  <c r="F773" i="10"/>
  <c r="B773" i="10" s="1"/>
  <c r="C773" i="10" s="1"/>
  <c r="D773" i="10" s="1"/>
  <c r="F774" i="10"/>
  <c r="B774" i="10" s="1"/>
  <c r="F775" i="10"/>
  <c r="B775" i="10" s="1"/>
  <c r="C775" i="10" s="1"/>
  <c r="D775" i="10" s="1"/>
  <c r="F776" i="10"/>
  <c r="B776" i="10" s="1"/>
  <c r="C776" i="10" s="1"/>
  <c r="D776" i="10" s="1"/>
  <c r="F777" i="10"/>
  <c r="B777" i="10" s="1"/>
  <c r="F778" i="10"/>
  <c r="B778" i="10" s="1"/>
  <c r="C778" i="10" s="1"/>
  <c r="D778" i="10" s="1"/>
  <c r="F779" i="10"/>
  <c r="B779" i="10" s="1"/>
  <c r="C779" i="10" s="1"/>
  <c r="D779" i="10" s="1"/>
  <c r="B780" i="10"/>
  <c r="C780" i="10" s="1"/>
  <c r="D780" i="10" s="1"/>
  <c r="F781" i="10"/>
  <c r="B781" i="10" s="1"/>
  <c r="C781" i="10" s="1"/>
  <c r="D781" i="10" s="1"/>
  <c r="F782" i="10"/>
  <c r="B782" i="10" s="1"/>
  <c r="F783" i="10"/>
  <c r="B783" i="10" s="1"/>
  <c r="C783" i="10" s="1"/>
  <c r="D783" i="10" s="1"/>
  <c r="F784" i="10"/>
  <c r="B784" i="10" s="1"/>
  <c r="F785" i="10"/>
  <c r="B785" i="10" s="1"/>
  <c r="F786" i="10"/>
  <c r="B786" i="10" s="1"/>
  <c r="C786" i="10" s="1"/>
  <c r="D786" i="10" s="1"/>
  <c r="F787" i="10"/>
  <c r="B787" i="10" s="1"/>
  <c r="C787" i="10" s="1"/>
  <c r="D787" i="10" s="1"/>
  <c r="F788" i="10"/>
  <c r="B788" i="10" s="1"/>
  <c r="C788" i="10" s="1"/>
  <c r="D788" i="10" s="1"/>
  <c r="F789" i="10"/>
  <c r="B789" i="10" s="1"/>
  <c r="C789" i="10" s="1"/>
  <c r="D789" i="10" s="1"/>
  <c r="B790" i="10"/>
  <c r="C790" i="10" s="1"/>
  <c r="D790" i="10" s="1"/>
  <c r="F791" i="10"/>
  <c r="B791" i="10" s="1"/>
  <c r="C791" i="10" s="1"/>
  <c r="D791" i="10" s="1"/>
  <c r="F792" i="10"/>
  <c r="B792" i="10" s="1"/>
  <c r="F793" i="10"/>
  <c r="B793" i="10" s="1"/>
  <c r="F794" i="10"/>
  <c r="B794" i="10" s="1"/>
  <c r="C794" i="10" s="1"/>
  <c r="D794" i="10" s="1"/>
  <c r="F795" i="10"/>
  <c r="B795" i="10" s="1"/>
  <c r="C795" i="10" s="1"/>
  <c r="D795" i="10" s="1"/>
  <c r="F796" i="10"/>
  <c r="B796" i="10" s="1"/>
  <c r="C796" i="10" s="1"/>
  <c r="D796" i="10" s="1"/>
  <c r="F797" i="10"/>
  <c r="B797" i="10" s="1"/>
  <c r="C797" i="10" s="1"/>
  <c r="D797" i="10" s="1"/>
  <c r="F798" i="10"/>
  <c r="B798" i="10" s="1"/>
  <c r="F799" i="10"/>
  <c r="B799" i="10" s="1"/>
  <c r="C799" i="10" s="1"/>
  <c r="D799" i="10" s="1"/>
  <c r="B800" i="10"/>
  <c r="F801" i="10"/>
  <c r="B801" i="10" s="1"/>
  <c r="F802" i="10"/>
  <c r="B802" i="10" s="1"/>
  <c r="C802" i="10" s="1"/>
  <c r="D802" i="10" s="1"/>
  <c r="F803" i="10"/>
  <c r="B803" i="10" s="1"/>
  <c r="C803" i="10" s="1"/>
  <c r="D803" i="10" s="1"/>
  <c r="F804" i="10"/>
  <c r="B804" i="10" s="1"/>
  <c r="C804" i="10" s="1"/>
  <c r="D804" i="10" s="1"/>
  <c r="F805" i="10"/>
  <c r="B805" i="10" s="1"/>
  <c r="C805" i="10" s="1"/>
  <c r="D805" i="10" s="1"/>
  <c r="F806" i="10"/>
  <c r="B806" i="10" s="1"/>
  <c r="F807" i="10"/>
  <c r="B807" i="10" s="1"/>
  <c r="C807" i="10" s="1"/>
  <c r="D807" i="10" s="1"/>
  <c r="F808" i="10"/>
  <c r="B808" i="10" s="1"/>
  <c r="F809" i="10"/>
  <c r="B809" i="10" s="1"/>
  <c r="B810" i="10"/>
  <c r="F811" i="10"/>
  <c r="B811" i="10" s="1"/>
  <c r="C811" i="10" s="1"/>
  <c r="D811" i="10" s="1"/>
  <c r="F812" i="10"/>
  <c r="B812" i="10" s="1"/>
  <c r="C812" i="10" s="1"/>
  <c r="D812" i="10" s="1"/>
  <c r="F813" i="10"/>
  <c r="B813" i="10" s="1"/>
  <c r="C813" i="10" s="1"/>
  <c r="D813" i="10" s="1"/>
  <c r="F814" i="10"/>
  <c r="B814" i="10" s="1"/>
  <c r="F815" i="10"/>
  <c r="B815" i="10" s="1"/>
  <c r="C815" i="10" s="1"/>
  <c r="D815" i="10" s="1"/>
  <c r="F816" i="10"/>
  <c r="B816" i="10" s="1"/>
  <c r="F817" i="10"/>
  <c r="B817" i="10" s="1"/>
  <c r="F818" i="10"/>
  <c r="B818" i="10" s="1"/>
  <c r="C818" i="10" s="1"/>
  <c r="D818" i="10" s="1"/>
  <c r="F819" i="10"/>
  <c r="B819" i="10" s="1"/>
  <c r="C819" i="10" s="1"/>
  <c r="D819" i="10" s="1"/>
  <c r="B820" i="10"/>
  <c r="C820" i="10" s="1"/>
  <c r="D820" i="10" s="1"/>
  <c r="F821" i="10"/>
  <c r="B821" i="10" s="1"/>
  <c r="C821" i="10" s="1"/>
  <c r="D821" i="10" s="1"/>
  <c r="F822" i="10"/>
  <c r="B822" i="10" s="1"/>
  <c r="F823" i="10"/>
  <c r="B823" i="10" s="1"/>
  <c r="C823" i="10" s="1"/>
  <c r="D823" i="10" s="1"/>
  <c r="F824" i="10"/>
  <c r="B824" i="10" s="1"/>
  <c r="F825" i="10"/>
  <c r="B825" i="10" s="1"/>
  <c r="F826" i="10"/>
  <c r="B826" i="10" s="1"/>
  <c r="C826" i="10" s="1"/>
  <c r="D826" i="10" s="1"/>
  <c r="F827" i="10"/>
  <c r="B827" i="10" s="1"/>
  <c r="C827" i="10" s="1"/>
  <c r="D827" i="10" s="1"/>
  <c r="F828" i="10"/>
  <c r="B828" i="10" s="1"/>
  <c r="C828" i="10" s="1"/>
  <c r="D828" i="10" s="1"/>
  <c r="F829" i="10"/>
  <c r="B829" i="10" s="1"/>
  <c r="C829" i="10" s="1"/>
  <c r="D829" i="10" s="1"/>
  <c r="B830" i="10"/>
  <c r="F831" i="10"/>
  <c r="B831" i="10" s="1"/>
  <c r="C831" i="10" s="1"/>
  <c r="D831" i="10" s="1"/>
  <c r="F832" i="10"/>
  <c r="B832" i="10" s="1"/>
  <c r="F833" i="10"/>
  <c r="B833" i="10" s="1"/>
  <c r="F834" i="10"/>
  <c r="B834" i="10" s="1"/>
  <c r="C834" i="10" s="1"/>
  <c r="D834" i="10" s="1"/>
  <c r="F835" i="10"/>
  <c r="B835" i="10" s="1"/>
  <c r="C835" i="10" s="1"/>
  <c r="D835" i="10" s="1"/>
  <c r="F836" i="10"/>
  <c r="B836" i="10" s="1"/>
  <c r="C836" i="10" s="1"/>
  <c r="D836" i="10" s="1"/>
  <c r="F837" i="10"/>
  <c r="B837" i="10" s="1"/>
  <c r="C837" i="10" s="1"/>
  <c r="D837" i="10" s="1"/>
  <c r="F838" i="10"/>
  <c r="B838" i="10" s="1"/>
  <c r="F839" i="10"/>
  <c r="B839" i="10" s="1"/>
  <c r="C839" i="10" s="1"/>
  <c r="D839" i="10" s="1"/>
  <c r="B840" i="10"/>
  <c r="F841" i="10"/>
  <c r="B841" i="10" s="1"/>
  <c r="F842" i="10"/>
  <c r="B842" i="10" s="1"/>
  <c r="C842" i="10" s="1"/>
  <c r="D842" i="10" s="1"/>
  <c r="F843" i="10"/>
  <c r="B843" i="10" s="1"/>
  <c r="C843" i="10" s="1"/>
  <c r="D843" i="10" s="1"/>
  <c r="F844" i="10"/>
  <c r="B844" i="10" s="1"/>
  <c r="C844" i="10" s="1"/>
  <c r="D844" i="10" s="1"/>
  <c r="F845" i="10"/>
  <c r="B845" i="10" s="1"/>
  <c r="C845" i="10" s="1"/>
  <c r="D845" i="10" s="1"/>
  <c r="F846" i="10"/>
  <c r="B846" i="10" s="1"/>
  <c r="F847" i="10"/>
  <c r="B847" i="10" s="1"/>
  <c r="C847" i="10" s="1"/>
  <c r="D847" i="10" s="1"/>
  <c r="F848" i="10"/>
  <c r="B848" i="10" s="1"/>
  <c r="F849" i="10"/>
  <c r="B849" i="10" s="1"/>
  <c r="C849" i="10" s="1"/>
  <c r="D849" i="10" s="1"/>
  <c r="F850" i="10"/>
  <c r="B850" i="10" s="1"/>
  <c r="C850" i="10" s="1"/>
  <c r="D850" i="10" s="1"/>
  <c r="F851" i="10"/>
  <c r="B851" i="10" s="1"/>
  <c r="C851" i="10" s="1"/>
  <c r="D851" i="10" s="1"/>
  <c r="F852" i="10"/>
  <c r="B852" i="10" s="1"/>
  <c r="C852" i="10" s="1"/>
  <c r="D852" i="10" s="1"/>
  <c r="F853" i="10"/>
  <c r="B853" i="10" s="1"/>
  <c r="C853" i="10" s="1"/>
  <c r="D853" i="10" s="1"/>
  <c r="F854" i="10"/>
  <c r="B854" i="10" s="1"/>
  <c r="F855" i="10"/>
  <c r="B855" i="10" s="1"/>
  <c r="C855" i="10" s="1"/>
  <c r="D855" i="10" s="1"/>
  <c r="F856" i="10"/>
  <c r="B856" i="10" s="1"/>
  <c r="F857" i="10"/>
  <c r="B857" i="10" s="1"/>
  <c r="F858" i="10"/>
  <c r="B858" i="10" s="1"/>
  <c r="C858" i="10" s="1"/>
  <c r="D858" i="10" s="1"/>
  <c r="F859" i="10"/>
  <c r="B859" i="10" s="1"/>
  <c r="C859" i="10" s="1"/>
  <c r="D859" i="10" s="1"/>
  <c r="F860" i="10"/>
  <c r="B860" i="10" s="1"/>
  <c r="C860" i="10" s="1"/>
  <c r="D860" i="10" s="1"/>
  <c r="F861" i="10"/>
  <c r="B861" i="10" s="1"/>
  <c r="C861" i="10" s="1"/>
  <c r="D861" i="10" s="1"/>
  <c r="F862" i="10"/>
  <c r="B862" i="10" s="1"/>
  <c r="F863" i="10"/>
  <c r="B863" i="10" s="1"/>
  <c r="C863" i="10" s="1"/>
  <c r="D863" i="10" s="1"/>
  <c r="F864" i="10"/>
  <c r="B864" i="10" s="1"/>
  <c r="F865" i="10"/>
  <c r="B865" i="10" s="1"/>
  <c r="F866" i="10"/>
  <c r="B866" i="10" s="1"/>
  <c r="C866" i="10" s="1"/>
  <c r="D866" i="10" s="1"/>
  <c r="F867" i="10"/>
  <c r="B867" i="10" s="1"/>
  <c r="C867" i="10" s="1"/>
  <c r="D867" i="10" s="1"/>
  <c r="F868" i="10"/>
  <c r="B868" i="10" s="1"/>
  <c r="C868" i="10" s="1"/>
  <c r="D868" i="10" s="1"/>
  <c r="F869" i="10"/>
  <c r="B869" i="10" s="1"/>
  <c r="C869" i="10" s="1"/>
  <c r="D869" i="10" s="1"/>
  <c r="F870" i="10"/>
  <c r="B870" i="10" s="1"/>
  <c r="F871" i="10"/>
  <c r="B871" i="10" s="1"/>
  <c r="F872" i="10"/>
  <c r="B872" i="10" s="1"/>
  <c r="F873" i="10"/>
  <c r="B873" i="10" s="1"/>
  <c r="F874" i="10"/>
  <c r="B874" i="10" s="1"/>
  <c r="F875" i="10"/>
  <c r="B875" i="10" s="1"/>
  <c r="C875" i="10" s="1"/>
  <c r="D875" i="10" s="1"/>
  <c r="F876" i="10"/>
  <c r="B876" i="10" s="1"/>
  <c r="C876" i="10" s="1"/>
  <c r="D876" i="10" s="1"/>
  <c r="F877" i="10"/>
  <c r="B877" i="10" s="1"/>
  <c r="F878" i="10"/>
  <c r="B878" i="10" s="1"/>
  <c r="F879" i="10"/>
  <c r="B879" i="10" s="1"/>
  <c r="C879" i="10" s="1"/>
  <c r="D879" i="10" s="1"/>
  <c r="F880" i="10"/>
  <c r="B880" i="10" s="1"/>
  <c r="F881" i="10"/>
  <c r="B881" i="10" s="1"/>
  <c r="F882" i="10"/>
  <c r="B882" i="10" s="1"/>
  <c r="C882" i="10" s="1"/>
  <c r="D882" i="10" s="1"/>
  <c r="F883" i="10"/>
  <c r="B883" i="10" s="1"/>
  <c r="C883" i="10" s="1"/>
  <c r="D883" i="10" s="1"/>
  <c r="F884" i="10"/>
  <c r="B884" i="10" s="1"/>
  <c r="C884" i="10" s="1"/>
  <c r="D884" i="10" s="1"/>
  <c r="F885" i="10"/>
  <c r="B885" i="10" s="1"/>
  <c r="C885" i="10" s="1"/>
  <c r="D885" i="10" s="1"/>
  <c r="F886" i="10"/>
  <c r="B886" i="10" s="1"/>
  <c r="F887" i="10"/>
  <c r="B887" i="10" s="1"/>
  <c r="C887" i="10" s="1"/>
  <c r="D887" i="10" s="1"/>
  <c r="F888" i="10"/>
  <c r="B888" i="10" s="1"/>
  <c r="C888" i="10" s="1"/>
  <c r="D888" i="10" s="1"/>
  <c r="F889" i="10"/>
  <c r="B889" i="10" s="1"/>
  <c r="F890" i="10"/>
  <c r="B890" i="10" s="1"/>
  <c r="C890" i="10" s="1"/>
  <c r="D890" i="10" s="1"/>
  <c r="F891" i="10"/>
  <c r="B891" i="10" s="1"/>
  <c r="C891" i="10" s="1"/>
  <c r="D891" i="10" s="1"/>
  <c r="F892" i="10"/>
  <c r="B892" i="10" s="1"/>
  <c r="C892" i="10" s="1"/>
  <c r="D892" i="10" s="1"/>
  <c r="F893" i="10"/>
  <c r="B893" i="10" s="1"/>
  <c r="C893" i="10" s="1"/>
  <c r="D893" i="10" s="1"/>
  <c r="F894" i="10"/>
  <c r="B894" i="10" s="1"/>
  <c r="F895" i="10"/>
  <c r="B895" i="10" s="1"/>
  <c r="C895" i="10" s="1"/>
  <c r="D895" i="10" s="1"/>
  <c r="F896" i="10"/>
  <c r="B896" i="10" s="1"/>
  <c r="F897" i="10"/>
  <c r="B897" i="10" s="1"/>
  <c r="F898" i="10"/>
  <c r="B898" i="10" s="1"/>
  <c r="C898" i="10" s="1"/>
  <c r="D898" i="10" s="1"/>
  <c r="F899" i="10"/>
  <c r="B899" i="10" s="1"/>
  <c r="C899" i="10" s="1"/>
  <c r="D899" i="10" s="1"/>
  <c r="F900" i="10"/>
  <c r="B900" i="10" s="1"/>
  <c r="C900" i="10" s="1"/>
  <c r="D900" i="10" s="1"/>
  <c r="F901" i="10"/>
  <c r="B901" i="10" s="1"/>
  <c r="C901" i="10" s="1"/>
  <c r="D901" i="10" s="1"/>
  <c r="F902" i="10"/>
  <c r="B902" i="10" s="1"/>
  <c r="F903" i="10"/>
  <c r="B903" i="10" s="1"/>
  <c r="C903" i="10" s="1"/>
  <c r="D903" i="10" s="1"/>
  <c r="F904" i="10"/>
  <c r="B904" i="10" s="1"/>
  <c r="F905" i="10"/>
  <c r="B905" i="10" s="1"/>
  <c r="F906" i="10"/>
  <c r="B906" i="10" s="1"/>
  <c r="C906" i="10" s="1"/>
  <c r="D906" i="10" s="1"/>
  <c r="F907" i="10"/>
  <c r="B907" i="10" s="1"/>
  <c r="C907" i="10" s="1"/>
  <c r="D907" i="10" s="1"/>
  <c r="F908" i="10"/>
  <c r="B908" i="10" s="1"/>
  <c r="C908" i="10" s="1"/>
  <c r="D908" i="10" s="1"/>
  <c r="F909" i="10"/>
  <c r="B909" i="10" s="1"/>
  <c r="C909" i="10" s="1"/>
  <c r="D909" i="10" s="1"/>
  <c r="F910" i="10"/>
  <c r="B910" i="10" s="1"/>
  <c r="F911" i="10"/>
  <c r="B911" i="10" s="1"/>
  <c r="F912" i="10"/>
  <c r="B912" i="10" s="1"/>
  <c r="F913" i="10"/>
  <c r="B913" i="10" s="1"/>
  <c r="F914" i="10"/>
  <c r="B914" i="10" s="1"/>
  <c r="F915" i="10"/>
  <c r="B915" i="10" s="1"/>
  <c r="C915" i="10" s="1"/>
  <c r="D915" i="10" s="1"/>
  <c r="F916" i="10"/>
  <c r="B916" i="10" s="1"/>
  <c r="C916" i="10" s="1"/>
  <c r="D916" i="10" s="1"/>
  <c r="F917" i="10"/>
  <c r="B917" i="10" s="1"/>
  <c r="C917" i="10" s="1"/>
  <c r="D917" i="10" s="1"/>
  <c r="F918" i="10"/>
  <c r="B918" i="10" s="1"/>
  <c r="F919" i="10"/>
  <c r="B919" i="10" s="1"/>
  <c r="C919" i="10" s="1"/>
  <c r="D919" i="10" s="1"/>
  <c r="F920" i="10"/>
  <c r="B920" i="10" s="1"/>
  <c r="F921" i="10"/>
  <c r="B921" i="10" s="1"/>
  <c r="F922" i="10"/>
  <c r="B922" i="10" s="1"/>
  <c r="C922" i="10" s="1"/>
  <c r="D922" i="10" s="1"/>
  <c r="F923" i="10"/>
  <c r="B923" i="10" s="1"/>
  <c r="C923" i="10" s="1"/>
  <c r="D923" i="10" s="1"/>
  <c r="F924" i="10"/>
  <c r="B924" i="10" s="1"/>
  <c r="C924" i="10" s="1"/>
  <c r="D924" i="10" s="1"/>
  <c r="F925" i="10"/>
  <c r="B925" i="10" s="1"/>
  <c r="F926" i="10"/>
  <c r="B926" i="10" s="1"/>
  <c r="F927" i="10"/>
  <c r="B927" i="10" s="1"/>
  <c r="C927" i="10" s="1"/>
  <c r="D927" i="10" s="1"/>
  <c r="F928" i="10"/>
  <c r="B928" i="10" s="1"/>
  <c r="F929" i="10"/>
  <c r="B929" i="10" s="1"/>
  <c r="F930" i="10"/>
  <c r="B930" i="10" s="1"/>
  <c r="C930" i="10" s="1"/>
  <c r="D930" i="10" s="1"/>
  <c r="F931" i="10"/>
  <c r="B931" i="10" s="1"/>
  <c r="C931" i="10" s="1"/>
  <c r="D931" i="10" s="1"/>
  <c r="F932" i="10"/>
  <c r="B932" i="10" s="1"/>
  <c r="C932" i="10" s="1"/>
  <c r="D932" i="10" s="1"/>
  <c r="F933" i="10"/>
  <c r="B933" i="10" s="1"/>
  <c r="C933" i="10" s="1"/>
  <c r="D933" i="10" s="1"/>
  <c r="F934" i="10"/>
  <c r="B934" i="10" s="1"/>
  <c r="F935" i="10"/>
  <c r="B935" i="10" s="1"/>
  <c r="C935" i="10" s="1"/>
  <c r="D935" i="10" s="1"/>
  <c r="F936" i="10"/>
  <c r="B936" i="10" s="1"/>
  <c r="F937" i="10"/>
  <c r="B937" i="10" s="1"/>
  <c r="C937" i="10" s="1"/>
  <c r="D937" i="10" s="1"/>
  <c r="F938" i="10"/>
  <c r="B938" i="10" s="1"/>
  <c r="C938" i="10" s="1"/>
  <c r="D938" i="10" s="1"/>
  <c r="F939" i="10"/>
  <c r="B939" i="10" s="1"/>
  <c r="C939" i="10" s="1"/>
  <c r="D939" i="10" s="1"/>
  <c r="F940" i="10"/>
  <c r="B940" i="10" s="1"/>
  <c r="C940" i="10" s="1"/>
  <c r="D940" i="10" s="1"/>
  <c r="F941" i="10"/>
  <c r="B941" i="10" s="1"/>
  <c r="F942" i="10"/>
  <c r="B942" i="10" s="1"/>
  <c r="F943" i="10"/>
  <c r="B943" i="10" s="1"/>
  <c r="C943" i="10" s="1"/>
  <c r="D943" i="10" s="1"/>
  <c r="F944" i="10"/>
  <c r="B944" i="10" s="1"/>
  <c r="F945" i="10"/>
  <c r="B945" i="10" s="1"/>
  <c r="C945" i="10" s="1"/>
  <c r="D945" i="10" s="1"/>
  <c r="F946" i="10"/>
  <c r="B946" i="10" s="1"/>
  <c r="F947" i="10"/>
  <c r="B947" i="10" s="1"/>
  <c r="C947" i="10" s="1"/>
  <c r="D947" i="10" s="1"/>
  <c r="F948" i="10"/>
  <c r="B948" i="10" s="1"/>
  <c r="C948" i="10" s="1"/>
  <c r="D948" i="10" s="1"/>
  <c r="F949" i="10"/>
  <c r="B949" i="10" s="1"/>
  <c r="C949" i="10" s="1"/>
  <c r="D949" i="10" s="1"/>
  <c r="F950" i="10"/>
  <c r="B950" i="10" s="1"/>
  <c r="F951" i="10"/>
  <c r="B951" i="10" s="1"/>
  <c r="C951" i="10" s="1"/>
  <c r="D951" i="10" s="1"/>
  <c r="F952" i="10"/>
  <c r="B952" i="10" s="1"/>
  <c r="F953" i="10"/>
  <c r="B953" i="10" s="1"/>
  <c r="C953" i="10" s="1"/>
  <c r="D953" i="10" s="1"/>
  <c r="F954" i="10"/>
  <c r="B954" i="10" s="1"/>
  <c r="C954" i="10" s="1"/>
  <c r="D954" i="10" s="1"/>
  <c r="F955" i="10"/>
  <c r="B955" i="10" s="1"/>
  <c r="C955" i="10" s="1"/>
  <c r="D955" i="10" s="1"/>
  <c r="F956" i="10"/>
  <c r="B956" i="10" s="1"/>
  <c r="C956" i="10" s="1"/>
  <c r="D956" i="10" s="1"/>
  <c r="F957" i="10"/>
  <c r="B957" i="10" s="1"/>
  <c r="C957" i="10" s="1"/>
  <c r="D957" i="10" s="1"/>
  <c r="F958" i="10"/>
  <c r="B958" i="10" s="1"/>
  <c r="F959" i="10"/>
  <c r="B959" i="10" s="1"/>
  <c r="C959" i="10" s="1"/>
  <c r="D959" i="10" s="1"/>
  <c r="F960" i="10"/>
  <c r="B960" i="10" s="1"/>
  <c r="F961" i="10"/>
  <c r="B961" i="10" s="1"/>
  <c r="F962" i="10"/>
  <c r="B962" i="10" s="1"/>
  <c r="C962" i="10" s="1"/>
  <c r="D962" i="10" s="1"/>
  <c r="F963" i="10"/>
  <c r="B963" i="10" s="1"/>
  <c r="C963" i="10" s="1"/>
  <c r="D963" i="10" s="1"/>
  <c r="F964" i="10"/>
  <c r="B964" i="10" s="1"/>
  <c r="C964" i="10" s="1"/>
  <c r="D964" i="10" s="1"/>
  <c r="F965" i="10"/>
  <c r="B965" i="10" s="1"/>
  <c r="C965" i="10" s="1"/>
  <c r="D965" i="10" s="1"/>
  <c r="F966" i="10"/>
  <c r="B966" i="10" s="1"/>
  <c r="F967" i="10"/>
  <c r="B967" i="10" s="1"/>
  <c r="C967" i="10" s="1"/>
  <c r="D967" i="10" s="1"/>
  <c r="F968" i="10"/>
  <c r="B968" i="10" s="1"/>
  <c r="F969" i="10"/>
  <c r="B969" i="10" s="1"/>
  <c r="C969" i="10" s="1"/>
  <c r="D969" i="10" s="1"/>
  <c r="F970" i="10"/>
  <c r="B970" i="10" s="1"/>
  <c r="C970" i="10" s="1"/>
  <c r="D970" i="10" s="1"/>
  <c r="F971" i="10"/>
  <c r="B971" i="10" s="1"/>
  <c r="C971" i="10" s="1"/>
  <c r="D971" i="10" s="1"/>
  <c r="F972" i="10"/>
  <c r="B972" i="10" s="1"/>
  <c r="C972" i="10" s="1"/>
  <c r="D972" i="10" s="1"/>
  <c r="F973" i="10"/>
  <c r="B973" i="10" s="1"/>
  <c r="C973" i="10" s="1"/>
  <c r="D973" i="10" s="1"/>
  <c r="F974" i="10"/>
  <c r="B974" i="10" s="1"/>
  <c r="F975" i="10"/>
  <c r="B975" i="10" s="1"/>
  <c r="C975" i="10" s="1"/>
  <c r="D975" i="10" s="1"/>
  <c r="F976" i="10"/>
  <c r="B976" i="10" s="1"/>
  <c r="F977" i="10"/>
  <c r="B977" i="10" s="1"/>
  <c r="F978" i="10"/>
  <c r="B978" i="10" s="1"/>
  <c r="F979" i="10"/>
  <c r="B979" i="10" s="1"/>
  <c r="C979" i="10" s="1"/>
  <c r="D979" i="10" s="1"/>
  <c r="F980" i="10"/>
  <c r="B980" i="10" s="1"/>
  <c r="C980" i="10" s="1"/>
  <c r="D980" i="10" s="1"/>
  <c r="F981" i="10"/>
  <c r="B981" i="10" s="1"/>
  <c r="C981" i="10" s="1"/>
  <c r="D981" i="10" s="1"/>
  <c r="F982" i="10"/>
  <c r="B982" i="10" s="1"/>
  <c r="F983" i="10"/>
  <c r="B983" i="10" s="1"/>
  <c r="C983" i="10" s="1"/>
  <c r="D983" i="10" s="1"/>
  <c r="F984" i="10"/>
  <c r="B984" i="10" s="1"/>
  <c r="F985" i="10"/>
  <c r="B985" i="10" s="1"/>
  <c r="F986" i="10"/>
  <c r="B986" i="10" s="1"/>
  <c r="C986" i="10" s="1"/>
  <c r="D986" i="10" s="1"/>
  <c r="F987" i="10"/>
  <c r="B987" i="10" s="1"/>
  <c r="C987" i="10" s="1"/>
  <c r="D987" i="10" s="1"/>
  <c r="F988" i="10"/>
  <c r="B988" i="10" s="1"/>
  <c r="C988" i="10" s="1"/>
  <c r="D988" i="10" s="1"/>
  <c r="F989" i="10"/>
  <c r="B989" i="10" s="1"/>
  <c r="C989" i="10" s="1"/>
  <c r="D989" i="10" s="1"/>
  <c r="F990" i="10"/>
  <c r="B990" i="10" s="1"/>
  <c r="F991" i="10"/>
  <c r="B991" i="10" s="1"/>
  <c r="C991" i="10" s="1"/>
  <c r="D991" i="10" s="1"/>
  <c r="F992" i="10"/>
  <c r="B992" i="10" s="1"/>
  <c r="F993" i="10"/>
  <c r="B993" i="10" s="1"/>
  <c r="F994" i="10"/>
  <c r="B994" i="10" s="1"/>
  <c r="C994" i="10" s="1"/>
  <c r="D994" i="10" s="1"/>
  <c r="F995" i="10"/>
  <c r="B995" i="10" s="1"/>
  <c r="C995" i="10" s="1"/>
  <c r="D995" i="10" s="1"/>
  <c r="F996" i="10"/>
  <c r="B996" i="10" s="1"/>
  <c r="C996" i="10" s="1"/>
  <c r="D996" i="10" s="1"/>
  <c r="F997" i="10"/>
  <c r="B997" i="10" s="1"/>
  <c r="C997" i="10" s="1"/>
  <c r="D997" i="10" s="1"/>
  <c r="F998" i="10"/>
  <c r="B998" i="10" s="1"/>
  <c r="F999" i="10"/>
  <c r="B999" i="10" s="1"/>
  <c r="C999" i="10" s="1"/>
  <c r="D999" i="10" s="1"/>
  <c r="F1000" i="10"/>
  <c r="B1000" i="10" s="1"/>
  <c r="F1001" i="10"/>
  <c r="B1001" i="10" s="1"/>
  <c r="F1002" i="10"/>
  <c r="B1002" i="10" s="1"/>
  <c r="C1002" i="10" s="1"/>
  <c r="D1002" i="10" s="1"/>
  <c r="F1003" i="10"/>
  <c r="B1003" i="10" s="1"/>
  <c r="C1003" i="10" s="1"/>
  <c r="D1003" i="10" s="1"/>
  <c r="F1004" i="10"/>
  <c r="B1004" i="10" s="1"/>
  <c r="C1004" i="10" s="1"/>
  <c r="D1004" i="10" s="1"/>
  <c r="F1005" i="10"/>
  <c r="B1005" i="10" s="1"/>
  <c r="C1005" i="10" s="1"/>
  <c r="D1005" i="10" s="1"/>
  <c r="F1006" i="10"/>
  <c r="B1006" i="10" s="1"/>
  <c r="F1007" i="10"/>
  <c r="B1007" i="10" s="1"/>
  <c r="C1007" i="10" s="1"/>
  <c r="D1007" i="10" s="1"/>
  <c r="F1008" i="10"/>
  <c r="B1008" i="10" s="1"/>
  <c r="F1009" i="10"/>
  <c r="B1009" i="10" s="1"/>
  <c r="F1010" i="10"/>
  <c r="B1010" i="10" s="1"/>
  <c r="F1011" i="10"/>
  <c r="B1011" i="10" s="1"/>
  <c r="C1011" i="10" s="1"/>
  <c r="D1011" i="10" s="1"/>
  <c r="F1012" i="10"/>
  <c r="B1012" i="10" s="1"/>
  <c r="C1012" i="10" s="1"/>
  <c r="D1012" i="10" s="1"/>
  <c r="F1013" i="10"/>
  <c r="B1013" i="10" s="1"/>
  <c r="C1013" i="10" s="1"/>
  <c r="D1013" i="10" s="1"/>
  <c r="F1014" i="10"/>
  <c r="B1014" i="10" s="1"/>
  <c r="F1015" i="10"/>
  <c r="B1015" i="10" s="1"/>
  <c r="C1015" i="10" s="1"/>
  <c r="D1015" i="10" s="1"/>
  <c r="F1016" i="10"/>
  <c r="B1016" i="10" s="1"/>
  <c r="F1017" i="10"/>
  <c r="B1017" i="10" s="1"/>
  <c r="C1017" i="10" s="1"/>
  <c r="D1017" i="10" s="1"/>
  <c r="F1018" i="10"/>
  <c r="B1018" i="10" s="1"/>
  <c r="C1018" i="10" s="1"/>
  <c r="D1018" i="10" s="1"/>
  <c r="F1019" i="10"/>
  <c r="B1019" i="10" s="1"/>
  <c r="C1019" i="10" s="1"/>
  <c r="D1019" i="10" s="1"/>
  <c r="F1020" i="10"/>
  <c r="B1020" i="10" s="1"/>
  <c r="C1020" i="10" s="1"/>
  <c r="D1020" i="10" s="1"/>
  <c r="F1021" i="10"/>
  <c r="B1021" i="10" s="1"/>
  <c r="C1021" i="10" s="1"/>
  <c r="D1021" i="10" s="1"/>
  <c r="F1022" i="10"/>
  <c r="B1022" i="10" s="1"/>
  <c r="F1023" i="10"/>
  <c r="B1023" i="10" s="1"/>
  <c r="C1023" i="10" s="1"/>
  <c r="D1023" i="10" s="1"/>
  <c r="F1024" i="10"/>
  <c r="B1024" i="10" s="1"/>
  <c r="F1025" i="10"/>
  <c r="B1025" i="10" s="1"/>
  <c r="F1026" i="10"/>
  <c r="B1026" i="10" s="1"/>
  <c r="C1026" i="10" s="1"/>
  <c r="D1026" i="10" s="1"/>
  <c r="F1027" i="10"/>
  <c r="B1027" i="10" s="1"/>
  <c r="C1027" i="10" s="1"/>
  <c r="D1027" i="10" s="1"/>
  <c r="F1028" i="10"/>
  <c r="B1028" i="10" s="1"/>
  <c r="C1028" i="10" s="1"/>
  <c r="D1028" i="10" s="1"/>
  <c r="F1029" i="10"/>
  <c r="B1029" i="10" s="1"/>
  <c r="C1029" i="10" s="1"/>
  <c r="D1029" i="10" s="1"/>
  <c r="F1030" i="10"/>
  <c r="B1030" i="10" s="1"/>
  <c r="F1031" i="10"/>
  <c r="B1031" i="10" s="1"/>
  <c r="C1031" i="10" s="1"/>
  <c r="D1031" i="10" s="1"/>
  <c r="F1032" i="10"/>
  <c r="B1032" i="10" s="1"/>
  <c r="F1033" i="10"/>
  <c r="B1033" i="10" s="1"/>
  <c r="C1033" i="10" s="1"/>
  <c r="D1033" i="10" s="1"/>
  <c r="F1034" i="10"/>
  <c r="B1034" i="10" s="1"/>
  <c r="C1034" i="10" s="1"/>
  <c r="D1034" i="10" s="1"/>
  <c r="F1035" i="10"/>
  <c r="B1035" i="10" s="1"/>
  <c r="C1035" i="10" s="1"/>
  <c r="D1035" i="10" s="1"/>
  <c r="F1036" i="10"/>
  <c r="B1036" i="10" s="1"/>
  <c r="C1036" i="10" s="1"/>
  <c r="D1036" i="10" s="1"/>
  <c r="F1037" i="10"/>
  <c r="B1037" i="10" s="1"/>
  <c r="C1037" i="10" s="1"/>
  <c r="D1037" i="10" s="1"/>
  <c r="F1038" i="10"/>
  <c r="B1038" i="10" s="1"/>
  <c r="F1039" i="10"/>
  <c r="B1039" i="10" s="1"/>
  <c r="C1039" i="10" s="1"/>
  <c r="D1039" i="10" s="1"/>
  <c r="F1040" i="10"/>
  <c r="B1040" i="10" s="1"/>
  <c r="F1041" i="10"/>
  <c r="B1041" i="10" s="1"/>
  <c r="F1042" i="10"/>
  <c r="B1042" i="10" s="1"/>
  <c r="C1042" i="10" s="1"/>
  <c r="D1042" i="10" s="1"/>
  <c r="F1043" i="10"/>
  <c r="B1043" i="10" s="1"/>
  <c r="C1043" i="10" s="1"/>
  <c r="D1043" i="10" s="1"/>
  <c r="F1044" i="10"/>
  <c r="B1044" i="10" s="1"/>
  <c r="C1044" i="10" s="1"/>
  <c r="D1044" i="10" s="1"/>
  <c r="F1045" i="10"/>
  <c r="B1045" i="10" s="1"/>
  <c r="C1045" i="10" s="1"/>
  <c r="D1045" i="10" s="1"/>
  <c r="F1046" i="10"/>
  <c r="B1046" i="10" s="1"/>
  <c r="F1047" i="10"/>
  <c r="B1047" i="10" s="1"/>
  <c r="C1047" i="10" s="1"/>
  <c r="D1047" i="10" s="1"/>
  <c r="F1048" i="10"/>
  <c r="B1048" i="10" s="1"/>
  <c r="F1049" i="10"/>
  <c r="B1049" i="10" s="1"/>
  <c r="C1049" i="10" s="1"/>
  <c r="D1049" i="10" s="1"/>
  <c r="F1050" i="10"/>
  <c r="B1050" i="10" s="1"/>
  <c r="C1050" i="10" s="1"/>
  <c r="D1050" i="10" s="1"/>
  <c r="F1051" i="10"/>
  <c r="B1051" i="10" s="1"/>
  <c r="C1051" i="10" s="1"/>
  <c r="D1051" i="10" s="1"/>
  <c r="F1052" i="10"/>
  <c r="B1052" i="10" s="1"/>
  <c r="C1052" i="10" s="1"/>
  <c r="D1052" i="10" s="1"/>
  <c r="F1053" i="10"/>
  <c r="B1053" i="10" s="1"/>
  <c r="C1053" i="10" s="1"/>
  <c r="D1053" i="10" s="1"/>
  <c r="F1054" i="10"/>
  <c r="B1054" i="10" s="1"/>
  <c r="F1055" i="10"/>
  <c r="B1055" i="10" s="1"/>
  <c r="C1055" i="10" s="1"/>
  <c r="D1055" i="10" s="1"/>
  <c r="F1056" i="10"/>
  <c r="B1056" i="10" s="1"/>
  <c r="F1057" i="10"/>
  <c r="B1057" i="10" s="1"/>
  <c r="C1057" i="10" s="1"/>
  <c r="D1057" i="10" s="1"/>
  <c r="F1058" i="10"/>
  <c r="B1058" i="10" s="1"/>
  <c r="C1058" i="10" s="1"/>
  <c r="D1058" i="10" s="1"/>
  <c r="F1059" i="10"/>
  <c r="B1059" i="10" s="1"/>
  <c r="C1059" i="10" s="1"/>
  <c r="D1059" i="10" s="1"/>
  <c r="F1060" i="10"/>
  <c r="B1060" i="10" s="1"/>
  <c r="C1060" i="10" s="1"/>
  <c r="D1060" i="10" s="1"/>
  <c r="F1061" i="10"/>
  <c r="B1061" i="10" s="1"/>
  <c r="C1061" i="10" s="1"/>
  <c r="D1061" i="10" s="1"/>
  <c r="F1062" i="10"/>
  <c r="B1062" i="10" s="1"/>
  <c r="F1063" i="10"/>
  <c r="B1063" i="10" s="1"/>
  <c r="C1063" i="10" s="1"/>
  <c r="D1063" i="10" s="1"/>
  <c r="F1064" i="10"/>
  <c r="B1064" i="10" s="1"/>
  <c r="F1065" i="10"/>
  <c r="B1065" i="10" s="1"/>
  <c r="C1065" i="10" s="1"/>
  <c r="D1065" i="10" s="1"/>
  <c r="F1066" i="10"/>
  <c r="B1066" i="10" s="1"/>
  <c r="C1066" i="10" s="1"/>
  <c r="D1066" i="10" s="1"/>
  <c r="F1067" i="10"/>
  <c r="B1067" i="10" s="1"/>
  <c r="C1067" i="10" s="1"/>
  <c r="D1067" i="10" s="1"/>
  <c r="F1068" i="10"/>
  <c r="B1068" i="10" s="1"/>
  <c r="C1068" i="10" s="1"/>
  <c r="D1068" i="10" s="1"/>
  <c r="F1069" i="10"/>
  <c r="B1069" i="10" s="1"/>
  <c r="C1069" i="10" s="1"/>
  <c r="D1069" i="10" s="1"/>
  <c r="F1070" i="10"/>
  <c r="B1070" i="10" s="1"/>
  <c r="F1071" i="10"/>
  <c r="B1071" i="10" s="1"/>
  <c r="C1071" i="10" s="1"/>
  <c r="D1071" i="10" s="1"/>
  <c r="F1072" i="10"/>
  <c r="B1072" i="10" s="1"/>
  <c r="F1073" i="10"/>
  <c r="B1073" i="10" s="1"/>
  <c r="F1074" i="10"/>
  <c r="B1074" i="10" s="1"/>
  <c r="C1074" i="10" s="1"/>
  <c r="D1074" i="10" s="1"/>
  <c r="F1075" i="10"/>
  <c r="B1075" i="10" s="1"/>
  <c r="C1075" i="10" s="1"/>
  <c r="D1075" i="10" s="1"/>
  <c r="F1076" i="10"/>
  <c r="B1076" i="10" s="1"/>
  <c r="C1076" i="10" s="1"/>
  <c r="D1076" i="10" s="1"/>
  <c r="F1077" i="10"/>
  <c r="B1077" i="10" s="1"/>
  <c r="C1077" i="10" s="1"/>
  <c r="D1077" i="10" s="1"/>
  <c r="F1078" i="10"/>
  <c r="B1078" i="10" s="1"/>
  <c r="F1079" i="10"/>
  <c r="B1079" i="10" s="1"/>
  <c r="C1079" i="10" s="1"/>
  <c r="D1079" i="10" s="1"/>
  <c r="F1080" i="10"/>
  <c r="B1080" i="10" s="1"/>
  <c r="F1081" i="10"/>
  <c r="B1081" i="10" s="1"/>
  <c r="C1081" i="10" s="1"/>
  <c r="D1081" i="10" s="1"/>
  <c r="F1082" i="10"/>
  <c r="B1082" i="10" s="1"/>
  <c r="C1082" i="10" s="1"/>
  <c r="D1082" i="10" s="1"/>
  <c r="F1083" i="10"/>
  <c r="B1083" i="10" s="1"/>
  <c r="C1083" i="10" s="1"/>
  <c r="D1083" i="10" s="1"/>
  <c r="F1084" i="10"/>
  <c r="B1084" i="10" s="1"/>
  <c r="C1084" i="10" s="1"/>
  <c r="D1084" i="10" s="1"/>
  <c r="F1085" i="10"/>
  <c r="B1085" i="10" s="1"/>
  <c r="C1085" i="10" s="1"/>
  <c r="D1085" i="10" s="1"/>
  <c r="F1086" i="10"/>
  <c r="B1086" i="10" s="1"/>
  <c r="F1087" i="10"/>
  <c r="B1087" i="10" s="1"/>
  <c r="C1087" i="10" s="1"/>
  <c r="D1087" i="10" s="1"/>
  <c r="F1088" i="10"/>
  <c r="B1088" i="10" s="1"/>
  <c r="F1089" i="10"/>
  <c r="B1089" i="10" s="1"/>
  <c r="C1089" i="10" s="1"/>
  <c r="D1089" i="10" s="1"/>
  <c r="F1090" i="10"/>
  <c r="B1090" i="10" s="1"/>
  <c r="C1090" i="10" s="1"/>
  <c r="D1090" i="10" s="1"/>
  <c r="F1091" i="10"/>
  <c r="B1091" i="10" s="1"/>
  <c r="C1091" i="10" s="1"/>
  <c r="D1091" i="10" s="1"/>
  <c r="F1092" i="10"/>
  <c r="B1092" i="10" s="1"/>
  <c r="C1092" i="10" s="1"/>
  <c r="D1092" i="10" s="1"/>
  <c r="F1093" i="10"/>
  <c r="B1093" i="10" s="1"/>
  <c r="C1093" i="10" s="1"/>
  <c r="D1093" i="10" s="1"/>
  <c r="F1094" i="10"/>
  <c r="B1094" i="10" s="1"/>
  <c r="F1095" i="10"/>
  <c r="B1095" i="10" s="1"/>
  <c r="C1095" i="10" s="1"/>
  <c r="D1095" i="10" s="1"/>
  <c r="F1096" i="10"/>
  <c r="B1096" i="10" s="1"/>
  <c r="F1097" i="10"/>
  <c r="B1097" i="10" s="1"/>
  <c r="F1098" i="10"/>
  <c r="B1098" i="10" s="1"/>
  <c r="C1098" i="10" s="1"/>
  <c r="D1098" i="10" s="1"/>
  <c r="F1099" i="10"/>
  <c r="B1099" i="10" s="1"/>
  <c r="C1099" i="10" s="1"/>
  <c r="D1099" i="10" s="1"/>
  <c r="F1100" i="10"/>
  <c r="B1100" i="10" s="1"/>
  <c r="C1100" i="10" s="1"/>
  <c r="D1100" i="10" s="1"/>
  <c r="F1101" i="10"/>
  <c r="B1101" i="10" s="1"/>
  <c r="F1102" i="10"/>
  <c r="B1102" i="10" s="1"/>
  <c r="F1103" i="10"/>
  <c r="B1103" i="10" s="1"/>
  <c r="C1103" i="10" s="1"/>
  <c r="D1103" i="10" s="1"/>
  <c r="F1104" i="10"/>
  <c r="B1104" i="10" s="1"/>
  <c r="F1105" i="10"/>
  <c r="B1105" i="10" s="1"/>
  <c r="C1105" i="10" s="1"/>
  <c r="D1105" i="10" s="1"/>
  <c r="F1106" i="10"/>
  <c r="B1106" i="10" s="1"/>
  <c r="C1106" i="10" s="1"/>
  <c r="D1106" i="10" s="1"/>
  <c r="F1107" i="10"/>
  <c r="B1107" i="10" s="1"/>
  <c r="C1107" i="10" s="1"/>
  <c r="D1107" i="10" s="1"/>
  <c r="F1108" i="10"/>
  <c r="B1108" i="10" s="1"/>
  <c r="C1108" i="10" s="1"/>
  <c r="D1108" i="10" s="1"/>
  <c r="F1109" i="10"/>
  <c r="B1109" i="10" s="1"/>
  <c r="C1109" i="10" s="1"/>
  <c r="D1109" i="10" s="1"/>
  <c r="F1110" i="10"/>
  <c r="B1110" i="10" s="1"/>
  <c r="F1111" i="10"/>
  <c r="B1111" i="10" s="1"/>
  <c r="C1111" i="10" s="1"/>
  <c r="D1111" i="10" s="1"/>
  <c r="F1112" i="10"/>
  <c r="B1112" i="10" s="1"/>
  <c r="F1113" i="10"/>
  <c r="B1113" i="10" s="1"/>
  <c r="F1114" i="10"/>
  <c r="B1114" i="10" s="1"/>
  <c r="C1114" i="10" s="1"/>
  <c r="D1114" i="10" s="1"/>
  <c r="F1115" i="10"/>
  <c r="B1115" i="10" s="1"/>
  <c r="C1115" i="10" s="1"/>
  <c r="D1115" i="10" s="1"/>
  <c r="F1116" i="10"/>
  <c r="B1116" i="10" s="1"/>
  <c r="C1116" i="10" s="1"/>
  <c r="D1116" i="10" s="1"/>
  <c r="F1117" i="10"/>
  <c r="B1117" i="10" s="1"/>
  <c r="C1117" i="10" s="1"/>
  <c r="D1117" i="10" s="1"/>
  <c r="F1118" i="10"/>
  <c r="B1118" i="10" s="1"/>
  <c r="F1119" i="10"/>
  <c r="B1119" i="10" s="1"/>
  <c r="C1119" i="10" s="1"/>
  <c r="D1119" i="10" s="1"/>
  <c r="F1120" i="10"/>
  <c r="B1120" i="10" s="1"/>
  <c r="F1121" i="10"/>
  <c r="B1121" i="10" s="1"/>
  <c r="C1121" i="10" s="1"/>
  <c r="D1121" i="10" s="1"/>
  <c r="F1122" i="10"/>
  <c r="B1122" i="10" s="1"/>
  <c r="C1122" i="10" s="1"/>
  <c r="D1122" i="10" s="1"/>
  <c r="F1123" i="10"/>
  <c r="B1123" i="10" s="1"/>
  <c r="C1123" i="10" s="1"/>
  <c r="D1123" i="10" s="1"/>
  <c r="F1124" i="10"/>
  <c r="B1124" i="10" s="1"/>
  <c r="C1124" i="10" s="1"/>
  <c r="D1124" i="10" s="1"/>
  <c r="F1125" i="10"/>
  <c r="B1125" i="10" s="1"/>
  <c r="C1125" i="10" s="1"/>
  <c r="D1125" i="10" s="1"/>
  <c r="F1126" i="10"/>
  <c r="B1126" i="10" s="1"/>
  <c r="F1127" i="10"/>
  <c r="B1127" i="10" s="1"/>
  <c r="C1127" i="10" s="1"/>
  <c r="D1127" i="10" s="1"/>
  <c r="F1128" i="10"/>
  <c r="B1128" i="10" s="1"/>
  <c r="F1129" i="10"/>
  <c r="B1129" i="10" s="1"/>
  <c r="F1130" i="10"/>
  <c r="B1130" i="10" s="1"/>
  <c r="C1130" i="10" s="1"/>
  <c r="D1130" i="10" s="1"/>
  <c r="F1131" i="10"/>
  <c r="B1131" i="10" s="1"/>
  <c r="C1131" i="10" s="1"/>
  <c r="D1131" i="10" s="1"/>
  <c r="F1132" i="10"/>
  <c r="B1132" i="10" s="1"/>
  <c r="C1132" i="10" s="1"/>
  <c r="D1132" i="10" s="1"/>
  <c r="F1133" i="10"/>
  <c r="B1133" i="10" s="1"/>
  <c r="C1133" i="10" s="1"/>
  <c r="D1133" i="10" s="1"/>
  <c r="F1134" i="10"/>
  <c r="B1134" i="10" s="1"/>
  <c r="F1135" i="10"/>
  <c r="B1135" i="10" s="1"/>
  <c r="C1135" i="10" s="1"/>
  <c r="D1135" i="10" s="1"/>
  <c r="F1136" i="10"/>
  <c r="B1136" i="10" s="1"/>
  <c r="F1137" i="10"/>
  <c r="B1137" i="10" s="1"/>
  <c r="C1137" i="10" s="1"/>
  <c r="D1137" i="10" s="1"/>
  <c r="F1138" i="10"/>
  <c r="B1138" i="10" s="1"/>
  <c r="C1138" i="10" s="1"/>
  <c r="D1138" i="10" s="1"/>
  <c r="F1139" i="10"/>
  <c r="B1139" i="10" s="1"/>
  <c r="C1139" i="10" s="1"/>
  <c r="D1139" i="10" s="1"/>
  <c r="F1140" i="10"/>
  <c r="B1140" i="10" s="1"/>
  <c r="C1140" i="10" s="1"/>
  <c r="D1140" i="10" s="1"/>
  <c r="F1141" i="10"/>
  <c r="B1141" i="10" s="1"/>
  <c r="C1141" i="10" s="1"/>
  <c r="D1141" i="10" s="1"/>
  <c r="F1142" i="10"/>
  <c r="B1142" i="10" s="1"/>
  <c r="F1143" i="10"/>
  <c r="B1143" i="10" s="1"/>
  <c r="C1143" i="10" s="1"/>
  <c r="D1143" i="10" s="1"/>
  <c r="F1144" i="10"/>
  <c r="B1144" i="10" s="1"/>
  <c r="F1145" i="10"/>
  <c r="B1145" i="10" s="1"/>
  <c r="F1146" i="10"/>
  <c r="B1146" i="10" s="1"/>
  <c r="C1146" i="10" s="1"/>
  <c r="D1146" i="10" s="1"/>
  <c r="F1147" i="10"/>
  <c r="B1147" i="10" s="1"/>
  <c r="C1147" i="10" s="1"/>
  <c r="D1147" i="10" s="1"/>
  <c r="F1148" i="10"/>
  <c r="B1148" i="10" s="1"/>
  <c r="C1148" i="10" s="1"/>
  <c r="D1148" i="10" s="1"/>
  <c r="F1149" i="10"/>
  <c r="B1149" i="10" s="1"/>
  <c r="C1149" i="10" s="1"/>
  <c r="D1149" i="10" s="1"/>
  <c r="F1150" i="10"/>
  <c r="B1150" i="10" s="1"/>
  <c r="F1151" i="10"/>
  <c r="B1151" i="10" s="1"/>
  <c r="C1151" i="10" s="1"/>
  <c r="D1151" i="10" s="1"/>
  <c r="F1152" i="10"/>
  <c r="B1152" i="10" s="1"/>
  <c r="F1153" i="10"/>
  <c r="B1153" i="10" s="1"/>
  <c r="C1153" i="10" s="1"/>
  <c r="D1153" i="10" s="1"/>
  <c r="F1154" i="10"/>
  <c r="B1154" i="10" s="1"/>
  <c r="C1154" i="10" s="1"/>
  <c r="D1154" i="10" s="1"/>
  <c r="F1155" i="10"/>
  <c r="B1155" i="10" s="1"/>
  <c r="C1155" i="10" s="1"/>
  <c r="D1155" i="10" s="1"/>
  <c r="F1156" i="10"/>
  <c r="B1156" i="10" s="1"/>
  <c r="C1156" i="10" s="1"/>
  <c r="D1156" i="10" s="1"/>
  <c r="F1157" i="10"/>
  <c r="B1157" i="10" s="1"/>
  <c r="F1158" i="10"/>
  <c r="B1158" i="10" s="1"/>
  <c r="F1159" i="10"/>
  <c r="B1159" i="10" s="1"/>
  <c r="C1159" i="10" s="1"/>
  <c r="D1159" i="10" s="1"/>
  <c r="F1160" i="10"/>
  <c r="B1160" i="10" s="1"/>
  <c r="F1161" i="10"/>
  <c r="B1161" i="10" s="1"/>
  <c r="F1162" i="10"/>
  <c r="B1162" i="10" s="1"/>
  <c r="C1162" i="10" s="1"/>
  <c r="D1162" i="10" s="1"/>
  <c r="F1163" i="10"/>
  <c r="B1163" i="10" s="1"/>
  <c r="C1163" i="10" s="1"/>
  <c r="D1163" i="10" s="1"/>
  <c r="F1164" i="10"/>
  <c r="B1164" i="10" s="1"/>
  <c r="C1164" i="10" s="1"/>
  <c r="D1164" i="10" s="1"/>
  <c r="F1165" i="10"/>
  <c r="B1165" i="10" s="1"/>
  <c r="C1165" i="10" s="1"/>
  <c r="D1165" i="10" s="1"/>
  <c r="F1166" i="10"/>
  <c r="B1166" i="10" s="1"/>
  <c r="F1167" i="10"/>
  <c r="B1167" i="10" s="1"/>
  <c r="C1167" i="10" s="1"/>
  <c r="D1167" i="10" s="1"/>
  <c r="F1168" i="10"/>
  <c r="B1168" i="10" s="1"/>
  <c r="F1169" i="10"/>
  <c r="B1169" i="10" s="1"/>
  <c r="C1169" i="10" s="1"/>
  <c r="D1169" i="10" s="1"/>
  <c r="F1170" i="10"/>
  <c r="B1170" i="10" s="1"/>
  <c r="C1170" i="10" s="1"/>
  <c r="D1170" i="10" s="1"/>
  <c r="F1171" i="10"/>
  <c r="B1171" i="10" s="1"/>
  <c r="C1171" i="10" s="1"/>
  <c r="D1171" i="10" s="1"/>
  <c r="F1172" i="10"/>
  <c r="B1172" i="10" s="1"/>
  <c r="C1172" i="10" s="1"/>
  <c r="D1172" i="10" s="1"/>
  <c r="F1173" i="10"/>
  <c r="B1173" i="10" s="1"/>
  <c r="C1173" i="10" s="1"/>
  <c r="D1173" i="10" s="1"/>
  <c r="F1174" i="10"/>
  <c r="B1174" i="10" s="1"/>
  <c r="F1175" i="10"/>
  <c r="B1175" i="10" s="1"/>
  <c r="C1175" i="10" s="1"/>
  <c r="D1175" i="10" s="1"/>
  <c r="F1176" i="10"/>
  <c r="B1176" i="10" s="1"/>
  <c r="F1177" i="10"/>
  <c r="B1177" i="10" s="1"/>
  <c r="F1178" i="10"/>
  <c r="B1178" i="10" s="1"/>
  <c r="C1178" i="10" s="1"/>
  <c r="D1178" i="10" s="1"/>
  <c r="F1179" i="10"/>
  <c r="B1179" i="10" s="1"/>
  <c r="C1179" i="10" s="1"/>
  <c r="D1179" i="10" s="1"/>
  <c r="F1180" i="10"/>
  <c r="B1180" i="10" s="1"/>
  <c r="C1180" i="10" s="1"/>
  <c r="D1180" i="10" s="1"/>
  <c r="F1181" i="10"/>
  <c r="B1181" i="10" s="1"/>
  <c r="C1181" i="10" s="1"/>
  <c r="D1181" i="10" s="1"/>
  <c r="F1182" i="10"/>
  <c r="B1182" i="10" s="1"/>
  <c r="F1183" i="10"/>
  <c r="B1183" i="10" s="1"/>
  <c r="F1184" i="10"/>
  <c r="B1184" i="10" s="1"/>
  <c r="F1185" i="10"/>
  <c r="B1185" i="10" s="1"/>
  <c r="C1185" i="10" s="1"/>
  <c r="D1185" i="10" s="1"/>
  <c r="F1186" i="10"/>
  <c r="B1186" i="10" s="1"/>
  <c r="C1186" i="10" s="1"/>
  <c r="D1186" i="10" s="1"/>
  <c r="F1187" i="10"/>
  <c r="B1187" i="10" s="1"/>
  <c r="C1187" i="10" s="1"/>
  <c r="D1187" i="10" s="1"/>
  <c r="F1188" i="10"/>
  <c r="B1188" i="10" s="1"/>
  <c r="C1188" i="10" s="1"/>
  <c r="D1188" i="10" s="1"/>
  <c r="F1189" i="10"/>
  <c r="B1189" i="10" s="1"/>
  <c r="C1189" i="10" s="1"/>
  <c r="D1189" i="10" s="1"/>
  <c r="F1190" i="10"/>
  <c r="B1190" i="10" s="1"/>
  <c r="F1191" i="10"/>
  <c r="B1191" i="10" s="1"/>
  <c r="C1191" i="10" s="1"/>
  <c r="D1191" i="10" s="1"/>
  <c r="F1192" i="10"/>
  <c r="B1192" i="10" s="1"/>
  <c r="F1193" i="10"/>
  <c r="B1193" i="10" s="1"/>
  <c r="F1194" i="10"/>
  <c r="B1194" i="10" s="1"/>
  <c r="C1194" i="10" s="1"/>
  <c r="D1194" i="10" s="1"/>
  <c r="F1195" i="10"/>
  <c r="B1195" i="10" s="1"/>
  <c r="C1195" i="10" s="1"/>
  <c r="D1195" i="10" s="1"/>
  <c r="F1196" i="10"/>
  <c r="B1196" i="10" s="1"/>
  <c r="C1196" i="10" s="1"/>
  <c r="D1196" i="10" s="1"/>
  <c r="F1197" i="10"/>
  <c r="B1197" i="10" s="1"/>
  <c r="C1197" i="10" s="1"/>
  <c r="D1197" i="10" s="1"/>
  <c r="F1198" i="10"/>
  <c r="B1198" i="10" s="1"/>
  <c r="F1199" i="10"/>
  <c r="B1199" i="10" s="1"/>
  <c r="C1199" i="10" s="1"/>
  <c r="D1199" i="10" s="1"/>
  <c r="F1200" i="10"/>
  <c r="B1200" i="10" s="1"/>
  <c r="F1201" i="10"/>
  <c r="B1201" i="10" s="1"/>
  <c r="C1201" i="10" s="1"/>
  <c r="D1201" i="10" s="1"/>
  <c r="F1202" i="10"/>
  <c r="B1202" i="10" s="1"/>
  <c r="C1202" i="10" s="1"/>
  <c r="D1202" i="10" s="1"/>
  <c r="F1203" i="10"/>
  <c r="B1203" i="10" s="1"/>
  <c r="C1203" i="10" s="1"/>
  <c r="D1203" i="10" s="1"/>
  <c r="F1204" i="10"/>
  <c r="B1204" i="10" s="1"/>
  <c r="C1204" i="10" s="1"/>
  <c r="D1204" i="10" s="1"/>
  <c r="F1205" i="10"/>
  <c r="B1205" i="10" s="1"/>
  <c r="C1205" i="10" s="1"/>
  <c r="D1205" i="10" s="1"/>
  <c r="F1206" i="10"/>
  <c r="B1206" i="10" s="1"/>
  <c r="F1207" i="10"/>
  <c r="B1207" i="10" s="1"/>
  <c r="C1207" i="10" s="1"/>
  <c r="D1207" i="10" s="1"/>
  <c r="F1208" i="10"/>
  <c r="B1208" i="10" s="1"/>
  <c r="F1209" i="10"/>
  <c r="B1209" i="10" s="1"/>
  <c r="F1210" i="10"/>
  <c r="B1210" i="10" s="1"/>
  <c r="C1210" i="10" s="1"/>
  <c r="D1210" i="10" s="1"/>
  <c r="F1211" i="10"/>
  <c r="B1211" i="10" s="1"/>
  <c r="C1211" i="10" s="1"/>
  <c r="D1211" i="10" s="1"/>
  <c r="F1212" i="10"/>
  <c r="B1212" i="10" s="1"/>
  <c r="C1212" i="10" s="1"/>
  <c r="D1212" i="10" s="1"/>
  <c r="F1213" i="10"/>
  <c r="B1213" i="10" s="1"/>
  <c r="C1213" i="10" s="1"/>
  <c r="D1213" i="10" s="1"/>
  <c r="F1214" i="10"/>
  <c r="B1214" i="10" s="1"/>
  <c r="F1215" i="10"/>
  <c r="B1215" i="10" s="1"/>
  <c r="C1215" i="10" s="1"/>
  <c r="D1215" i="10" s="1"/>
  <c r="F1216" i="10"/>
  <c r="B1216" i="10" s="1"/>
  <c r="F1217" i="10"/>
  <c r="B1217" i="10" s="1"/>
  <c r="C1217" i="10" s="1"/>
  <c r="D1217" i="10" s="1"/>
  <c r="F1218" i="10"/>
  <c r="B1218" i="10" s="1"/>
  <c r="C1218" i="10" s="1"/>
  <c r="D1218" i="10" s="1"/>
  <c r="F1219" i="10"/>
  <c r="B1219" i="10" s="1"/>
  <c r="C1219" i="10" s="1"/>
  <c r="D1219" i="10" s="1"/>
  <c r="F1220" i="10"/>
  <c r="B1220" i="10" s="1"/>
  <c r="C1220" i="10" s="1"/>
  <c r="D1220" i="10" s="1"/>
  <c r="F1221" i="10"/>
  <c r="B1221" i="10" s="1"/>
  <c r="C1221" i="10" s="1"/>
  <c r="D1221" i="10" s="1"/>
  <c r="F1222" i="10"/>
  <c r="B1222" i="10" s="1"/>
  <c r="F1223" i="10"/>
  <c r="B1223" i="10" s="1"/>
  <c r="C1223" i="10" s="1"/>
  <c r="D1223" i="10" s="1"/>
  <c r="F1224" i="10"/>
  <c r="B1224" i="10" s="1"/>
  <c r="F1225" i="10"/>
  <c r="B1225" i="10" s="1"/>
  <c r="F1226" i="10"/>
  <c r="B1226" i="10" s="1"/>
  <c r="C1226" i="10" s="1"/>
  <c r="D1226" i="10" s="1"/>
  <c r="F1227" i="10"/>
  <c r="B1227" i="10" s="1"/>
  <c r="C1227" i="10" s="1"/>
  <c r="D1227" i="10" s="1"/>
  <c r="F1228" i="10"/>
  <c r="B1228" i="10" s="1"/>
  <c r="C1228" i="10" s="1"/>
  <c r="D1228" i="10" s="1"/>
  <c r="F1229" i="10"/>
  <c r="B1229" i="10" s="1"/>
  <c r="C1229" i="10" s="1"/>
  <c r="D1229" i="10" s="1"/>
  <c r="F1230" i="10"/>
  <c r="B1230" i="10" s="1"/>
  <c r="F1231" i="10"/>
  <c r="B1231" i="10" s="1"/>
  <c r="C1231" i="10" s="1"/>
  <c r="D1231" i="10" s="1"/>
  <c r="F1232" i="10"/>
  <c r="B1232" i="10" s="1"/>
  <c r="F1233" i="10"/>
  <c r="B1233" i="10" s="1"/>
  <c r="C1233" i="10" s="1"/>
  <c r="D1233" i="10" s="1"/>
  <c r="F1234" i="10"/>
  <c r="B1234" i="10" s="1"/>
  <c r="C1234" i="10" s="1"/>
  <c r="D1234" i="10" s="1"/>
  <c r="F1235" i="10"/>
  <c r="B1235" i="10" s="1"/>
  <c r="C1235" i="10" s="1"/>
  <c r="D1235" i="10" s="1"/>
  <c r="F1236" i="10"/>
  <c r="B1236" i="10" s="1"/>
  <c r="C1236" i="10" s="1"/>
  <c r="D1236" i="10" s="1"/>
  <c r="F1237" i="10"/>
  <c r="B1237" i="10" s="1"/>
  <c r="C1237" i="10" s="1"/>
  <c r="D1237" i="10" s="1"/>
  <c r="F1238" i="10"/>
  <c r="B1238" i="10" s="1"/>
  <c r="F1239" i="10"/>
  <c r="B1239" i="10" s="1"/>
  <c r="C1239" i="10" s="1"/>
  <c r="D1239" i="10" s="1"/>
  <c r="F1240" i="10"/>
  <c r="B1240" i="10" s="1"/>
  <c r="F1241" i="10"/>
  <c r="B1241" i="10" s="1"/>
  <c r="F1242" i="10"/>
  <c r="B1242" i="10" s="1"/>
  <c r="C1242" i="10" s="1"/>
  <c r="D1242" i="10" s="1"/>
  <c r="F1243" i="10"/>
  <c r="B1243" i="10" s="1"/>
  <c r="C1243" i="10" s="1"/>
  <c r="D1243" i="10" s="1"/>
  <c r="F1244" i="10"/>
  <c r="B1244" i="10" s="1"/>
  <c r="C1244" i="10" s="1"/>
  <c r="D1244" i="10" s="1"/>
  <c r="F1245" i="10"/>
  <c r="B1245" i="10" s="1"/>
  <c r="C1245" i="10" s="1"/>
  <c r="D1245" i="10" s="1"/>
  <c r="F1246" i="10"/>
  <c r="B1246" i="10" s="1"/>
  <c r="F1247" i="10"/>
  <c r="B1247" i="10" s="1"/>
  <c r="F1248" i="10"/>
  <c r="B1248" i="10" s="1"/>
  <c r="F1249" i="10"/>
  <c r="B1249" i="10" s="1"/>
  <c r="C1249" i="10" s="1"/>
  <c r="D1249" i="10" s="1"/>
  <c r="F1250" i="10"/>
  <c r="B1250" i="10" s="1"/>
  <c r="C1250" i="10" s="1"/>
  <c r="D1250" i="10" s="1"/>
  <c r="F1251" i="10"/>
  <c r="B1251" i="10" s="1"/>
  <c r="C1251" i="10" s="1"/>
  <c r="D1251" i="10" s="1"/>
  <c r="F1252" i="10"/>
  <c r="B1252" i="10" s="1"/>
  <c r="C1252" i="10" s="1"/>
  <c r="D1252" i="10" s="1"/>
  <c r="F1253" i="10"/>
  <c r="B1253" i="10" s="1"/>
  <c r="C1253" i="10" s="1"/>
  <c r="D1253" i="10" s="1"/>
  <c r="F1254" i="10"/>
  <c r="B1254" i="10" s="1"/>
  <c r="F1255" i="10"/>
  <c r="B1255" i="10" s="1"/>
  <c r="C1255" i="10" s="1"/>
  <c r="D1255" i="10" s="1"/>
  <c r="F1256" i="10"/>
  <c r="B1256" i="10" s="1"/>
  <c r="F1257" i="10"/>
  <c r="B1257" i="10" s="1"/>
  <c r="F1258" i="10"/>
  <c r="B1258" i="10" s="1"/>
  <c r="C1258" i="10" s="1"/>
  <c r="D1258" i="10" s="1"/>
  <c r="F1259" i="10"/>
  <c r="B1259" i="10" s="1"/>
  <c r="C1259" i="10" s="1"/>
  <c r="D1259" i="10" s="1"/>
  <c r="F1260" i="10"/>
  <c r="B1260" i="10" s="1"/>
  <c r="C1260" i="10" s="1"/>
  <c r="D1260" i="10" s="1"/>
  <c r="F1261" i="10"/>
  <c r="B1261" i="10" s="1"/>
  <c r="C1261" i="10" s="1"/>
  <c r="D1261" i="10" s="1"/>
  <c r="F1262" i="10"/>
  <c r="B1262" i="10" s="1"/>
  <c r="F1263" i="10"/>
  <c r="B1263" i="10" s="1"/>
  <c r="C1263" i="10" s="1"/>
  <c r="D1263" i="10" s="1"/>
  <c r="F1264" i="10"/>
  <c r="B1264" i="10" s="1"/>
  <c r="F1265" i="10"/>
  <c r="B1265" i="10" s="1"/>
  <c r="C1265" i="10" s="1"/>
  <c r="D1265" i="10" s="1"/>
  <c r="F1266" i="10"/>
  <c r="B1266" i="10" s="1"/>
  <c r="C1266" i="10" s="1"/>
  <c r="D1266" i="10" s="1"/>
  <c r="F1267" i="10"/>
  <c r="B1267" i="10" s="1"/>
  <c r="C1267" i="10" s="1"/>
  <c r="D1267" i="10" s="1"/>
  <c r="F1268" i="10"/>
  <c r="B1268" i="10" s="1"/>
  <c r="C1268" i="10" s="1"/>
  <c r="D1268" i="10" s="1"/>
  <c r="F1269" i="10"/>
  <c r="B1269" i="10" s="1"/>
  <c r="C1269" i="10" s="1"/>
  <c r="D1269" i="10" s="1"/>
  <c r="F1270" i="10"/>
  <c r="B1270" i="10" s="1"/>
  <c r="F1271" i="10"/>
  <c r="B1271" i="10" s="1"/>
  <c r="C1271" i="10" s="1"/>
  <c r="D1271" i="10" s="1"/>
  <c r="F1272" i="10"/>
  <c r="B1272" i="10" s="1"/>
  <c r="F1273" i="10"/>
  <c r="B1273" i="10" s="1"/>
  <c r="F1274" i="10"/>
  <c r="B1274" i="10" s="1"/>
  <c r="C1274" i="10" s="1"/>
  <c r="D1274" i="10" s="1"/>
  <c r="F1275" i="10"/>
  <c r="B1275" i="10" s="1"/>
  <c r="C1275" i="10" s="1"/>
  <c r="D1275" i="10" s="1"/>
  <c r="F1276" i="10"/>
  <c r="B1276" i="10" s="1"/>
  <c r="C1276" i="10" s="1"/>
  <c r="D1276" i="10" s="1"/>
  <c r="F1277" i="10"/>
  <c r="B1277" i="10" s="1"/>
  <c r="C1277" i="10" s="1"/>
  <c r="D1277" i="10" s="1"/>
  <c r="F1278" i="10"/>
  <c r="B1278" i="10" s="1"/>
  <c r="F1279" i="10"/>
  <c r="B1279" i="10" s="1"/>
  <c r="C1279" i="10" s="1"/>
  <c r="D1279" i="10" s="1"/>
  <c r="F1280" i="10"/>
  <c r="B1280" i="10" s="1"/>
  <c r="F1281" i="10"/>
  <c r="B1281" i="10" s="1"/>
  <c r="C1281" i="10" s="1"/>
  <c r="D1281" i="10" s="1"/>
  <c r="F1282" i="10"/>
  <c r="B1282" i="10" s="1"/>
  <c r="C1282" i="10" s="1"/>
  <c r="D1282" i="10" s="1"/>
  <c r="F1283" i="10"/>
  <c r="B1283" i="10" s="1"/>
  <c r="C1283" i="10" s="1"/>
  <c r="D1283" i="10" s="1"/>
  <c r="F1284" i="10"/>
  <c r="B1284" i="10" s="1"/>
  <c r="C1284" i="10" s="1"/>
  <c r="D1284" i="10" s="1"/>
  <c r="F1285" i="10"/>
  <c r="B1285" i="10" s="1"/>
  <c r="C1285" i="10" s="1"/>
  <c r="D1285" i="10" s="1"/>
  <c r="F1286" i="10"/>
  <c r="B1286" i="10" s="1"/>
  <c r="F1287" i="10"/>
  <c r="B1287" i="10" s="1"/>
  <c r="C1287" i="10" s="1"/>
  <c r="D1287" i="10" s="1"/>
  <c r="F1288" i="10"/>
  <c r="B1288" i="10" s="1"/>
  <c r="F1289" i="10"/>
  <c r="B1289" i="10" s="1"/>
  <c r="F1290" i="10"/>
  <c r="B1290" i="10" s="1"/>
  <c r="C1290" i="10" s="1"/>
  <c r="D1290" i="10" s="1"/>
  <c r="F1291" i="10"/>
  <c r="B1291" i="10" s="1"/>
  <c r="C1291" i="10" s="1"/>
  <c r="D1291" i="10" s="1"/>
  <c r="F1292" i="10"/>
  <c r="B1292" i="10" s="1"/>
  <c r="C1292" i="10" s="1"/>
  <c r="D1292" i="10" s="1"/>
  <c r="F1293" i="10"/>
  <c r="B1293" i="10" s="1"/>
  <c r="C1293" i="10" s="1"/>
  <c r="D1293" i="10" s="1"/>
  <c r="F1294" i="10"/>
  <c r="B1294" i="10" s="1"/>
  <c r="F1295" i="10"/>
  <c r="B1295" i="10" s="1"/>
  <c r="C1295" i="10" s="1"/>
  <c r="D1295" i="10" s="1"/>
  <c r="F1296" i="10"/>
  <c r="B1296" i="10" s="1"/>
  <c r="F1297" i="10"/>
  <c r="B1297" i="10" s="1"/>
  <c r="C1297" i="10" s="1"/>
  <c r="D1297" i="10" s="1"/>
  <c r="F1298" i="10"/>
  <c r="B1298" i="10" s="1"/>
  <c r="C1298" i="10" s="1"/>
  <c r="D1298" i="10" s="1"/>
  <c r="F1299" i="10"/>
  <c r="B1299" i="10" s="1"/>
  <c r="C1299" i="10" s="1"/>
  <c r="D1299" i="10" s="1"/>
  <c r="F1300" i="10"/>
  <c r="B1300" i="10" s="1"/>
  <c r="C1300" i="10" s="1"/>
  <c r="D1300" i="10" s="1"/>
  <c r="F1301" i="10"/>
  <c r="B1301" i="10" s="1"/>
  <c r="C1301" i="10" s="1"/>
  <c r="D1301" i="10" s="1"/>
  <c r="F1302" i="10"/>
  <c r="B1302" i="10" s="1"/>
  <c r="F1303" i="10"/>
  <c r="B1303" i="10" s="1"/>
  <c r="C1303" i="10" s="1"/>
  <c r="D1303" i="10" s="1"/>
  <c r="F1304" i="10"/>
  <c r="B1304" i="10" s="1"/>
  <c r="F1305" i="10"/>
  <c r="B1305" i="10" s="1"/>
  <c r="F1306" i="10"/>
  <c r="B1306" i="10" s="1"/>
  <c r="C1306" i="10" s="1"/>
  <c r="D1306" i="10" s="1"/>
  <c r="F1307" i="10"/>
  <c r="B1307" i="10" s="1"/>
  <c r="C1307" i="10" s="1"/>
  <c r="D1307" i="10" s="1"/>
  <c r="F1308" i="10"/>
  <c r="B1308" i="10" s="1"/>
  <c r="C1308" i="10" s="1"/>
  <c r="D1308" i="10" s="1"/>
  <c r="F1309" i="10"/>
  <c r="B1309" i="10" s="1"/>
  <c r="C1309" i="10" s="1"/>
  <c r="D1309" i="10" s="1"/>
  <c r="F1310" i="10"/>
  <c r="B1310" i="10" s="1"/>
  <c r="F1311" i="10"/>
  <c r="B1311" i="10" s="1"/>
  <c r="F1312" i="10"/>
  <c r="B1312" i="10" s="1"/>
  <c r="F1313" i="10"/>
  <c r="B1313" i="10" s="1"/>
  <c r="C1313" i="10" s="1"/>
  <c r="D1313" i="10" s="1"/>
  <c r="F1314" i="10"/>
  <c r="B1314" i="10" s="1"/>
  <c r="C1314" i="10" s="1"/>
  <c r="D1314" i="10" s="1"/>
  <c r="F1315" i="10"/>
  <c r="B1315" i="10" s="1"/>
  <c r="C1315" i="10" s="1"/>
  <c r="D1315" i="10" s="1"/>
  <c r="F1316" i="10"/>
  <c r="B1316" i="10" s="1"/>
  <c r="C1316" i="10" s="1"/>
  <c r="D1316" i="10" s="1"/>
  <c r="F1317" i="10"/>
  <c r="B1317" i="10" s="1"/>
  <c r="C1317" i="10" s="1"/>
  <c r="D1317" i="10" s="1"/>
  <c r="F1318" i="10"/>
  <c r="B1318" i="10" s="1"/>
  <c r="F1319" i="10"/>
  <c r="B1319" i="10" s="1"/>
  <c r="C1319" i="10" s="1"/>
  <c r="D1319" i="10" s="1"/>
  <c r="F1320" i="10"/>
  <c r="B1320" i="10" s="1"/>
  <c r="F1321" i="10"/>
  <c r="B1321" i="10" s="1"/>
  <c r="F1322" i="10"/>
  <c r="B1322" i="10" s="1"/>
  <c r="C1322" i="10" s="1"/>
  <c r="D1322" i="10" s="1"/>
  <c r="F1323" i="10"/>
  <c r="B1323" i="10" s="1"/>
  <c r="C1323" i="10" s="1"/>
  <c r="D1323" i="10" s="1"/>
  <c r="F1324" i="10"/>
  <c r="B1324" i="10" s="1"/>
  <c r="C1324" i="10" s="1"/>
  <c r="D1324" i="10" s="1"/>
  <c r="F1325" i="10"/>
  <c r="B1325" i="10" s="1"/>
  <c r="C1325" i="10" s="1"/>
  <c r="D1325" i="10" s="1"/>
  <c r="F1326" i="10"/>
  <c r="B1326" i="10" s="1"/>
  <c r="F1327" i="10"/>
  <c r="B1327" i="10" s="1"/>
  <c r="C1327" i="10" s="1"/>
  <c r="D1327" i="10" s="1"/>
  <c r="F1328" i="10"/>
  <c r="B1328" i="10" s="1"/>
  <c r="F1329" i="10"/>
  <c r="B1329" i="10" s="1"/>
  <c r="C1329" i="10" s="1"/>
  <c r="D1329" i="10" s="1"/>
  <c r="F1330" i="10"/>
  <c r="B1330" i="10" s="1"/>
  <c r="C1330" i="10" s="1"/>
  <c r="D1330" i="10" s="1"/>
  <c r="F1331" i="10"/>
  <c r="B1331" i="10" s="1"/>
  <c r="C1331" i="10" s="1"/>
  <c r="D1331" i="10" s="1"/>
  <c r="F1332" i="10"/>
  <c r="B1332" i="10" s="1"/>
  <c r="C1332" i="10" s="1"/>
  <c r="D1332" i="10" s="1"/>
  <c r="F1333" i="10"/>
  <c r="B1333" i="10" s="1"/>
  <c r="C1333" i="10" s="1"/>
  <c r="D1333" i="10" s="1"/>
  <c r="F1334" i="10"/>
  <c r="B1334" i="10" s="1"/>
  <c r="F1335" i="10"/>
  <c r="B1335" i="10" s="1"/>
  <c r="C1335" i="10" s="1"/>
  <c r="D1335" i="10" s="1"/>
  <c r="F1336" i="10"/>
  <c r="B1336" i="10" s="1"/>
  <c r="F1337" i="10"/>
  <c r="B1337" i="10" s="1"/>
  <c r="F1338" i="10"/>
  <c r="B1338" i="10" s="1"/>
  <c r="C1338" i="10" s="1"/>
  <c r="D1338" i="10" s="1"/>
  <c r="F1339" i="10"/>
  <c r="B1339" i="10" s="1"/>
  <c r="C1339" i="10" s="1"/>
  <c r="D1339" i="10" s="1"/>
  <c r="F1340" i="10"/>
  <c r="B1340" i="10" s="1"/>
  <c r="C1340" i="10" s="1"/>
  <c r="D1340" i="10" s="1"/>
  <c r="F1341" i="10"/>
  <c r="B1341" i="10" s="1"/>
  <c r="C1341" i="10" s="1"/>
  <c r="D1341" i="10" s="1"/>
  <c r="F1342" i="10"/>
  <c r="B1342" i="10" s="1"/>
  <c r="F1343" i="10"/>
  <c r="B1343" i="10" s="1"/>
  <c r="C1343" i="10" s="1"/>
  <c r="D1343" i="10" s="1"/>
  <c r="F1344" i="10"/>
  <c r="B1344" i="10" s="1"/>
  <c r="F1345" i="10"/>
  <c r="B1345" i="10" s="1"/>
  <c r="C1345" i="10" s="1"/>
  <c r="D1345" i="10" s="1"/>
  <c r="F1346" i="10"/>
  <c r="B1346" i="10" s="1"/>
  <c r="C1346" i="10" s="1"/>
  <c r="D1346" i="10" s="1"/>
  <c r="F1347" i="10"/>
  <c r="B1347" i="10" s="1"/>
  <c r="C1347" i="10" s="1"/>
  <c r="D1347" i="10" s="1"/>
  <c r="F1348" i="10"/>
  <c r="B1348" i="10" s="1"/>
  <c r="C1348" i="10" s="1"/>
  <c r="D1348" i="10" s="1"/>
  <c r="F1349" i="10"/>
  <c r="B1349" i="10" s="1"/>
  <c r="C1349" i="10" s="1"/>
  <c r="D1349" i="10" s="1"/>
  <c r="F1350" i="10"/>
  <c r="B1350" i="10" s="1"/>
  <c r="F1351" i="10"/>
  <c r="B1351" i="10" s="1"/>
  <c r="C1351" i="10" s="1"/>
  <c r="D1351" i="10" s="1"/>
  <c r="F1352" i="10"/>
  <c r="B1352" i="10" s="1"/>
  <c r="F1353" i="10"/>
  <c r="B1353" i="10" s="1"/>
  <c r="F1354" i="10"/>
  <c r="B1354" i="10" s="1"/>
  <c r="C1354" i="10" s="1"/>
  <c r="D1354" i="10" s="1"/>
  <c r="F1355" i="10"/>
  <c r="B1355" i="10" s="1"/>
  <c r="C1355" i="10" s="1"/>
  <c r="D1355" i="10" s="1"/>
  <c r="F1356" i="10"/>
  <c r="B1356" i="10" s="1"/>
  <c r="C1356" i="10" s="1"/>
  <c r="D1356" i="10" s="1"/>
  <c r="F1357" i="10"/>
  <c r="B1357" i="10" s="1"/>
  <c r="C1357" i="10" s="1"/>
  <c r="D1357" i="10" s="1"/>
  <c r="F1358" i="10"/>
  <c r="B1358" i="10" s="1"/>
  <c r="F1359" i="10"/>
  <c r="B1359" i="10" s="1"/>
  <c r="C1359" i="10" s="1"/>
  <c r="D1359" i="10" s="1"/>
  <c r="F1360" i="10"/>
  <c r="B1360" i="10" s="1"/>
  <c r="F1361" i="10"/>
  <c r="B1361" i="10" s="1"/>
  <c r="C1361" i="10" s="1"/>
  <c r="D1361" i="10" s="1"/>
  <c r="F1362" i="10"/>
  <c r="B1362" i="10" s="1"/>
  <c r="C1362" i="10" s="1"/>
  <c r="D1362" i="10" s="1"/>
  <c r="F1363" i="10"/>
  <c r="B1363" i="10" s="1"/>
  <c r="C1363" i="10" s="1"/>
  <c r="D1363" i="10" s="1"/>
  <c r="F1364" i="10"/>
  <c r="B1364" i="10" s="1"/>
  <c r="C1364" i="10" s="1"/>
  <c r="D1364" i="10" s="1"/>
  <c r="F1365" i="10"/>
  <c r="B1365" i="10" s="1"/>
  <c r="C1365" i="10" s="1"/>
  <c r="D1365" i="10" s="1"/>
  <c r="F1366" i="10"/>
  <c r="B1366" i="10" s="1"/>
  <c r="F1367" i="10"/>
  <c r="B1367" i="10" s="1"/>
  <c r="C1367" i="10" s="1"/>
  <c r="D1367" i="10" s="1"/>
  <c r="F1368" i="10"/>
  <c r="B1368" i="10" s="1"/>
  <c r="F1369" i="10"/>
  <c r="B1369" i="10" s="1"/>
  <c r="F1370" i="10"/>
  <c r="B1370" i="10" s="1"/>
  <c r="C1370" i="10" s="1"/>
  <c r="D1370" i="10" s="1"/>
  <c r="F1371" i="10"/>
  <c r="B1371" i="10" s="1"/>
  <c r="C1371" i="10" s="1"/>
  <c r="D1371" i="10" s="1"/>
  <c r="F1372" i="10"/>
  <c r="B1372" i="10" s="1"/>
  <c r="C1372" i="10" s="1"/>
  <c r="D1372" i="10" s="1"/>
  <c r="F1373" i="10"/>
  <c r="B1373" i="10" s="1"/>
  <c r="C1373" i="10" s="1"/>
  <c r="D1373" i="10" s="1"/>
  <c r="F1374" i="10"/>
  <c r="B1374" i="10" s="1"/>
  <c r="F1375" i="10"/>
  <c r="B1375" i="10" s="1"/>
  <c r="F1376" i="10"/>
  <c r="B1376" i="10" s="1"/>
  <c r="F1377" i="10"/>
  <c r="B1377" i="10" s="1"/>
  <c r="C1377" i="10" s="1"/>
  <c r="D1377" i="10" s="1"/>
  <c r="F1378" i="10"/>
  <c r="B1378" i="10" s="1"/>
  <c r="C1378" i="10" s="1"/>
  <c r="D1378" i="10" s="1"/>
  <c r="F1379" i="10"/>
  <c r="B1379" i="10" s="1"/>
  <c r="C1379" i="10" s="1"/>
  <c r="D1379" i="10" s="1"/>
  <c r="F1380" i="10"/>
  <c r="B1380" i="10" s="1"/>
  <c r="C1380" i="10" s="1"/>
  <c r="D1380" i="10" s="1"/>
  <c r="F1381" i="10"/>
  <c r="B1381" i="10" s="1"/>
  <c r="C1381" i="10" s="1"/>
  <c r="D1381" i="10" s="1"/>
  <c r="F1382" i="10"/>
  <c r="B1382" i="10" s="1"/>
  <c r="F1383" i="10"/>
  <c r="B1383" i="10" s="1"/>
  <c r="C1383" i="10" s="1"/>
  <c r="D1383" i="10" s="1"/>
  <c r="F1384" i="10"/>
  <c r="B1384" i="10" s="1"/>
  <c r="C1384" i="10" s="1"/>
  <c r="D1384" i="10" s="1"/>
  <c r="F1385" i="10"/>
  <c r="B1385" i="10" s="1"/>
  <c r="F1386" i="10"/>
  <c r="B1386" i="10" s="1"/>
  <c r="C1386" i="10" s="1"/>
  <c r="D1386" i="10" s="1"/>
  <c r="F1387" i="10"/>
  <c r="B1387" i="10" s="1"/>
  <c r="C1387" i="10" s="1"/>
  <c r="D1387" i="10" s="1"/>
  <c r="F1388" i="10"/>
  <c r="B1388" i="10" s="1"/>
  <c r="C1388" i="10" s="1"/>
  <c r="D1388" i="10" s="1"/>
  <c r="F1389" i="10"/>
  <c r="B1389" i="10" s="1"/>
  <c r="C1389" i="10" s="1"/>
  <c r="D1389" i="10" s="1"/>
  <c r="F1390" i="10"/>
  <c r="B1390" i="10" s="1"/>
  <c r="F1391" i="10"/>
  <c r="B1391" i="10" s="1"/>
  <c r="C1391" i="10" s="1"/>
  <c r="D1391" i="10" s="1"/>
  <c r="F1392" i="10"/>
  <c r="B1392" i="10" s="1"/>
  <c r="C1392" i="10" s="1"/>
  <c r="D1392" i="10" s="1"/>
  <c r="F1393" i="10"/>
  <c r="B1393" i="10" s="1"/>
  <c r="C1393" i="10" s="1"/>
  <c r="D1393" i="10" s="1"/>
  <c r="F1394" i="10"/>
  <c r="B1394" i="10" s="1"/>
  <c r="C1394" i="10" s="1"/>
  <c r="D1394" i="10" s="1"/>
  <c r="F1395" i="10"/>
  <c r="B1395" i="10" s="1"/>
  <c r="C1395" i="10" s="1"/>
  <c r="D1395" i="10" s="1"/>
  <c r="F1396" i="10"/>
  <c r="B1396" i="10" s="1"/>
  <c r="C1396" i="10" s="1"/>
  <c r="D1396" i="10" s="1"/>
  <c r="F1397" i="10"/>
  <c r="B1397" i="10" s="1"/>
  <c r="F1398" i="10"/>
  <c r="B1398" i="10" s="1"/>
  <c r="F1399" i="10"/>
  <c r="B1399" i="10" s="1"/>
  <c r="C1399" i="10" s="1"/>
  <c r="D1399" i="10" s="1"/>
  <c r="F1400" i="10"/>
  <c r="B1400" i="10" s="1"/>
  <c r="C1400" i="10" s="1"/>
  <c r="D1400" i="10" s="1"/>
  <c r="F1401" i="10"/>
  <c r="B1401" i="10" s="1"/>
  <c r="C1401" i="10" s="1"/>
  <c r="D1401" i="10" s="1"/>
  <c r="F1402" i="10"/>
  <c r="B1402" i="10" s="1"/>
  <c r="C1402" i="10" s="1"/>
  <c r="D1402" i="10" s="1"/>
  <c r="F1403" i="10"/>
  <c r="B1403" i="10" s="1"/>
  <c r="C1403" i="10" s="1"/>
  <c r="D1403" i="10" s="1"/>
  <c r="F1404" i="10"/>
  <c r="B1404" i="10" s="1"/>
  <c r="C1404" i="10" s="1"/>
  <c r="D1404" i="10" s="1"/>
  <c r="F1405" i="10"/>
  <c r="B1405" i="10" s="1"/>
  <c r="C1405" i="10" s="1"/>
  <c r="D1405" i="10" s="1"/>
  <c r="F1406" i="10"/>
  <c r="B1406" i="10" s="1"/>
  <c r="F1407" i="10"/>
  <c r="B1407" i="10" s="1"/>
  <c r="C1407" i="10" s="1"/>
  <c r="D1407" i="10" s="1"/>
  <c r="F1408" i="10"/>
  <c r="B1408" i="10" s="1"/>
  <c r="C1408" i="10" s="1"/>
  <c r="D1408" i="10" s="1"/>
  <c r="F1409" i="10"/>
  <c r="B1409" i="10" s="1"/>
  <c r="F1410" i="10"/>
  <c r="B1410" i="10" s="1"/>
  <c r="C1410" i="10" s="1"/>
  <c r="D1410" i="10" s="1"/>
  <c r="F1411" i="10"/>
  <c r="B1411" i="10" s="1"/>
  <c r="C1411" i="10" s="1"/>
  <c r="D1411" i="10" s="1"/>
  <c r="F1412" i="10"/>
  <c r="B1412" i="10" s="1"/>
  <c r="C1412" i="10" s="1"/>
  <c r="D1412" i="10" s="1"/>
  <c r="F1413" i="10"/>
  <c r="B1413" i="10" s="1"/>
  <c r="C1413" i="10" s="1"/>
  <c r="D1413" i="10" s="1"/>
  <c r="F1414" i="10"/>
  <c r="B1414" i="10" s="1"/>
  <c r="F1415" i="10"/>
  <c r="B1415" i="10" s="1"/>
  <c r="C1415" i="10" s="1"/>
  <c r="D1415" i="10" s="1"/>
  <c r="F1416" i="10"/>
  <c r="B1416" i="10" s="1"/>
  <c r="C1416" i="10" s="1"/>
  <c r="D1416" i="10" s="1"/>
  <c r="F1417" i="10"/>
  <c r="B1417" i="10" s="1"/>
  <c r="C1417" i="10" s="1"/>
  <c r="D1417" i="10" s="1"/>
  <c r="F1418" i="10"/>
  <c r="B1418" i="10" s="1"/>
  <c r="C1418" i="10" s="1"/>
  <c r="D1418" i="10" s="1"/>
  <c r="F1419" i="10"/>
  <c r="B1419" i="10" s="1"/>
  <c r="C1419" i="10" s="1"/>
  <c r="D1419" i="10" s="1"/>
  <c r="F1420" i="10"/>
  <c r="B1420" i="10" s="1"/>
  <c r="C1420" i="10" s="1"/>
  <c r="D1420" i="10" s="1"/>
  <c r="F1421" i="10"/>
  <c r="B1421" i="10" s="1"/>
  <c r="C1421" i="10" s="1"/>
  <c r="D1421" i="10" s="1"/>
  <c r="F1422" i="10"/>
  <c r="B1422" i="10" s="1"/>
  <c r="C1422" i="10" s="1"/>
  <c r="D1422" i="10" s="1"/>
  <c r="F1423" i="10"/>
  <c r="B1423" i="10" s="1"/>
  <c r="C1423" i="10" s="1"/>
  <c r="D1423" i="10" s="1"/>
  <c r="F1424" i="10"/>
  <c r="B1424" i="10" s="1"/>
  <c r="C1424" i="10" s="1"/>
  <c r="D1424" i="10" s="1"/>
  <c r="F1425" i="10"/>
  <c r="B1425" i="10" s="1"/>
  <c r="F1426" i="10"/>
  <c r="B1426" i="10" s="1"/>
  <c r="C1426" i="10" s="1"/>
  <c r="D1426" i="10" s="1"/>
  <c r="F1427" i="10"/>
  <c r="B1427" i="10" s="1"/>
  <c r="C1427" i="10" s="1"/>
  <c r="D1427" i="10" s="1"/>
  <c r="F1428" i="10"/>
  <c r="B1428" i="10" s="1"/>
  <c r="C1428" i="10" s="1"/>
  <c r="D1428" i="10" s="1"/>
  <c r="F1429" i="10"/>
  <c r="B1429" i="10" s="1"/>
  <c r="C1429" i="10" s="1"/>
  <c r="D1429" i="10" s="1"/>
  <c r="F1430" i="10"/>
  <c r="B1430" i="10" s="1"/>
  <c r="F1431" i="10"/>
  <c r="B1431" i="10" s="1"/>
  <c r="C1431" i="10" s="1"/>
  <c r="D1431" i="10" s="1"/>
  <c r="F1432" i="10"/>
  <c r="B1432" i="10" s="1"/>
  <c r="C1432" i="10" s="1"/>
  <c r="D1432" i="10" s="1"/>
  <c r="F1433" i="10"/>
  <c r="B1433" i="10" s="1"/>
  <c r="F1434" i="10"/>
  <c r="B1434" i="10" s="1"/>
  <c r="C1434" i="10" s="1"/>
  <c r="D1434" i="10" s="1"/>
  <c r="F1435" i="10"/>
  <c r="B1435" i="10" s="1"/>
  <c r="C1435" i="10" s="1"/>
  <c r="D1435" i="10" s="1"/>
  <c r="F1436" i="10"/>
  <c r="B1436" i="10" s="1"/>
  <c r="C1436" i="10" s="1"/>
  <c r="D1436" i="10" s="1"/>
  <c r="F1437" i="10"/>
  <c r="B1437" i="10" s="1"/>
  <c r="C1437" i="10" s="1"/>
  <c r="D1437" i="10" s="1"/>
  <c r="F1438" i="10"/>
  <c r="B1438" i="10" s="1"/>
  <c r="F1439" i="10"/>
  <c r="B1439" i="10" s="1"/>
  <c r="C1439" i="10" s="1"/>
  <c r="D1439" i="10" s="1"/>
  <c r="F1440" i="10"/>
  <c r="B1440" i="10" s="1"/>
  <c r="C1440" i="10" s="1"/>
  <c r="D1440" i="10" s="1"/>
  <c r="F1441" i="10"/>
  <c r="B1441" i="10" s="1"/>
  <c r="C1441" i="10" s="1"/>
  <c r="D1441" i="10" s="1"/>
  <c r="F1442" i="10"/>
  <c r="B1442" i="10" s="1"/>
  <c r="C1442" i="10" s="1"/>
  <c r="D1442" i="10" s="1"/>
  <c r="F1443" i="10"/>
  <c r="B1443" i="10" s="1"/>
  <c r="C1443" i="10" s="1"/>
  <c r="D1443" i="10" s="1"/>
  <c r="F1444" i="10"/>
  <c r="B1444" i="10" s="1"/>
  <c r="C1444" i="10" s="1"/>
  <c r="D1444" i="10" s="1"/>
  <c r="F1445" i="10"/>
  <c r="B1445" i="10" s="1"/>
  <c r="C1445" i="10" s="1"/>
  <c r="D1445" i="10" s="1"/>
  <c r="F1446" i="10"/>
  <c r="B1446" i="10" s="1"/>
  <c r="F1447" i="10"/>
  <c r="B1447" i="10" s="1"/>
  <c r="F1448" i="10"/>
  <c r="B1448" i="10" s="1"/>
  <c r="C1448" i="10" s="1"/>
  <c r="D1448" i="10" s="1"/>
  <c r="F1449" i="10"/>
  <c r="B1449" i="10" s="1"/>
  <c r="F1450" i="10"/>
  <c r="B1450" i="10" s="1"/>
  <c r="C1450" i="10" s="1"/>
  <c r="D1450" i="10" s="1"/>
  <c r="F1451" i="10"/>
  <c r="B1451" i="10" s="1"/>
  <c r="C1451" i="10" s="1"/>
  <c r="D1451" i="10" s="1"/>
  <c r="F1452" i="10"/>
  <c r="B1452" i="10" s="1"/>
  <c r="C1452" i="10" s="1"/>
  <c r="D1452" i="10" s="1"/>
  <c r="F1453" i="10"/>
  <c r="B1453" i="10" s="1"/>
  <c r="C1453" i="10" s="1"/>
  <c r="D1453" i="10" s="1"/>
  <c r="F1454" i="10"/>
  <c r="B1454" i="10" s="1"/>
  <c r="F1455" i="10"/>
  <c r="B1455" i="10" s="1"/>
  <c r="C1455" i="10" s="1"/>
  <c r="D1455" i="10" s="1"/>
  <c r="F1456" i="10"/>
  <c r="B1456" i="10" s="1"/>
  <c r="C1456" i="10" s="1"/>
  <c r="D1456" i="10" s="1"/>
  <c r="F1457" i="10"/>
  <c r="B1457" i="10" s="1"/>
  <c r="C1457" i="10" s="1"/>
  <c r="D1457" i="10" s="1"/>
  <c r="F1458" i="10"/>
  <c r="B1458" i="10" s="1"/>
  <c r="C1458" i="10" s="1"/>
  <c r="D1458" i="10" s="1"/>
  <c r="F1459" i="10"/>
  <c r="B1459" i="10" s="1"/>
  <c r="C1459" i="10" s="1"/>
  <c r="D1459" i="10" s="1"/>
  <c r="F1460" i="10"/>
  <c r="B1460" i="10" s="1"/>
  <c r="C1460" i="10" s="1"/>
  <c r="D1460" i="10" s="1"/>
  <c r="F1461" i="10"/>
  <c r="B1461" i="10" s="1"/>
  <c r="C1461" i="10" s="1"/>
  <c r="D1461" i="10" s="1"/>
  <c r="F1462" i="10"/>
  <c r="B1462" i="10" s="1"/>
  <c r="C1462" i="10" s="1"/>
  <c r="D1462" i="10" s="1"/>
  <c r="F1463" i="10"/>
  <c r="B1463" i="10" s="1"/>
  <c r="C1463" i="10" s="1"/>
  <c r="D1463" i="10" s="1"/>
  <c r="F1464" i="10"/>
  <c r="B1464" i="10" s="1"/>
  <c r="C1464" i="10" s="1"/>
  <c r="D1464" i="10" s="1"/>
  <c r="F1465" i="10"/>
  <c r="B1465" i="10" s="1"/>
  <c r="C1465" i="10" s="1"/>
  <c r="D1465" i="10" s="1"/>
  <c r="F1466" i="10"/>
  <c r="B1466" i="10" s="1"/>
  <c r="C1466" i="10" s="1"/>
  <c r="D1466" i="10" s="1"/>
  <c r="F1467" i="10"/>
  <c r="B1467" i="10" s="1"/>
  <c r="C1467" i="10" s="1"/>
  <c r="D1467" i="10" s="1"/>
  <c r="F1468" i="10"/>
  <c r="B1468" i="10" s="1"/>
  <c r="C1468" i="10" s="1"/>
  <c r="D1468" i="10" s="1"/>
  <c r="F1469" i="10"/>
  <c r="B1469" i="10" s="1"/>
  <c r="C1469" i="10" s="1"/>
  <c r="D1469" i="10" s="1"/>
  <c r="F1470" i="10"/>
  <c r="B1470" i="10" s="1"/>
  <c r="F1471" i="10"/>
  <c r="B1471" i="10" s="1"/>
  <c r="C1471" i="10" s="1"/>
  <c r="D1471" i="10" s="1"/>
  <c r="F1472" i="10"/>
  <c r="B1472" i="10" s="1"/>
  <c r="C1472" i="10" s="1"/>
  <c r="D1472" i="10" s="1"/>
  <c r="F1473" i="10"/>
  <c r="B1473" i="10" s="1"/>
  <c r="F1474" i="10"/>
  <c r="B1474" i="10" s="1"/>
  <c r="C1474" i="10" s="1"/>
  <c r="D1474" i="10" s="1"/>
  <c r="F1475" i="10"/>
  <c r="B1475" i="10" s="1"/>
  <c r="C1475" i="10" s="1"/>
  <c r="D1475" i="10" s="1"/>
  <c r="F1476" i="10"/>
  <c r="B1476" i="10" s="1"/>
  <c r="C1476" i="10" s="1"/>
  <c r="D1476" i="10" s="1"/>
  <c r="F1477" i="10"/>
  <c r="B1477" i="10" s="1"/>
  <c r="F1478" i="10"/>
  <c r="B1478" i="10" s="1"/>
  <c r="F1479" i="10"/>
  <c r="B1479" i="10" s="1"/>
  <c r="C1479" i="10" s="1"/>
  <c r="D1479" i="10" s="1"/>
  <c r="F1480" i="10"/>
  <c r="B1480" i="10" s="1"/>
  <c r="C1480" i="10" s="1"/>
  <c r="D1480" i="10" s="1"/>
  <c r="F1481" i="10"/>
  <c r="B1481" i="10" s="1"/>
  <c r="C1481" i="10" s="1"/>
  <c r="D1481" i="10" s="1"/>
  <c r="F1482" i="10"/>
  <c r="B1482" i="10" s="1"/>
  <c r="C1482" i="10" s="1"/>
  <c r="D1482" i="10" s="1"/>
  <c r="F1483" i="10"/>
  <c r="B1483" i="10" s="1"/>
  <c r="C1483" i="10" s="1"/>
  <c r="D1483" i="10" s="1"/>
  <c r="F1484" i="10"/>
  <c r="B1484" i="10" s="1"/>
  <c r="C1484" i="10" s="1"/>
  <c r="D1484" i="10" s="1"/>
  <c r="F1485" i="10"/>
  <c r="B1485" i="10" s="1"/>
  <c r="C1485" i="10" s="1"/>
  <c r="D1485" i="10" s="1"/>
  <c r="F1486" i="10"/>
  <c r="B1486" i="10" s="1"/>
  <c r="F1487" i="10"/>
  <c r="B1487" i="10" s="1"/>
  <c r="F1488" i="10"/>
  <c r="B1488" i="10" s="1"/>
  <c r="C1488" i="10" s="1"/>
  <c r="D1488" i="10" s="1"/>
  <c r="F1489" i="10"/>
  <c r="B1489" i="10" s="1"/>
  <c r="F1490" i="10"/>
  <c r="B1490" i="10" s="1"/>
  <c r="C1490" i="10" s="1"/>
  <c r="D1490" i="10" s="1"/>
  <c r="F1491" i="10"/>
  <c r="B1491" i="10" s="1"/>
  <c r="C1491" i="10" s="1"/>
  <c r="D1491" i="10" s="1"/>
  <c r="F1492" i="10"/>
  <c r="B1492" i="10" s="1"/>
  <c r="C1492" i="10" s="1"/>
  <c r="D1492" i="10" s="1"/>
  <c r="F1493" i="10"/>
  <c r="B1493" i="10" s="1"/>
  <c r="C1493" i="10" s="1"/>
  <c r="D1493" i="10" s="1"/>
  <c r="F1494" i="10"/>
  <c r="B1494" i="10" s="1"/>
  <c r="F1495" i="10"/>
  <c r="B1495" i="10" s="1"/>
  <c r="C1495" i="10" s="1"/>
  <c r="D1495" i="10" s="1"/>
  <c r="F1496" i="10"/>
  <c r="B1496" i="10" s="1"/>
  <c r="C1496" i="10" s="1"/>
  <c r="D1496" i="10" s="1"/>
  <c r="F1497" i="10"/>
  <c r="B1497" i="10" s="1"/>
  <c r="C1497" i="10" s="1"/>
  <c r="D1497" i="10" s="1"/>
  <c r="F1498" i="10"/>
  <c r="B1498" i="10" s="1"/>
  <c r="C1498" i="10" s="1"/>
  <c r="D1498" i="10" s="1"/>
  <c r="F1499" i="10"/>
  <c r="B1499" i="10" s="1"/>
  <c r="C1499" i="10" s="1"/>
  <c r="D1499" i="10" s="1"/>
  <c r="F1500" i="10"/>
  <c r="B1500" i="10" s="1"/>
  <c r="C1500" i="10" s="1"/>
  <c r="D1500" i="10" s="1"/>
  <c r="F1501" i="10"/>
  <c r="B1501" i="10" s="1"/>
  <c r="F1502" i="10"/>
  <c r="B1502" i="10" s="1"/>
  <c r="F1503" i="10"/>
  <c r="B1503" i="10" s="1"/>
  <c r="F1504" i="10"/>
  <c r="B1504" i="10" s="1"/>
  <c r="C1504" i="10" s="1"/>
  <c r="D1504" i="10" s="1"/>
  <c r="F1505" i="10"/>
  <c r="B1505" i="10" s="1"/>
  <c r="F1506" i="10"/>
  <c r="B1506" i="10" s="1"/>
  <c r="F1507" i="10"/>
  <c r="B1507" i="10" s="1"/>
  <c r="C1507" i="10" s="1"/>
  <c r="D1507" i="10" s="1"/>
  <c r="F1508" i="10"/>
  <c r="B1508" i="10" s="1"/>
  <c r="C1508" i="10" s="1"/>
  <c r="D1508" i="10" s="1"/>
  <c r="F1509" i="10"/>
  <c r="B1509" i="10" s="1"/>
  <c r="C1509" i="10" s="1"/>
  <c r="D1509" i="10" s="1"/>
  <c r="F1510" i="10"/>
  <c r="B1510" i="10" s="1"/>
  <c r="F1511" i="10"/>
  <c r="B1511" i="10" s="1"/>
  <c r="C1511" i="10" s="1"/>
  <c r="D1511" i="10" s="1"/>
  <c r="F1512" i="10"/>
  <c r="B1512" i="10" s="1"/>
  <c r="C1512" i="10" s="1"/>
  <c r="D1512" i="10" s="1"/>
  <c r="F1513" i="10"/>
  <c r="B1513" i="10" s="1"/>
  <c r="C1513" i="10" s="1"/>
  <c r="D1513" i="10" s="1"/>
  <c r="F1514" i="10"/>
  <c r="B1514" i="10" s="1"/>
  <c r="C1514" i="10" s="1"/>
  <c r="D1514" i="10" s="1"/>
  <c r="F1515" i="10"/>
  <c r="B1515" i="10" s="1"/>
  <c r="C1515" i="10" s="1"/>
  <c r="D1515" i="10" s="1"/>
  <c r="F1516" i="10"/>
  <c r="B1516" i="10" s="1"/>
  <c r="C1516" i="10" s="1"/>
  <c r="D1516" i="10" s="1"/>
  <c r="F1517" i="10"/>
  <c r="B1517" i="10" s="1"/>
  <c r="C1517" i="10" s="1"/>
  <c r="D1517" i="10" s="1"/>
  <c r="F1518" i="10"/>
  <c r="B1518" i="10" s="1"/>
  <c r="F1519" i="10"/>
  <c r="B1519" i="10" s="1"/>
  <c r="C1519" i="10" s="1"/>
  <c r="D1519" i="10" s="1"/>
  <c r="F1520" i="10"/>
  <c r="B1520" i="10" s="1"/>
  <c r="C1520" i="10" s="1"/>
  <c r="D1520" i="10" s="1"/>
  <c r="F1521" i="10"/>
  <c r="B1521" i="10" s="1"/>
  <c r="C1521" i="10" s="1"/>
  <c r="D1521" i="10" s="1"/>
  <c r="F1522" i="10"/>
  <c r="B1522" i="10" s="1"/>
  <c r="C1522" i="10" s="1"/>
  <c r="D1522" i="10" s="1"/>
  <c r="F1523" i="10"/>
  <c r="B1523" i="10" s="1"/>
  <c r="C1523" i="10" s="1"/>
  <c r="D1523" i="10" s="1"/>
  <c r="F1524" i="10"/>
  <c r="B1524" i="10" s="1"/>
  <c r="C1524" i="10" s="1"/>
  <c r="D1524" i="10" s="1"/>
  <c r="F1525" i="10"/>
  <c r="B1525" i="10" s="1"/>
  <c r="C1525" i="10" s="1"/>
  <c r="D1525" i="10" s="1"/>
  <c r="F1526" i="10"/>
  <c r="B1526" i="10" s="1"/>
  <c r="C1526" i="10" s="1"/>
  <c r="D1526" i="10" s="1"/>
  <c r="F1527" i="10"/>
  <c r="B1527" i="10" s="1"/>
  <c r="C1527" i="10" s="1"/>
  <c r="D1527" i="10" s="1"/>
  <c r="F1528" i="10"/>
  <c r="B1528" i="10" s="1"/>
  <c r="C1528" i="10" s="1"/>
  <c r="D1528" i="10" s="1"/>
  <c r="F1529" i="10"/>
  <c r="B1529" i="10" s="1"/>
  <c r="F1530" i="10"/>
  <c r="B1530" i="10" s="1"/>
  <c r="C1530" i="10" s="1"/>
  <c r="D1530" i="10" s="1"/>
  <c r="F1531" i="10"/>
  <c r="B1531" i="10" s="1"/>
  <c r="C1531" i="10" s="1"/>
  <c r="D1531" i="10" s="1"/>
  <c r="F1532" i="10"/>
  <c r="B1532" i="10" s="1"/>
  <c r="C1532" i="10" s="1"/>
  <c r="D1532" i="10" s="1"/>
  <c r="F1533" i="10"/>
  <c r="B1533" i="10" s="1"/>
  <c r="C1533" i="10" s="1"/>
  <c r="D1533" i="10" s="1"/>
  <c r="F1534" i="10"/>
  <c r="B1534" i="10" s="1"/>
  <c r="F1535" i="10"/>
  <c r="B1535" i="10" s="1"/>
  <c r="C1535" i="10" s="1"/>
  <c r="D1535" i="10" s="1"/>
  <c r="F1536" i="10"/>
  <c r="B1536" i="10" s="1"/>
  <c r="C1536" i="10" s="1"/>
  <c r="D1536" i="10" s="1"/>
  <c r="F1537" i="10"/>
  <c r="B1537" i="10" s="1"/>
  <c r="C1537" i="10" s="1"/>
  <c r="D1537" i="10" s="1"/>
  <c r="F1538" i="10"/>
  <c r="B1538" i="10" s="1"/>
  <c r="C1538" i="10" s="1"/>
  <c r="D1538" i="10" s="1"/>
  <c r="F1539" i="10"/>
  <c r="B1539" i="10" s="1"/>
  <c r="C1539" i="10" s="1"/>
  <c r="D1539" i="10" s="1"/>
  <c r="F1540" i="10"/>
  <c r="B1540" i="10" s="1"/>
  <c r="C1540" i="10" s="1"/>
  <c r="D1540" i="10" s="1"/>
  <c r="F1541" i="10"/>
  <c r="B1541" i="10" s="1"/>
  <c r="C1541" i="10" s="1"/>
  <c r="D1541" i="10" s="1"/>
  <c r="F1542" i="10"/>
  <c r="B1542" i="10" s="1"/>
  <c r="F1543" i="10"/>
  <c r="B1543" i="10" s="1"/>
  <c r="C1543" i="10" s="1"/>
  <c r="D1543" i="10" s="1"/>
  <c r="F1544" i="10"/>
  <c r="B1544" i="10" s="1"/>
  <c r="C1544" i="10" s="1"/>
  <c r="D1544" i="10" s="1"/>
  <c r="F1545" i="10"/>
  <c r="B1545" i="10" s="1"/>
  <c r="C1545" i="10" s="1"/>
  <c r="D1545" i="10" s="1"/>
  <c r="F1546" i="10"/>
  <c r="B1546" i="10" s="1"/>
  <c r="C1546" i="10" s="1"/>
  <c r="D1546" i="10" s="1"/>
  <c r="F1547" i="10"/>
  <c r="B1547" i="10" s="1"/>
  <c r="C1547" i="10" s="1"/>
  <c r="D1547" i="10" s="1"/>
  <c r="F1548" i="10"/>
  <c r="B1548" i="10" s="1"/>
  <c r="C1548" i="10" s="1"/>
  <c r="D1548" i="10" s="1"/>
  <c r="F1549" i="10"/>
  <c r="B1549" i="10" s="1"/>
  <c r="C1549" i="10" s="1"/>
  <c r="D1549" i="10" s="1"/>
  <c r="F1550" i="10"/>
  <c r="B1550" i="10" s="1"/>
  <c r="F1551" i="10"/>
  <c r="B1551" i="10" s="1"/>
  <c r="C1551" i="10" s="1"/>
  <c r="D1551" i="10" s="1"/>
  <c r="F1552" i="10"/>
  <c r="B1552" i="10" s="1"/>
  <c r="C1552" i="10" s="1"/>
  <c r="D1552" i="10" s="1"/>
  <c r="F1553" i="10"/>
  <c r="B1553" i="10" s="1"/>
  <c r="C1553" i="10" s="1"/>
  <c r="D1553" i="10" s="1"/>
  <c r="F1554" i="10"/>
  <c r="B1554" i="10" s="1"/>
  <c r="C1554" i="10" s="1"/>
  <c r="D1554" i="10" s="1"/>
  <c r="F1555" i="10"/>
  <c r="B1555" i="10" s="1"/>
  <c r="C1555" i="10" s="1"/>
  <c r="D1555" i="10" s="1"/>
  <c r="F1556" i="10"/>
  <c r="B1556" i="10" s="1"/>
  <c r="C1556" i="10" s="1"/>
  <c r="D1556" i="10" s="1"/>
  <c r="F1557" i="10"/>
  <c r="B1557" i="10" s="1"/>
  <c r="C1557" i="10" s="1"/>
  <c r="D1557" i="10" s="1"/>
  <c r="F1558" i="10"/>
  <c r="B1558" i="10" s="1"/>
  <c r="F1559" i="10"/>
  <c r="B1559" i="10" s="1"/>
  <c r="C1559" i="10" s="1"/>
  <c r="D1559" i="10" s="1"/>
  <c r="F1560" i="10"/>
  <c r="B1560" i="10" s="1"/>
  <c r="C1560" i="10" s="1"/>
  <c r="D1560" i="10" s="1"/>
  <c r="F1561" i="10"/>
  <c r="B1561" i="10" s="1"/>
  <c r="C1561" i="10" s="1"/>
  <c r="D1561" i="10" s="1"/>
  <c r="F1562" i="10"/>
  <c r="B1562" i="10" s="1"/>
  <c r="C1562" i="10" s="1"/>
  <c r="D1562" i="10" s="1"/>
  <c r="F1563" i="10"/>
  <c r="B1563" i="10" s="1"/>
  <c r="C1563" i="10" s="1"/>
  <c r="D1563" i="10" s="1"/>
  <c r="F1564" i="10"/>
  <c r="B1564" i="10" s="1"/>
  <c r="C1564" i="10" s="1"/>
  <c r="D1564" i="10" s="1"/>
  <c r="F1565" i="10"/>
  <c r="B1565" i="10" s="1"/>
  <c r="C1565" i="10" s="1"/>
  <c r="D1565" i="10" s="1"/>
  <c r="F1566" i="10"/>
  <c r="B1566" i="10" s="1"/>
  <c r="C1566" i="10" s="1"/>
  <c r="D1566" i="10" s="1"/>
  <c r="F1567" i="10"/>
  <c r="B1567" i="10" s="1"/>
  <c r="C1567" i="10" s="1"/>
  <c r="D1567" i="10" s="1"/>
  <c r="F1568" i="10"/>
  <c r="B1568" i="10" s="1"/>
  <c r="C1568" i="10" s="1"/>
  <c r="D1568" i="10" s="1"/>
  <c r="F1569" i="10"/>
  <c r="B1569" i="10" s="1"/>
  <c r="F1570" i="10"/>
  <c r="B1570" i="10" s="1"/>
  <c r="C1570" i="10" s="1"/>
  <c r="D1570" i="10" s="1"/>
  <c r="F1571" i="10"/>
  <c r="B1571" i="10" s="1"/>
  <c r="C1571" i="10" s="1"/>
  <c r="D1571" i="10" s="1"/>
  <c r="F1572" i="10"/>
  <c r="B1572" i="10" s="1"/>
  <c r="C1572" i="10" s="1"/>
  <c r="D1572" i="10" s="1"/>
  <c r="F1573" i="10"/>
  <c r="B1573" i="10" s="1"/>
  <c r="C1573" i="10" s="1"/>
  <c r="D1573" i="10" s="1"/>
  <c r="F1574" i="10"/>
  <c r="B1574" i="10" s="1"/>
  <c r="F1575" i="10"/>
  <c r="B1575" i="10" s="1"/>
  <c r="C1575" i="10" s="1"/>
  <c r="D1575" i="10" s="1"/>
  <c r="F1576" i="10"/>
  <c r="B1576" i="10" s="1"/>
  <c r="C1576" i="10" s="1"/>
  <c r="D1576" i="10" s="1"/>
  <c r="F1577" i="10"/>
  <c r="B1577" i="10" s="1"/>
  <c r="F1578" i="10"/>
  <c r="B1578" i="10" s="1"/>
  <c r="C1578" i="10" s="1"/>
  <c r="D1578" i="10" s="1"/>
  <c r="F1579" i="10"/>
  <c r="B1579" i="10" s="1"/>
  <c r="C1579" i="10" s="1"/>
  <c r="D1579" i="10" s="1"/>
  <c r="F1580" i="10"/>
  <c r="B1580" i="10" s="1"/>
  <c r="C1580" i="10" s="1"/>
  <c r="D1580" i="10" s="1"/>
  <c r="F1581" i="10"/>
  <c r="B1581" i="10" s="1"/>
  <c r="C1581" i="10" s="1"/>
  <c r="D1581" i="10" s="1"/>
  <c r="F1582" i="10"/>
  <c r="B1582" i="10" s="1"/>
  <c r="F1583" i="10"/>
  <c r="B1583" i="10" s="1"/>
  <c r="C1583" i="10" s="1"/>
  <c r="D1583" i="10" s="1"/>
  <c r="F1584" i="10"/>
  <c r="B1584" i="10" s="1"/>
  <c r="C1584" i="10" s="1"/>
  <c r="D1584" i="10" s="1"/>
  <c r="F1585" i="10"/>
  <c r="B1585" i="10" s="1"/>
  <c r="C1585" i="10" s="1"/>
  <c r="D1585" i="10" s="1"/>
  <c r="F1586" i="10"/>
  <c r="B1586" i="10" s="1"/>
  <c r="C1586" i="10" s="1"/>
  <c r="D1586" i="10" s="1"/>
  <c r="F1587" i="10"/>
  <c r="B1587" i="10" s="1"/>
  <c r="C1587" i="10" s="1"/>
  <c r="D1587" i="10" s="1"/>
  <c r="F1588" i="10"/>
  <c r="B1588" i="10" s="1"/>
  <c r="C1588" i="10" s="1"/>
  <c r="D1588" i="10" s="1"/>
  <c r="F1589" i="10"/>
  <c r="B1589" i="10" s="1"/>
  <c r="C1589" i="10" s="1"/>
  <c r="D1589" i="10" s="1"/>
  <c r="F1590" i="10"/>
  <c r="B1590" i="10" s="1"/>
  <c r="F1591" i="10"/>
  <c r="B1591" i="10" s="1"/>
  <c r="C1591" i="10" s="1"/>
  <c r="D1591" i="10" s="1"/>
  <c r="F1592" i="10"/>
  <c r="B1592" i="10" s="1"/>
  <c r="C1592" i="10" s="1"/>
  <c r="D1592" i="10" s="1"/>
  <c r="F1593" i="10"/>
  <c r="B1593" i="10" s="1"/>
  <c r="F1594" i="10"/>
  <c r="B1594" i="10" s="1"/>
  <c r="C1594" i="10" s="1"/>
  <c r="D1594" i="10" s="1"/>
  <c r="F1595" i="10"/>
  <c r="B1595" i="10" s="1"/>
  <c r="C1595" i="10" s="1"/>
  <c r="D1595" i="10" s="1"/>
  <c r="F1596" i="10"/>
  <c r="B1596" i="10" s="1"/>
  <c r="C1596" i="10" s="1"/>
  <c r="D1596" i="10" s="1"/>
  <c r="F1597" i="10"/>
  <c r="B1597" i="10" s="1"/>
  <c r="C1597" i="10" s="1"/>
  <c r="D1597" i="10" s="1"/>
  <c r="F1598" i="10"/>
  <c r="B1598" i="10" s="1"/>
  <c r="F1599" i="10"/>
  <c r="B1599" i="10" s="1"/>
  <c r="C1599" i="10" s="1"/>
  <c r="D1599" i="10" s="1"/>
  <c r="F1600" i="10"/>
  <c r="B1600" i="10" s="1"/>
  <c r="C1600" i="10" s="1"/>
  <c r="D1600" i="10" s="1"/>
  <c r="F1601" i="10"/>
  <c r="B1601" i="10" s="1"/>
  <c r="C1601" i="10" s="1"/>
  <c r="D1601" i="10" s="1"/>
  <c r="F1602" i="10"/>
  <c r="B1602" i="10" s="1"/>
  <c r="C1602" i="10" s="1"/>
  <c r="D1602" i="10" s="1"/>
  <c r="F1603" i="10"/>
  <c r="B1603" i="10" s="1"/>
  <c r="C1603" i="10" s="1"/>
  <c r="D1603" i="10" s="1"/>
  <c r="F1604" i="10"/>
  <c r="B1604" i="10" s="1"/>
  <c r="C1604" i="10" s="1"/>
  <c r="D1604" i="10" s="1"/>
  <c r="F1605" i="10"/>
  <c r="B1605" i="10" s="1"/>
  <c r="F1606" i="10"/>
  <c r="B1606" i="10" s="1"/>
  <c r="C1606" i="10" s="1"/>
  <c r="D1606" i="10" s="1"/>
  <c r="F1607" i="10"/>
  <c r="B1607" i="10" s="1"/>
  <c r="C1607" i="10" s="1"/>
  <c r="D1607" i="10" s="1"/>
  <c r="F1608" i="10"/>
  <c r="B1608" i="10" s="1"/>
  <c r="C1608" i="10" s="1"/>
  <c r="D1608" i="10" s="1"/>
  <c r="F1609" i="10"/>
  <c r="B1609" i="10" s="1"/>
  <c r="C1609" i="10" s="1"/>
  <c r="D1609" i="10" s="1"/>
  <c r="F1610" i="10"/>
  <c r="B1610" i="10" s="1"/>
  <c r="C1610" i="10" s="1"/>
  <c r="D1610" i="10" s="1"/>
  <c r="F1611" i="10"/>
  <c r="B1611" i="10" s="1"/>
  <c r="C1611" i="10" s="1"/>
  <c r="D1611" i="10" s="1"/>
  <c r="F1612" i="10"/>
  <c r="B1612" i="10" s="1"/>
  <c r="C1612" i="10" s="1"/>
  <c r="D1612" i="10" s="1"/>
  <c r="F1613" i="10"/>
  <c r="B1613" i="10" s="1"/>
  <c r="C1613" i="10" s="1"/>
  <c r="D1613" i="10" s="1"/>
  <c r="F1614" i="10"/>
  <c r="B1614" i="10" s="1"/>
  <c r="C1614" i="10" s="1"/>
  <c r="D1614" i="10" s="1"/>
  <c r="F1615" i="10"/>
  <c r="B1615" i="10" s="1"/>
  <c r="C1615" i="10" s="1"/>
  <c r="D1615" i="10" s="1"/>
  <c r="F1616" i="10"/>
  <c r="B1616" i="10" s="1"/>
  <c r="C1616" i="10" s="1"/>
  <c r="D1616" i="10" s="1"/>
  <c r="F1617" i="10"/>
  <c r="B1617" i="10" s="1"/>
  <c r="F1618" i="10"/>
  <c r="B1618" i="10" s="1"/>
  <c r="F1619" i="10"/>
  <c r="B1619" i="10" s="1"/>
  <c r="C1619" i="10" s="1"/>
  <c r="D1619" i="10" s="1"/>
  <c r="F1620" i="10"/>
  <c r="B1620" i="10" s="1"/>
  <c r="C1620" i="10" s="1"/>
  <c r="D1620" i="10" s="1"/>
  <c r="F1621" i="10"/>
  <c r="B1621" i="10" s="1"/>
  <c r="C1621" i="10" s="1"/>
  <c r="D1621" i="10" s="1"/>
  <c r="F1622" i="10"/>
  <c r="B1622" i="10" s="1"/>
  <c r="C1622" i="10" s="1"/>
  <c r="D1622" i="10" s="1"/>
  <c r="F1623" i="10"/>
  <c r="B1623" i="10" s="1"/>
  <c r="C1623" i="10" s="1"/>
  <c r="D1623" i="10" s="1"/>
  <c r="F1624" i="10"/>
  <c r="B1624" i="10" s="1"/>
  <c r="C1624" i="10" s="1"/>
  <c r="D1624" i="10" s="1"/>
  <c r="F1625" i="10"/>
  <c r="B1625" i="10" s="1"/>
  <c r="F1626" i="10"/>
  <c r="B1626" i="10" s="1"/>
  <c r="C1626" i="10" s="1"/>
  <c r="D1626" i="10" s="1"/>
  <c r="F1627" i="10"/>
  <c r="B1627" i="10" s="1"/>
  <c r="C1627" i="10" s="1"/>
  <c r="D1627" i="10" s="1"/>
  <c r="F1628" i="10"/>
  <c r="B1628" i="10" s="1"/>
  <c r="C1628" i="10" s="1"/>
  <c r="D1628" i="10" s="1"/>
  <c r="F1629" i="10"/>
  <c r="B1629" i="10" s="1"/>
  <c r="C1629" i="10" s="1"/>
  <c r="D1629" i="10" s="1"/>
  <c r="F1630" i="10"/>
  <c r="B1630" i="10" s="1"/>
  <c r="F1631" i="10"/>
  <c r="B1631" i="10" s="1"/>
  <c r="C1631" i="10" s="1"/>
  <c r="D1631" i="10" s="1"/>
  <c r="F1632" i="10"/>
  <c r="B1632" i="10" s="1"/>
  <c r="C1632" i="10" s="1"/>
  <c r="D1632" i="10" s="1"/>
  <c r="F1633" i="10"/>
  <c r="B1633" i="10" s="1"/>
  <c r="C1633" i="10" s="1"/>
  <c r="D1633" i="10" s="1"/>
  <c r="F1634" i="10"/>
  <c r="B1634" i="10" s="1"/>
  <c r="C1634" i="10" s="1"/>
  <c r="D1634" i="10" s="1"/>
  <c r="F1635" i="10"/>
  <c r="B1635" i="10" s="1"/>
  <c r="C1635" i="10" s="1"/>
  <c r="D1635" i="10" s="1"/>
  <c r="F1636" i="10"/>
  <c r="B1636" i="10" s="1"/>
  <c r="C1636" i="10" s="1"/>
  <c r="D1636" i="10" s="1"/>
  <c r="F1637" i="10"/>
  <c r="B1637" i="10" s="1"/>
  <c r="C1637" i="10" s="1"/>
  <c r="D1637" i="10" s="1"/>
  <c r="F1638" i="10"/>
  <c r="B1638" i="10" s="1"/>
  <c r="C1638" i="10" s="1"/>
  <c r="D1638" i="10" s="1"/>
  <c r="F1639" i="10"/>
  <c r="B1639" i="10" s="1"/>
  <c r="C1639" i="10" s="1"/>
  <c r="D1639" i="10" s="1"/>
  <c r="F1640" i="10"/>
  <c r="B1640" i="10" s="1"/>
  <c r="C1640" i="10" s="1"/>
  <c r="D1640" i="10" s="1"/>
  <c r="F1641" i="10"/>
  <c r="B1641" i="10" s="1"/>
  <c r="C1641" i="10" s="1"/>
  <c r="D1641" i="10" s="1"/>
  <c r="F1642" i="10"/>
  <c r="B1642" i="10" s="1"/>
  <c r="C1642" i="10" s="1"/>
  <c r="D1642" i="10" s="1"/>
  <c r="F1643" i="10"/>
  <c r="B1643" i="10" s="1"/>
  <c r="C1643" i="10" s="1"/>
  <c r="D1643" i="10" s="1"/>
  <c r="F1644" i="10"/>
  <c r="B1644" i="10" s="1"/>
  <c r="C1644" i="10" s="1"/>
  <c r="D1644" i="10" s="1"/>
  <c r="F1645" i="10"/>
  <c r="B1645" i="10" s="1"/>
  <c r="C1645" i="10" s="1"/>
  <c r="D1645" i="10" s="1"/>
  <c r="F1646" i="10"/>
  <c r="B1646" i="10" s="1"/>
  <c r="F1647" i="10"/>
  <c r="B1647" i="10" s="1"/>
  <c r="C1647" i="10" s="1"/>
  <c r="D1647" i="10" s="1"/>
  <c r="F1648" i="10"/>
  <c r="B1648" i="10" s="1"/>
  <c r="C1648" i="10" s="1"/>
  <c r="D1648" i="10" s="1"/>
  <c r="F1649" i="10"/>
  <c r="B1649" i="10" s="1"/>
  <c r="F1650" i="10"/>
  <c r="B1650" i="10" s="1"/>
  <c r="C1650" i="10" s="1"/>
  <c r="D1650" i="10" s="1"/>
  <c r="F1651" i="10"/>
  <c r="B1651" i="10" s="1"/>
  <c r="C1651" i="10" s="1"/>
  <c r="D1651" i="10" s="1"/>
  <c r="F1652" i="10"/>
  <c r="B1652" i="10" s="1"/>
  <c r="C1652" i="10" s="1"/>
  <c r="D1652" i="10" s="1"/>
  <c r="F1653" i="10"/>
  <c r="B1653" i="10" s="1"/>
  <c r="C1653" i="10" s="1"/>
  <c r="D1653" i="10" s="1"/>
  <c r="F1654" i="10"/>
  <c r="B1654" i="10" s="1"/>
  <c r="F1655" i="10"/>
  <c r="B1655" i="10" s="1"/>
  <c r="C1655" i="10" s="1"/>
  <c r="D1655" i="10" s="1"/>
  <c r="F1656" i="10"/>
  <c r="B1656" i="10" s="1"/>
  <c r="C1656" i="10" s="1"/>
  <c r="D1656" i="10" s="1"/>
  <c r="F1657" i="10"/>
  <c r="B1657" i="10" s="1"/>
  <c r="C1657" i="10" s="1"/>
  <c r="D1657" i="10" s="1"/>
  <c r="F1658" i="10"/>
  <c r="B1658" i="10" s="1"/>
  <c r="C1658" i="10" s="1"/>
  <c r="D1658" i="10" s="1"/>
  <c r="F1659" i="10"/>
  <c r="B1659" i="10" s="1"/>
  <c r="C1659" i="10" s="1"/>
  <c r="D1659" i="10" s="1"/>
  <c r="F1660" i="10"/>
  <c r="B1660" i="10" s="1"/>
  <c r="C1660" i="10" s="1"/>
  <c r="D1660" i="10" s="1"/>
  <c r="F1661" i="10"/>
  <c r="B1661" i="10" s="1"/>
  <c r="C1661" i="10" s="1"/>
  <c r="D1661" i="10" s="1"/>
  <c r="F1662" i="10"/>
  <c r="B1662" i="10" s="1"/>
  <c r="F1663" i="10"/>
  <c r="B1663" i="10" s="1"/>
  <c r="C1663" i="10" s="1"/>
  <c r="D1663" i="10" s="1"/>
  <c r="F1664" i="10"/>
  <c r="B1664" i="10" s="1"/>
  <c r="C1664" i="10" s="1"/>
  <c r="D1664" i="10" s="1"/>
  <c r="F1665" i="10"/>
  <c r="B1665" i="10" s="1"/>
  <c r="C1665" i="10" s="1"/>
  <c r="D1665" i="10" s="1"/>
  <c r="F1666" i="10"/>
  <c r="B1666" i="10" s="1"/>
  <c r="C1666" i="10" s="1"/>
  <c r="D1666" i="10" s="1"/>
  <c r="F1667" i="10"/>
  <c r="B1667" i="10" s="1"/>
  <c r="C1667" i="10" s="1"/>
  <c r="D1667" i="10" s="1"/>
  <c r="F1668" i="10"/>
  <c r="B1668" i="10" s="1"/>
  <c r="C1668" i="10" s="1"/>
  <c r="D1668" i="10" s="1"/>
  <c r="F1669" i="10"/>
  <c r="B1669" i="10" s="1"/>
  <c r="C1669" i="10" s="1"/>
  <c r="D1669" i="10" s="1"/>
  <c r="F1670" i="10"/>
  <c r="B1670" i="10" s="1"/>
  <c r="C1670" i="10" s="1"/>
  <c r="D1670" i="10" s="1"/>
  <c r="F1671" i="10"/>
  <c r="B1671" i="10" s="1"/>
  <c r="C1671" i="10" s="1"/>
  <c r="D1671" i="10" s="1"/>
  <c r="F1672" i="10"/>
  <c r="B1672" i="10" s="1"/>
  <c r="C1672" i="10" s="1"/>
  <c r="D1672" i="10" s="1"/>
  <c r="F1673" i="10"/>
  <c r="B1673" i="10" s="1"/>
  <c r="C1673" i="10" s="1"/>
  <c r="D1673" i="10" s="1"/>
  <c r="F1674" i="10"/>
  <c r="B1674" i="10" s="1"/>
  <c r="C1674" i="10" s="1"/>
  <c r="D1674" i="10" s="1"/>
  <c r="F1675" i="10"/>
  <c r="B1675" i="10" s="1"/>
  <c r="C1675" i="10" s="1"/>
  <c r="D1675" i="10" s="1"/>
  <c r="F1676" i="10"/>
  <c r="B1676" i="10" s="1"/>
  <c r="C1676" i="10" s="1"/>
  <c r="D1676" i="10" s="1"/>
  <c r="F1677" i="10"/>
  <c r="B1677" i="10" s="1"/>
  <c r="C1677" i="10" s="1"/>
  <c r="D1677" i="10" s="1"/>
  <c r="F1678" i="10"/>
  <c r="B1678" i="10" s="1"/>
  <c r="F1679" i="10"/>
  <c r="B1679" i="10" s="1"/>
  <c r="C1679" i="10" s="1"/>
  <c r="D1679" i="10" s="1"/>
  <c r="F1680" i="10"/>
  <c r="B1680" i="10" s="1"/>
  <c r="C1680" i="10" s="1"/>
  <c r="D1680" i="10" s="1"/>
  <c r="F1681" i="10"/>
  <c r="B1681" i="10" s="1"/>
  <c r="F1682" i="10"/>
  <c r="B1682" i="10" s="1"/>
  <c r="C1682" i="10" s="1"/>
  <c r="D1682" i="10" s="1"/>
  <c r="F1683" i="10"/>
  <c r="B1683" i="10" s="1"/>
  <c r="C1683" i="10" s="1"/>
  <c r="D1683" i="10" s="1"/>
  <c r="F1684" i="10"/>
  <c r="B1684" i="10" s="1"/>
  <c r="C1684" i="10" s="1"/>
  <c r="D1684" i="10" s="1"/>
  <c r="F1685" i="10"/>
  <c r="B1685" i="10" s="1"/>
  <c r="C1685" i="10" s="1"/>
  <c r="D1685" i="10" s="1"/>
  <c r="F1686" i="10"/>
  <c r="B1686" i="10" s="1"/>
  <c r="C1686" i="10" s="1"/>
  <c r="D1686" i="10" s="1"/>
  <c r="F1687" i="10"/>
  <c r="B1687" i="10" s="1"/>
  <c r="C1687" i="10" s="1"/>
  <c r="D1687" i="10" s="1"/>
  <c r="F1688" i="10"/>
  <c r="B1688" i="10" s="1"/>
  <c r="C1688" i="10" s="1"/>
  <c r="D1688" i="10" s="1"/>
  <c r="F1689" i="10"/>
  <c r="B1689" i="10" s="1"/>
  <c r="F4" i="10"/>
  <c r="B4" i="10" s="1"/>
  <c r="C4" i="10" s="1"/>
  <c r="D4" i="10" s="1"/>
  <c r="C5" i="10"/>
  <c r="D5" i="10" s="1"/>
  <c r="C6" i="10"/>
  <c r="D6" i="10" s="1"/>
  <c r="C8" i="10"/>
  <c r="D8" i="10" s="1"/>
  <c r="C9" i="10"/>
  <c r="D9" i="10" s="1"/>
  <c r="C13" i="10"/>
  <c r="D13" i="10" s="1"/>
  <c r="C14" i="10"/>
  <c r="D14" i="10" s="1"/>
  <c r="C16" i="10"/>
  <c r="D16" i="10" s="1"/>
  <c r="C17" i="10"/>
  <c r="D17" i="10" s="1"/>
  <c r="C21" i="10"/>
  <c r="D21" i="10" s="1"/>
  <c r="C22" i="10"/>
  <c r="D22" i="10" s="1"/>
  <c r="C23" i="10"/>
  <c r="D23" i="10" s="1"/>
  <c r="C24" i="10"/>
  <c r="D24" i="10" s="1"/>
  <c r="C25" i="10"/>
  <c r="D25" i="10" s="1"/>
  <c r="C30" i="10"/>
  <c r="D30" i="10" s="1"/>
  <c r="C32" i="10"/>
  <c r="D32" i="10" s="1"/>
  <c r="C33" i="10"/>
  <c r="D33" i="10" s="1"/>
  <c r="C37" i="10"/>
  <c r="D37" i="10" s="1"/>
  <c r="C38" i="10"/>
  <c r="D38" i="10" s="1"/>
  <c r="C40" i="10"/>
  <c r="D40" i="10" s="1"/>
  <c r="C41" i="10"/>
  <c r="D41" i="10" s="1"/>
  <c r="C46" i="10"/>
  <c r="D46" i="10" s="1"/>
  <c r="C47" i="10"/>
  <c r="D47" i="10" s="1"/>
  <c r="C48" i="10"/>
  <c r="D48" i="10" s="1"/>
  <c r="C49" i="10"/>
  <c r="D49" i="10" s="1"/>
  <c r="C53" i="10"/>
  <c r="D53" i="10" s="1"/>
  <c r="C54" i="10"/>
  <c r="D54" i="10" s="1"/>
  <c r="C56" i="10"/>
  <c r="D56" i="10" s="1"/>
  <c r="C57" i="10"/>
  <c r="D57" i="10" s="1"/>
  <c r="C61" i="10"/>
  <c r="D61" i="10" s="1"/>
  <c r="C62" i="10"/>
  <c r="D62" i="10" s="1"/>
  <c r="C64" i="10"/>
  <c r="D64" i="10" s="1"/>
  <c r="C65" i="10"/>
  <c r="D65" i="10" s="1"/>
  <c r="C69" i="10"/>
  <c r="D69" i="10" s="1"/>
  <c r="C70" i="10"/>
  <c r="D70" i="10" s="1"/>
  <c r="C72" i="10"/>
  <c r="D72" i="10" s="1"/>
  <c r="C73" i="10"/>
  <c r="D73" i="10" s="1"/>
  <c r="C77" i="10"/>
  <c r="D77" i="10" s="1"/>
  <c r="C78" i="10"/>
  <c r="D78" i="10" s="1"/>
  <c r="C80" i="10"/>
  <c r="D80" i="10" s="1"/>
  <c r="C85" i="10"/>
  <c r="D85" i="10" s="1"/>
  <c r="C86" i="10"/>
  <c r="D86" i="10" s="1"/>
  <c r="C87" i="10"/>
  <c r="D87" i="10" s="1"/>
  <c r="C88" i="10"/>
  <c r="D88" i="10" s="1"/>
  <c r="C89" i="10"/>
  <c r="D89" i="10" s="1"/>
  <c r="C93" i="10"/>
  <c r="D93" i="10" s="1"/>
  <c r="C94" i="10"/>
  <c r="D94" i="10" s="1"/>
  <c r="C96" i="10"/>
  <c r="D96" i="10" s="1"/>
  <c r="C97" i="10"/>
  <c r="D97" i="10" s="1"/>
  <c r="C101" i="10"/>
  <c r="D101" i="10" s="1"/>
  <c r="C102" i="10"/>
  <c r="D102" i="10" s="1"/>
  <c r="C104" i="10"/>
  <c r="D104" i="10" s="1"/>
  <c r="C105" i="10"/>
  <c r="D105" i="10" s="1"/>
  <c r="C109" i="10"/>
  <c r="D109" i="10" s="1"/>
  <c r="C110" i="10"/>
  <c r="D110" i="10" s="1"/>
  <c r="C112" i="10"/>
  <c r="D112" i="10" s="1"/>
  <c r="C113" i="10"/>
  <c r="D113" i="10" s="1"/>
  <c r="C117" i="10"/>
  <c r="D117" i="10" s="1"/>
  <c r="C118" i="10"/>
  <c r="D118" i="10" s="1"/>
  <c r="C120" i="10"/>
  <c r="D120" i="10" s="1"/>
  <c r="C121" i="10"/>
  <c r="D121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4" i="10"/>
  <c r="D134" i="10" s="1"/>
  <c r="C136" i="10"/>
  <c r="D136" i="10" s="1"/>
  <c r="C137" i="10"/>
  <c r="D137" i="10" s="1"/>
  <c r="C142" i="10"/>
  <c r="D142" i="10" s="1"/>
  <c r="C144" i="10"/>
  <c r="D144" i="10" s="1"/>
  <c r="C145" i="10"/>
  <c r="D145" i="10" s="1"/>
  <c r="C150" i="10"/>
  <c r="D150" i="10" s="1"/>
  <c r="C151" i="10"/>
  <c r="D151" i="10" s="1"/>
  <c r="C152" i="10"/>
  <c r="D152" i="10" s="1"/>
  <c r="C153" i="10"/>
  <c r="D153" i="10" s="1"/>
  <c r="C157" i="10"/>
  <c r="D157" i="10" s="1"/>
  <c r="C158" i="10"/>
  <c r="D158" i="10" s="1"/>
  <c r="C160" i="10"/>
  <c r="D160" i="10" s="1"/>
  <c r="C161" i="10"/>
  <c r="D161" i="10" s="1"/>
  <c r="C166" i="10"/>
  <c r="D166" i="10" s="1"/>
  <c r="C168" i="10"/>
  <c r="D168" i="10" s="1"/>
  <c r="C169" i="10"/>
  <c r="D169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82" i="10"/>
  <c r="D182" i="10" s="1"/>
  <c r="C184" i="10"/>
  <c r="D184" i="10" s="1"/>
  <c r="C185" i="10"/>
  <c r="D185" i="10" s="1"/>
  <c r="C189" i="10"/>
  <c r="D189" i="10" s="1"/>
  <c r="C190" i="10"/>
  <c r="D190" i="10" s="1"/>
  <c r="C192" i="10"/>
  <c r="D192" i="10" s="1"/>
  <c r="C193" i="10"/>
  <c r="D193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6" i="10"/>
  <c r="D206" i="10" s="1"/>
  <c r="C208" i="10"/>
  <c r="D208" i="10" s="1"/>
  <c r="C209" i="10"/>
  <c r="D209" i="10" s="1"/>
  <c r="C214" i="10"/>
  <c r="D214" i="10" s="1"/>
  <c r="C216" i="10"/>
  <c r="D216" i="10" s="1"/>
  <c r="C217" i="10"/>
  <c r="D217" i="10" s="1"/>
  <c r="C222" i="10"/>
  <c r="D222" i="10" s="1"/>
  <c r="C224" i="10"/>
  <c r="D224" i="10" s="1"/>
  <c r="C230" i="10"/>
  <c r="D230" i="10" s="1"/>
  <c r="C232" i="10"/>
  <c r="D232" i="10" s="1"/>
  <c r="C233" i="10"/>
  <c r="D233" i="10" s="1"/>
  <c r="C237" i="10"/>
  <c r="D237" i="10" s="1"/>
  <c r="C238" i="10"/>
  <c r="D238" i="10" s="1"/>
  <c r="C240" i="10"/>
  <c r="D240" i="10" s="1"/>
  <c r="C241" i="10"/>
  <c r="D241" i="10" s="1"/>
  <c r="C246" i="10"/>
  <c r="D246" i="10" s="1"/>
  <c r="C247" i="10"/>
  <c r="D247" i="10" s="1"/>
  <c r="C249" i="10"/>
  <c r="D249" i="10" s="1"/>
  <c r="C253" i="10"/>
  <c r="D253" i="10" s="1"/>
  <c r="C254" i="10"/>
  <c r="D254" i="10" s="1"/>
  <c r="C256" i="10"/>
  <c r="D256" i="10" s="1"/>
  <c r="C257" i="10"/>
  <c r="D257" i="10" s="1"/>
  <c r="C262" i="10"/>
  <c r="D262" i="10" s="1"/>
  <c r="C263" i="10"/>
  <c r="D263" i="10" s="1"/>
  <c r="C264" i="10"/>
  <c r="D264" i="10" s="1"/>
  <c r="C265" i="10"/>
  <c r="D265" i="10" s="1"/>
  <c r="C270" i="10"/>
  <c r="D270" i="10" s="1"/>
  <c r="C272" i="10"/>
  <c r="D272" i="10" s="1"/>
  <c r="C273" i="10"/>
  <c r="D273" i="10" s="1"/>
  <c r="C278" i="10"/>
  <c r="D278" i="10" s="1"/>
  <c r="C280" i="10"/>
  <c r="D280" i="10" s="1"/>
  <c r="C281" i="10"/>
  <c r="D281" i="10" s="1"/>
  <c r="C286" i="10"/>
  <c r="D286" i="10" s="1"/>
  <c r="C287" i="10"/>
  <c r="D287" i="10" s="1"/>
  <c r="C288" i="10"/>
  <c r="D288" i="10" s="1"/>
  <c r="C289" i="10"/>
  <c r="D289" i="10" s="1"/>
  <c r="C294" i="10"/>
  <c r="D294" i="10" s="1"/>
  <c r="C296" i="10"/>
  <c r="D296" i="10" s="1"/>
  <c r="C302" i="10"/>
  <c r="D302" i="10" s="1"/>
  <c r="C303" i="10"/>
  <c r="D303" i="10" s="1"/>
  <c r="C304" i="10"/>
  <c r="D304" i="10" s="1"/>
  <c r="C305" i="10"/>
  <c r="D305" i="10" s="1"/>
  <c r="C310" i="10"/>
  <c r="D310" i="10" s="1"/>
  <c r="C312" i="10"/>
  <c r="D312" i="10" s="1"/>
  <c r="C313" i="10"/>
  <c r="D313" i="10" s="1"/>
  <c r="C318" i="10"/>
  <c r="D318" i="10" s="1"/>
  <c r="C320" i="10"/>
  <c r="D320" i="10" s="1"/>
  <c r="C326" i="10"/>
  <c r="D326" i="10" s="1"/>
  <c r="C328" i="10"/>
  <c r="D328" i="10" s="1"/>
  <c r="C329" i="10"/>
  <c r="D329" i="10" s="1"/>
  <c r="C334" i="10"/>
  <c r="D334" i="10" s="1"/>
  <c r="C336" i="10"/>
  <c r="D336" i="10" s="1"/>
  <c r="C337" i="10"/>
  <c r="D337" i="10" s="1"/>
  <c r="C342" i="10"/>
  <c r="D342" i="10" s="1"/>
  <c r="C343" i="10"/>
  <c r="D343" i="10" s="1"/>
  <c r="C344" i="10"/>
  <c r="D344" i="10" s="1"/>
  <c r="C345" i="10"/>
  <c r="D345" i="10" s="1"/>
  <c r="C350" i="10"/>
  <c r="D350" i="10" s="1"/>
  <c r="C352" i="10"/>
  <c r="D352" i="10" s="1"/>
  <c r="C353" i="10"/>
  <c r="D353" i="10" s="1"/>
  <c r="C358" i="10"/>
  <c r="D358" i="10" s="1"/>
  <c r="C360" i="10"/>
  <c r="D360" i="10" s="1"/>
  <c r="C361" i="10"/>
  <c r="D361" i="10" s="1"/>
  <c r="C366" i="10"/>
  <c r="D366" i="10" s="1"/>
  <c r="C367" i="10"/>
  <c r="D367" i="10" s="1"/>
  <c r="C368" i="10"/>
  <c r="D368" i="10" s="1"/>
  <c r="C369" i="10"/>
  <c r="D369" i="10" s="1"/>
  <c r="C373" i="10"/>
  <c r="D373" i="10" s="1"/>
  <c r="C374" i="10"/>
  <c r="D374" i="10" s="1"/>
  <c r="C376" i="10"/>
  <c r="D376" i="10" s="1"/>
  <c r="C377" i="10"/>
  <c r="D377" i="10" s="1"/>
  <c r="C382" i="10"/>
  <c r="D382" i="10" s="1"/>
  <c r="C384" i="10"/>
  <c r="D384" i="10" s="1"/>
  <c r="C385" i="10"/>
  <c r="D385" i="10" s="1"/>
  <c r="C389" i="10"/>
  <c r="D389" i="10" s="1"/>
  <c r="C390" i="10"/>
  <c r="D390" i="10" s="1"/>
  <c r="C392" i="10"/>
  <c r="D392" i="10" s="1"/>
  <c r="C398" i="10"/>
  <c r="D398" i="10" s="1"/>
  <c r="C399" i="10"/>
  <c r="D399" i="10" s="1"/>
  <c r="C400" i="10"/>
  <c r="D400" i="10" s="1"/>
  <c r="C401" i="10"/>
  <c r="D401" i="10" s="1"/>
  <c r="C405" i="10"/>
  <c r="D405" i="10" s="1"/>
  <c r="C406" i="10"/>
  <c r="D406" i="10" s="1"/>
  <c r="C409" i="10"/>
  <c r="D409" i="10" s="1"/>
  <c r="C414" i="10"/>
  <c r="D414" i="10" s="1"/>
  <c r="C416" i="10"/>
  <c r="D416" i="10" s="1"/>
  <c r="C417" i="10"/>
  <c r="D417" i="10" s="1"/>
  <c r="C421" i="10"/>
  <c r="D421" i="10" s="1"/>
  <c r="C422" i="10"/>
  <c r="D422" i="10" s="1"/>
  <c r="C424" i="10"/>
  <c r="D424" i="10" s="1"/>
  <c r="C425" i="10"/>
  <c r="D425" i="10" s="1"/>
  <c r="C430" i="10"/>
  <c r="D430" i="10" s="1"/>
  <c r="C432" i="10"/>
  <c r="D432" i="10" s="1"/>
  <c r="C433" i="10"/>
  <c r="D433" i="10" s="1"/>
  <c r="C437" i="10"/>
  <c r="D437" i="10" s="1"/>
  <c r="C438" i="10"/>
  <c r="D438" i="10" s="1"/>
  <c r="C441" i="10"/>
  <c r="D441" i="10" s="1"/>
  <c r="C446" i="10"/>
  <c r="D446" i="10" s="1"/>
  <c r="C447" i="10"/>
  <c r="D447" i="10" s="1"/>
  <c r="C448" i="10"/>
  <c r="D448" i="10" s="1"/>
  <c r="C449" i="10"/>
  <c r="D449" i="10" s="1"/>
  <c r="C453" i="10"/>
  <c r="D453" i="10" s="1"/>
  <c r="C454" i="10"/>
  <c r="D454" i="10" s="1"/>
  <c r="C456" i="10"/>
  <c r="D456" i="10" s="1"/>
  <c r="C457" i="10"/>
  <c r="D457" i="10" s="1"/>
  <c r="C462" i="10"/>
  <c r="D462" i="10" s="1"/>
  <c r="C464" i="10"/>
  <c r="D464" i="10" s="1"/>
  <c r="C465" i="10"/>
  <c r="D465" i="10" s="1"/>
  <c r="C469" i="10"/>
  <c r="D469" i="10" s="1"/>
  <c r="C470" i="10"/>
  <c r="D470" i="10" s="1"/>
  <c r="C472" i="10"/>
  <c r="D472" i="10" s="1"/>
  <c r="C473" i="10"/>
  <c r="D473" i="10" s="1"/>
  <c r="C478" i="10"/>
  <c r="D478" i="10" s="1"/>
  <c r="C480" i="10"/>
  <c r="D480" i="10" s="1"/>
  <c r="C481" i="10"/>
  <c r="D481" i="10" s="1"/>
  <c r="C482" i="10"/>
  <c r="D482" i="10" s="1"/>
  <c r="C485" i="10"/>
  <c r="D485" i="10" s="1"/>
  <c r="C486" i="10"/>
  <c r="D486" i="10" s="1"/>
  <c r="C488" i="10"/>
  <c r="D488" i="10" s="1"/>
  <c r="C489" i="10"/>
  <c r="D489" i="10" s="1"/>
  <c r="C494" i="10"/>
  <c r="D494" i="10" s="1"/>
  <c r="C496" i="10"/>
  <c r="D496" i="10" s="1"/>
  <c r="C497" i="10"/>
  <c r="D497" i="10" s="1"/>
  <c r="C501" i="10"/>
  <c r="D501" i="10" s="1"/>
  <c r="C502" i="10"/>
  <c r="D502" i="10" s="1"/>
  <c r="C504" i="10"/>
  <c r="D504" i="10" s="1"/>
  <c r="C505" i="10"/>
  <c r="D505" i="10" s="1"/>
  <c r="C510" i="10"/>
  <c r="D510" i="10" s="1"/>
  <c r="C512" i="10"/>
  <c r="D512" i="10" s="1"/>
  <c r="C513" i="10"/>
  <c r="D513" i="10" s="1"/>
  <c r="C517" i="10"/>
  <c r="D517" i="10" s="1"/>
  <c r="C518" i="10"/>
  <c r="D518" i="10" s="1"/>
  <c r="C520" i="10"/>
  <c r="D520" i="10" s="1"/>
  <c r="C521" i="10"/>
  <c r="D521" i="10" s="1"/>
  <c r="C526" i="10"/>
  <c r="D526" i="10" s="1"/>
  <c r="C528" i="10"/>
  <c r="D528" i="10" s="1"/>
  <c r="C529" i="10"/>
  <c r="D529" i="10" s="1"/>
  <c r="C533" i="10"/>
  <c r="D533" i="10" s="1"/>
  <c r="C534" i="10"/>
  <c r="D534" i="10" s="1"/>
  <c r="C536" i="10"/>
  <c r="D536" i="10" s="1"/>
  <c r="C537" i="10"/>
  <c r="D537" i="10" s="1"/>
  <c r="C542" i="10"/>
  <c r="D542" i="10" s="1"/>
  <c r="C544" i="10"/>
  <c r="D544" i="10" s="1"/>
  <c r="C545" i="10"/>
  <c r="D545" i="10" s="1"/>
  <c r="C549" i="10"/>
  <c r="D549" i="10" s="1"/>
  <c r="C550" i="10"/>
  <c r="D550" i="10" s="1"/>
  <c r="C552" i="10"/>
  <c r="D552" i="10" s="1"/>
  <c r="C553" i="10"/>
  <c r="D553" i="10" s="1"/>
  <c r="C558" i="10"/>
  <c r="D558" i="10" s="1"/>
  <c r="C560" i="10"/>
  <c r="D560" i="10" s="1"/>
  <c r="C561" i="10"/>
  <c r="D561" i="10" s="1"/>
  <c r="C565" i="10"/>
  <c r="D565" i="10" s="1"/>
  <c r="C566" i="10"/>
  <c r="D566" i="10" s="1"/>
  <c r="C568" i="10"/>
  <c r="D568" i="10" s="1"/>
  <c r="C569" i="10"/>
  <c r="D569" i="10" s="1"/>
  <c r="C574" i="10"/>
  <c r="D574" i="10" s="1"/>
  <c r="C576" i="10"/>
  <c r="D576" i="10" s="1"/>
  <c r="C577" i="10"/>
  <c r="D577" i="10" s="1"/>
  <c r="C581" i="10"/>
  <c r="D581" i="10" s="1"/>
  <c r="C582" i="10"/>
  <c r="D582" i="10" s="1"/>
  <c r="C584" i="10"/>
  <c r="D584" i="10" s="1"/>
  <c r="C585" i="10"/>
  <c r="D585" i="10" s="1"/>
  <c r="C586" i="10"/>
  <c r="D586" i="10" s="1"/>
  <c r="C590" i="10"/>
  <c r="D590" i="10" s="1"/>
  <c r="C592" i="10"/>
  <c r="D592" i="10" s="1"/>
  <c r="C593" i="10"/>
  <c r="D593" i="10" s="1"/>
  <c r="C598" i="10"/>
  <c r="D598" i="10" s="1"/>
  <c r="C600" i="10"/>
  <c r="D600" i="10" s="1"/>
  <c r="C601" i="10"/>
  <c r="D601" i="10" s="1"/>
  <c r="C606" i="10"/>
  <c r="D606" i="10" s="1"/>
  <c r="C608" i="10"/>
  <c r="D608" i="10" s="1"/>
  <c r="C609" i="10"/>
  <c r="D609" i="10" s="1"/>
  <c r="C614" i="10"/>
  <c r="D614" i="10" s="1"/>
  <c r="C617" i="10"/>
  <c r="D617" i="10" s="1"/>
  <c r="C622" i="10"/>
  <c r="D622" i="10" s="1"/>
  <c r="C624" i="10"/>
  <c r="D624" i="10" s="1"/>
  <c r="C625" i="10"/>
  <c r="D625" i="10" s="1"/>
  <c r="C626" i="10"/>
  <c r="D626" i="10" s="1"/>
  <c r="C630" i="10"/>
  <c r="D630" i="10" s="1"/>
  <c r="C632" i="10"/>
  <c r="D632" i="10" s="1"/>
  <c r="C638" i="10"/>
  <c r="D638" i="10" s="1"/>
  <c r="C640" i="10"/>
  <c r="D640" i="10" s="1"/>
  <c r="C641" i="10"/>
  <c r="D641" i="10" s="1"/>
  <c r="C645" i="10"/>
  <c r="D645" i="10" s="1"/>
  <c r="C646" i="10"/>
  <c r="D646" i="10" s="1"/>
  <c r="C648" i="10"/>
  <c r="D648" i="10" s="1"/>
  <c r="C649" i="10"/>
  <c r="D649" i="10" s="1"/>
  <c r="C654" i="10"/>
  <c r="D654" i="10" s="1"/>
  <c r="C656" i="10"/>
  <c r="D656" i="10" s="1"/>
  <c r="C657" i="10"/>
  <c r="D657" i="10" s="1"/>
  <c r="C661" i="10"/>
  <c r="D661" i="10" s="1"/>
  <c r="C662" i="10"/>
  <c r="D662" i="10" s="1"/>
  <c r="C664" i="10"/>
  <c r="D664" i="10" s="1"/>
  <c r="C670" i="10"/>
  <c r="D670" i="10" s="1"/>
  <c r="C672" i="10"/>
  <c r="D672" i="10" s="1"/>
  <c r="C673" i="10"/>
  <c r="D673" i="10" s="1"/>
  <c r="C677" i="10"/>
  <c r="D677" i="10" s="1"/>
  <c r="C678" i="10"/>
  <c r="D678" i="10" s="1"/>
  <c r="C681" i="10"/>
  <c r="D681" i="10" s="1"/>
  <c r="C686" i="10"/>
  <c r="D686" i="10" s="1"/>
  <c r="C688" i="10"/>
  <c r="D688" i="10" s="1"/>
  <c r="C689" i="10"/>
  <c r="D689" i="10" s="1"/>
  <c r="C694" i="10"/>
  <c r="D694" i="10" s="1"/>
  <c r="C696" i="10"/>
  <c r="D696" i="10" s="1"/>
  <c r="C702" i="10"/>
  <c r="D702" i="10" s="1"/>
  <c r="C705" i="10"/>
  <c r="D705" i="10" s="1"/>
  <c r="C710" i="10"/>
  <c r="D710" i="10" s="1"/>
  <c r="C713" i="10"/>
  <c r="D713" i="10" s="1"/>
  <c r="C717" i="10"/>
  <c r="D717" i="10" s="1"/>
  <c r="C718" i="10"/>
  <c r="D718" i="10" s="1"/>
  <c r="C720" i="10"/>
  <c r="D720" i="10" s="1"/>
  <c r="C721" i="10"/>
  <c r="D721" i="10" s="1"/>
  <c r="C726" i="10"/>
  <c r="D726" i="10" s="1"/>
  <c r="C728" i="10"/>
  <c r="D728" i="10" s="1"/>
  <c r="C729" i="10"/>
  <c r="D729" i="10" s="1"/>
  <c r="C733" i="10"/>
  <c r="D733" i="10" s="1"/>
  <c r="C734" i="10"/>
  <c r="D734" i="10" s="1"/>
  <c r="C736" i="10"/>
  <c r="D736" i="10" s="1"/>
  <c r="C737" i="10"/>
  <c r="D737" i="10" s="1"/>
  <c r="C742" i="10"/>
  <c r="D742" i="10" s="1"/>
  <c r="C744" i="10"/>
  <c r="D744" i="10" s="1"/>
  <c r="C745" i="10"/>
  <c r="D745" i="10" s="1"/>
  <c r="C749" i="10"/>
  <c r="D749" i="10" s="1"/>
  <c r="C750" i="10"/>
  <c r="D750" i="10" s="1"/>
  <c r="C752" i="10"/>
  <c r="D752" i="10" s="1"/>
  <c r="C753" i="10"/>
  <c r="D753" i="10" s="1"/>
  <c r="C758" i="10"/>
  <c r="D758" i="10" s="1"/>
  <c r="C760" i="10"/>
  <c r="D760" i="10" s="1"/>
  <c r="C766" i="10"/>
  <c r="D766" i="10" s="1"/>
  <c r="C768" i="10"/>
  <c r="D768" i="10" s="1"/>
  <c r="C769" i="10"/>
  <c r="D769" i="10" s="1"/>
  <c r="C774" i="10"/>
  <c r="D774" i="10" s="1"/>
  <c r="C777" i="10"/>
  <c r="D777" i="10" s="1"/>
  <c r="C782" i="10"/>
  <c r="D782" i="10" s="1"/>
  <c r="C784" i="10"/>
  <c r="D784" i="10" s="1"/>
  <c r="C785" i="10"/>
  <c r="D785" i="10" s="1"/>
  <c r="C792" i="10"/>
  <c r="D792" i="10" s="1"/>
  <c r="C793" i="10"/>
  <c r="D793" i="10" s="1"/>
  <c r="C798" i="10"/>
  <c r="D798" i="10" s="1"/>
  <c r="C800" i="10"/>
  <c r="D800" i="10" s="1"/>
  <c r="C801" i="10"/>
  <c r="D801" i="10" s="1"/>
  <c r="C806" i="10"/>
  <c r="D806" i="10" s="1"/>
  <c r="C808" i="10"/>
  <c r="D808" i="10" s="1"/>
  <c r="C809" i="10"/>
  <c r="D809" i="10" s="1"/>
  <c r="C810" i="10"/>
  <c r="D810" i="10" s="1"/>
  <c r="C814" i="10"/>
  <c r="D814" i="10" s="1"/>
  <c r="C816" i="10"/>
  <c r="D816" i="10" s="1"/>
  <c r="C817" i="10"/>
  <c r="D817" i="10" s="1"/>
  <c r="C822" i="10"/>
  <c r="D822" i="10" s="1"/>
  <c r="C824" i="10"/>
  <c r="D824" i="10" s="1"/>
  <c r="C825" i="10"/>
  <c r="D825" i="10" s="1"/>
  <c r="C830" i="10"/>
  <c r="D830" i="10" s="1"/>
  <c r="C832" i="10"/>
  <c r="D832" i="10" s="1"/>
  <c r="C833" i="10"/>
  <c r="D833" i="10" s="1"/>
  <c r="C838" i="10"/>
  <c r="D838" i="10" s="1"/>
  <c r="C840" i="10"/>
  <c r="D840" i="10" s="1"/>
  <c r="C841" i="10"/>
  <c r="D841" i="10" s="1"/>
  <c r="C846" i="10"/>
  <c r="D846" i="10" s="1"/>
  <c r="C848" i="10"/>
  <c r="D848" i="10" s="1"/>
  <c r="C854" i="10"/>
  <c r="D854" i="10" s="1"/>
  <c r="C856" i="10"/>
  <c r="D856" i="10" s="1"/>
  <c r="C857" i="10"/>
  <c r="D857" i="10" s="1"/>
  <c r="C862" i="10"/>
  <c r="D862" i="10" s="1"/>
  <c r="C864" i="10"/>
  <c r="D864" i="10" s="1"/>
  <c r="C865" i="10"/>
  <c r="D865" i="10" s="1"/>
  <c r="C870" i="10"/>
  <c r="D870" i="10" s="1"/>
  <c r="C871" i="10"/>
  <c r="D871" i="10" s="1"/>
  <c r="C872" i="10"/>
  <c r="D872" i="10" s="1"/>
  <c r="C873" i="10"/>
  <c r="D873" i="10" s="1"/>
  <c r="C874" i="10"/>
  <c r="D874" i="10" s="1"/>
  <c r="C877" i="10"/>
  <c r="D877" i="10" s="1"/>
  <c r="C878" i="10"/>
  <c r="D878" i="10" s="1"/>
  <c r="C880" i="10"/>
  <c r="D880" i="10" s="1"/>
  <c r="C881" i="10"/>
  <c r="D881" i="10" s="1"/>
  <c r="C886" i="10"/>
  <c r="D886" i="10" s="1"/>
  <c r="C889" i="10"/>
  <c r="D889" i="10" s="1"/>
  <c r="C894" i="10"/>
  <c r="D894" i="10" s="1"/>
  <c r="C896" i="10"/>
  <c r="D896" i="10" s="1"/>
  <c r="C897" i="10"/>
  <c r="D897" i="10" s="1"/>
  <c r="C902" i="10"/>
  <c r="D902" i="10" s="1"/>
  <c r="C904" i="10"/>
  <c r="D904" i="10" s="1"/>
  <c r="C905" i="10"/>
  <c r="D905" i="10" s="1"/>
  <c r="C910" i="10"/>
  <c r="D910" i="10" s="1"/>
  <c r="C911" i="10"/>
  <c r="D911" i="10" s="1"/>
  <c r="C912" i="10"/>
  <c r="D912" i="10" s="1"/>
  <c r="C913" i="10"/>
  <c r="D913" i="10" s="1"/>
  <c r="C914" i="10"/>
  <c r="D914" i="10" s="1"/>
  <c r="C918" i="10"/>
  <c r="D918" i="10" s="1"/>
  <c r="C920" i="10"/>
  <c r="D920" i="10" s="1"/>
  <c r="C921" i="10"/>
  <c r="D921" i="10" s="1"/>
  <c r="C925" i="10"/>
  <c r="D925" i="10" s="1"/>
  <c r="C926" i="10"/>
  <c r="D926" i="10" s="1"/>
  <c r="C928" i="10"/>
  <c r="D928" i="10" s="1"/>
  <c r="C929" i="10"/>
  <c r="D929" i="10" s="1"/>
  <c r="C934" i="10"/>
  <c r="D934" i="10" s="1"/>
  <c r="C936" i="10"/>
  <c r="D936" i="10" s="1"/>
  <c r="C941" i="10"/>
  <c r="D941" i="10" s="1"/>
  <c r="C942" i="10"/>
  <c r="D942" i="10" s="1"/>
  <c r="C944" i="10"/>
  <c r="D944" i="10" s="1"/>
  <c r="C946" i="10"/>
  <c r="D946" i="10" s="1"/>
  <c r="C950" i="10"/>
  <c r="D950" i="10" s="1"/>
  <c r="C952" i="10"/>
  <c r="D952" i="10" s="1"/>
  <c r="C958" i="10"/>
  <c r="D958" i="10" s="1"/>
  <c r="C960" i="10"/>
  <c r="D960" i="10" s="1"/>
  <c r="C961" i="10"/>
  <c r="D961" i="10" s="1"/>
  <c r="C966" i="10"/>
  <c r="D966" i="10" s="1"/>
  <c r="C968" i="10"/>
  <c r="D968" i="10" s="1"/>
  <c r="C974" i="10"/>
  <c r="D974" i="10" s="1"/>
  <c r="C976" i="10"/>
  <c r="D976" i="10" s="1"/>
  <c r="C977" i="10"/>
  <c r="D977" i="10" s="1"/>
  <c r="C978" i="10"/>
  <c r="D978" i="10" s="1"/>
  <c r="C982" i="10"/>
  <c r="D982" i="10" s="1"/>
  <c r="C984" i="10"/>
  <c r="D984" i="10" s="1"/>
  <c r="C985" i="10"/>
  <c r="D985" i="10" s="1"/>
  <c r="C990" i="10"/>
  <c r="D990" i="10" s="1"/>
  <c r="C992" i="10"/>
  <c r="D992" i="10" s="1"/>
  <c r="C993" i="10"/>
  <c r="D993" i="10" s="1"/>
  <c r="C998" i="10"/>
  <c r="D998" i="10" s="1"/>
  <c r="C1000" i="10"/>
  <c r="D1000" i="10" s="1"/>
  <c r="C1001" i="10"/>
  <c r="D1001" i="10" s="1"/>
  <c r="C1006" i="10"/>
  <c r="D1006" i="10" s="1"/>
  <c r="C1008" i="10"/>
  <c r="D1008" i="10" s="1"/>
  <c r="C1009" i="10"/>
  <c r="D1009" i="10" s="1"/>
  <c r="C1010" i="10"/>
  <c r="D1010" i="10" s="1"/>
  <c r="C1014" i="10"/>
  <c r="D1014" i="10" s="1"/>
  <c r="C1016" i="10"/>
  <c r="D1016" i="10" s="1"/>
  <c r="C1022" i="10"/>
  <c r="D1022" i="10" s="1"/>
  <c r="C1024" i="10"/>
  <c r="D1024" i="10" s="1"/>
  <c r="C1025" i="10"/>
  <c r="D1025" i="10" s="1"/>
  <c r="C1030" i="10"/>
  <c r="D1030" i="10" s="1"/>
  <c r="C1032" i="10"/>
  <c r="D1032" i="10" s="1"/>
  <c r="C1038" i="10"/>
  <c r="D1038" i="10" s="1"/>
  <c r="C1040" i="10"/>
  <c r="D1040" i="10" s="1"/>
  <c r="C1041" i="10"/>
  <c r="D1041" i="10" s="1"/>
  <c r="C1046" i="10"/>
  <c r="D1046" i="10" s="1"/>
  <c r="C1048" i="10"/>
  <c r="D1048" i="10" s="1"/>
  <c r="C1054" i="10"/>
  <c r="D1054" i="10" s="1"/>
  <c r="C1056" i="10"/>
  <c r="D1056" i="10" s="1"/>
  <c r="C1062" i="10"/>
  <c r="D1062" i="10" s="1"/>
  <c r="C1064" i="10"/>
  <c r="D1064" i="10" s="1"/>
  <c r="C1070" i="10"/>
  <c r="D1070" i="10" s="1"/>
  <c r="C1072" i="10"/>
  <c r="D1072" i="10" s="1"/>
  <c r="C1073" i="10"/>
  <c r="D1073" i="10" s="1"/>
  <c r="C1078" i="10"/>
  <c r="D1078" i="10" s="1"/>
  <c r="C1080" i="10"/>
  <c r="D1080" i="10" s="1"/>
  <c r="C1086" i="10"/>
  <c r="D1086" i="10" s="1"/>
  <c r="C1088" i="10"/>
  <c r="D1088" i="10" s="1"/>
  <c r="C1094" i="10"/>
  <c r="D1094" i="10" s="1"/>
  <c r="C1096" i="10"/>
  <c r="D1096" i="10" s="1"/>
  <c r="C1097" i="10"/>
  <c r="D1097" i="10" s="1"/>
  <c r="C1101" i="10"/>
  <c r="D1101" i="10" s="1"/>
  <c r="C1102" i="10"/>
  <c r="D1102" i="10" s="1"/>
  <c r="C1104" i="10"/>
  <c r="D1104" i="10" s="1"/>
  <c r="C1110" i="10"/>
  <c r="D1110" i="10" s="1"/>
  <c r="C1112" i="10"/>
  <c r="D1112" i="10" s="1"/>
  <c r="C1113" i="10"/>
  <c r="D1113" i="10" s="1"/>
  <c r="C1118" i="10"/>
  <c r="D1118" i="10" s="1"/>
  <c r="C1120" i="10"/>
  <c r="D1120" i="10" s="1"/>
  <c r="C1126" i="10"/>
  <c r="D1126" i="10" s="1"/>
  <c r="C1128" i="10"/>
  <c r="D1128" i="10" s="1"/>
  <c r="C1129" i="10"/>
  <c r="D1129" i="10" s="1"/>
  <c r="C1134" i="10"/>
  <c r="D1134" i="10" s="1"/>
  <c r="C1136" i="10"/>
  <c r="D1136" i="10" s="1"/>
  <c r="C1142" i="10"/>
  <c r="D1142" i="10" s="1"/>
  <c r="C1144" i="10"/>
  <c r="D1144" i="10" s="1"/>
  <c r="C1145" i="10"/>
  <c r="D1145" i="10" s="1"/>
  <c r="C1150" i="10"/>
  <c r="D1150" i="10" s="1"/>
  <c r="C1152" i="10"/>
  <c r="D1152" i="10" s="1"/>
  <c r="C1157" i="10"/>
  <c r="D1157" i="10" s="1"/>
  <c r="C1158" i="10"/>
  <c r="D1158" i="10" s="1"/>
  <c r="C1160" i="10"/>
  <c r="D1160" i="10" s="1"/>
  <c r="C1161" i="10"/>
  <c r="D1161" i="10" s="1"/>
  <c r="C1166" i="10"/>
  <c r="D1166" i="10" s="1"/>
  <c r="C1168" i="10"/>
  <c r="D1168" i="10" s="1"/>
  <c r="C1174" i="10"/>
  <c r="D1174" i="10" s="1"/>
  <c r="C1176" i="10"/>
  <c r="D1176" i="10" s="1"/>
  <c r="C1177" i="10"/>
  <c r="D1177" i="10" s="1"/>
  <c r="C1182" i="10"/>
  <c r="D1182" i="10" s="1"/>
  <c r="C1183" i="10"/>
  <c r="D1183" i="10" s="1"/>
  <c r="C1184" i="10"/>
  <c r="D1184" i="10" s="1"/>
  <c r="C1190" i="10"/>
  <c r="D1190" i="10" s="1"/>
  <c r="C1192" i="10"/>
  <c r="D1192" i="10" s="1"/>
  <c r="C1193" i="10"/>
  <c r="D1193" i="10" s="1"/>
  <c r="C1198" i="10"/>
  <c r="D1198" i="10" s="1"/>
  <c r="C1200" i="10"/>
  <c r="D1200" i="10" s="1"/>
  <c r="C1206" i="10"/>
  <c r="D1206" i="10" s="1"/>
  <c r="C1208" i="10"/>
  <c r="D1208" i="10" s="1"/>
  <c r="C1209" i="10"/>
  <c r="D1209" i="10" s="1"/>
  <c r="C1214" i="10"/>
  <c r="D1214" i="10" s="1"/>
  <c r="C1216" i="10"/>
  <c r="D1216" i="10" s="1"/>
  <c r="C1222" i="10"/>
  <c r="D1222" i="10" s="1"/>
  <c r="C1224" i="10"/>
  <c r="D1224" i="10" s="1"/>
  <c r="C1225" i="10"/>
  <c r="D1225" i="10" s="1"/>
  <c r="C1230" i="10"/>
  <c r="D1230" i="10" s="1"/>
  <c r="C1232" i="10"/>
  <c r="D1232" i="10" s="1"/>
  <c r="C1238" i="10"/>
  <c r="D1238" i="10" s="1"/>
  <c r="C1240" i="10"/>
  <c r="D1240" i="10" s="1"/>
  <c r="C1241" i="10"/>
  <c r="D1241" i="10" s="1"/>
  <c r="C1246" i="10"/>
  <c r="D1246" i="10" s="1"/>
  <c r="C1247" i="10"/>
  <c r="D1247" i="10" s="1"/>
  <c r="C1248" i="10"/>
  <c r="D1248" i="10" s="1"/>
  <c r="C1254" i="10"/>
  <c r="D1254" i="10" s="1"/>
  <c r="C1256" i="10"/>
  <c r="D1256" i="10" s="1"/>
  <c r="C1257" i="10"/>
  <c r="D1257" i="10" s="1"/>
  <c r="C1262" i="10"/>
  <c r="D1262" i="10" s="1"/>
  <c r="C1264" i="10"/>
  <c r="D1264" i="10" s="1"/>
  <c r="C1270" i="10"/>
  <c r="D1270" i="10" s="1"/>
  <c r="C1272" i="10"/>
  <c r="D1272" i="10" s="1"/>
  <c r="C1273" i="10"/>
  <c r="D1273" i="10" s="1"/>
  <c r="C1278" i="10"/>
  <c r="D1278" i="10" s="1"/>
  <c r="C1280" i="10"/>
  <c r="D1280" i="10" s="1"/>
  <c r="C1286" i="10"/>
  <c r="D1286" i="10" s="1"/>
  <c r="C1288" i="10"/>
  <c r="D1288" i="10" s="1"/>
  <c r="C1289" i="10"/>
  <c r="D1289" i="10" s="1"/>
  <c r="C1294" i="10"/>
  <c r="D1294" i="10" s="1"/>
  <c r="C1296" i="10"/>
  <c r="D1296" i="10" s="1"/>
  <c r="C1302" i="10"/>
  <c r="D1302" i="10" s="1"/>
  <c r="C1304" i="10"/>
  <c r="D1304" i="10" s="1"/>
  <c r="C1305" i="10"/>
  <c r="D1305" i="10" s="1"/>
  <c r="C1310" i="10"/>
  <c r="D1310" i="10" s="1"/>
  <c r="C1311" i="10"/>
  <c r="D1311" i="10" s="1"/>
  <c r="C1312" i="10"/>
  <c r="D1312" i="10" s="1"/>
  <c r="C1318" i="10"/>
  <c r="D1318" i="10" s="1"/>
  <c r="C1320" i="10"/>
  <c r="D1320" i="10" s="1"/>
  <c r="C1321" i="10"/>
  <c r="D1321" i="10" s="1"/>
  <c r="C1326" i="10"/>
  <c r="D1326" i="10" s="1"/>
  <c r="C1328" i="10"/>
  <c r="D1328" i="10" s="1"/>
  <c r="C1334" i="10"/>
  <c r="D1334" i="10" s="1"/>
  <c r="C1336" i="10"/>
  <c r="D1336" i="10" s="1"/>
  <c r="C1337" i="10"/>
  <c r="D1337" i="10" s="1"/>
  <c r="C1342" i="10"/>
  <c r="D1342" i="10" s="1"/>
  <c r="C1344" i="10"/>
  <c r="D1344" i="10" s="1"/>
  <c r="C1350" i="10"/>
  <c r="D1350" i="10" s="1"/>
  <c r="C1352" i="10"/>
  <c r="D1352" i="10" s="1"/>
  <c r="C1353" i="10"/>
  <c r="D1353" i="10" s="1"/>
  <c r="C1358" i="10"/>
  <c r="D1358" i="10" s="1"/>
  <c r="C1360" i="10"/>
  <c r="D1360" i="10" s="1"/>
  <c r="C1366" i="10"/>
  <c r="D1366" i="10" s="1"/>
  <c r="C1368" i="10"/>
  <c r="D1368" i="10" s="1"/>
  <c r="C1369" i="10"/>
  <c r="D1369" i="10" s="1"/>
  <c r="C1374" i="10"/>
  <c r="D1374" i="10" s="1"/>
  <c r="C1375" i="10"/>
  <c r="D1375" i="10" s="1"/>
  <c r="C1376" i="10"/>
  <c r="D1376" i="10" s="1"/>
  <c r="C1382" i="10"/>
  <c r="D1382" i="10" s="1"/>
  <c r="C1385" i="10"/>
  <c r="D1385" i="10" s="1"/>
  <c r="C1390" i="10"/>
  <c r="D1390" i="10" s="1"/>
  <c r="C1397" i="10"/>
  <c r="D1397" i="10" s="1"/>
  <c r="C1398" i="10"/>
  <c r="D1398" i="10" s="1"/>
  <c r="C1406" i="10"/>
  <c r="D1406" i="10" s="1"/>
  <c r="C1409" i="10"/>
  <c r="D1409" i="10" s="1"/>
  <c r="C1414" i="10"/>
  <c r="D1414" i="10" s="1"/>
  <c r="C1425" i="10"/>
  <c r="D1425" i="10" s="1"/>
  <c r="C1430" i="10"/>
  <c r="D1430" i="10" s="1"/>
  <c r="C1433" i="10"/>
  <c r="D1433" i="10" s="1"/>
  <c r="C1438" i="10"/>
  <c r="D1438" i="10" s="1"/>
  <c r="C1446" i="10"/>
  <c r="D1446" i="10" s="1"/>
  <c r="C1447" i="10"/>
  <c r="D1447" i="10" s="1"/>
  <c r="C1449" i="10"/>
  <c r="D1449" i="10" s="1"/>
  <c r="C1454" i="10"/>
  <c r="D1454" i="10" s="1"/>
  <c r="C1470" i="10"/>
  <c r="D1470" i="10" s="1"/>
  <c r="C1473" i="10"/>
  <c r="D1473" i="10" s="1"/>
  <c r="C1477" i="10"/>
  <c r="D1477" i="10" s="1"/>
  <c r="C1478" i="10"/>
  <c r="D1478" i="10" s="1"/>
  <c r="C1486" i="10"/>
  <c r="D1486" i="10" s="1"/>
  <c r="C1487" i="10"/>
  <c r="D1487" i="10" s="1"/>
  <c r="C1489" i="10"/>
  <c r="D1489" i="10" s="1"/>
  <c r="C1494" i="10"/>
  <c r="D1494" i="10" s="1"/>
  <c r="C1501" i="10"/>
  <c r="D1501" i="10" s="1"/>
  <c r="C1502" i="10"/>
  <c r="D1502" i="10" s="1"/>
  <c r="C1503" i="10"/>
  <c r="D1503" i="10" s="1"/>
  <c r="C1505" i="10"/>
  <c r="D1505" i="10" s="1"/>
  <c r="C1506" i="10"/>
  <c r="D1506" i="10" s="1"/>
  <c r="C1510" i="10"/>
  <c r="D1510" i="10" s="1"/>
  <c r="C1518" i="10"/>
  <c r="D1518" i="10" s="1"/>
  <c r="C1529" i="10"/>
  <c r="D1529" i="10" s="1"/>
  <c r="C1534" i="10"/>
  <c r="D1534" i="10" s="1"/>
  <c r="C1542" i="10"/>
  <c r="D1542" i="10" s="1"/>
  <c r="C1550" i="10"/>
  <c r="D1550" i="10" s="1"/>
  <c r="C1558" i="10"/>
  <c r="D1558" i="10" s="1"/>
  <c r="C1569" i="10"/>
  <c r="D1569" i="10" s="1"/>
  <c r="C1574" i="10"/>
  <c r="D1574" i="10" s="1"/>
  <c r="C1577" i="10"/>
  <c r="D1577" i="10" s="1"/>
  <c r="C1582" i="10"/>
  <c r="D1582" i="10" s="1"/>
  <c r="C1590" i="10"/>
  <c r="D1590" i="10" s="1"/>
  <c r="C1593" i="10"/>
  <c r="D1593" i="10" s="1"/>
  <c r="C1598" i="10"/>
  <c r="D1598" i="10" s="1"/>
  <c r="C1605" i="10"/>
  <c r="D1605" i="10" s="1"/>
  <c r="C1617" i="10"/>
  <c r="D1617" i="10" s="1"/>
  <c r="C1618" i="10"/>
  <c r="D1618" i="10" s="1"/>
  <c r="C1625" i="10"/>
  <c r="D1625" i="10" s="1"/>
  <c r="C1630" i="10"/>
  <c r="D1630" i="10" s="1"/>
  <c r="C1646" i="10"/>
  <c r="D1646" i="10" s="1"/>
  <c r="C1649" i="10"/>
  <c r="D1649" i="10" s="1"/>
  <c r="C1654" i="10"/>
  <c r="D1654" i="10" s="1"/>
  <c r="C1662" i="10"/>
  <c r="D1662" i="10" s="1"/>
  <c r="C1678" i="10"/>
  <c r="D1678" i="10" s="1"/>
  <c r="C1681" i="10"/>
  <c r="D1681" i="10" s="1"/>
  <c r="C1689" i="10"/>
  <c r="D1689" i="10" s="1"/>
</calcChain>
</file>

<file path=xl/sharedStrings.xml><?xml version="1.0" encoding="utf-8"?>
<sst xmlns="http://schemas.openxmlformats.org/spreadsheetml/2006/main" count="44930" uniqueCount="442">
  <si>
    <t>LÍNEA AMBULATORIA</t>
  </si>
  <si>
    <t>PAD</t>
  </si>
  <si>
    <t>Programa de Protección Ambulatoria para la Discapacidad</t>
  </si>
  <si>
    <t>PAS</t>
  </si>
  <si>
    <t>Programa Especializado en intervención con Adolescentes que presentan conductas Abusivas de carácter Sexual</t>
  </si>
  <si>
    <t>PDC</t>
  </si>
  <si>
    <t>Proyectos para Niños, Niñas, Adolescentes con Consumo Problemático de Alcohol y/u otras drogas (24 H)</t>
  </si>
  <si>
    <t>PDE</t>
  </si>
  <si>
    <t>Programa Protección Especializada en Reinserción Educativa (24 H)</t>
  </si>
  <si>
    <t>PEC</t>
  </si>
  <si>
    <t>Programa Especializado con Niños, Niñas y/o Adolescentes en Situación de Calle</t>
  </si>
  <si>
    <t>PEE</t>
  </si>
  <si>
    <t>Programa de Protección Especializada en Explotación Sexual Comercial Infantil y Adolescente</t>
  </si>
  <si>
    <t>PIB</t>
  </si>
  <si>
    <t>Programa de Intervención breve</t>
  </si>
  <si>
    <t>PIE</t>
  </si>
  <si>
    <t>Programa de Intervención Integral Especializada</t>
  </si>
  <si>
    <t>PIE (24)</t>
  </si>
  <si>
    <t>Programa de Intervención Integral Especializada (24 H)</t>
  </si>
  <si>
    <t>PIE COORDINADO</t>
  </si>
  <si>
    <t>Programa de Intervención Especializada (PIE Coordinado)</t>
  </si>
  <si>
    <t>PPC</t>
  </si>
  <si>
    <t>Programa de Prevención Comunitaria</t>
  </si>
  <si>
    <t>PPF</t>
  </si>
  <si>
    <t>Programa de Prevención Focalizada para Niños, Niñas y Adolescentes vulnerados en sus derechos</t>
  </si>
  <si>
    <t>PRJ</t>
  </si>
  <si>
    <t>Programa de Representación Jurídica</t>
  </si>
  <si>
    <t>PRM</t>
  </si>
  <si>
    <t>Programa Especializado en Reparación del Maltrato</t>
  </si>
  <si>
    <t>LÍNEA CUIDADO ALTERNATIVO</t>
  </si>
  <si>
    <t>CLA</t>
  </si>
  <si>
    <t>Centro de Diagnóstico para Lactantes</t>
  </si>
  <si>
    <t>CREAD MAYOR 6 MENOR 18 AÑOS</t>
  </si>
  <si>
    <t>Centros de Reparación Especializada de Administración Directa para NNA mayores de seis años pero menores de 18 años de edad.</t>
  </si>
  <si>
    <t>CREAD LACTANTE - PRE- ESCOLARES</t>
  </si>
  <si>
    <t>Centros de Reparación Especializada de Administración Directa para atención de lactantes y pre–escolares (niños y niñas menores de 6 años)</t>
  </si>
  <si>
    <t>FAE AADD</t>
  </si>
  <si>
    <t>Programa Familia de Acogida de Administración Directa</t>
  </si>
  <si>
    <t>FAE</t>
  </si>
  <si>
    <t>Programa de Familia de Acogida Especializada</t>
  </si>
  <si>
    <t>RAD</t>
  </si>
  <si>
    <t>Residencia de Protección para Niños, Niñas y Adolescentes gravemente vulnerados en sus derechos con Discapacidades severas o profundas en situación de alta dependencia con programa adosado para la intervención residencia</t>
  </si>
  <si>
    <t>RAE</t>
  </si>
  <si>
    <t>Residencia de Alta Especialidad</t>
  </si>
  <si>
    <t>RDD</t>
  </si>
  <si>
    <t>Residencia de Protección para Niños/as con Discapacidad Mental Discreta o Moderada</t>
  </si>
  <si>
    <t>RDG</t>
  </si>
  <si>
    <t>Residencia de Protección Niños, Niñas y Adolescentes gravemente vulnerados en sus derechos con discapacidades severas o profundas en situación de alta dependencia</t>
  </si>
  <si>
    <t>RDS</t>
  </si>
  <si>
    <t>Residencia con Discapacidad Severa y Situación de Dependencia con Programa</t>
  </si>
  <si>
    <t>REM</t>
  </si>
  <si>
    <t>Residencia de Protección para Mayores con Programa</t>
  </si>
  <si>
    <t>RFA</t>
  </si>
  <si>
    <t>Residencia Familiar para la Adolescencia</t>
  </si>
  <si>
    <t>RLP</t>
  </si>
  <si>
    <t>Residencia de Protección para Lactantes y Preescolares (con Programa de Protección Especializado Adosado)</t>
  </si>
  <si>
    <t>RMA</t>
  </si>
  <si>
    <t>Residencia de Protección para Madres Adolescentes con Programa de Protección especializados con intervención residencial</t>
  </si>
  <si>
    <t>RPA</t>
  </si>
  <si>
    <t>Residencia de Protección para Madres Adolescentes</t>
  </si>
  <si>
    <t>RPL</t>
  </si>
  <si>
    <t>Residencia de Protección para Lactantes</t>
  </si>
  <si>
    <t>RPM</t>
  </si>
  <si>
    <t>Residencia de Protección para Mayores</t>
  </si>
  <si>
    <t>RPP</t>
  </si>
  <si>
    <t>Residencia de Protección para Lactantes y Preescolares</t>
  </si>
  <si>
    <t>RSP</t>
  </si>
  <si>
    <t>Residencias Especializadas con Programa de Protección Especializado Adosado</t>
  </si>
  <si>
    <t>LÍNEA DIAGNÓSTICO</t>
  </si>
  <si>
    <t>DAM</t>
  </si>
  <si>
    <t>Programa de Diagnóstico Ambulatorio</t>
  </si>
  <si>
    <t>LÍNEA OFICINA DE PROTECCIÓN DE DERECHOS</t>
  </si>
  <si>
    <t>OPD</t>
  </si>
  <si>
    <t>Oficina de Protección de Derechos</t>
  </si>
  <si>
    <t>Línea de Atención</t>
  </si>
  <si>
    <t>Modelo [sigla]</t>
  </si>
  <si>
    <t>Modelo [nombre]</t>
  </si>
  <si>
    <t>Modelo [descripción]</t>
  </si>
  <si>
    <t>Línea Ambulatoria</t>
  </si>
  <si>
    <t>Línea Cuidado Alternativo</t>
  </si>
  <si>
    <t>Línea Diagnóstico</t>
  </si>
  <si>
    <t>Línea Oficina Protección Derechos</t>
  </si>
  <si>
    <t>Diagnóstico</t>
  </si>
  <si>
    <t>Cuidado Alternativo</t>
  </si>
  <si>
    <t>Ambulatoria</t>
  </si>
  <si>
    <t>Línea de Atención [abrev]</t>
  </si>
  <si>
    <t>Línea de Atención [mayus]</t>
  </si>
  <si>
    <t>id_LA</t>
  </si>
  <si>
    <t>Línea_Atención</t>
  </si>
  <si>
    <t>Tablas</t>
  </si>
  <si>
    <t>Modelos</t>
  </si>
  <si>
    <t>Categoría Registro</t>
  </si>
  <si>
    <t>ATENCIONES</t>
  </si>
  <si>
    <t>ATENDIDOS</t>
  </si>
  <si>
    <t>ATENDIDOS POR LÍNEA</t>
  </si>
  <si>
    <t>EGRESADOS</t>
  </si>
  <si>
    <t>INGRESADOS</t>
  </si>
  <si>
    <t>VIGENTES</t>
  </si>
  <si>
    <t>Atendidos por línea</t>
  </si>
  <si>
    <t>INGRESO</t>
  </si>
  <si>
    <t>INGRESOS</t>
  </si>
  <si>
    <t>Vigentes</t>
  </si>
  <si>
    <t>Categoría Registro [bd]</t>
  </si>
  <si>
    <t>Atenciones</t>
  </si>
  <si>
    <t>Categoría Registro [mayus]</t>
  </si>
  <si>
    <t>Atendidos</t>
  </si>
  <si>
    <t>Egresados</t>
  </si>
  <si>
    <t>Ingresados</t>
  </si>
  <si>
    <t>Atendidos por Línea</t>
  </si>
  <si>
    <t>Categoría_Registro</t>
  </si>
  <si>
    <t>CEDIDO EN ADOPCIÓN</t>
  </si>
  <si>
    <t>FALTAS O DELITOS INIMPUTABLES</t>
  </si>
  <si>
    <t>MALTRATO</t>
  </si>
  <si>
    <t>NEGLIGENCIA</t>
  </si>
  <si>
    <t>OTRAS CAUSALES DE INGRESO</t>
  </si>
  <si>
    <t>PEORES 
FORMAS DE TRABAJO INFANTIL</t>
  </si>
  <si>
    <t>PRÁCTICAS 
ABUSIVAS SEXUALES</t>
  </si>
  <si>
    <t>SOLICITUD DE DIAGNÓSTICO Y/O PERITAJE</t>
  </si>
  <si>
    <t>SOLICITUD ESPONTÁNEA DEL NNA</t>
  </si>
  <si>
    <t>VÍCTIMA DE ABANDONO</t>
  </si>
  <si>
    <t>VÍCTIMA DE DELITOS (SALVO MALTRATO)</t>
  </si>
  <si>
    <t>VIOLENCIA INTRAFAMILIAR (VIF)</t>
  </si>
  <si>
    <t>Cedido en Adopción</t>
  </si>
  <si>
    <t>Víctima de Abandono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</si>
  <si>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</si>
  <si>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</si>
  <si>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</si>
  <si>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</si>
  <si>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</si>
  <si>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</si>
  <si>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Violencia intrafamiliar (VIF)</t>
  </si>
  <si>
    <t>Solicitud de Diagnóstico y/o Peritaje</t>
  </si>
  <si>
    <t>Solicitud Espontánea del NNA</t>
  </si>
  <si>
    <t>Víctima de Delitos (salvo maltrato)</t>
  </si>
  <si>
    <t>Causas_Ingreso</t>
  </si>
  <si>
    <t>Categoría de Edad</t>
  </si>
  <si>
    <t>Tramo de Edad</t>
  </si>
  <si>
    <t>EN GESTACIÓN</t>
  </si>
  <si>
    <t>NA</t>
  </si>
  <si>
    <t>PRIMERA INFANCIA I</t>
  </si>
  <si>
    <t>0 - 3 AÑOS</t>
  </si>
  <si>
    <t>PRIMERA INFANCIA II</t>
  </si>
  <si>
    <t>4 - 8 AÑOS</t>
  </si>
  <si>
    <t>SEGUNDA INFANCIA</t>
  </si>
  <si>
    <t>9 - 13 AÑOS</t>
  </si>
  <si>
    <t>ADOLESCENTE</t>
  </si>
  <si>
    <t>14 - 17 AÑOS</t>
  </si>
  <si>
    <t>MAYORES DE EDAD</t>
  </si>
  <si>
    <t>18 AÑOS Y MÁS</t>
  </si>
  <si>
    <t>En Gestación</t>
  </si>
  <si>
    <t>Primera Infancia I</t>
  </si>
  <si>
    <t>Segunda Infancia</t>
  </si>
  <si>
    <t>Adolescente</t>
  </si>
  <si>
    <t>Mayores De Edad</t>
  </si>
  <si>
    <t>Primera Infancia II</t>
  </si>
  <si>
    <t>Categoría de Edad [mayus]</t>
  </si>
  <si>
    <t>Categoría de Edad [bd]</t>
  </si>
  <si>
    <t>Tramo de Edad [mayus]</t>
  </si>
  <si>
    <t>No Aplica</t>
  </si>
  <si>
    <t>0 - 3 Años</t>
  </si>
  <si>
    <t>4 - 8 Años</t>
  </si>
  <si>
    <t>9 - 13 Años</t>
  </si>
  <si>
    <t>14 - 17 Años</t>
  </si>
  <si>
    <t>18 Años y más</t>
  </si>
  <si>
    <t>Categoría_Edad</t>
  </si>
  <si>
    <t>Codreg</t>
  </si>
  <si>
    <t>Codreg1</t>
  </si>
  <si>
    <t>Región</t>
  </si>
  <si>
    <t>Región de Antofagasta</t>
  </si>
  <si>
    <t>02</t>
  </si>
  <si>
    <t>REGIÓN DE ARICA Y PARINACOTA</t>
  </si>
  <si>
    <t>15</t>
  </si>
  <si>
    <t>REGIÓN DE ATACAMA</t>
  </si>
  <si>
    <t>03</t>
  </si>
  <si>
    <t>REGIÓN DE COQUIMBO</t>
  </si>
  <si>
    <t>04</t>
  </si>
  <si>
    <t>REGIÓN DE LA ARAUCANÍA</t>
  </si>
  <si>
    <t>09</t>
  </si>
  <si>
    <t>REGIÓN DE LOS LAGOS</t>
  </si>
  <si>
    <t>10</t>
  </si>
  <si>
    <t>REGIÓN DE LOS RÍOS</t>
  </si>
  <si>
    <t>14</t>
  </si>
  <si>
    <t>REGIÓN DE ÑUBLE</t>
  </si>
  <si>
    <t>16</t>
  </si>
  <si>
    <t>REGIÓN DE TARAPACÁ</t>
  </si>
  <si>
    <t>01</t>
  </si>
  <si>
    <t>REGIÓN DE VALPARAÍSO</t>
  </si>
  <si>
    <t>05</t>
  </si>
  <si>
    <t>REGIÓN DEL MAULE</t>
  </si>
  <si>
    <t>07</t>
  </si>
  <si>
    <t>REGIÓN DE AYSÉN DEL GENERAL CARLOS IBÁÑEZ DEL CAMPO</t>
  </si>
  <si>
    <t>11</t>
  </si>
  <si>
    <t>Región del Biobío</t>
  </si>
  <si>
    <t>08</t>
  </si>
  <si>
    <t>Región de Magallanes</t>
  </si>
  <si>
    <t>12</t>
  </si>
  <si>
    <t>Región de O'Higgins</t>
  </si>
  <si>
    <t>06</t>
  </si>
  <si>
    <t>REGIÓN METROPOLITANA</t>
  </si>
  <si>
    <t>13</t>
  </si>
  <si>
    <t>Región [bd]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</si>
  <si>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</si>
  <si>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</si>
  <si>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</si>
  <si>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</si>
  <si>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</si>
  <si>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</si>
  <si>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</si>
  <si>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</si>
  <si>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</si>
  <si>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</si>
  <si>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</si>
  <si>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</si>
  <si>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</si>
  <si>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</si>
  <si>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</si>
  <si>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</si>
  <si>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Región [abrev]</t>
  </si>
  <si>
    <t>Región de Arica y Parinacota</t>
  </si>
  <si>
    <t>Región de Atacama</t>
  </si>
  <si>
    <t>Región de Coquimbo</t>
  </si>
  <si>
    <t>Región de La Araucanía</t>
  </si>
  <si>
    <t>Región de Los Lagos</t>
  </si>
  <si>
    <t>Región de Los Ríos</t>
  </si>
  <si>
    <t>Región de Ñuble</t>
  </si>
  <si>
    <t>Región de Tarapacá</t>
  </si>
  <si>
    <t>Región de Valparaíso</t>
  </si>
  <si>
    <t>Región de Aysén</t>
  </si>
  <si>
    <t>Región del Maule</t>
  </si>
  <si>
    <t>Región Metropolitana</t>
  </si>
  <si>
    <t>Regiones</t>
  </si>
  <si>
    <t>Tramo Permanencia</t>
  </si>
  <si>
    <t>0 - 30 DÍAS</t>
  </si>
  <si>
    <t>31 - 120 DÍAS</t>
  </si>
  <si>
    <t>121 - 365 DÍAS</t>
  </si>
  <si>
    <t>1 - 2 AÑOS</t>
  </si>
  <si>
    <t>MÁS DE 2 AÑOS</t>
  </si>
  <si>
    <t>Tramo Permanencia [bd]</t>
  </si>
  <si>
    <t>Tramo Permanencia [mayus]</t>
  </si>
  <si>
    <t>0 - 30 días</t>
  </si>
  <si>
    <t>31 - 120 días</t>
  </si>
  <si>
    <t>121 - 365 días</t>
  </si>
  <si>
    <t>1 - 2 años</t>
  </si>
  <si>
    <t>Más de 2 años</t>
  </si>
  <si>
    <t>Tramo_Permanencia</t>
  </si>
  <si>
    <t>CRE</t>
  </si>
  <si>
    <t>RPE</t>
  </si>
  <si>
    <t>Sexo</t>
  </si>
  <si>
    <t>NNA</t>
  </si>
  <si>
    <t>Línea-Modelo</t>
  </si>
  <si>
    <t>Línea-Modelo-Sexo</t>
  </si>
  <si>
    <t>Línea-Modelo-Sexo-Edad</t>
  </si>
  <si>
    <t>Hombres</t>
  </si>
  <si>
    <t>Mujeres</t>
  </si>
  <si>
    <t>Línea_Mod_Sexo_Edad</t>
  </si>
  <si>
    <t>Otras causales de ingreso</t>
  </si>
  <si>
    <t>Prácticas abusivas sexuales</t>
  </si>
  <si>
    <t>Víctima de Delitos (Salvo maltrato)</t>
  </si>
  <si>
    <t>Violencia Intrafamiliar (VIF)</t>
  </si>
  <si>
    <t>Faltas o delitos inimputables</t>
  </si>
  <si>
    <t>Peores formas de trabajo infantil</t>
  </si>
  <si>
    <t>Víctima de delitos (salvo maltrato)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</si>
  <si>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</si>
  <si>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</si>
  <si>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</si>
  <si>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</si>
  <si>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</si>
  <si>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</si>
  <si>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</si>
  <si>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</si>
  <si>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</si>
  <si>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</si>
  <si>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</si>
  <si>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</si>
  <si>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</si>
  <si>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</si>
  <si>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</si>
  <si>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</si>
  <si>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</si>
  <si>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</si>
  <si>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</si>
  <si>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</si>
  <si>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</si>
  <si>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</si>
  <si>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</si>
  <si>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</si>
  <si>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DENTRO O FUERA DE LA REGIÓN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</si>
  <si>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</si>
  <si>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</si>
  <si>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</si>
  <si>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</si>
  <si>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</si>
  <si>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</si>
  <si>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</si>
  <si>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</si>
  <si>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</si>
  <si>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Solicitud de diagnóstico y/o peritaje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</si>
  <si>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</si>
  <si>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</si>
  <si>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</si>
  <si>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</si>
  <si>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</si>
  <si>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</si>
  <si>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NNA LOGRÓ RESIGNIFICAR EXPERIENCIA DE V. DERECHOS, SUPERACIÓN SINTOMATOLÓGICA Y RE/INTEGRÁNDOSE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</si>
  <si>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</si>
  <si>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</si>
  <si>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</si>
  <si>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</si>
  <si>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</si>
  <si>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</si>
  <si>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</si>
  <si>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</si>
  <si>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</si>
  <si>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</si>
  <si>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</si>
  <si>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</si>
  <si>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</si>
  <si>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</si>
  <si>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</si>
  <si>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</si>
  <si>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</si>
  <si>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</si>
  <si>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Línea-Causal</t>
  </si>
  <si>
    <t>Línea-Causal-Sexo</t>
  </si>
  <si>
    <t>Línea-Causal-Sexo-Edad</t>
  </si>
  <si>
    <t>Tribunal Decreta Egreso</t>
  </si>
  <si>
    <t>Término del Proyecto</t>
  </si>
  <si>
    <t>Derivación a Otro Proyecto</t>
  </si>
  <si>
    <t>Se Interrupen las Vulneraciones de Derechos que Generaron el Ingreso</t>
  </si>
  <si>
    <t>Traslado de Tribunal</t>
  </si>
  <si>
    <t>Término de la Intervención</t>
  </si>
  <si>
    <t>Peritaje Concluído</t>
  </si>
  <si>
    <t>Retirado por Familia o Responsable Sin Lograr los Objetivos</t>
  </si>
  <si>
    <t>Nacimiento (sólo para niño/a en gestación)</t>
  </si>
  <si>
    <t>Proceso de Adopción</t>
  </si>
  <si>
    <t>Abandono del Proyecto</t>
  </si>
  <si>
    <t>Desarrollo de Competencias para Vida Independiente</t>
  </si>
  <si>
    <t>Interrupción Consumo Problemático de Drogas y/o Alcohol</t>
  </si>
  <si>
    <t>Interrupción Conductas Transgresoras</t>
  </si>
  <si>
    <t>Cumplimiento Edad Máxima o Mayor de Edad</t>
  </si>
  <si>
    <t>Cumplimiento de Objetivos</t>
  </si>
  <si>
    <t>Deja de ser Financiado por SENAME. Permanece en Proyecto Financiado por Institución</t>
  </si>
  <si>
    <t>Derivación por Co-Intervención</t>
  </si>
  <si>
    <t>Cambio Domicilio de la Familia</t>
  </si>
  <si>
    <t>Llamado al Servicio Militar</t>
  </si>
  <si>
    <t>Familia/Adulto Responsable Asume Rol Protector</t>
  </si>
  <si>
    <t>Familia/Adulto Responsable Garantiza Desarrollo de NNA</t>
  </si>
  <si>
    <t>Sanción LRPA</t>
  </si>
  <si>
    <t>Logró Resignificar Experiencia de Vulneración de Derechos, Superación Sintomatológica y Re/integrándose</t>
  </si>
  <si>
    <t>Mejoró Condiciones para Reinserción Educativa</t>
  </si>
  <si>
    <t>Sin trabajo de Co-Intervención</t>
  </si>
  <si>
    <t>Causal Ingreso/Egreso</t>
  </si>
  <si>
    <t>Tipo Causa</t>
  </si>
  <si>
    <t>Causal [bd]</t>
  </si>
  <si>
    <t>Causal [mayus]</t>
  </si>
  <si>
    <t>Causa Ingreso-01</t>
  </si>
  <si>
    <t>Causa Ingreso-02</t>
  </si>
  <si>
    <t>Causa Ingreso-03</t>
  </si>
  <si>
    <t>Causa Ingreso-04</t>
  </si>
  <si>
    <t>Causa Ingreso-05</t>
  </si>
  <si>
    <t>Causa Ingreso-06</t>
  </si>
  <si>
    <t>Causa Ingreso-07</t>
  </si>
  <si>
    <t>Causa Ingreso-08</t>
  </si>
  <si>
    <t>Causa Ingreso-09</t>
  </si>
  <si>
    <t>Causa Ingreso-10</t>
  </si>
  <si>
    <t>Causa Ingreso-11</t>
  </si>
  <si>
    <t>Causa Ingreso-12</t>
  </si>
  <si>
    <t>Causa Egreso-01</t>
  </si>
  <si>
    <t>Causa Egreso-02</t>
  </si>
  <si>
    <t>Causa Egreso-03</t>
  </si>
  <si>
    <t>Causa Egreso-04</t>
  </si>
  <si>
    <t>Causa Egreso-05</t>
  </si>
  <si>
    <t>Causa Egreso-06</t>
  </si>
  <si>
    <t>Causa Egreso-07</t>
  </si>
  <si>
    <t>Causa Egreso-08</t>
  </si>
  <si>
    <t>Causa Egreso-09</t>
  </si>
  <si>
    <t>Causa Egreso-10</t>
  </si>
  <si>
    <t>Causa Egreso-11</t>
  </si>
  <si>
    <t>Causa Egreso-12</t>
  </si>
  <si>
    <t>Causa Egreso-13</t>
  </si>
  <si>
    <t>Causa Egreso-14</t>
  </si>
  <si>
    <t>Causa Egreso-15</t>
  </si>
  <si>
    <t>Causa Egreso-16</t>
  </si>
  <si>
    <t>Causa Egreso-17</t>
  </si>
  <si>
    <t>Causa Egreso-18</t>
  </si>
  <si>
    <t>Causa Egreso-19</t>
  </si>
  <si>
    <t>Causa Egreso-20</t>
  </si>
  <si>
    <t>Causa Egreso-21</t>
  </si>
  <si>
    <t>Causa Egreso-22</t>
  </si>
  <si>
    <t>Causa Egreso-23</t>
  </si>
  <si>
    <t>Causa Egreso-24</t>
  </si>
  <si>
    <t>Causa Egreso-25</t>
  </si>
  <si>
    <t>Causa Egreso-26</t>
  </si>
  <si>
    <t>Causa Egreso-27</t>
  </si>
  <si>
    <t>Causa Egreso-28</t>
  </si>
  <si>
    <t>Causa Egreso-29</t>
  </si>
  <si>
    <t>Causa Egreso-30</t>
  </si>
  <si>
    <t>Causa Egreso-31</t>
  </si>
  <si>
    <t>Causa Egreso-32</t>
  </si>
  <si>
    <t>Causa Egreso-33</t>
  </si>
  <si>
    <t>Causa Egreso-34</t>
  </si>
  <si>
    <t>Causa Egreso-35</t>
  </si>
  <si>
    <t>Causa Egreso-36</t>
  </si>
  <si>
    <t>Causa Egreso-37</t>
  </si>
  <si>
    <t>Causa Egreso-38</t>
  </si>
  <si>
    <t>Causa Egreso-39</t>
  </si>
  <si>
    <t>Causa Egreso-40</t>
  </si>
  <si>
    <t>Causa Egreso-41</t>
  </si>
  <si>
    <t>Causa Egreso-42</t>
  </si>
  <si>
    <t>Causa Egreso-43</t>
  </si>
  <si>
    <t>Causa Egreso-44</t>
  </si>
  <si>
    <t>Causa Egreso-45</t>
  </si>
  <si>
    <t>Causa Egreso-46</t>
  </si>
  <si>
    <t>Causa Egreso-47</t>
  </si>
  <si>
    <t>Causa Egreso-48</t>
  </si>
  <si>
    <t>id_Causa</t>
  </si>
  <si>
    <t>Causa Ingreso</t>
  </si>
  <si>
    <t>Causa Egreso</t>
  </si>
  <si>
    <t>Línea_Causa_Sexo_Edad</t>
  </si>
  <si>
    <t>Causal Ingreso-Egreso</t>
  </si>
  <si>
    <t>Línea-Causal-Sexo-Región</t>
  </si>
  <si>
    <t>1.57
2</t>
  </si>
  <si>
    <t>1.68
3</t>
  </si>
  <si>
    <t>Línea-Modelo-Sexo-Región</t>
  </si>
  <si>
    <t>Sin Detalle</t>
  </si>
  <si>
    <t>-</t>
  </si>
  <si>
    <t>Permanencia Media (días)</t>
  </si>
  <si>
    <t>Línea-Sexo</t>
  </si>
  <si>
    <t>Línea-Sexo-Edad</t>
  </si>
  <si>
    <t>Permanencia_Línea_Sexo_Edad</t>
  </si>
  <si>
    <t>Línea_Causa_Sexo_Región</t>
  </si>
  <si>
    <t>Fecha Vigencia</t>
  </si>
  <si>
    <t>sólo Atendidos por Línea y Vigentes</t>
  </si>
  <si>
    <t>Línea-Modelo Causa</t>
  </si>
  <si>
    <t>Línea-Causa</t>
  </si>
  <si>
    <t>Línea-Causa-Modelo</t>
  </si>
  <si>
    <t>Línea_Modelo_Causa_Vigentes</t>
  </si>
  <si>
    <t>Línea_Causa_Modelo_Vigentes</t>
  </si>
  <si>
    <t>sólo vigentes misma tabla anterior</t>
  </si>
  <si>
    <t>sólo vigentes misma tabla posterior</t>
  </si>
  <si>
    <t>Residencia de Protección Especializada</t>
  </si>
  <si>
    <t>Línea-Modelo2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</si>
</sst>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0" borderId="6" xfId="0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" fillId="2" borderId="0" xfId="0" applyFont="1" applyFill="1" applyBorder="1"/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Border="1"/>
    <xf numFmtId="0" fontId="4" fillId="0" borderId="2" xfId="0" applyFont="1" applyBorder="1" applyAlignment="1">
      <alignment horizontal="left" vertical="top" wrapText="1"/>
    </xf>
    <xf numFmtId="0" fontId="0" fillId="0" borderId="0" xfId="0" applyFont="1" applyBorder="1"/>
    <xf numFmtId="0" fontId="2" fillId="0" borderId="0" xfId="0" applyFont="1"/>
    <xf numFmtId="0" fontId="3" fillId="3" borderId="0" xfId="0" applyFont="1" applyFill="1"/>
    <xf numFmtId="0" fontId="0" fillId="4" borderId="0" xfId="0" applyFill="1"/>
    <xf numFmtId="0" fontId="0" fillId="0" borderId="1" xfId="0" applyFont="1" applyBorder="1"/>
    <xf numFmtId="0" fontId="1" fillId="2" borderId="0" xfId="0" applyFont="1" applyFill="1"/>
    <xf numFmtId="0" fontId="4" fillId="5" borderId="0" xfId="0" applyFont="1" applyFill="1" applyAlignment="1">
      <alignment horizontal="left" vertical="top" wrapText="1"/>
    </xf>
    <xf numFmtId="0" fontId="6" fillId="5" borderId="7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NumberFormat="1" applyFont="1" applyAlignment="1">
      <alignment horizontal="left" vertical="top"/>
    </xf>
  </cellXfs>
  <cellStyles count="1">
    <cellStyle name="Normal" xfId="0" builtinId="0"/>
  </cellStyles>
  <dxfs count="49">
    <dxf>
      <font>
        <b/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4</xdr:col>
      <xdr:colOff>485687</xdr:colOff>
      <xdr:row>19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E5023-C7A2-4A7D-AEF3-43AE7C7C4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3541307" cy="355854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0</xdr:row>
      <xdr:rowOff>0</xdr:rowOff>
    </xdr:from>
    <xdr:to>
      <xdr:col>8</xdr:col>
      <xdr:colOff>198121</xdr:colOff>
      <xdr:row>1</xdr:row>
      <xdr:rowOff>140311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F21B16-736C-4C87-8813-1AE45622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1" y="0"/>
          <a:ext cx="3642360" cy="323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9B1A4C-3CDA-4098-8601-86F7C913F105}" name="Línea_Modelo_BASE" displayName="Línea_Modelo_BASE" ref="B4:H154" totalsRowShown="0" headerRowDxfId="48" tableBorderDxfId="47">
  <autoFilter ref="B4:H154" xr:uid="{BA438EBB-FCE7-4012-9E54-63F6A8A993B2}"/>
  <tableColumns count="7">
    <tableColumn id="1" xr3:uid="{47F9643C-91EF-4BB7-926D-F39392B4484C}" name="Línea-Modelo" dataDxfId="46">
      <calculatedColumnFormula>+C5&amp;"-"&amp;E5</calculatedColumnFormula>
    </tableColumn>
    <tableColumn id="2" xr3:uid="{BC294681-97FE-442C-93E2-7CE25C87EF1A}" name="id_LA"/>
    <tableColumn id="3" xr3:uid="{5838610F-DB74-437D-810B-08B28071D5E2}" name="Línea de Atención"/>
    <tableColumn id="4" xr3:uid="{5CB259DB-BBE3-45C0-9F35-863AA3AA8F63}" name="Modelo [sigla]"/>
    <tableColumn id="5" xr3:uid="{22EAEEF8-51F0-400D-8E8C-0E9F3FC53BBD}" name="Modelo [nombre]">
      <calculatedColumnFormula>+VLOOKUP(E5,Modelos[[Modelo '[sigla']]:[Modelo '[descripción']]],2,0)</calculatedColumnFormula>
    </tableColumn>
    <tableColumn id="6" xr3:uid="{5C06ED10-1367-4CAE-BD75-E46CFD3CFCCB}" name="Categoría Registro"/>
    <tableColumn id="7" xr3:uid="{C4DD2064-E167-4267-85DF-6BE199831C2C}" name="NN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1633C5-F6D1-47D9-AD90-6AAACDBEA0A8}" name="Modelos_Sexo" displayName="Modelos_Sexo" ref="B1:H75" totalsRowShown="0" dataDxfId="7">
  <autoFilter ref="B1:H75" xr:uid="{972F5B59-B3E3-4803-A73C-D5F5B809F96F}"/>
  <tableColumns count="7">
    <tableColumn id="7" xr3:uid="{36CFBFEC-5C9D-477D-8EB6-E8F07E19E9B0}" name="Línea-Modelo-Sexo" dataDxfId="0">
      <calculatedColumnFormula>+Modelos_Sexo[[#This Row],[Línea-Modelo2]]&amp;"-"&amp;Modelos_Sexo[[#This Row],[Sexo]]</calculatedColumnFormula>
    </tableColumn>
    <tableColumn id="5" xr3:uid="{D043B8E6-3662-42AE-B98A-FADF53390623}" name="Línea-Modelo2" dataDxfId="1">
      <calculatedColumnFormula>+Modelos_Sexo[[#This Row],[id_LA]]&amp;"-"&amp;Modelos_Sexo[[#This Row],[Modelo '[sigla']]]</calculatedColumnFormula>
    </tableColumn>
    <tableColumn id="1" xr3:uid="{5E7C2B19-EBF6-4380-862E-A72CC3D348FD}" name="id_LA" dataDxfId="6"/>
    <tableColumn id="2" xr3:uid="{84A0750B-1885-4D4B-9939-D17A9F1805B5}" name="Modelo [sigla]" dataDxfId="5"/>
    <tableColumn id="3" xr3:uid="{5DAC42A4-6A63-4F26-8494-63F5406CB731}" name="Modelo [nombre]" dataDxfId="4"/>
    <tableColumn id="4" xr3:uid="{2EA500D5-C3E1-4B82-9F03-7EAA204109E0}" name="Modelo [descripción]" dataDxfId="3"/>
    <tableColumn id="6" xr3:uid="{4714111F-E0B0-402A-84D6-53F906FF05BD}" name="Sexo" dataDxfId="2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BDB5A3-2945-4A5F-840E-032A4D6B9E94}" name="Categoría_Registro" displayName="Categoría_Registro" ref="B3:D11" totalsRowShown="0">
  <autoFilter ref="B3:D11" xr:uid="{C43EB208-A414-406E-85DB-EED47494FC99}"/>
  <tableColumns count="3">
    <tableColumn id="1" xr3:uid="{AB327A63-9D70-4032-959C-F4BF984CE121}" name="Categoría Registro [bd]"/>
    <tableColumn id="2" xr3:uid="{23FAC363-8F53-4DC6-86B8-2315F186F9FF}" name="Categoría Registro [mayus]"/>
    <tableColumn id="3" xr3:uid="{0341AFB0-FE85-4D55-8091-2AAB8CEBB604}" name="Categoría Registro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5AE02-33B1-4CEC-9CB7-8A77AB8347C0}" name="Causas_Ingreso" displayName="Causas_Ingreso" ref="B3:F63" totalsRowShown="0">
  <autoFilter ref="B3:F63" xr:uid="{E48B4A1E-D72A-4882-8AD5-314B740CE635}"/>
  <tableColumns count="5">
    <tableColumn id="1" xr3:uid="{7CDEB558-D534-42EF-A4FF-24AD9759917A}" name="Causal [bd]"/>
    <tableColumn id="2" xr3:uid="{029465F7-09DC-42A9-A086-7A7453F68631}" name="Causal [mayus]"/>
    <tableColumn id="3" xr3:uid="{8BD2FF32-A8CE-4411-8EC1-D53A3204481E}" name="Causal Ingreso/Egreso"/>
    <tableColumn id="5" xr3:uid="{1F55A7B3-89AF-46FB-83A5-67E848E330B4}" name="Tipo Causa" dataDxfId="9"/>
    <tableColumn id="4" xr3:uid="{4AA3127E-1962-4314-8C18-86D42568B21B}" name="id_Causa" dataDxfId="8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CBD578-152D-4AED-9BA3-28E5B4E005AF}" name="Categoría_Edad" displayName="Categoría_Edad" ref="C4:G10" totalsRowShown="0">
  <autoFilter ref="C4:G10" xr:uid="{F419C951-5734-423C-AA81-D0E4AE72DFDB}"/>
  <tableColumns count="5">
    <tableColumn id="1" xr3:uid="{04F9FC0D-6D8A-43F6-9201-A05341BC70DD}" name="Categoría de Edad [bd]"/>
    <tableColumn id="2" xr3:uid="{B52D36A7-A4FB-48B0-8C93-A3D7D7266EDA}" name="Categoría de Edad [mayus]"/>
    <tableColumn id="3" xr3:uid="{662C2127-B08E-49CD-8468-6E566E8C889E}" name="Categoría de Edad"/>
    <tableColumn id="4" xr3:uid="{80B89BDB-E6BD-4CFB-96F0-8F902F5E1EA2}" name="Tramo de Edad [mayus]"/>
    <tableColumn id="5" xr3:uid="{23A1BE62-7706-4ACA-A94A-0EC46C5561FF}" name="Tramo de Edad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6328C4-E09B-4E9C-9973-40700BD5D493}" name="Regiones" displayName="Regiones" ref="B3:F19" totalsRowShown="0">
  <autoFilter ref="B3:F19" xr:uid="{F6985F69-0101-49B6-987A-4564D259453D}"/>
  <tableColumns count="5">
    <tableColumn id="1" xr3:uid="{A7C7B724-D03D-49B9-962D-2EBF3B5906A5}" name="Región [bd]"/>
    <tableColumn id="2" xr3:uid="{DC326BBD-4D67-42CB-9FE0-9AD8A090C432}" name="Codreg"/>
    <tableColumn id="3" xr3:uid="{1CC39095-3B12-4009-9773-A5203448FF8B}" name="Codreg1"/>
    <tableColumn id="4" xr3:uid="{11BAF92E-DA77-48CB-B927-719EA47665B4}" name="Región [abrev]"/>
    <tableColumn id="5" xr3:uid="{859F18DD-B422-45B7-9130-872E1791F2E9}" name="Región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C74B4-88A6-40DA-B115-ACF955CB0584}" name="Tramo_Permanencia" displayName="Tramo_Permanencia" ref="C3:E8" totalsRowShown="0">
  <autoFilter ref="C3:E8" xr:uid="{7D344545-1977-40F6-B2EC-B0F115845A28}"/>
  <tableColumns count="3">
    <tableColumn id="1" xr3:uid="{26ED3172-356D-4A7B-8A55-F8C882F0EF1E}" name="Tramo Permanencia [bd]"/>
    <tableColumn id="2" xr3:uid="{33D9D3B1-003C-4DC3-8338-0BD071ECBE68}" name="Tramo Permanencia [mayus]"/>
    <tableColumn id="3" xr3:uid="{DCFC54E7-A44E-4F8E-850E-6B3D71E3EB2C}" name="Tramo Permanenci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867E2A-DD4E-46B1-B289-45EAB80853F7}" name="Línea_Mod_Sexo_Edad" displayName="Línea_Mod_Sexo_Edad" ref="B3:M1389" totalsRowShown="0">
  <autoFilter ref="B3:M1389" xr:uid="{D0C3D6A9-0533-452A-855F-BE7ED3201BA4}"/>
  <sortState xmlns:xlrd2="http://schemas.microsoft.com/office/spreadsheetml/2017/richdata2" ref="B4:K1389">
    <sortCondition ref="D4:D1389"/>
  </sortState>
  <tableColumns count="12">
    <tableColumn id="1" xr3:uid="{F606BE7C-9A52-432A-BBE7-2902C2BD722E}" name="Línea-Modelo">
      <calculatedColumnFormula>+E4&amp;"-"&amp;F4</calculatedColumnFormula>
    </tableColumn>
    <tableColumn id="2" xr3:uid="{F4E08973-195A-4632-BD69-6D74606B6E85}" name="Línea-Modelo-Sexo">
      <calculatedColumnFormula>+B4&amp;"-"&amp;I4</calculatedColumnFormula>
    </tableColumn>
    <tableColumn id="3" xr3:uid="{C0A2D4C8-C9CB-45BA-A1BC-8CCEE1E38B96}" name="Línea-Modelo-Sexo-Edad">
      <calculatedColumnFormula>+C4&amp;"-"&amp;H4</calculatedColumnFormula>
    </tableColumn>
    <tableColumn id="4" xr3:uid="{97D602B1-8DBD-4C99-9119-39B65552750E}" name="id_LA"/>
    <tableColumn id="5" xr3:uid="{1F89BBF6-3BEE-43D2-ADF4-C9C145CE7AC2}" name="Modelo [sigla]"/>
    <tableColumn id="6" xr3:uid="{1160D7EA-AE05-4F3B-AD1E-AD11D5264974}" name="Tramo de Edad"/>
    <tableColumn id="7" xr3:uid="{7451C866-E500-47CD-B33F-CCF82C645F9A}" name="Categoría de Edad [bd]"/>
    <tableColumn id="8" xr3:uid="{D7A4FC79-C341-47C7-B60E-9A383658A92F}" name="Sexo"/>
    <tableColumn id="9" xr3:uid="{78146779-2AFD-48F6-9712-04A7624FF3FF}" name="Categoría Registro"/>
    <tableColumn id="10" xr3:uid="{A7428BF4-8A7F-454B-AB33-0334E7E6E4C7}" name="NNA"/>
    <tableColumn id="11" xr3:uid="{27EEE9CD-0BBD-4A3A-8CCA-B05B2561F629}" name="Línea de Atención" dataDxfId="45">
      <calculatedColumnFormula>+VLOOKUP(Línea_Mod_Sexo_Edad[[#This Row],[id_LA]],Línea_Atención[],2,0)</calculatedColumnFormula>
    </tableColumn>
    <tableColumn id="12" xr3:uid="{2A0A5177-AE82-4204-8D36-DC4EDA4F85A1}" name="Modelo [nombre]" dataDxfId="44">
      <calculatedColumnFormula>+VLOOKUP(Línea_Mod_Sexo_Edad[[#This Row],[Modelo '[sigla']]],Modelos[[Modelo '[sigla']]:[Modelo '[descripción']]],2,0)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E286F0-4941-46FB-8974-4B86AC139CE3}" name="Línea_Modelo_Sexo_Región" displayName="Línea_Modelo_Sexo_Región" ref="B4:M3603" totalsRowShown="0" tableBorderDxfId="43">
  <autoFilter ref="B4:M3603" xr:uid="{6AD3D25A-A287-4C8A-8994-5DDE666A7D79}"/>
  <tableColumns count="12">
    <tableColumn id="1" xr3:uid="{2ECE6ADA-19D5-4A72-B182-3717D1F88D12}" name="Línea-Modelo" dataDxfId="42">
      <calculatedColumnFormula>+E5&amp;"-"&amp;F5</calculatedColumnFormula>
    </tableColumn>
    <tableColumn id="2" xr3:uid="{1CE9F907-18D6-45FB-91DE-6A3843DB496C}" name="Línea-Modelo-Sexo" dataDxfId="41">
      <calculatedColumnFormula>+B5&amp;"-"&amp;I5</calculatedColumnFormula>
    </tableColumn>
    <tableColumn id="3" xr3:uid="{73A0DF12-64C7-43BE-8E4D-3E3DB9F2C040}" name="Línea-Modelo-Sexo-Región" dataDxfId="40">
      <calculatedColumnFormula>+C5&amp;"-"&amp;G5</calculatedColumnFormula>
    </tableColumn>
    <tableColumn id="4" xr3:uid="{7A859EB6-37C0-4234-A2A9-FD02ACBDB7F8}" name="id_LA"/>
    <tableColumn id="5" xr3:uid="{C5614D13-83ED-4D77-B5AD-6EA5A050CF2A}" name="Modelo [sigla]"/>
    <tableColumn id="6" xr3:uid="{8E54FCBB-8117-4D13-8BDA-AB5142B5E4BB}" name="Codreg"/>
    <tableColumn id="7" xr3:uid="{C5A8C8ED-2264-467D-B793-2AFA12F95B63}" name="Región"/>
    <tableColumn id="8" xr3:uid="{25F49A63-26EC-49FF-B94F-10F08CE8EB09}" name="Sexo"/>
    <tableColumn id="9" xr3:uid="{282BA91A-81FB-4CC0-8280-2A4DF87398EA}" name="Categoría Registro"/>
    <tableColumn id="10" xr3:uid="{668ED2B8-6D5B-4296-B987-A9BEA4B1720C}" name="NNA"/>
    <tableColumn id="13" xr3:uid="{09232470-E39D-406B-8F72-CC4643404B3C}" name="Línea de Atención" dataDxfId="39">
      <calculatedColumnFormula>+VLOOKUP(Línea_Modelo_Sexo_Región[[#This Row],[id_LA]],Línea_Atención[],2,0)</calculatedColumnFormula>
    </tableColumn>
    <tableColumn id="14" xr3:uid="{52B3A78E-FFE8-4212-BB5D-A52A479BA95D}" name="Modelo [nombre]" dataDxfId="38">
      <calculatedColumnFormula>+VLOOKUP(Línea_Modelo_Sexo_Región[[#This Row],[Modelo '[sigla']]],Modelos[[Modelo '[sigla']]:[Modelo '[descripción']]],2,0)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840309-CD3A-45FB-BEC9-5B73F161F46D}" name="Permanencia_Línea_Sexo_Edad" displayName="Permanencia_Línea_Sexo_Edad" ref="B4:I52" totalsRowShown="0" tableBorderDxfId="37">
  <autoFilter ref="B4:I52" xr:uid="{2EE760A6-690A-4CAE-BE3D-D69555C265FE}"/>
  <tableColumns count="8">
    <tableColumn id="1" xr3:uid="{4F231C46-92D8-4328-B5DD-41BE6553728E}" name="Línea-Sexo" dataDxfId="36">
      <calculatedColumnFormula>+D5&amp;"-"&amp;G5</calculatedColumnFormula>
    </tableColumn>
    <tableColumn id="2" xr3:uid="{8B1CE24C-1436-4111-94E9-CADD05C4930A}" name="Línea-Sexo-Edad" dataDxfId="35">
      <calculatedColumnFormula>+B5&amp;"-"&amp;F5</calculatedColumnFormula>
    </tableColumn>
    <tableColumn id="3" xr3:uid="{0DC1F31D-F53B-4E1E-9B12-8E8A37A44086}" name="id_LA"/>
    <tableColumn id="4" xr3:uid="{939E112D-AD54-4540-914B-47B979EDF850}" name="Tramo de Edad"/>
    <tableColumn id="5" xr3:uid="{DFE09BFB-ABEB-4E50-99B0-AFEC1436A246}" name="Categoría de Edad"/>
    <tableColumn id="6" xr3:uid="{EE8BEE53-3C9B-44BD-8A68-BE576CA0D6B6}" name="Sexo"/>
    <tableColumn id="7" xr3:uid="{166EF28B-154E-4792-8870-A1869A79CD52}" name="Permanencia Media (días)"/>
    <tableColumn id="8" xr3:uid="{415B1CE6-AB68-4CB0-B7B0-942B75E28692}" name="Línea de Atención" dataDxfId="34">
      <calculatedColumnFormula>+VLOOKUP(Permanencia_Línea_Sexo_Edad[[#This Row],[id_LA]],Línea_Atención[],2,0)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BDD011-C6D7-4455-8972-524F21456B5B}" name="Línea_Modelo_Causa_Vigentes" displayName="Línea_Modelo_Causa_Vigentes" ref="B4:O220" totalsRowShown="0" tableBorderDxfId="33">
  <autoFilter ref="B4:O220" xr:uid="{A01C6005-46BE-409E-849B-9C7A4F48BD53}"/>
  <tableColumns count="14">
    <tableColumn id="1" xr3:uid="{69E6B0AF-6ABF-4F9D-AC5A-3A2C24AF62CB}" name="Línea-Modelo" dataDxfId="32">
      <calculatedColumnFormula>+F5&amp;"-"&amp;G5</calculatedColumnFormula>
    </tableColumn>
    <tableColumn id="2" xr3:uid="{92488B49-7CEC-46A3-8878-7503612863A0}" name="Línea-Modelo Causa" dataDxfId="31">
      <calculatedColumnFormula>+B5&amp;"-"&amp;H5</calculatedColumnFormula>
    </tableColumn>
    <tableColumn id="3" xr3:uid="{F7E8E930-3410-4DBC-9722-FB96DA99EA5B}" name="Línea-Causa" dataDxfId="30">
      <calculatedColumnFormula>+F5&amp;"-"&amp;H5</calculatedColumnFormula>
    </tableColumn>
    <tableColumn id="4" xr3:uid="{C0CC24B0-E1B4-41DA-BD4A-0E31B1674174}" name="Línea-Causa-Modelo" dataDxfId="29">
      <calculatedColumnFormula>+D5&amp;"-"&amp;G5</calculatedColumnFormula>
    </tableColumn>
    <tableColumn id="5" xr3:uid="{8EF6B0B4-5AB9-4115-9A5D-E9DBC0BC39C4}" name="id_LA"/>
    <tableColumn id="6" xr3:uid="{8D38F6BE-08BC-4732-868A-D3837F49250B}" name="Modelo [sigla]"/>
    <tableColumn id="7" xr3:uid="{B9472316-D1B3-4649-9228-51E89C00F0A8}" name="id_Causa"/>
    <tableColumn id="8" xr3:uid="{8F843AAD-A037-4AA0-A645-F8A7C4A61E04}" name="Tipo Causa"/>
    <tableColumn id="9" xr3:uid="{780EC353-D58D-4950-ACCA-D847DA066632}" name="Causal Ingreso/Egreso"/>
    <tableColumn id="10" xr3:uid="{61FE7221-9619-404B-86BD-641609D8BD88}" name="Categoría Registro"/>
    <tableColumn id="11" xr3:uid="{DBF06DE1-8C9B-4E16-98C8-38AE2E299CD4}" name="NNA"/>
    <tableColumn id="12" xr3:uid="{CE3E67A8-F845-4B52-BEE7-30C789BA1610}" name="Fecha Vigencia"/>
    <tableColumn id="13" xr3:uid="{5EFBED8B-ECEB-4945-9128-B51C78F6981F}" name="Línea de Atención" dataDxfId="28">
      <calculatedColumnFormula>+VLOOKUP(Línea_Modelo_Causa_Vigentes[[#This Row],[id_LA]],Línea_Atención[],2,0)</calculatedColumnFormula>
    </tableColumn>
    <tableColumn id="14" xr3:uid="{68205B74-A860-41E2-A18B-324149552C1A}" name="Modelo [nombre]" dataDxfId="27">
      <calculatedColumnFormula>+VLOOKUP(Línea_Modelo_Causa_Vigentes[[#This Row],[Modelo '[sigla']]],Modelos[[Modelo '[sigla']]:[Modelo '[descripción']]],2,0)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AE9082-AA0F-4ED3-A1B9-C91BAB98D401}" name="Línea_Causa_Sexo_Edad" displayName="Línea_Causa_Sexo_Edad" ref="B3:O1905" totalsRowShown="0" headerRowDxfId="26" tableBorderDxfId="25">
  <autoFilter ref="B3:O1905" xr:uid="{6FD15F89-C6CA-4F5A-8E66-EB460C202FFA}"/>
  <tableColumns count="14">
    <tableColumn id="1" xr3:uid="{51B7C86B-91D9-4206-92D7-D07F9A0ED077}" name="Línea-Causal" dataDxfId="24">
      <calculatedColumnFormula>+E4&amp;"-"&amp;F4</calculatedColumnFormula>
    </tableColumn>
    <tableColumn id="2" xr3:uid="{6DBD4D75-9993-4914-BD85-07C9527EDF85}" name="Línea-Causal-Sexo" dataDxfId="23">
      <calculatedColumnFormula>+B4&amp;"-"&amp;K4</calculatedColumnFormula>
    </tableColumn>
    <tableColumn id="3" xr3:uid="{59410F4E-FD68-4F33-BC97-01E457909811}" name="Línea-Causal-Sexo-Edad" dataDxfId="22">
      <calculatedColumnFormula>+C4&amp;"-"&amp;J4</calculatedColumnFormula>
    </tableColumn>
    <tableColumn id="4" xr3:uid="{7BF38AD4-1C09-4DB5-BC83-F028C11E4A6B}" name="id_LA"/>
    <tableColumn id="5" xr3:uid="{FFC81351-7A58-41B7-A350-0A61478A7C61}" name="id_Causa">
      <calculatedColumnFormula>+VLOOKUP(H4,Causas_Ingreso[[Causal Ingreso/Egreso]:[id_Causa]],3,0)</calculatedColumnFormula>
    </tableColumn>
    <tableColumn id="6" xr3:uid="{9D277E61-5CB2-4C27-806D-E56813F27A8B}" name="Tipo Causa"/>
    <tableColumn id="7" xr3:uid="{9BDA1264-3FFD-436C-A335-EC999BEADD36}" name="Causal Ingreso-Egreso"/>
    <tableColumn id="8" xr3:uid="{AF2D2297-722D-4722-8FD6-AC7D0A84BF01}" name="Tramo de Edad"/>
    <tableColumn id="9" xr3:uid="{B3C92A1C-13DE-47D4-9640-0476F6E6D7F5}" name="Categoría de Edad [bd]"/>
    <tableColumn id="10" xr3:uid="{4E9246B8-74D3-4F05-A741-675D51A8297C}" name="Sexo"/>
    <tableColumn id="11" xr3:uid="{A676D867-91A9-480E-BA03-EC32AEAF19D5}" name="Categoría Registro"/>
    <tableColumn id="12" xr3:uid="{8D87BF6D-1B0C-43FD-9D24-DF68373B21B5}" name="NNA"/>
    <tableColumn id="13" xr3:uid="{AED1B84E-C509-4B10-9D08-2EDA8209D90B}" name="Fecha Vigencia"/>
    <tableColumn id="14" xr3:uid="{D4815B9E-D320-49B6-856D-C6CB69295AB5}" name="Línea de Atención" dataDxfId="21">
      <calculatedColumnFormula>+VLOOKUP(Línea_Causa_Sexo_Edad[[#This Row],[id_LA]],Línea_Atención[],2,0)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9C48B1-4F78-4843-B031-A9C65698BF38}" name="Línea_Causa_Sexo_Región" displayName="Línea_Causa_Sexo_Región" ref="B4:O1572" totalsRowShown="0" tableBorderDxfId="20">
  <autoFilter ref="B4:O1572" xr:uid="{5C254BD9-C1DB-4104-A4DE-379D5164305B}"/>
  <tableColumns count="14">
    <tableColumn id="1" xr3:uid="{2EBA468E-CFC3-44E3-9266-0CC5A81E4A83}" name="Línea-Causal" dataDxfId="19">
      <calculatedColumnFormula>+E5&amp;"-"&amp;F5</calculatedColumnFormula>
    </tableColumn>
    <tableColumn id="2" xr3:uid="{CF36222C-5C10-4811-9FED-87DC59A7F98F}" name="Línea-Causal-Sexo" dataDxfId="18">
      <calculatedColumnFormula>+B5&amp;"-"&amp;K5</calculatedColumnFormula>
    </tableColumn>
    <tableColumn id="3" xr3:uid="{0F3D0850-FF2C-4EA4-89AD-4DF468F79388}" name="Línea-Causal-Sexo-Región" dataDxfId="17">
      <calculatedColumnFormula>+C5&amp;"-"&amp;I5</calculatedColumnFormula>
    </tableColumn>
    <tableColumn id="4" xr3:uid="{445AACE1-B984-42D5-8877-35C08F1A7EA5}" name="id_LA"/>
    <tableColumn id="5" xr3:uid="{ED7DD277-5A1F-4FF0-8365-6688ABF05DC5}" name="id_Causa"/>
    <tableColumn id="6" xr3:uid="{A3AA9A4F-8436-42EE-8058-7BE3313BFDA2}" name="Tipo Causa"/>
    <tableColumn id="7" xr3:uid="{F176AA7B-5859-4137-B91B-5765EB3E6ECA}" name="Causal Ingreso-Egreso"/>
    <tableColumn id="8" xr3:uid="{39EAFE57-F733-4991-B106-6828D2ABE0EB}" name="Codreg"/>
    <tableColumn id="9" xr3:uid="{1D54F84B-C7BF-42B8-AFD6-5B15B5AEB99E}" name="Región"/>
    <tableColumn id="10" xr3:uid="{82DE971D-89EC-4A26-A8ED-4D3F8E5F9C51}" name="Sexo"/>
    <tableColumn id="11" xr3:uid="{5B4A467E-8219-4AF1-BA11-D5A05026F2F7}" name="Categoría Registro"/>
    <tableColumn id="12" xr3:uid="{2882C13F-C9AC-47FE-91D9-62F2E2A606F9}" name="NNA"/>
    <tableColumn id="13" xr3:uid="{47B95948-1F20-456F-B3C4-8453DB814B94}" name="Fecha Vigencia"/>
    <tableColumn id="14" xr3:uid="{E52D8F4D-1626-4B8E-9DD6-4C0043982BCF}" name="Línea de Atención" dataDxfId="16">
      <calculatedColumnFormula>+VLOOKUP(Línea_Causa_Sexo_Región[[#This Row],[id_LA]],Línea_Atención[],2,0)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44E72-7629-495F-ABCB-78C36139FBB2}" name="Línea_Atención" displayName="Línea_Atención" ref="A3:D7" totalsRowShown="0">
  <autoFilter ref="A3:D7" xr:uid="{CFBCF61F-81D7-4856-951F-B7E9FD6FA913}"/>
  <tableColumns count="4">
    <tableColumn id="1" xr3:uid="{AB2AD0A4-18CC-42F3-A447-82D956D42600}" name="id_LA"/>
    <tableColumn id="2" xr3:uid="{CC96BB97-884C-425F-8FC2-3695C7E71E5A}" name="Línea de Atención"/>
    <tableColumn id="3" xr3:uid="{654249B2-C444-4360-B9D5-F19619AA38F6}" name="Línea de Atención [mayus]"/>
    <tableColumn id="4" xr3:uid="{783B0A79-4552-44B9-B895-2B44D7BDBCB6}" name="Línea de Atención [abrev]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5EBE35-346C-4229-8B55-284A86F3BED6}" name="Modelos" displayName="Modelos" ref="B1:F38" totalsRowShown="0" dataDxfId="15">
  <autoFilter ref="B1:F38" xr:uid="{972F5B59-B3E3-4803-A73C-D5F5B809F96F}"/>
  <tableColumns count="5">
    <tableColumn id="5" xr3:uid="{09034C7D-2D25-4D35-AD59-06AA535A5216}" name="Línea-Modelo" dataDxfId="14">
      <calculatedColumnFormula>+Modelos[[#This Row],[id_LA]]&amp;"-"&amp;Modelos[[#This Row],[Modelo '[sigla']]]</calculatedColumnFormula>
    </tableColumn>
    <tableColumn id="1" xr3:uid="{9E45C0FD-CD19-4066-BDC6-1C7BE3C354B3}" name="id_LA" dataDxfId="13"/>
    <tableColumn id="2" xr3:uid="{B3F99B40-EBC6-4316-BFDC-C877B90FE737}" name="Modelo [sigla]" dataDxfId="12"/>
    <tableColumn id="3" xr3:uid="{4D9C5DF1-E3D4-4842-AE8A-0EBCEB345074}" name="Modelo [nombre]" dataDxfId="11"/>
    <tableColumn id="4" xr3:uid="{22C6F1BB-AF95-4655-9948-57E4D469B685}" name="Modelo [descripción]" dataDxfId="1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B521-2819-4C2F-9291-C6CAE871E2B3}">
  <dimension ref="G3:H16"/>
  <sheetViews>
    <sheetView showGridLines="0" workbookViewId="0">
      <selection activeCell="C23" sqref="C23"/>
    </sheetView>
  </sheetViews>
  <sheetFormatPr baseColWidth="10" defaultRowHeight="14.4" x14ac:dyDescent="0.3"/>
  <cols>
    <col min="7" max="7" width="27.109375" bestFit="1" customWidth="1"/>
  </cols>
  <sheetData>
    <row r="3" spans="7:8" x14ac:dyDescent="0.3">
      <c r="G3" t="s">
        <v>89</v>
      </c>
    </row>
    <row r="4" spans="7:8" x14ac:dyDescent="0.3">
      <c r="G4" s="18" t="s">
        <v>88</v>
      </c>
    </row>
    <row r="5" spans="7:8" x14ac:dyDescent="0.3">
      <c r="G5" s="18" t="s">
        <v>90</v>
      </c>
    </row>
    <row r="6" spans="7:8" x14ac:dyDescent="0.3">
      <c r="G6" s="18" t="s">
        <v>109</v>
      </c>
    </row>
    <row r="7" spans="7:8" x14ac:dyDescent="0.3">
      <c r="G7" s="18" t="s">
        <v>134</v>
      </c>
    </row>
    <row r="8" spans="7:8" x14ac:dyDescent="0.3">
      <c r="G8" s="18" t="s">
        <v>164</v>
      </c>
    </row>
    <row r="9" spans="7:8" x14ac:dyDescent="0.3">
      <c r="G9" s="18" t="s">
        <v>230</v>
      </c>
    </row>
    <row r="10" spans="7:8" x14ac:dyDescent="0.3">
      <c r="G10" s="18" t="s">
        <v>244</v>
      </c>
    </row>
    <row r="11" spans="7:8" x14ac:dyDescent="0.3">
      <c r="G11" s="17" t="s">
        <v>254</v>
      </c>
    </row>
    <row r="12" spans="7:8" x14ac:dyDescent="0.3">
      <c r="G12" s="17" t="s">
        <v>418</v>
      </c>
    </row>
    <row r="13" spans="7:8" x14ac:dyDescent="0.3">
      <c r="G13" s="17" t="s">
        <v>429</v>
      </c>
    </row>
    <row r="14" spans="7:8" x14ac:dyDescent="0.3">
      <c r="G14" s="17" t="s">
        <v>430</v>
      </c>
      <c r="H14" s="16" t="s">
        <v>432</v>
      </c>
    </row>
    <row r="15" spans="7:8" x14ac:dyDescent="0.3">
      <c r="G15" s="17" t="s">
        <v>436</v>
      </c>
      <c r="H15" s="16" t="s">
        <v>439</v>
      </c>
    </row>
    <row r="16" spans="7:8" x14ac:dyDescent="0.3">
      <c r="G16" s="17" t="s">
        <v>437</v>
      </c>
      <c r="H16" s="16" t="s">
        <v>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8FEA-8CB2-43FD-AD6F-08EC2D93B55A}">
  <dimension ref="B1:F38"/>
  <sheetViews>
    <sheetView showGridLines="0" workbookViewId="0">
      <selection activeCell="C42" sqref="C42"/>
    </sheetView>
  </sheetViews>
  <sheetFormatPr baseColWidth="10" defaultRowHeight="14.4" x14ac:dyDescent="0.3"/>
  <cols>
    <col min="1" max="1" width="3.33203125" customWidth="1"/>
    <col min="2" max="2" width="26.6640625" bestFit="1" customWidth="1"/>
    <col min="3" max="3" width="7.88671875" bestFit="1" customWidth="1"/>
    <col min="4" max="4" width="37.5546875" customWidth="1"/>
    <col min="5" max="5" width="32.88671875" customWidth="1"/>
  </cols>
  <sheetData>
    <row r="1" spans="2:6" x14ac:dyDescent="0.3">
      <c r="B1" s="1" t="s">
        <v>249</v>
      </c>
      <c r="C1" s="1" t="s">
        <v>87</v>
      </c>
      <c r="D1" t="s">
        <v>75</v>
      </c>
      <c r="E1" t="s">
        <v>76</v>
      </c>
      <c r="F1" t="s">
        <v>77</v>
      </c>
    </row>
    <row r="2" spans="2:6" ht="24" x14ac:dyDescent="0.3">
      <c r="B2" s="25" t="str">
        <f>+Modelos[[#This Row],[id_LA]]&amp;"-"&amp;Modelos[[#This Row],[Modelo '[sigla']]]</f>
        <v>1-PAD</v>
      </c>
      <c r="C2" s="8">
        <v>1</v>
      </c>
      <c r="D2" s="7" t="s">
        <v>1</v>
      </c>
      <c r="E2" s="7" t="s">
        <v>2</v>
      </c>
      <c r="F2" s="6"/>
    </row>
    <row r="3" spans="2:6" ht="36" x14ac:dyDescent="0.3">
      <c r="B3" s="25" t="str">
        <f>+Modelos[[#This Row],[id_LA]]&amp;"-"&amp;Modelos[[#This Row],[Modelo '[sigla']]]</f>
        <v>1-PAS</v>
      </c>
      <c r="C3" s="8">
        <v>1</v>
      </c>
      <c r="D3" s="7" t="s">
        <v>3</v>
      </c>
      <c r="E3" s="7" t="s">
        <v>4</v>
      </c>
      <c r="F3" s="6"/>
    </row>
    <row r="4" spans="2:6" ht="36" x14ac:dyDescent="0.3">
      <c r="B4" s="25" t="str">
        <f>+Modelos[[#This Row],[id_LA]]&amp;"-"&amp;Modelos[[#This Row],[Modelo '[sigla']]]</f>
        <v>1-PDC</v>
      </c>
      <c r="C4" s="8">
        <v>1</v>
      </c>
      <c r="D4" s="7" t="s">
        <v>5</v>
      </c>
      <c r="E4" s="7" t="s">
        <v>6</v>
      </c>
      <c r="F4" s="6"/>
    </row>
    <row r="5" spans="2:6" ht="24" x14ac:dyDescent="0.3">
      <c r="B5" s="25" t="str">
        <f>+Modelos[[#This Row],[id_LA]]&amp;"-"&amp;Modelos[[#This Row],[Modelo '[sigla']]]</f>
        <v>1-PDE</v>
      </c>
      <c r="C5" s="8">
        <v>1</v>
      </c>
      <c r="D5" s="7" t="s">
        <v>7</v>
      </c>
      <c r="E5" s="7" t="s">
        <v>8</v>
      </c>
      <c r="F5" s="6"/>
    </row>
    <row r="6" spans="2:6" ht="24" x14ac:dyDescent="0.3">
      <c r="B6" s="25" t="str">
        <f>+Modelos[[#This Row],[id_LA]]&amp;"-"&amp;Modelos[[#This Row],[Modelo '[sigla']]]</f>
        <v>1-PEC</v>
      </c>
      <c r="C6" s="8">
        <v>1</v>
      </c>
      <c r="D6" s="7" t="s">
        <v>9</v>
      </c>
      <c r="E6" s="7" t="s">
        <v>10</v>
      </c>
      <c r="F6" s="6"/>
    </row>
    <row r="7" spans="2:6" ht="36" x14ac:dyDescent="0.3">
      <c r="B7" s="25" t="str">
        <f>+Modelos[[#This Row],[id_LA]]&amp;"-"&amp;Modelos[[#This Row],[Modelo '[sigla']]]</f>
        <v>1-PEE</v>
      </c>
      <c r="C7" s="8">
        <v>1</v>
      </c>
      <c r="D7" s="7" t="s">
        <v>11</v>
      </c>
      <c r="E7" s="7" t="s">
        <v>12</v>
      </c>
      <c r="F7" s="6"/>
    </row>
    <row r="8" spans="2:6" x14ac:dyDescent="0.3">
      <c r="B8" s="25" t="str">
        <f>+Modelos[[#This Row],[id_LA]]&amp;"-"&amp;Modelos[[#This Row],[Modelo '[sigla']]]</f>
        <v>1-PIB</v>
      </c>
      <c r="C8" s="8">
        <v>1</v>
      </c>
      <c r="D8" s="7" t="s">
        <v>13</v>
      </c>
      <c r="E8" s="7" t="s">
        <v>14</v>
      </c>
      <c r="F8" s="6"/>
    </row>
    <row r="9" spans="2:6" ht="24" x14ac:dyDescent="0.3">
      <c r="B9" s="25" t="str">
        <f>+Modelos[[#This Row],[id_LA]]&amp;"-"&amp;Modelos[[#This Row],[Modelo '[sigla']]]</f>
        <v>1-PIE</v>
      </c>
      <c r="C9" s="8">
        <v>1</v>
      </c>
      <c r="D9" s="7" t="s">
        <v>15</v>
      </c>
      <c r="E9" s="7" t="s">
        <v>16</v>
      </c>
      <c r="F9" s="6"/>
    </row>
    <row r="10" spans="2:6" ht="24" x14ac:dyDescent="0.3">
      <c r="B10" s="25" t="str">
        <f>+Modelos[[#This Row],[id_LA]]&amp;"-"&amp;Modelos[[#This Row],[Modelo '[sigla']]]</f>
        <v>1-PIE (24)</v>
      </c>
      <c r="C10" s="8">
        <v>1</v>
      </c>
      <c r="D10" s="7" t="s">
        <v>17</v>
      </c>
      <c r="E10" s="7" t="s">
        <v>18</v>
      </c>
      <c r="F10" s="6"/>
    </row>
    <row r="11" spans="2:6" ht="24" x14ac:dyDescent="0.3">
      <c r="B11" s="25" t="str">
        <f>+Modelos[[#This Row],[id_LA]]&amp;"-"&amp;Modelos[[#This Row],[Modelo '[sigla']]]</f>
        <v>1-PIE COORDINADO</v>
      </c>
      <c r="C11" s="8">
        <v>1</v>
      </c>
      <c r="D11" s="7" t="s">
        <v>19</v>
      </c>
      <c r="E11" s="7" t="s">
        <v>20</v>
      </c>
      <c r="F11" s="6"/>
    </row>
    <row r="12" spans="2:6" x14ac:dyDescent="0.3">
      <c r="B12" s="25" t="str">
        <f>+Modelos[[#This Row],[id_LA]]&amp;"-"&amp;Modelos[[#This Row],[Modelo '[sigla']]]</f>
        <v>1-PPC</v>
      </c>
      <c r="C12" s="8">
        <v>1</v>
      </c>
      <c r="D12" s="7" t="s">
        <v>21</v>
      </c>
      <c r="E12" s="7" t="s">
        <v>22</v>
      </c>
      <c r="F12" s="6"/>
    </row>
    <row r="13" spans="2:6" ht="36" x14ac:dyDescent="0.3">
      <c r="B13" s="25" t="str">
        <f>+Modelos[[#This Row],[id_LA]]&amp;"-"&amp;Modelos[[#This Row],[Modelo '[sigla']]]</f>
        <v>1-PPF</v>
      </c>
      <c r="C13" s="8">
        <v>1</v>
      </c>
      <c r="D13" s="7" t="s">
        <v>23</v>
      </c>
      <c r="E13" s="7" t="s">
        <v>24</v>
      </c>
      <c r="F13" s="6"/>
    </row>
    <row r="14" spans="2:6" x14ac:dyDescent="0.3">
      <c r="B14" s="25" t="str">
        <f>+Modelos[[#This Row],[id_LA]]&amp;"-"&amp;Modelos[[#This Row],[Modelo '[sigla']]]</f>
        <v>1-PRJ</v>
      </c>
      <c r="C14" s="8">
        <v>1</v>
      </c>
      <c r="D14" s="7" t="s">
        <v>25</v>
      </c>
      <c r="E14" s="7" t="s">
        <v>26</v>
      </c>
      <c r="F14" s="6"/>
    </row>
    <row r="15" spans="2:6" ht="24" x14ac:dyDescent="0.3">
      <c r="B15" s="25" t="str">
        <f>+Modelos[[#This Row],[id_LA]]&amp;"-"&amp;Modelos[[#This Row],[Modelo '[sigla']]]</f>
        <v>1-PRM</v>
      </c>
      <c r="C15" s="8">
        <v>1</v>
      </c>
      <c r="D15" s="7" t="s">
        <v>27</v>
      </c>
      <c r="E15" s="7" t="s">
        <v>28</v>
      </c>
      <c r="F15" s="6"/>
    </row>
    <row r="16" spans="2:6" x14ac:dyDescent="0.3">
      <c r="B16" s="25" t="str">
        <f>+Modelos[[#This Row],[id_LA]]&amp;"-"&amp;Modelos[[#This Row],[Modelo '[sigla']]]</f>
        <v>2-CLA</v>
      </c>
      <c r="C16" s="8">
        <v>2</v>
      </c>
      <c r="D16" s="7" t="s">
        <v>30</v>
      </c>
      <c r="E16" s="7" t="s">
        <v>31</v>
      </c>
      <c r="F16" s="6"/>
    </row>
    <row r="17" spans="2:6" x14ac:dyDescent="0.3">
      <c r="B17" s="25" t="str">
        <f>+Modelos[[#This Row],[id_LA]]&amp;"-"&amp;Modelos[[#This Row],[Modelo '[sigla']]]</f>
        <v>2-CRE</v>
      </c>
      <c r="C17" s="8">
        <v>2</v>
      </c>
      <c r="D17" s="7" t="s">
        <v>245</v>
      </c>
      <c r="E17" s="7"/>
      <c r="F17" s="6"/>
    </row>
    <row r="18" spans="2:6" ht="36" x14ac:dyDescent="0.3">
      <c r="B18" s="25" t="str">
        <f>+Modelos[[#This Row],[id_LA]]&amp;"-"&amp;Modelos[[#This Row],[Modelo '[sigla']]]</f>
        <v>2-CREAD MAYOR 6 MENOR 18 AÑOS</v>
      </c>
      <c r="C18" s="8">
        <v>2</v>
      </c>
      <c r="D18" s="7" t="s">
        <v>32</v>
      </c>
      <c r="E18" s="7" t="s">
        <v>33</v>
      </c>
      <c r="F18" s="6"/>
    </row>
    <row r="19" spans="2:6" ht="48" x14ac:dyDescent="0.3">
      <c r="B19" s="25" t="str">
        <f>+Modelos[[#This Row],[id_LA]]&amp;"-"&amp;Modelos[[#This Row],[Modelo '[sigla']]]</f>
        <v>2-CREAD LACTANTE - PRE- ESCOLARES</v>
      </c>
      <c r="C19" s="8">
        <v>2</v>
      </c>
      <c r="D19" s="7" t="s">
        <v>34</v>
      </c>
      <c r="E19" s="7" t="s">
        <v>35</v>
      </c>
      <c r="F19" s="6"/>
    </row>
    <row r="20" spans="2:6" ht="24" x14ac:dyDescent="0.3">
      <c r="B20" s="25" t="str">
        <f>+Modelos[[#This Row],[id_LA]]&amp;"-"&amp;Modelos[[#This Row],[Modelo '[sigla']]]</f>
        <v>2-FAE AADD</v>
      </c>
      <c r="C20" s="8">
        <v>2</v>
      </c>
      <c r="D20" s="7" t="s">
        <v>36</v>
      </c>
      <c r="E20" s="7" t="s">
        <v>37</v>
      </c>
      <c r="F20" s="6"/>
    </row>
    <row r="21" spans="2:6" x14ac:dyDescent="0.3">
      <c r="B21" s="25" t="str">
        <f>+Modelos[[#This Row],[id_LA]]&amp;"-"&amp;Modelos[[#This Row],[Modelo '[sigla']]]</f>
        <v>2-FAE</v>
      </c>
      <c r="C21" s="8">
        <v>2</v>
      </c>
      <c r="D21" s="7" t="s">
        <v>38</v>
      </c>
      <c r="E21" s="7" t="s">
        <v>39</v>
      </c>
      <c r="F21" s="6"/>
    </row>
    <row r="22" spans="2:6" ht="72" x14ac:dyDescent="0.3">
      <c r="B22" s="25" t="str">
        <f>+Modelos[[#This Row],[id_LA]]&amp;"-"&amp;Modelos[[#This Row],[Modelo '[sigla']]]</f>
        <v>2-RAD</v>
      </c>
      <c r="C22" s="8">
        <v>2</v>
      </c>
      <c r="D22" s="7" t="s">
        <v>40</v>
      </c>
      <c r="E22" s="7" t="s">
        <v>41</v>
      </c>
      <c r="F22" s="6"/>
    </row>
    <row r="23" spans="2:6" x14ac:dyDescent="0.3">
      <c r="B23" s="25" t="str">
        <f>+Modelos[[#This Row],[id_LA]]&amp;"-"&amp;Modelos[[#This Row],[Modelo '[sigla']]]</f>
        <v>2-RAE</v>
      </c>
      <c r="C23" s="8">
        <v>2</v>
      </c>
      <c r="D23" s="7" t="s">
        <v>42</v>
      </c>
      <c r="E23" s="7" t="s">
        <v>43</v>
      </c>
      <c r="F23" s="6"/>
    </row>
    <row r="24" spans="2:6" ht="24" x14ac:dyDescent="0.3">
      <c r="B24" s="25" t="str">
        <f>+Modelos[[#This Row],[id_LA]]&amp;"-"&amp;Modelos[[#This Row],[Modelo '[sigla']]]</f>
        <v>2-RDD</v>
      </c>
      <c r="C24" s="8">
        <v>2</v>
      </c>
      <c r="D24" s="7" t="s">
        <v>44</v>
      </c>
      <c r="E24" s="7" t="s">
        <v>45</v>
      </c>
      <c r="F24" s="6"/>
    </row>
    <row r="25" spans="2:6" ht="48" x14ac:dyDescent="0.3">
      <c r="B25" s="25" t="str">
        <f>+Modelos[[#This Row],[id_LA]]&amp;"-"&amp;Modelos[[#This Row],[Modelo '[sigla']]]</f>
        <v>2-RDG</v>
      </c>
      <c r="C25" s="8">
        <v>2</v>
      </c>
      <c r="D25" s="7" t="s">
        <v>46</v>
      </c>
      <c r="E25" s="7" t="s">
        <v>47</v>
      </c>
      <c r="F25" s="6"/>
    </row>
    <row r="26" spans="2:6" ht="24" x14ac:dyDescent="0.3">
      <c r="B26" s="25" t="str">
        <f>+Modelos[[#This Row],[id_LA]]&amp;"-"&amp;Modelos[[#This Row],[Modelo '[sigla']]]</f>
        <v>2-RDS</v>
      </c>
      <c r="C26" s="8">
        <v>2</v>
      </c>
      <c r="D26" s="7" t="s">
        <v>48</v>
      </c>
      <c r="E26" s="7" t="s">
        <v>49</v>
      </c>
      <c r="F26" s="6"/>
    </row>
    <row r="27" spans="2:6" ht="24" x14ac:dyDescent="0.3">
      <c r="B27" s="25" t="str">
        <f>+Modelos[[#This Row],[id_LA]]&amp;"-"&amp;Modelos[[#This Row],[Modelo '[sigla']]]</f>
        <v>2-REM</v>
      </c>
      <c r="C27" s="8">
        <v>2</v>
      </c>
      <c r="D27" s="7" t="s">
        <v>50</v>
      </c>
      <c r="E27" s="7" t="s">
        <v>51</v>
      </c>
      <c r="F27" s="6"/>
    </row>
    <row r="28" spans="2:6" x14ac:dyDescent="0.3">
      <c r="B28" s="25" t="str">
        <f>+Modelos[[#This Row],[id_LA]]&amp;"-"&amp;Modelos[[#This Row],[Modelo '[sigla']]]</f>
        <v>2-RFA</v>
      </c>
      <c r="C28" s="8">
        <v>2</v>
      </c>
      <c r="D28" s="7" t="s">
        <v>52</v>
      </c>
      <c r="E28" s="7" t="s">
        <v>53</v>
      </c>
      <c r="F28" s="6"/>
    </row>
    <row r="29" spans="2:6" ht="36" x14ac:dyDescent="0.3">
      <c r="B29" s="25" t="str">
        <f>+Modelos[[#This Row],[id_LA]]&amp;"-"&amp;Modelos[[#This Row],[Modelo '[sigla']]]</f>
        <v>2-RLP</v>
      </c>
      <c r="C29" s="8">
        <v>2</v>
      </c>
      <c r="D29" s="7" t="s">
        <v>54</v>
      </c>
      <c r="E29" s="7" t="s">
        <v>55</v>
      </c>
      <c r="F29" s="6"/>
    </row>
    <row r="30" spans="2:6" ht="36" x14ac:dyDescent="0.3">
      <c r="B30" s="25" t="str">
        <f>+Modelos[[#This Row],[id_LA]]&amp;"-"&amp;Modelos[[#This Row],[Modelo '[sigla']]]</f>
        <v>2-RMA</v>
      </c>
      <c r="C30" s="8">
        <v>2</v>
      </c>
      <c r="D30" s="7" t="s">
        <v>56</v>
      </c>
      <c r="E30" s="7" t="s">
        <v>57</v>
      </c>
      <c r="F30" s="6"/>
    </row>
    <row r="31" spans="2:6" ht="24" x14ac:dyDescent="0.3">
      <c r="B31" s="25" t="str">
        <f>+Modelos[[#This Row],[id_LA]]&amp;"-"&amp;Modelos[[#This Row],[Modelo '[sigla']]]</f>
        <v>2-RPA</v>
      </c>
      <c r="C31" s="8">
        <v>2</v>
      </c>
      <c r="D31" s="7" t="s">
        <v>58</v>
      </c>
      <c r="E31" s="7" t="s">
        <v>59</v>
      </c>
      <c r="F31" s="6"/>
    </row>
    <row r="32" spans="2:6" x14ac:dyDescent="0.3">
      <c r="B32" s="25" t="str">
        <f>+Modelos[[#This Row],[id_LA]]&amp;"-"&amp;Modelos[[#This Row],[Modelo '[sigla']]]</f>
        <v>2-RPE</v>
      </c>
      <c r="C32" s="8">
        <v>2</v>
      </c>
      <c r="D32" s="21" t="s">
        <v>246</v>
      </c>
      <c r="E32" s="21" t="s">
        <v>440</v>
      </c>
      <c r="F32" s="6"/>
    </row>
    <row r="33" spans="2:6" x14ac:dyDescent="0.3">
      <c r="B33" s="25" t="str">
        <f>+Modelos[[#This Row],[id_LA]]&amp;"-"&amp;Modelos[[#This Row],[Modelo '[sigla']]]</f>
        <v>2-RPL</v>
      </c>
      <c r="C33" s="8">
        <v>2</v>
      </c>
      <c r="D33" s="7" t="s">
        <v>60</v>
      </c>
      <c r="E33" s="7" t="s">
        <v>61</v>
      </c>
      <c r="F33" s="6"/>
    </row>
    <row r="34" spans="2:6" x14ac:dyDescent="0.3">
      <c r="B34" s="25" t="str">
        <f>+Modelos[[#This Row],[id_LA]]&amp;"-"&amp;Modelos[[#This Row],[Modelo '[sigla']]]</f>
        <v>2-RPM</v>
      </c>
      <c r="C34" s="8">
        <v>2</v>
      </c>
      <c r="D34" s="7" t="s">
        <v>62</v>
      </c>
      <c r="E34" s="7" t="s">
        <v>63</v>
      </c>
      <c r="F34" s="6"/>
    </row>
    <row r="35" spans="2:6" ht="24" x14ac:dyDescent="0.3">
      <c r="B35" s="25" t="str">
        <f>+Modelos[[#This Row],[id_LA]]&amp;"-"&amp;Modelos[[#This Row],[Modelo '[sigla']]]</f>
        <v>2-RPP</v>
      </c>
      <c r="C35" s="8">
        <v>2</v>
      </c>
      <c r="D35" s="7" t="s">
        <v>64</v>
      </c>
      <c r="E35" s="7" t="s">
        <v>65</v>
      </c>
      <c r="F35" s="6"/>
    </row>
    <row r="36" spans="2:6" ht="24" x14ac:dyDescent="0.3">
      <c r="B36" s="25" t="str">
        <f>+Modelos[[#This Row],[id_LA]]&amp;"-"&amp;Modelos[[#This Row],[Modelo '[sigla']]]</f>
        <v>2-RSP</v>
      </c>
      <c r="C36" s="8">
        <v>2</v>
      </c>
      <c r="D36" s="7" t="s">
        <v>66</v>
      </c>
      <c r="E36" s="7" t="s">
        <v>67</v>
      </c>
      <c r="F36" s="6"/>
    </row>
    <row r="37" spans="2:6" x14ac:dyDescent="0.3">
      <c r="B37" s="25" t="str">
        <f>+Modelos[[#This Row],[id_LA]]&amp;"-"&amp;Modelos[[#This Row],[Modelo '[sigla']]]</f>
        <v>3-DAM</v>
      </c>
      <c r="C37" s="8">
        <v>3</v>
      </c>
      <c r="D37" s="7" t="s">
        <v>69</v>
      </c>
      <c r="E37" s="7" t="s">
        <v>70</v>
      </c>
      <c r="F37" s="6"/>
    </row>
    <row r="38" spans="2:6" x14ac:dyDescent="0.3">
      <c r="B38" s="25" t="str">
        <f>+Modelos[[#This Row],[id_LA]]&amp;"-"&amp;Modelos[[#This Row],[Modelo '[sigla']]]</f>
        <v>4-OPD</v>
      </c>
      <c r="C38" s="8">
        <v>4</v>
      </c>
      <c r="D38" s="7" t="s">
        <v>72</v>
      </c>
      <c r="E38" s="7" t="s">
        <v>73</v>
      </c>
      <c r="F38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5179-797A-4FBA-AA70-F6EB38C32354}">
  <dimension ref="B1:H75"/>
  <sheetViews>
    <sheetView showGridLines="0" tabSelected="1" workbookViewId="0">
      <selection activeCell="J6" sqref="J6"/>
    </sheetView>
  </sheetViews>
  <sheetFormatPr baseColWidth="10" defaultRowHeight="14.4" x14ac:dyDescent="0.3"/>
  <cols>
    <col min="1" max="1" width="3.33203125" customWidth="1"/>
    <col min="2" max="2" width="25.44140625" customWidth="1"/>
    <col min="3" max="3" width="16.5546875" customWidth="1"/>
    <col min="4" max="4" width="7.88671875" bestFit="1" customWidth="1"/>
    <col min="5" max="5" width="21.33203125" customWidth="1"/>
    <col min="6" max="6" width="45.109375" customWidth="1"/>
    <col min="7" max="7" width="11.77734375" customWidth="1"/>
    <col min="8" max="8" width="7.21875" bestFit="1" customWidth="1"/>
  </cols>
  <sheetData>
    <row r="1" spans="2:8" x14ac:dyDescent="0.3">
      <c r="B1" s="1" t="s">
        <v>250</v>
      </c>
      <c r="C1" s="1" t="s">
        <v>441</v>
      </c>
      <c r="D1" s="1" t="s">
        <v>87</v>
      </c>
      <c r="E1" t="s">
        <v>75</v>
      </c>
      <c r="F1" t="s">
        <v>76</v>
      </c>
      <c r="G1" t="s">
        <v>77</v>
      </c>
      <c r="H1" t="s">
        <v>247</v>
      </c>
    </row>
    <row r="2" spans="2:8" x14ac:dyDescent="0.3">
      <c r="B2" s="28" t="str">
        <f>+Modelos_Sexo[[#This Row],[Línea-Modelo2]]&amp;"-"&amp;Modelos_Sexo[[#This Row],[Sexo]]</f>
        <v>1-PAD-Hombres</v>
      </c>
      <c r="C2" s="25" t="str">
        <f>+Modelos_Sexo[[#This Row],[id_LA]]&amp;"-"&amp;Modelos_Sexo[[#This Row],[Modelo '[sigla']]]</f>
        <v>1-PAD</v>
      </c>
      <c r="D2" s="8">
        <v>1</v>
      </c>
      <c r="E2" s="7" t="s">
        <v>1</v>
      </c>
      <c r="F2" s="7" t="s">
        <v>2</v>
      </c>
      <c r="G2" s="6"/>
      <c r="H2" s="27" t="s">
        <v>252</v>
      </c>
    </row>
    <row r="3" spans="2:8" ht="24" x14ac:dyDescent="0.3">
      <c r="B3" s="28" t="str">
        <f>+Modelos_Sexo[[#This Row],[Línea-Modelo2]]&amp;"-"&amp;Modelos_Sexo[[#This Row],[Sexo]]</f>
        <v>1-PAS-Hombres</v>
      </c>
      <c r="C3" s="25" t="str">
        <f>+Modelos_Sexo[[#This Row],[id_LA]]&amp;"-"&amp;Modelos_Sexo[[#This Row],[Modelo '[sigla']]]</f>
        <v>1-PAS</v>
      </c>
      <c r="D3" s="8">
        <v>1</v>
      </c>
      <c r="E3" s="7" t="s">
        <v>3</v>
      </c>
      <c r="F3" s="7" t="s">
        <v>4</v>
      </c>
      <c r="G3" s="6"/>
      <c r="H3" s="27" t="s">
        <v>252</v>
      </c>
    </row>
    <row r="4" spans="2:8" ht="24" x14ac:dyDescent="0.3">
      <c r="B4" s="28" t="str">
        <f>+Modelos_Sexo[[#This Row],[Línea-Modelo2]]&amp;"-"&amp;Modelos_Sexo[[#This Row],[Sexo]]</f>
        <v>1-PDC-Hombres</v>
      </c>
      <c r="C4" s="25" t="str">
        <f>+Modelos_Sexo[[#This Row],[id_LA]]&amp;"-"&amp;Modelos_Sexo[[#This Row],[Modelo '[sigla']]]</f>
        <v>1-PDC</v>
      </c>
      <c r="D4" s="8">
        <v>1</v>
      </c>
      <c r="E4" s="7" t="s">
        <v>5</v>
      </c>
      <c r="F4" s="7" t="s">
        <v>6</v>
      </c>
      <c r="G4" s="6"/>
      <c r="H4" s="27" t="s">
        <v>252</v>
      </c>
    </row>
    <row r="5" spans="2:8" ht="24" x14ac:dyDescent="0.3">
      <c r="B5" s="28" t="str">
        <f>+Modelos_Sexo[[#This Row],[Línea-Modelo2]]&amp;"-"&amp;Modelos_Sexo[[#This Row],[Sexo]]</f>
        <v>1-PDE-Hombres</v>
      </c>
      <c r="C5" s="25" t="str">
        <f>+Modelos_Sexo[[#This Row],[id_LA]]&amp;"-"&amp;Modelos_Sexo[[#This Row],[Modelo '[sigla']]]</f>
        <v>1-PDE</v>
      </c>
      <c r="D5" s="8">
        <v>1</v>
      </c>
      <c r="E5" s="7" t="s">
        <v>7</v>
      </c>
      <c r="F5" s="7" t="s">
        <v>8</v>
      </c>
      <c r="G5" s="6"/>
      <c r="H5" s="27" t="s">
        <v>252</v>
      </c>
    </row>
    <row r="6" spans="2:8" ht="24" x14ac:dyDescent="0.3">
      <c r="B6" s="28" t="str">
        <f>+Modelos_Sexo[[#This Row],[Línea-Modelo2]]&amp;"-"&amp;Modelos_Sexo[[#This Row],[Sexo]]</f>
        <v>1-PEC-Hombres</v>
      </c>
      <c r="C6" s="25" t="str">
        <f>+Modelos_Sexo[[#This Row],[id_LA]]&amp;"-"&amp;Modelos_Sexo[[#This Row],[Modelo '[sigla']]]</f>
        <v>1-PEC</v>
      </c>
      <c r="D6" s="8">
        <v>1</v>
      </c>
      <c r="E6" s="7" t="s">
        <v>9</v>
      </c>
      <c r="F6" s="7" t="s">
        <v>10</v>
      </c>
      <c r="G6" s="6"/>
      <c r="H6" s="27" t="s">
        <v>252</v>
      </c>
    </row>
    <row r="7" spans="2:8" ht="24" x14ac:dyDescent="0.3">
      <c r="B7" s="28" t="str">
        <f>+Modelos_Sexo[[#This Row],[Línea-Modelo2]]&amp;"-"&amp;Modelos_Sexo[[#This Row],[Sexo]]</f>
        <v>1-PEE-Hombres</v>
      </c>
      <c r="C7" s="25" t="str">
        <f>+Modelos_Sexo[[#This Row],[id_LA]]&amp;"-"&amp;Modelos_Sexo[[#This Row],[Modelo '[sigla']]]</f>
        <v>1-PEE</v>
      </c>
      <c r="D7" s="8">
        <v>1</v>
      </c>
      <c r="E7" s="7" t="s">
        <v>11</v>
      </c>
      <c r="F7" s="7" t="s">
        <v>12</v>
      </c>
      <c r="G7" s="6"/>
      <c r="H7" s="27" t="s">
        <v>252</v>
      </c>
    </row>
    <row r="8" spans="2:8" x14ac:dyDescent="0.3">
      <c r="B8" s="28" t="str">
        <f>+Modelos_Sexo[[#This Row],[Línea-Modelo2]]&amp;"-"&amp;Modelos_Sexo[[#This Row],[Sexo]]</f>
        <v>1-PIB-Hombres</v>
      </c>
      <c r="C8" s="25" t="str">
        <f>+Modelos_Sexo[[#This Row],[id_LA]]&amp;"-"&amp;Modelos_Sexo[[#This Row],[Modelo '[sigla']]]</f>
        <v>1-PIB</v>
      </c>
      <c r="D8" s="8">
        <v>1</v>
      </c>
      <c r="E8" s="7" t="s">
        <v>13</v>
      </c>
      <c r="F8" s="7" t="s">
        <v>14</v>
      </c>
      <c r="G8" s="6"/>
      <c r="H8" s="27" t="s">
        <v>252</v>
      </c>
    </row>
    <row r="9" spans="2:8" x14ac:dyDescent="0.3">
      <c r="B9" s="28" t="str">
        <f>+Modelos_Sexo[[#This Row],[Línea-Modelo2]]&amp;"-"&amp;Modelos_Sexo[[#This Row],[Sexo]]</f>
        <v>1-PIE-Hombres</v>
      </c>
      <c r="C9" s="25" t="str">
        <f>+Modelos_Sexo[[#This Row],[id_LA]]&amp;"-"&amp;Modelos_Sexo[[#This Row],[Modelo '[sigla']]]</f>
        <v>1-PIE</v>
      </c>
      <c r="D9" s="8">
        <v>1</v>
      </c>
      <c r="E9" s="7" t="s">
        <v>15</v>
      </c>
      <c r="F9" s="7" t="s">
        <v>16</v>
      </c>
      <c r="G9" s="6"/>
      <c r="H9" s="27" t="s">
        <v>252</v>
      </c>
    </row>
    <row r="10" spans="2:8" x14ac:dyDescent="0.3">
      <c r="B10" s="28" t="str">
        <f>+Modelos_Sexo[[#This Row],[Línea-Modelo2]]&amp;"-"&amp;Modelos_Sexo[[#This Row],[Sexo]]</f>
        <v>1-PIE (24)-Hombres</v>
      </c>
      <c r="C10" s="25" t="str">
        <f>+Modelos_Sexo[[#This Row],[id_LA]]&amp;"-"&amp;Modelos_Sexo[[#This Row],[Modelo '[sigla']]]</f>
        <v>1-PIE (24)</v>
      </c>
      <c r="D10" s="8">
        <v>1</v>
      </c>
      <c r="E10" s="7" t="s">
        <v>17</v>
      </c>
      <c r="F10" s="7" t="s">
        <v>18</v>
      </c>
      <c r="G10" s="6"/>
      <c r="H10" s="27" t="s">
        <v>252</v>
      </c>
    </row>
    <row r="11" spans="2:8" x14ac:dyDescent="0.3">
      <c r="B11" s="28" t="str">
        <f>+Modelos_Sexo[[#This Row],[Línea-Modelo2]]&amp;"-"&amp;Modelos_Sexo[[#This Row],[Sexo]]</f>
        <v>1-PIE COORDINADO-Hombres</v>
      </c>
      <c r="C11" s="25" t="str">
        <f>+Modelos_Sexo[[#This Row],[id_LA]]&amp;"-"&amp;Modelos_Sexo[[#This Row],[Modelo '[sigla']]]</f>
        <v>1-PIE COORDINADO</v>
      </c>
      <c r="D11" s="8">
        <v>1</v>
      </c>
      <c r="E11" s="7" t="s">
        <v>19</v>
      </c>
      <c r="F11" s="7" t="s">
        <v>20</v>
      </c>
      <c r="G11" s="6"/>
      <c r="H11" s="27" t="s">
        <v>252</v>
      </c>
    </row>
    <row r="12" spans="2:8" x14ac:dyDescent="0.3">
      <c r="B12" s="28" t="str">
        <f>+Modelos_Sexo[[#This Row],[Línea-Modelo2]]&amp;"-"&amp;Modelos_Sexo[[#This Row],[Sexo]]</f>
        <v>1-PPC-Hombres</v>
      </c>
      <c r="C12" s="25" t="str">
        <f>+Modelos_Sexo[[#This Row],[id_LA]]&amp;"-"&amp;Modelos_Sexo[[#This Row],[Modelo '[sigla']]]</f>
        <v>1-PPC</v>
      </c>
      <c r="D12" s="8">
        <v>1</v>
      </c>
      <c r="E12" s="7" t="s">
        <v>21</v>
      </c>
      <c r="F12" s="7" t="s">
        <v>22</v>
      </c>
      <c r="G12" s="6"/>
      <c r="H12" s="27" t="s">
        <v>252</v>
      </c>
    </row>
    <row r="13" spans="2:8" ht="24" x14ac:dyDescent="0.3">
      <c r="B13" s="28" t="str">
        <f>+Modelos_Sexo[[#This Row],[Línea-Modelo2]]&amp;"-"&amp;Modelos_Sexo[[#This Row],[Sexo]]</f>
        <v>1-PPF-Hombres</v>
      </c>
      <c r="C13" s="25" t="str">
        <f>+Modelos_Sexo[[#This Row],[id_LA]]&amp;"-"&amp;Modelos_Sexo[[#This Row],[Modelo '[sigla']]]</f>
        <v>1-PPF</v>
      </c>
      <c r="D13" s="8">
        <v>1</v>
      </c>
      <c r="E13" s="7" t="s">
        <v>23</v>
      </c>
      <c r="F13" s="7" t="s">
        <v>24</v>
      </c>
      <c r="G13" s="6"/>
      <c r="H13" s="27" t="s">
        <v>252</v>
      </c>
    </row>
    <row r="14" spans="2:8" x14ac:dyDescent="0.3">
      <c r="B14" s="28" t="str">
        <f>+Modelos_Sexo[[#This Row],[Línea-Modelo2]]&amp;"-"&amp;Modelos_Sexo[[#This Row],[Sexo]]</f>
        <v>1-PRJ-Hombres</v>
      </c>
      <c r="C14" s="25" t="str">
        <f>+Modelos_Sexo[[#This Row],[id_LA]]&amp;"-"&amp;Modelos_Sexo[[#This Row],[Modelo '[sigla']]]</f>
        <v>1-PRJ</v>
      </c>
      <c r="D14" s="8">
        <v>1</v>
      </c>
      <c r="E14" s="7" t="s">
        <v>25</v>
      </c>
      <c r="F14" s="7" t="s">
        <v>26</v>
      </c>
      <c r="G14" s="6"/>
      <c r="H14" s="27" t="s">
        <v>252</v>
      </c>
    </row>
    <row r="15" spans="2:8" x14ac:dyDescent="0.3">
      <c r="B15" s="28" t="str">
        <f>+Modelos_Sexo[[#This Row],[Línea-Modelo2]]&amp;"-"&amp;Modelos_Sexo[[#This Row],[Sexo]]</f>
        <v>1-PRM-Hombres</v>
      </c>
      <c r="C15" s="25" t="str">
        <f>+Modelos_Sexo[[#This Row],[id_LA]]&amp;"-"&amp;Modelos_Sexo[[#This Row],[Modelo '[sigla']]]</f>
        <v>1-PRM</v>
      </c>
      <c r="D15" s="8">
        <v>1</v>
      </c>
      <c r="E15" s="7" t="s">
        <v>27</v>
      </c>
      <c r="F15" s="7" t="s">
        <v>28</v>
      </c>
      <c r="G15" s="6"/>
      <c r="H15" s="27" t="s">
        <v>252</v>
      </c>
    </row>
    <row r="16" spans="2:8" x14ac:dyDescent="0.3">
      <c r="B16" s="28" t="str">
        <f>+Modelos_Sexo[[#This Row],[Línea-Modelo2]]&amp;"-"&amp;Modelos_Sexo[[#This Row],[Sexo]]</f>
        <v>2-CLA-Hombres</v>
      </c>
      <c r="C16" s="25" t="str">
        <f>+Modelos_Sexo[[#This Row],[id_LA]]&amp;"-"&amp;Modelos_Sexo[[#This Row],[Modelo '[sigla']]]</f>
        <v>2-CLA</v>
      </c>
      <c r="D16" s="8">
        <v>2</v>
      </c>
      <c r="E16" s="7" t="s">
        <v>30</v>
      </c>
      <c r="F16" s="7" t="s">
        <v>31</v>
      </c>
      <c r="G16" s="6"/>
      <c r="H16" s="27" t="s">
        <v>252</v>
      </c>
    </row>
    <row r="17" spans="2:8" x14ac:dyDescent="0.3">
      <c r="B17" s="28" t="str">
        <f>+Modelos_Sexo[[#This Row],[Línea-Modelo2]]&amp;"-"&amp;Modelos_Sexo[[#This Row],[Sexo]]</f>
        <v>2-CRE-Hombres</v>
      </c>
      <c r="C17" s="25" t="str">
        <f>+Modelos_Sexo[[#This Row],[id_LA]]&amp;"-"&amp;Modelos_Sexo[[#This Row],[Modelo '[sigla']]]</f>
        <v>2-CRE</v>
      </c>
      <c r="D17" s="8">
        <v>2</v>
      </c>
      <c r="E17" s="7" t="s">
        <v>245</v>
      </c>
      <c r="F17" s="7"/>
      <c r="G17" s="6"/>
      <c r="H17" s="27" t="s">
        <v>252</v>
      </c>
    </row>
    <row r="18" spans="2:8" ht="36" x14ac:dyDescent="0.3">
      <c r="B18" s="28" t="str">
        <f>+Modelos_Sexo[[#This Row],[Línea-Modelo2]]&amp;"-"&amp;Modelos_Sexo[[#This Row],[Sexo]]</f>
        <v>2-CREAD MAYOR 6 MENOR 18 AÑOS-Hombres</v>
      </c>
      <c r="C18" s="25" t="str">
        <f>+Modelos_Sexo[[#This Row],[id_LA]]&amp;"-"&amp;Modelos_Sexo[[#This Row],[Modelo '[sigla']]]</f>
        <v>2-CREAD MAYOR 6 MENOR 18 AÑOS</v>
      </c>
      <c r="D18" s="8">
        <v>2</v>
      </c>
      <c r="E18" s="7" t="s">
        <v>32</v>
      </c>
      <c r="F18" s="7" t="s">
        <v>33</v>
      </c>
      <c r="G18" s="6"/>
      <c r="H18" s="27" t="s">
        <v>252</v>
      </c>
    </row>
    <row r="19" spans="2:8" ht="36" x14ac:dyDescent="0.3">
      <c r="B19" s="28" t="str">
        <f>+Modelos_Sexo[[#This Row],[Línea-Modelo2]]&amp;"-"&amp;Modelos_Sexo[[#This Row],[Sexo]]</f>
        <v>2-CREAD LACTANTE - PRE- ESCOLARES-Hombres</v>
      </c>
      <c r="C19" s="25" t="str">
        <f>+Modelos_Sexo[[#This Row],[id_LA]]&amp;"-"&amp;Modelos_Sexo[[#This Row],[Modelo '[sigla']]]</f>
        <v>2-CREAD LACTANTE - PRE- ESCOLARES</v>
      </c>
      <c r="D19" s="8">
        <v>2</v>
      </c>
      <c r="E19" s="7" t="s">
        <v>34</v>
      </c>
      <c r="F19" s="7" t="s">
        <v>35</v>
      </c>
      <c r="G19" s="6"/>
      <c r="H19" s="27" t="s">
        <v>252</v>
      </c>
    </row>
    <row r="20" spans="2:8" x14ac:dyDescent="0.3">
      <c r="B20" s="28" t="str">
        <f>+Modelos_Sexo[[#This Row],[Línea-Modelo2]]&amp;"-"&amp;Modelos_Sexo[[#This Row],[Sexo]]</f>
        <v>2-FAE AADD-Hombres</v>
      </c>
      <c r="C20" s="25" t="str">
        <f>+Modelos_Sexo[[#This Row],[id_LA]]&amp;"-"&amp;Modelos_Sexo[[#This Row],[Modelo '[sigla']]]</f>
        <v>2-FAE AADD</v>
      </c>
      <c r="D20" s="8">
        <v>2</v>
      </c>
      <c r="E20" s="7" t="s">
        <v>36</v>
      </c>
      <c r="F20" s="7" t="s">
        <v>37</v>
      </c>
      <c r="G20" s="6"/>
      <c r="H20" s="27" t="s">
        <v>252</v>
      </c>
    </row>
    <row r="21" spans="2:8" x14ac:dyDescent="0.3">
      <c r="B21" s="28" t="str">
        <f>+Modelos_Sexo[[#This Row],[Línea-Modelo2]]&amp;"-"&amp;Modelos_Sexo[[#This Row],[Sexo]]</f>
        <v>2-FAE-Hombres</v>
      </c>
      <c r="C21" s="25" t="str">
        <f>+Modelos_Sexo[[#This Row],[id_LA]]&amp;"-"&amp;Modelos_Sexo[[#This Row],[Modelo '[sigla']]]</f>
        <v>2-FAE</v>
      </c>
      <c r="D21" s="8">
        <v>2</v>
      </c>
      <c r="E21" s="7" t="s">
        <v>38</v>
      </c>
      <c r="F21" s="7" t="s">
        <v>39</v>
      </c>
      <c r="G21" s="6"/>
      <c r="H21" s="27" t="s">
        <v>252</v>
      </c>
    </row>
    <row r="22" spans="2:8" ht="48" x14ac:dyDescent="0.3">
      <c r="B22" s="28" t="str">
        <f>+Modelos_Sexo[[#This Row],[Línea-Modelo2]]&amp;"-"&amp;Modelos_Sexo[[#This Row],[Sexo]]</f>
        <v>2-RAD-Hombres</v>
      </c>
      <c r="C22" s="25" t="str">
        <f>+Modelos_Sexo[[#This Row],[id_LA]]&amp;"-"&amp;Modelos_Sexo[[#This Row],[Modelo '[sigla']]]</f>
        <v>2-RAD</v>
      </c>
      <c r="D22" s="8">
        <v>2</v>
      </c>
      <c r="E22" s="7" t="s">
        <v>40</v>
      </c>
      <c r="F22" s="7" t="s">
        <v>41</v>
      </c>
      <c r="G22" s="6"/>
      <c r="H22" s="27" t="s">
        <v>252</v>
      </c>
    </row>
    <row r="23" spans="2:8" x14ac:dyDescent="0.3">
      <c r="B23" s="28" t="str">
        <f>+Modelos_Sexo[[#This Row],[Línea-Modelo2]]&amp;"-"&amp;Modelos_Sexo[[#This Row],[Sexo]]</f>
        <v>2-RAE-Hombres</v>
      </c>
      <c r="C23" s="25" t="str">
        <f>+Modelos_Sexo[[#This Row],[id_LA]]&amp;"-"&amp;Modelos_Sexo[[#This Row],[Modelo '[sigla']]]</f>
        <v>2-RAE</v>
      </c>
      <c r="D23" s="8">
        <v>2</v>
      </c>
      <c r="E23" s="7" t="s">
        <v>42</v>
      </c>
      <c r="F23" s="7" t="s">
        <v>43</v>
      </c>
      <c r="G23" s="6"/>
      <c r="H23" s="27" t="s">
        <v>252</v>
      </c>
    </row>
    <row r="24" spans="2:8" ht="24" x14ac:dyDescent="0.3">
      <c r="B24" s="28" t="str">
        <f>+Modelos_Sexo[[#This Row],[Línea-Modelo2]]&amp;"-"&amp;Modelos_Sexo[[#This Row],[Sexo]]</f>
        <v>2-RDD-Hombres</v>
      </c>
      <c r="C24" s="25" t="str">
        <f>+Modelos_Sexo[[#This Row],[id_LA]]&amp;"-"&amp;Modelos_Sexo[[#This Row],[Modelo '[sigla']]]</f>
        <v>2-RDD</v>
      </c>
      <c r="D24" s="8">
        <v>2</v>
      </c>
      <c r="E24" s="7" t="s">
        <v>44</v>
      </c>
      <c r="F24" s="7" t="s">
        <v>45</v>
      </c>
      <c r="G24" s="6"/>
      <c r="H24" s="27" t="s">
        <v>252</v>
      </c>
    </row>
    <row r="25" spans="2:8" ht="36" x14ac:dyDescent="0.3">
      <c r="B25" s="28" t="str">
        <f>+Modelos_Sexo[[#This Row],[Línea-Modelo2]]&amp;"-"&amp;Modelos_Sexo[[#This Row],[Sexo]]</f>
        <v>2-RDG-Hombres</v>
      </c>
      <c r="C25" s="25" t="str">
        <f>+Modelos_Sexo[[#This Row],[id_LA]]&amp;"-"&amp;Modelos_Sexo[[#This Row],[Modelo '[sigla']]]</f>
        <v>2-RDG</v>
      </c>
      <c r="D25" s="8">
        <v>2</v>
      </c>
      <c r="E25" s="7" t="s">
        <v>46</v>
      </c>
      <c r="F25" s="7" t="s">
        <v>47</v>
      </c>
      <c r="G25" s="6"/>
      <c r="H25" s="27" t="s">
        <v>252</v>
      </c>
    </row>
    <row r="26" spans="2:8" ht="24" x14ac:dyDescent="0.3">
      <c r="B26" s="28" t="str">
        <f>+Modelos_Sexo[[#This Row],[Línea-Modelo2]]&amp;"-"&amp;Modelos_Sexo[[#This Row],[Sexo]]</f>
        <v>2-RDS-Hombres</v>
      </c>
      <c r="C26" s="25" t="str">
        <f>+Modelos_Sexo[[#This Row],[id_LA]]&amp;"-"&amp;Modelos_Sexo[[#This Row],[Modelo '[sigla']]]</f>
        <v>2-RDS</v>
      </c>
      <c r="D26" s="8">
        <v>2</v>
      </c>
      <c r="E26" s="7" t="s">
        <v>48</v>
      </c>
      <c r="F26" s="7" t="s">
        <v>49</v>
      </c>
      <c r="G26" s="6"/>
      <c r="H26" s="27" t="s">
        <v>252</v>
      </c>
    </row>
    <row r="27" spans="2:8" x14ac:dyDescent="0.3">
      <c r="B27" s="28" t="str">
        <f>+Modelos_Sexo[[#This Row],[Línea-Modelo2]]&amp;"-"&amp;Modelos_Sexo[[#This Row],[Sexo]]</f>
        <v>2-REM-Hombres</v>
      </c>
      <c r="C27" s="25" t="str">
        <f>+Modelos_Sexo[[#This Row],[id_LA]]&amp;"-"&amp;Modelos_Sexo[[#This Row],[Modelo '[sigla']]]</f>
        <v>2-REM</v>
      </c>
      <c r="D27" s="8">
        <v>2</v>
      </c>
      <c r="E27" s="7" t="s">
        <v>50</v>
      </c>
      <c r="F27" s="7" t="s">
        <v>51</v>
      </c>
      <c r="G27" s="6"/>
      <c r="H27" s="27" t="s">
        <v>252</v>
      </c>
    </row>
    <row r="28" spans="2:8" x14ac:dyDescent="0.3">
      <c r="B28" s="28" t="str">
        <f>+Modelos_Sexo[[#This Row],[Línea-Modelo2]]&amp;"-"&amp;Modelos_Sexo[[#This Row],[Sexo]]</f>
        <v>2-RFA-Hombres</v>
      </c>
      <c r="C28" s="25" t="str">
        <f>+Modelos_Sexo[[#This Row],[id_LA]]&amp;"-"&amp;Modelos_Sexo[[#This Row],[Modelo '[sigla']]]</f>
        <v>2-RFA</v>
      </c>
      <c r="D28" s="8">
        <v>2</v>
      </c>
      <c r="E28" s="7" t="s">
        <v>52</v>
      </c>
      <c r="F28" s="7" t="s">
        <v>53</v>
      </c>
      <c r="G28" s="6"/>
      <c r="H28" s="27" t="s">
        <v>252</v>
      </c>
    </row>
    <row r="29" spans="2:8" ht="24" x14ac:dyDescent="0.3">
      <c r="B29" s="28" t="str">
        <f>+Modelos_Sexo[[#This Row],[Línea-Modelo2]]&amp;"-"&amp;Modelos_Sexo[[#This Row],[Sexo]]</f>
        <v>2-RLP-Hombres</v>
      </c>
      <c r="C29" s="25" t="str">
        <f>+Modelos_Sexo[[#This Row],[id_LA]]&amp;"-"&amp;Modelos_Sexo[[#This Row],[Modelo '[sigla']]]</f>
        <v>2-RLP</v>
      </c>
      <c r="D29" s="8">
        <v>2</v>
      </c>
      <c r="E29" s="7" t="s">
        <v>54</v>
      </c>
      <c r="F29" s="7" t="s">
        <v>55</v>
      </c>
      <c r="G29" s="6"/>
      <c r="H29" s="27" t="s">
        <v>252</v>
      </c>
    </row>
    <row r="30" spans="2:8" ht="36" x14ac:dyDescent="0.3">
      <c r="B30" s="28" t="str">
        <f>+Modelos_Sexo[[#This Row],[Línea-Modelo2]]&amp;"-"&amp;Modelos_Sexo[[#This Row],[Sexo]]</f>
        <v>2-RMA-Hombres</v>
      </c>
      <c r="C30" s="25" t="str">
        <f>+Modelos_Sexo[[#This Row],[id_LA]]&amp;"-"&amp;Modelos_Sexo[[#This Row],[Modelo '[sigla']]]</f>
        <v>2-RMA</v>
      </c>
      <c r="D30" s="8">
        <v>2</v>
      </c>
      <c r="E30" s="7" t="s">
        <v>56</v>
      </c>
      <c r="F30" s="7" t="s">
        <v>57</v>
      </c>
      <c r="G30" s="6"/>
      <c r="H30" s="27" t="s">
        <v>252</v>
      </c>
    </row>
    <row r="31" spans="2:8" x14ac:dyDescent="0.3">
      <c r="B31" s="28" t="str">
        <f>+Modelos_Sexo[[#This Row],[Línea-Modelo2]]&amp;"-"&amp;Modelos_Sexo[[#This Row],[Sexo]]</f>
        <v>2-RPA-Hombres</v>
      </c>
      <c r="C31" s="25" t="str">
        <f>+Modelos_Sexo[[#This Row],[id_LA]]&amp;"-"&amp;Modelos_Sexo[[#This Row],[Modelo '[sigla']]]</f>
        <v>2-RPA</v>
      </c>
      <c r="D31" s="8">
        <v>2</v>
      </c>
      <c r="E31" s="7" t="s">
        <v>58</v>
      </c>
      <c r="F31" s="7" t="s">
        <v>59</v>
      </c>
      <c r="G31" s="6"/>
      <c r="H31" s="27" t="s">
        <v>252</v>
      </c>
    </row>
    <row r="32" spans="2:8" x14ac:dyDescent="0.3">
      <c r="B32" s="28" t="str">
        <f>+Modelos_Sexo[[#This Row],[Línea-Modelo2]]&amp;"-"&amp;Modelos_Sexo[[#This Row],[Sexo]]</f>
        <v>2-RPE-Hombres</v>
      </c>
      <c r="C32" s="25" t="str">
        <f>+Modelos_Sexo[[#This Row],[id_LA]]&amp;"-"&amp;Modelos_Sexo[[#This Row],[Modelo '[sigla']]]</f>
        <v>2-RPE</v>
      </c>
      <c r="D32" s="8">
        <v>2</v>
      </c>
      <c r="E32" s="21" t="s">
        <v>246</v>
      </c>
      <c r="F32" s="21" t="s">
        <v>440</v>
      </c>
      <c r="G32" s="6"/>
      <c r="H32" s="27" t="s">
        <v>252</v>
      </c>
    </row>
    <row r="33" spans="2:8" x14ac:dyDescent="0.3">
      <c r="B33" s="28" t="str">
        <f>+Modelos_Sexo[[#This Row],[Línea-Modelo2]]&amp;"-"&amp;Modelos_Sexo[[#This Row],[Sexo]]</f>
        <v>2-RPL-Hombres</v>
      </c>
      <c r="C33" s="25" t="str">
        <f>+Modelos_Sexo[[#This Row],[id_LA]]&amp;"-"&amp;Modelos_Sexo[[#This Row],[Modelo '[sigla']]]</f>
        <v>2-RPL</v>
      </c>
      <c r="D33" s="8">
        <v>2</v>
      </c>
      <c r="E33" s="7" t="s">
        <v>60</v>
      </c>
      <c r="F33" s="7" t="s">
        <v>61</v>
      </c>
      <c r="G33" s="6"/>
      <c r="H33" s="27" t="s">
        <v>252</v>
      </c>
    </row>
    <row r="34" spans="2:8" x14ac:dyDescent="0.3">
      <c r="B34" s="28" t="str">
        <f>+Modelos_Sexo[[#This Row],[Línea-Modelo2]]&amp;"-"&amp;Modelos_Sexo[[#This Row],[Sexo]]</f>
        <v>2-RPM-Hombres</v>
      </c>
      <c r="C34" s="25" t="str">
        <f>+Modelos_Sexo[[#This Row],[id_LA]]&amp;"-"&amp;Modelos_Sexo[[#This Row],[Modelo '[sigla']]]</f>
        <v>2-RPM</v>
      </c>
      <c r="D34" s="8">
        <v>2</v>
      </c>
      <c r="E34" s="7" t="s">
        <v>62</v>
      </c>
      <c r="F34" s="7" t="s">
        <v>63</v>
      </c>
      <c r="G34" s="6"/>
      <c r="H34" s="27" t="s">
        <v>252</v>
      </c>
    </row>
    <row r="35" spans="2:8" x14ac:dyDescent="0.3">
      <c r="B35" s="28" t="str">
        <f>+Modelos_Sexo[[#This Row],[Línea-Modelo2]]&amp;"-"&amp;Modelos_Sexo[[#This Row],[Sexo]]</f>
        <v>2-RPP-Hombres</v>
      </c>
      <c r="C35" s="25" t="str">
        <f>+Modelos_Sexo[[#This Row],[id_LA]]&amp;"-"&amp;Modelos_Sexo[[#This Row],[Modelo '[sigla']]]</f>
        <v>2-RPP</v>
      </c>
      <c r="D35" s="8">
        <v>2</v>
      </c>
      <c r="E35" s="7" t="s">
        <v>64</v>
      </c>
      <c r="F35" s="7" t="s">
        <v>65</v>
      </c>
      <c r="G35" s="6"/>
      <c r="H35" s="27" t="s">
        <v>252</v>
      </c>
    </row>
    <row r="36" spans="2:8" ht="24" x14ac:dyDescent="0.3">
      <c r="B36" s="28" t="str">
        <f>+Modelos_Sexo[[#This Row],[Línea-Modelo2]]&amp;"-"&amp;Modelos_Sexo[[#This Row],[Sexo]]</f>
        <v>2-RSP-Hombres</v>
      </c>
      <c r="C36" s="25" t="str">
        <f>+Modelos_Sexo[[#This Row],[id_LA]]&amp;"-"&amp;Modelos_Sexo[[#This Row],[Modelo '[sigla']]]</f>
        <v>2-RSP</v>
      </c>
      <c r="D36" s="8">
        <v>2</v>
      </c>
      <c r="E36" s="7" t="s">
        <v>66</v>
      </c>
      <c r="F36" s="7" t="s">
        <v>67</v>
      </c>
      <c r="G36" s="6"/>
      <c r="H36" s="27" t="s">
        <v>252</v>
      </c>
    </row>
    <row r="37" spans="2:8" x14ac:dyDescent="0.3">
      <c r="B37" s="28" t="str">
        <f>+Modelos_Sexo[[#This Row],[Línea-Modelo2]]&amp;"-"&amp;Modelos_Sexo[[#This Row],[Sexo]]</f>
        <v>3-DAM-Hombres</v>
      </c>
      <c r="C37" s="25" t="str">
        <f>+Modelos_Sexo[[#This Row],[id_LA]]&amp;"-"&amp;Modelos_Sexo[[#This Row],[Modelo '[sigla']]]</f>
        <v>3-DAM</v>
      </c>
      <c r="D37" s="8">
        <v>3</v>
      </c>
      <c r="E37" s="7" t="s">
        <v>69</v>
      </c>
      <c r="F37" s="7" t="s">
        <v>70</v>
      </c>
      <c r="G37" s="6"/>
      <c r="H37" s="27" t="s">
        <v>252</v>
      </c>
    </row>
    <row r="38" spans="2:8" x14ac:dyDescent="0.3">
      <c r="B38" s="28" t="str">
        <f>+Modelos_Sexo[[#This Row],[Línea-Modelo2]]&amp;"-"&amp;Modelos_Sexo[[#This Row],[Sexo]]</f>
        <v>4-OPD-Hombres</v>
      </c>
      <c r="C38" s="25" t="str">
        <f>+Modelos_Sexo[[#This Row],[id_LA]]&amp;"-"&amp;Modelos_Sexo[[#This Row],[Modelo '[sigla']]]</f>
        <v>4-OPD</v>
      </c>
      <c r="D38" s="8">
        <v>4</v>
      </c>
      <c r="E38" s="7" t="s">
        <v>72</v>
      </c>
      <c r="F38" s="7" t="s">
        <v>73</v>
      </c>
      <c r="G38" s="6"/>
      <c r="H38" s="27" t="s">
        <v>252</v>
      </c>
    </row>
    <row r="39" spans="2:8" x14ac:dyDescent="0.3">
      <c r="B39" s="28" t="str">
        <f>+Modelos_Sexo[[#This Row],[Línea-Modelo2]]&amp;"-"&amp;Modelos_Sexo[[#This Row],[Sexo]]</f>
        <v>1-PAD-Mujeres</v>
      </c>
      <c r="C39" s="26" t="str">
        <f>+Modelos_Sexo[[#This Row],[id_LA]]&amp;"-"&amp;Modelos_Sexo[[#This Row],[Modelo '[sigla']]]</f>
        <v>1-PAD</v>
      </c>
      <c r="D39" s="8">
        <v>1</v>
      </c>
      <c r="E39" s="7" t="s">
        <v>1</v>
      </c>
      <c r="F39" s="7" t="s">
        <v>2</v>
      </c>
      <c r="G39" s="6"/>
      <c r="H39" s="27" t="s">
        <v>253</v>
      </c>
    </row>
    <row r="40" spans="2:8" ht="24" x14ac:dyDescent="0.3">
      <c r="B40" s="28" t="str">
        <f>+Modelos_Sexo[[#This Row],[Línea-Modelo2]]&amp;"-"&amp;Modelos_Sexo[[#This Row],[Sexo]]</f>
        <v>1-PAS-Mujeres</v>
      </c>
      <c r="C40" s="26" t="str">
        <f>+Modelos_Sexo[[#This Row],[id_LA]]&amp;"-"&amp;Modelos_Sexo[[#This Row],[Modelo '[sigla']]]</f>
        <v>1-PAS</v>
      </c>
      <c r="D40" s="8">
        <v>1</v>
      </c>
      <c r="E40" s="7" t="s">
        <v>3</v>
      </c>
      <c r="F40" s="7" t="s">
        <v>4</v>
      </c>
      <c r="G40" s="6"/>
      <c r="H40" s="27" t="s">
        <v>253</v>
      </c>
    </row>
    <row r="41" spans="2:8" ht="24" x14ac:dyDescent="0.3">
      <c r="B41" s="28" t="str">
        <f>+Modelos_Sexo[[#This Row],[Línea-Modelo2]]&amp;"-"&amp;Modelos_Sexo[[#This Row],[Sexo]]</f>
        <v>1-PDC-Mujeres</v>
      </c>
      <c r="C41" s="26" t="str">
        <f>+Modelos_Sexo[[#This Row],[id_LA]]&amp;"-"&amp;Modelos_Sexo[[#This Row],[Modelo '[sigla']]]</f>
        <v>1-PDC</v>
      </c>
      <c r="D41" s="8">
        <v>1</v>
      </c>
      <c r="E41" s="7" t="s">
        <v>5</v>
      </c>
      <c r="F41" s="7" t="s">
        <v>6</v>
      </c>
      <c r="G41" s="6"/>
      <c r="H41" s="27" t="s">
        <v>253</v>
      </c>
    </row>
    <row r="42" spans="2:8" ht="24" x14ac:dyDescent="0.3">
      <c r="B42" s="28" t="str">
        <f>+Modelos_Sexo[[#This Row],[Línea-Modelo2]]&amp;"-"&amp;Modelos_Sexo[[#This Row],[Sexo]]</f>
        <v>1-PDE-Mujeres</v>
      </c>
      <c r="C42" s="26" t="str">
        <f>+Modelos_Sexo[[#This Row],[id_LA]]&amp;"-"&amp;Modelos_Sexo[[#This Row],[Modelo '[sigla']]]</f>
        <v>1-PDE</v>
      </c>
      <c r="D42" s="8">
        <v>1</v>
      </c>
      <c r="E42" s="7" t="s">
        <v>7</v>
      </c>
      <c r="F42" s="7" t="s">
        <v>8</v>
      </c>
      <c r="G42" s="6"/>
      <c r="H42" s="27" t="s">
        <v>253</v>
      </c>
    </row>
    <row r="43" spans="2:8" ht="24" x14ac:dyDescent="0.3">
      <c r="B43" s="28" t="str">
        <f>+Modelos_Sexo[[#This Row],[Línea-Modelo2]]&amp;"-"&amp;Modelos_Sexo[[#This Row],[Sexo]]</f>
        <v>1-PEC-Mujeres</v>
      </c>
      <c r="C43" s="26" t="str">
        <f>+Modelos_Sexo[[#This Row],[id_LA]]&amp;"-"&amp;Modelos_Sexo[[#This Row],[Modelo '[sigla']]]</f>
        <v>1-PEC</v>
      </c>
      <c r="D43" s="8">
        <v>1</v>
      </c>
      <c r="E43" s="7" t="s">
        <v>9</v>
      </c>
      <c r="F43" s="7" t="s">
        <v>10</v>
      </c>
      <c r="G43" s="6"/>
      <c r="H43" s="27" t="s">
        <v>253</v>
      </c>
    </row>
    <row r="44" spans="2:8" ht="24" x14ac:dyDescent="0.3">
      <c r="B44" s="28" t="str">
        <f>+Modelos_Sexo[[#This Row],[Línea-Modelo2]]&amp;"-"&amp;Modelos_Sexo[[#This Row],[Sexo]]</f>
        <v>1-PEE-Mujeres</v>
      </c>
      <c r="C44" s="26" t="str">
        <f>+Modelos_Sexo[[#This Row],[id_LA]]&amp;"-"&amp;Modelos_Sexo[[#This Row],[Modelo '[sigla']]]</f>
        <v>1-PEE</v>
      </c>
      <c r="D44" s="8">
        <v>1</v>
      </c>
      <c r="E44" s="7" t="s">
        <v>11</v>
      </c>
      <c r="F44" s="7" t="s">
        <v>12</v>
      </c>
      <c r="G44" s="6"/>
      <c r="H44" s="27" t="s">
        <v>253</v>
      </c>
    </row>
    <row r="45" spans="2:8" x14ac:dyDescent="0.3">
      <c r="B45" s="28" t="str">
        <f>+Modelos_Sexo[[#This Row],[Línea-Modelo2]]&amp;"-"&amp;Modelos_Sexo[[#This Row],[Sexo]]</f>
        <v>1-PIB-Mujeres</v>
      </c>
      <c r="C45" s="26" t="str">
        <f>+Modelos_Sexo[[#This Row],[id_LA]]&amp;"-"&amp;Modelos_Sexo[[#This Row],[Modelo '[sigla']]]</f>
        <v>1-PIB</v>
      </c>
      <c r="D45" s="8">
        <v>1</v>
      </c>
      <c r="E45" s="7" t="s">
        <v>13</v>
      </c>
      <c r="F45" s="7" t="s">
        <v>14</v>
      </c>
      <c r="G45" s="6"/>
      <c r="H45" s="27" t="s">
        <v>253</v>
      </c>
    </row>
    <row r="46" spans="2:8" x14ac:dyDescent="0.3">
      <c r="B46" s="28" t="str">
        <f>+Modelos_Sexo[[#This Row],[Línea-Modelo2]]&amp;"-"&amp;Modelos_Sexo[[#This Row],[Sexo]]</f>
        <v>1-PIE-Mujeres</v>
      </c>
      <c r="C46" s="26" t="str">
        <f>+Modelos_Sexo[[#This Row],[id_LA]]&amp;"-"&amp;Modelos_Sexo[[#This Row],[Modelo '[sigla']]]</f>
        <v>1-PIE</v>
      </c>
      <c r="D46" s="8">
        <v>1</v>
      </c>
      <c r="E46" s="7" t="s">
        <v>15</v>
      </c>
      <c r="F46" s="7" t="s">
        <v>16</v>
      </c>
      <c r="G46" s="6"/>
      <c r="H46" s="27" t="s">
        <v>253</v>
      </c>
    </row>
    <row r="47" spans="2:8" x14ac:dyDescent="0.3">
      <c r="B47" s="28" t="str">
        <f>+Modelos_Sexo[[#This Row],[Línea-Modelo2]]&amp;"-"&amp;Modelos_Sexo[[#This Row],[Sexo]]</f>
        <v>1-PIE (24)-Mujeres</v>
      </c>
      <c r="C47" s="26" t="str">
        <f>+Modelos_Sexo[[#This Row],[id_LA]]&amp;"-"&amp;Modelos_Sexo[[#This Row],[Modelo '[sigla']]]</f>
        <v>1-PIE (24)</v>
      </c>
      <c r="D47" s="8">
        <v>1</v>
      </c>
      <c r="E47" s="7" t="s">
        <v>17</v>
      </c>
      <c r="F47" s="7" t="s">
        <v>18</v>
      </c>
      <c r="G47" s="6"/>
      <c r="H47" s="27" t="s">
        <v>253</v>
      </c>
    </row>
    <row r="48" spans="2:8" x14ac:dyDescent="0.3">
      <c r="B48" s="28" t="str">
        <f>+Modelos_Sexo[[#This Row],[Línea-Modelo2]]&amp;"-"&amp;Modelos_Sexo[[#This Row],[Sexo]]</f>
        <v>1-PIE COORDINADO-Mujeres</v>
      </c>
      <c r="C48" s="26" t="str">
        <f>+Modelos_Sexo[[#This Row],[id_LA]]&amp;"-"&amp;Modelos_Sexo[[#This Row],[Modelo '[sigla']]]</f>
        <v>1-PIE COORDINADO</v>
      </c>
      <c r="D48" s="8">
        <v>1</v>
      </c>
      <c r="E48" s="7" t="s">
        <v>19</v>
      </c>
      <c r="F48" s="7" t="s">
        <v>20</v>
      </c>
      <c r="G48" s="6"/>
      <c r="H48" s="27" t="s">
        <v>253</v>
      </c>
    </row>
    <row r="49" spans="2:8" x14ac:dyDescent="0.3">
      <c r="B49" s="28" t="str">
        <f>+Modelos_Sexo[[#This Row],[Línea-Modelo2]]&amp;"-"&amp;Modelos_Sexo[[#This Row],[Sexo]]</f>
        <v>1-PPC-Mujeres</v>
      </c>
      <c r="C49" s="26" t="str">
        <f>+Modelos_Sexo[[#This Row],[id_LA]]&amp;"-"&amp;Modelos_Sexo[[#This Row],[Modelo '[sigla']]]</f>
        <v>1-PPC</v>
      </c>
      <c r="D49" s="8">
        <v>1</v>
      </c>
      <c r="E49" s="7" t="s">
        <v>21</v>
      </c>
      <c r="F49" s="7" t="s">
        <v>22</v>
      </c>
      <c r="G49" s="6"/>
      <c r="H49" s="27" t="s">
        <v>253</v>
      </c>
    </row>
    <row r="50" spans="2:8" ht="24" x14ac:dyDescent="0.3">
      <c r="B50" s="28" t="str">
        <f>+Modelos_Sexo[[#This Row],[Línea-Modelo2]]&amp;"-"&amp;Modelos_Sexo[[#This Row],[Sexo]]</f>
        <v>1-PPF-Mujeres</v>
      </c>
      <c r="C50" s="26" t="str">
        <f>+Modelos_Sexo[[#This Row],[id_LA]]&amp;"-"&amp;Modelos_Sexo[[#This Row],[Modelo '[sigla']]]</f>
        <v>1-PPF</v>
      </c>
      <c r="D50" s="8">
        <v>1</v>
      </c>
      <c r="E50" s="7" t="s">
        <v>23</v>
      </c>
      <c r="F50" s="7" t="s">
        <v>24</v>
      </c>
      <c r="G50" s="6"/>
      <c r="H50" s="27" t="s">
        <v>253</v>
      </c>
    </row>
    <row r="51" spans="2:8" x14ac:dyDescent="0.3">
      <c r="B51" s="28" t="str">
        <f>+Modelos_Sexo[[#This Row],[Línea-Modelo2]]&amp;"-"&amp;Modelos_Sexo[[#This Row],[Sexo]]</f>
        <v>1-PRJ-Mujeres</v>
      </c>
      <c r="C51" s="26" t="str">
        <f>+Modelos_Sexo[[#This Row],[id_LA]]&amp;"-"&amp;Modelos_Sexo[[#This Row],[Modelo '[sigla']]]</f>
        <v>1-PRJ</v>
      </c>
      <c r="D51" s="8">
        <v>1</v>
      </c>
      <c r="E51" s="7" t="s">
        <v>25</v>
      </c>
      <c r="F51" s="7" t="s">
        <v>26</v>
      </c>
      <c r="G51" s="6"/>
      <c r="H51" s="27" t="s">
        <v>253</v>
      </c>
    </row>
    <row r="52" spans="2:8" x14ac:dyDescent="0.3">
      <c r="B52" s="28" t="str">
        <f>+Modelos_Sexo[[#This Row],[Línea-Modelo2]]&amp;"-"&amp;Modelos_Sexo[[#This Row],[Sexo]]</f>
        <v>1-PRM-Mujeres</v>
      </c>
      <c r="C52" s="26" t="str">
        <f>+Modelos_Sexo[[#This Row],[id_LA]]&amp;"-"&amp;Modelos_Sexo[[#This Row],[Modelo '[sigla']]]</f>
        <v>1-PRM</v>
      </c>
      <c r="D52" s="8">
        <v>1</v>
      </c>
      <c r="E52" s="7" t="s">
        <v>27</v>
      </c>
      <c r="F52" s="7" t="s">
        <v>28</v>
      </c>
      <c r="G52" s="6"/>
      <c r="H52" s="27" t="s">
        <v>253</v>
      </c>
    </row>
    <row r="53" spans="2:8" x14ac:dyDescent="0.3">
      <c r="B53" s="28" t="str">
        <f>+Modelos_Sexo[[#This Row],[Línea-Modelo2]]&amp;"-"&amp;Modelos_Sexo[[#This Row],[Sexo]]</f>
        <v>2-CLA-Mujeres</v>
      </c>
      <c r="C53" s="26" t="str">
        <f>+Modelos_Sexo[[#This Row],[id_LA]]&amp;"-"&amp;Modelos_Sexo[[#This Row],[Modelo '[sigla']]]</f>
        <v>2-CLA</v>
      </c>
      <c r="D53" s="8">
        <v>2</v>
      </c>
      <c r="E53" s="7" t="s">
        <v>30</v>
      </c>
      <c r="F53" s="7" t="s">
        <v>31</v>
      </c>
      <c r="G53" s="6"/>
      <c r="H53" s="27" t="s">
        <v>253</v>
      </c>
    </row>
    <row r="54" spans="2:8" x14ac:dyDescent="0.3">
      <c r="B54" s="28" t="str">
        <f>+Modelos_Sexo[[#This Row],[Línea-Modelo2]]&amp;"-"&amp;Modelos_Sexo[[#This Row],[Sexo]]</f>
        <v>2-CRE-Mujeres</v>
      </c>
      <c r="C54" s="26" t="str">
        <f>+Modelos_Sexo[[#This Row],[id_LA]]&amp;"-"&amp;Modelos_Sexo[[#This Row],[Modelo '[sigla']]]</f>
        <v>2-CRE</v>
      </c>
      <c r="D54" s="8">
        <v>2</v>
      </c>
      <c r="E54" s="7" t="s">
        <v>245</v>
      </c>
      <c r="F54" s="7"/>
      <c r="G54" s="6"/>
      <c r="H54" s="27" t="s">
        <v>253</v>
      </c>
    </row>
    <row r="55" spans="2:8" ht="36" x14ac:dyDescent="0.3">
      <c r="B55" s="28" t="str">
        <f>+Modelos_Sexo[[#This Row],[Línea-Modelo2]]&amp;"-"&amp;Modelos_Sexo[[#This Row],[Sexo]]</f>
        <v>2-CREAD MAYOR 6 MENOR 18 AÑOS-Mujeres</v>
      </c>
      <c r="C55" s="26" t="str">
        <f>+Modelos_Sexo[[#This Row],[id_LA]]&amp;"-"&amp;Modelos_Sexo[[#This Row],[Modelo '[sigla']]]</f>
        <v>2-CREAD MAYOR 6 MENOR 18 AÑOS</v>
      </c>
      <c r="D55" s="8">
        <v>2</v>
      </c>
      <c r="E55" s="7" t="s">
        <v>32</v>
      </c>
      <c r="F55" s="7" t="s">
        <v>33</v>
      </c>
      <c r="G55" s="6"/>
      <c r="H55" s="27" t="s">
        <v>253</v>
      </c>
    </row>
    <row r="56" spans="2:8" ht="36" x14ac:dyDescent="0.3">
      <c r="B56" s="28" t="str">
        <f>+Modelos_Sexo[[#This Row],[Línea-Modelo2]]&amp;"-"&amp;Modelos_Sexo[[#This Row],[Sexo]]</f>
        <v>2-CREAD LACTANTE - PRE- ESCOLARES-Mujeres</v>
      </c>
      <c r="C56" s="26" t="str">
        <f>+Modelos_Sexo[[#This Row],[id_LA]]&amp;"-"&amp;Modelos_Sexo[[#This Row],[Modelo '[sigla']]]</f>
        <v>2-CREAD LACTANTE - PRE- ESCOLARES</v>
      </c>
      <c r="D56" s="8">
        <v>2</v>
      </c>
      <c r="E56" s="7" t="s">
        <v>34</v>
      </c>
      <c r="F56" s="7" t="s">
        <v>35</v>
      </c>
      <c r="G56" s="6"/>
      <c r="H56" s="27" t="s">
        <v>253</v>
      </c>
    </row>
    <row r="57" spans="2:8" x14ac:dyDescent="0.3">
      <c r="B57" s="28" t="str">
        <f>+Modelos_Sexo[[#This Row],[Línea-Modelo2]]&amp;"-"&amp;Modelos_Sexo[[#This Row],[Sexo]]</f>
        <v>2-FAE AADD-Mujeres</v>
      </c>
      <c r="C57" s="26" t="str">
        <f>+Modelos_Sexo[[#This Row],[id_LA]]&amp;"-"&amp;Modelos_Sexo[[#This Row],[Modelo '[sigla']]]</f>
        <v>2-FAE AADD</v>
      </c>
      <c r="D57" s="8">
        <v>2</v>
      </c>
      <c r="E57" s="7" t="s">
        <v>36</v>
      </c>
      <c r="F57" s="7" t="s">
        <v>37</v>
      </c>
      <c r="G57" s="6"/>
      <c r="H57" s="27" t="s">
        <v>253</v>
      </c>
    </row>
    <row r="58" spans="2:8" x14ac:dyDescent="0.3">
      <c r="B58" s="28" t="str">
        <f>+Modelos_Sexo[[#This Row],[Línea-Modelo2]]&amp;"-"&amp;Modelos_Sexo[[#This Row],[Sexo]]</f>
        <v>2-FAE-Mujeres</v>
      </c>
      <c r="C58" s="26" t="str">
        <f>+Modelos_Sexo[[#This Row],[id_LA]]&amp;"-"&amp;Modelos_Sexo[[#This Row],[Modelo '[sigla']]]</f>
        <v>2-FAE</v>
      </c>
      <c r="D58" s="8">
        <v>2</v>
      </c>
      <c r="E58" s="7" t="s">
        <v>38</v>
      </c>
      <c r="F58" s="7" t="s">
        <v>39</v>
      </c>
      <c r="G58" s="6"/>
      <c r="H58" s="27" t="s">
        <v>253</v>
      </c>
    </row>
    <row r="59" spans="2:8" ht="48" x14ac:dyDescent="0.3">
      <c r="B59" s="28" t="str">
        <f>+Modelos_Sexo[[#This Row],[Línea-Modelo2]]&amp;"-"&amp;Modelos_Sexo[[#This Row],[Sexo]]</f>
        <v>2-RAD-Mujeres</v>
      </c>
      <c r="C59" s="26" t="str">
        <f>+Modelos_Sexo[[#This Row],[id_LA]]&amp;"-"&amp;Modelos_Sexo[[#This Row],[Modelo '[sigla']]]</f>
        <v>2-RAD</v>
      </c>
      <c r="D59" s="8">
        <v>2</v>
      </c>
      <c r="E59" s="7" t="s">
        <v>40</v>
      </c>
      <c r="F59" s="7" t="s">
        <v>41</v>
      </c>
      <c r="G59" s="6"/>
      <c r="H59" s="27" t="s">
        <v>253</v>
      </c>
    </row>
    <row r="60" spans="2:8" x14ac:dyDescent="0.3">
      <c r="B60" s="28" t="str">
        <f>+Modelos_Sexo[[#This Row],[Línea-Modelo2]]&amp;"-"&amp;Modelos_Sexo[[#This Row],[Sexo]]</f>
        <v>2-RAE-Mujeres</v>
      </c>
      <c r="C60" s="26" t="str">
        <f>+Modelos_Sexo[[#This Row],[id_LA]]&amp;"-"&amp;Modelos_Sexo[[#This Row],[Modelo '[sigla']]]</f>
        <v>2-RAE</v>
      </c>
      <c r="D60" s="8">
        <v>2</v>
      </c>
      <c r="E60" s="7" t="s">
        <v>42</v>
      </c>
      <c r="F60" s="7" t="s">
        <v>43</v>
      </c>
      <c r="G60" s="6"/>
      <c r="H60" s="27" t="s">
        <v>253</v>
      </c>
    </row>
    <row r="61" spans="2:8" ht="24" x14ac:dyDescent="0.3">
      <c r="B61" s="28" t="str">
        <f>+Modelos_Sexo[[#This Row],[Línea-Modelo2]]&amp;"-"&amp;Modelos_Sexo[[#This Row],[Sexo]]</f>
        <v>2-RDD-Mujeres</v>
      </c>
      <c r="C61" s="26" t="str">
        <f>+Modelos_Sexo[[#This Row],[id_LA]]&amp;"-"&amp;Modelos_Sexo[[#This Row],[Modelo '[sigla']]]</f>
        <v>2-RDD</v>
      </c>
      <c r="D61" s="8">
        <v>2</v>
      </c>
      <c r="E61" s="7" t="s">
        <v>44</v>
      </c>
      <c r="F61" s="7" t="s">
        <v>45</v>
      </c>
      <c r="G61" s="6"/>
      <c r="H61" s="27" t="s">
        <v>253</v>
      </c>
    </row>
    <row r="62" spans="2:8" ht="36" x14ac:dyDescent="0.3">
      <c r="B62" s="28" t="str">
        <f>+Modelos_Sexo[[#This Row],[Línea-Modelo2]]&amp;"-"&amp;Modelos_Sexo[[#This Row],[Sexo]]</f>
        <v>2-RDG-Mujeres</v>
      </c>
      <c r="C62" s="26" t="str">
        <f>+Modelos_Sexo[[#This Row],[id_LA]]&amp;"-"&amp;Modelos_Sexo[[#This Row],[Modelo '[sigla']]]</f>
        <v>2-RDG</v>
      </c>
      <c r="D62" s="8">
        <v>2</v>
      </c>
      <c r="E62" s="7" t="s">
        <v>46</v>
      </c>
      <c r="F62" s="7" t="s">
        <v>47</v>
      </c>
      <c r="G62" s="6"/>
      <c r="H62" s="27" t="s">
        <v>253</v>
      </c>
    </row>
    <row r="63" spans="2:8" ht="24" x14ac:dyDescent="0.3">
      <c r="B63" s="28" t="str">
        <f>+Modelos_Sexo[[#This Row],[Línea-Modelo2]]&amp;"-"&amp;Modelos_Sexo[[#This Row],[Sexo]]</f>
        <v>2-RDS-Mujeres</v>
      </c>
      <c r="C63" s="26" t="str">
        <f>+Modelos_Sexo[[#This Row],[id_LA]]&amp;"-"&amp;Modelos_Sexo[[#This Row],[Modelo '[sigla']]]</f>
        <v>2-RDS</v>
      </c>
      <c r="D63" s="8">
        <v>2</v>
      </c>
      <c r="E63" s="7" t="s">
        <v>48</v>
      </c>
      <c r="F63" s="7" t="s">
        <v>49</v>
      </c>
      <c r="G63" s="6"/>
      <c r="H63" s="27" t="s">
        <v>253</v>
      </c>
    </row>
    <row r="64" spans="2:8" x14ac:dyDescent="0.3">
      <c r="B64" s="28" t="str">
        <f>+Modelos_Sexo[[#This Row],[Línea-Modelo2]]&amp;"-"&amp;Modelos_Sexo[[#This Row],[Sexo]]</f>
        <v>2-REM-Mujeres</v>
      </c>
      <c r="C64" s="26" t="str">
        <f>+Modelos_Sexo[[#This Row],[id_LA]]&amp;"-"&amp;Modelos_Sexo[[#This Row],[Modelo '[sigla']]]</f>
        <v>2-REM</v>
      </c>
      <c r="D64" s="8">
        <v>2</v>
      </c>
      <c r="E64" s="7" t="s">
        <v>50</v>
      </c>
      <c r="F64" s="7" t="s">
        <v>51</v>
      </c>
      <c r="G64" s="6"/>
      <c r="H64" s="27" t="s">
        <v>253</v>
      </c>
    </row>
    <row r="65" spans="2:8" x14ac:dyDescent="0.3">
      <c r="B65" s="28" t="str">
        <f>+Modelos_Sexo[[#This Row],[Línea-Modelo2]]&amp;"-"&amp;Modelos_Sexo[[#This Row],[Sexo]]</f>
        <v>2-RFA-Mujeres</v>
      </c>
      <c r="C65" s="26" t="str">
        <f>+Modelos_Sexo[[#This Row],[id_LA]]&amp;"-"&amp;Modelos_Sexo[[#This Row],[Modelo '[sigla']]]</f>
        <v>2-RFA</v>
      </c>
      <c r="D65" s="8">
        <v>2</v>
      </c>
      <c r="E65" s="7" t="s">
        <v>52</v>
      </c>
      <c r="F65" s="7" t="s">
        <v>53</v>
      </c>
      <c r="G65" s="6"/>
      <c r="H65" s="27" t="s">
        <v>253</v>
      </c>
    </row>
    <row r="66" spans="2:8" ht="24" x14ac:dyDescent="0.3">
      <c r="B66" s="28" t="str">
        <f>+Modelos_Sexo[[#This Row],[Línea-Modelo2]]&amp;"-"&amp;Modelos_Sexo[[#This Row],[Sexo]]</f>
        <v>2-RLP-Mujeres</v>
      </c>
      <c r="C66" s="26" t="str">
        <f>+Modelos_Sexo[[#This Row],[id_LA]]&amp;"-"&amp;Modelos_Sexo[[#This Row],[Modelo '[sigla']]]</f>
        <v>2-RLP</v>
      </c>
      <c r="D66" s="8">
        <v>2</v>
      </c>
      <c r="E66" s="7" t="s">
        <v>54</v>
      </c>
      <c r="F66" s="7" t="s">
        <v>55</v>
      </c>
      <c r="G66" s="6"/>
      <c r="H66" s="27" t="s">
        <v>253</v>
      </c>
    </row>
    <row r="67" spans="2:8" ht="36" x14ac:dyDescent="0.3">
      <c r="B67" s="28" t="str">
        <f>+Modelos_Sexo[[#This Row],[Línea-Modelo2]]&amp;"-"&amp;Modelos_Sexo[[#This Row],[Sexo]]</f>
        <v>2-RMA-Mujeres</v>
      </c>
      <c r="C67" s="26" t="str">
        <f>+Modelos_Sexo[[#This Row],[id_LA]]&amp;"-"&amp;Modelos_Sexo[[#This Row],[Modelo '[sigla']]]</f>
        <v>2-RMA</v>
      </c>
      <c r="D67" s="8">
        <v>2</v>
      </c>
      <c r="E67" s="7" t="s">
        <v>56</v>
      </c>
      <c r="F67" s="7" t="s">
        <v>57</v>
      </c>
      <c r="G67" s="6"/>
      <c r="H67" s="27" t="s">
        <v>253</v>
      </c>
    </row>
    <row r="68" spans="2:8" x14ac:dyDescent="0.3">
      <c r="B68" s="28" t="str">
        <f>+Modelos_Sexo[[#This Row],[Línea-Modelo2]]&amp;"-"&amp;Modelos_Sexo[[#This Row],[Sexo]]</f>
        <v>2-RPA-Mujeres</v>
      </c>
      <c r="C68" s="26" t="str">
        <f>+Modelos_Sexo[[#This Row],[id_LA]]&amp;"-"&amp;Modelos_Sexo[[#This Row],[Modelo '[sigla']]]</f>
        <v>2-RPA</v>
      </c>
      <c r="D68" s="8">
        <v>2</v>
      </c>
      <c r="E68" s="7" t="s">
        <v>58</v>
      </c>
      <c r="F68" s="7" t="s">
        <v>59</v>
      </c>
      <c r="G68" s="6"/>
      <c r="H68" s="27" t="s">
        <v>253</v>
      </c>
    </row>
    <row r="69" spans="2:8" x14ac:dyDescent="0.3">
      <c r="B69" s="28" t="str">
        <f>+Modelos_Sexo[[#This Row],[Línea-Modelo2]]&amp;"-"&amp;Modelos_Sexo[[#This Row],[Sexo]]</f>
        <v>2-RPE-Mujeres</v>
      </c>
      <c r="C69" s="26" t="str">
        <f>+Modelos_Sexo[[#This Row],[id_LA]]&amp;"-"&amp;Modelos_Sexo[[#This Row],[Modelo '[sigla']]]</f>
        <v>2-RPE</v>
      </c>
      <c r="D69" s="8">
        <v>2</v>
      </c>
      <c r="E69" s="21" t="s">
        <v>246</v>
      </c>
      <c r="F69" s="21" t="s">
        <v>440</v>
      </c>
      <c r="G69" s="6"/>
      <c r="H69" s="27" t="s">
        <v>253</v>
      </c>
    </row>
    <row r="70" spans="2:8" x14ac:dyDescent="0.3">
      <c r="B70" s="28" t="str">
        <f>+Modelos_Sexo[[#This Row],[Línea-Modelo2]]&amp;"-"&amp;Modelos_Sexo[[#This Row],[Sexo]]</f>
        <v>2-RPL-Mujeres</v>
      </c>
      <c r="C70" s="26" t="str">
        <f>+Modelos_Sexo[[#This Row],[id_LA]]&amp;"-"&amp;Modelos_Sexo[[#This Row],[Modelo '[sigla']]]</f>
        <v>2-RPL</v>
      </c>
      <c r="D70" s="8">
        <v>2</v>
      </c>
      <c r="E70" s="7" t="s">
        <v>60</v>
      </c>
      <c r="F70" s="7" t="s">
        <v>61</v>
      </c>
      <c r="G70" s="6"/>
      <c r="H70" s="27" t="s">
        <v>253</v>
      </c>
    </row>
    <row r="71" spans="2:8" x14ac:dyDescent="0.3">
      <c r="B71" s="28" t="str">
        <f>+Modelos_Sexo[[#This Row],[Línea-Modelo2]]&amp;"-"&amp;Modelos_Sexo[[#This Row],[Sexo]]</f>
        <v>2-RPM-Mujeres</v>
      </c>
      <c r="C71" s="26" t="str">
        <f>+Modelos_Sexo[[#This Row],[id_LA]]&amp;"-"&amp;Modelos_Sexo[[#This Row],[Modelo '[sigla']]]</f>
        <v>2-RPM</v>
      </c>
      <c r="D71" s="8">
        <v>2</v>
      </c>
      <c r="E71" s="7" t="s">
        <v>62</v>
      </c>
      <c r="F71" s="7" t="s">
        <v>63</v>
      </c>
      <c r="G71" s="6"/>
      <c r="H71" s="27" t="s">
        <v>253</v>
      </c>
    </row>
    <row r="72" spans="2:8" x14ac:dyDescent="0.3">
      <c r="B72" s="28" t="str">
        <f>+Modelos_Sexo[[#This Row],[Línea-Modelo2]]&amp;"-"&amp;Modelos_Sexo[[#This Row],[Sexo]]</f>
        <v>2-RPP-Mujeres</v>
      </c>
      <c r="C72" s="26" t="str">
        <f>+Modelos_Sexo[[#This Row],[id_LA]]&amp;"-"&amp;Modelos_Sexo[[#This Row],[Modelo '[sigla']]]</f>
        <v>2-RPP</v>
      </c>
      <c r="D72" s="8">
        <v>2</v>
      </c>
      <c r="E72" s="7" t="s">
        <v>64</v>
      </c>
      <c r="F72" s="7" t="s">
        <v>65</v>
      </c>
      <c r="G72" s="6"/>
      <c r="H72" s="27" t="s">
        <v>253</v>
      </c>
    </row>
    <row r="73" spans="2:8" ht="24" x14ac:dyDescent="0.3">
      <c r="B73" s="28" t="str">
        <f>+Modelos_Sexo[[#This Row],[Línea-Modelo2]]&amp;"-"&amp;Modelos_Sexo[[#This Row],[Sexo]]</f>
        <v>2-RSP-Mujeres</v>
      </c>
      <c r="C73" s="26" t="str">
        <f>+Modelos_Sexo[[#This Row],[id_LA]]&amp;"-"&amp;Modelos_Sexo[[#This Row],[Modelo '[sigla']]]</f>
        <v>2-RSP</v>
      </c>
      <c r="D73" s="8">
        <v>2</v>
      </c>
      <c r="E73" s="7" t="s">
        <v>66</v>
      </c>
      <c r="F73" s="7" t="s">
        <v>67</v>
      </c>
      <c r="G73" s="6"/>
      <c r="H73" s="27" t="s">
        <v>253</v>
      </c>
    </row>
    <row r="74" spans="2:8" x14ac:dyDescent="0.3">
      <c r="B74" s="28" t="str">
        <f>+Modelos_Sexo[[#This Row],[Línea-Modelo2]]&amp;"-"&amp;Modelos_Sexo[[#This Row],[Sexo]]</f>
        <v>3-DAM-Mujeres</v>
      </c>
      <c r="C74" s="26" t="str">
        <f>+Modelos_Sexo[[#This Row],[id_LA]]&amp;"-"&amp;Modelos_Sexo[[#This Row],[Modelo '[sigla']]]</f>
        <v>3-DAM</v>
      </c>
      <c r="D74" s="8">
        <v>3</v>
      </c>
      <c r="E74" s="7" t="s">
        <v>69</v>
      </c>
      <c r="F74" s="7" t="s">
        <v>70</v>
      </c>
      <c r="G74" s="6"/>
      <c r="H74" s="27" t="s">
        <v>253</v>
      </c>
    </row>
    <row r="75" spans="2:8" x14ac:dyDescent="0.3">
      <c r="B75" s="28" t="str">
        <f>+Modelos_Sexo[[#This Row],[Línea-Modelo2]]&amp;"-"&amp;Modelos_Sexo[[#This Row],[Sexo]]</f>
        <v>4-OPD-Mujeres</v>
      </c>
      <c r="C75" s="26" t="str">
        <f>+Modelos_Sexo[[#This Row],[id_LA]]&amp;"-"&amp;Modelos_Sexo[[#This Row],[Modelo '[sigla']]]</f>
        <v>4-OPD</v>
      </c>
      <c r="D75" s="8">
        <v>4</v>
      </c>
      <c r="E75" s="7" t="s">
        <v>72</v>
      </c>
      <c r="F75" s="7" t="s">
        <v>73</v>
      </c>
      <c r="G75" s="6"/>
      <c r="H75" s="27" t="s">
        <v>253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EDB4-1AB2-4F46-A660-F8894A1CF239}">
  <dimension ref="B3:D11"/>
  <sheetViews>
    <sheetView showGridLines="0" workbookViewId="0">
      <selection activeCell="D3" sqref="D3"/>
    </sheetView>
  </sheetViews>
  <sheetFormatPr baseColWidth="10" defaultRowHeight="14.4" x14ac:dyDescent="0.3"/>
  <cols>
    <col min="2" max="2" width="22.109375" customWidth="1"/>
    <col min="3" max="3" width="25.44140625" customWidth="1"/>
    <col min="4" max="4" width="18.109375" customWidth="1"/>
  </cols>
  <sheetData>
    <row r="3" spans="2:4" x14ac:dyDescent="0.3">
      <c r="B3" t="s">
        <v>102</v>
      </c>
      <c r="C3" t="s">
        <v>104</v>
      </c>
      <c r="D3" t="s">
        <v>91</v>
      </c>
    </row>
    <row r="4" spans="2:4" x14ac:dyDescent="0.3">
      <c r="B4" t="s">
        <v>92</v>
      </c>
      <c r="C4" t="s">
        <v>92</v>
      </c>
      <c r="D4" t="s">
        <v>103</v>
      </c>
    </row>
    <row r="5" spans="2:4" x14ac:dyDescent="0.3">
      <c r="B5" t="s">
        <v>93</v>
      </c>
      <c r="C5" t="s">
        <v>93</v>
      </c>
      <c r="D5" t="s">
        <v>105</v>
      </c>
    </row>
    <row r="6" spans="2:4" x14ac:dyDescent="0.3">
      <c r="B6" t="s">
        <v>98</v>
      </c>
      <c r="C6" t="s">
        <v>94</v>
      </c>
      <c r="D6" t="s">
        <v>108</v>
      </c>
    </row>
    <row r="7" spans="2:4" x14ac:dyDescent="0.3">
      <c r="B7" t="s">
        <v>95</v>
      </c>
      <c r="C7" t="s">
        <v>95</v>
      </c>
      <c r="D7" t="s">
        <v>106</v>
      </c>
    </row>
    <row r="8" spans="2:4" x14ac:dyDescent="0.3">
      <c r="B8" t="s">
        <v>96</v>
      </c>
      <c r="C8" t="s">
        <v>96</v>
      </c>
      <c r="D8" t="s">
        <v>107</v>
      </c>
    </row>
    <row r="9" spans="2:4" x14ac:dyDescent="0.3">
      <c r="B9" t="s">
        <v>99</v>
      </c>
      <c r="C9" t="s">
        <v>96</v>
      </c>
      <c r="D9" t="s">
        <v>107</v>
      </c>
    </row>
    <row r="10" spans="2:4" x14ac:dyDescent="0.3">
      <c r="B10" t="s">
        <v>100</v>
      </c>
      <c r="C10" t="s">
        <v>96</v>
      </c>
      <c r="D10" t="s">
        <v>107</v>
      </c>
    </row>
    <row r="11" spans="2:4" x14ac:dyDescent="0.3">
      <c r="B11" t="s">
        <v>101</v>
      </c>
      <c r="C11" t="s">
        <v>97</v>
      </c>
      <c r="D11" t="s">
        <v>101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3A1-8898-4479-B0D2-DB3D6A9C59ED}">
  <dimension ref="B3:F63"/>
  <sheetViews>
    <sheetView showGridLines="0" workbookViewId="0">
      <selection activeCell="D22" sqref="D22"/>
    </sheetView>
  </sheetViews>
  <sheetFormatPr baseColWidth="10" defaultRowHeight="14.4" x14ac:dyDescent="0.3"/>
  <cols>
    <col min="2" max="2" width="49.6640625" customWidth="1"/>
    <col min="3" max="3" width="36.6640625" bestFit="1" customWidth="1"/>
    <col min="4" max="4" width="30.5546875" bestFit="1" customWidth="1"/>
    <col min="5" max="6" width="12.33203125" bestFit="1" customWidth="1"/>
  </cols>
  <sheetData>
    <row r="3" spans="2:6" x14ac:dyDescent="0.3">
      <c r="B3" t="s">
        <v>353</v>
      </c>
      <c r="C3" t="s">
        <v>354</v>
      </c>
      <c r="D3" t="s">
        <v>351</v>
      </c>
      <c r="E3" t="s">
        <v>352</v>
      </c>
      <c r="F3" t="s">
        <v>415</v>
      </c>
    </row>
    <row r="4" spans="2:6" x14ac:dyDescent="0.3">
      <c r="B4" s="10" t="s">
        <v>110</v>
      </c>
      <c r="C4" s="11" t="s">
        <v>110</v>
      </c>
      <c r="D4" s="11" t="s">
        <v>122</v>
      </c>
      <c r="E4" s="11" t="s">
        <v>416</v>
      </c>
      <c r="F4" s="11" t="s">
        <v>355</v>
      </c>
    </row>
    <row r="5" spans="2:6" x14ac:dyDescent="0.3">
      <c r="B5" s="10" t="s">
        <v>111</v>
      </c>
      <c r="C5" s="11" t="s">
        <v>111</v>
      </c>
      <c r="D5" s="11" t="s">
        <v>124</v>
      </c>
      <c r="E5" s="11" t="s">
        <v>416</v>
      </c>
      <c r="F5" s="11" t="s">
        <v>356</v>
      </c>
    </row>
    <row r="6" spans="2:6" x14ac:dyDescent="0.3">
      <c r="B6" s="10" t="s">
        <v>112</v>
      </c>
      <c r="C6" s="11" t="s">
        <v>112</v>
      </c>
      <c r="D6" s="11" t="s">
        <v>125</v>
      </c>
      <c r="E6" s="11" t="s">
        <v>416</v>
      </c>
      <c r="F6" s="11" t="s">
        <v>357</v>
      </c>
    </row>
    <row r="7" spans="2:6" x14ac:dyDescent="0.3">
      <c r="B7" s="10" t="s">
        <v>113</v>
      </c>
      <c r="C7" s="11" t="s">
        <v>113</v>
      </c>
      <c r="D7" s="11" t="s">
        <v>126</v>
      </c>
      <c r="E7" s="11" t="s">
        <v>416</v>
      </c>
      <c r="F7" s="11" t="s">
        <v>358</v>
      </c>
    </row>
    <row r="8" spans="2:6" x14ac:dyDescent="0.3">
      <c r="B8" s="10" t="s">
        <v>114</v>
      </c>
      <c r="C8" s="11" t="s">
        <v>114</v>
      </c>
      <c r="D8" s="11" t="s">
        <v>127</v>
      </c>
      <c r="E8" s="11" t="s">
        <v>416</v>
      </c>
      <c r="F8" s="11" t="s">
        <v>359</v>
      </c>
    </row>
    <row r="9" spans="2:6" ht="24" x14ac:dyDescent="0.3">
      <c r="B9" s="10" t="s">
        <v>115</v>
      </c>
      <c r="C9" s="11" t="s">
        <v>115</v>
      </c>
      <c r="D9" s="11" t="s">
        <v>128</v>
      </c>
      <c r="E9" s="11" t="s">
        <v>416</v>
      </c>
      <c r="F9" s="11" t="s">
        <v>360</v>
      </c>
    </row>
    <row r="10" spans="2:6" ht="24" x14ac:dyDescent="0.3">
      <c r="B10" s="10" t="s">
        <v>116</v>
      </c>
      <c r="C10" s="11" t="s">
        <v>116</v>
      </c>
      <c r="D10" s="11" t="s">
        <v>129</v>
      </c>
      <c r="E10" s="11" t="s">
        <v>416</v>
      </c>
      <c r="F10" s="11" t="s">
        <v>361</v>
      </c>
    </row>
    <row r="11" spans="2:6" x14ac:dyDescent="0.3">
      <c r="B11" s="10" t="s">
        <v>117</v>
      </c>
      <c r="C11" s="11" t="s">
        <v>117</v>
      </c>
      <c r="D11" s="11" t="s">
        <v>131</v>
      </c>
      <c r="E11" s="11" t="s">
        <v>416</v>
      </c>
      <c r="F11" s="11" t="s">
        <v>362</v>
      </c>
    </row>
    <row r="12" spans="2:6" x14ac:dyDescent="0.3">
      <c r="B12" s="10" t="s">
        <v>118</v>
      </c>
      <c r="C12" s="11" t="s">
        <v>118</v>
      </c>
      <c r="D12" s="11" t="s">
        <v>132</v>
      </c>
      <c r="E12" s="11" t="s">
        <v>416</v>
      </c>
      <c r="F12" s="11" t="s">
        <v>363</v>
      </c>
    </row>
    <row r="13" spans="2:6" x14ac:dyDescent="0.3">
      <c r="B13" s="10" t="s">
        <v>119</v>
      </c>
      <c r="C13" s="11" t="s">
        <v>119</v>
      </c>
      <c r="D13" s="11" t="s">
        <v>123</v>
      </c>
      <c r="E13" s="11" t="s">
        <v>416</v>
      </c>
      <c r="F13" s="11" t="s">
        <v>364</v>
      </c>
    </row>
    <row r="14" spans="2:6" x14ac:dyDescent="0.3">
      <c r="B14" s="10" t="s">
        <v>120</v>
      </c>
      <c r="C14" s="11" t="s">
        <v>120</v>
      </c>
      <c r="D14" s="11" t="s">
        <v>133</v>
      </c>
      <c r="E14" s="11" t="s">
        <v>416</v>
      </c>
      <c r="F14" s="11" t="s">
        <v>365</v>
      </c>
    </row>
    <row r="15" spans="2:6" x14ac:dyDescent="0.3">
      <c r="B15" s="10" t="s">
        <v>121</v>
      </c>
      <c r="C15" s="11" t="s">
        <v>121</v>
      </c>
      <c r="D15" s="11" t="s">
        <v>130</v>
      </c>
      <c r="E15" s="11" t="s">
        <v>416</v>
      </c>
      <c r="F15" s="11" t="s">
        <v>366</v>
      </c>
    </row>
    <row r="16" spans="2:6" x14ac:dyDescent="0.3">
      <c r="B16" s="10" t="s">
        <v>297</v>
      </c>
      <c r="D16" s="11" t="s">
        <v>335</v>
      </c>
      <c r="E16" s="11" t="s">
        <v>417</v>
      </c>
      <c r="F16" s="11" t="s">
        <v>367</v>
      </c>
    </row>
    <row r="17" spans="2:6" ht="36" x14ac:dyDescent="0.3">
      <c r="B17" s="10" t="s">
        <v>308</v>
      </c>
      <c r="D17" s="11" t="s">
        <v>336</v>
      </c>
      <c r="E17" s="11" t="s">
        <v>417</v>
      </c>
      <c r="F17" s="11" t="s">
        <v>368</v>
      </c>
    </row>
    <row r="18" spans="2:6" ht="24" x14ac:dyDescent="0.3">
      <c r="B18" s="10" t="s">
        <v>262</v>
      </c>
      <c r="D18" s="11" t="s">
        <v>336</v>
      </c>
      <c r="E18" s="11" t="s">
        <v>417</v>
      </c>
      <c r="F18" s="11" t="s">
        <v>369</v>
      </c>
    </row>
    <row r="19" spans="2:6" ht="24" x14ac:dyDescent="0.3">
      <c r="B19" s="10" t="s">
        <v>263</v>
      </c>
      <c r="D19" s="11" t="s">
        <v>339</v>
      </c>
      <c r="E19" s="11" t="s">
        <v>417</v>
      </c>
      <c r="F19" s="11" t="s">
        <v>370</v>
      </c>
    </row>
    <row r="20" spans="2:6" x14ac:dyDescent="0.3">
      <c r="B20" s="10" t="s">
        <v>264</v>
      </c>
      <c r="D20" s="11" t="s">
        <v>340</v>
      </c>
      <c r="E20" s="11" t="s">
        <v>417</v>
      </c>
      <c r="F20" s="11" t="s">
        <v>371</v>
      </c>
    </row>
    <row r="21" spans="2:6" x14ac:dyDescent="0.3">
      <c r="B21" s="10" t="s">
        <v>265</v>
      </c>
      <c r="D21" s="11" t="s">
        <v>335</v>
      </c>
      <c r="E21" s="11" t="s">
        <v>417</v>
      </c>
      <c r="F21" s="11" t="s">
        <v>372</v>
      </c>
    </row>
    <row r="22" spans="2:6" ht="36" x14ac:dyDescent="0.3">
      <c r="B22" s="10" t="s">
        <v>298</v>
      </c>
      <c r="D22" s="11" t="s">
        <v>341</v>
      </c>
      <c r="E22" s="11" t="s">
        <v>417</v>
      </c>
      <c r="F22" s="11" t="s">
        <v>373</v>
      </c>
    </row>
    <row r="23" spans="2:6" ht="36" x14ac:dyDescent="0.3">
      <c r="B23" s="10" t="s">
        <v>266</v>
      </c>
      <c r="D23" s="11" t="s">
        <v>341</v>
      </c>
      <c r="E23" s="11" t="s">
        <v>417</v>
      </c>
      <c r="F23" s="11" t="s">
        <v>374</v>
      </c>
    </row>
    <row r="24" spans="2:6" x14ac:dyDescent="0.3">
      <c r="B24" s="10" t="s">
        <v>286</v>
      </c>
      <c r="D24" s="11" t="s">
        <v>329</v>
      </c>
      <c r="E24" s="11" t="s">
        <v>417</v>
      </c>
      <c r="F24" s="11" t="s">
        <v>375</v>
      </c>
    </row>
    <row r="25" spans="2:6" x14ac:dyDescent="0.3">
      <c r="B25" s="10" t="s">
        <v>267</v>
      </c>
      <c r="D25" s="11" t="s">
        <v>342</v>
      </c>
      <c r="E25" s="11" t="s">
        <v>417</v>
      </c>
      <c r="F25" s="11" t="s">
        <v>376</v>
      </c>
    </row>
    <row r="26" spans="2:6" ht="24" x14ac:dyDescent="0.3">
      <c r="B26" s="10" t="s">
        <v>299</v>
      </c>
      <c r="D26" s="11" t="s">
        <v>339</v>
      </c>
      <c r="E26" s="11" t="s">
        <v>417</v>
      </c>
      <c r="F26" s="11" t="s">
        <v>377</v>
      </c>
    </row>
    <row r="27" spans="2:6" ht="36" x14ac:dyDescent="0.3">
      <c r="B27" s="10" t="s">
        <v>268</v>
      </c>
      <c r="D27" s="11" t="s">
        <v>339</v>
      </c>
      <c r="E27" s="11" t="s">
        <v>417</v>
      </c>
      <c r="F27" s="11" t="s">
        <v>378</v>
      </c>
    </row>
    <row r="28" spans="2:6" x14ac:dyDescent="0.3">
      <c r="B28" s="10" t="s">
        <v>269</v>
      </c>
      <c r="D28" s="11" t="s">
        <v>343</v>
      </c>
      <c r="E28" s="11" t="s">
        <v>417</v>
      </c>
      <c r="F28" s="11" t="s">
        <v>379</v>
      </c>
    </row>
    <row r="29" spans="2:6" ht="24" x14ac:dyDescent="0.3">
      <c r="B29" s="10" t="s">
        <v>270</v>
      </c>
      <c r="D29" s="11" t="s">
        <v>345</v>
      </c>
      <c r="E29" s="11" t="s">
        <v>417</v>
      </c>
      <c r="F29" s="11" t="s">
        <v>380</v>
      </c>
    </row>
    <row r="30" spans="2:6" ht="24" x14ac:dyDescent="0.3">
      <c r="B30" s="10" t="s">
        <v>300</v>
      </c>
      <c r="D30" s="11" t="s">
        <v>346</v>
      </c>
      <c r="E30" s="11" t="s">
        <v>417</v>
      </c>
      <c r="F30" s="11" t="s">
        <v>381</v>
      </c>
    </row>
    <row r="31" spans="2:6" ht="36" x14ac:dyDescent="0.3">
      <c r="B31" s="10" t="s">
        <v>271</v>
      </c>
      <c r="D31" s="11" t="s">
        <v>346</v>
      </c>
      <c r="E31" s="11" t="s">
        <v>417</v>
      </c>
      <c r="F31" s="11" t="s">
        <v>382</v>
      </c>
    </row>
    <row r="32" spans="2:6" x14ac:dyDescent="0.3">
      <c r="B32" s="10" t="s">
        <v>272</v>
      </c>
      <c r="D32" s="11" t="s">
        <v>344</v>
      </c>
      <c r="E32" s="11" t="s">
        <v>417</v>
      </c>
      <c r="F32" s="11" t="s">
        <v>383</v>
      </c>
    </row>
    <row r="33" spans="2:6" x14ac:dyDescent="0.3">
      <c r="B33" s="10" t="s">
        <v>273</v>
      </c>
      <c r="D33" s="11" t="s">
        <v>334</v>
      </c>
      <c r="E33" s="11" t="s">
        <v>417</v>
      </c>
      <c r="F33" s="11" t="s">
        <v>384</v>
      </c>
    </row>
    <row r="34" spans="2:6" ht="24" x14ac:dyDescent="0.3">
      <c r="B34" s="10" t="s">
        <v>274</v>
      </c>
      <c r="D34" s="11" t="s">
        <v>342</v>
      </c>
      <c r="E34" s="11" t="s">
        <v>417</v>
      </c>
      <c r="F34" s="11" t="s">
        <v>385</v>
      </c>
    </row>
    <row r="35" spans="2:6" ht="36" x14ac:dyDescent="0.3">
      <c r="B35" s="10" t="s">
        <v>301</v>
      </c>
      <c r="D35" s="11" t="s">
        <v>342</v>
      </c>
      <c r="E35" s="11" t="s">
        <v>417</v>
      </c>
      <c r="F35" s="11" t="s">
        <v>386</v>
      </c>
    </row>
    <row r="36" spans="2:6" ht="24" x14ac:dyDescent="0.3">
      <c r="B36" s="10" t="s">
        <v>309</v>
      </c>
      <c r="D36" s="11" t="s">
        <v>342</v>
      </c>
      <c r="E36" s="11" t="s">
        <v>417</v>
      </c>
      <c r="F36" s="11" t="s">
        <v>387</v>
      </c>
    </row>
    <row r="37" spans="2:6" ht="24" x14ac:dyDescent="0.3">
      <c r="B37" s="10" t="s">
        <v>275</v>
      </c>
      <c r="D37" s="11" t="s">
        <v>337</v>
      </c>
      <c r="E37" s="11" t="s">
        <v>417</v>
      </c>
      <c r="F37" s="11" t="s">
        <v>388</v>
      </c>
    </row>
    <row r="38" spans="2:6" ht="24" x14ac:dyDescent="0.3">
      <c r="B38" s="10" t="s">
        <v>276</v>
      </c>
      <c r="D38" s="11" t="s">
        <v>338</v>
      </c>
      <c r="E38" s="11" t="s">
        <v>417</v>
      </c>
      <c r="F38" s="11" t="s">
        <v>389</v>
      </c>
    </row>
    <row r="39" spans="2:6" x14ac:dyDescent="0.3">
      <c r="B39" s="10" t="s">
        <v>277</v>
      </c>
      <c r="D39" s="11" t="s">
        <v>338</v>
      </c>
      <c r="E39" s="11" t="s">
        <v>417</v>
      </c>
      <c r="F39" s="11" t="s">
        <v>390</v>
      </c>
    </row>
    <row r="40" spans="2:6" ht="24" x14ac:dyDescent="0.3">
      <c r="B40" s="10" t="s">
        <v>302</v>
      </c>
      <c r="D40" s="11" t="s">
        <v>338</v>
      </c>
      <c r="E40" s="11" t="s">
        <v>417</v>
      </c>
      <c r="F40" s="11" t="s">
        <v>391</v>
      </c>
    </row>
    <row r="41" spans="2:6" ht="36" x14ac:dyDescent="0.3">
      <c r="B41" s="10" t="s">
        <v>303</v>
      </c>
      <c r="D41" s="11" t="s">
        <v>348</v>
      </c>
      <c r="E41" s="11" t="s">
        <v>417</v>
      </c>
      <c r="F41" s="11" t="s">
        <v>392</v>
      </c>
    </row>
    <row r="42" spans="2:6" ht="36" x14ac:dyDescent="0.3">
      <c r="B42" s="10" t="s">
        <v>278</v>
      </c>
      <c r="D42" s="11" t="s">
        <v>348</v>
      </c>
      <c r="E42" s="11" t="s">
        <v>417</v>
      </c>
      <c r="F42" s="11" t="s">
        <v>393</v>
      </c>
    </row>
    <row r="43" spans="2:6" ht="24" x14ac:dyDescent="0.3">
      <c r="B43" s="10" t="s">
        <v>279</v>
      </c>
      <c r="D43" s="11" t="s">
        <v>349</v>
      </c>
      <c r="E43" s="11" t="s">
        <v>417</v>
      </c>
      <c r="F43" s="11" t="s">
        <v>394</v>
      </c>
    </row>
    <row r="44" spans="2:6" x14ac:dyDescent="0.3">
      <c r="B44" s="10" t="s">
        <v>280</v>
      </c>
      <c r="D44" s="11" t="s">
        <v>335</v>
      </c>
      <c r="E44" s="11" t="s">
        <v>417</v>
      </c>
      <c r="F44" s="11" t="s">
        <v>395</v>
      </c>
    </row>
    <row r="45" spans="2:6" x14ac:dyDescent="0.3">
      <c r="B45" s="10" t="s">
        <v>281</v>
      </c>
      <c r="D45" s="11" t="s">
        <v>340</v>
      </c>
      <c r="E45" s="11" t="s">
        <v>417</v>
      </c>
      <c r="F45" s="11" t="s">
        <v>396</v>
      </c>
    </row>
    <row r="46" spans="2:6" x14ac:dyDescent="0.3">
      <c r="B46" s="10" t="s">
        <v>304</v>
      </c>
      <c r="D46" s="11" t="s">
        <v>325</v>
      </c>
      <c r="E46" s="11" t="s">
        <v>417</v>
      </c>
      <c r="F46" s="11" t="s">
        <v>397</v>
      </c>
    </row>
    <row r="47" spans="2:6" ht="24" x14ac:dyDescent="0.3">
      <c r="B47" s="10" t="s">
        <v>282</v>
      </c>
      <c r="D47" s="11" t="s">
        <v>333</v>
      </c>
      <c r="E47" s="11" t="s">
        <v>417</v>
      </c>
      <c r="F47" s="11" t="s">
        <v>398</v>
      </c>
    </row>
    <row r="48" spans="2:6" x14ac:dyDescent="0.3">
      <c r="B48" s="10" t="s">
        <v>283</v>
      </c>
      <c r="D48" s="11" t="s">
        <v>331</v>
      </c>
      <c r="E48" s="11" t="s">
        <v>417</v>
      </c>
      <c r="F48" s="11" t="s">
        <v>399</v>
      </c>
    </row>
    <row r="49" spans="2:6" x14ac:dyDescent="0.3">
      <c r="B49" s="10" t="s">
        <v>284</v>
      </c>
      <c r="D49" s="11" t="s">
        <v>330</v>
      </c>
      <c r="E49" s="11" t="s">
        <v>417</v>
      </c>
      <c r="F49" s="11" t="s">
        <v>400</v>
      </c>
    </row>
    <row r="50" spans="2:6" x14ac:dyDescent="0.3">
      <c r="B50" s="10" t="s">
        <v>285</v>
      </c>
      <c r="D50" s="11" t="s">
        <v>329</v>
      </c>
      <c r="E50" s="11" t="s">
        <v>417</v>
      </c>
      <c r="F50" s="11" t="s">
        <v>401</v>
      </c>
    </row>
    <row r="51" spans="2:6" ht="24" x14ac:dyDescent="0.3">
      <c r="B51" s="10" t="s">
        <v>305</v>
      </c>
      <c r="D51" s="11" t="s">
        <v>329</v>
      </c>
      <c r="E51" s="11" t="s">
        <v>417</v>
      </c>
      <c r="F51" s="11" t="s">
        <v>402</v>
      </c>
    </row>
    <row r="52" spans="2:6" ht="36" x14ac:dyDescent="0.3">
      <c r="B52" s="10" t="s">
        <v>306</v>
      </c>
      <c r="D52" s="11" t="s">
        <v>332</v>
      </c>
      <c r="E52" s="11" t="s">
        <v>417</v>
      </c>
      <c r="F52" s="11" t="s">
        <v>403</v>
      </c>
    </row>
    <row r="53" spans="2:6" ht="48" x14ac:dyDescent="0.3">
      <c r="B53" s="10" t="s">
        <v>287</v>
      </c>
      <c r="D53" s="11" t="s">
        <v>332</v>
      </c>
      <c r="E53" s="11" t="s">
        <v>417</v>
      </c>
      <c r="F53" s="11" t="s">
        <v>404</v>
      </c>
    </row>
    <row r="54" spans="2:6" x14ac:dyDescent="0.3">
      <c r="B54" s="10" t="s">
        <v>288</v>
      </c>
      <c r="D54" s="11" t="s">
        <v>347</v>
      </c>
      <c r="E54" s="11" t="s">
        <v>417</v>
      </c>
      <c r="F54" s="11" t="s">
        <v>405</v>
      </c>
    </row>
    <row r="55" spans="2:6" x14ac:dyDescent="0.3">
      <c r="B55" s="10" t="s">
        <v>289</v>
      </c>
      <c r="D55" s="11" t="s">
        <v>327</v>
      </c>
      <c r="E55" s="11" t="s">
        <v>417</v>
      </c>
      <c r="F55" s="11" t="s">
        <v>406</v>
      </c>
    </row>
    <row r="56" spans="2:6" ht="24" x14ac:dyDescent="0.3">
      <c r="B56" s="10" t="s">
        <v>310</v>
      </c>
      <c r="D56" s="11" t="s">
        <v>328</v>
      </c>
      <c r="E56" s="11" t="s">
        <v>417</v>
      </c>
      <c r="F56" s="11" t="s">
        <v>407</v>
      </c>
    </row>
    <row r="57" spans="2:6" ht="36" x14ac:dyDescent="0.3">
      <c r="B57" s="10" t="s">
        <v>307</v>
      </c>
      <c r="D57" s="11" t="s">
        <v>328</v>
      </c>
      <c r="E57" s="11" t="s">
        <v>417</v>
      </c>
      <c r="F57" s="11" t="s">
        <v>408</v>
      </c>
    </row>
    <row r="58" spans="2:6" ht="36" x14ac:dyDescent="0.3">
      <c r="B58" s="10" t="s">
        <v>290</v>
      </c>
      <c r="D58" s="11" t="s">
        <v>328</v>
      </c>
      <c r="E58" s="11" t="s">
        <v>417</v>
      </c>
      <c r="F58" s="11" t="s">
        <v>409</v>
      </c>
    </row>
    <row r="59" spans="2:6" x14ac:dyDescent="0.3">
      <c r="B59" s="10" t="s">
        <v>291</v>
      </c>
      <c r="D59" s="11" t="s">
        <v>350</v>
      </c>
      <c r="E59" s="11" t="s">
        <v>417</v>
      </c>
      <c r="F59" s="11" t="s">
        <v>410</v>
      </c>
    </row>
    <row r="60" spans="2:6" ht="24" x14ac:dyDescent="0.3">
      <c r="B60" s="10" t="s">
        <v>292</v>
      </c>
      <c r="D60" s="11" t="s">
        <v>328</v>
      </c>
      <c r="E60" s="11" t="s">
        <v>417</v>
      </c>
      <c r="F60" s="11" t="s">
        <v>411</v>
      </c>
    </row>
    <row r="61" spans="2:6" x14ac:dyDescent="0.3">
      <c r="B61" s="10" t="s">
        <v>293</v>
      </c>
      <c r="D61" s="11" t="s">
        <v>326</v>
      </c>
      <c r="E61" s="11" t="s">
        <v>417</v>
      </c>
      <c r="F61" s="11" t="s">
        <v>412</v>
      </c>
    </row>
    <row r="62" spans="2:6" x14ac:dyDescent="0.3">
      <c r="B62" s="10" t="s">
        <v>294</v>
      </c>
      <c r="D62" s="11" t="s">
        <v>325</v>
      </c>
      <c r="E62" s="11" t="s">
        <v>417</v>
      </c>
      <c r="F62" s="11" t="s">
        <v>413</v>
      </c>
    </row>
    <row r="63" spans="2:6" x14ac:dyDescent="0.3">
      <c r="B63" s="12" t="s">
        <v>295</v>
      </c>
      <c r="C63" s="13"/>
      <c r="D63" s="14" t="s">
        <v>325</v>
      </c>
      <c r="E63" s="11" t="s">
        <v>417</v>
      </c>
      <c r="F63" s="11" t="s">
        <v>414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6D0A-5FAE-41B0-842C-0E9CEB933E69}">
  <dimension ref="C4:G10"/>
  <sheetViews>
    <sheetView showGridLines="0" workbookViewId="0">
      <selection activeCell="E4" sqref="E4:G4"/>
    </sheetView>
  </sheetViews>
  <sheetFormatPr baseColWidth="10" defaultRowHeight="14.4" x14ac:dyDescent="0.3"/>
  <cols>
    <col min="3" max="3" width="22.109375" customWidth="1"/>
    <col min="4" max="4" width="25.44140625" customWidth="1"/>
    <col min="5" max="5" width="18.109375" customWidth="1"/>
    <col min="6" max="6" width="22.88671875" customWidth="1"/>
    <col min="7" max="7" width="15.5546875" customWidth="1"/>
  </cols>
  <sheetData>
    <row r="4" spans="3:7" x14ac:dyDescent="0.3">
      <c r="C4" t="s">
        <v>156</v>
      </c>
      <c r="D4" t="s">
        <v>155</v>
      </c>
      <c r="E4" t="s">
        <v>135</v>
      </c>
      <c r="F4" t="s">
        <v>157</v>
      </c>
      <c r="G4" t="s">
        <v>136</v>
      </c>
    </row>
    <row r="5" spans="3:7" x14ac:dyDescent="0.3">
      <c r="C5" t="s">
        <v>137</v>
      </c>
      <c r="D5" t="s">
        <v>137</v>
      </c>
      <c r="E5" t="s">
        <v>149</v>
      </c>
      <c r="F5" t="s">
        <v>138</v>
      </c>
      <c r="G5" t="s">
        <v>158</v>
      </c>
    </row>
    <row r="6" spans="3:7" x14ac:dyDescent="0.3">
      <c r="C6" t="s">
        <v>139</v>
      </c>
      <c r="D6" t="s">
        <v>139</v>
      </c>
      <c r="E6" t="s">
        <v>150</v>
      </c>
      <c r="F6" t="s">
        <v>140</v>
      </c>
      <c r="G6" t="s">
        <v>159</v>
      </c>
    </row>
    <row r="7" spans="3:7" x14ac:dyDescent="0.3">
      <c r="C7" t="s">
        <v>141</v>
      </c>
      <c r="D7" t="s">
        <v>141</v>
      </c>
      <c r="E7" t="s">
        <v>154</v>
      </c>
      <c r="F7" t="s">
        <v>142</v>
      </c>
      <c r="G7" t="s">
        <v>160</v>
      </c>
    </row>
    <row r="8" spans="3:7" x14ac:dyDescent="0.3">
      <c r="C8" t="s">
        <v>143</v>
      </c>
      <c r="D8" t="s">
        <v>143</v>
      </c>
      <c r="E8" t="s">
        <v>151</v>
      </c>
      <c r="F8" t="s">
        <v>144</v>
      </c>
      <c r="G8" t="s">
        <v>161</v>
      </c>
    </row>
    <row r="9" spans="3:7" x14ac:dyDescent="0.3">
      <c r="C9" t="s">
        <v>145</v>
      </c>
      <c r="D9" t="s">
        <v>145</v>
      </c>
      <c r="E9" t="s">
        <v>152</v>
      </c>
      <c r="F9" t="s">
        <v>146</v>
      </c>
      <c r="G9" t="s">
        <v>162</v>
      </c>
    </row>
    <row r="10" spans="3:7" x14ac:dyDescent="0.3">
      <c r="C10" t="s">
        <v>147</v>
      </c>
      <c r="D10" t="s">
        <v>147</v>
      </c>
      <c r="E10" t="s">
        <v>153</v>
      </c>
      <c r="F10" t="s">
        <v>148</v>
      </c>
      <c r="G10" t="s">
        <v>163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5856-F523-49FA-B269-9D7F85058D82}">
  <dimension ref="B3:F19"/>
  <sheetViews>
    <sheetView showGridLines="0" workbookViewId="0">
      <selection activeCell="B3" sqref="B3"/>
    </sheetView>
  </sheetViews>
  <sheetFormatPr baseColWidth="10" defaultRowHeight="14.4" x14ac:dyDescent="0.3"/>
  <cols>
    <col min="2" max="2" width="52.109375" bestFit="1" customWidth="1"/>
    <col min="3" max="3" width="8.88671875" customWidth="1"/>
    <col min="4" max="4" width="9.88671875" customWidth="1"/>
    <col min="5" max="5" width="15.6640625" bestFit="1" customWidth="1"/>
    <col min="6" max="6" width="18.6640625" customWidth="1"/>
  </cols>
  <sheetData>
    <row r="3" spans="2:6" x14ac:dyDescent="0.3">
      <c r="B3" t="s">
        <v>200</v>
      </c>
      <c r="C3" t="s">
        <v>165</v>
      </c>
      <c r="D3" t="s">
        <v>166</v>
      </c>
      <c r="E3" t="s">
        <v>217</v>
      </c>
      <c r="F3" t="s">
        <v>167</v>
      </c>
    </row>
    <row r="4" spans="2:6" x14ac:dyDescent="0.3">
      <c r="B4" t="s">
        <v>168</v>
      </c>
      <c r="C4">
        <v>2</v>
      </c>
      <c r="D4" t="s">
        <v>169</v>
      </c>
      <c r="E4" t="s">
        <v>202</v>
      </c>
      <c r="F4" t="s">
        <v>168</v>
      </c>
    </row>
    <row r="5" spans="2:6" x14ac:dyDescent="0.3">
      <c r="B5" t="s">
        <v>170</v>
      </c>
      <c r="C5">
        <v>15</v>
      </c>
      <c r="D5" t="s">
        <v>171</v>
      </c>
      <c r="E5" t="s">
        <v>215</v>
      </c>
      <c r="F5" t="s">
        <v>218</v>
      </c>
    </row>
    <row r="6" spans="2:6" x14ac:dyDescent="0.3">
      <c r="B6" t="s">
        <v>172</v>
      </c>
      <c r="C6">
        <v>3</v>
      </c>
      <c r="D6" t="s">
        <v>173</v>
      </c>
      <c r="E6" t="s">
        <v>203</v>
      </c>
      <c r="F6" t="s">
        <v>219</v>
      </c>
    </row>
    <row r="7" spans="2:6" x14ac:dyDescent="0.3">
      <c r="B7" t="s">
        <v>174</v>
      </c>
      <c r="C7">
        <v>4</v>
      </c>
      <c r="D7" t="s">
        <v>175</v>
      </c>
      <c r="E7" t="s">
        <v>204</v>
      </c>
      <c r="F7" t="s">
        <v>220</v>
      </c>
    </row>
    <row r="8" spans="2:6" x14ac:dyDescent="0.3">
      <c r="B8" t="s">
        <v>176</v>
      </c>
      <c r="C8">
        <v>9</v>
      </c>
      <c r="D8" t="s">
        <v>177</v>
      </c>
      <c r="E8" t="s">
        <v>209</v>
      </c>
      <c r="F8" t="s">
        <v>221</v>
      </c>
    </row>
    <row r="9" spans="2:6" x14ac:dyDescent="0.3">
      <c r="B9" t="s">
        <v>178</v>
      </c>
      <c r="C9">
        <v>10</v>
      </c>
      <c r="D9" t="s">
        <v>179</v>
      </c>
      <c r="E9" t="s">
        <v>210</v>
      </c>
      <c r="F9" t="s">
        <v>222</v>
      </c>
    </row>
    <row r="10" spans="2:6" x14ac:dyDescent="0.3">
      <c r="B10" t="s">
        <v>180</v>
      </c>
      <c r="C10">
        <v>14</v>
      </c>
      <c r="D10" t="s">
        <v>181</v>
      </c>
      <c r="E10" t="s">
        <v>214</v>
      </c>
      <c r="F10" t="s">
        <v>223</v>
      </c>
    </row>
    <row r="11" spans="2:6" x14ac:dyDescent="0.3">
      <c r="B11" t="s">
        <v>182</v>
      </c>
      <c r="C11">
        <v>16</v>
      </c>
      <c r="D11" t="s">
        <v>183</v>
      </c>
      <c r="E11" t="s">
        <v>216</v>
      </c>
      <c r="F11" t="s">
        <v>224</v>
      </c>
    </row>
    <row r="12" spans="2:6" x14ac:dyDescent="0.3">
      <c r="B12" t="s">
        <v>184</v>
      </c>
      <c r="C12">
        <v>1</v>
      </c>
      <c r="D12" t="s">
        <v>185</v>
      </c>
      <c r="E12" t="s">
        <v>201</v>
      </c>
      <c r="F12" t="s">
        <v>225</v>
      </c>
    </row>
    <row r="13" spans="2:6" x14ac:dyDescent="0.3">
      <c r="B13" t="s">
        <v>186</v>
      </c>
      <c r="C13">
        <v>5</v>
      </c>
      <c r="D13" t="s">
        <v>187</v>
      </c>
      <c r="E13" t="s">
        <v>205</v>
      </c>
      <c r="F13" t="s">
        <v>226</v>
      </c>
    </row>
    <row r="14" spans="2:6" x14ac:dyDescent="0.3">
      <c r="B14" t="s">
        <v>188</v>
      </c>
      <c r="C14">
        <v>7</v>
      </c>
      <c r="D14" t="s">
        <v>189</v>
      </c>
      <c r="E14" t="s">
        <v>207</v>
      </c>
      <c r="F14" t="s">
        <v>228</v>
      </c>
    </row>
    <row r="15" spans="2:6" x14ac:dyDescent="0.3">
      <c r="B15" t="s">
        <v>190</v>
      </c>
      <c r="C15">
        <v>11</v>
      </c>
      <c r="D15" t="s">
        <v>191</v>
      </c>
      <c r="E15" t="s">
        <v>211</v>
      </c>
      <c r="F15" t="s">
        <v>227</v>
      </c>
    </row>
    <row r="16" spans="2:6" x14ac:dyDescent="0.3">
      <c r="B16" t="s">
        <v>192</v>
      </c>
      <c r="C16">
        <v>8</v>
      </c>
      <c r="D16" t="s">
        <v>193</v>
      </c>
      <c r="E16" t="s">
        <v>208</v>
      </c>
      <c r="F16" t="s">
        <v>192</v>
      </c>
    </row>
    <row r="17" spans="2:6" x14ac:dyDescent="0.3">
      <c r="B17" t="s">
        <v>194</v>
      </c>
      <c r="C17">
        <v>12</v>
      </c>
      <c r="D17" t="s">
        <v>195</v>
      </c>
      <c r="E17" t="s">
        <v>212</v>
      </c>
      <c r="F17" t="s">
        <v>194</v>
      </c>
    </row>
    <row r="18" spans="2:6" x14ac:dyDescent="0.3">
      <c r="B18" t="s">
        <v>196</v>
      </c>
      <c r="C18">
        <v>6</v>
      </c>
      <c r="D18" t="s">
        <v>197</v>
      </c>
      <c r="E18" t="s">
        <v>206</v>
      </c>
      <c r="F18" t="s">
        <v>196</v>
      </c>
    </row>
    <row r="19" spans="2:6" x14ac:dyDescent="0.3">
      <c r="B19" t="s">
        <v>198</v>
      </c>
      <c r="C19">
        <v>13</v>
      </c>
      <c r="D19" t="s">
        <v>199</v>
      </c>
      <c r="E19" t="s">
        <v>213</v>
      </c>
      <c r="F19" t="s">
        <v>229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CB86-BAC6-4849-919A-F489119B2AA0}">
  <dimension ref="C3:E8"/>
  <sheetViews>
    <sheetView showGridLines="0" workbookViewId="0">
      <selection activeCell="H11" sqref="H11"/>
    </sheetView>
  </sheetViews>
  <sheetFormatPr baseColWidth="10" defaultRowHeight="14.4" x14ac:dyDescent="0.3"/>
  <cols>
    <col min="3" max="3" width="24.33203125" bestFit="1" customWidth="1"/>
    <col min="4" max="4" width="27.6640625" bestFit="1" customWidth="1"/>
    <col min="5" max="5" width="20.21875" bestFit="1" customWidth="1"/>
  </cols>
  <sheetData>
    <row r="3" spans="3:5" x14ac:dyDescent="0.3">
      <c r="C3" t="s">
        <v>237</v>
      </c>
      <c r="D3" t="s">
        <v>238</v>
      </c>
      <c r="E3" t="s">
        <v>231</v>
      </c>
    </row>
    <row r="4" spans="3:5" x14ac:dyDescent="0.3">
      <c r="C4" t="s">
        <v>232</v>
      </c>
      <c r="D4" t="s">
        <v>232</v>
      </c>
      <c r="E4" t="s">
        <v>239</v>
      </c>
    </row>
    <row r="5" spans="3:5" x14ac:dyDescent="0.3">
      <c r="C5" t="s">
        <v>233</v>
      </c>
      <c r="D5" t="s">
        <v>233</v>
      </c>
      <c r="E5" t="s">
        <v>240</v>
      </c>
    </row>
    <row r="6" spans="3:5" x14ac:dyDescent="0.3">
      <c r="C6" t="s">
        <v>234</v>
      </c>
      <c r="D6" t="s">
        <v>234</v>
      </c>
      <c r="E6" t="s">
        <v>241</v>
      </c>
    </row>
    <row r="7" spans="3:5" x14ac:dyDescent="0.3">
      <c r="C7" t="s">
        <v>235</v>
      </c>
      <c r="D7" t="s">
        <v>235</v>
      </c>
      <c r="E7" t="s">
        <v>242</v>
      </c>
    </row>
    <row r="8" spans="3:5" x14ac:dyDescent="0.3">
      <c r="C8" t="s">
        <v>236</v>
      </c>
      <c r="D8" t="s">
        <v>236</v>
      </c>
      <c r="E8" t="s">
        <v>243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1CA9-2A17-4A85-AB7A-86DD8326C741}">
  <sheetPr>
    <tabColor rgb="FF00B050"/>
  </sheetPr>
  <dimension ref="B4:H154"/>
  <sheetViews>
    <sheetView showGridLines="0" topLeftCell="A82" workbookViewId="0">
      <selection activeCell="F165" sqref="F165"/>
    </sheetView>
  </sheetViews>
  <sheetFormatPr baseColWidth="10" defaultRowHeight="14.4" x14ac:dyDescent="0.3"/>
  <cols>
    <col min="1" max="1" width="3.33203125" customWidth="1"/>
    <col min="2" max="2" width="17" customWidth="1"/>
    <col min="3" max="3" width="7.88671875" bestFit="1" customWidth="1"/>
    <col min="4" max="4" width="29.21875" bestFit="1" customWidth="1"/>
    <col min="5" max="5" width="14.88671875" customWidth="1"/>
    <col min="6" max="6" width="29.5546875" customWidth="1"/>
    <col min="7" max="7" width="18.109375" customWidth="1"/>
    <col min="8" max="8" width="6.77734375" customWidth="1"/>
  </cols>
  <sheetData>
    <row r="4" spans="2:8" x14ac:dyDescent="0.3">
      <c r="B4" s="2" t="s">
        <v>249</v>
      </c>
      <c r="C4" s="1" t="s">
        <v>87</v>
      </c>
      <c r="D4" s="2" t="s">
        <v>74</v>
      </c>
      <c r="E4" s="2" t="s">
        <v>75</v>
      </c>
      <c r="F4" s="2" t="s">
        <v>76</v>
      </c>
      <c r="G4" s="3" t="s">
        <v>91</v>
      </c>
      <c r="H4" t="s">
        <v>248</v>
      </c>
    </row>
    <row r="5" spans="2:8" x14ac:dyDescent="0.3">
      <c r="B5" s="4" t="str">
        <f>+C5&amp;"-"&amp;E5</f>
        <v>1-PAD</v>
      </c>
      <c r="C5">
        <v>1</v>
      </c>
      <c r="D5" t="s">
        <v>78</v>
      </c>
      <c r="E5" t="s">
        <v>1</v>
      </c>
      <c r="F5" t="str">
        <f>+VLOOKUP(E5,Modelos[[Modelo '[sigla']]:[Modelo '[descripción']]],2,0)</f>
        <v>Programa de Protección Ambulatoria para la Discapacidad</v>
      </c>
      <c r="G5" t="s">
        <v>103</v>
      </c>
      <c r="H5">
        <v>564</v>
      </c>
    </row>
    <row r="6" spans="2:8" x14ac:dyDescent="0.3">
      <c r="B6" s="4" t="str">
        <f t="shared" ref="B6:B69" si="0">+C6&amp;"-"&amp;E6</f>
        <v>1-PAD</v>
      </c>
      <c r="C6">
        <v>1</v>
      </c>
      <c r="D6" t="s">
        <v>78</v>
      </c>
      <c r="E6" t="s">
        <v>1</v>
      </c>
      <c r="F6" t="str">
        <f>+VLOOKUP(E6,Modelos[[Modelo '[sigla']]:[Modelo '[descripción']]],2,0)</f>
        <v>Programa de Protección Ambulatoria para la Discapacidad</v>
      </c>
      <c r="G6" t="s">
        <v>107</v>
      </c>
      <c r="H6">
        <v>183</v>
      </c>
    </row>
    <row r="7" spans="2:8" x14ac:dyDescent="0.3">
      <c r="B7" s="4" t="str">
        <f t="shared" si="0"/>
        <v>1-PAD</v>
      </c>
      <c r="C7">
        <v>1</v>
      </c>
      <c r="D7" t="s">
        <v>78</v>
      </c>
      <c r="E7" t="s">
        <v>1</v>
      </c>
      <c r="F7" t="str">
        <f>+VLOOKUP(E7,Modelos[[Modelo '[sigla']]:[Modelo '[descripción']]],2,0)</f>
        <v>Programa de Protección Ambulatoria para la Discapacidad</v>
      </c>
      <c r="G7" t="s">
        <v>105</v>
      </c>
      <c r="H7">
        <v>489</v>
      </c>
    </row>
    <row r="8" spans="2:8" x14ac:dyDescent="0.3">
      <c r="B8" s="4" t="str">
        <f t="shared" si="0"/>
        <v>1-PAD</v>
      </c>
      <c r="C8">
        <v>1</v>
      </c>
      <c r="D8" t="s">
        <v>78</v>
      </c>
      <c r="E8" t="s">
        <v>1</v>
      </c>
      <c r="F8" t="str">
        <f>+VLOOKUP(E8,Modelos[[Modelo '[sigla']]:[Modelo '[descripción']]],2,0)</f>
        <v>Programa de Protección Ambulatoria para la Discapacidad</v>
      </c>
      <c r="G8" t="s">
        <v>108</v>
      </c>
      <c r="H8">
        <v>524</v>
      </c>
    </row>
    <row r="9" spans="2:8" x14ac:dyDescent="0.3">
      <c r="B9" s="4" t="str">
        <f t="shared" si="0"/>
        <v>1-PAD</v>
      </c>
      <c r="C9">
        <v>1</v>
      </c>
      <c r="D9" t="s">
        <v>78</v>
      </c>
      <c r="E9" t="s">
        <v>1</v>
      </c>
      <c r="F9" t="str">
        <f>+VLOOKUP(E9,Modelos[[Modelo '[sigla']]:[Modelo '[descripción']]],2,0)</f>
        <v>Programa de Protección Ambulatoria para la Discapacidad</v>
      </c>
      <c r="G9" t="s">
        <v>106</v>
      </c>
      <c r="H9">
        <v>212</v>
      </c>
    </row>
    <row r="10" spans="2:8" x14ac:dyDescent="0.3">
      <c r="B10" s="4" t="str">
        <f t="shared" si="0"/>
        <v>1-PAS</v>
      </c>
      <c r="C10">
        <v>1</v>
      </c>
      <c r="D10" t="s">
        <v>78</v>
      </c>
      <c r="E10" t="s">
        <v>3</v>
      </c>
      <c r="F10" t="str">
        <f>+VLOOKUP(E10,Modelos[[Modelo '[sigla']]:[Modelo '[descripción']]],2,0)</f>
        <v>Programa Especializado en intervención con Adolescentes que presentan conductas Abusivas de carácter Sexual</v>
      </c>
      <c r="G10" t="s">
        <v>103</v>
      </c>
      <c r="H10">
        <v>1346</v>
      </c>
    </row>
    <row r="11" spans="2:8" x14ac:dyDescent="0.3">
      <c r="B11" s="4" t="str">
        <f t="shared" si="0"/>
        <v>1-PAS</v>
      </c>
      <c r="C11">
        <v>1</v>
      </c>
      <c r="D11" t="s">
        <v>78</v>
      </c>
      <c r="E11" t="s">
        <v>3</v>
      </c>
      <c r="F11" t="str">
        <f>+VLOOKUP(E11,Modelos[[Modelo '[sigla']]:[Modelo '[descripción']]],2,0)</f>
        <v>Programa Especializado en intervención con Adolescentes que presentan conductas Abusivas de carácter Sexual</v>
      </c>
      <c r="G11" t="s">
        <v>107</v>
      </c>
      <c r="H11">
        <v>525</v>
      </c>
    </row>
    <row r="12" spans="2:8" x14ac:dyDescent="0.3">
      <c r="B12" s="4" t="str">
        <f t="shared" si="0"/>
        <v>1-PAS</v>
      </c>
      <c r="C12">
        <v>1</v>
      </c>
      <c r="D12" t="s">
        <v>78</v>
      </c>
      <c r="E12" t="s">
        <v>3</v>
      </c>
      <c r="F12" t="str">
        <f>+VLOOKUP(E12,Modelos[[Modelo '[sigla']]:[Modelo '[descripción']]],2,0)</f>
        <v>Programa Especializado en intervención con Adolescentes que presentan conductas Abusivas de carácter Sexual</v>
      </c>
      <c r="G12" t="s">
        <v>105</v>
      </c>
      <c r="H12">
        <v>1058</v>
      </c>
    </row>
    <row r="13" spans="2:8" x14ac:dyDescent="0.3">
      <c r="B13" s="4" t="str">
        <f t="shared" si="0"/>
        <v>1-PAS</v>
      </c>
      <c r="C13">
        <v>1</v>
      </c>
      <c r="D13" t="s">
        <v>78</v>
      </c>
      <c r="E13" t="s">
        <v>3</v>
      </c>
      <c r="F13" t="str">
        <f>+VLOOKUP(E13,Modelos[[Modelo '[sigla']]:[Modelo '[descripción']]],2,0)</f>
        <v>Programa Especializado en intervención con Adolescentes que presentan conductas Abusivas de carácter Sexual</v>
      </c>
      <c r="G13" t="s">
        <v>108</v>
      </c>
      <c r="H13">
        <v>1205</v>
      </c>
    </row>
    <row r="14" spans="2:8" x14ac:dyDescent="0.3">
      <c r="B14" s="4" t="str">
        <f t="shared" si="0"/>
        <v>1-PAS</v>
      </c>
      <c r="C14">
        <v>1</v>
      </c>
      <c r="D14" t="s">
        <v>78</v>
      </c>
      <c r="E14" t="s">
        <v>3</v>
      </c>
      <c r="F14" t="str">
        <f>+VLOOKUP(E14,Modelos[[Modelo '[sigla']]:[Modelo '[descripción']]],2,0)</f>
        <v>Programa Especializado en intervención con Adolescentes que presentan conductas Abusivas de carácter Sexual</v>
      </c>
      <c r="G14" t="s">
        <v>106</v>
      </c>
      <c r="H14">
        <v>480</v>
      </c>
    </row>
    <row r="15" spans="2:8" x14ac:dyDescent="0.3">
      <c r="B15" s="4" t="str">
        <f t="shared" si="0"/>
        <v>1-PDC</v>
      </c>
      <c r="C15">
        <v>1</v>
      </c>
      <c r="D15" t="s">
        <v>78</v>
      </c>
      <c r="E15" t="s">
        <v>5</v>
      </c>
      <c r="F15" t="str">
        <f>+VLOOKUP(E15,Modelos[[Modelo '[sigla']]:[Modelo '[descripción']]],2,0)</f>
        <v>Proyectos para Niños, Niñas, Adolescentes con Consumo Problemático de Alcohol y/u otras drogas (24 H)</v>
      </c>
      <c r="G15" t="s">
        <v>103</v>
      </c>
      <c r="H15">
        <v>2376</v>
      </c>
    </row>
    <row r="16" spans="2:8" x14ac:dyDescent="0.3">
      <c r="B16" s="4" t="str">
        <f t="shared" si="0"/>
        <v>1-PDC</v>
      </c>
      <c r="C16">
        <v>1</v>
      </c>
      <c r="D16" t="s">
        <v>78</v>
      </c>
      <c r="E16" t="s">
        <v>5</v>
      </c>
      <c r="F16" t="str">
        <f>+VLOOKUP(E16,Modelos[[Modelo '[sigla']]:[Modelo '[descripción']]],2,0)</f>
        <v>Proyectos para Niños, Niñas, Adolescentes con Consumo Problemático de Alcohol y/u otras drogas (24 H)</v>
      </c>
      <c r="G16" t="s">
        <v>107</v>
      </c>
      <c r="H16">
        <v>420</v>
      </c>
    </row>
    <row r="17" spans="2:8" x14ac:dyDescent="0.3">
      <c r="B17" s="4" t="str">
        <f t="shared" si="0"/>
        <v>1-PDC</v>
      </c>
      <c r="C17">
        <v>1</v>
      </c>
      <c r="D17" t="s">
        <v>78</v>
      </c>
      <c r="E17" t="s">
        <v>5</v>
      </c>
      <c r="F17" t="str">
        <f>+VLOOKUP(E17,Modelos[[Modelo '[sigla']]:[Modelo '[descripción']]],2,0)</f>
        <v>Proyectos para Niños, Niñas, Adolescentes con Consumo Problemático de Alcohol y/u otras drogas (24 H)</v>
      </c>
      <c r="G17" t="s">
        <v>105</v>
      </c>
      <c r="H17">
        <v>416</v>
      </c>
    </row>
    <row r="18" spans="2:8" x14ac:dyDescent="0.3">
      <c r="B18" s="4" t="str">
        <f t="shared" si="0"/>
        <v>1-PDC</v>
      </c>
      <c r="C18">
        <v>1</v>
      </c>
      <c r="D18" t="s">
        <v>78</v>
      </c>
      <c r="E18" t="s">
        <v>5</v>
      </c>
      <c r="F18" t="str">
        <f>+VLOOKUP(E18,Modelos[[Modelo '[sigla']]:[Modelo '[descripción']]],2,0)</f>
        <v>Proyectos para Niños, Niñas, Adolescentes con Consumo Problemático de Alcohol y/u otras drogas (24 H)</v>
      </c>
      <c r="G18" t="s">
        <v>108</v>
      </c>
      <c r="H18">
        <v>438</v>
      </c>
    </row>
    <row r="19" spans="2:8" x14ac:dyDescent="0.3">
      <c r="B19" s="4" t="str">
        <f t="shared" si="0"/>
        <v>1-PDC</v>
      </c>
      <c r="C19">
        <v>1</v>
      </c>
      <c r="D19" t="s">
        <v>78</v>
      </c>
      <c r="E19" t="s">
        <v>5</v>
      </c>
      <c r="F19" t="str">
        <f>+VLOOKUP(E19,Modelos[[Modelo '[sigla']]:[Modelo '[descripción']]],2,0)</f>
        <v>Proyectos para Niños, Niñas, Adolescentes con Consumo Problemático de Alcohol y/u otras drogas (24 H)</v>
      </c>
      <c r="G19" t="s">
        <v>106</v>
      </c>
      <c r="H19">
        <v>415</v>
      </c>
    </row>
    <row r="20" spans="2:8" x14ac:dyDescent="0.3">
      <c r="B20" s="4" t="str">
        <f t="shared" si="0"/>
        <v>1-PDE</v>
      </c>
      <c r="C20">
        <v>1</v>
      </c>
      <c r="D20" t="s">
        <v>78</v>
      </c>
      <c r="E20" t="s">
        <v>7</v>
      </c>
      <c r="F20" t="str">
        <f>+VLOOKUP(E20,Modelos[[Modelo '[sigla']]:[Modelo '[descripción']]],2,0)</f>
        <v>Programa Protección Especializada en Reinserción Educativa (24 H)</v>
      </c>
      <c r="G20" t="s">
        <v>103</v>
      </c>
      <c r="H20">
        <v>2648</v>
      </c>
    </row>
    <row r="21" spans="2:8" x14ac:dyDescent="0.3">
      <c r="B21" s="4" t="str">
        <f t="shared" si="0"/>
        <v>1-PDE</v>
      </c>
      <c r="C21">
        <v>1</v>
      </c>
      <c r="D21" t="s">
        <v>78</v>
      </c>
      <c r="E21" t="s">
        <v>7</v>
      </c>
      <c r="F21" t="str">
        <f>+VLOOKUP(E21,Modelos[[Modelo '[sigla']]:[Modelo '[descripción']]],2,0)</f>
        <v>Programa Protección Especializada en Reinserción Educativa (24 H)</v>
      </c>
      <c r="G21" t="s">
        <v>107</v>
      </c>
      <c r="H21">
        <v>509</v>
      </c>
    </row>
    <row r="22" spans="2:8" x14ac:dyDescent="0.3">
      <c r="B22" s="4" t="str">
        <f t="shared" si="0"/>
        <v>1-PDE</v>
      </c>
      <c r="C22">
        <v>1</v>
      </c>
      <c r="D22" t="s">
        <v>78</v>
      </c>
      <c r="E22" t="s">
        <v>7</v>
      </c>
      <c r="F22" t="str">
        <f>+VLOOKUP(E22,Modelos[[Modelo '[sigla']]:[Modelo '[descripción']]],2,0)</f>
        <v>Programa Protección Especializada en Reinserción Educativa (24 H)</v>
      </c>
      <c r="G22" t="s">
        <v>105</v>
      </c>
      <c r="H22">
        <v>560</v>
      </c>
    </row>
    <row r="23" spans="2:8" x14ac:dyDescent="0.3">
      <c r="B23" s="4" t="str">
        <f t="shared" si="0"/>
        <v>1-PDE</v>
      </c>
      <c r="C23">
        <v>1</v>
      </c>
      <c r="D23" t="s">
        <v>78</v>
      </c>
      <c r="E23" t="s">
        <v>7</v>
      </c>
      <c r="F23" t="str">
        <f>+VLOOKUP(E23,Modelos[[Modelo '[sigla']]:[Modelo '[descripción']]],2,0)</f>
        <v>Programa Protección Especializada en Reinserción Educativa (24 H)</v>
      </c>
      <c r="G23" t="s">
        <v>108</v>
      </c>
      <c r="H23">
        <v>586</v>
      </c>
    </row>
    <row r="24" spans="2:8" x14ac:dyDescent="0.3">
      <c r="B24" s="4" t="str">
        <f t="shared" si="0"/>
        <v>1-PDE</v>
      </c>
      <c r="C24">
        <v>1</v>
      </c>
      <c r="D24" t="s">
        <v>78</v>
      </c>
      <c r="E24" t="s">
        <v>7</v>
      </c>
      <c r="F24" t="str">
        <f>+VLOOKUP(E24,Modelos[[Modelo '[sigla']]:[Modelo '[descripción']]],2,0)</f>
        <v>Programa Protección Especializada en Reinserción Educativa (24 H)</v>
      </c>
      <c r="G24" t="s">
        <v>106</v>
      </c>
      <c r="H24">
        <v>391</v>
      </c>
    </row>
    <row r="25" spans="2:8" x14ac:dyDescent="0.3">
      <c r="B25" s="4" t="str">
        <f t="shared" si="0"/>
        <v>1-PEC</v>
      </c>
      <c r="C25">
        <v>1</v>
      </c>
      <c r="D25" t="s">
        <v>78</v>
      </c>
      <c r="E25" t="s">
        <v>9</v>
      </c>
      <c r="F25" t="str">
        <f>+VLOOKUP(E25,Modelos[[Modelo '[sigla']]:[Modelo '[descripción']]],2,0)</f>
        <v>Programa Especializado con Niños, Niñas y/o Adolescentes en Situación de Calle</v>
      </c>
      <c r="G25" t="s">
        <v>103</v>
      </c>
      <c r="H25">
        <v>654</v>
      </c>
    </row>
    <row r="26" spans="2:8" x14ac:dyDescent="0.3">
      <c r="B26" s="4" t="str">
        <f t="shared" si="0"/>
        <v>1-PEC</v>
      </c>
      <c r="C26">
        <v>1</v>
      </c>
      <c r="D26" t="s">
        <v>78</v>
      </c>
      <c r="E26" t="s">
        <v>9</v>
      </c>
      <c r="F26" t="str">
        <f>+VLOOKUP(E26,Modelos[[Modelo '[sigla']]:[Modelo '[descripción']]],2,0)</f>
        <v>Programa Especializado con Niños, Niñas y/o Adolescentes en Situación de Calle</v>
      </c>
      <c r="G26" t="s">
        <v>107</v>
      </c>
      <c r="H26">
        <v>179</v>
      </c>
    </row>
    <row r="27" spans="2:8" x14ac:dyDescent="0.3">
      <c r="B27" s="4" t="str">
        <f t="shared" si="0"/>
        <v>1-PEC</v>
      </c>
      <c r="C27">
        <v>1</v>
      </c>
      <c r="D27" t="s">
        <v>78</v>
      </c>
      <c r="E27" t="s">
        <v>9</v>
      </c>
      <c r="F27" t="str">
        <f>+VLOOKUP(E27,Modelos[[Modelo '[sigla']]:[Modelo '[descripción']]],2,0)</f>
        <v>Programa Especializado con Niños, Niñas y/o Adolescentes en Situación de Calle</v>
      </c>
      <c r="G27" t="s">
        <v>105</v>
      </c>
      <c r="H27">
        <v>404</v>
      </c>
    </row>
    <row r="28" spans="2:8" x14ac:dyDescent="0.3">
      <c r="B28" s="4" t="str">
        <f t="shared" si="0"/>
        <v>1-PEC</v>
      </c>
      <c r="C28">
        <v>1</v>
      </c>
      <c r="D28" t="s">
        <v>78</v>
      </c>
      <c r="E28" t="s">
        <v>9</v>
      </c>
      <c r="F28" t="str">
        <f>+VLOOKUP(E28,Modelos[[Modelo '[sigla']]:[Modelo '[descripción']]],2,0)</f>
        <v>Programa Especializado con Niños, Niñas y/o Adolescentes en Situación de Calle</v>
      </c>
      <c r="G28" t="s">
        <v>108</v>
      </c>
      <c r="H28">
        <v>479</v>
      </c>
    </row>
    <row r="29" spans="2:8" x14ac:dyDescent="0.3">
      <c r="B29" s="4" t="str">
        <f t="shared" si="0"/>
        <v>1-PEC</v>
      </c>
      <c r="C29">
        <v>1</v>
      </c>
      <c r="D29" t="s">
        <v>78</v>
      </c>
      <c r="E29" t="s">
        <v>9</v>
      </c>
      <c r="F29" t="str">
        <f>+VLOOKUP(E29,Modelos[[Modelo '[sigla']]:[Modelo '[descripción']]],2,0)</f>
        <v>Programa Especializado con Niños, Niñas y/o Adolescentes en Situación de Calle</v>
      </c>
      <c r="G29" t="s">
        <v>106</v>
      </c>
      <c r="H29">
        <v>172</v>
      </c>
    </row>
    <row r="30" spans="2:8" x14ac:dyDescent="0.3">
      <c r="B30" s="4" t="str">
        <f t="shared" si="0"/>
        <v>1-PEE</v>
      </c>
      <c r="C30">
        <v>1</v>
      </c>
      <c r="D30" t="s">
        <v>78</v>
      </c>
      <c r="E30" t="s">
        <v>11</v>
      </c>
      <c r="F30" t="str">
        <f>+VLOOKUP(E30,Modelos[[Modelo '[sigla']]:[Modelo '[descripción']]],2,0)</f>
        <v>Programa de Protección Especializada en Explotación Sexual Comercial Infantil y Adolescente</v>
      </c>
      <c r="G30" t="s">
        <v>103</v>
      </c>
      <c r="H30">
        <v>1502</v>
      </c>
    </row>
    <row r="31" spans="2:8" x14ac:dyDescent="0.3">
      <c r="B31" s="4" t="str">
        <f t="shared" si="0"/>
        <v>1-PEE</v>
      </c>
      <c r="C31">
        <v>1</v>
      </c>
      <c r="D31" t="s">
        <v>78</v>
      </c>
      <c r="E31" t="s">
        <v>11</v>
      </c>
      <c r="F31" t="str">
        <f>+VLOOKUP(E31,Modelos[[Modelo '[sigla']]:[Modelo '[descripción']]],2,0)</f>
        <v>Programa de Protección Especializada en Explotación Sexual Comercial Infantil y Adolescente</v>
      </c>
      <c r="G31" t="s">
        <v>107</v>
      </c>
      <c r="H31">
        <v>412</v>
      </c>
    </row>
    <row r="32" spans="2:8" x14ac:dyDescent="0.3">
      <c r="B32" s="4" t="str">
        <f t="shared" si="0"/>
        <v>1-PEE</v>
      </c>
      <c r="C32">
        <v>1</v>
      </c>
      <c r="D32" t="s">
        <v>78</v>
      </c>
      <c r="E32" t="s">
        <v>11</v>
      </c>
      <c r="F32" t="str">
        <f>+VLOOKUP(E32,Modelos[[Modelo '[sigla']]:[Modelo '[descripción']]],2,0)</f>
        <v>Programa de Protección Especializada en Explotación Sexual Comercial Infantil y Adolescente</v>
      </c>
      <c r="G32" t="s">
        <v>105</v>
      </c>
      <c r="H32">
        <v>1094</v>
      </c>
    </row>
    <row r="33" spans="2:8" x14ac:dyDescent="0.3">
      <c r="B33" s="4" t="str">
        <f t="shared" si="0"/>
        <v>1-PEE</v>
      </c>
      <c r="C33">
        <v>1</v>
      </c>
      <c r="D33" t="s">
        <v>78</v>
      </c>
      <c r="E33" t="s">
        <v>11</v>
      </c>
      <c r="F33" t="str">
        <f>+VLOOKUP(E33,Modelos[[Modelo '[sigla']]:[Modelo '[descripción']]],2,0)</f>
        <v>Programa de Protección Especializada en Explotación Sexual Comercial Infantil y Adolescente</v>
      </c>
      <c r="G33" t="s">
        <v>108</v>
      </c>
      <c r="H33">
        <v>1398</v>
      </c>
    </row>
    <row r="34" spans="2:8" x14ac:dyDescent="0.3">
      <c r="B34" s="4" t="str">
        <f t="shared" si="0"/>
        <v>1-PEE</v>
      </c>
      <c r="C34">
        <v>1</v>
      </c>
      <c r="D34" t="s">
        <v>78</v>
      </c>
      <c r="E34" t="s">
        <v>11</v>
      </c>
      <c r="F34" t="str">
        <f>+VLOOKUP(E34,Modelos[[Modelo '[sigla']]:[Modelo '[descripción']]],2,0)</f>
        <v>Programa de Protección Especializada en Explotación Sexual Comercial Infantil y Adolescente</v>
      </c>
      <c r="G34" t="s">
        <v>106</v>
      </c>
      <c r="H34">
        <v>417</v>
      </c>
    </row>
    <row r="35" spans="2:8" x14ac:dyDescent="0.3">
      <c r="B35" s="4" t="str">
        <f t="shared" si="0"/>
        <v>1-PIB</v>
      </c>
      <c r="C35">
        <v>1</v>
      </c>
      <c r="D35" t="s">
        <v>78</v>
      </c>
      <c r="E35" t="s">
        <v>13</v>
      </c>
      <c r="F35" t="str">
        <f>+VLOOKUP(E35,Modelos[[Modelo '[sigla']]:[Modelo '[descripción']]],2,0)</f>
        <v>Programa de Intervención breve</v>
      </c>
      <c r="G35" t="s">
        <v>103</v>
      </c>
      <c r="H35">
        <v>989</v>
      </c>
    </row>
    <row r="36" spans="2:8" x14ac:dyDescent="0.3">
      <c r="B36" s="4" t="str">
        <f t="shared" si="0"/>
        <v>1-PIB</v>
      </c>
      <c r="C36">
        <v>1</v>
      </c>
      <c r="D36" t="s">
        <v>78</v>
      </c>
      <c r="E36" t="s">
        <v>13</v>
      </c>
      <c r="F36" t="str">
        <f>+VLOOKUP(E36,Modelos[[Modelo '[sigla']]:[Modelo '[descripción']]],2,0)</f>
        <v>Programa de Intervención breve</v>
      </c>
      <c r="G36" t="s">
        <v>107</v>
      </c>
      <c r="H36">
        <v>364</v>
      </c>
    </row>
    <row r="37" spans="2:8" x14ac:dyDescent="0.3">
      <c r="B37" s="4" t="str">
        <f t="shared" si="0"/>
        <v>1-PIB</v>
      </c>
      <c r="C37">
        <v>1</v>
      </c>
      <c r="D37" t="s">
        <v>78</v>
      </c>
      <c r="E37" t="s">
        <v>13</v>
      </c>
      <c r="F37" t="str">
        <f>+VLOOKUP(E37,Modelos[[Modelo '[sigla']]:[Modelo '[descripción']]],2,0)</f>
        <v>Programa de Intervención breve</v>
      </c>
      <c r="G37" t="s">
        <v>105</v>
      </c>
      <c r="H37">
        <v>904</v>
      </c>
    </row>
    <row r="38" spans="2:8" x14ac:dyDescent="0.3">
      <c r="B38" s="4" t="str">
        <f t="shared" si="0"/>
        <v>1-PIB</v>
      </c>
      <c r="C38">
        <v>1</v>
      </c>
      <c r="D38" t="s">
        <v>78</v>
      </c>
      <c r="E38" t="s">
        <v>13</v>
      </c>
      <c r="F38" t="str">
        <f>+VLOOKUP(E38,Modelos[[Modelo '[sigla']]:[Modelo '[descripción']]],2,0)</f>
        <v>Programa de Intervención breve</v>
      </c>
      <c r="G38" t="s">
        <v>108</v>
      </c>
      <c r="H38">
        <v>931</v>
      </c>
    </row>
    <row r="39" spans="2:8" x14ac:dyDescent="0.3">
      <c r="B39" s="4" t="str">
        <f t="shared" si="0"/>
        <v>1-PIB</v>
      </c>
      <c r="C39">
        <v>1</v>
      </c>
      <c r="D39" t="s">
        <v>78</v>
      </c>
      <c r="E39" t="s">
        <v>13</v>
      </c>
      <c r="F39" t="str">
        <f>+VLOOKUP(E39,Modelos[[Modelo '[sigla']]:[Modelo '[descripción']]],2,0)</f>
        <v>Programa de Intervención breve</v>
      </c>
      <c r="G39" t="s">
        <v>106</v>
      </c>
      <c r="H39">
        <v>641</v>
      </c>
    </row>
    <row r="40" spans="2:8" x14ac:dyDescent="0.3">
      <c r="B40" s="4" t="str">
        <f t="shared" si="0"/>
        <v>1-PIE</v>
      </c>
      <c r="C40">
        <v>1</v>
      </c>
      <c r="D40" t="s">
        <v>78</v>
      </c>
      <c r="E40" t="s">
        <v>15</v>
      </c>
      <c r="F40" t="str">
        <f>+VLOOKUP(E40,Modelos[[Modelo '[sigla']]:[Modelo '[descripción']]],2,0)</f>
        <v>Programa de Intervención Integral Especializada</v>
      </c>
      <c r="G40" t="s">
        <v>103</v>
      </c>
      <c r="H40">
        <v>11780</v>
      </c>
    </row>
    <row r="41" spans="2:8" x14ac:dyDescent="0.3">
      <c r="B41" s="4" t="str">
        <f t="shared" si="0"/>
        <v>1-PIE</v>
      </c>
      <c r="C41">
        <v>1</v>
      </c>
      <c r="D41" t="s">
        <v>78</v>
      </c>
      <c r="E41" t="s">
        <v>15</v>
      </c>
      <c r="F41" t="str">
        <f>+VLOOKUP(E41,Modelos[[Modelo '[sigla']]:[Modelo '[descripción']]],2,0)</f>
        <v>Programa de Intervención Integral Especializada</v>
      </c>
      <c r="G41" t="s">
        <v>107</v>
      </c>
      <c r="H41">
        <v>4855</v>
      </c>
    </row>
    <row r="42" spans="2:8" x14ac:dyDescent="0.3">
      <c r="B42" s="4" t="str">
        <f t="shared" si="0"/>
        <v>1-PIE</v>
      </c>
      <c r="C42">
        <v>1</v>
      </c>
      <c r="D42" t="s">
        <v>78</v>
      </c>
      <c r="E42" t="s">
        <v>15</v>
      </c>
      <c r="F42" t="str">
        <f>+VLOOKUP(E42,Modelos[[Modelo '[sigla']]:[Modelo '[descripción']]],2,0)</f>
        <v>Programa de Intervención Integral Especializada</v>
      </c>
      <c r="G42" t="s">
        <v>105</v>
      </c>
      <c r="H42">
        <v>10379</v>
      </c>
    </row>
    <row r="43" spans="2:8" x14ac:dyDescent="0.3">
      <c r="B43" s="4" t="str">
        <f t="shared" si="0"/>
        <v>1-PIE</v>
      </c>
      <c r="C43">
        <v>1</v>
      </c>
      <c r="D43" t="s">
        <v>78</v>
      </c>
      <c r="E43" t="s">
        <v>15</v>
      </c>
      <c r="F43" t="str">
        <f>+VLOOKUP(E43,Modelos[[Modelo '[sigla']]:[Modelo '[descripción']]],2,0)</f>
        <v>Programa de Intervención Integral Especializada</v>
      </c>
      <c r="G43" t="s">
        <v>108</v>
      </c>
      <c r="H43">
        <v>10980</v>
      </c>
    </row>
    <row r="44" spans="2:8" x14ac:dyDescent="0.3">
      <c r="B44" s="4" t="str">
        <f t="shared" si="0"/>
        <v>1-PIE</v>
      </c>
      <c r="C44">
        <v>1</v>
      </c>
      <c r="D44" t="s">
        <v>78</v>
      </c>
      <c r="E44" t="s">
        <v>15</v>
      </c>
      <c r="F44" t="str">
        <f>+VLOOKUP(E44,Modelos[[Modelo '[sigla']]:[Modelo '[descripción']]],2,0)</f>
        <v>Programa de Intervención Integral Especializada</v>
      </c>
      <c r="G44" t="s">
        <v>106</v>
      </c>
      <c r="H44">
        <v>4756</v>
      </c>
    </row>
    <row r="45" spans="2:8" x14ac:dyDescent="0.3">
      <c r="B45" s="4" t="str">
        <f t="shared" si="0"/>
        <v>1-PIE (24)</v>
      </c>
      <c r="C45">
        <v>1</v>
      </c>
      <c r="D45" t="s">
        <v>78</v>
      </c>
      <c r="E45" t="s">
        <v>17</v>
      </c>
      <c r="F45" t="str">
        <f>+VLOOKUP(E45,Modelos[[Modelo '[sigla']]:[Modelo '[descripción']]],2,0)</f>
        <v>Programa de Intervención Integral Especializada (24 H)</v>
      </c>
      <c r="G45" t="s">
        <v>103</v>
      </c>
      <c r="H45">
        <v>5862</v>
      </c>
    </row>
    <row r="46" spans="2:8" x14ac:dyDescent="0.3">
      <c r="B46" s="4" t="str">
        <f t="shared" si="0"/>
        <v>1-PIE (24)</v>
      </c>
      <c r="C46">
        <v>1</v>
      </c>
      <c r="D46" t="s">
        <v>78</v>
      </c>
      <c r="E46" t="s">
        <v>17</v>
      </c>
      <c r="F46" t="str">
        <f>+VLOOKUP(E46,Modelos[[Modelo '[sigla']]:[Modelo '[descripción']]],2,0)</f>
        <v>Programa de Intervención Integral Especializada (24 H)</v>
      </c>
      <c r="G46" t="s">
        <v>107</v>
      </c>
      <c r="H46">
        <v>2388</v>
      </c>
    </row>
    <row r="47" spans="2:8" x14ac:dyDescent="0.3">
      <c r="B47" s="4" t="str">
        <f t="shared" si="0"/>
        <v>1-PIE (24)</v>
      </c>
      <c r="C47">
        <v>1</v>
      </c>
      <c r="D47" t="s">
        <v>78</v>
      </c>
      <c r="E47" t="s">
        <v>17</v>
      </c>
      <c r="F47" t="str">
        <f>+VLOOKUP(E47,Modelos[[Modelo '[sigla']]:[Modelo '[descripción']]],2,0)</f>
        <v>Programa de Intervención Integral Especializada (24 H)</v>
      </c>
      <c r="G47" t="s">
        <v>105</v>
      </c>
      <c r="H47">
        <v>5400</v>
      </c>
    </row>
    <row r="48" spans="2:8" x14ac:dyDescent="0.3">
      <c r="B48" s="4" t="str">
        <f t="shared" si="0"/>
        <v>1-PIE (24)</v>
      </c>
      <c r="C48">
        <v>1</v>
      </c>
      <c r="D48" t="s">
        <v>78</v>
      </c>
      <c r="E48" t="s">
        <v>17</v>
      </c>
      <c r="F48" t="str">
        <f>+VLOOKUP(E48,Modelos[[Modelo '[sigla']]:[Modelo '[descripción']]],2,0)</f>
        <v>Programa de Intervención Integral Especializada (24 H)</v>
      </c>
      <c r="G48" t="s">
        <v>108</v>
      </c>
      <c r="H48">
        <v>5599</v>
      </c>
    </row>
    <row r="49" spans="2:8" x14ac:dyDescent="0.3">
      <c r="B49" s="4" t="str">
        <f t="shared" si="0"/>
        <v>1-PIE (24)</v>
      </c>
      <c r="C49">
        <v>1</v>
      </c>
      <c r="D49" t="s">
        <v>78</v>
      </c>
      <c r="E49" t="s">
        <v>17</v>
      </c>
      <c r="F49" t="str">
        <f>+VLOOKUP(E49,Modelos[[Modelo '[sigla']]:[Modelo '[descripción']]],2,0)</f>
        <v>Programa de Intervención Integral Especializada (24 H)</v>
      </c>
      <c r="G49" t="s">
        <v>106</v>
      </c>
      <c r="H49">
        <v>2273</v>
      </c>
    </row>
    <row r="50" spans="2:8" x14ac:dyDescent="0.3">
      <c r="B50" s="4" t="str">
        <f t="shared" si="0"/>
        <v>1-PPF</v>
      </c>
      <c r="C50">
        <v>1</v>
      </c>
      <c r="D50" t="s">
        <v>78</v>
      </c>
      <c r="E50" t="s">
        <v>23</v>
      </c>
      <c r="F50" t="str">
        <f>+VLOOKUP(E50,Modelos[[Modelo '[sigla']]:[Modelo '[descripción']]],2,0)</f>
        <v>Programa de Prevención Focalizada para Niños, Niñas y Adolescentes vulnerados en sus derechos</v>
      </c>
      <c r="G50" t="s">
        <v>103</v>
      </c>
      <c r="H50">
        <v>56131</v>
      </c>
    </row>
    <row r="51" spans="2:8" x14ac:dyDescent="0.3">
      <c r="B51" s="4" t="str">
        <f t="shared" si="0"/>
        <v>1-PPF</v>
      </c>
      <c r="C51">
        <v>1</v>
      </c>
      <c r="D51" t="s">
        <v>78</v>
      </c>
      <c r="E51" t="s">
        <v>23</v>
      </c>
      <c r="F51" t="str">
        <f>+VLOOKUP(E51,Modelos[[Modelo '[sigla']]:[Modelo '[descripción']]],2,0)</f>
        <v>Programa de Prevención Focalizada para Niños, Niñas y Adolescentes vulnerados en sus derechos</v>
      </c>
      <c r="G51" t="s">
        <v>107</v>
      </c>
      <c r="H51">
        <v>24453</v>
      </c>
    </row>
    <row r="52" spans="2:8" x14ac:dyDescent="0.3">
      <c r="B52" s="4" t="str">
        <f t="shared" si="0"/>
        <v>1-PPF</v>
      </c>
      <c r="C52">
        <v>1</v>
      </c>
      <c r="D52" t="s">
        <v>78</v>
      </c>
      <c r="E52" t="s">
        <v>23</v>
      </c>
      <c r="F52" t="str">
        <f>+VLOOKUP(E52,Modelos[[Modelo '[sigla']]:[Modelo '[descripción']]],2,0)</f>
        <v>Programa de Prevención Focalizada para Niños, Niñas y Adolescentes vulnerados en sus derechos</v>
      </c>
      <c r="G52" t="s">
        <v>105</v>
      </c>
      <c r="H52">
        <v>50247</v>
      </c>
    </row>
    <row r="53" spans="2:8" x14ac:dyDescent="0.3">
      <c r="B53" s="4" t="str">
        <f t="shared" si="0"/>
        <v>1-PPF</v>
      </c>
      <c r="C53">
        <v>1</v>
      </c>
      <c r="D53" t="s">
        <v>78</v>
      </c>
      <c r="E53" t="s">
        <v>23</v>
      </c>
      <c r="F53" t="str">
        <f>+VLOOKUP(E53,Modelos[[Modelo '[sigla']]:[Modelo '[descripción']]],2,0)</f>
        <v>Programa de Prevención Focalizada para Niños, Niñas y Adolescentes vulnerados en sus derechos</v>
      </c>
      <c r="G53" t="s">
        <v>108</v>
      </c>
      <c r="H53">
        <v>51397</v>
      </c>
    </row>
    <row r="54" spans="2:8" x14ac:dyDescent="0.3">
      <c r="B54" s="4" t="str">
        <f t="shared" si="0"/>
        <v>1-PPF</v>
      </c>
      <c r="C54">
        <v>1</v>
      </c>
      <c r="D54" t="s">
        <v>78</v>
      </c>
      <c r="E54" t="s">
        <v>23</v>
      </c>
      <c r="F54" t="str">
        <f>+VLOOKUP(E54,Modelos[[Modelo '[sigla']]:[Modelo '[descripción']]],2,0)</f>
        <v>Programa de Prevención Focalizada para Niños, Niñas y Adolescentes vulnerados en sus derechos</v>
      </c>
      <c r="G54" t="s">
        <v>106</v>
      </c>
      <c r="H54">
        <v>24205</v>
      </c>
    </row>
    <row r="55" spans="2:8" x14ac:dyDescent="0.3">
      <c r="B55" s="4" t="str">
        <f t="shared" si="0"/>
        <v>1-PRJ</v>
      </c>
      <c r="C55">
        <v>1</v>
      </c>
      <c r="D55" t="s">
        <v>78</v>
      </c>
      <c r="E55" t="s">
        <v>25</v>
      </c>
      <c r="F55" t="str">
        <f>+VLOOKUP(E55,Modelos[[Modelo '[sigla']]:[Modelo '[descripción']]],2,0)</f>
        <v>Programa de Representación Jurídica</v>
      </c>
      <c r="G55" t="s">
        <v>103</v>
      </c>
      <c r="H55">
        <v>12206</v>
      </c>
    </row>
    <row r="56" spans="2:8" x14ac:dyDescent="0.3">
      <c r="B56" s="4" t="str">
        <f t="shared" si="0"/>
        <v>1-PRJ</v>
      </c>
      <c r="C56">
        <v>1</v>
      </c>
      <c r="D56" t="s">
        <v>78</v>
      </c>
      <c r="E56" t="s">
        <v>25</v>
      </c>
      <c r="F56" t="str">
        <f>+VLOOKUP(E56,Modelos[[Modelo '[sigla']]:[Modelo '[descripción']]],2,0)</f>
        <v>Programa de Representación Jurídica</v>
      </c>
      <c r="G56" t="s">
        <v>107</v>
      </c>
      <c r="H56">
        <v>1784</v>
      </c>
    </row>
    <row r="57" spans="2:8" x14ac:dyDescent="0.3">
      <c r="B57" s="4" t="str">
        <f t="shared" si="0"/>
        <v>1-PRJ</v>
      </c>
      <c r="C57">
        <v>1</v>
      </c>
      <c r="D57" t="s">
        <v>78</v>
      </c>
      <c r="E57" t="s">
        <v>25</v>
      </c>
      <c r="F57" t="str">
        <f>+VLOOKUP(E57,Modelos[[Modelo '[sigla']]:[Modelo '[descripción']]],2,0)</f>
        <v>Programa de Representación Jurídica</v>
      </c>
      <c r="G57" t="s">
        <v>105</v>
      </c>
      <c r="H57">
        <v>2418</v>
      </c>
    </row>
    <row r="58" spans="2:8" x14ac:dyDescent="0.3">
      <c r="B58" s="4" t="str">
        <f t="shared" si="0"/>
        <v>1-PRJ</v>
      </c>
      <c r="C58">
        <v>1</v>
      </c>
      <c r="D58" t="s">
        <v>78</v>
      </c>
      <c r="E58" t="s">
        <v>25</v>
      </c>
      <c r="F58" t="str">
        <f>+VLOOKUP(E58,Modelos[[Modelo '[sigla']]:[Modelo '[descripción']]],2,0)</f>
        <v>Programa de Representación Jurídica</v>
      </c>
      <c r="G58" t="s">
        <v>108</v>
      </c>
      <c r="H58">
        <v>3780</v>
      </c>
    </row>
    <row r="59" spans="2:8" x14ac:dyDescent="0.3">
      <c r="B59" s="4" t="str">
        <f t="shared" si="0"/>
        <v>1-PRJ</v>
      </c>
      <c r="C59">
        <v>1</v>
      </c>
      <c r="D59" t="s">
        <v>78</v>
      </c>
      <c r="E59" t="s">
        <v>25</v>
      </c>
      <c r="F59" t="str">
        <f>+VLOOKUP(E59,Modelos[[Modelo '[sigla']]:[Modelo '[descripción']]],2,0)</f>
        <v>Programa de Representación Jurídica</v>
      </c>
      <c r="G59" t="s">
        <v>106</v>
      </c>
      <c r="H59">
        <v>1990</v>
      </c>
    </row>
    <row r="60" spans="2:8" x14ac:dyDescent="0.3">
      <c r="B60" s="4" t="str">
        <f t="shared" si="0"/>
        <v>1-PRM</v>
      </c>
      <c r="C60">
        <v>1</v>
      </c>
      <c r="D60" t="s">
        <v>78</v>
      </c>
      <c r="E60" t="s">
        <v>27</v>
      </c>
      <c r="F60" t="str">
        <f>+VLOOKUP(E60,Modelos[[Modelo '[sigla']]:[Modelo '[descripción']]],2,0)</f>
        <v>Programa Especializado en Reparación del Maltrato</v>
      </c>
      <c r="G60" t="s">
        <v>103</v>
      </c>
      <c r="H60">
        <v>38453</v>
      </c>
    </row>
    <row r="61" spans="2:8" x14ac:dyDescent="0.3">
      <c r="B61" s="4" t="str">
        <f t="shared" si="0"/>
        <v>1-PRM</v>
      </c>
      <c r="C61">
        <v>1</v>
      </c>
      <c r="D61" t="s">
        <v>78</v>
      </c>
      <c r="E61" t="s">
        <v>27</v>
      </c>
      <c r="F61" t="str">
        <f>+VLOOKUP(E61,Modelos[[Modelo '[sigla']]:[Modelo '[descripción']]],2,0)</f>
        <v>Programa Especializado en Reparación del Maltrato</v>
      </c>
      <c r="G61" t="s">
        <v>107</v>
      </c>
      <c r="H61">
        <v>17091</v>
      </c>
    </row>
    <row r="62" spans="2:8" x14ac:dyDescent="0.3">
      <c r="B62" s="4" t="str">
        <f t="shared" si="0"/>
        <v>1-PRM</v>
      </c>
      <c r="C62">
        <v>1</v>
      </c>
      <c r="D62" t="s">
        <v>78</v>
      </c>
      <c r="E62" t="s">
        <v>27</v>
      </c>
      <c r="F62" t="str">
        <f>+VLOOKUP(E62,Modelos[[Modelo '[sigla']]:[Modelo '[descripción']]],2,0)</f>
        <v>Programa Especializado en Reparación del Maltrato</v>
      </c>
      <c r="G62" t="s">
        <v>105</v>
      </c>
      <c r="H62">
        <v>34140</v>
      </c>
    </row>
    <row r="63" spans="2:8" x14ac:dyDescent="0.3">
      <c r="B63" s="4" t="str">
        <f t="shared" si="0"/>
        <v>1-PRM</v>
      </c>
      <c r="C63">
        <v>1</v>
      </c>
      <c r="D63" t="s">
        <v>78</v>
      </c>
      <c r="E63" t="s">
        <v>27</v>
      </c>
      <c r="F63" t="str">
        <f>+VLOOKUP(E63,Modelos[[Modelo '[sigla']]:[Modelo '[descripción']]],2,0)</f>
        <v>Programa Especializado en Reparación del Maltrato</v>
      </c>
      <c r="G63" t="s">
        <v>108</v>
      </c>
      <c r="H63">
        <v>37487</v>
      </c>
    </row>
    <row r="64" spans="2:8" x14ac:dyDescent="0.3">
      <c r="B64" s="4" t="str">
        <f t="shared" si="0"/>
        <v>1-PRM</v>
      </c>
      <c r="C64">
        <v>1</v>
      </c>
      <c r="D64" t="s">
        <v>78</v>
      </c>
      <c r="E64" t="s">
        <v>27</v>
      </c>
      <c r="F64" t="str">
        <f>+VLOOKUP(E64,Modelos[[Modelo '[sigla']]:[Modelo '[descripción']]],2,0)</f>
        <v>Programa Especializado en Reparación del Maltrato</v>
      </c>
      <c r="G64" t="s">
        <v>106</v>
      </c>
      <c r="H64">
        <v>15946</v>
      </c>
    </row>
    <row r="65" spans="2:8" x14ac:dyDescent="0.3">
      <c r="B65" s="4" t="str">
        <f t="shared" si="0"/>
        <v>2-CLA</v>
      </c>
      <c r="C65">
        <v>2</v>
      </c>
      <c r="D65" t="s">
        <v>79</v>
      </c>
      <c r="E65" t="s">
        <v>30</v>
      </c>
      <c r="F65" t="str">
        <f>+VLOOKUP(E65,Modelos[[Modelo '[sigla']]:[Modelo '[descripción']]],2,0)</f>
        <v>Centro de Diagnóstico para Lactantes</v>
      </c>
      <c r="G65" t="s">
        <v>103</v>
      </c>
      <c r="H65">
        <v>116</v>
      </c>
    </row>
    <row r="66" spans="2:8" x14ac:dyDescent="0.3">
      <c r="B66" s="4" t="str">
        <f t="shared" si="0"/>
        <v>2-CREAD MAYOR 6 MENOR 18 AÑOS</v>
      </c>
      <c r="C66">
        <v>2</v>
      </c>
      <c r="D66" t="s">
        <v>79</v>
      </c>
      <c r="E66" t="s">
        <v>32</v>
      </c>
      <c r="F66" t="str">
        <f>+VLOOKUP(E66,Modelos[[Modelo '[sigla']]:[Modelo '[descripción']]],2,0)</f>
        <v>Centros de Reparación Especializada de Administración Directa para NNA mayores de seis años pero menores de 18 años de edad.</v>
      </c>
      <c r="G66" t="s">
        <v>103</v>
      </c>
      <c r="H66">
        <v>1265</v>
      </c>
    </row>
    <row r="67" spans="2:8" x14ac:dyDescent="0.3">
      <c r="B67" s="4" t="str">
        <f t="shared" si="0"/>
        <v>2-CREAD LACTANTE - PRE- ESCOLARES</v>
      </c>
      <c r="C67">
        <v>2</v>
      </c>
      <c r="D67" t="s">
        <v>79</v>
      </c>
      <c r="E67" t="s">
        <v>34</v>
      </c>
      <c r="F67" t="str">
        <f>+VLOOKUP(E67,Modelos[[Modelo '[sigla']]:[Modelo '[descripción']]],2,0)</f>
        <v>Centros de Reparación Especializada de Administración Directa para atención de lactantes y pre–escolares (niños y niñas menores de 6 años)</v>
      </c>
      <c r="G67" t="s">
        <v>103</v>
      </c>
      <c r="H67">
        <v>392</v>
      </c>
    </row>
    <row r="68" spans="2:8" x14ac:dyDescent="0.3">
      <c r="B68" s="4" t="str">
        <f t="shared" si="0"/>
        <v>2-FAE AADD</v>
      </c>
      <c r="C68">
        <v>2</v>
      </c>
      <c r="D68" t="s">
        <v>79</v>
      </c>
      <c r="E68" t="s">
        <v>36</v>
      </c>
      <c r="F68" t="str">
        <f>+VLOOKUP(E68,Modelos[[Modelo '[sigla']]:[Modelo '[descripción']]],2,0)</f>
        <v>Programa Familia de Acogida de Administración Directa</v>
      </c>
      <c r="G68" t="s">
        <v>103</v>
      </c>
      <c r="H68">
        <v>803</v>
      </c>
    </row>
    <row r="69" spans="2:8" x14ac:dyDescent="0.3">
      <c r="B69" s="4" t="str">
        <f t="shared" si="0"/>
        <v>2-FAE</v>
      </c>
      <c r="C69">
        <v>2</v>
      </c>
      <c r="D69" t="s">
        <v>79</v>
      </c>
      <c r="E69" t="s">
        <v>38</v>
      </c>
      <c r="F69" t="str">
        <f>+VLOOKUP(E69,Modelos[[Modelo '[sigla']]:[Modelo '[descripción']]],2,0)</f>
        <v>Programa de Familia de Acogida Especializada</v>
      </c>
      <c r="G69" t="s">
        <v>103</v>
      </c>
      <c r="H69">
        <v>9751</v>
      </c>
    </row>
    <row r="70" spans="2:8" x14ac:dyDescent="0.3">
      <c r="B70" s="4" t="str">
        <f t="shared" ref="B70:B133" si="1">+C70&amp;"-"&amp;E70</f>
        <v>2-RAD</v>
      </c>
      <c r="C70">
        <v>2</v>
      </c>
      <c r="D70" t="s">
        <v>79</v>
      </c>
      <c r="E70" t="s">
        <v>40</v>
      </c>
      <c r="F70" t="str">
        <f>+VLOOKUP(E70,Modelos[[Modelo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  <c r="G70" t="s">
        <v>103</v>
      </c>
      <c r="H70">
        <v>209</v>
      </c>
    </row>
    <row r="71" spans="2:8" x14ac:dyDescent="0.3">
      <c r="B71" s="4" t="str">
        <f t="shared" si="1"/>
        <v>2-RAE</v>
      </c>
      <c r="C71">
        <v>2</v>
      </c>
      <c r="D71" t="s">
        <v>79</v>
      </c>
      <c r="E71" t="s">
        <v>42</v>
      </c>
      <c r="F71" t="str">
        <f>+VLOOKUP(E71,Modelos[[Modelo '[sigla']]:[Modelo '[descripción']]],2,0)</f>
        <v>Residencia de Alta Especialidad</v>
      </c>
      <c r="G71" t="s">
        <v>103</v>
      </c>
      <c r="H71">
        <v>11</v>
      </c>
    </row>
    <row r="72" spans="2:8" x14ac:dyDescent="0.3">
      <c r="B72" s="4" t="str">
        <f t="shared" si="1"/>
        <v>2-RDD</v>
      </c>
      <c r="C72">
        <v>2</v>
      </c>
      <c r="D72" t="s">
        <v>79</v>
      </c>
      <c r="E72" t="s">
        <v>44</v>
      </c>
      <c r="F72" t="str">
        <f>+VLOOKUP(E72,Modelos[[Modelo '[sigla']]:[Modelo '[descripción']]],2,0)</f>
        <v>Residencia de Protección para Niños/as con Discapacidad Mental Discreta o Moderada</v>
      </c>
      <c r="G72" t="s">
        <v>103</v>
      </c>
      <c r="H72">
        <v>84</v>
      </c>
    </row>
    <row r="73" spans="2:8" x14ac:dyDescent="0.3">
      <c r="B73" s="4" t="str">
        <f t="shared" si="1"/>
        <v>2-RDG</v>
      </c>
      <c r="C73">
        <v>2</v>
      </c>
      <c r="D73" t="s">
        <v>79</v>
      </c>
      <c r="E73" t="s">
        <v>46</v>
      </c>
      <c r="F73" t="str">
        <f>+VLOOKUP(E73,Modelos[[Modelo '[sigla']]:[Modelo '[descripción']]],2,0)</f>
        <v>Residencia de Protección Niños, Niñas y Adolescentes gravemente vulnerados en sus derechos con discapacidades severas o profundas en situación de alta dependencia</v>
      </c>
      <c r="G73" t="s">
        <v>103</v>
      </c>
      <c r="H73">
        <v>710</v>
      </c>
    </row>
    <row r="74" spans="2:8" x14ac:dyDescent="0.3">
      <c r="B74" s="4" t="str">
        <f t="shared" si="1"/>
        <v>2-RDS</v>
      </c>
      <c r="C74">
        <v>2</v>
      </c>
      <c r="D74" t="s">
        <v>79</v>
      </c>
      <c r="E74" t="s">
        <v>48</v>
      </c>
      <c r="F74" t="str">
        <f>+VLOOKUP(E74,Modelos[[Modelo '[sigla']]:[Modelo '[descripción']]],2,0)</f>
        <v>Residencia con Discapacidad Severa y Situación de Dependencia con Programa</v>
      </c>
      <c r="G74" t="s">
        <v>103</v>
      </c>
      <c r="H74">
        <v>29</v>
      </c>
    </row>
    <row r="75" spans="2:8" x14ac:dyDescent="0.3">
      <c r="B75" s="4" t="str">
        <f t="shared" si="1"/>
        <v>2-REM</v>
      </c>
      <c r="C75">
        <v>2</v>
      </c>
      <c r="D75" t="s">
        <v>79</v>
      </c>
      <c r="E75" t="s">
        <v>50</v>
      </c>
      <c r="F75" t="str">
        <f>+VLOOKUP(E75,Modelos[[Modelo '[sigla']]:[Modelo '[descripción']]],2,0)</f>
        <v>Residencia de Protección para Mayores con Programa</v>
      </c>
      <c r="G75" t="s">
        <v>103</v>
      </c>
      <c r="H75">
        <v>3452</v>
      </c>
    </row>
    <row r="76" spans="2:8" x14ac:dyDescent="0.3">
      <c r="B76" s="4" t="str">
        <f t="shared" si="1"/>
        <v>2-RFA</v>
      </c>
      <c r="C76">
        <v>2</v>
      </c>
      <c r="D76" t="s">
        <v>79</v>
      </c>
      <c r="E76" t="s">
        <v>52</v>
      </c>
      <c r="F76" t="str">
        <f>+VLOOKUP(E76,Modelos[[Modelo '[sigla']]:[Modelo '[descripción']]],2,0)</f>
        <v>Residencia Familiar para la Adolescencia</v>
      </c>
      <c r="G76" t="s">
        <v>103</v>
      </c>
      <c r="H76">
        <v>146</v>
      </c>
    </row>
    <row r="77" spans="2:8" x14ac:dyDescent="0.3">
      <c r="B77" s="4" t="str">
        <f t="shared" si="1"/>
        <v>2-RLP</v>
      </c>
      <c r="C77">
        <v>2</v>
      </c>
      <c r="D77" t="s">
        <v>79</v>
      </c>
      <c r="E77" t="s">
        <v>54</v>
      </c>
      <c r="F77" t="str">
        <f>+VLOOKUP(E77,Modelos[[Modelo '[sigla']]:[Modelo '[descripción']]],2,0)</f>
        <v>Residencia de Protección para Lactantes y Preescolares (con Programa de Protección Especializado Adosado)</v>
      </c>
      <c r="G77" t="s">
        <v>103</v>
      </c>
      <c r="H77">
        <v>1381</v>
      </c>
    </row>
    <row r="78" spans="2:8" x14ac:dyDescent="0.3">
      <c r="B78" s="4" t="str">
        <f t="shared" si="1"/>
        <v>2-RMA</v>
      </c>
      <c r="C78">
        <v>2</v>
      </c>
      <c r="D78" t="s">
        <v>79</v>
      </c>
      <c r="E78" t="s">
        <v>56</v>
      </c>
      <c r="F78" t="str">
        <f>+VLOOKUP(E78,Modelos[[Modelo '[sigla']]:[Modelo '[descripción']]],2,0)</f>
        <v>Residencia de Protección para Madres Adolescentes con Programa de Protección especializados con intervención residencial</v>
      </c>
      <c r="G78" t="s">
        <v>103</v>
      </c>
      <c r="H78">
        <v>246</v>
      </c>
    </row>
    <row r="79" spans="2:8" x14ac:dyDescent="0.3">
      <c r="B79" s="4" t="str">
        <f t="shared" si="1"/>
        <v>2-RPA</v>
      </c>
      <c r="C79">
        <v>2</v>
      </c>
      <c r="D79" t="s">
        <v>79</v>
      </c>
      <c r="E79" t="s">
        <v>58</v>
      </c>
      <c r="F79" t="str">
        <f>+VLOOKUP(E79,Modelos[[Modelo '[sigla']]:[Modelo '[descripción']]],2,0)</f>
        <v>Residencia de Protección para Madres Adolescentes</v>
      </c>
      <c r="G79" t="s">
        <v>103</v>
      </c>
      <c r="H79">
        <v>97</v>
      </c>
    </row>
    <row r="80" spans="2:8" x14ac:dyDescent="0.3">
      <c r="B80" s="4" t="str">
        <f t="shared" si="1"/>
        <v>2-RPE</v>
      </c>
      <c r="C80">
        <v>2</v>
      </c>
      <c r="D80" t="s">
        <v>79</v>
      </c>
      <c r="E80" t="s">
        <v>246</v>
      </c>
      <c r="F80" t="str">
        <f>+VLOOKUP(E80,Modelos[[Modelo '[sigla']]:[Modelo '[descripción']]],2,0)</f>
        <v>Residencia de Protección Especializada</v>
      </c>
      <c r="G80" t="s">
        <v>103</v>
      </c>
      <c r="H80">
        <v>21</v>
      </c>
    </row>
    <row r="81" spans="2:8" x14ac:dyDescent="0.3">
      <c r="B81" s="4" t="str">
        <f t="shared" si="1"/>
        <v>2-RPL</v>
      </c>
      <c r="C81">
        <v>2</v>
      </c>
      <c r="D81" t="s">
        <v>79</v>
      </c>
      <c r="E81" t="s">
        <v>60</v>
      </c>
      <c r="F81" t="str">
        <f>+VLOOKUP(E81,Modelos[[Modelo '[sigla']]:[Modelo '[descripción']]],2,0)</f>
        <v>Residencia de Protección para Lactantes</v>
      </c>
      <c r="G81" t="s">
        <v>103</v>
      </c>
      <c r="H81">
        <v>44</v>
      </c>
    </row>
    <row r="82" spans="2:8" x14ac:dyDescent="0.3">
      <c r="B82" s="4" t="str">
        <f t="shared" si="1"/>
        <v>2-RPM</v>
      </c>
      <c r="C82">
        <v>2</v>
      </c>
      <c r="D82" t="s">
        <v>79</v>
      </c>
      <c r="E82" t="s">
        <v>62</v>
      </c>
      <c r="F82" t="str">
        <f>+VLOOKUP(E82,Modelos[[Modelo '[sigla']]:[Modelo '[descripción']]],2,0)</f>
        <v>Residencia de Protección para Mayores</v>
      </c>
      <c r="G82" t="s">
        <v>103</v>
      </c>
      <c r="H82">
        <v>1658</v>
      </c>
    </row>
    <row r="83" spans="2:8" x14ac:dyDescent="0.3">
      <c r="B83" s="4" t="str">
        <f t="shared" si="1"/>
        <v>2-RPP</v>
      </c>
      <c r="C83">
        <v>2</v>
      </c>
      <c r="D83" t="s">
        <v>79</v>
      </c>
      <c r="E83" t="s">
        <v>64</v>
      </c>
      <c r="F83" t="str">
        <f>+VLOOKUP(E83,Modelos[[Modelo '[sigla']]:[Modelo '[descripción']]],2,0)</f>
        <v>Residencia de Protección para Lactantes y Preescolares</v>
      </c>
      <c r="G83" t="s">
        <v>103</v>
      </c>
      <c r="H83">
        <v>17</v>
      </c>
    </row>
    <row r="84" spans="2:8" x14ac:dyDescent="0.3">
      <c r="B84" s="4" t="str">
        <f t="shared" si="1"/>
        <v>2-RSP</v>
      </c>
      <c r="C84">
        <v>2</v>
      </c>
      <c r="D84" t="s">
        <v>79</v>
      </c>
      <c r="E84" t="s">
        <v>66</v>
      </c>
      <c r="F84" t="str">
        <f>+VLOOKUP(E84,Modelos[[Modelo '[sigla']]:[Modelo '[descripción']]],2,0)</f>
        <v>Residencias Especializadas con Programa de Protección Especializado Adosado</v>
      </c>
      <c r="G84" t="s">
        <v>103</v>
      </c>
      <c r="H84">
        <v>152</v>
      </c>
    </row>
    <row r="85" spans="2:8" x14ac:dyDescent="0.3">
      <c r="B85" s="4" t="str">
        <f t="shared" si="1"/>
        <v>2-CLA</v>
      </c>
      <c r="C85">
        <v>2</v>
      </c>
      <c r="D85" t="s">
        <v>79</v>
      </c>
      <c r="E85" t="s">
        <v>30</v>
      </c>
      <c r="F85" t="str">
        <f>+VLOOKUP(E85,Modelos[[Modelo '[sigla']]:[Modelo '[descripción']]],2,0)</f>
        <v>Centro de Diagnóstico para Lactantes</v>
      </c>
      <c r="G85" t="s">
        <v>107</v>
      </c>
      <c r="H85">
        <v>54</v>
      </c>
    </row>
    <row r="86" spans="2:8" x14ac:dyDescent="0.3">
      <c r="B86" s="4" t="str">
        <f t="shared" si="1"/>
        <v>2-CREAD MAYOR 6 MENOR 18 AÑOS</v>
      </c>
      <c r="C86">
        <v>2</v>
      </c>
      <c r="D86" t="s">
        <v>79</v>
      </c>
      <c r="E86" t="s">
        <v>32</v>
      </c>
      <c r="F86" t="str">
        <f>+VLOOKUP(E86,Modelos[[Modelo '[sigla']]:[Modelo '[descripción']]],2,0)</f>
        <v>Centros de Reparación Especializada de Administración Directa para NNA mayores de seis años pero menores de 18 años de edad.</v>
      </c>
      <c r="G86" t="s">
        <v>107</v>
      </c>
      <c r="H86">
        <v>613</v>
      </c>
    </row>
    <row r="87" spans="2:8" x14ac:dyDescent="0.3">
      <c r="B87" s="4" t="str">
        <f t="shared" si="1"/>
        <v>2-CREAD LACTANTE - PRE- ESCOLARES</v>
      </c>
      <c r="C87">
        <v>2</v>
      </c>
      <c r="D87" t="s">
        <v>79</v>
      </c>
      <c r="E87" t="s">
        <v>34</v>
      </c>
      <c r="F87" t="str">
        <f>+VLOOKUP(E87,Modelos[[Modelo '[sigla']]:[Modelo '[descripción']]],2,0)</f>
        <v>Centros de Reparación Especializada de Administración Directa para atención de lactantes y pre–escolares (niños y niñas menores de 6 años)</v>
      </c>
      <c r="G87" t="s">
        <v>107</v>
      </c>
      <c r="H87">
        <v>203</v>
      </c>
    </row>
    <row r="88" spans="2:8" x14ac:dyDescent="0.3">
      <c r="B88" s="4" t="str">
        <f t="shared" si="1"/>
        <v>2-FAE AADD</v>
      </c>
      <c r="C88">
        <v>2</v>
      </c>
      <c r="D88" t="s">
        <v>79</v>
      </c>
      <c r="E88" t="s">
        <v>36</v>
      </c>
      <c r="F88" t="str">
        <f>+VLOOKUP(E88,Modelos[[Modelo '[sigla']]:[Modelo '[descripción']]],2,0)</f>
        <v>Programa Familia de Acogida de Administración Directa</v>
      </c>
      <c r="G88" t="s">
        <v>107</v>
      </c>
      <c r="H88">
        <v>272</v>
      </c>
    </row>
    <row r="89" spans="2:8" x14ac:dyDescent="0.3">
      <c r="B89" s="4" t="str">
        <f t="shared" si="1"/>
        <v>2-FAE</v>
      </c>
      <c r="C89">
        <v>2</v>
      </c>
      <c r="D89" t="s">
        <v>79</v>
      </c>
      <c r="E89" t="s">
        <v>38</v>
      </c>
      <c r="F89" t="str">
        <f>+VLOOKUP(E89,Modelos[[Modelo '[sigla']]:[Modelo '[descripción']]],2,0)</f>
        <v>Programa de Familia de Acogida Especializada</v>
      </c>
      <c r="G89" t="s">
        <v>107</v>
      </c>
      <c r="H89">
        <v>3776</v>
      </c>
    </row>
    <row r="90" spans="2:8" x14ac:dyDescent="0.3">
      <c r="B90" s="4" t="str">
        <f t="shared" si="1"/>
        <v>2-RAD</v>
      </c>
      <c r="C90">
        <v>2</v>
      </c>
      <c r="D90" t="s">
        <v>79</v>
      </c>
      <c r="E90" t="s">
        <v>40</v>
      </c>
      <c r="F90" t="str">
        <f>+VLOOKUP(E90,Modelos[[Modelo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  <c r="G90" t="s">
        <v>107</v>
      </c>
      <c r="H90">
        <v>4</v>
      </c>
    </row>
    <row r="91" spans="2:8" x14ac:dyDescent="0.3">
      <c r="B91" s="4" t="str">
        <f t="shared" si="1"/>
        <v>2-RAE</v>
      </c>
      <c r="C91">
        <v>2</v>
      </c>
      <c r="D91" t="s">
        <v>79</v>
      </c>
      <c r="E91" t="s">
        <v>42</v>
      </c>
      <c r="F91" t="str">
        <f>+VLOOKUP(E91,Modelos[[Modelo '[sigla']]:[Modelo '[descripción']]],2,0)</f>
        <v>Residencia de Alta Especialidad</v>
      </c>
      <c r="G91" t="s">
        <v>107</v>
      </c>
      <c r="H91">
        <v>10</v>
      </c>
    </row>
    <row r="92" spans="2:8" x14ac:dyDescent="0.3">
      <c r="B92" s="4" t="str">
        <f t="shared" si="1"/>
        <v>2-RDD</v>
      </c>
      <c r="C92">
        <v>2</v>
      </c>
      <c r="D92" t="s">
        <v>79</v>
      </c>
      <c r="E92" t="s">
        <v>44</v>
      </c>
      <c r="F92" t="str">
        <f>+VLOOKUP(E92,Modelos[[Modelo '[sigla']]:[Modelo '[descripción']]],2,0)</f>
        <v>Residencia de Protección para Niños/as con Discapacidad Mental Discreta o Moderada</v>
      </c>
      <c r="G92" t="s">
        <v>107</v>
      </c>
      <c r="H92">
        <v>5</v>
      </c>
    </row>
    <row r="93" spans="2:8" x14ac:dyDescent="0.3">
      <c r="B93" s="4" t="str">
        <f t="shared" si="1"/>
        <v>2-RDG</v>
      </c>
      <c r="C93">
        <v>2</v>
      </c>
      <c r="D93" t="s">
        <v>79</v>
      </c>
      <c r="E93" t="s">
        <v>46</v>
      </c>
      <c r="F93" t="str">
        <f>+VLOOKUP(E93,Modelos[[Modelo '[sigla']]:[Modelo '[descripción']]],2,0)</f>
        <v>Residencia de Protección Niños, Niñas y Adolescentes gravemente vulnerados en sus derechos con discapacidades severas o profundas en situación de alta dependencia</v>
      </c>
      <c r="G93" t="s">
        <v>107</v>
      </c>
      <c r="H93">
        <v>36</v>
      </c>
    </row>
    <row r="94" spans="2:8" x14ac:dyDescent="0.3">
      <c r="B94" s="4" t="str">
        <f t="shared" si="1"/>
        <v>2-RDS</v>
      </c>
      <c r="C94">
        <v>2</v>
      </c>
      <c r="D94" t="s">
        <v>79</v>
      </c>
      <c r="E94" t="s">
        <v>48</v>
      </c>
      <c r="F94" t="str">
        <f>+VLOOKUP(E94,Modelos[[Modelo '[sigla']]:[Modelo '[descripción']]],2,0)</f>
        <v>Residencia con Discapacidad Severa y Situación de Dependencia con Programa</v>
      </c>
      <c r="G94" t="s">
        <v>107</v>
      </c>
      <c r="H94">
        <v>4</v>
      </c>
    </row>
    <row r="95" spans="2:8" x14ac:dyDescent="0.3">
      <c r="B95" s="4" t="str">
        <f t="shared" si="1"/>
        <v>2-REM</v>
      </c>
      <c r="C95">
        <v>2</v>
      </c>
      <c r="D95" t="s">
        <v>79</v>
      </c>
      <c r="E95" t="s">
        <v>50</v>
      </c>
      <c r="F95" t="str">
        <f>+VLOOKUP(E95,Modelos[[Modelo '[sigla']]:[Modelo '[descripción']]],2,0)</f>
        <v>Residencia de Protección para Mayores con Programa</v>
      </c>
      <c r="G95" t="s">
        <v>107</v>
      </c>
      <c r="H95">
        <v>1004</v>
      </c>
    </row>
    <row r="96" spans="2:8" x14ac:dyDescent="0.3">
      <c r="B96" s="4" t="str">
        <f t="shared" si="1"/>
        <v>2-RFA</v>
      </c>
      <c r="C96">
        <v>2</v>
      </c>
      <c r="D96" t="s">
        <v>79</v>
      </c>
      <c r="E96" t="s">
        <v>52</v>
      </c>
      <c r="F96" t="str">
        <f>+VLOOKUP(E96,Modelos[[Modelo '[sigla']]:[Modelo '[descripción']]],2,0)</f>
        <v>Residencia Familiar para la Adolescencia</v>
      </c>
      <c r="G96" t="s">
        <v>107</v>
      </c>
      <c r="H96">
        <v>134</v>
      </c>
    </row>
    <row r="97" spans="2:8" x14ac:dyDescent="0.3">
      <c r="B97" s="4" t="str">
        <f t="shared" si="1"/>
        <v>2-RLP</v>
      </c>
      <c r="C97">
        <v>2</v>
      </c>
      <c r="D97" t="s">
        <v>79</v>
      </c>
      <c r="E97" t="s">
        <v>54</v>
      </c>
      <c r="F97" t="str">
        <f>+VLOOKUP(E97,Modelos[[Modelo '[sigla']]:[Modelo '[descripción']]],2,0)</f>
        <v>Residencia de Protección para Lactantes y Preescolares (con Programa de Protección Especializado Adosado)</v>
      </c>
      <c r="G97" t="s">
        <v>107</v>
      </c>
      <c r="H97">
        <v>625</v>
      </c>
    </row>
    <row r="98" spans="2:8" x14ac:dyDescent="0.3">
      <c r="B98" s="4" t="str">
        <f t="shared" si="1"/>
        <v>2-RMA</v>
      </c>
      <c r="C98">
        <v>2</v>
      </c>
      <c r="D98" t="s">
        <v>79</v>
      </c>
      <c r="E98" t="s">
        <v>56</v>
      </c>
      <c r="F98" t="str">
        <f>+VLOOKUP(E98,Modelos[[Modelo '[sigla']]:[Modelo '[descripción']]],2,0)</f>
        <v>Residencia de Protección para Madres Adolescentes con Programa de Protección especializados con intervención residencial</v>
      </c>
      <c r="G98" t="s">
        <v>107</v>
      </c>
      <c r="H98">
        <v>94</v>
      </c>
    </row>
    <row r="99" spans="2:8" x14ac:dyDescent="0.3">
      <c r="B99" s="4" t="str">
        <f t="shared" si="1"/>
        <v>2-RPA</v>
      </c>
      <c r="C99">
        <v>2</v>
      </c>
      <c r="D99" t="s">
        <v>79</v>
      </c>
      <c r="E99" t="s">
        <v>58</v>
      </c>
      <c r="F99" t="str">
        <f>+VLOOKUP(E99,Modelos[[Modelo '[sigla']]:[Modelo '[descripción']]],2,0)</f>
        <v>Residencia de Protección para Madres Adolescentes</v>
      </c>
      <c r="G99" t="s">
        <v>107</v>
      </c>
      <c r="H99">
        <v>29</v>
      </c>
    </row>
    <row r="100" spans="2:8" x14ac:dyDescent="0.3">
      <c r="B100" s="4" t="str">
        <f t="shared" si="1"/>
        <v>2-RPE</v>
      </c>
      <c r="C100">
        <v>2</v>
      </c>
      <c r="D100" t="s">
        <v>79</v>
      </c>
      <c r="E100" t="s">
        <v>246</v>
      </c>
      <c r="F100" t="str">
        <f>+VLOOKUP(E100,Modelos[[Modelo '[sigla']]:[Modelo '[descripción']]],2,0)</f>
        <v>Residencia de Protección Especializada</v>
      </c>
      <c r="G100" t="s">
        <v>107</v>
      </c>
      <c r="H100">
        <v>9</v>
      </c>
    </row>
    <row r="101" spans="2:8" x14ac:dyDescent="0.3">
      <c r="B101" s="4" t="str">
        <f t="shared" si="1"/>
        <v>2-RPL</v>
      </c>
      <c r="C101">
        <v>2</v>
      </c>
      <c r="D101" t="s">
        <v>79</v>
      </c>
      <c r="E101" t="s">
        <v>60</v>
      </c>
      <c r="F101" t="str">
        <f>+VLOOKUP(E101,Modelos[[Modelo '[sigla']]:[Modelo '[descripción']]],2,0)</f>
        <v>Residencia de Protección para Lactantes</v>
      </c>
      <c r="G101" t="s">
        <v>107</v>
      </c>
      <c r="H101">
        <v>7</v>
      </c>
    </row>
    <row r="102" spans="2:8" x14ac:dyDescent="0.3">
      <c r="B102" s="4" t="str">
        <f t="shared" si="1"/>
        <v>2-RPM</v>
      </c>
      <c r="C102">
        <v>2</v>
      </c>
      <c r="D102" t="s">
        <v>79</v>
      </c>
      <c r="E102" t="s">
        <v>62</v>
      </c>
      <c r="F102" t="str">
        <f>+VLOOKUP(E102,Modelos[[Modelo '[sigla']]:[Modelo '[descripción']]],2,0)</f>
        <v>Residencia de Protección para Mayores</v>
      </c>
      <c r="G102" t="s">
        <v>107</v>
      </c>
      <c r="H102">
        <v>467</v>
      </c>
    </row>
    <row r="103" spans="2:8" x14ac:dyDescent="0.3">
      <c r="B103" s="4" t="str">
        <f t="shared" si="1"/>
        <v>2-RPP</v>
      </c>
      <c r="C103">
        <v>2</v>
      </c>
      <c r="D103" t="s">
        <v>79</v>
      </c>
      <c r="E103" t="s">
        <v>64</v>
      </c>
      <c r="F103" t="str">
        <f>+VLOOKUP(E103,Modelos[[Modelo '[sigla']]:[Modelo '[descripción']]],2,0)</f>
        <v>Residencia de Protección para Lactantes y Preescolares</v>
      </c>
      <c r="G103" t="s">
        <v>107</v>
      </c>
      <c r="H103">
        <v>5</v>
      </c>
    </row>
    <row r="104" spans="2:8" x14ac:dyDescent="0.3">
      <c r="B104" s="4" t="str">
        <f t="shared" si="1"/>
        <v>2-RSP</v>
      </c>
      <c r="C104">
        <v>2</v>
      </c>
      <c r="D104" t="s">
        <v>79</v>
      </c>
      <c r="E104" t="s">
        <v>66</v>
      </c>
      <c r="F104" t="str">
        <f>+VLOOKUP(E104,Modelos[[Modelo '[sigla']]:[Modelo '[descripción']]],2,0)</f>
        <v>Residencias Especializadas con Programa de Protección Especializado Adosado</v>
      </c>
      <c r="G104" t="s">
        <v>107</v>
      </c>
      <c r="H104">
        <v>56</v>
      </c>
    </row>
    <row r="105" spans="2:8" x14ac:dyDescent="0.3">
      <c r="B105" s="4" t="str">
        <f t="shared" si="1"/>
        <v>2-CLA</v>
      </c>
      <c r="C105">
        <v>2</v>
      </c>
      <c r="D105" t="s">
        <v>79</v>
      </c>
      <c r="E105" t="s">
        <v>30</v>
      </c>
      <c r="F105" t="str">
        <f>+VLOOKUP(E105,Modelos[[Modelo '[sigla']]:[Modelo '[descripción']]],2,0)</f>
        <v>Centro de Diagnóstico para Lactantes</v>
      </c>
      <c r="G105" t="s">
        <v>108</v>
      </c>
      <c r="H105">
        <v>112</v>
      </c>
    </row>
    <row r="106" spans="2:8" x14ac:dyDescent="0.3">
      <c r="B106" s="4" t="str">
        <f t="shared" si="1"/>
        <v>2-CREAD MAYOR 6 MENOR 18 AÑOS</v>
      </c>
      <c r="C106">
        <v>2</v>
      </c>
      <c r="D106" t="s">
        <v>79</v>
      </c>
      <c r="E106" t="s">
        <v>32</v>
      </c>
      <c r="F106" t="str">
        <f>+VLOOKUP(E106,Modelos[[Modelo '[sigla']]:[Modelo '[descripción']]],2,0)</f>
        <v>Centros de Reparación Especializada de Administración Directa para NNA mayores de seis años pero menores de 18 años de edad.</v>
      </c>
      <c r="G106" t="s">
        <v>108</v>
      </c>
      <c r="H106">
        <v>1166</v>
      </c>
    </row>
    <row r="107" spans="2:8" x14ac:dyDescent="0.3">
      <c r="B107" s="4" t="str">
        <f t="shared" si="1"/>
        <v>2-CREAD LACTANTE - PRE- ESCOLARES</v>
      </c>
      <c r="C107">
        <v>2</v>
      </c>
      <c r="D107" t="s">
        <v>79</v>
      </c>
      <c r="E107" t="s">
        <v>34</v>
      </c>
      <c r="F107" t="str">
        <f>+VLOOKUP(E107,Modelos[[Modelo '[sigla']]:[Modelo '[descripción']]],2,0)</f>
        <v>Centros de Reparación Especializada de Administración Directa para atención de lactantes y pre–escolares (niños y niñas menores de 6 años)</v>
      </c>
      <c r="G107" t="s">
        <v>108</v>
      </c>
      <c r="H107">
        <v>386</v>
      </c>
    </row>
    <row r="108" spans="2:8" x14ac:dyDescent="0.3">
      <c r="B108" s="4" t="str">
        <f t="shared" si="1"/>
        <v>2-FAE AADD</v>
      </c>
      <c r="C108">
        <v>2</v>
      </c>
      <c r="D108" t="s">
        <v>79</v>
      </c>
      <c r="E108" t="s">
        <v>36</v>
      </c>
      <c r="F108" t="str">
        <f>+VLOOKUP(E108,Modelos[[Modelo '[sigla']]:[Modelo '[descripción']]],2,0)</f>
        <v>Programa Familia de Acogida de Administración Directa</v>
      </c>
      <c r="G108" t="s">
        <v>108</v>
      </c>
      <c r="H108">
        <v>799</v>
      </c>
    </row>
    <row r="109" spans="2:8" x14ac:dyDescent="0.3">
      <c r="B109" s="4" t="str">
        <f t="shared" si="1"/>
        <v>2-FAE</v>
      </c>
      <c r="C109">
        <v>2</v>
      </c>
      <c r="D109" t="s">
        <v>79</v>
      </c>
      <c r="E109" t="s">
        <v>38</v>
      </c>
      <c r="F109" t="str">
        <f>+VLOOKUP(E109,Modelos[[Modelo '[sigla']]:[Modelo '[descripción']]],2,0)</f>
        <v>Programa de Familia de Acogida Especializada</v>
      </c>
      <c r="G109" t="s">
        <v>108</v>
      </c>
      <c r="H109">
        <v>9526</v>
      </c>
    </row>
    <row r="110" spans="2:8" x14ac:dyDescent="0.3">
      <c r="B110" s="4" t="str">
        <f t="shared" si="1"/>
        <v>2-RAD</v>
      </c>
      <c r="C110">
        <v>2</v>
      </c>
      <c r="D110" t="s">
        <v>79</v>
      </c>
      <c r="E110" t="s">
        <v>40</v>
      </c>
      <c r="F110" t="str">
        <f>+VLOOKUP(E110,Modelos[[Modelo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  <c r="G110" t="s">
        <v>108</v>
      </c>
      <c r="H110">
        <v>204</v>
      </c>
    </row>
    <row r="111" spans="2:8" x14ac:dyDescent="0.3">
      <c r="B111" s="4" t="str">
        <f t="shared" si="1"/>
        <v>2-RAE</v>
      </c>
      <c r="C111">
        <v>2</v>
      </c>
      <c r="D111" t="s">
        <v>79</v>
      </c>
      <c r="E111" t="s">
        <v>42</v>
      </c>
      <c r="F111" t="str">
        <f>+VLOOKUP(E111,Modelos[[Modelo '[sigla']]:[Modelo '[descripción']]],2,0)</f>
        <v>Residencia de Alta Especialidad</v>
      </c>
      <c r="G111" t="s">
        <v>108</v>
      </c>
      <c r="H111">
        <v>10</v>
      </c>
    </row>
    <row r="112" spans="2:8" x14ac:dyDescent="0.3">
      <c r="B112" s="4" t="str">
        <f t="shared" si="1"/>
        <v>2-RDD</v>
      </c>
      <c r="C112">
        <v>2</v>
      </c>
      <c r="D112" t="s">
        <v>79</v>
      </c>
      <c r="E112" t="s">
        <v>44</v>
      </c>
      <c r="F112" t="str">
        <f>+VLOOKUP(E112,Modelos[[Modelo '[sigla']]:[Modelo '[descripción']]],2,0)</f>
        <v>Residencia de Protección para Niños/as con Discapacidad Mental Discreta o Moderada</v>
      </c>
      <c r="G112" t="s">
        <v>108</v>
      </c>
      <c r="H112">
        <v>82</v>
      </c>
    </row>
    <row r="113" spans="2:8" x14ac:dyDescent="0.3">
      <c r="B113" s="4" t="str">
        <f t="shared" si="1"/>
        <v>2-RDG</v>
      </c>
      <c r="C113">
        <v>2</v>
      </c>
      <c r="D113" t="s">
        <v>79</v>
      </c>
      <c r="E113" t="s">
        <v>46</v>
      </c>
      <c r="F113" t="str">
        <f>+VLOOKUP(E113,Modelos[[Modelo '[sigla']]:[Modelo '[descripción']]],2,0)</f>
        <v>Residencia de Protección Niños, Niñas y Adolescentes gravemente vulnerados en sus derechos con discapacidades severas o profundas en situación de alta dependencia</v>
      </c>
      <c r="G113" t="s">
        <v>108</v>
      </c>
      <c r="H113">
        <v>688</v>
      </c>
    </row>
    <row r="114" spans="2:8" x14ac:dyDescent="0.3">
      <c r="B114" s="4" t="str">
        <f t="shared" si="1"/>
        <v>2-RDS</v>
      </c>
      <c r="C114">
        <v>2</v>
      </c>
      <c r="D114" t="s">
        <v>79</v>
      </c>
      <c r="E114" t="s">
        <v>48</v>
      </c>
      <c r="F114" t="str">
        <f>+VLOOKUP(E114,Modelos[[Modelo '[sigla']]:[Modelo '[descripción']]],2,0)</f>
        <v>Residencia con Discapacidad Severa y Situación de Dependencia con Programa</v>
      </c>
      <c r="G114" t="s">
        <v>108</v>
      </c>
      <c r="H114">
        <v>26</v>
      </c>
    </row>
    <row r="115" spans="2:8" x14ac:dyDescent="0.3">
      <c r="B115" s="4" t="str">
        <f t="shared" si="1"/>
        <v>2-REM</v>
      </c>
      <c r="C115">
        <v>2</v>
      </c>
      <c r="D115" t="s">
        <v>79</v>
      </c>
      <c r="E115" t="s">
        <v>50</v>
      </c>
      <c r="F115" t="str">
        <f>+VLOOKUP(E115,Modelos[[Modelo '[sigla']]:[Modelo '[descripción']]],2,0)</f>
        <v>Residencia de Protección para Mayores con Programa</v>
      </c>
      <c r="G115" t="s">
        <v>108</v>
      </c>
      <c r="H115">
        <v>3150</v>
      </c>
    </row>
    <row r="116" spans="2:8" x14ac:dyDescent="0.3">
      <c r="B116" s="4" t="str">
        <f t="shared" si="1"/>
        <v>2-RFA</v>
      </c>
      <c r="C116">
        <v>2</v>
      </c>
      <c r="D116" t="s">
        <v>79</v>
      </c>
      <c r="E116" t="s">
        <v>52</v>
      </c>
      <c r="F116" t="str">
        <f>+VLOOKUP(E116,Modelos[[Modelo '[sigla']]:[Modelo '[descripción']]],2,0)</f>
        <v>Residencia Familiar para la Adolescencia</v>
      </c>
      <c r="G116" t="s">
        <v>108</v>
      </c>
      <c r="H116">
        <v>141</v>
      </c>
    </row>
    <row r="117" spans="2:8" x14ac:dyDescent="0.3">
      <c r="B117" s="4" t="str">
        <f t="shared" si="1"/>
        <v>2-RLP</v>
      </c>
      <c r="C117">
        <v>2</v>
      </c>
      <c r="D117" t="s">
        <v>79</v>
      </c>
      <c r="E117" t="s">
        <v>54</v>
      </c>
      <c r="F117" t="str">
        <f>+VLOOKUP(E117,Modelos[[Modelo '[sigla']]:[Modelo '[descripción']]],2,0)</f>
        <v>Residencia de Protección para Lactantes y Preescolares (con Programa de Protección Especializado Adosado)</v>
      </c>
      <c r="G117" t="s">
        <v>108</v>
      </c>
      <c r="H117">
        <v>1348</v>
      </c>
    </row>
    <row r="118" spans="2:8" x14ac:dyDescent="0.3">
      <c r="B118" s="4" t="str">
        <f t="shared" si="1"/>
        <v>2-RMA</v>
      </c>
      <c r="C118">
        <v>2</v>
      </c>
      <c r="D118" t="s">
        <v>79</v>
      </c>
      <c r="E118" t="s">
        <v>56</v>
      </c>
      <c r="F118" t="str">
        <f>+VLOOKUP(E118,Modelos[[Modelo '[sigla']]:[Modelo '[descripción']]],2,0)</f>
        <v>Residencia de Protección para Madres Adolescentes con Programa de Protección especializados con intervención residencial</v>
      </c>
      <c r="G118" t="s">
        <v>108</v>
      </c>
      <c r="H118">
        <v>210</v>
      </c>
    </row>
    <row r="119" spans="2:8" x14ac:dyDescent="0.3">
      <c r="B119" s="4" t="str">
        <f t="shared" si="1"/>
        <v>2-RPA</v>
      </c>
      <c r="C119">
        <v>2</v>
      </c>
      <c r="D119" t="s">
        <v>79</v>
      </c>
      <c r="E119" t="s">
        <v>58</v>
      </c>
      <c r="F119" t="str">
        <f>+VLOOKUP(E119,Modelos[[Modelo '[sigla']]:[Modelo '[descripción']]],2,0)</f>
        <v>Residencia de Protección para Madres Adolescentes</v>
      </c>
      <c r="G119" t="s">
        <v>108</v>
      </c>
      <c r="H119">
        <v>68</v>
      </c>
    </row>
    <row r="120" spans="2:8" x14ac:dyDescent="0.3">
      <c r="B120" s="4" t="str">
        <f t="shared" si="1"/>
        <v>2-RPE</v>
      </c>
      <c r="C120">
        <v>2</v>
      </c>
      <c r="D120" t="s">
        <v>79</v>
      </c>
      <c r="E120" t="s">
        <v>246</v>
      </c>
      <c r="F120" t="str">
        <f>+VLOOKUP(E120,Modelos[[Modelo '[sigla']]:[Modelo '[descripción']]],2,0)</f>
        <v>Residencia de Protección Especializada</v>
      </c>
      <c r="G120" t="s">
        <v>108</v>
      </c>
      <c r="H120">
        <v>15</v>
      </c>
    </row>
    <row r="121" spans="2:8" x14ac:dyDescent="0.3">
      <c r="B121" s="4" t="str">
        <f t="shared" si="1"/>
        <v>2-RPL</v>
      </c>
      <c r="C121">
        <v>2</v>
      </c>
      <c r="D121" t="s">
        <v>79</v>
      </c>
      <c r="E121" t="s">
        <v>60</v>
      </c>
      <c r="F121" t="str">
        <f>+VLOOKUP(E121,Modelos[[Modelo '[sigla']]:[Modelo '[descripción']]],2,0)</f>
        <v>Residencia de Protección para Lactantes</v>
      </c>
      <c r="G121" t="s">
        <v>108</v>
      </c>
      <c r="H121">
        <v>42</v>
      </c>
    </row>
    <row r="122" spans="2:8" x14ac:dyDescent="0.3">
      <c r="B122" s="4" t="str">
        <f t="shared" si="1"/>
        <v>2-RPM</v>
      </c>
      <c r="C122">
        <v>2</v>
      </c>
      <c r="D122" t="s">
        <v>79</v>
      </c>
      <c r="E122" t="s">
        <v>62</v>
      </c>
      <c r="F122" t="str">
        <f>+VLOOKUP(E122,Modelos[[Modelo '[sigla']]:[Modelo '[descripción']]],2,0)</f>
        <v>Residencia de Protección para Mayores</v>
      </c>
      <c r="G122" t="s">
        <v>108</v>
      </c>
      <c r="H122">
        <v>1579</v>
      </c>
    </row>
    <row r="123" spans="2:8" x14ac:dyDescent="0.3">
      <c r="B123" s="4" t="str">
        <f t="shared" si="1"/>
        <v>2-RPP</v>
      </c>
      <c r="C123">
        <v>2</v>
      </c>
      <c r="D123" t="s">
        <v>79</v>
      </c>
      <c r="E123" t="s">
        <v>64</v>
      </c>
      <c r="F123" t="str">
        <f>+VLOOKUP(E123,Modelos[[Modelo '[sigla']]:[Modelo '[descripción']]],2,0)</f>
        <v>Residencia de Protección para Lactantes y Preescolares</v>
      </c>
      <c r="G123" t="s">
        <v>108</v>
      </c>
      <c r="H123">
        <v>17</v>
      </c>
    </row>
    <row r="124" spans="2:8" x14ac:dyDescent="0.3">
      <c r="B124" s="4" t="str">
        <f t="shared" si="1"/>
        <v>2-RSP</v>
      </c>
      <c r="C124">
        <v>2</v>
      </c>
      <c r="D124" t="s">
        <v>79</v>
      </c>
      <c r="E124" t="s">
        <v>66</v>
      </c>
      <c r="F124" t="str">
        <f>+VLOOKUP(E124,Modelos[[Modelo '[sigla']]:[Modelo '[descripción']]],2,0)</f>
        <v>Residencias Especializadas con Programa de Protección Especializado Adosado</v>
      </c>
      <c r="G124" t="s">
        <v>108</v>
      </c>
      <c r="H124">
        <v>127</v>
      </c>
    </row>
    <row r="125" spans="2:8" x14ac:dyDescent="0.3">
      <c r="B125" s="4" t="str">
        <f t="shared" si="1"/>
        <v>2-CLA</v>
      </c>
      <c r="C125">
        <v>2</v>
      </c>
      <c r="D125" t="s">
        <v>79</v>
      </c>
      <c r="E125" t="s">
        <v>30</v>
      </c>
      <c r="F125" t="str">
        <f>+VLOOKUP(E125,Modelos[[Modelo '[sigla']]:[Modelo '[descripción']]],2,0)</f>
        <v>Centro de Diagnóstico para Lactantes</v>
      </c>
      <c r="G125" t="s">
        <v>106</v>
      </c>
      <c r="H125">
        <v>50</v>
      </c>
    </row>
    <row r="126" spans="2:8" x14ac:dyDescent="0.3">
      <c r="B126" s="4" t="str">
        <f t="shared" si="1"/>
        <v>2-CREAD MAYOR 6 MENOR 18 AÑOS</v>
      </c>
      <c r="C126">
        <v>2</v>
      </c>
      <c r="D126" t="s">
        <v>79</v>
      </c>
      <c r="E126" t="s">
        <v>32</v>
      </c>
      <c r="F126" t="str">
        <f>+VLOOKUP(E126,Modelos[[Modelo '[sigla']]:[Modelo '[descripción']]],2,0)</f>
        <v>Centros de Reparación Especializada de Administración Directa para NNA mayores de seis años pero menores de 18 años de edad.</v>
      </c>
      <c r="G126" t="s">
        <v>106</v>
      </c>
      <c r="H126">
        <v>747</v>
      </c>
    </row>
    <row r="127" spans="2:8" x14ac:dyDescent="0.3">
      <c r="B127" s="4" t="str">
        <f t="shared" si="1"/>
        <v>2-CREAD LACTANTE - PRE- ESCOLARES</v>
      </c>
      <c r="C127">
        <v>2</v>
      </c>
      <c r="D127" t="s">
        <v>79</v>
      </c>
      <c r="E127" t="s">
        <v>34</v>
      </c>
      <c r="F127" t="str">
        <f>+VLOOKUP(E127,Modelos[[Modelo '[sigla']]:[Modelo '[descripción']]],2,0)</f>
        <v>Centros de Reparación Especializada de Administración Directa para atención de lactantes y pre–escolares (niños y niñas menores de 6 años)</v>
      </c>
      <c r="G127" t="s">
        <v>106</v>
      </c>
      <c r="H127">
        <v>201</v>
      </c>
    </row>
    <row r="128" spans="2:8" x14ac:dyDescent="0.3">
      <c r="B128" s="4" t="str">
        <f t="shared" si="1"/>
        <v>2-FAE AADD</v>
      </c>
      <c r="C128">
        <v>2</v>
      </c>
      <c r="D128" t="s">
        <v>79</v>
      </c>
      <c r="E128" t="s">
        <v>36</v>
      </c>
      <c r="F128" t="str">
        <f>+VLOOKUP(E128,Modelos[[Modelo '[sigla']]:[Modelo '[descripción']]],2,0)</f>
        <v>Programa Familia de Acogida de Administración Directa</v>
      </c>
      <c r="G128" t="s">
        <v>106</v>
      </c>
      <c r="H128">
        <v>324</v>
      </c>
    </row>
    <row r="129" spans="2:8" x14ac:dyDescent="0.3">
      <c r="B129" s="4" t="str">
        <f t="shared" si="1"/>
        <v>2-FAE</v>
      </c>
      <c r="C129">
        <v>2</v>
      </c>
      <c r="D129" t="s">
        <v>79</v>
      </c>
      <c r="E129" t="s">
        <v>38</v>
      </c>
      <c r="F129" t="str">
        <f>+VLOOKUP(E129,Modelos[[Modelo '[sigla']]:[Modelo '[descripción']]],2,0)</f>
        <v>Programa de Familia de Acogida Especializada</v>
      </c>
      <c r="G129" t="s">
        <v>106</v>
      </c>
      <c r="H129">
        <v>3695</v>
      </c>
    </row>
    <row r="130" spans="2:8" x14ac:dyDescent="0.3">
      <c r="B130" s="4" t="str">
        <f t="shared" si="1"/>
        <v>2-RAD</v>
      </c>
      <c r="C130">
        <v>2</v>
      </c>
      <c r="D130" t="s">
        <v>79</v>
      </c>
      <c r="E130" t="s">
        <v>40</v>
      </c>
      <c r="F130" t="str">
        <f>+VLOOKUP(E130,Modelos[[Modelo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  <c r="G130" t="s">
        <v>106</v>
      </c>
      <c r="H130">
        <v>182</v>
      </c>
    </row>
    <row r="131" spans="2:8" x14ac:dyDescent="0.3">
      <c r="B131" s="4" t="str">
        <f t="shared" si="1"/>
        <v>2-RAE</v>
      </c>
      <c r="C131">
        <v>2</v>
      </c>
      <c r="D131" t="s">
        <v>79</v>
      </c>
      <c r="E131" t="s">
        <v>42</v>
      </c>
      <c r="F131" t="str">
        <f>+VLOOKUP(E131,Modelos[[Modelo '[sigla']]:[Modelo '[descripción']]],2,0)</f>
        <v>Residencia de Alta Especialidad</v>
      </c>
      <c r="G131" t="s">
        <v>106</v>
      </c>
      <c r="H131">
        <v>2</v>
      </c>
    </row>
    <row r="132" spans="2:8" x14ac:dyDescent="0.3">
      <c r="B132" s="4" t="str">
        <f t="shared" si="1"/>
        <v>2-RDD</v>
      </c>
      <c r="C132">
        <v>2</v>
      </c>
      <c r="D132" t="s">
        <v>79</v>
      </c>
      <c r="E132" t="s">
        <v>44</v>
      </c>
      <c r="F132" t="str">
        <f>+VLOOKUP(E132,Modelos[[Modelo '[sigla']]:[Modelo '[descripción']]],2,0)</f>
        <v>Residencia de Protección para Niños/as con Discapacidad Mental Discreta o Moderada</v>
      </c>
      <c r="G132" t="s">
        <v>106</v>
      </c>
      <c r="H132">
        <v>51</v>
      </c>
    </row>
    <row r="133" spans="2:8" x14ac:dyDescent="0.3">
      <c r="B133" s="4" t="str">
        <f t="shared" si="1"/>
        <v>2-RDG</v>
      </c>
      <c r="C133">
        <v>2</v>
      </c>
      <c r="D133" t="s">
        <v>79</v>
      </c>
      <c r="E133" t="s">
        <v>46</v>
      </c>
      <c r="F133" t="str">
        <f>+VLOOKUP(E133,Modelos[[Modelo '[sigla']]:[Modelo '[descripción']]],2,0)</f>
        <v>Residencia de Protección Niños, Niñas y Adolescentes gravemente vulnerados en sus derechos con discapacidades severas o profundas en situación de alta dependencia</v>
      </c>
      <c r="G133" t="s">
        <v>106</v>
      </c>
      <c r="H133">
        <v>571</v>
      </c>
    </row>
    <row r="134" spans="2:8" x14ac:dyDescent="0.3">
      <c r="B134" s="4" t="str">
        <f t="shared" ref="B134:B154" si="2">+C134&amp;"-"&amp;E134</f>
        <v>2-RDS</v>
      </c>
      <c r="C134">
        <v>2</v>
      </c>
      <c r="D134" t="s">
        <v>79</v>
      </c>
      <c r="E134" t="s">
        <v>48</v>
      </c>
      <c r="F134" t="str">
        <f>+VLOOKUP(E134,Modelos[[Modelo '[sigla']]:[Modelo '[descripción']]],2,0)</f>
        <v>Residencia con Discapacidad Severa y Situación de Dependencia con Programa</v>
      </c>
      <c r="G134" t="s">
        <v>106</v>
      </c>
      <c r="H134">
        <v>10</v>
      </c>
    </row>
    <row r="135" spans="2:8" x14ac:dyDescent="0.3">
      <c r="B135" s="4" t="str">
        <f t="shared" si="2"/>
        <v>2-REM</v>
      </c>
      <c r="C135">
        <v>2</v>
      </c>
      <c r="D135" t="s">
        <v>79</v>
      </c>
      <c r="E135" t="s">
        <v>50</v>
      </c>
      <c r="F135" t="str">
        <f>+VLOOKUP(E135,Modelos[[Modelo '[sigla']]:[Modelo '[descripción']]],2,0)</f>
        <v>Residencia de Protección para Mayores con Programa</v>
      </c>
      <c r="G135" t="s">
        <v>106</v>
      </c>
      <c r="H135">
        <v>996</v>
      </c>
    </row>
    <row r="136" spans="2:8" x14ac:dyDescent="0.3">
      <c r="B136" s="4" t="str">
        <f t="shared" si="2"/>
        <v>2-RFA</v>
      </c>
      <c r="C136">
        <v>2</v>
      </c>
      <c r="D136" t="s">
        <v>79</v>
      </c>
      <c r="E136" t="s">
        <v>52</v>
      </c>
      <c r="F136" t="str">
        <f>+VLOOKUP(E136,Modelos[[Modelo '[sigla']]:[Modelo '[descripción']]],2,0)</f>
        <v>Residencia Familiar para la Adolescencia</v>
      </c>
      <c r="G136" t="s">
        <v>106</v>
      </c>
      <c r="H136">
        <v>29</v>
      </c>
    </row>
    <row r="137" spans="2:8" x14ac:dyDescent="0.3">
      <c r="B137" s="4" t="str">
        <f t="shared" si="2"/>
        <v>2-RLP</v>
      </c>
      <c r="C137">
        <v>2</v>
      </c>
      <c r="D137" t="s">
        <v>79</v>
      </c>
      <c r="E137" t="s">
        <v>54</v>
      </c>
      <c r="F137" t="str">
        <f>+VLOOKUP(E137,Modelos[[Modelo '[sigla']]:[Modelo '[descripción']]],2,0)</f>
        <v>Residencia de Protección para Lactantes y Preescolares (con Programa de Protección Especializado Adosado)</v>
      </c>
      <c r="G137" t="s">
        <v>106</v>
      </c>
      <c r="H137">
        <v>671</v>
      </c>
    </row>
    <row r="138" spans="2:8" x14ac:dyDescent="0.3">
      <c r="B138" s="4" t="str">
        <f t="shared" si="2"/>
        <v>2-RMA</v>
      </c>
      <c r="C138">
        <v>2</v>
      </c>
      <c r="D138" t="s">
        <v>79</v>
      </c>
      <c r="E138" t="s">
        <v>56</v>
      </c>
      <c r="F138" t="str">
        <f>+VLOOKUP(E138,Modelos[[Modelo '[sigla']]:[Modelo '[descripción']]],2,0)</f>
        <v>Residencia de Protección para Madres Adolescentes con Programa de Protección especializados con intervención residencial</v>
      </c>
      <c r="G138" t="s">
        <v>106</v>
      </c>
      <c r="H138">
        <v>92</v>
      </c>
    </row>
    <row r="139" spans="2:8" x14ac:dyDescent="0.3">
      <c r="B139" s="4" t="str">
        <f t="shared" si="2"/>
        <v>2-RPA</v>
      </c>
      <c r="C139">
        <v>2</v>
      </c>
      <c r="D139" t="s">
        <v>79</v>
      </c>
      <c r="E139" t="s">
        <v>58</v>
      </c>
      <c r="F139" t="str">
        <f>+VLOOKUP(E139,Modelos[[Modelo '[sigla']]:[Modelo '[descripción']]],2,0)</f>
        <v>Residencia de Protección para Madres Adolescentes</v>
      </c>
      <c r="G139" t="s">
        <v>106</v>
      </c>
      <c r="H139">
        <v>45</v>
      </c>
    </row>
    <row r="140" spans="2:8" x14ac:dyDescent="0.3">
      <c r="B140" s="4" t="str">
        <f t="shared" si="2"/>
        <v>2-RPE</v>
      </c>
      <c r="C140">
        <v>2</v>
      </c>
      <c r="D140" t="s">
        <v>79</v>
      </c>
      <c r="E140" t="s">
        <v>246</v>
      </c>
      <c r="F140" t="str">
        <f>+VLOOKUP(E140,Modelos[[Modelo '[sigla']]:[Modelo '[descripción']]],2,0)</f>
        <v>Residencia de Protección Especializada</v>
      </c>
      <c r="G140" t="s">
        <v>106</v>
      </c>
      <c r="H140">
        <v>7</v>
      </c>
    </row>
    <row r="141" spans="2:8" x14ac:dyDescent="0.3">
      <c r="B141" s="4" t="str">
        <f t="shared" si="2"/>
        <v>2-RPL</v>
      </c>
      <c r="C141">
        <v>2</v>
      </c>
      <c r="D141" t="s">
        <v>79</v>
      </c>
      <c r="E141" t="s">
        <v>60</v>
      </c>
      <c r="F141" t="str">
        <f>+VLOOKUP(E141,Modelos[[Modelo '[sigla']]:[Modelo '[descripción']]],2,0)</f>
        <v>Residencia de Protección para Lactantes</v>
      </c>
      <c r="G141" t="s">
        <v>106</v>
      </c>
      <c r="H141">
        <v>28</v>
      </c>
    </row>
    <row r="142" spans="2:8" x14ac:dyDescent="0.3">
      <c r="B142" s="4" t="str">
        <f t="shared" si="2"/>
        <v>2-RPM</v>
      </c>
      <c r="C142">
        <v>2</v>
      </c>
      <c r="D142" t="s">
        <v>79</v>
      </c>
      <c r="E142" t="s">
        <v>62</v>
      </c>
      <c r="F142" t="str">
        <f>+VLOOKUP(E142,Modelos[[Modelo '[sigla']]:[Modelo '[descripción']]],2,0)</f>
        <v>Residencia de Protección para Mayores</v>
      </c>
      <c r="G142" t="s">
        <v>106</v>
      </c>
      <c r="H142">
        <v>668</v>
      </c>
    </row>
    <row r="143" spans="2:8" x14ac:dyDescent="0.3">
      <c r="B143" s="4" t="str">
        <f t="shared" si="2"/>
        <v>2-RPP</v>
      </c>
      <c r="C143">
        <v>2</v>
      </c>
      <c r="D143" t="s">
        <v>79</v>
      </c>
      <c r="E143" t="s">
        <v>64</v>
      </c>
      <c r="F143" t="str">
        <f>+VLOOKUP(E143,Modelos[[Modelo '[sigla']]:[Modelo '[descripción']]],2,0)</f>
        <v>Residencia de Protección para Lactantes y Preescolares</v>
      </c>
      <c r="G143" t="s">
        <v>106</v>
      </c>
      <c r="H143">
        <v>6</v>
      </c>
    </row>
    <row r="144" spans="2:8" x14ac:dyDescent="0.3">
      <c r="B144" s="4" t="str">
        <f t="shared" si="2"/>
        <v>2-RSP</v>
      </c>
      <c r="C144">
        <v>2</v>
      </c>
      <c r="D144" t="s">
        <v>79</v>
      </c>
      <c r="E144" t="s">
        <v>66</v>
      </c>
      <c r="F144" t="str">
        <f>+VLOOKUP(E144,Modelos[[Modelo '[sigla']]:[Modelo '[descripción']]],2,0)</f>
        <v>Residencias Especializadas con Programa de Protección Especializado Adosado</v>
      </c>
      <c r="G144" t="s">
        <v>106</v>
      </c>
      <c r="H144">
        <v>65</v>
      </c>
    </row>
    <row r="145" spans="2:8" x14ac:dyDescent="0.3">
      <c r="B145" s="4" t="str">
        <f t="shared" si="2"/>
        <v>3-DAM</v>
      </c>
      <c r="C145">
        <v>3</v>
      </c>
      <c r="D145" t="s">
        <v>80</v>
      </c>
      <c r="E145" t="s">
        <v>69</v>
      </c>
      <c r="F145" t="str">
        <f>+VLOOKUP(E145,Modelos[[Modelo '[sigla']]:[Modelo '[descripción']]],2,0)</f>
        <v>Programa de Diagnóstico Ambulatorio</v>
      </c>
      <c r="G145" t="s">
        <v>103</v>
      </c>
      <c r="H145">
        <v>50745</v>
      </c>
    </row>
    <row r="146" spans="2:8" x14ac:dyDescent="0.3">
      <c r="B146" s="4" t="str">
        <f t="shared" si="2"/>
        <v>3-DAM</v>
      </c>
      <c r="C146">
        <v>3</v>
      </c>
      <c r="D146" t="s">
        <v>80</v>
      </c>
      <c r="E146" t="s">
        <v>69</v>
      </c>
      <c r="F146" t="str">
        <f>+VLOOKUP(E146,Modelos[[Modelo '[sigla']]:[Modelo '[descripción']]],2,0)</f>
        <v>Programa de Diagnóstico Ambulatorio</v>
      </c>
      <c r="G146" t="s">
        <v>107</v>
      </c>
      <c r="H146">
        <v>26527</v>
      </c>
    </row>
    <row r="147" spans="2:8" x14ac:dyDescent="0.3">
      <c r="B147" s="4" t="str">
        <f t="shared" si="2"/>
        <v>3-DAM</v>
      </c>
      <c r="C147">
        <v>3</v>
      </c>
      <c r="D147" t="s">
        <v>80</v>
      </c>
      <c r="E147" t="s">
        <v>69</v>
      </c>
      <c r="F147" t="str">
        <f>+VLOOKUP(E147,Modelos[[Modelo '[sigla']]:[Modelo '[descripción']]],2,0)</f>
        <v>Programa de Diagnóstico Ambulatorio</v>
      </c>
      <c r="G147" t="s">
        <v>105</v>
      </c>
      <c r="H147">
        <v>24624</v>
      </c>
    </row>
    <row r="148" spans="2:8" x14ac:dyDescent="0.3">
      <c r="B148" s="4" t="str">
        <f t="shared" si="2"/>
        <v>3-DAM</v>
      </c>
      <c r="C148">
        <v>3</v>
      </c>
      <c r="D148" t="s">
        <v>80</v>
      </c>
      <c r="E148" t="s">
        <v>69</v>
      </c>
      <c r="F148" t="str">
        <f>+VLOOKUP(E148,Modelos[[Modelo '[sigla']]:[Modelo '[descripción']]],2,0)</f>
        <v>Programa de Diagnóstico Ambulatorio</v>
      </c>
      <c r="G148" t="s">
        <v>108</v>
      </c>
      <c r="H148">
        <v>45518</v>
      </c>
    </row>
    <row r="149" spans="2:8" x14ac:dyDescent="0.3">
      <c r="B149" s="4" t="str">
        <f t="shared" si="2"/>
        <v>3-DAM</v>
      </c>
      <c r="C149">
        <v>3</v>
      </c>
      <c r="D149" t="s">
        <v>80</v>
      </c>
      <c r="E149" t="s">
        <v>69</v>
      </c>
      <c r="F149" t="str">
        <f>+VLOOKUP(E149,Modelos[[Modelo '[sigla']]:[Modelo '[descripción']]],2,0)</f>
        <v>Programa de Diagnóstico Ambulatorio</v>
      </c>
      <c r="G149" t="s">
        <v>106</v>
      </c>
      <c r="H149">
        <v>37231</v>
      </c>
    </row>
    <row r="150" spans="2:8" x14ac:dyDescent="0.3">
      <c r="B150" s="4" t="str">
        <f t="shared" si="2"/>
        <v>4-OPD</v>
      </c>
      <c r="C150">
        <v>4</v>
      </c>
      <c r="D150" t="s">
        <v>81</v>
      </c>
      <c r="E150" t="s">
        <v>72</v>
      </c>
      <c r="F150" t="str">
        <f>+VLOOKUP(E150,Modelos[[Modelo '[sigla']]:[Modelo '[descripción']]],2,0)</f>
        <v>Oficina de Protección de Derechos</v>
      </c>
      <c r="G150" t="s">
        <v>103</v>
      </c>
      <c r="H150">
        <v>77875</v>
      </c>
    </row>
    <row r="151" spans="2:8" x14ac:dyDescent="0.3">
      <c r="B151" s="4" t="str">
        <f t="shared" si="2"/>
        <v>4-OPD</v>
      </c>
      <c r="C151">
        <v>4</v>
      </c>
      <c r="D151" t="s">
        <v>81</v>
      </c>
      <c r="E151" t="s">
        <v>72</v>
      </c>
      <c r="F151" t="str">
        <f>+VLOOKUP(E151,Modelos[[Modelo '[sigla']]:[Modelo '[descripción']]],2,0)</f>
        <v>Oficina de Protección de Derechos</v>
      </c>
      <c r="G151" t="s">
        <v>107</v>
      </c>
      <c r="H151">
        <v>27632</v>
      </c>
    </row>
    <row r="152" spans="2:8" x14ac:dyDescent="0.3">
      <c r="B152" s="4" t="str">
        <f t="shared" si="2"/>
        <v>4-OPD</v>
      </c>
      <c r="C152">
        <v>4</v>
      </c>
      <c r="D152" t="s">
        <v>81</v>
      </c>
      <c r="E152" t="s">
        <v>72</v>
      </c>
      <c r="F152" t="str">
        <f>+VLOOKUP(E152,Modelos[[Modelo '[sigla']]:[Modelo '[descripción']]],2,0)</f>
        <v>Oficina de Protección de Derechos</v>
      </c>
      <c r="G152" t="s">
        <v>105</v>
      </c>
      <c r="H152">
        <v>46762</v>
      </c>
    </row>
    <row r="153" spans="2:8" x14ac:dyDescent="0.3">
      <c r="B153" s="4" t="str">
        <f t="shared" si="2"/>
        <v>4-OPD</v>
      </c>
      <c r="C153">
        <v>4</v>
      </c>
      <c r="D153" t="s">
        <v>81</v>
      </c>
      <c r="E153" t="s">
        <v>72</v>
      </c>
      <c r="F153" t="str">
        <f>+VLOOKUP(E153,Modelos[[Modelo '[sigla']]:[Modelo '[descripción']]],2,0)</f>
        <v>Oficina de Protección de Derechos</v>
      </c>
      <c r="G153" t="s">
        <v>108</v>
      </c>
      <c r="H153">
        <v>75712</v>
      </c>
    </row>
    <row r="154" spans="2:8" x14ac:dyDescent="0.3">
      <c r="B154" s="4" t="str">
        <f t="shared" si="2"/>
        <v>4-OPD</v>
      </c>
      <c r="C154">
        <v>4</v>
      </c>
      <c r="D154" t="s">
        <v>81</v>
      </c>
      <c r="E154" t="s">
        <v>72</v>
      </c>
      <c r="F154" t="str">
        <f>+VLOOKUP(E154,Modelos[[Modelo '[sigla']]:[Modelo '[descripción']]],2,0)</f>
        <v>Oficina de Protección de Derechos</v>
      </c>
      <c r="G154" t="s">
        <v>106</v>
      </c>
      <c r="H154">
        <v>32240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0622-42A2-4FF9-94DC-BD29E70F08EC}">
  <sheetPr>
    <tabColor rgb="FF00B050"/>
  </sheetPr>
  <dimension ref="B3:M1389"/>
  <sheetViews>
    <sheetView showGridLines="0" topLeftCell="D1" workbookViewId="0">
      <selection activeCell="L3" sqref="L3:M4"/>
    </sheetView>
  </sheetViews>
  <sheetFormatPr baseColWidth="10" defaultRowHeight="14.4" x14ac:dyDescent="0.3"/>
  <cols>
    <col min="1" max="1" width="3.21875" customWidth="1"/>
    <col min="2" max="2" width="14.5546875" customWidth="1"/>
    <col min="3" max="3" width="19.21875" customWidth="1"/>
    <col min="4" max="4" width="30.44140625" bestFit="1" customWidth="1"/>
    <col min="5" max="5" width="7.5546875" customWidth="1"/>
    <col min="6" max="6" width="14.88671875" customWidth="1"/>
    <col min="7" max="7" width="15.5546875" customWidth="1"/>
    <col min="8" max="8" width="22.109375" customWidth="1"/>
    <col min="9" max="9" width="9.33203125" bestFit="1" customWidth="1"/>
    <col min="10" max="10" width="18.109375" customWidth="1"/>
    <col min="11" max="11" width="6.77734375" customWidth="1"/>
    <col min="12" max="12" width="22.109375" bestFit="1" customWidth="1"/>
    <col min="13" max="13" width="45.77734375" customWidth="1"/>
  </cols>
  <sheetData>
    <row r="3" spans="2:13" x14ac:dyDescent="0.3">
      <c r="B3" t="s">
        <v>249</v>
      </c>
      <c r="C3" t="s">
        <v>250</v>
      </c>
      <c r="D3" t="s">
        <v>251</v>
      </c>
      <c r="E3" t="s">
        <v>87</v>
      </c>
      <c r="F3" t="s">
        <v>75</v>
      </c>
      <c r="G3" t="s">
        <v>136</v>
      </c>
      <c r="H3" t="s">
        <v>156</v>
      </c>
      <c r="I3" t="s">
        <v>247</v>
      </c>
      <c r="J3" t="s">
        <v>91</v>
      </c>
      <c r="K3" t="s">
        <v>248</v>
      </c>
      <c r="L3" s="2" t="s">
        <v>74</v>
      </c>
      <c r="M3" s="2" t="s">
        <v>76</v>
      </c>
    </row>
    <row r="4" spans="2:13" x14ac:dyDescent="0.3">
      <c r="B4" s="4" t="str">
        <f t="shared" ref="B4:B67" si="0">+E4&amp;"-"&amp;F4</f>
        <v>1-PAD</v>
      </c>
      <c r="C4" s="4" t="str">
        <f t="shared" ref="C4:C67" si="1">+B4&amp;"-"&amp;I4</f>
        <v>1-PAD-Hombres</v>
      </c>
      <c r="D4" s="4" t="str">
        <f t="shared" ref="D4:D67" si="2">+C4&amp;"-"&amp;H4</f>
        <v>1-PAD-Hombres-Adolescente</v>
      </c>
      <c r="E4">
        <v>1</v>
      </c>
      <c r="F4" t="s">
        <v>1</v>
      </c>
      <c r="G4" t="s">
        <v>162</v>
      </c>
      <c r="H4" t="s">
        <v>152</v>
      </c>
      <c r="I4" t="s">
        <v>252</v>
      </c>
      <c r="J4" t="s">
        <v>107</v>
      </c>
      <c r="K4">
        <v>32</v>
      </c>
      <c r="L4" t="str">
        <f>+VLOOKUP(Línea_Mod_Sexo_Edad[[#This Row],[id_LA]],Línea_Atención[],2,0)</f>
        <v>Línea Ambulatoria</v>
      </c>
      <c r="M4" s="24" t="str">
        <f>+VLOOKUP(Línea_Mod_Sexo_Edad[[#This Row],[Modelo '[sigla']]],Modelos[[Modelo '[sigla']]:[Modelo '[descripción']]],2,0)</f>
        <v>Programa de Protección Ambulatoria para la Discapacidad</v>
      </c>
    </row>
    <row r="5" spans="2:13" x14ac:dyDescent="0.3">
      <c r="B5" s="4" t="str">
        <f t="shared" si="0"/>
        <v>1-PAD</v>
      </c>
      <c r="C5" s="4" t="str">
        <f t="shared" si="1"/>
        <v>1-PAD-Hombres</v>
      </c>
      <c r="D5" s="4" t="str">
        <f t="shared" si="2"/>
        <v>1-PAD-Hombres-Adolescente</v>
      </c>
      <c r="E5">
        <v>1</v>
      </c>
      <c r="F5" t="s">
        <v>1</v>
      </c>
      <c r="G5" t="s">
        <v>162</v>
      </c>
      <c r="H5" t="s">
        <v>152</v>
      </c>
      <c r="I5" t="s">
        <v>252</v>
      </c>
      <c r="J5" t="s">
        <v>103</v>
      </c>
      <c r="K5">
        <v>120</v>
      </c>
      <c r="L5" t="str">
        <f>+VLOOKUP(Línea_Mod_Sexo_Edad[[#This Row],[id_LA]],Línea_Atención[],2,0)</f>
        <v>Línea Ambulatoria</v>
      </c>
      <c r="M5" s="24" t="str">
        <f>+VLOOKUP(Línea_Mod_Sexo_Edad[[#This Row],[Modelo '[sigla']]],Modelos[[Modelo '[sigla']]:[Modelo '[descripción']]],2,0)</f>
        <v>Programa de Protección Ambulatoria para la Discapacidad</v>
      </c>
    </row>
    <row r="6" spans="2:13" x14ac:dyDescent="0.3">
      <c r="B6" s="4" t="str">
        <f t="shared" si="0"/>
        <v>1-PAD</v>
      </c>
      <c r="C6" s="4" t="str">
        <f t="shared" si="1"/>
        <v>1-PAD-Hombres</v>
      </c>
      <c r="D6" s="4" t="str">
        <f t="shared" si="2"/>
        <v>1-PAD-Hombres-Adolescente</v>
      </c>
      <c r="E6">
        <v>1</v>
      </c>
      <c r="F6" t="s">
        <v>1</v>
      </c>
      <c r="G6" t="s">
        <v>162</v>
      </c>
      <c r="H6" t="s">
        <v>152</v>
      </c>
      <c r="I6" t="s">
        <v>252</v>
      </c>
      <c r="J6" t="s">
        <v>108</v>
      </c>
      <c r="K6">
        <v>108</v>
      </c>
      <c r="L6" t="str">
        <f>+VLOOKUP(Línea_Mod_Sexo_Edad[[#This Row],[id_LA]],Línea_Atención[],2,0)</f>
        <v>Línea Ambulatoria</v>
      </c>
      <c r="M6" s="24" t="str">
        <f>+VLOOKUP(Línea_Mod_Sexo_Edad[[#This Row],[Modelo '[sigla']]],Modelos[[Modelo '[sigla']]:[Modelo '[descripción']]],2,0)</f>
        <v>Programa de Protección Ambulatoria para la Discapacidad</v>
      </c>
    </row>
    <row r="7" spans="2:13" x14ac:dyDescent="0.3">
      <c r="B7" s="4" t="str">
        <f t="shared" si="0"/>
        <v>1-PAD</v>
      </c>
      <c r="C7" s="4" t="str">
        <f t="shared" si="1"/>
        <v>1-PAD-Hombres</v>
      </c>
      <c r="D7" s="4" t="str">
        <f t="shared" si="2"/>
        <v>1-PAD-Hombres-Adolescente</v>
      </c>
      <c r="E7">
        <v>1</v>
      </c>
      <c r="F7" t="s">
        <v>1</v>
      </c>
      <c r="G7" t="s">
        <v>162</v>
      </c>
      <c r="H7" t="s">
        <v>152</v>
      </c>
      <c r="I7" t="s">
        <v>252</v>
      </c>
      <c r="J7" t="s">
        <v>106</v>
      </c>
      <c r="K7">
        <v>53</v>
      </c>
      <c r="L7" t="str">
        <f>+VLOOKUP(Línea_Mod_Sexo_Edad[[#This Row],[id_LA]],Línea_Atención[],2,0)</f>
        <v>Línea Ambulatoria</v>
      </c>
      <c r="M7" s="24" t="str">
        <f>+VLOOKUP(Línea_Mod_Sexo_Edad[[#This Row],[Modelo '[sigla']]],Modelos[[Modelo '[sigla']]:[Modelo '[descripción']]],2,0)</f>
        <v>Programa de Protección Ambulatoria para la Discapacidad</v>
      </c>
    </row>
    <row r="8" spans="2:13" x14ac:dyDescent="0.3">
      <c r="B8" s="4" t="str">
        <f t="shared" si="0"/>
        <v>1-PAD</v>
      </c>
      <c r="C8" s="4" t="str">
        <f t="shared" si="1"/>
        <v>1-PAD-Hombres</v>
      </c>
      <c r="D8" s="4" t="str">
        <f t="shared" si="2"/>
        <v>1-PAD-Hombres-En Gestación</v>
      </c>
      <c r="E8">
        <v>1</v>
      </c>
      <c r="F8" t="s">
        <v>1</v>
      </c>
      <c r="G8" t="s">
        <v>158</v>
      </c>
      <c r="H8" t="s">
        <v>149</v>
      </c>
      <c r="I8" t="s">
        <v>252</v>
      </c>
      <c r="J8" t="s">
        <v>107</v>
      </c>
      <c r="L8" t="str">
        <f>+VLOOKUP(Línea_Mod_Sexo_Edad[[#This Row],[id_LA]],Línea_Atención[],2,0)</f>
        <v>Línea Ambulatoria</v>
      </c>
      <c r="M8" s="24" t="str">
        <f>+VLOOKUP(Línea_Mod_Sexo_Edad[[#This Row],[Modelo '[sigla']]],Modelos[[Modelo '[sigla']]:[Modelo '[descripción']]],2,0)</f>
        <v>Programa de Protección Ambulatoria para la Discapacidad</v>
      </c>
    </row>
    <row r="9" spans="2:13" x14ac:dyDescent="0.3">
      <c r="B9" s="4" t="str">
        <f t="shared" si="0"/>
        <v>1-PAD</v>
      </c>
      <c r="C9" s="4" t="str">
        <f t="shared" si="1"/>
        <v>1-PAD-Hombres</v>
      </c>
      <c r="D9" s="4" t="str">
        <f t="shared" si="2"/>
        <v>1-PAD-Hombres-En Gestación</v>
      </c>
      <c r="E9">
        <v>1</v>
      </c>
      <c r="F9" t="s">
        <v>1</v>
      </c>
      <c r="G9" t="s">
        <v>158</v>
      </c>
      <c r="H9" t="s">
        <v>149</v>
      </c>
      <c r="I9" t="s">
        <v>252</v>
      </c>
      <c r="J9" t="s">
        <v>103</v>
      </c>
      <c r="L9" t="str">
        <f>+VLOOKUP(Línea_Mod_Sexo_Edad[[#This Row],[id_LA]],Línea_Atención[],2,0)</f>
        <v>Línea Ambulatoria</v>
      </c>
      <c r="M9" s="24" t="str">
        <f>+VLOOKUP(Línea_Mod_Sexo_Edad[[#This Row],[Modelo '[sigla']]],Modelos[[Modelo '[sigla']]:[Modelo '[descripción']]],2,0)</f>
        <v>Programa de Protección Ambulatoria para la Discapacidad</v>
      </c>
    </row>
    <row r="10" spans="2:13" x14ac:dyDescent="0.3">
      <c r="B10" s="4" t="str">
        <f t="shared" si="0"/>
        <v>1-PAD</v>
      </c>
      <c r="C10" s="4" t="str">
        <f t="shared" si="1"/>
        <v>1-PAD-Hombres</v>
      </c>
      <c r="D10" s="4" t="str">
        <f t="shared" si="2"/>
        <v>1-PAD-Hombres-En Gestación</v>
      </c>
      <c r="E10">
        <v>1</v>
      </c>
      <c r="F10" t="s">
        <v>1</v>
      </c>
      <c r="G10" t="s">
        <v>158</v>
      </c>
      <c r="H10" t="s">
        <v>149</v>
      </c>
      <c r="I10" t="s">
        <v>252</v>
      </c>
      <c r="J10" t="s">
        <v>108</v>
      </c>
      <c r="L10" t="str">
        <f>+VLOOKUP(Línea_Mod_Sexo_Edad[[#This Row],[id_LA]],Línea_Atención[],2,0)</f>
        <v>Línea Ambulatoria</v>
      </c>
      <c r="M10" s="24" t="str">
        <f>+VLOOKUP(Línea_Mod_Sexo_Edad[[#This Row],[Modelo '[sigla']]],Modelos[[Modelo '[sigla']]:[Modelo '[descripción']]],2,0)</f>
        <v>Programa de Protección Ambulatoria para la Discapacidad</v>
      </c>
    </row>
    <row r="11" spans="2:13" x14ac:dyDescent="0.3">
      <c r="B11" s="4" t="str">
        <f t="shared" si="0"/>
        <v>1-PAD</v>
      </c>
      <c r="C11" s="4" t="str">
        <f t="shared" si="1"/>
        <v>1-PAD-Hombres</v>
      </c>
      <c r="D11" s="4" t="str">
        <f t="shared" si="2"/>
        <v>1-PAD-Hombres-En Gestación</v>
      </c>
      <c r="E11">
        <v>1</v>
      </c>
      <c r="F11" t="s">
        <v>1</v>
      </c>
      <c r="G11" t="s">
        <v>158</v>
      </c>
      <c r="H11" t="s">
        <v>149</v>
      </c>
      <c r="I11" t="s">
        <v>252</v>
      </c>
      <c r="J11" t="s">
        <v>106</v>
      </c>
      <c r="L11" t="str">
        <f>+VLOOKUP(Línea_Mod_Sexo_Edad[[#This Row],[id_LA]],Línea_Atención[],2,0)</f>
        <v>Línea Ambulatoria</v>
      </c>
      <c r="M11" s="24" t="str">
        <f>+VLOOKUP(Línea_Mod_Sexo_Edad[[#This Row],[Modelo '[sigla']]],Modelos[[Modelo '[sigla']]:[Modelo '[descripción']]],2,0)</f>
        <v>Programa de Protección Ambulatoria para la Discapacidad</v>
      </c>
    </row>
    <row r="12" spans="2:13" x14ac:dyDescent="0.3">
      <c r="B12" s="4" t="str">
        <f t="shared" si="0"/>
        <v>1-PAD</v>
      </c>
      <c r="C12" s="4" t="str">
        <f t="shared" si="1"/>
        <v>1-PAD-Hombres</v>
      </c>
      <c r="D12" s="4" t="str">
        <f t="shared" si="2"/>
        <v>1-PAD-Hombres-Mayores De Edad</v>
      </c>
      <c r="E12">
        <v>1</v>
      </c>
      <c r="F12" t="s">
        <v>1</v>
      </c>
      <c r="G12" t="s">
        <v>163</v>
      </c>
      <c r="H12" t="s">
        <v>153</v>
      </c>
      <c r="I12" t="s">
        <v>252</v>
      </c>
      <c r="J12" t="s">
        <v>107</v>
      </c>
      <c r="K12">
        <v>5</v>
      </c>
      <c r="L12" t="str">
        <f>+VLOOKUP(Línea_Mod_Sexo_Edad[[#This Row],[id_LA]],Línea_Atención[],2,0)</f>
        <v>Línea Ambulatoria</v>
      </c>
      <c r="M12" s="24" t="str">
        <f>+VLOOKUP(Línea_Mod_Sexo_Edad[[#This Row],[Modelo '[sigla']]],Modelos[[Modelo '[sigla']]:[Modelo '[descripción']]],2,0)</f>
        <v>Programa de Protección Ambulatoria para la Discapacidad</v>
      </c>
    </row>
    <row r="13" spans="2:13" x14ac:dyDescent="0.3">
      <c r="B13" s="4" t="str">
        <f t="shared" si="0"/>
        <v>1-PAD</v>
      </c>
      <c r="C13" s="4" t="str">
        <f t="shared" si="1"/>
        <v>1-PAD-Hombres</v>
      </c>
      <c r="D13" s="4" t="str">
        <f t="shared" si="2"/>
        <v>1-PAD-Hombres-Mayores De Edad</v>
      </c>
      <c r="E13">
        <v>1</v>
      </c>
      <c r="F13" t="s">
        <v>1</v>
      </c>
      <c r="G13" t="s">
        <v>163</v>
      </c>
      <c r="H13" t="s">
        <v>153</v>
      </c>
      <c r="I13" t="s">
        <v>252</v>
      </c>
      <c r="J13" t="s">
        <v>103</v>
      </c>
      <c r="K13">
        <v>20</v>
      </c>
      <c r="L13" t="str">
        <f>+VLOOKUP(Línea_Mod_Sexo_Edad[[#This Row],[id_LA]],Línea_Atención[],2,0)</f>
        <v>Línea Ambulatoria</v>
      </c>
      <c r="M13" s="24" t="str">
        <f>+VLOOKUP(Línea_Mod_Sexo_Edad[[#This Row],[Modelo '[sigla']]],Modelos[[Modelo '[sigla']]:[Modelo '[descripción']]],2,0)</f>
        <v>Programa de Protección Ambulatoria para la Discapacidad</v>
      </c>
    </row>
    <row r="14" spans="2:13" x14ac:dyDescent="0.3">
      <c r="B14" s="4" t="str">
        <f t="shared" si="0"/>
        <v>1-PAD</v>
      </c>
      <c r="C14" s="4" t="str">
        <f t="shared" si="1"/>
        <v>1-PAD-Hombres</v>
      </c>
      <c r="D14" s="4" t="str">
        <f t="shared" si="2"/>
        <v>1-PAD-Hombres-Mayores De Edad</v>
      </c>
      <c r="E14">
        <v>1</v>
      </c>
      <c r="F14" t="s">
        <v>1</v>
      </c>
      <c r="G14" t="s">
        <v>163</v>
      </c>
      <c r="H14" t="s">
        <v>153</v>
      </c>
      <c r="I14" t="s">
        <v>252</v>
      </c>
      <c r="J14" t="s">
        <v>108</v>
      </c>
      <c r="K14">
        <v>20</v>
      </c>
      <c r="L14" t="str">
        <f>+VLOOKUP(Línea_Mod_Sexo_Edad[[#This Row],[id_LA]],Línea_Atención[],2,0)</f>
        <v>Línea Ambulatoria</v>
      </c>
      <c r="M14" s="24" t="str">
        <f>+VLOOKUP(Línea_Mod_Sexo_Edad[[#This Row],[Modelo '[sigla']]],Modelos[[Modelo '[sigla']]:[Modelo '[descripción']]],2,0)</f>
        <v>Programa de Protección Ambulatoria para la Discapacidad</v>
      </c>
    </row>
    <row r="15" spans="2:13" x14ac:dyDescent="0.3">
      <c r="B15" s="4" t="str">
        <f t="shared" si="0"/>
        <v>1-PAD</v>
      </c>
      <c r="C15" s="4" t="str">
        <f t="shared" si="1"/>
        <v>1-PAD-Hombres</v>
      </c>
      <c r="D15" s="4" t="str">
        <f t="shared" si="2"/>
        <v>1-PAD-Hombres-Mayores De Edad</v>
      </c>
      <c r="E15">
        <v>1</v>
      </c>
      <c r="F15" t="s">
        <v>1</v>
      </c>
      <c r="G15" t="s">
        <v>163</v>
      </c>
      <c r="H15" t="s">
        <v>153</v>
      </c>
      <c r="I15" t="s">
        <v>252</v>
      </c>
      <c r="J15" t="s">
        <v>106</v>
      </c>
      <c r="K15">
        <v>10</v>
      </c>
      <c r="L15" t="str">
        <f>+VLOOKUP(Línea_Mod_Sexo_Edad[[#This Row],[id_LA]],Línea_Atención[],2,0)</f>
        <v>Línea Ambulatoria</v>
      </c>
      <c r="M15" s="24" t="str">
        <f>+VLOOKUP(Línea_Mod_Sexo_Edad[[#This Row],[Modelo '[sigla']]],Modelos[[Modelo '[sigla']]:[Modelo '[descripción']]],2,0)</f>
        <v>Programa de Protección Ambulatoria para la Discapacidad</v>
      </c>
    </row>
    <row r="16" spans="2:13" x14ac:dyDescent="0.3">
      <c r="B16" s="4" t="str">
        <f t="shared" si="0"/>
        <v>1-PAD</v>
      </c>
      <c r="C16" s="4" t="str">
        <f t="shared" si="1"/>
        <v>1-PAD-Hombres</v>
      </c>
      <c r="D16" s="4" t="str">
        <f t="shared" si="2"/>
        <v>1-PAD-Hombres-Primera Infancia I</v>
      </c>
      <c r="E16">
        <v>1</v>
      </c>
      <c r="F16" t="s">
        <v>1</v>
      </c>
      <c r="G16" t="s">
        <v>159</v>
      </c>
      <c r="H16" t="s">
        <v>150</v>
      </c>
      <c r="I16" t="s">
        <v>252</v>
      </c>
      <c r="J16" t="s">
        <v>107</v>
      </c>
      <c r="K16">
        <v>5</v>
      </c>
      <c r="L16" t="str">
        <f>+VLOOKUP(Línea_Mod_Sexo_Edad[[#This Row],[id_LA]],Línea_Atención[],2,0)</f>
        <v>Línea Ambulatoria</v>
      </c>
      <c r="M16" s="24" t="str">
        <f>+VLOOKUP(Línea_Mod_Sexo_Edad[[#This Row],[Modelo '[sigla']]],Modelos[[Modelo '[sigla']]:[Modelo '[descripción']]],2,0)</f>
        <v>Programa de Protección Ambulatoria para la Discapacidad</v>
      </c>
    </row>
    <row r="17" spans="2:13" x14ac:dyDescent="0.3">
      <c r="B17" s="4" t="str">
        <f t="shared" si="0"/>
        <v>1-PAD</v>
      </c>
      <c r="C17" s="4" t="str">
        <f t="shared" si="1"/>
        <v>1-PAD-Hombres</v>
      </c>
      <c r="D17" s="4" t="str">
        <f t="shared" si="2"/>
        <v>1-PAD-Hombres-Primera Infancia I</v>
      </c>
      <c r="E17">
        <v>1</v>
      </c>
      <c r="F17" t="s">
        <v>1</v>
      </c>
      <c r="G17" t="s">
        <v>159</v>
      </c>
      <c r="H17" t="s">
        <v>150</v>
      </c>
      <c r="I17" t="s">
        <v>252</v>
      </c>
      <c r="J17" t="s">
        <v>103</v>
      </c>
      <c r="K17">
        <v>11</v>
      </c>
      <c r="L17" t="str">
        <f>+VLOOKUP(Línea_Mod_Sexo_Edad[[#This Row],[id_LA]],Línea_Atención[],2,0)</f>
        <v>Línea Ambulatoria</v>
      </c>
      <c r="M17" s="24" t="str">
        <f>+VLOOKUP(Línea_Mod_Sexo_Edad[[#This Row],[Modelo '[sigla']]],Modelos[[Modelo '[sigla']]:[Modelo '[descripción']]],2,0)</f>
        <v>Programa de Protección Ambulatoria para la Discapacidad</v>
      </c>
    </row>
    <row r="18" spans="2:13" x14ac:dyDescent="0.3">
      <c r="B18" s="4" t="str">
        <f t="shared" si="0"/>
        <v>1-PAD</v>
      </c>
      <c r="C18" s="4" t="str">
        <f t="shared" si="1"/>
        <v>1-PAD-Hombres</v>
      </c>
      <c r="D18" s="4" t="str">
        <f t="shared" si="2"/>
        <v>1-PAD-Hombres-Primera Infancia I</v>
      </c>
      <c r="E18">
        <v>1</v>
      </c>
      <c r="F18" t="s">
        <v>1</v>
      </c>
      <c r="G18" t="s">
        <v>159</v>
      </c>
      <c r="H18" t="s">
        <v>150</v>
      </c>
      <c r="I18" t="s">
        <v>252</v>
      </c>
      <c r="J18" t="s">
        <v>108</v>
      </c>
      <c r="K18">
        <v>11</v>
      </c>
      <c r="L18" t="str">
        <f>+VLOOKUP(Línea_Mod_Sexo_Edad[[#This Row],[id_LA]],Línea_Atención[],2,0)</f>
        <v>Línea Ambulatoria</v>
      </c>
      <c r="M18" s="24" t="str">
        <f>+VLOOKUP(Línea_Mod_Sexo_Edad[[#This Row],[Modelo '[sigla']]],Modelos[[Modelo '[sigla']]:[Modelo '[descripción']]],2,0)</f>
        <v>Programa de Protección Ambulatoria para la Discapacidad</v>
      </c>
    </row>
    <row r="19" spans="2:13" x14ac:dyDescent="0.3">
      <c r="B19" s="4" t="str">
        <f t="shared" si="0"/>
        <v>1-PAD</v>
      </c>
      <c r="C19" s="4" t="str">
        <f t="shared" si="1"/>
        <v>1-PAD-Hombres</v>
      </c>
      <c r="D19" s="4" t="str">
        <f t="shared" si="2"/>
        <v>1-PAD-Hombres-Primera Infancia I</v>
      </c>
      <c r="E19">
        <v>1</v>
      </c>
      <c r="F19" t="s">
        <v>1</v>
      </c>
      <c r="G19" t="s">
        <v>159</v>
      </c>
      <c r="H19" t="s">
        <v>150</v>
      </c>
      <c r="I19" t="s">
        <v>252</v>
      </c>
      <c r="J19" t="s">
        <v>106</v>
      </c>
      <c r="K19">
        <v>2</v>
      </c>
      <c r="L19" t="str">
        <f>+VLOOKUP(Línea_Mod_Sexo_Edad[[#This Row],[id_LA]],Línea_Atención[],2,0)</f>
        <v>Línea Ambulatoria</v>
      </c>
      <c r="M19" s="24" t="str">
        <f>+VLOOKUP(Línea_Mod_Sexo_Edad[[#This Row],[Modelo '[sigla']]],Modelos[[Modelo '[sigla']]:[Modelo '[descripción']]],2,0)</f>
        <v>Programa de Protección Ambulatoria para la Discapacidad</v>
      </c>
    </row>
    <row r="20" spans="2:13" x14ac:dyDescent="0.3">
      <c r="B20" s="4" t="str">
        <f t="shared" si="0"/>
        <v>1-PAD</v>
      </c>
      <c r="C20" s="4" t="str">
        <f t="shared" si="1"/>
        <v>1-PAD-Hombres</v>
      </c>
      <c r="D20" s="4" t="str">
        <f t="shared" si="2"/>
        <v>1-PAD-Hombres-Primera Infancia II</v>
      </c>
      <c r="E20">
        <v>1</v>
      </c>
      <c r="F20" t="s">
        <v>1</v>
      </c>
      <c r="G20" t="s">
        <v>160</v>
      </c>
      <c r="H20" t="s">
        <v>154</v>
      </c>
      <c r="I20" t="s">
        <v>252</v>
      </c>
      <c r="J20" t="s">
        <v>107</v>
      </c>
      <c r="K20">
        <v>38</v>
      </c>
      <c r="L20" t="str">
        <f>+VLOOKUP(Línea_Mod_Sexo_Edad[[#This Row],[id_LA]],Línea_Atención[],2,0)</f>
        <v>Línea Ambulatoria</v>
      </c>
      <c r="M20" s="24" t="str">
        <f>+VLOOKUP(Línea_Mod_Sexo_Edad[[#This Row],[Modelo '[sigla']]],Modelos[[Modelo '[sigla']]:[Modelo '[descripción']]],2,0)</f>
        <v>Programa de Protección Ambulatoria para la Discapacidad</v>
      </c>
    </row>
    <row r="21" spans="2:13" x14ac:dyDescent="0.3">
      <c r="B21" s="4" t="str">
        <f t="shared" si="0"/>
        <v>1-PAD</v>
      </c>
      <c r="C21" s="4" t="str">
        <f t="shared" si="1"/>
        <v>1-PAD-Hombres</v>
      </c>
      <c r="D21" s="4" t="str">
        <f t="shared" si="2"/>
        <v>1-PAD-Hombres-Primera Infancia II</v>
      </c>
      <c r="E21">
        <v>1</v>
      </c>
      <c r="F21" t="s">
        <v>1</v>
      </c>
      <c r="G21" t="s">
        <v>160</v>
      </c>
      <c r="H21" t="s">
        <v>154</v>
      </c>
      <c r="I21" t="s">
        <v>252</v>
      </c>
      <c r="J21" t="s">
        <v>103</v>
      </c>
      <c r="K21">
        <v>106</v>
      </c>
      <c r="L21" t="str">
        <f>+VLOOKUP(Línea_Mod_Sexo_Edad[[#This Row],[id_LA]],Línea_Atención[],2,0)</f>
        <v>Línea Ambulatoria</v>
      </c>
      <c r="M21" s="24" t="str">
        <f>+VLOOKUP(Línea_Mod_Sexo_Edad[[#This Row],[Modelo '[sigla']]],Modelos[[Modelo '[sigla']]:[Modelo '[descripción']]],2,0)</f>
        <v>Programa de Protección Ambulatoria para la Discapacidad</v>
      </c>
    </row>
    <row r="22" spans="2:13" x14ac:dyDescent="0.3">
      <c r="B22" s="4" t="str">
        <f t="shared" si="0"/>
        <v>1-PAD</v>
      </c>
      <c r="C22" s="4" t="str">
        <f t="shared" si="1"/>
        <v>1-PAD-Hombres</v>
      </c>
      <c r="D22" s="4" t="str">
        <f t="shared" si="2"/>
        <v>1-PAD-Hombres-Primera Infancia II</v>
      </c>
      <c r="E22">
        <v>1</v>
      </c>
      <c r="F22" t="s">
        <v>1</v>
      </c>
      <c r="G22" t="s">
        <v>160</v>
      </c>
      <c r="H22" t="s">
        <v>154</v>
      </c>
      <c r="I22" t="s">
        <v>252</v>
      </c>
      <c r="J22" t="s">
        <v>108</v>
      </c>
      <c r="K22">
        <v>101</v>
      </c>
      <c r="L22" t="str">
        <f>+VLOOKUP(Línea_Mod_Sexo_Edad[[#This Row],[id_LA]],Línea_Atención[],2,0)</f>
        <v>Línea Ambulatoria</v>
      </c>
      <c r="M22" s="24" t="str">
        <f>+VLOOKUP(Línea_Mod_Sexo_Edad[[#This Row],[Modelo '[sigla']]],Modelos[[Modelo '[sigla']]:[Modelo '[descripción']]],2,0)</f>
        <v>Programa de Protección Ambulatoria para la Discapacidad</v>
      </c>
    </row>
    <row r="23" spans="2:13" x14ac:dyDescent="0.3">
      <c r="B23" s="4" t="str">
        <f t="shared" si="0"/>
        <v>1-PAD</v>
      </c>
      <c r="C23" s="4" t="str">
        <f t="shared" si="1"/>
        <v>1-PAD-Hombres</v>
      </c>
      <c r="D23" s="4" t="str">
        <f t="shared" si="2"/>
        <v>1-PAD-Hombres-Primera Infancia II</v>
      </c>
      <c r="E23">
        <v>1</v>
      </c>
      <c r="F23" t="s">
        <v>1</v>
      </c>
      <c r="G23" t="s">
        <v>160</v>
      </c>
      <c r="H23" t="s">
        <v>154</v>
      </c>
      <c r="I23" t="s">
        <v>252</v>
      </c>
      <c r="J23" t="s">
        <v>106</v>
      </c>
      <c r="K23">
        <v>47</v>
      </c>
      <c r="L23" t="str">
        <f>+VLOOKUP(Línea_Mod_Sexo_Edad[[#This Row],[id_LA]],Línea_Atención[],2,0)</f>
        <v>Línea Ambulatoria</v>
      </c>
      <c r="M23" s="24" t="str">
        <f>+VLOOKUP(Línea_Mod_Sexo_Edad[[#This Row],[Modelo '[sigla']]],Modelos[[Modelo '[sigla']]:[Modelo '[descripción']]],2,0)</f>
        <v>Programa de Protección Ambulatoria para la Discapacidad</v>
      </c>
    </row>
    <row r="24" spans="2:13" x14ac:dyDescent="0.3">
      <c r="B24" s="4" t="str">
        <f t="shared" si="0"/>
        <v>1-PAD</v>
      </c>
      <c r="C24" s="4" t="str">
        <f t="shared" si="1"/>
        <v>1-PAD-Hombres</v>
      </c>
      <c r="D24" s="4" t="str">
        <f t="shared" si="2"/>
        <v>1-PAD-Hombres-Segunda Infancia</v>
      </c>
      <c r="E24">
        <v>1</v>
      </c>
      <c r="F24" t="s">
        <v>1</v>
      </c>
      <c r="G24" t="s">
        <v>161</v>
      </c>
      <c r="H24" t="s">
        <v>151</v>
      </c>
      <c r="I24" t="s">
        <v>252</v>
      </c>
      <c r="J24" t="s">
        <v>107</v>
      </c>
      <c r="K24">
        <v>51</v>
      </c>
      <c r="L24" t="str">
        <f>+VLOOKUP(Línea_Mod_Sexo_Edad[[#This Row],[id_LA]],Línea_Atención[],2,0)</f>
        <v>Línea Ambulatoria</v>
      </c>
      <c r="M24" s="24" t="str">
        <f>+VLOOKUP(Línea_Mod_Sexo_Edad[[#This Row],[Modelo '[sigla']]],Modelos[[Modelo '[sigla']]:[Modelo '[descripción']]],2,0)</f>
        <v>Programa de Protección Ambulatoria para la Discapacidad</v>
      </c>
    </row>
    <row r="25" spans="2:13" x14ac:dyDescent="0.3">
      <c r="B25" s="4" t="str">
        <f t="shared" si="0"/>
        <v>1-PAD</v>
      </c>
      <c r="C25" s="4" t="str">
        <f t="shared" si="1"/>
        <v>1-PAD-Hombres</v>
      </c>
      <c r="D25" s="4" t="str">
        <f t="shared" si="2"/>
        <v>1-PAD-Hombres-Segunda Infancia</v>
      </c>
      <c r="E25">
        <v>1</v>
      </c>
      <c r="F25" t="s">
        <v>1</v>
      </c>
      <c r="G25" t="s">
        <v>161</v>
      </c>
      <c r="H25" t="s">
        <v>151</v>
      </c>
      <c r="I25" t="s">
        <v>252</v>
      </c>
      <c r="J25" t="s">
        <v>103</v>
      </c>
      <c r="K25">
        <v>138</v>
      </c>
      <c r="L25" t="str">
        <f>+VLOOKUP(Línea_Mod_Sexo_Edad[[#This Row],[id_LA]],Línea_Atención[],2,0)</f>
        <v>Línea Ambulatoria</v>
      </c>
      <c r="M25" s="24" t="str">
        <f>+VLOOKUP(Línea_Mod_Sexo_Edad[[#This Row],[Modelo '[sigla']]],Modelos[[Modelo '[sigla']]:[Modelo '[descripción']]],2,0)</f>
        <v>Programa de Protección Ambulatoria para la Discapacidad</v>
      </c>
    </row>
    <row r="26" spans="2:13" x14ac:dyDescent="0.3">
      <c r="B26" s="4" t="str">
        <f t="shared" si="0"/>
        <v>1-PAD</v>
      </c>
      <c r="C26" s="4" t="str">
        <f t="shared" si="1"/>
        <v>1-PAD-Hombres</v>
      </c>
      <c r="D26" s="4" t="str">
        <f t="shared" si="2"/>
        <v>1-PAD-Hombres-Segunda Infancia</v>
      </c>
      <c r="E26">
        <v>1</v>
      </c>
      <c r="F26" t="s">
        <v>1</v>
      </c>
      <c r="G26" t="s">
        <v>161</v>
      </c>
      <c r="H26" t="s">
        <v>151</v>
      </c>
      <c r="I26" t="s">
        <v>252</v>
      </c>
      <c r="J26" t="s">
        <v>108</v>
      </c>
      <c r="K26">
        <v>125</v>
      </c>
      <c r="L26" t="str">
        <f>+VLOOKUP(Línea_Mod_Sexo_Edad[[#This Row],[id_LA]],Línea_Atención[],2,0)</f>
        <v>Línea Ambulatoria</v>
      </c>
      <c r="M26" s="24" t="str">
        <f>+VLOOKUP(Línea_Mod_Sexo_Edad[[#This Row],[Modelo '[sigla']]],Modelos[[Modelo '[sigla']]:[Modelo '[descripción']]],2,0)</f>
        <v>Programa de Protección Ambulatoria para la Discapacidad</v>
      </c>
    </row>
    <row r="27" spans="2:13" x14ac:dyDescent="0.3">
      <c r="B27" s="4" t="str">
        <f t="shared" si="0"/>
        <v>1-PAD</v>
      </c>
      <c r="C27" s="4" t="str">
        <f t="shared" si="1"/>
        <v>1-PAD-Hombres</v>
      </c>
      <c r="D27" s="4" t="str">
        <f t="shared" si="2"/>
        <v>1-PAD-Hombres-Segunda Infancia</v>
      </c>
      <c r="E27">
        <v>1</v>
      </c>
      <c r="F27" t="s">
        <v>1</v>
      </c>
      <c r="G27" t="s">
        <v>161</v>
      </c>
      <c r="H27" t="s">
        <v>151</v>
      </c>
      <c r="I27" t="s">
        <v>252</v>
      </c>
      <c r="J27" t="s">
        <v>106</v>
      </c>
      <c r="K27">
        <v>42</v>
      </c>
      <c r="L27" t="str">
        <f>+VLOOKUP(Línea_Mod_Sexo_Edad[[#This Row],[id_LA]],Línea_Atención[],2,0)</f>
        <v>Línea Ambulatoria</v>
      </c>
      <c r="M27" s="24" t="str">
        <f>+VLOOKUP(Línea_Mod_Sexo_Edad[[#This Row],[Modelo '[sigla']]],Modelos[[Modelo '[sigla']]:[Modelo '[descripción']]],2,0)</f>
        <v>Programa de Protección Ambulatoria para la Discapacidad</v>
      </c>
    </row>
    <row r="28" spans="2:13" x14ac:dyDescent="0.3">
      <c r="B28" s="4" t="str">
        <f t="shared" si="0"/>
        <v>1-PAD</v>
      </c>
      <c r="C28" s="4" t="str">
        <f t="shared" si="1"/>
        <v>1-PAD-Mujeres</v>
      </c>
      <c r="D28" s="4" t="str">
        <f t="shared" si="2"/>
        <v>1-PAD-Mujeres-Adolescente</v>
      </c>
      <c r="E28">
        <v>1</v>
      </c>
      <c r="F28" t="s">
        <v>1</v>
      </c>
      <c r="G28" t="s">
        <v>162</v>
      </c>
      <c r="H28" t="s">
        <v>152</v>
      </c>
      <c r="I28" t="s">
        <v>253</v>
      </c>
      <c r="J28" t="s">
        <v>107</v>
      </c>
      <c r="K28">
        <v>22</v>
      </c>
      <c r="L28" t="str">
        <f>+VLOOKUP(Línea_Mod_Sexo_Edad[[#This Row],[id_LA]],Línea_Atención[],2,0)</f>
        <v>Línea Ambulatoria</v>
      </c>
      <c r="M28" s="24" t="str">
        <f>+VLOOKUP(Línea_Mod_Sexo_Edad[[#This Row],[Modelo '[sigla']]],Modelos[[Modelo '[sigla']]:[Modelo '[descripción']]],2,0)</f>
        <v>Programa de Protección Ambulatoria para la Discapacidad</v>
      </c>
    </row>
    <row r="29" spans="2:13" x14ac:dyDescent="0.3">
      <c r="B29" s="4" t="str">
        <f t="shared" si="0"/>
        <v>1-PAD</v>
      </c>
      <c r="C29" s="4" t="str">
        <f t="shared" si="1"/>
        <v>1-PAD-Mujeres</v>
      </c>
      <c r="D29" s="4" t="str">
        <f t="shared" si="2"/>
        <v>1-PAD-Mujeres-Adolescente</v>
      </c>
      <c r="E29">
        <v>1</v>
      </c>
      <c r="F29" t="s">
        <v>1</v>
      </c>
      <c r="G29" t="s">
        <v>162</v>
      </c>
      <c r="H29" t="s">
        <v>152</v>
      </c>
      <c r="I29" t="s">
        <v>253</v>
      </c>
      <c r="J29" t="s">
        <v>103</v>
      </c>
      <c r="K29">
        <v>62</v>
      </c>
      <c r="L29" t="str">
        <f>+VLOOKUP(Línea_Mod_Sexo_Edad[[#This Row],[id_LA]],Línea_Atención[],2,0)</f>
        <v>Línea Ambulatoria</v>
      </c>
      <c r="M29" s="24" t="str">
        <f>+VLOOKUP(Línea_Mod_Sexo_Edad[[#This Row],[Modelo '[sigla']]],Modelos[[Modelo '[sigla']]:[Modelo '[descripción']]],2,0)</f>
        <v>Programa de Protección Ambulatoria para la Discapacidad</v>
      </c>
    </row>
    <row r="30" spans="2:13" x14ac:dyDescent="0.3">
      <c r="B30" s="4" t="str">
        <f t="shared" si="0"/>
        <v>1-PAD</v>
      </c>
      <c r="C30" s="4" t="str">
        <f t="shared" si="1"/>
        <v>1-PAD-Mujeres</v>
      </c>
      <c r="D30" s="4" t="str">
        <f t="shared" si="2"/>
        <v>1-PAD-Mujeres-Adolescente</v>
      </c>
      <c r="E30">
        <v>1</v>
      </c>
      <c r="F30" t="s">
        <v>1</v>
      </c>
      <c r="G30" t="s">
        <v>162</v>
      </c>
      <c r="H30" t="s">
        <v>152</v>
      </c>
      <c r="I30" t="s">
        <v>253</v>
      </c>
      <c r="J30" t="s">
        <v>108</v>
      </c>
      <c r="K30">
        <v>56</v>
      </c>
      <c r="L30" t="str">
        <f>+VLOOKUP(Línea_Mod_Sexo_Edad[[#This Row],[id_LA]],Línea_Atención[],2,0)</f>
        <v>Línea Ambulatoria</v>
      </c>
      <c r="M30" s="24" t="str">
        <f>+VLOOKUP(Línea_Mod_Sexo_Edad[[#This Row],[Modelo '[sigla']]],Modelos[[Modelo '[sigla']]:[Modelo '[descripción']]],2,0)</f>
        <v>Programa de Protección Ambulatoria para la Discapacidad</v>
      </c>
    </row>
    <row r="31" spans="2:13" x14ac:dyDescent="0.3">
      <c r="B31" s="4" t="str">
        <f t="shared" si="0"/>
        <v>1-PAD</v>
      </c>
      <c r="C31" s="4" t="str">
        <f t="shared" si="1"/>
        <v>1-PAD-Mujeres</v>
      </c>
      <c r="D31" s="4" t="str">
        <f t="shared" si="2"/>
        <v>1-PAD-Mujeres-Adolescente</v>
      </c>
      <c r="E31">
        <v>1</v>
      </c>
      <c r="F31" t="s">
        <v>1</v>
      </c>
      <c r="G31" t="s">
        <v>162</v>
      </c>
      <c r="H31" t="s">
        <v>152</v>
      </c>
      <c r="I31" t="s">
        <v>253</v>
      </c>
      <c r="J31" t="s">
        <v>106</v>
      </c>
      <c r="K31">
        <v>20</v>
      </c>
      <c r="L31" t="str">
        <f>+VLOOKUP(Línea_Mod_Sexo_Edad[[#This Row],[id_LA]],Línea_Atención[],2,0)</f>
        <v>Línea Ambulatoria</v>
      </c>
      <c r="M31" s="24" t="str">
        <f>+VLOOKUP(Línea_Mod_Sexo_Edad[[#This Row],[Modelo '[sigla']]],Modelos[[Modelo '[sigla']]:[Modelo '[descripción']]],2,0)</f>
        <v>Programa de Protección Ambulatoria para la Discapacidad</v>
      </c>
    </row>
    <row r="32" spans="2:13" x14ac:dyDescent="0.3">
      <c r="B32" s="4" t="str">
        <f t="shared" si="0"/>
        <v>1-PAD</v>
      </c>
      <c r="C32" s="4" t="str">
        <f t="shared" si="1"/>
        <v>1-PAD-Mujeres</v>
      </c>
      <c r="D32" s="4" t="str">
        <f t="shared" si="2"/>
        <v>1-PAD-Mujeres-En Gestación</v>
      </c>
      <c r="E32">
        <v>1</v>
      </c>
      <c r="F32" t="s">
        <v>1</v>
      </c>
      <c r="G32" t="s">
        <v>158</v>
      </c>
      <c r="H32" t="s">
        <v>149</v>
      </c>
      <c r="I32" t="s">
        <v>253</v>
      </c>
      <c r="J32" t="s">
        <v>107</v>
      </c>
      <c r="K32">
        <v>0</v>
      </c>
      <c r="L32" t="str">
        <f>+VLOOKUP(Línea_Mod_Sexo_Edad[[#This Row],[id_LA]],Línea_Atención[],2,0)</f>
        <v>Línea Ambulatoria</v>
      </c>
      <c r="M32" s="24" t="str">
        <f>+VLOOKUP(Línea_Mod_Sexo_Edad[[#This Row],[Modelo '[sigla']]],Modelos[[Modelo '[sigla']]:[Modelo '[descripción']]],2,0)</f>
        <v>Programa de Protección Ambulatoria para la Discapacidad</v>
      </c>
    </row>
    <row r="33" spans="2:13" x14ac:dyDescent="0.3">
      <c r="B33" s="4" t="str">
        <f t="shared" si="0"/>
        <v>1-PAD</v>
      </c>
      <c r="C33" s="4" t="str">
        <f t="shared" si="1"/>
        <v>1-PAD-Mujeres</v>
      </c>
      <c r="D33" s="4" t="str">
        <f t="shared" si="2"/>
        <v>1-PAD-Mujeres-En Gestación</v>
      </c>
      <c r="E33">
        <v>1</v>
      </c>
      <c r="F33" t="s">
        <v>1</v>
      </c>
      <c r="G33" t="s">
        <v>158</v>
      </c>
      <c r="H33" t="s">
        <v>149</v>
      </c>
      <c r="I33" t="s">
        <v>253</v>
      </c>
      <c r="J33" t="s">
        <v>103</v>
      </c>
      <c r="K33">
        <v>0</v>
      </c>
      <c r="L33" t="str">
        <f>+VLOOKUP(Línea_Mod_Sexo_Edad[[#This Row],[id_LA]],Línea_Atención[],2,0)</f>
        <v>Línea Ambulatoria</v>
      </c>
      <c r="M33" s="24" t="str">
        <f>+VLOOKUP(Línea_Mod_Sexo_Edad[[#This Row],[Modelo '[sigla']]],Modelos[[Modelo '[sigla']]:[Modelo '[descripción']]],2,0)</f>
        <v>Programa de Protección Ambulatoria para la Discapacidad</v>
      </c>
    </row>
    <row r="34" spans="2:13" x14ac:dyDescent="0.3">
      <c r="B34" s="4" t="str">
        <f t="shared" si="0"/>
        <v>1-PAD</v>
      </c>
      <c r="C34" s="4" t="str">
        <f t="shared" si="1"/>
        <v>1-PAD-Mujeres</v>
      </c>
      <c r="D34" s="4" t="str">
        <f t="shared" si="2"/>
        <v>1-PAD-Mujeres-En Gestación</v>
      </c>
      <c r="E34">
        <v>1</v>
      </c>
      <c r="F34" t="s">
        <v>1</v>
      </c>
      <c r="G34" t="s">
        <v>158</v>
      </c>
      <c r="H34" t="s">
        <v>149</v>
      </c>
      <c r="I34" t="s">
        <v>253</v>
      </c>
      <c r="J34" t="s">
        <v>108</v>
      </c>
      <c r="K34">
        <v>0</v>
      </c>
      <c r="L34" t="str">
        <f>+VLOOKUP(Línea_Mod_Sexo_Edad[[#This Row],[id_LA]],Línea_Atención[],2,0)</f>
        <v>Línea Ambulatoria</v>
      </c>
      <c r="M34" s="24" t="str">
        <f>+VLOOKUP(Línea_Mod_Sexo_Edad[[#This Row],[Modelo '[sigla']]],Modelos[[Modelo '[sigla']]:[Modelo '[descripción']]],2,0)</f>
        <v>Programa de Protección Ambulatoria para la Discapacidad</v>
      </c>
    </row>
    <row r="35" spans="2:13" x14ac:dyDescent="0.3">
      <c r="B35" s="4" t="str">
        <f t="shared" si="0"/>
        <v>1-PAD</v>
      </c>
      <c r="C35" s="4" t="str">
        <f t="shared" si="1"/>
        <v>1-PAD-Mujeres</v>
      </c>
      <c r="D35" s="4" t="str">
        <f t="shared" si="2"/>
        <v>1-PAD-Mujeres-En Gestación</v>
      </c>
      <c r="E35">
        <v>1</v>
      </c>
      <c r="F35" t="s">
        <v>1</v>
      </c>
      <c r="G35" t="s">
        <v>158</v>
      </c>
      <c r="H35" t="s">
        <v>149</v>
      </c>
      <c r="I35" t="s">
        <v>253</v>
      </c>
      <c r="J35" t="s">
        <v>106</v>
      </c>
      <c r="K35">
        <v>0</v>
      </c>
      <c r="L35" t="str">
        <f>+VLOOKUP(Línea_Mod_Sexo_Edad[[#This Row],[id_LA]],Línea_Atención[],2,0)</f>
        <v>Línea Ambulatoria</v>
      </c>
      <c r="M35" s="24" t="str">
        <f>+VLOOKUP(Línea_Mod_Sexo_Edad[[#This Row],[Modelo '[sigla']]],Modelos[[Modelo '[sigla']]:[Modelo '[descripción']]],2,0)</f>
        <v>Programa de Protección Ambulatoria para la Discapacidad</v>
      </c>
    </row>
    <row r="36" spans="2:13" x14ac:dyDescent="0.3">
      <c r="B36" s="4" t="str">
        <f t="shared" si="0"/>
        <v>1-PAD</v>
      </c>
      <c r="C36" s="4" t="str">
        <f t="shared" si="1"/>
        <v>1-PAD-Mujeres</v>
      </c>
      <c r="D36" s="4" t="str">
        <f t="shared" si="2"/>
        <v>1-PAD-Mujeres-Mayores De Edad</v>
      </c>
      <c r="E36">
        <v>1</v>
      </c>
      <c r="F36" t="s">
        <v>1</v>
      </c>
      <c r="G36" t="s">
        <v>163</v>
      </c>
      <c r="H36" t="s">
        <v>153</v>
      </c>
      <c r="I36" t="s">
        <v>253</v>
      </c>
      <c r="J36" t="s">
        <v>107</v>
      </c>
      <c r="K36">
        <v>0</v>
      </c>
      <c r="L36" t="str">
        <f>+VLOOKUP(Línea_Mod_Sexo_Edad[[#This Row],[id_LA]],Línea_Atención[],2,0)</f>
        <v>Línea Ambulatoria</v>
      </c>
      <c r="M36" s="24" t="str">
        <f>+VLOOKUP(Línea_Mod_Sexo_Edad[[#This Row],[Modelo '[sigla']]],Modelos[[Modelo '[sigla']]:[Modelo '[descripción']]],2,0)</f>
        <v>Programa de Protección Ambulatoria para la Discapacidad</v>
      </c>
    </row>
    <row r="37" spans="2:13" x14ac:dyDescent="0.3">
      <c r="B37" s="4" t="str">
        <f t="shared" si="0"/>
        <v>1-PAD</v>
      </c>
      <c r="C37" s="4" t="str">
        <f t="shared" si="1"/>
        <v>1-PAD-Mujeres</v>
      </c>
      <c r="D37" s="4" t="str">
        <f t="shared" si="2"/>
        <v>1-PAD-Mujeres-Mayores De Edad</v>
      </c>
      <c r="E37">
        <v>1</v>
      </c>
      <c r="F37" t="s">
        <v>1</v>
      </c>
      <c r="G37" t="s">
        <v>163</v>
      </c>
      <c r="H37" t="s">
        <v>153</v>
      </c>
      <c r="I37" t="s">
        <v>253</v>
      </c>
      <c r="J37" t="s">
        <v>103</v>
      </c>
      <c r="K37">
        <v>9</v>
      </c>
      <c r="L37" t="str">
        <f>+VLOOKUP(Línea_Mod_Sexo_Edad[[#This Row],[id_LA]],Línea_Atención[],2,0)</f>
        <v>Línea Ambulatoria</v>
      </c>
      <c r="M37" s="24" t="str">
        <f>+VLOOKUP(Línea_Mod_Sexo_Edad[[#This Row],[Modelo '[sigla']]],Modelos[[Modelo '[sigla']]:[Modelo '[descripción']]],2,0)</f>
        <v>Programa de Protección Ambulatoria para la Discapacidad</v>
      </c>
    </row>
    <row r="38" spans="2:13" x14ac:dyDescent="0.3">
      <c r="B38" s="4" t="str">
        <f t="shared" si="0"/>
        <v>1-PAD</v>
      </c>
      <c r="C38" s="4" t="str">
        <f t="shared" si="1"/>
        <v>1-PAD-Mujeres</v>
      </c>
      <c r="D38" s="4" t="str">
        <f t="shared" si="2"/>
        <v>1-PAD-Mujeres-Mayores De Edad</v>
      </c>
      <c r="E38">
        <v>1</v>
      </c>
      <c r="F38" t="s">
        <v>1</v>
      </c>
      <c r="G38" t="s">
        <v>163</v>
      </c>
      <c r="H38" t="s">
        <v>153</v>
      </c>
      <c r="I38" t="s">
        <v>253</v>
      </c>
      <c r="J38" t="s">
        <v>108</v>
      </c>
      <c r="K38">
        <v>9</v>
      </c>
      <c r="L38" t="str">
        <f>+VLOOKUP(Línea_Mod_Sexo_Edad[[#This Row],[id_LA]],Línea_Atención[],2,0)</f>
        <v>Línea Ambulatoria</v>
      </c>
      <c r="M38" s="24" t="str">
        <f>+VLOOKUP(Línea_Mod_Sexo_Edad[[#This Row],[Modelo '[sigla']]],Modelos[[Modelo '[sigla']]:[Modelo '[descripción']]],2,0)</f>
        <v>Programa de Protección Ambulatoria para la Discapacidad</v>
      </c>
    </row>
    <row r="39" spans="2:13" x14ac:dyDescent="0.3">
      <c r="B39" s="4" t="str">
        <f t="shared" si="0"/>
        <v>1-PAD</v>
      </c>
      <c r="C39" s="4" t="str">
        <f t="shared" si="1"/>
        <v>1-PAD-Mujeres</v>
      </c>
      <c r="D39" s="4" t="str">
        <f t="shared" si="2"/>
        <v>1-PAD-Mujeres-Mayores De Edad</v>
      </c>
      <c r="E39">
        <v>1</v>
      </c>
      <c r="F39" t="s">
        <v>1</v>
      </c>
      <c r="G39" t="s">
        <v>163</v>
      </c>
      <c r="H39" t="s">
        <v>153</v>
      </c>
      <c r="I39" t="s">
        <v>253</v>
      </c>
      <c r="J39" t="s">
        <v>106</v>
      </c>
      <c r="K39">
        <v>7</v>
      </c>
      <c r="L39" t="str">
        <f>+VLOOKUP(Línea_Mod_Sexo_Edad[[#This Row],[id_LA]],Línea_Atención[],2,0)</f>
        <v>Línea Ambulatoria</v>
      </c>
      <c r="M39" s="24" t="str">
        <f>+VLOOKUP(Línea_Mod_Sexo_Edad[[#This Row],[Modelo '[sigla']]],Modelos[[Modelo '[sigla']]:[Modelo '[descripción']]],2,0)</f>
        <v>Programa de Protección Ambulatoria para la Discapacidad</v>
      </c>
    </row>
    <row r="40" spans="2:13" x14ac:dyDescent="0.3">
      <c r="B40" s="4" t="str">
        <f t="shared" si="0"/>
        <v>1-PAD</v>
      </c>
      <c r="C40" s="4" t="str">
        <f t="shared" si="1"/>
        <v>1-PAD-Mujeres</v>
      </c>
      <c r="D40" s="4" t="str">
        <f t="shared" si="2"/>
        <v>1-PAD-Mujeres-Primera Infancia I</v>
      </c>
      <c r="E40">
        <v>1</v>
      </c>
      <c r="F40" t="s">
        <v>1</v>
      </c>
      <c r="G40" t="s">
        <v>159</v>
      </c>
      <c r="H40" t="s">
        <v>150</v>
      </c>
      <c r="I40" t="s">
        <v>253</v>
      </c>
      <c r="J40" t="s">
        <v>107</v>
      </c>
      <c r="K40">
        <v>6</v>
      </c>
      <c r="L40" t="str">
        <f>+VLOOKUP(Línea_Mod_Sexo_Edad[[#This Row],[id_LA]],Línea_Atención[],2,0)</f>
        <v>Línea Ambulatoria</v>
      </c>
      <c r="M40" s="24" t="str">
        <f>+VLOOKUP(Línea_Mod_Sexo_Edad[[#This Row],[Modelo '[sigla']]],Modelos[[Modelo '[sigla']]:[Modelo '[descripción']]],2,0)</f>
        <v>Programa de Protección Ambulatoria para la Discapacidad</v>
      </c>
    </row>
    <row r="41" spans="2:13" x14ac:dyDescent="0.3">
      <c r="B41" s="4" t="str">
        <f t="shared" si="0"/>
        <v>1-PAD</v>
      </c>
      <c r="C41" s="4" t="str">
        <f t="shared" si="1"/>
        <v>1-PAD-Mujeres</v>
      </c>
      <c r="D41" s="4" t="str">
        <f t="shared" si="2"/>
        <v>1-PAD-Mujeres-Primera Infancia I</v>
      </c>
      <c r="E41">
        <v>1</v>
      </c>
      <c r="F41" t="s">
        <v>1</v>
      </c>
      <c r="G41" t="s">
        <v>159</v>
      </c>
      <c r="H41" t="s">
        <v>150</v>
      </c>
      <c r="I41" t="s">
        <v>253</v>
      </c>
      <c r="J41" t="s">
        <v>103</v>
      </c>
      <c r="K41">
        <v>12</v>
      </c>
      <c r="L41" t="str">
        <f>+VLOOKUP(Línea_Mod_Sexo_Edad[[#This Row],[id_LA]],Línea_Atención[],2,0)</f>
        <v>Línea Ambulatoria</v>
      </c>
      <c r="M41" s="24" t="str">
        <f>+VLOOKUP(Línea_Mod_Sexo_Edad[[#This Row],[Modelo '[sigla']]],Modelos[[Modelo '[sigla']]:[Modelo '[descripción']]],2,0)</f>
        <v>Programa de Protección Ambulatoria para la Discapacidad</v>
      </c>
    </row>
    <row r="42" spans="2:13" x14ac:dyDescent="0.3">
      <c r="B42" s="4" t="str">
        <f t="shared" si="0"/>
        <v>1-PAD</v>
      </c>
      <c r="C42" s="4" t="str">
        <f t="shared" si="1"/>
        <v>1-PAD-Mujeres</v>
      </c>
      <c r="D42" s="4" t="str">
        <f t="shared" si="2"/>
        <v>1-PAD-Mujeres-Primera Infancia I</v>
      </c>
      <c r="E42">
        <v>1</v>
      </c>
      <c r="F42" t="s">
        <v>1</v>
      </c>
      <c r="G42" t="s">
        <v>159</v>
      </c>
      <c r="H42" t="s">
        <v>150</v>
      </c>
      <c r="I42" t="s">
        <v>253</v>
      </c>
      <c r="J42" t="s">
        <v>108</v>
      </c>
      <c r="K42">
        <v>11</v>
      </c>
      <c r="L42" t="str">
        <f>+VLOOKUP(Línea_Mod_Sexo_Edad[[#This Row],[id_LA]],Línea_Atención[],2,0)</f>
        <v>Línea Ambulatoria</v>
      </c>
      <c r="M42" s="24" t="str">
        <f>+VLOOKUP(Línea_Mod_Sexo_Edad[[#This Row],[Modelo '[sigla']]],Modelos[[Modelo '[sigla']]:[Modelo '[descripción']]],2,0)</f>
        <v>Programa de Protección Ambulatoria para la Discapacidad</v>
      </c>
    </row>
    <row r="43" spans="2:13" x14ac:dyDescent="0.3">
      <c r="B43" s="4" t="str">
        <f t="shared" si="0"/>
        <v>1-PAD</v>
      </c>
      <c r="C43" s="4" t="str">
        <f t="shared" si="1"/>
        <v>1-PAD-Mujeres</v>
      </c>
      <c r="D43" s="4" t="str">
        <f t="shared" si="2"/>
        <v>1-PAD-Mujeres-Primera Infancia I</v>
      </c>
      <c r="E43">
        <v>1</v>
      </c>
      <c r="F43" t="s">
        <v>1</v>
      </c>
      <c r="G43" t="s">
        <v>159</v>
      </c>
      <c r="H43" t="s">
        <v>150</v>
      </c>
      <c r="I43" t="s">
        <v>253</v>
      </c>
      <c r="J43" t="s">
        <v>106</v>
      </c>
      <c r="K43">
        <v>3</v>
      </c>
      <c r="L43" t="str">
        <f>+VLOOKUP(Línea_Mod_Sexo_Edad[[#This Row],[id_LA]],Línea_Atención[],2,0)</f>
        <v>Línea Ambulatoria</v>
      </c>
      <c r="M43" s="24" t="str">
        <f>+VLOOKUP(Línea_Mod_Sexo_Edad[[#This Row],[Modelo '[sigla']]],Modelos[[Modelo '[sigla']]:[Modelo '[descripción']]],2,0)</f>
        <v>Programa de Protección Ambulatoria para la Discapacidad</v>
      </c>
    </row>
    <row r="44" spans="2:13" x14ac:dyDescent="0.3">
      <c r="B44" s="4" t="str">
        <f t="shared" si="0"/>
        <v>1-PAD</v>
      </c>
      <c r="C44" s="4" t="str">
        <f t="shared" si="1"/>
        <v>1-PAD-Mujeres</v>
      </c>
      <c r="D44" s="4" t="str">
        <f t="shared" si="2"/>
        <v>1-PAD-Mujeres-Primera Infancia II</v>
      </c>
      <c r="E44">
        <v>1</v>
      </c>
      <c r="F44" t="s">
        <v>1</v>
      </c>
      <c r="G44" t="s">
        <v>160</v>
      </c>
      <c r="H44" t="s">
        <v>154</v>
      </c>
      <c r="I44" t="s">
        <v>253</v>
      </c>
      <c r="J44" t="s">
        <v>107</v>
      </c>
      <c r="K44">
        <v>13</v>
      </c>
      <c r="L44" t="str">
        <f>+VLOOKUP(Línea_Mod_Sexo_Edad[[#This Row],[id_LA]],Línea_Atención[],2,0)</f>
        <v>Línea Ambulatoria</v>
      </c>
      <c r="M44" s="24" t="str">
        <f>+VLOOKUP(Línea_Mod_Sexo_Edad[[#This Row],[Modelo '[sigla']]],Modelos[[Modelo '[sigla']]:[Modelo '[descripción']]],2,0)</f>
        <v>Programa de Protección Ambulatoria para la Discapacidad</v>
      </c>
    </row>
    <row r="45" spans="2:13" x14ac:dyDescent="0.3">
      <c r="B45" s="4" t="str">
        <f t="shared" si="0"/>
        <v>1-PAD</v>
      </c>
      <c r="C45" s="4" t="str">
        <f t="shared" si="1"/>
        <v>1-PAD-Mujeres</v>
      </c>
      <c r="D45" s="4" t="str">
        <f t="shared" si="2"/>
        <v>1-PAD-Mujeres-Primera Infancia II</v>
      </c>
      <c r="E45">
        <v>1</v>
      </c>
      <c r="F45" t="s">
        <v>1</v>
      </c>
      <c r="G45" t="s">
        <v>160</v>
      </c>
      <c r="H45" t="s">
        <v>154</v>
      </c>
      <c r="I45" t="s">
        <v>253</v>
      </c>
      <c r="J45" t="s">
        <v>103</v>
      </c>
      <c r="K45">
        <v>36</v>
      </c>
      <c r="L45" t="str">
        <f>+VLOOKUP(Línea_Mod_Sexo_Edad[[#This Row],[id_LA]],Línea_Atención[],2,0)</f>
        <v>Línea Ambulatoria</v>
      </c>
      <c r="M45" s="24" t="str">
        <f>+VLOOKUP(Línea_Mod_Sexo_Edad[[#This Row],[Modelo '[sigla']]],Modelos[[Modelo '[sigla']]:[Modelo '[descripción']]],2,0)</f>
        <v>Programa de Protección Ambulatoria para la Discapacidad</v>
      </c>
    </row>
    <row r="46" spans="2:13" x14ac:dyDescent="0.3">
      <c r="B46" s="4" t="str">
        <f t="shared" si="0"/>
        <v>1-PAD</v>
      </c>
      <c r="C46" s="4" t="str">
        <f t="shared" si="1"/>
        <v>1-PAD-Mujeres</v>
      </c>
      <c r="D46" s="4" t="str">
        <f t="shared" si="2"/>
        <v>1-PAD-Mujeres-Primera Infancia II</v>
      </c>
      <c r="E46">
        <v>1</v>
      </c>
      <c r="F46" t="s">
        <v>1</v>
      </c>
      <c r="G46" t="s">
        <v>160</v>
      </c>
      <c r="H46" t="s">
        <v>154</v>
      </c>
      <c r="I46" t="s">
        <v>253</v>
      </c>
      <c r="J46" t="s">
        <v>108</v>
      </c>
      <c r="K46">
        <v>35</v>
      </c>
      <c r="L46" t="str">
        <f>+VLOOKUP(Línea_Mod_Sexo_Edad[[#This Row],[id_LA]],Línea_Atención[],2,0)</f>
        <v>Línea Ambulatoria</v>
      </c>
      <c r="M46" s="24" t="str">
        <f>+VLOOKUP(Línea_Mod_Sexo_Edad[[#This Row],[Modelo '[sigla']]],Modelos[[Modelo '[sigla']]:[Modelo '[descripción']]],2,0)</f>
        <v>Programa de Protección Ambulatoria para la Discapacidad</v>
      </c>
    </row>
    <row r="47" spans="2:13" x14ac:dyDescent="0.3">
      <c r="B47" s="4" t="str">
        <f t="shared" si="0"/>
        <v>1-PAD</v>
      </c>
      <c r="C47" s="4" t="str">
        <f t="shared" si="1"/>
        <v>1-PAD-Mujeres</v>
      </c>
      <c r="D47" s="4" t="str">
        <f t="shared" si="2"/>
        <v>1-PAD-Mujeres-Primera Infancia II</v>
      </c>
      <c r="E47">
        <v>1</v>
      </c>
      <c r="F47" t="s">
        <v>1</v>
      </c>
      <c r="G47" t="s">
        <v>160</v>
      </c>
      <c r="H47" t="s">
        <v>154</v>
      </c>
      <c r="I47" t="s">
        <v>253</v>
      </c>
      <c r="J47" t="s">
        <v>106</v>
      </c>
      <c r="K47">
        <v>11</v>
      </c>
      <c r="L47" t="str">
        <f>+VLOOKUP(Línea_Mod_Sexo_Edad[[#This Row],[id_LA]],Línea_Atención[],2,0)</f>
        <v>Línea Ambulatoria</v>
      </c>
      <c r="M47" s="24" t="str">
        <f>+VLOOKUP(Línea_Mod_Sexo_Edad[[#This Row],[Modelo '[sigla']]],Modelos[[Modelo '[sigla']]:[Modelo '[descripción']]],2,0)</f>
        <v>Programa de Protección Ambulatoria para la Discapacidad</v>
      </c>
    </row>
    <row r="48" spans="2:13" x14ac:dyDescent="0.3">
      <c r="B48" s="4" t="str">
        <f t="shared" si="0"/>
        <v>1-PAD</v>
      </c>
      <c r="C48" s="4" t="str">
        <f t="shared" si="1"/>
        <v>1-PAD-Mujeres</v>
      </c>
      <c r="D48" s="4" t="str">
        <f t="shared" si="2"/>
        <v>1-PAD-Mujeres-Segunda Infancia</v>
      </c>
      <c r="E48">
        <v>1</v>
      </c>
      <c r="F48" t="s">
        <v>1</v>
      </c>
      <c r="G48" t="s">
        <v>161</v>
      </c>
      <c r="H48" t="s">
        <v>151</v>
      </c>
      <c r="I48" t="s">
        <v>253</v>
      </c>
      <c r="J48" t="s">
        <v>107</v>
      </c>
      <c r="K48">
        <v>11</v>
      </c>
      <c r="L48" t="str">
        <f>+VLOOKUP(Línea_Mod_Sexo_Edad[[#This Row],[id_LA]],Línea_Atención[],2,0)</f>
        <v>Línea Ambulatoria</v>
      </c>
      <c r="M48" s="24" t="str">
        <f>+VLOOKUP(Línea_Mod_Sexo_Edad[[#This Row],[Modelo '[sigla']]],Modelos[[Modelo '[sigla']]:[Modelo '[descripción']]],2,0)</f>
        <v>Programa de Protección Ambulatoria para la Discapacidad</v>
      </c>
    </row>
    <row r="49" spans="2:13" x14ac:dyDescent="0.3">
      <c r="B49" s="4" t="str">
        <f t="shared" si="0"/>
        <v>1-PAD</v>
      </c>
      <c r="C49" s="4" t="str">
        <f t="shared" si="1"/>
        <v>1-PAD-Mujeres</v>
      </c>
      <c r="D49" s="4" t="str">
        <f t="shared" si="2"/>
        <v>1-PAD-Mujeres-Segunda Infancia</v>
      </c>
      <c r="E49">
        <v>1</v>
      </c>
      <c r="F49" t="s">
        <v>1</v>
      </c>
      <c r="G49" t="s">
        <v>161</v>
      </c>
      <c r="H49" t="s">
        <v>151</v>
      </c>
      <c r="I49" t="s">
        <v>253</v>
      </c>
      <c r="J49" t="s">
        <v>103</v>
      </c>
      <c r="K49">
        <v>50</v>
      </c>
      <c r="L49" t="str">
        <f>+VLOOKUP(Línea_Mod_Sexo_Edad[[#This Row],[id_LA]],Línea_Atención[],2,0)</f>
        <v>Línea Ambulatoria</v>
      </c>
      <c r="M49" s="24" t="str">
        <f>+VLOOKUP(Línea_Mod_Sexo_Edad[[#This Row],[Modelo '[sigla']]],Modelos[[Modelo '[sigla']]:[Modelo '[descripción']]],2,0)</f>
        <v>Programa de Protección Ambulatoria para la Discapacidad</v>
      </c>
    </row>
    <row r="50" spans="2:13" x14ac:dyDescent="0.3">
      <c r="B50" s="4" t="str">
        <f t="shared" si="0"/>
        <v>1-PAD</v>
      </c>
      <c r="C50" s="4" t="str">
        <f t="shared" si="1"/>
        <v>1-PAD-Mujeres</v>
      </c>
      <c r="D50" s="4" t="str">
        <f t="shared" si="2"/>
        <v>1-PAD-Mujeres-Segunda Infancia</v>
      </c>
      <c r="E50">
        <v>1</v>
      </c>
      <c r="F50" t="s">
        <v>1</v>
      </c>
      <c r="G50" t="s">
        <v>161</v>
      </c>
      <c r="H50" t="s">
        <v>151</v>
      </c>
      <c r="I50" t="s">
        <v>253</v>
      </c>
      <c r="J50" t="s">
        <v>108</v>
      </c>
      <c r="K50">
        <v>48</v>
      </c>
      <c r="L50" t="str">
        <f>+VLOOKUP(Línea_Mod_Sexo_Edad[[#This Row],[id_LA]],Línea_Atención[],2,0)</f>
        <v>Línea Ambulatoria</v>
      </c>
      <c r="M50" s="24" t="str">
        <f>+VLOOKUP(Línea_Mod_Sexo_Edad[[#This Row],[Modelo '[sigla']]],Modelos[[Modelo '[sigla']]:[Modelo '[descripción']]],2,0)</f>
        <v>Programa de Protección Ambulatoria para la Discapacidad</v>
      </c>
    </row>
    <row r="51" spans="2:13" x14ac:dyDescent="0.3">
      <c r="B51" s="4" t="str">
        <f t="shared" si="0"/>
        <v>1-PAD</v>
      </c>
      <c r="C51" s="4" t="str">
        <f t="shared" si="1"/>
        <v>1-PAD-Mujeres</v>
      </c>
      <c r="D51" s="4" t="str">
        <f t="shared" si="2"/>
        <v>1-PAD-Mujeres-Segunda Infancia</v>
      </c>
      <c r="E51">
        <v>1</v>
      </c>
      <c r="F51" t="s">
        <v>1</v>
      </c>
      <c r="G51" t="s">
        <v>161</v>
      </c>
      <c r="H51" t="s">
        <v>151</v>
      </c>
      <c r="I51" t="s">
        <v>253</v>
      </c>
      <c r="J51" t="s">
        <v>106</v>
      </c>
      <c r="K51">
        <v>17</v>
      </c>
      <c r="L51" t="str">
        <f>+VLOOKUP(Línea_Mod_Sexo_Edad[[#This Row],[id_LA]],Línea_Atención[],2,0)</f>
        <v>Línea Ambulatoria</v>
      </c>
      <c r="M51" s="24" t="str">
        <f>+VLOOKUP(Línea_Mod_Sexo_Edad[[#This Row],[Modelo '[sigla']]],Modelos[[Modelo '[sigla']]:[Modelo '[descripción']]],2,0)</f>
        <v>Programa de Protección Ambulatoria para la Discapacidad</v>
      </c>
    </row>
    <row r="52" spans="2:13" x14ac:dyDescent="0.3">
      <c r="B52" s="4" t="str">
        <f t="shared" si="0"/>
        <v>1-PAS</v>
      </c>
      <c r="C52" s="4" t="str">
        <f t="shared" si="1"/>
        <v>1-PAS-Hombres</v>
      </c>
      <c r="D52" s="4" t="str">
        <f t="shared" si="2"/>
        <v>1-PAS-Hombres-Adolescente</v>
      </c>
      <c r="E52">
        <v>1</v>
      </c>
      <c r="F52" t="s">
        <v>3</v>
      </c>
      <c r="G52" t="s">
        <v>162</v>
      </c>
      <c r="H52" t="s">
        <v>152</v>
      </c>
      <c r="I52" t="s">
        <v>252</v>
      </c>
      <c r="J52" t="s">
        <v>107</v>
      </c>
      <c r="K52">
        <v>313</v>
      </c>
      <c r="L52" t="str">
        <f>+VLOOKUP(Línea_Mod_Sexo_Edad[[#This Row],[id_LA]],Línea_Atención[],2,0)</f>
        <v>Línea Ambulatoria</v>
      </c>
      <c r="M52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3" spans="2:13" x14ac:dyDescent="0.3">
      <c r="B53" s="4" t="str">
        <f t="shared" si="0"/>
        <v>1-PAS</v>
      </c>
      <c r="C53" s="4" t="str">
        <f t="shared" si="1"/>
        <v>1-PAS-Hombres</v>
      </c>
      <c r="D53" s="4" t="str">
        <f t="shared" si="2"/>
        <v>1-PAS-Hombres-Adolescente</v>
      </c>
      <c r="E53">
        <v>1</v>
      </c>
      <c r="F53" t="s">
        <v>3</v>
      </c>
      <c r="G53" t="s">
        <v>162</v>
      </c>
      <c r="H53" t="s">
        <v>152</v>
      </c>
      <c r="I53" t="s">
        <v>252</v>
      </c>
      <c r="J53" t="s">
        <v>103</v>
      </c>
      <c r="K53">
        <v>827</v>
      </c>
      <c r="L53" t="str">
        <f>+VLOOKUP(Línea_Mod_Sexo_Edad[[#This Row],[id_LA]],Línea_Atención[],2,0)</f>
        <v>Línea Ambulatoria</v>
      </c>
      <c r="M53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4" spans="2:13" x14ac:dyDescent="0.3">
      <c r="B54" s="4" t="str">
        <f t="shared" si="0"/>
        <v>1-PAS</v>
      </c>
      <c r="C54" s="4" t="str">
        <f t="shared" si="1"/>
        <v>1-PAS-Hombres</v>
      </c>
      <c r="D54" s="4" t="str">
        <f t="shared" si="2"/>
        <v>1-PAS-Hombres-Adolescente</v>
      </c>
      <c r="E54">
        <v>1</v>
      </c>
      <c r="F54" t="s">
        <v>3</v>
      </c>
      <c r="G54" t="s">
        <v>162</v>
      </c>
      <c r="H54" t="s">
        <v>152</v>
      </c>
      <c r="I54" t="s">
        <v>252</v>
      </c>
      <c r="J54" t="s">
        <v>108</v>
      </c>
      <c r="K54">
        <v>747</v>
      </c>
      <c r="L54" t="str">
        <f>+VLOOKUP(Línea_Mod_Sexo_Edad[[#This Row],[id_LA]],Línea_Atención[],2,0)</f>
        <v>Línea Ambulatoria</v>
      </c>
      <c r="M54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5" spans="2:13" x14ac:dyDescent="0.3">
      <c r="B55" s="4" t="str">
        <f t="shared" si="0"/>
        <v>1-PAS</v>
      </c>
      <c r="C55" s="4" t="str">
        <f t="shared" si="1"/>
        <v>1-PAS-Hombres</v>
      </c>
      <c r="D55" s="4" t="str">
        <f t="shared" si="2"/>
        <v>1-PAS-Hombres-Adolescente</v>
      </c>
      <c r="E55">
        <v>1</v>
      </c>
      <c r="F55" t="s">
        <v>3</v>
      </c>
      <c r="G55" t="s">
        <v>162</v>
      </c>
      <c r="H55" t="s">
        <v>152</v>
      </c>
      <c r="I55" t="s">
        <v>252</v>
      </c>
      <c r="J55" t="s">
        <v>106</v>
      </c>
      <c r="K55">
        <v>303</v>
      </c>
      <c r="L55" t="str">
        <f>+VLOOKUP(Línea_Mod_Sexo_Edad[[#This Row],[id_LA]],Línea_Atención[],2,0)</f>
        <v>Línea Ambulatoria</v>
      </c>
      <c r="M55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6" spans="2:13" x14ac:dyDescent="0.3">
      <c r="B56" s="4" t="str">
        <f t="shared" si="0"/>
        <v>1-PAS</v>
      </c>
      <c r="C56" s="4" t="str">
        <f t="shared" si="1"/>
        <v>1-PAS-Hombres</v>
      </c>
      <c r="D56" s="4" t="str">
        <f t="shared" si="2"/>
        <v>1-PAS-Hombres-En Gestación</v>
      </c>
      <c r="E56">
        <v>1</v>
      </c>
      <c r="F56" t="s">
        <v>3</v>
      </c>
      <c r="G56" t="s">
        <v>158</v>
      </c>
      <c r="H56" t="s">
        <v>149</v>
      </c>
      <c r="I56" t="s">
        <v>252</v>
      </c>
      <c r="J56" t="s">
        <v>107</v>
      </c>
      <c r="L56" t="str">
        <f>+VLOOKUP(Línea_Mod_Sexo_Edad[[#This Row],[id_LA]],Línea_Atención[],2,0)</f>
        <v>Línea Ambulatoria</v>
      </c>
      <c r="M56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7" spans="2:13" x14ac:dyDescent="0.3">
      <c r="B57" s="4" t="str">
        <f t="shared" si="0"/>
        <v>1-PAS</v>
      </c>
      <c r="C57" s="4" t="str">
        <f t="shared" si="1"/>
        <v>1-PAS-Hombres</v>
      </c>
      <c r="D57" s="4" t="str">
        <f t="shared" si="2"/>
        <v>1-PAS-Hombres-En Gestación</v>
      </c>
      <c r="E57">
        <v>1</v>
      </c>
      <c r="F57" t="s">
        <v>3</v>
      </c>
      <c r="G57" t="s">
        <v>158</v>
      </c>
      <c r="H57" t="s">
        <v>149</v>
      </c>
      <c r="I57" t="s">
        <v>252</v>
      </c>
      <c r="J57" t="s">
        <v>103</v>
      </c>
      <c r="L57" t="str">
        <f>+VLOOKUP(Línea_Mod_Sexo_Edad[[#This Row],[id_LA]],Línea_Atención[],2,0)</f>
        <v>Línea Ambulatoria</v>
      </c>
      <c r="M57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8" spans="2:13" x14ac:dyDescent="0.3">
      <c r="B58" s="4" t="str">
        <f t="shared" si="0"/>
        <v>1-PAS</v>
      </c>
      <c r="C58" s="4" t="str">
        <f t="shared" si="1"/>
        <v>1-PAS-Hombres</v>
      </c>
      <c r="D58" s="4" t="str">
        <f t="shared" si="2"/>
        <v>1-PAS-Hombres-En Gestación</v>
      </c>
      <c r="E58">
        <v>1</v>
      </c>
      <c r="F58" t="s">
        <v>3</v>
      </c>
      <c r="G58" t="s">
        <v>158</v>
      </c>
      <c r="H58" t="s">
        <v>149</v>
      </c>
      <c r="I58" t="s">
        <v>252</v>
      </c>
      <c r="J58" t="s">
        <v>108</v>
      </c>
      <c r="L58" t="str">
        <f>+VLOOKUP(Línea_Mod_Sexo_Edad[[#This Row],[id_LA]],Línea_Atención[],2,0)</f>
        <v>Línea Ambulatoria</v>
      </c>
      <c r="M58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59" spans="2:13" x14ac:dyDescent="0.3">
      <c r="B59" s="4" t="str">
        <f t="shared" si="0"/>
        <v>1-PAS</v>
      </c>
      <c r="C59" s="4" t="str">
        <f t="shared" si="1"/>
        <v>1-PAS-Hombres</v>
      </c>
      <c r="D59" s="4" t="str">
        <f t="shared" si="2"/>
        <v>1-PAS-Hombres-En Gestación</v>
      </c>
      <c r="E59">
        <v>1</v>
      </c>
      <c r="F59" t="s">
        <v>3</v>
      </c>
      <c r="G59" t="s">
        <v>158</v>
      </c>
      <c r="H59" t="s">
        <v>149</v>
      </c>
      <c r="I59" t="s">
        <v>252</v>
      </c>
      <c r="J59" t="s">
        <v>106</v>
      </c>
      <c r="L59" t="str">
        <f>+VLOOKUP(Línea_Mod_Sexo_Edad[[#This Row],[id_LA]],Línea_Atención[],2,0)</f>
        <v>Línea Ambulatoria</v>
      </c>
      <c r="M59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0" spans="2:13" x14ac:dyDescent="0.3">
      <c r="B60" s="4" t="str">
        <f t="shared" si="0"/>
        <v>1-PAS</v>
      </c>
      <c r="C60" s="4" t="str">
        <f t="shared" si="1"/>
        <v>1-PAS-Hombres</v>
      </c>
      <c r="D60" s="4" t="str">
        <f t="shared" si="2"/>
        <v>1-PAS-Hombres-Mayores De Edad</v>
      </c>
      <c r="E60">
        <v>1</v>
      </c>
      <c r="F60" t="s">
        <v>3</v>
      </c>
      <c r="G60" t="s">
        <v>163</v>
      </c>
      <c r="H60" t="s">
        <v>153</v>
      </c>
      <c r="I60" t="s">
        <v>252</v>
      </c>
      <c r="J60" t="s">
        <v>107</v>
      </c>
      <c r="K60">
        <v>16</v>
      </c>
      <c r="L60" t="str">
        <f>+VLOOKUP(Línea_Mod_Sexo_Edad[[#This Row],[id_LA]],Línea_Atención[],2,0)</f>
        <v>Línea Ambulatoria</v>
      </c>
      <c r="M60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1" spans="2:13" x14ac:dyDescent="0.3">
      <c r="B61" s="4" t="str">
        <f t="shared" si="0"/>
        <v>1-PAS</v>
      </c>
      <c r="C61" s="4" t="str">
        <f t="shared" si="1"/>
        <v>1-PAS-Hombres</v>
      </c>
      <c r="D61" s="4" t="str">
        <f t="shared" si="2"/>
        <v>1-PAS-Hombres-Mayores De Edad</v>
      </c>
      <c r="E61">
        <v>1</v>
      </c>
      <c r="F61" t="s">
        <v>3</v>
      </c>
      <c r="G61" t="s">
        <v>163</v>
      </c>
      <c r="H61" t="s">
        <v>153</v>
      </c>
      <c r="I61" t="s">
        <v>252</v>
      </c>
      <c r="J61" t="s">
        <v>103</v>
      </c>
      <c r="K61">
        <v>80</v>
      </c>
      <c r="L61" t="str">
        <f>+VLOOKUP(Línea_Mod_Sexo_Edad[[#This Row],[id_LA]],Línea_Atención[],2,0)</f>
        <v>Línea Ambulatoria</v>
      </c>
      <c r="M61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2" spans="2:13" x14ac:dyDescent="0.3">
      <c r="B62" s="4" t="str">
        <f t="shared" si="0"/>
        <v>1-PAS</v>
      </c>
      <c r="C62" s="4" t="str">
        <f t="shared" si="1"/>
        <v>1-PAS-Hombres</v>
      </c>
      <c r="D62" s="4" t="str">
        <f t="shared" si="2"/>
        <v>1-PAS-Hombres-Mayores De Edad</v>
      </c>
      <c r="E62">
        <v>1</v>
      </c>
      <c r="F62" t="s">
        <v>3</v>
      </c>
      <c r="G62" t="s">
        <v>163</v>
      </c>
      <c r="H62" t="s">
        <v>153</v>
      </c>
      <c r="I62" t="s">
        <v>252</v>
      </c>
      <c r="J62" t="s">
        <v>108</v>
      </c>
      <c r="K62">
        <v>75</v>
      </c>
      <c r="L62" t="str">
        <f>+VLOOKUP(Línea_Mod_Sexo_Edad[[#This Row],[id_LA]],Línea_Atención[],2,0)</f>
        <v>Línea Ambulatoria</v>
      </c>
      <c r="M62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3" spans="2:13" x14ac:dyDescent="0.3">
      <c r="B63" s="4" t="str">
        <f t="shared" si="0"/>
        <v>1-PAS</v>
      </c>
      <c r="C63" s="4" t="str">
        <f t="shared" si="1"/>
        <v>1-PAS-Hombres</v>
      </c>
      <c r="D63" s="4" t="str">
        <f t="shared" si="2"/>
        <v>1-PAS-Hombres-Mayores De Edad</v>
      </c>
      <c r="E63">
        <v>1</v>
      </c>
      <c r="F63" t="s">
        <v>3</v>
      </c>
      <c r="G63" t="s">
        <v>163</v>
      </c>
      <c r="H63" t="s">
        <v>153</v>
      </c>
      <c r="I63" t="s">
        <v>252</v>
      </c>
      <c r="J63" t="s">
        <v>106</v>
      </c>
      <c r="K63">
        <v>50</v>
      </c>
      <c r="L63" t="str">
        <f>+VLOOKUP(Línea_Mod_Sexo_Edad[[#This Row],[id_LA]],Línea_Atención[],2,0)</f>
        <v>Línea Ambulatoria</v>
      </c>
      <c r="M63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4" spans="2:13" x14ac:dyDescent="0.3">
      <c r="B64" s="4" t="str">
        <f t="shared" si="0"/>
        <v>1-PAS</v>
      </c>
      <c r="C64" s="4" t="str">
        <f t="shared" si="1"/>
        <v>1-PAS-Hombres</v>
      </c>
      <c r="D64" s="4" t="str">
        <f t="shared" si="2"/>
        <v>1-PAS-Hombres-Primera Infancia I</v>
      </c>
      <c r="E64">
        <v>1</v>
      </c>
      <c r="F64" t="s">
        <v>3</v>
      </c>
      <c r="G64" t="s">
        <v>159</v>
      </c>
      <c r="H64" t="s">
        <v>150</v>
      </c>
      <c r="I64" t="s">
        <v>252</v>
      </c>
      <c r="J64" t="s">
        <v>107</v>
      </c>
      <c r="K64">
        <v>0</v>
      </c>
      <c r="L64" t="str">
        <f>+VLOOKUP(Línea_Mod_Sexo_Edad[[#This Row],[id_LA]],Línea_Atención[],2,0)</f>
        <v>Línea Ambulatoria</v>
      </c>
      <c r="M64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5" spans="2:13" x14ac:dyDescent="0.3">
      <c r="B65" s="4" t="str">
        <f t="shared" si="0"/>
        <v>1-PAS</v>
      </c>
      <c r="C65" s="4" t="str">
        <f t="shared" si="1"/>
        <v>1-PAS-Hombres</v>
      </c>
      <c r="D65" s="4" t="str">
        <f t="shared" si="2"/>
        <v>1-PAS-Hombres-Primera Infancia I</v>
      </c>
      <c r="E65">
        <v>1</v>
      </c>
      <c r="F65" t="s">
        <v>3</v>
      </c>
      <c r="G65" t="s">
        <v>159</v>
      </c>
      <c r="H65" t="s">
        <v>150</v>
      </c>
      <c r="I65" t="s">
        <v>252</v>
      </c>
      <c r="J65" t="s">
        <v>103</v>
      </c>
      <c r="K65">
        <v>0</v>
      </c>
      <c r="L65" t="str">
        <f>+VLOOKUP(Línea_Mod_Sexo_Edad[[#This Row],[id_LA]],Línea_Atención[],2,0)</f>
        <v>Línea Ambulatoria</v>
      </c>
      <c r="M65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6" spans="2:13" x14ac:dyDescent="0.3">
      <c r="B66" s="4" t="str">
        <f t="shared" si="0"/>
        <v>1-PAS</v>
      </c>
      <c r="C66" s="4" t="str">
        <f t="shared" si="1"/>
        <v>1-PAS-Hombres</v>
      </c>
      <c r="D66" s="4" t="str">
        <f t="shared" si="2"/>
        <v>1-PAS-Hombres-Primera Infancia I</v>
      </c>
      <c r="E66">
        <v>1</v>
      </c>
      <c r="F66" t="s">
        <v>3</v>
      </c>
      <c r="G66" t="s">
        <v>159</v>
      </c>
      <c r="H66" t="s">
        <v>150</v>
      </c>
      <c r="I66" t="s">
        <v>252</v>
      </c>
      <c r="J66" t="s">
        <v>108</v>
      </c>
      <c r="K66">
        <v>0</v>
      </c>
      <c r="L66" t="str">
        <f>+VLOOKUP(Línea_Mod_Sexo_Edad[[#This Row],[id_LA]],Línea_Atención[],2,0)</f>
        <v>Línea Ambulatoria</v>
      </c>
      <c r="M66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7" spans="2:13" x14ac:dyDescent="0.3">
      <c r="B67" s="4" t="str">
        <f t="shared" si="0"/>
        <v>1-PAS</v>
      </c>
      <c r="C67" s="4" t="str">
        <f t="shared" si="1"/>
        <v>1-PAS-Hombres</v>
      </c>
      <c r="D67" s="4" t="str">
        <f t="shared" si="2"/>
        <v>1-PAS-Hombres-Primera Infancia I</v>
      </c>
      <c r="E67">
        <v>1</v>
      </c>
      <c r="F67" t="s">
        <v>3</v>
      </c>
      <c r="G67" t="s">
        <v>159</v>
      </c>
      <c r="H67" t="s">
        <v>150</v>
      </c>
      <c r="I67" t="s">
        <v>252</v>
      </c>
      <c r="J67" t="s">
        <v>106</v>
      </c>
      <c r="K67">
        <v>0</v>
      </c>
      <c r="L67" t="str">
        <f>+VLOOKUP(Línea_Mod_Sexo_Edad[[#This Row],[id_LA]],Línea_Atención[],2,0)</f>
        <v>Línea Ambulatoria</v>
      </c>
      <c r="M67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8" spans="2:13" x14ac:dyDescent="0.3">
      <c r="B68" s="4" t="str">
        <f t="shared" ref="B68:B131" si="3">+E68&amp;"-"&amp;F68</f>
        <v>1-PAS</v>
      </c>
      <c r="C68" s="4" t="str">
        <f t="shared" ref="C68:C131" si="4">+B68&amp;"-"&amp;I68</f>
        <v>1-PAS-Hombres</v>
      </c>
      <c r="D68" s="4" t="str">
        <f t="shared" ref="D68:D131" si="5">+C68&amp;"-"&amp;H68</f>
        <v>1-PAS-Hombres-Primera Infancia II</v>
      </c>
      <c r="E68">
        <v>1</v>
      </c>
      <c r="F68" t="s">
        <v>3</v>
      </c>
      <c r="G68" t="s">
        <v>160</v>
      </c>
      <c r="H68" t="s">
        <v>154</v>
      </c>
      <c r="I68" t="s">
        <v>252</v>
      </c>
      <c r="J68" t="s">
        <v>107</v>
      </c>
      <c r="K68">
        <v>0</v>
      </c>
      <c r="L68" t="str">
        <f>+VLOOKUP(Línea_Mod_Sexo_Edad[[#This Row],[id_LA]],Línea_Atención[],2,0)</f>
        <v>Línea Ambulatoria</v>
      </c>
      <c r="M68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69" spans="2:13" x14ac:dyDescent="0.3">
      <c r="B69" s="4" t="str">
        <f t="shared" si="3"/>
        <v>1-PAS</v>
      </c>
      <c r="C69" s="4" t="str">
        <f t="shared" si="4"/>
        <v>1-PAS-Hombres</v>
      </c>
      <c r="D69" s="4" t="str">
        <f t="shared" si="5"/>
        <v>1-PAS-Hombres-Primera Infancia II</v>
      </c>
      <c r="E69">
        <v>1</v>
      </c>
      <c r="F69" t="s">
        <v>3</v>
      </c>
      <c r="G69" t="s">
        <v>160</v>
      </c>
      <c r="H69" t="s">
        <v>154</v>
      </c>
      <c r="I69" t="s">
        <v>252</v>
      </c>
      <c r="J69" t="s">
        <v>103</v>
      </c>
      <c r="K69">
        <v>0</v>
      </c>
      <c r="L69" t="str">
        <f>+VLOOKUP(Línea_Mod_Sexo_Edad[[#This Row],[id_LA]],Línea_Atención[],2,0)</f>
        <v>Línea Ambulatoria</v>
      </c>
      <c r="M69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0" spans="2:13" x14ac:dyDescent="0.3">
      <c r="B70" s="4" t="str">
        <f t="shared" si="3"/>
        <v>1-PAS</v>
      </c>
      <c r="C70" s="4" t="str">
        <f t="shared" si="4"/>
        <v>1-PAS-Hombres</v>
      </c>
      <c r="D70" s="4" t="str">
        <f t="shared" si="5"/>
        <v>1-PAS-Hombres-Primera Infancia II</v>
      </c>
      <c r="E70">
        <v>1</v>
      </c>
      <c r="F70" t="s">
        <v>3</v>
      </c>
      <c r="G70" t="s">
        <v>160</v>
      </c>
      <c r="H70" t="s">
        <v>154</v>
      </c>
      <c r="I70" t="s">
        <v>252</v>
      </c>
      <c r="J70" t="s">
        <v>108</v>
      </c>
      <c r="K70">
        <v>0</v>
      </c>
      <c r="L70" t="str">
        <f>+VLOOKUP(Línea_Mod_Sexo_Edad[[#This Row],[id_LA]],Línea_Atención[],2,0)</f>
        <v>Línea Ambulatoria</v>
      </c>
      <c r="M70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1" spans="2:13" x14ac:dyDescent="0.3">
      <c r="B71" s="4" t="str">
        <f t="shared" si="3"/>
        <v>1-PAS</v>
      </c>
      <c r="C71" s="4" t="str">
        <f t="shared" si="4"/>
        <v>1-PAS-Hombres</v>
      </c>
      <c r="D71" s="4" t="str">
        <f t="shared" si="5"/>
        <v>1-PAS-Hombres-Primera Infancia II</v>
      </c>
      <c r="E71">
        <v>1</v>
      </c>
      <c r="F71" t="s">
        <v>3</v>
      </c>
      <c r="G71" t="s">
        <v>160</v>
      </c>
      <c r="H71" t="s">
        <v>154</v>
      </c>
      <c r="I71" t="s">
        <v>252</v>
      </c>
      <c r="J71" t="s">
        <v>106</v>
      </c>
      <c r="K71">
        <v>0</v>
      </c>
      <c r="L71" t="str">
        <f>+VLOOKUP(Línea_Mod_Sexo_Edad[[#This Row],[id_LA]],Línea_Atención[],2,0)</f>
        <v>Línea Ambulatoria</v>
      </c>
      <c r="M71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2" spans="2:13" x14ac:dyDescent="0.3">
      <c r="B72" s="4" t="str">
        <f t="shared" si="3"/>
        <v>1-PAS</v>
      </c>
      <c r="C72" s="4" t="str">
        <f t="shared" si="4"/>
        <v>1-PAS-Hombres</v>
      </c>
      <c r="D72" s="4" t="str">
        <f t="shared" si="5"/>
        <v>1-PAS-Hombres-Segunda Infancia</v>
      </c>
      <c r="E72">
        <v>1</v>
      </c>
      <c r="F72" t="s">
        <v>3</v>
      </c>
      <c r="G72" t="s">
        <v>161</v>
      </c>
      <c r="H72" t="s">
        <v>151</v>
      </c>
      <c r="I72" t="s">
        <v>252</v>
      </c>
      <c r="J72" t="s">
        <v>107</v>
      </c>
      <c r="K72">
        <v>162</v>
      </c>
      <c r="L72" t="str">
        <f>+VLOOKUP(Línea_Mod_Sexo_Edad[[#This Row],[id_LA]],Línea_Atención[],2,0)</f>
        <v>Línea Ambulatoria</v>
      </c>
      <c r="M72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3" spans="2:13" x14ac:dyDescent="0.3">
      <c r="B73" s="4" t="str">
        <f t="shared" si="3"/>
        <v>1-PAS</v>
      </c>
      <c r="C73" s="4" t="str">
        <f t="shared" si="4"/>
        <v>1-PAS-Hombres</v>
      </c>
      <c r="D73" s="4" t="str">
        <f t="shared" si="5"/>
        <v>1-PAS-Hombres-Segunda Infancia</v>
      </c>
      <c r="E73">
        <v>1</v>
      </c>
      <c r="F73" t="s">
        <v>3</v>
      </c>
      <c r="G73" t="s">
        <v>161</v>
      </c>
      <c r="H73" t="s">
        <v>151</v>
      </c>
      <c r="I73" t="s">
        <v>252</v>
      </c>
      <c r="J73" t="s">
        <v>103</v>
      </c>
      <c r="K73">
        <v>366</v>
      </c>
      <c r="L73" t="str">
        <f>+VLOOKUP(Línea_Mod_Sexo_Edad[[#This Row],[id_LA]],Línea_Atención[],2,0)</f>
        <v>Línea Ambulatoria</v>
      </c>
      <c r="M73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4" spans="2:13" x14ac:dyDescent="0.3">
      <c r="B74" s="4" t="str">
        <f t="shared" si="3"/>
        <v>1-PAS</v>
      </c>
      <c r="C74" s="4" t="str">
        <f t="shared" si="4"/>
        <v>1-PAS-Hombres</v>
      </c>
      <c r="D74" s="4" t="str">
        <f t="shared" si="5"/>
        <v>1-PAS-Hombres-Segunda Infancia</v>
      </c>
      <c r="E74">
        <v>1</v>
      </c>
      <c r="F74" t="s">
        <v>3</v>
      </c>
      <c r="G74" t="s">
        <v>161</v>
      </c>
      <c r="H74" t="s">
        <v>151</v>
      </c>
      <c r="I74" t="s">
        <v>252</v>
      </c>
      <c r="J74" t="s">
        <v>108</v>
      </c>
      <c r="K74">
        <v>323</v>
      </c>
      <c r="L74" t="str">
        <f>+VLOOKUP(Línea_Mod_Sexo_Edad[[#This Row],[id_LA]],Línea_Atención[],2,0)</f>
        <v>Línea Ambulatoria</v>
      </c>
      <c r="M74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5" spans="2:13" x14ac:dyDescent="0.3">
      <c r="B75" s="4" t="str">
        <f t="shared" si="3"/>
        <v>1-PAS</v>
      </c>
      <c r="C75" s="4" t="str">
        <f t="shared" si="4"/>
        <v>1-PAS-Hombres</v>
      </c>
      <c r="D75" s="4" t="str">
        <f t="shared" si="5"/>
        <v>1-PAS-Hombres-Segunda Infancia</v>
      </c>
      <c r="E75">
        <v>1</v>
      </c>
      <c r="F75" t="s">
        <v>3</v>
      </c>
      <c r="G75" t="s">
        <v>161</v>
      </c>
      <c r="H75" t="s">
        <v>151</v>
      </c>
      <c r="I75" t="s">
        <v>252</v>
      </c>
      <c r="J75" t="s">
        <v>106</v>
      </c>
      <c r="K75">
        <v>108</v>
      </c>
      <c r="L75" t="str">
        <f>+VLOOKUP(Línea_Mod_Sexo_Edad[[#This Row],[id_LA]],Línea_Atención[],2,0)</f>
        <v>Línea Ambulatoria</v>
      </c>
      <c r="M75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6" spans="2:13" x14ac:dyDescent="0.3">
      <c r="B76" s="4" t="str">
        <f t="shared" si="3"/>
        <v>1-PAS</v>
      </c>
      <c r="C76" s="4" t="str">
        <f t="shared" si="4"/>
        <v>1-PAS-Mujeres</v>
      </c>
      <c r="D76" s="4" t="str">
        <f t="shared" si="5"/>
        <v>1-PAS-Mujeres-Adolescente</v>
      </c>
      <c r="E76">
        <v>1</v>
      </c>
      <c r="F76" t="s">
        <v>3</v>
      </c>
      <c r="G76" t="s">
        <v>162</v>
      </c>
      <c r="H76" t="s">
        <v>152</v>
      </c>
      <c r="I76" t="s">
        <v>253</v>
      </c>
      <c r="J76" t="s">
        <v>107</v>
      </c>
      <c r="K76">
        <v>13</v>
      </c>
      <c r="L76" t="str">
        <f>+VLOOKUP(Línea_Mod_Sexo_Edad[[#This Row],[id_LA]],Línea_Atención[],2,0)</f>
        <v>Línea Ambulatoria</v>
      </c>
      <c r="M76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7" spans="2:13" x14ac:dyDescent="0.3">
      <c r="B77" s="4" t="str">
        <f t="shared" si="3"/>
        <v>1-PAS</v>
      </c>
      <c r="C77" s="4" t="str">
        <f t="shared" si="4"/>
        <v>1-PAS-Mujeres</v>
      </c>
      <c r="D77" s="4" t="str">
        <f t="shared" si="5"/>
        <v>1-PAS-Mujeres-Adolescente</v>
      </c>
      <c r="E77">
        <v>1</v>
      </c>
      <c r="F77" t="s">
        <v>3</v>
      </c>
      <c r="G77" t="s">
        <v>162</v>
      </c>
      <c r="H77" t="s">
        <v>152</v>
      </c>
      <c r="I77" t="s">
        <v>253</v>
      </c>
      <c r="J77" t="s">
        <v>103</v>
      </c>
      <c r="K77">
        <v>38</v>
      </c>
      <c r="L77" t="str">
        <f>+VLOOKUP(Línea_Mod_Sexo_Edad[[#This Row],[id_LA]],Línea_Atención[],2,0)</f>
        <v>Línea Ambulatoria</v>
      </c>
      <c r="M77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8" spans="2:13" x14ac:dyDescent="0.3">
      <c r="B78" s="4" t="str">
        <f t="shared" si="3"/>
        <v>1-PAS</v>
      </c>
      <c r="C78" s="4" t="str">
        <f t="shared" si="4"/>
        <v>1-PAS-Mujeres</v>
      </c>
      <c r="D78" s="4" t="str">
        <f t="shared" si="5"/>
        <v>1-PAS-Mujeres-Adolescente</v>
      </c>
      <c r="E78">
        <v>1</v>
      </c>
      <c r="F78" t="s">
        <v>3</v>
      </c>
      <c r="G78" t="s">
        <v>162</v>
      </c>
      <c r="H78" t="s">
        <v>152</v>
      </c>
      <c r="I78" t="s">
        <v>253</v>
      </c>
      <c r="J78" t="s">
        <v>108</v>
      </c>
      <c r="K78">
        <v>32</v>
      </c>
      <c r="L78" t="str">
        <f>+VLOOKUP(Línea_Mod_Sexo_Edad[[#This Row],[id_LA]],Línea_Atención[],2,0)</f>
        <v>Línea Ambulatoria</v>
      </c>
      <c r="M78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79" spans="2:13" x14ac:dyDescent="0.3">
      <c r="B79" s="4" t="str">
        <f t="shared" si="3"/>
        <v>1-PAS</v>
      </c>
      <c r="C79" s="4" t="str">
        <f t="shared" si="4"/>
        <v>1-PAS-Mujeres</v>
      </c>
      <c r="D79" s="4" t="str">
        <f t="shared" si="5"/>
        <v>1-PAS-Mujeres-Adolescente</v>
      </c>
      <c r="E79">
        <v>1</v>
      </c>
      <c r="F79" t="s">
        <v>3</v>
      </c>
      <c r="G79" t="s">
        <v>162</v>
      </c>
      <c r="H79" t="s">
        <v>152</v>
      </c>
      <c r="I79" t="s">
        <v>253</v>
      </c>
      <c r="J79" t="s">
        <v>106</v>
      </c>
      <c r="K79">
        <v>12</v>
      </c>
      <c r="L79" t="str">
        <f>+VLOOKUP(Línea_Mod_Sexo_Edad[[#This Row],[id_LA]],Línea_Atención[],2,0)</f>
        <v>Línea Ambulatoria</v>
      </c>
      <c r="M79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0" spans="2:13" x14ac:dyDescent="0.3">
      <c r="B80" s="4" t="str">
        <f t="shared" si="3"/>
        <v>1-PAS</v>
      </c>
      <c r="C80" s="4" t="str">
        <f t="shared" si="4"/>
        <v>1-PAS-Mujeres</v>
      </c>
      <c r="D80" s="4" t="str">
        <f t="shared" si="5"/>
        <v>1-PAS-Mujeres-En Gestación</v>
      </c>
      <c r="E80">
        <v>1</v>
      </c>
      <c r="F80" t="s">
        <v>3</v>
      </c>
      <c r="G80" t="s">
        <v>158</v>
      </c>
      <c r="H80" t="s">
        <v>149</v>
      </c>
      <c r="I80" t="s">
        <v>253</v>
      </c>
      <c r="J80" t="s">
        <v>107</v>
      </c>
      <c r="K80">
        <v>0</v>
      </c>
      <c r="L80" t="str">
        <f>+VLOOKUP(Línea_Mod_Sexo_Edad[[#This Row],[id_LA]],Línea_Atención[],2,0)</f>
        <v>Línea Ambulatoria</v>
      </c>
      <c r="M80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1" spans="2:13" x14ac:dyDescent="0.3">
      <c r="B81" s="4" t="str">
        <f t="shared" si="3"/>
        <v>1-PAS</v>
      </c>
      <c r="C81" s="4" t="str">
        <f t="shared" si="4"/>
        <v>1-PAS-Mujeres</v>
      </c>
      <c r="D81" s="4" t="str">
        <f t="shared" si="5"/>
        <v>1-PAS-Mujeres-En Gestación</v>
      </c>
      <c r="E81">
        <v>1</v>
      </c>
      <c r="F81" t="s">
        <v>3</v>
      </c>
      <c r="G81" t="s">
        <v>158</v>
      </c>
      <c r="H81" t="s">
        <v>149</v>
      </c>
      <c r="I81" t="s">
        <v>253</v>
      </c>
      <c r="J81" t="s">
        <v>103</v>
      </c>
      <c r="K81">
        <v>0</v>
      </c>
      <c r="L81" t="str">
        <f>+VLOOKUP(Línea_Mod_Sexo_Edad[[#This Row],[id_LA]],Línea_Atención[],2,0)</f>
        <v>Línea Ambulatoria</v>
      </c>
      <c r="M81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2" spans="2:13" x14ac:dyDescent="0.3">
      <c r="B82" s="4" t="str">
        <f t="shared" si="3"/>
        <v>1-PAS</v>
      </c>
      <c r="C82" s="4" t="str">
        <f t="shared" si="4"/>
        <v>1-PAS-Mujeres</v>
      </c>
      <c r="D82" s="4" t="str">
        <f t="shared" si="5"/>
        <v>1-PAS-Mujeres-En Gestación</v>
      </c>
      <c r="E82">
        <v>1</v>
      </c>
      <c r="F82" t="s">
        <v>3</v>
      </c>
      <c r="G82" t="s">
        <v>158</v>
      </c>
      <c r="H82" t="s">
        <v>149</v>
      </c>
      <c r="I82" t="s">
        <v>253</v>
      </c>
      <c r="J82" t="s">
        <v>108</v>
      </c>
      <c r="K82">
        <v>0</v>
      </c>
      <c r="L82" t="str">
        <f>+VLOOKUP(Línea_Mod_Sexo_Edad[[#This Row],[id_LA]],Línea_Atención[],2,0)</f>
        <v>Línea Ambulatoria</v>
      </c>
      <c r="M82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3" spans="2:13" x14ac:dyDescent="0.3">
      <c r="B83" s="4" t="str">
        <f t="shared" si="3"/>
        <v>1-PAS</v>
      </c>
      <c r="C83" s="4" t="str">
        <f t="shared" si="4"/>
        <v>1-PAS-Mujeres</v>
      </c>
      <c r="D83" s="4" t="str">
        <f t="shared" si="5"/>
        <v>1-PAS-Mujeres-En Gestación</v>
      </c>
      <c r="E83">
        <v>1</v>
      </c>
      <c r="F83" t="s">
        <v>3</v>
      </c>
      <c r="G83" t="s">
        <v>158</v>
      </c>
      <c r="H83" t="s">
        <v>149</v>
      </c>
      <c r="I83" t="s">
        <v>253</v>
      </c>
      <c r="J83" t="s">
        <v>106</v>
      </c>
      <c r="K83">
        <v>0</v>
      </c>
      <c r="L83" t="str">
        <f>+VLOOKUP(Línea_Mod_Sexo_Edad[[#This Row],[id_LA]],Línea_Atención[],2,0)</f>
        <v>Línea Ambulatoria</v>
      </c>
      <c r="M83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4" spans="2:13" x14ac:dyDescent="0.3">
      <c r="B84" s="4" t="str">
        <f t="shared" si="3"/>
        <v>1-PAS</v>
      </c>
      <c r="C84" s="4" t="str">
        <f t="shared" si="4"/>
        <v>1-PAS-Mujeres</v>
      </c>
      <c r="D84" s="4" t="str">
        <f t="shared" si="5"/>
        <v>1-PAS-Mujeres-Mayores De Edad</v>
      </c>
      <c r="E84">
        <v>1</v>
      </c>
      <c r="F84" t="s">
        <v>3</v>
      </c>
      <c r="G84" t="s">
        <v>163</v>
      </c>
      <c r="H84" t="s">
        <v>153</v>
      </c>
      <c r="I84" t="s">
        <v>253</v>
      </c>
      <c r="J84" t="s">
        <v>107</v>
      </c>
      <c r="K84">
        <v>1</v>
      </c>
      <c r="L84" t="str">
        <f>+VLOOKUP(Línea_Mod_Sexo_Edad[[#This Row],[id_LA]],Línea_Atención[],2,0)</f>
        <v>Línea Ambulatoria</v>
      </c>
      <c r="M84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5" spans="2:13" x14ac:dyDescent="0.3">
      <c r="B85" s="4" t="str">
        <f t="shared" si="3"/>
        <v>1-PAS</v>
      </c>
      <c r="C85" s="4" t="str">
        <f t="shared" si="4"/>
        <v>1-PAS-Mujeres</v>
      </c>
      <c r="D85" s="4" t="str">
        <f t="shared" si="5"/>
        <v>1-PAS-Mujeres-Mayores De Edad</v>
      </c>
      <c r="E85">
        <v>1</v>
      </c>
      <c r="F85" t="s">
        <v>3</v>
      </c>
      <c r="G85" t="s">
        <v>163</v>
      </c>
      <c r="H85" t="s">
        <v>153</v>
      </c>
      <c r="I85" t="s">
        <v>253</v>
      </c>
      <c r="J85" t="s">
        <v>103</v>
      </c>
      <c r="K85">
        <v>2</v>
      </c>
      <c r="L85" t="str">
        <f>+VLOOKUP(Línea_Mod_Sexo_Edad[[#This Row],[id_LA]],Línea_Atención[],2,0)</f>
        <v>Línea Ambulatoria</v>
      </c>
      <c r="M85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6" spans="2:13" x14ac:dyDescent="0.3">
      <c r="B86" s="4" t="str">
        <f t="shared" si="3"/>
        <v>1-PAS</v>
      </c>
      <c r="C86" s="4" t="str">
        <f t="shared" si="4"/>
        <v>1-PAS-Mujeres</v>
      </c>
      <c r="D86" s="4" t="str">
        <f t="shared" si="5"/>
        <v>1-PAS-Mujeres-Mayores De Edad</v>
      </c>
      <c r="E86">
        <v>1</v>
      </c>
      <c r="F86" t="s">
        <v>3</v>
      </c>
      <c r="G86" t="s">
        <v>163</v>
      </c>
      <c r="H86" t="s">
        <v>153</v>
      </c>
      <c r="I86" t="s">
        <v>253</v>
      </c>
      <c r="J86" t="s">
        <v>108</v>
      </c>
      <c r="K86">
        <v>2</v>
      </c>
      <c r="L86" t="str">
        <f>+VLOOKUP(Línea_Mod_Sexo_Edad[[#This Row],[id_LA]],Línea_Atención[],2,0)</f>
        <v>Línea Ambulatoria</v>
      </c>
      <c r="M86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7" spans="2:13" x14ac:dyDescent="0.3">
      <c r="B87" s="4" t="str">
        <f t="shared" si="3"/>
        <v>1-PAS</v>
      </c>
      <c r="C87" s="4" t="str">
        <f t="shared" si="4"/>
        <v>1-PAS-Mujeres</v>
      </c>
      <c r="D87" s="4" t="str">
        <f t="shared" si="5"/>
        <v>1-PAS-Mujeres-Mayores De Edad</v>
      </c>
      <c r="E87">
        <v>1</v>
      </c>
      <c r="F87" t="s">
        <v>3</v>
      </c>
      <c r="G87" t="s">
        <v>163</v>
      </c>
      <c r="H87" t="s">
        <v>153</v>
      </c>
      <c r="I87" t="s">
        <v>253</v>
      </c>
      <c r="J87" t="s">
        <v>106</v>
      </c>
      <c r="K87">
        <v>1</v>
      </c>
      <c r="L87" t="str">
        <f>+VLOOKUP(Línea_Mod_Sexo_Edad[[#This Row],[id_LA]],Línea_Atención[],2,0)</f>
        <v>Línea Ambulatoria</v>
      </c>
      <c r="M87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8" spans="2:13" x14ac:dyDescent="0.3">
      <c r="B88" s="4" t="str">
        <f t="shared" si="3"/>
        <v>1-PAS</v>
      </c>
      <c r="C88" s="4" t="str">
        <f t="shared" si="4"/>
        <v>1-PAS-Mujeres</v>
      </c>
      <c r="D88" s="4" t="str">
        <f t="shared" si="5"/>
        <v>1-PAS-Mujeres-Primera Infancia I</v>
      </c>
      <c r="E88">
        <v>1</v>
      </c>
      <c r="F88" t="s">
        <v>3</v>
      </c>
      <c r="G88" t="s">
        <v>159</v>
      </c>
      <c r="H88" t="s">
        <v>150</v>
      </c>
      <c r="I88" t="s">
        <v>253</v>
      </c>
      <c r="J88" t="s">
        <v>107</v>
      </c>
      <c r="K88">
        <v>0</v>
      </c>
      <c r="L88" t="str">
        <f>+VLOOKUP(Línea_Mod_Sexo_Edad[[#This Row],[id_LA]],Línea_Atención[],2,0)</f>
        <v>Línea Ambulatoria</v>
      </c>
      <c r="M88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89" spans="2:13" x14ac:dyDescent="0.3">
      <c r="B89" s="4" t="str">
        <f t="shared" si="3"/>
        <v>1-PAS</v>
      </c>
      <c r="C89" s="4" t="str">
        <f t="shared" si="4"/>
        <v>1-PAS-Mujeres</v>
      </c>
      <c r="D89" s="4" t="str">
        <f t="shared" si="5"/>
        <v>1-PAS-Mujeres-Primera Infancia I</v>
      </c>
      <c r="E89">
        <v>1</v>
      </c>
      <c r="F89" t="s">
        <v>3</v>
      </c>
      <c r="G89" t="s">
        <v>159</v>
      </c>
      <c r="H89" t="s">
        <v>150</v>
      </c>
      <c r="I89" t="s">
        <v>253</v>
      </c>
      <c r="J89" t="s">
        <v>103</v>
      </c>
      <c r="K89">
        <v>0</v>
      </c>
      <c r="L89" t="str">
        <f>+VLOOKUP(Línea_Mod_Sexo_Edad[[#This Row],[id_LA]],Línea_Atención[],2,0)</f>
        <v>Línea Ambulatoria</v>
      </c>
      <c r="M89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0" spans="2:13" x14ac:dyDescent="0.3">
      <c r="B90" s="4" t="str">
        <f t="shared" si="3"/>
        <v>1-PAS</v>
      </c>
      <c r="C90" s="4" t="str">
        <f t="shared" si="4"/>
        <v>1-PAS-Mujeres</v>
      </c>
      <c r="D90" s="4" t="str">
        <f t="shared" si="5"/>
        <v>1-PAS-Mujeres-Primera Infancia I</v>
      </c>
      <c r="E90">
        <v>1</v>
      </c>
      <c r="F90" t="s">
        <v>3</v>
      </c>
      <c r="G90" t="s">
        <v>159</v>
      </c>
      <c r="H90" t="s">
        <v>150</v>
      </c>
      <c r="I90" t="s">
        <v>253</v>
      </c>
      <c r="J90" t="s">
        <v>108</v>
      </c>
      <c r="K90">
        <v>0</v>
      </c>
      <c r="L90" t="str">
        <f>+VLOOKUP(Línea_Mod_Sexo_Edad[[#This Row],[id_LA]],Línea_Atención[],2,0)</f>
        <v>Línea Ambulatoria</v>
      </c>
      <c r="M90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1" spans="2:13" x14ac:dyDescent="0.3">
      <c r="B91" s="4" t="str">
        <f t="shared" si="3"/>
        <v>1-PAS</v>
      </c>
      <c r="C91" s="4" t="str">
        <f t="shared" si="4"/>
        <v>1-PAS-Mujeres</v>
      </c>
      <c r="D91" s="4" t="str">
        <f t="shared" si="5"/>
        <v>1-PAS-Mujeres-Primera Infancia I</v>
      </c>
      <c r="E91">
        <v>1</v>
      </c>
      <c r="F91" t="s">
        <v>3</v>
      </c>
      <c r="G91" t="s">
        <v>159</v>
      </c>
      <c r="H91" t="s">
        <v>150</v>
      </c>
      <c r="I91" t="s">
        <v>253</v>
      </c>
      <c r="J91" t="s">
        <v>106</v>
      </c>
      <c r="K91">
        <v>0</v>
      </c>
      <c r="L91" t="str">
        <f>+VLOOKUP(Línea_Mod_Sexo_Edad[[#This Row],[id_LA]],Línea_Atención[],2,0)</f>
        <v>Línea Ambulatoria</v>
      </c>
      <c r="M91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2" spans="2:13" x14ac:dyDescent="0.3">
      <c r="B92" s="4" t="str">
        <f t="shared" si="3"/>
        <v>1-PAS</v>
      </c>
      <c r="C92" s="4" t="str">
        <f t="shared" si="4"/>
        <v>1-PAS-Mujeres</v>
      </c>
      <c r="D92" s="4" t="str">
        <f t="shared" si="5"/>
        <v>1-PAS-Mujeres-Primera Infancia II</v>
      </c>
      <c r="E92">
        <v>1</v>
      </c>
      <c r="F92" t="s">
        <v>3</v>
      </c>
      <c r="G92" t="s">
        <v>160</v>
      </c>
      <c r="H92" t="s">
        <v>154</v>
      </c>
      <c r="I92" t="s">
        <v>253</v>
      </c>
      <c r="J92" t="s">
        <v>107</v>
      </c>
      <c r="K92">
        <v>0</v>
      </c>
      <c r="L92" t="str">
        <f>+VLOOKUP(Línea_Mod_Sexo_Edad[[#This Row],[id_LA]],Línea_Atención[],2,0)</f>
        <v>Línea Ambulatoria</v>
      </c>
      <c r="M92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3" spans="2:13" x14ac:dyDescent="0.3">
      <c r="B93" s="4" t="str">
        <f t="shared" si="3"/>
        <v>1-PAS</v>
      </c>
      <c r="C93" s="4" t="str">
        <f t="shared" si="4"/>
        <v>1-PAS-Mujeres</v>
      </c>
      <c r="D93" s="4" t="str">
        <f t="shared" si="5"/>
        <v>1-PAS-Mujeres-Primera Infancia II</v>
      </c>
      <c r="E93">
        <v>1</v>
      </c>
      <c r="F93" t="s">
        <v>3</v>
      </c>
      <c r="G93" t="s">
        <v>160</v>
      </c>
      <c r="H93" t="s">
        <v>154</v>
      </c>
      <c r="I93" t="s">
        <v>253</v>
      </c>
      <c r="J93" t="s">
        <v>103</v>
      </c>
      <c r="K93">
        <v>0</v>
      </c>
      <c r="L93" t="str">
        <f>+VLOOKUP(Línea_Mod_Sexo_Edad[[#This Row],[id_LA]],Línea_Atención[],2,0)</f>
        <v>Línea Ambulatoria</v>
      </c>
      <c r="M93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4" spans="2:13" x14ac:dyDescent="0.3">
      <c r="B94" s="4" t="str">
        <f t="shared" si="3"/>
        <v>1-PAS</v>
      </c>
      <c r="C94" s="4" t="str">
        <f t="shared" si="4"/>
        <v>1-PAS-Mujeres</v>
      </c>
      <c r="D94" s="4" t="str">
        <f t="shared" si="5"/>
        <v>1-PAS-Mujeres-Primera Infancia II</v>
      </c>
      <c r="E94">
        <v>1</v>
      </c>
      <c r="F94" t="s">
        <v>3</v>
      </c>
      <c r="G94" t="s">
        <v>160</v>
      </c>
      <c r="H94" t="s">
        <v>154</v>
      </c>
      <c r="I94" t="s">
        <v>253</v>
      </c>
      <c r="J94" t="s">
        <v>108</v>
      </c>
      <c r="K94">
        <v>0</v>
      </c>
      <c r="L94" t="str">
        <f>+VLOOKUP(Línea_Mod_Sexo_Edad[[#This Row],[id_LA]],Línea_Atención[],2,0)</f>
        <v>Línea Ambulatoria</v>
      </c>
      <c r="M94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5" spans="2:13" x14ac:dyDescent="0.3">
      <c r="B95" s="4" t="str">
        <f t="shared" si="3"/>
        <v>1-PAS</v>
      </c>
      <c r="C95" s="4" t="str">
        <f t="shared" si="4"/>
        <v>1-PAS-Mujeres</v>
      </c>
      <c r="D95" s="4" t="str">
        <f t="shared" si="5"/>
        <v>1-PAS-Mujeres-Primera Infancia II</v>
      </c>
      <c r="E95">
        <v>1</v>
      </c>
      <c r="F95" t="s">
        <v>3</v>
      </c>
      <c r="G95" t="s">
        <v>160</v>
      </c>
      <c r="H95" t="s">
        <v>154</v>
      </c>
      <c r="I95" t="s">
        <v>253</v>
      </c>
      <c r="J95" t="s">
        <v>106</v>
      </c>
      <c r="K95">
        <v>0</v>
      </c>
      <c r="L95" t="str">
        <f>+VLOOKUP(Línea_Mod_Sexo_Edad[[#This Row],[id_LA]],Línea_Atención[],2,0)</f>
        <v>Línea Ambulatoria</v>
      </c>
      <c r="M95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6" spans="2:13" x14ac:dyDescent="0.3">
      <c r="B96" s="4" t="str">
        <f t="shared" si="3"/>
        <v>1-PAS</v>
      </c>
      <c r="C96" s="4" t="str">
        <f t="shared" si="4"/>
        <v>1-PAS-Mujeres</v>
      </c>
      <c r="D96" s="4" t="str">
        <f t="shared" si="5"/>
        <v>1-PAS-Mujeres-Segunda Infancia</v>
      </c>
      <c r="E96">
        <v>1</v>
      </c>
      <c r="F96" t="s">
        <v>3</v>
      </c>
      <c r="G96" t="s">
        <v>161</v>
      </c>
      <c r="H96" t="s">
        <v>151</v>
      </c>
      <c r="I96" t="s">
        <v>253</v>
      </c>
      <c r="J96" t="s">
        <v>107</v>
      </c>
      <c r="K96">
        <v>20</v>
      </c>
      <c r="L96" t="str">
        <f>+VLOOKUP(Línea_Mod_Sexo_Edad[[#This Row],[id_LA]],Línea_Atención[],2,0)</f>
        <v>Línea Ambulatoria</v>
      </c>
      <c r="M96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7" spans="2:13" x14ac:dyDescent="0.3">
      <c r="B97" s="4" t="str">
        <f t="shared" si="3"/>
        <v>1-PAS</v>
      </c>
      <c r="C97" s="4" t="str">
        <f t="shared" si="4"/>
        <v>1-PAS-Mujeres</v>
      </c>
      <c r="D97" s="4" t="str">
        <f t="shared" si="5"/>
        <v>1-PAS-Mujeres-Segunda Infancia</v>
      </c>
      <c r="E97">
        <v>1</v>
      </c>
      <c r="F97" t="s">
        <v>3</v>
      </c>
      <c r="G97" t="s">
        <v>161</v>
      </c>
      <c r="H97" t="s">
        <v>151</v>
      </c>
      <c r="I97" t="s">
        <v>253</v>
      </c>
      <c r="J97" t="s">
        <v>103</v>
      </c>
      <c r="K97">
        <v>33</v>
      </c>
      <c r="L97" t="str">
        <f>+VLOOKUP(Línea_Mod_Sexo_Edad[[#This Row],[id_LA]],Línea_Atención[],2,0)</f>
        <v>Línea Ambulatoria</v>
      </c>
      <c r="M97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8" spans="2:13" x14ac:dyDescent="0.3">
      <c r="B98" s="4" t="str">
        <f t="shared" si="3"/>
        <v>1-PAS</v>
      </c>
      <c r="C98" s="4" t="str">
        <f t="shared" si="4"/>
        <v>1-PAS-Mujeres</v>
      </c>
      <c r="D98" s="4" t="str">
        <f t="shared" si="5"/>
        <v>1-PAS-Mujeres-Segunda Infancia</v>
      </c>
      <c r="E98">
        <v>1</v>
      </c>
      <c r="F98" t="s">
        <v>3</v>
      </c>
      <c r="G98" t="s">
        <v>161</v>
      </c>
      <c r="H98" t="s">
        <v>151</v>
      </c>
      <c r="I98" t="s">
        <v>253</v>
      </c>
      <c r="J98" t="s">
        <v>108</v>
      </c>
      <c r="K98">
        <v>26</v>
      </c>
      <c r="L98" t="str">
        <f>+VLOOKUP(Línea_Mod_Sexo_Edad[[#This Row],[id_LA]],Línea_Atención[],2,0)</f>
        <v>Línea Ambulatoria</v>
      </c>
      <c r="M98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99" spans="2:13" x14ac:dyDescent="0.3">
      <c r="B99" s="4" t="str">
        <f t="shared" si="3"/>
        <v>1-PAS</v>
      </c>
      <c r="C99" s="4" t="str">
        <f t="shared" si="4"/>
        <v>1-PAS-Mujeres</v>
      </c>
      <c r="D99" s="4" t="str">
        <f t="shared" si="5"/>
        <v>1-PAS-Mujeres-Segunda Infancia</v>
      </c>
      <c r="E99">
        <v>1</v>
      </c>
      <c r="F99" t="s">
        <v>3</v>
      </c>
      <c r="G99" t="s">
        <v>161</v>
      </c>
      <c r="H99" t="s">
        <v>151</v>
      </c>
      <c r="I99" t="s">
        <v>253</v>
      </c>
      <c r="J99" t="s">
        <v>106</v>
      </c>
      <c r="K99">
        <v>6</v>
      </c>
      <c r="L99" t="str">
        <f>+VLOOKUP(Línea_Mod_Sexo_Edad[[#This Row],[id_LA]],Línea_Atención[],2,0)</f>
        <v>Línea Ambulatoria</v>
      </c>
      <c r="M99" s="24" t="str">
        <f>+VLOOKUP(Línea_Mod_Sexo_Edad[[#This Row],[Modelo '[sigla']]],Modelos[[Modelo '[sigla']]:[Modelo '[descripción']]],2,0)</f>
        <v>Programa Especializado en intervención con Adolescentes que presentan conductas Abusivas de carácter Sexual</v>
      </c>
    </row>
    <row r="100" spans="2:13" x14ac:dyDescent="0.3">
      <c r="B100" s="4" t="str">
        <f t="shared" si="3"/>
        <v>1-PDC</v>
      </c>
      <c r="C100" s="4" t="str">
        <f t="shared" si="4"/>
        <v>1-PDC-Hombres</v>
      </c>
      <c r="D100" s="4" t="str">
        <f t="shared" si="5"/>
        <v>1-PDC-Hombres-Adolescente</v>
      </c>
      <c r="E100">
        <v>1</v>
      </c>
      <c r="F100" t="s">
        <v>5</v>
      </c>
      <c r="G100" t="s">
        <v>162</v>
      </c>
      <c r="H100" t="s">
        <v>152</v>
      </c>
      <c r="I100" t="s">
        <v>252</v>
      </c>
      <c r="J100" t="s">
        <v>107</v>
      </c>
      <c r="K100">
        <v>215</v>
      </c>
      <c r="L100" t="str">
        <f>+VLOOKUP(Línea_Mod_Sexo_Edad[[#This Row],[id_LA]],Línea_Atención[],2,0)</f>
        <v>Línea Ambulatoria</v>
      </c>
      <c r="M100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1" spans="2:13" x14ac:dyDescent="0.3">
      <c r="B101" s="4" t="str">
        <f t="shared" si="3"/>
        <v>1-PDC</v>
      </c>
      <c r="C101" s="4" t="str">
        <f t="shared" si="4"/>
        <v>1-PDC-Hombres</v>
      </c>
      <c r="D101" s="4" t="str">
        <f t="shared" si="5"/>
        <v>1-PDC-Hombres-Adolescente</v>
      </c>
      <c r="E101">
        <v>1</v>
      </c>
      <c r="F101" t="s">
        <v>5</v>
      </c>
      <c r="G101" t="s">
        <v>162</v>
      </c>
      <c r="H101" t="s">
        <v>152</v>
      </c>
      <c r="I101" t="s">
        <v>252</v>
      </c>
      <c r="J101" t="s">
        <v>103</v>
      </c>
      <c r="K101">
        <v>1098</v>
      </c>
      <c r="L101" t="str">
        <f>+VLOOKUP(Línea_Mod_Sexo_Edad[[#This Row],[id_LA]],Línea_Atención[],2,0)</f>
        <v>Línea Ambulatoria</v>
      </c>
      <c r="M101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2" spans="2:13" x14ac:dyDescent="0.3">
      <c r="B102" s="4" t="str">
        <f t="shared" si="3"/>
        <v>1-PDC</v>
      </c>
      <c r="C102" s="4" t="str">
        <f t="shared" si="4"/>
        <v>1-PDC-Hombres</v>
      </c>
      <c r="D102" s="4" t="str">
        <f t="shared" si="5"/>
        <v>1-PDC-Hombres-Adolescente</v>
      </c>
      <c r="E102">
        <v>1</v>
      </c>
      <c r="F102" t="s">
        <v>5</v>
      </c>
      <c r="G102" t="s">
        <v>162</v>
      </c>
      <c r="H102" t="s">
        <v>152</v>
      </c>
      <c r="I102" t="s">
        <v>252</v>
      </c>
      <c r="J102" t="s">
        <v>108</v>
      </c>
      <c r="K102">
        <v>204</v>
      </c>
      <c r="L102" t="str">
        <f>+VLOOKUP(Línea_Mod_Sexo_Edad[[#This Row],[id_LA]],Línea_Atención[],2,0)</f>
        <v>Línea Ambulatoria</v>
      </c>
      <c r="M102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3" spans="2:13" x14ac:dyDescent="0.3">
      <c r="B103" s="4" t="str">
        <f t="shared" si="3"/>
        <v>1-PDC</v>
      </c>
      <c r="C103" s="4" t="str">
        <f t="shared" si="4"/>
        <v>1-PDC-Hombres</v>
      </c>
      <c r="D103" s="4" t="str">
        <f t="shared" si="5"/>
        <v>1-PDC-Hombres-Adolescente</v>
      </c>
      <c r="E103">
        <v>1</v>
      </c>
      <c r="F103" t="s">
        <v>5</v>
      </c>
      <c r="G103" t="s">
        <v>162</v>
      </c>
      <c r="H103" t="s">
        <v>152</v>
      </c>
      <c r="I103" t="s">
        <v>252</v>
      </c>
      <c r="J103" t="s">
        <v>106</v>
      </c>
      <c r="K103">
        <v>187</v>
      </c>
      <c r="L103" t="str">
        <f>+VLOOKUP(Línea_Mod_Sexo_Edad[[#This Row],[id_LA]],Línea_Atención[],2,0)</f>
        <v>Línea Ambulatoria</v>
      </c>
      <c r="M103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4" spans="2:13" x14ac:dyDescent="0.3">
      <c r="B104" s="4" t="str">
        <f t="shared" si="3"/>
        <v>1-PDC</v>
      </c>
      <c r="C104" s="4" t="str">
        <f t="shared" si="4"/>
        <v>1-PDC-Hombres</v>
      </c>
      <c r="D104" s="4" t="str">
        <f t="shared" si="5"/>
        <v>1-PDC-Hombres-En Gestación</v>
      </c>
      <c r="E104">
        <v>1</v>
      </c>
      <c r="F104" t="s">
        <v>5</v>
      </c>
      <c r="G104" t="s">
        <v>158</v>
      </c>
      <c r="H104" t="s">
        <v>149</v>
      </c>
      <c r="I104" t="s">
        <v>252</v>
      </c>
      <c r="J104" t="s">
        <v>107</v>
      </c>
      <c r="L104" t="str">
        <f>+VLOOKUP(Línea_Mod_Sexo_Edad[[#This Row],[id_LA]],Línea_Atención[],2,0)</f>
        <v>Línea Ambulatoria</v>
      </c>
      <c r="M104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5" spans="2:13" x14ac:dyDescent="0.3">
      <c r="B105" s="4" t="str">
        <f t="shared" si="3"/>
        <v>1-PDC</v>
      </c>
      <c r="C105" s="4" t="str">
        <f t="shared" si="4"/>
        <v>1-PDC-Hombres</v>
      </c>
      <c r="D105" s="4" t="str">
        <f t="shared" si="5"/>
        <v>1-PDC-Hombres-En Gestación</v>
      </c>
      <c r="E105">
        <v>1</v>
      </c>
      <c r="F105" t="s">
        <v>5</v>
      </c>
      <c r="G105" t="s">
        <v>158</v>
      </c>
      <c r="H105" t="s">
        <v>149</v>
      </c>
      <c r="I105" t="s">
        <v>252</v>
      </c>
      <c r="J105" t="s">
        <v>103</v>
      </c>
      <c r="L105" t="str">
        <f>+VLOOKUP(Línea_Mod_Sexo_Edad[[#This Row],[id_LA]],Línea_Atención[],2,0)</f>
        <v>Línea Ambulatoria</v>
      </c>
      <c r="M105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6" spans="2:13" x14ac:dyDescent="0.3">
      <c r="B106" s="4" t="str">
        <f t="shared" si="3"/>
        <v>1-PDC</v>
      </c>
      <c r="C106" s="4" t="str">
        <f t="shared" si="4"/>
        <v>1-PDC-Hombres</v>
      </c>
      <c r="D106" s="4" t="str">
        <f t="shared" si="5"/>
        <v>1-PDC-Hombres-En Gestación</v>
      </c>
      <c r="E106">
        <v>1</v>
      </c>
      <c r="F106" t="s">
        <v>5</v>
      </c>
      <c r="G106" t="s">
        <v>158</v>
      </c>
      <c r="H106" t="s">
        <v>149</v>
      </c>
      <c r="I106" t="s">
        <v>252</v>
      </c>
      <c r="J106" t="s">
        <v>108</v>
      </c>
      <c r="L106" t="str">
        <f>+VLOOKUP(Línea_Mod_Sexo_Edad[[#This Row],[id_LA]],Línea_Atención[],2,0)</f>
        <v>Línea Ambulatoria</v>
      </c>
      <c r="M106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7" spans="2:13" x14ac:dyDescent="0.3">
      <c r="B107" s="4" t="str">
        <f t="shared" si="3"/>
        <v>1-PDC</v>
      </c>
      <c r="C107" s="4" t="str">
        <f t="shared" si="4"/>
        <v>1-PDC-Hombres</v>
      </c>
      <c r="D107" s="4" t="str">
        <f t="shared" si="5"/>
        <v>1-PDC-Hombres-En Gestación</v>
      </c>
      <c r="E107">
        <v>1</v>
      </c>
      <c r="F107" t="s">
        <v>5</v>
      </c>
      <c r="G107" t="s">
        <v>158</v>
      </c>
      <c r="H107" t="s">
        <v>149</v>
      </c>
      <c r="I107" t="s">
        <v>252</v>
      </c>
      <c r="J107" t="s">
        <v>106</v>
      </c>
      <c r="L107" t="str">
        <f>+VLOOKUP(Línea_Mod_Sexo_Edad[[#This Row],[id_LA]],Línea_Atención[],2,0)</f>
        <v>Línea Ambulatoria</v>
      </c>
      <c r="M107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8" spans="2:13" x14ac:dyDescent="0.3">
      <c r="B108" s="4" t="str">
        <f t="shared" si="3"/>
        <v>1-PDC</v>
      </c>
      <c r="C108" s="4" t="str">
        <f t="shared" si="4"/>
        <v>1-PDC-Hombres</v>
      </c>
      <c r="D108" s="4" t="str">
        <f t="shared" si="5"/>
        <v>1-PDC-Hombres-Mayores De Edad</v>
      </c>
      <c r="E108">
        <v>1</v>
      </c>
      <c r="F108" t="s">
        <v>5</v>
      </c>
      <c r="G108" t="s">
        <v>163</v>
      </c>
      <c r="H108" t="s">
        <v>153</v>
      </c>
      <c r="I108" t="s">
        <v>252</v>
      </c>
      <c r="J108" t="s">
        <v>107</v>
      </c>
      <c r="K108">
        <v>27</v>
      </c>
      <c r="L108" t="str">
        <f>+VLOOKUP(Línea_Mod_Sexo_Edad[[#This Row],[id_LA]],Línea_Atención[],2,0)</f>
        <v>Línea Ambulatoria</v>
      </c>
      <c r="M108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09" spans="2:13" x14ac:dyDescent="0.3">
      <c r="B109" s="4" t="str">
        <f t="shared" si="3"/>
        <v>1-PDC</v>
      </c>
      <c r="C109" s="4" t="str">
        <f t="shared" si="4"/>
        <v>1-PDC-Hombres</v>
      </c>
      <c r="D109" s="4" t="str">
        <f t="shared" si="5"/>
        <v>1-PDC-Hombres-Mayores De Edad</v>
      </c>
      <c r="E109">
        <v>1</v>
      </c>
      <c r="F109" t="s">
        <v>5</v>
      </c>
      <c r="G109" t="s">
        <v>163</v>
      </c>
      <c r="H109" t="s">
        <v>153</v>
      </c>
      <c r="I109" t="s">
        <v>252</v>
      </c>
      <c r="J109" t="s">
        <v>103</v>
      </c>
      <c r="K109">
        <v>264</v>
      </c>
      <c r="L109" t="str">
        <f>+VLOOKUP(Línea_Mod_Sexo_Edad[[#This Row],[id_LA]],Línea_Atención[],2,0)</f>
        <v>Línea Ambulatoria</v>
      </c>
      <c r="M109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0" spans="2:13" x14ac:dyDescent="0.3">
      <c r="B110" s="4" t="str">
        <f t="shared" si="3"/>
        <v>1-PDC</v>
      </c>
      <c r="C110" s="4" t="str">
        <f t="shared" si="4"/>
        <v>1-PDC-Hombres</v>
      </c>
      <c r="D110" s="4" t="str">
        <f t="shared" si="5"/>
        <v>1-PDC-Hombres-Mayores De Edad</v>
      </c>
      <c r="E110">
        <v>1</v>
      </c>
      <c r="F110" t="s">
        <v>5</v>
      </c>
      <c r="G110" t="s">
        <v>163</v>
      </c>
      <c r="H110" t="s">
        <v>153</v>
      </c>
      <c r="I110" t="s">
        <v>252</v>
      </c>
      <c r="J110" t="s">
        <v>108</v>
      </c>
      <c r="K110">
        <v>77</v>
      </c>
      <c r="L110" t="str">
        <f>+VLOOKUP(Línea_Mod_Sexo_Edad[[#This Row],[id_LA]],Línea_Atención[],2,0)</f>
        <v>Línea Ambulatoria</v>
      </c>
      <c r="M110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1" spans="2:13" x14ac:dyDescent="0.3">
      <c r="B111" s="4" t="str">
        <f t="shared" si="3"/>
        <v>1-PDC</v>
      </c>
      <c r="C111" s="4" t="str">
        <f t="shared" si="4"/>
        <v>1-PDC-Hombres</v>
      </c>
      <c r="D111" s="4" t="str">
        <f t="shared" si="5"/>
        <v>1-PDC-Hombres-Mayores De Edad</v>
      </c>
      <c r="E111">
        <v>1</v>
      </c>
      <c r="F111" t="s">
        <v>5</v>
      </c>
      <c r="G111" t="s">
        <v>163</v>
      </c>
      <c r="H111" t="s">
        <v>153</v>
      </c>
      <c r="I111" t="s">
        <v>252</v>
      </c>
      <c r="J111" t="s">
        <v>106</v>
      </c>
      <c r="K111">
        <v>66</v>
      </c>
      <c r="L111" t="str">
        <f>+VLOOKUP(Línea_Mod_Sexo_Edad[[#This Row],[id_LA]],Línea_Atención[],2,0)</f>
        <v>Línea Ambulatoria</v>
      </c>
      <c r="M111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2" spans="2:13" x14ac:dyDescent="0.3">
      <c r="B112" s="4" t="str">
        <f t="shared" si="3"/>
        <v>1-PDC</v>
      </c>
      <c r="C112" s="4" t="str">
        <f t="shared" si="4"/>
        <v>1-PDC-Hombres</v>
      </c>
      <c r="D112" s="4" t="str">
        <f t="shared" si="5"/>
        <v>1-PDC-Hombres-Primera Infancia I</v>
      </c>
      <c r="E112">
        <v>1</v>
      </c>
      <c r="F112" t="s">
        <v>5</v>
      </c>
      <c r="G112" t="s">
        <v>159</v>
      </c>
      <c r="H112" t="s">
        <v>150</v>
      </c>
      <c r="I112" t="s">
        <v>252</v>
      </c>
      <c r="J112" t="s">
        <v>107</v>
      </c>
      <c r="K112">
        <v>0</v>
      </c>
      <c r="L112" t="str">
        <f>+VLOOKUP(Línea_Mod_Sexo_Edad[[#This Row],[id_LA]],Línea_Atención[],2,0)</f>
        <v>Línea Ambulatoria</v>
      </c>
      <c r="M112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3" spans="2:13" x14ac:dyDescent="0.3">
      <c r="B113" s="4" t="str">
        <f t="shared" si="3"/>
        <v>1-PDC</v>
      </c>
      <c r="C113" s="4" t="str">
        <f t="shared" si="4"/>
        <v>1-PDC-Hombres</v>
      </c>
      <c r="D113" s="4" t="str">
        <f t="shared" si="5"/>
        <v>1-PDC-Hombres-Primera Infancia I</v>
      </c>
      <c r="E113">
        <v>1</v>
      </c>
      <c r="F113" t="s">
        <v>5</v>
      </c>
      <c r="G113" t="s">
        <v>159</v>
      </c>
      <c r="H113" t="s">
        <v>150</v>
      </c>
      <c r="I113" t="s">
        <v>252</v>
      </c>
      <c r="J113" t="s">
        <v>103</v>
      </c>
      <c r="K113">
        <v>0</v>
      </c>
      <c r="L113" t="str">
        <f>+VLOOKUP(Línea_Mod_Sexo_Edad[[#This Row],[id_LA]],Línea_Atención[],2,0)</f>
        <v>Línea Ambulatoria</v>
      </c>
      <c r="M113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4" spans="2:13" x14ac:dyDescent="0.3">
      <c r="B114" s="4" t="str">
        <f t="shared" si="3"/>
        <v>1-PDC</v>
      </c>
      <c r="C114" s="4" t="str">
        <f t="shared" si="4"/>
        <v>1-PDC-Hombres</v>
      </c>
      <c r="D114" s="4" t="str">
        <f t="shared" si="5"/>
        <v>1-PDC-Hombres-Primera Infancia I</v>
      </c>
      <c r="E114">
        <v>1</v>
      </c>
      <c r="F114" t="s">
        <v>5</v>
      </c>
      <c r="G114" t="s">
        <v>159</v>
      </c>
      <c r="H114" t="s">
        <v>150</v>
      </c>
      <c r="I114" t="s">
        <v>252</v>
      </c>
      <c r="J114" t="s">
        <v>108</v>
      </c>
      <c r="K114">
        <v>0</v>
      </c>
      <c r="L114" t="str">
        <f>+VLOOKUP(Línea_Mod_Sexo_Edad[[#This Row],[id_LA]],Línea_Atención[],2,0)</f>
        <v>Línea Ambulatoria</v>
      </c>
      <c r="M114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5" spans="2:13" x14ac:dyDescent="0.3">
      <c r="B115" s="4" t="str">
        <f t="shared" si="3"/>
        <v>1-PDC</v>
      </c>
      <c r="C115" s="4" t="str">
        <f t="shared" si="4"/>
        <v>1-PDC-Hombres</v>
      </c>
      <c r="D115" s="4" t="str">
        <f t="shared" si="5"/>
        <v>1-PDC-Hombres-Primera Infancia I</v>
      </c>
      <c r="E115">
        <v>1</v>
      </c>
      <c r="F115" t="s">
        <v>5</v>
      </c>
      <c r="G115" t="s">
        <v>159</v>
      </c>
      <c r="H115" t="s">
        <v>150</v>
      </c>
      <c r="I115" t="s">
        <v>252</v>
      </c>
      <c r="J115" t="s">
        <v>106</v>
      </c>
      <c r="K115">
        <v>0</v>
      </c>
      <c r="L115" t="str">
        <f>+VLOOKUP(Línea_Mod_Sexo_Edad[[#This Row],[id_LA]],Línea_Atención[],2,0)</f>
        <v>Línea Ambulatoria</v>
      </c>
      <c r="M115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6" spans="2:13" x14ac:dyDescent="0.3">
      <c r="B116" s="4" t="str">
        <f t="shared" si="3"/>
        <v>1-PDC</v>
      </c>
      <c r="C116" s="4" t="str">
        <f t="shared" si="4"/>
        <v>1-PDC-Hombres</v>
      </c>
      <c r="D116" s="4" t="str">
        <f t="shared" si="5"/>
        <v>1-PDC-Hombres-Primera Infancia II</v>
      </c>
      <c r="E116">
        <v>1</v>
      </c>
      <c r="F116" t="s">
        <v>5</v>
      </c>
      <c r="G116" t="s">
        <v>160</v>
      </c>
      <c r="H116" t="s">
        <v>154</v>
      </c>
      <c r="I116" t="s">
        <v>252</v>
      </c>
      <c r="J116" t="s">
        <v>107</v>
      </c>
      <c r="K116">
        <v>1</v>
      </c>
      <c r="L116" t="str">
        <f>+VLOOKUP(Línea_Mod_Sexo_Edad[[#This Row],[id_LA]],Línea_Atención[],2,0)</f>
        <v>Línea Ambulatoria</v>
      </c>
      <c r="M116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7" spans="2:13" x14ac:dyDescent="0.3">
      <c r="B117" s="4" t="str">
        <f t="shared" si="3"/>
        <v>1-PDC</v>
      </c>
      <c r="C117" s="4" t="str">
        <f t="shared" si="4"/>
        <v>1-PDC-Hombres</v>
      </c>
      <c r="D117" s="4" t="str">
        <f t="shared" si="5"/>
        <v>1-PDC-Hombres-Primera Infancia II</v>
      </c>
      <c r="E117">
        <v>1</v>
      </c>
      <c r="F117" t="s">
        <v>5</v>
      </c>
      <c r="G117" t="s">
        <v>160</v>
      </c>
      <c r="H117" t="s">
        <v>154</v>
      </c>
      <c r="I117" t="s">
        <v>252</v>
      </c>
      <c r="J117" t="s">
        <v>103</v>
      </c>
      <c r="K117">
        <v>1</v>
      </c>
      <c r="L117" t="str">
        <f>+VLOOKUP(Línea_Mod_Sexo_Edad[[#This Row],[id_LA]],Línea_Atención[],2,0)</f>
        <v>Línea Ambulatoria</v>
      </c>
      <c r="M117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8" spans="2:13" x14ac:dyDescent="0.3">
      <c r="B118" s="4" t="str">
        <f t="shared" si="3"/>
        <v>1-PDC</v>
      </c>
      <c r="C118" s="4" t="str">
        <f t="shared" si="4"/>
        <v>1-PDC-Hombres</v>
      </c>
      <c r="D118" s="4" t="str">
        <f t="shared" si="5"/>
        <v>1-PDC-Hombres-Primera Infancia II</v>
      </c>
      <c r="E118">
        <v>1</v>
      </c>
      <c r="F118" t="s">
        <v>5</v>
      </c>
      <c r="G118" t="s">
        <v>160</v>
      </c>
      <c r="H118" t="s">
        <v>154</v>
      </c>
      <c r="I118" t="s">
        <v>252</v>
      </c>
      <c r="J118" t="s">
        <v>108</v>
      </c>
      <c r="K118">
        <v>1</v>
      </c>
      <c r="L118" t="str">
        <f>+VLOOKUP(Línea_Mod_Sexo_Edad[[#This Row],[id_LA]],Línea_Atención[],2,0)</f>
        <v>Línea Ambulatoria</v>
      </c>
      <c r="M118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19" spans="2:13" x14ac:dyDescent="0.3">
      <c r="B119" s="4" t="str">
        <f t="shared" si="3"/>
        <v>1-PDC</v>
      </c>
      <c r="C119" s="4" t="str">
        <f t="shared" si="4"/>
        <v>1-PDC-Hombres</v>
      </c>
      <c r="D119" s="4" t="str">
        <f t="shared" si="5"/>
        <v>1-PDC-Hombres-Primera Infancia II</v>
      </c>
      <c r="E119">
        <v>1</v>
      </c>
      <c r="F119" t="s">
        <v>5</v>
      </c>
      <c r="G119" t="s">
        <v>160</v>
      </c>
      <c r="H119" t="s">
        <v>154</v>
      </c>
      <c r="I119" t="s">
        <v>252</v>
      </c>
      <c r="J119" t="s">
        <v>106</v>
      </c>
      <c r="K119">
        <v>0</v>
      </c>
      <c r="L119" t="str">
        <f>+VLOOKUP(Línea_Mod_Sexo_Edad[[#This Row],[id_LA]],Línea_Atención[],2,0)</f>
        <v>Línea Ambulatoria</v>
      </c>
      <c r="M119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0" spans="2:13" x14ac:dyDescent="0.3">
      <c r="B120" s="4" t="str">
        <f t="shared" si="3"/>
        <v>1-PDC</v>
      </c>
      <c r="C120" s="4" t="str">
        <f t="shared" si="4"/>
        <v>1-PDC-Hombres</v>
      </c>
      <c r="D120" s="4" t="str">
        <f t="shared" si="5"/>
        <v>1-PDC-Hombres-Segunda Infancia</v>
      </c>
      <c r="E120">
        <v>1</v>
      </c>
      <c r="F120" t="s">
        <v>5</v>
      </c>
      <c r="G120" t="s">
        <v>161</v>
      </c>
      <c r="H120" t="s">
        <v>151</v>
      </c>
      <c r="I120" t="s">
        <v>252</v>
      </c>
      <c r="J120" t="s">
        <v>107</v>
      </c>
      <c r="K120">
        <v>29</v>
      </c>
      <c r="L120" t="str">
        <f>+VLOOKUP(Línea_Mod_Sexo_Edad[[#This Row],[id_LA]],Línea_Atención[],2,0)</f>
        <v>Línea Ambulatoria</v>
      </c>
      <c r="M120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1" spans="2:13" x14ac:dyDescent="0.3">
      <c r="B121" s="4" t="str">
        <f t="shared" si="3"/>
        <v>1-PDC</v>
      </c>
      <c r="C121" s="4" t="str">
        <f t="shared" si="4"/>
        <v>1-PDC-Hombres</v>
      </c>
      <c r="D121" s="4" t="str">
        <f t="shared" si="5"/>
        <v>1-PDC-Hombres-Segunda Infancia</v>
      </c>
      <c r="E121">
        <v>1</v>
      </c>
      <c r="F121" t="s">
        <v>5</v>
      </c>
      <c r="G121" t="s">
        <v>161</v>
      </c>
      <c r="H121" t="s">
        <v>151</v>
      </c>
      <c r="I121" t="s">
        <v>252</v>
      </c>
      <c r="J121" t="s">
        <v>103</v>
      </c>
      <c r="K121">
        <v>84</v>
      </c>
      <c r="L121" t="str">
        <f>+VLOOKUP(Línea_Mod_Sexo_Edad[[#This Row],[id_LA]],Línea_Atención[],2,0)</f>
        <v>Línea Ambulatoria</v>
      </c>
      <c r="M121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2" spans="2:13" x14ac:dyDescent="0.3">
      <c r="B122" s="4" t="str">
        <f t="shared" si="3"/>
        <v>1-PDC</v>
      </c>
      <c r="C122" s="4" t="str">
        <f t="shared" si="4"/>
        <v>1-PDC-Hombres</v>
      </c>
      <c r="D122" s="4" t="str">
        <f t="shared" si="5"/>
        <v>1-PDC-Hombres-Segunda Infancia</v>
      </c>
      <c r="E122">
        <v>1</v>
      </c>
      <c r="F122" t="s">
        <v>5</v>
      </c>
      <c r="G122" t="s">
        <v>161</v>
      </c>
      <c r="H122" t="s">
        <v>151</v>
      </c>
      <c r="I122" t="s">
        <v>252</v>
      </c>
      <c r="J122" t="s">
        <v>108</v>
      </c>
      <c r="K122">
        <v>12</v>
      </c>
      <c r="L122" t="str">
        <f>+VLOOKUP(Línea_Mod_Sexo_Edad[[#This Row],[id_LA]],Línea_Atención[],2,0)</f>
        <v>Línea Ambulatoria</v>
      </c>
      <c r="M122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3" spans="2:13" x14ac:dyDescent="0.3">
      <c r="B123" s="4" t="str">
        <f t="shared" si="3"/>
        <v>1-PDC</v>
      </c>
      <c r="C123" s="4" t="str">
        <f t="shared" si="4"/>
        <v>1-PDC-Hombres</v>
      </c>
      <c r="D123" s="4" t="str">
        <f t="shared" si="5"/>
        <v>1-PDC-Hombres-Segunda Infancia</v>
      </c>
      <c r="E123">
        <v>1</v>
      </c>
      <c r="F123" t="s">
        <v>5</v>
      </c>
      <c r="G123" t="s">
        <v>161</v>
      </c>
      <c r="H123" t="s">
        <v>151</v>
      </c>
      <c r="I123" t="s">
        <v>252</v>
      </c>
      <c r="J123" t="s">
        <v>106</v>
      </c>
      <c r="K123">
        <v>13</v>
      </c>
      <c r="L123" t="str">
        <f>+VLOOKUP(Línea_Mod_Sexo_Edad[[#This Row],[id_LA]],Línea_Atención[],2,0)</f>
        <v>Línea Ambulatoria</v>
      </c>
      <c r="M123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4" spans="2:13" x14ac:dyDescent="0.3">
      <c r="B124" s="4" t="str">
        <f t="shared" si="3"/>
        <v>1-PDC</v>
      </c>
      <c r="C124" s="4" t="str">
        <f t="shared" si="4"/>
        <v>1-PDC-Mujeres</v>
      </c>
      <c r="D124" s="4" t="str">
        <f t="shared" si="5"/>
        <v>1-PDC-Mujeres-Adolescente</v>
      </c>
      <c r="E124">
        <v>1</v>
      </c>
      <c r="F124" t="s">
        <v>5</v>
      </c>
      <c r="G124" t="s">
        <v>162</v>
      </c>
      <c r="H124" t="s">
        <v>152</v>
      </c>
      <c r="I124" t="s">
        <v>253</v>
      </c>
      <c r="J124" t="s">
        <v>107</v>
      </c>
      <c r="K124">
        <v>126</v>
      </c>
      <c r="L124" t="str">
        <f>+VLOOKUP(Línea_Mod_Sexo_Edad[[#This Row],[id_LA]],Línea_Atención[],2,0)</f>
        <v>Línea Ambulatoria</v>
      </c>
      <c r="M124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5" spans="2:13" x14ac:dyDescent="0.3">
      <c r="B125" s="4" t="str">
        <f t="shared" si="3"/>
        <v>1-PDC</v>
      </c>
      <c r="C125" s="4" t="str">
        <f t="shared" si="4"/>
        <v>1-PDC-Mujeres</v>
      </c>
      <c r="D125" s="4" t="str">
        <f t="shared" si="5"/>
        <v>1-PDC-Mujeres-Adolescente</v>
      </c>
      <c r="E125">
        <v>1</v>
      </c>
      <c r="F125" t="s">
        <v>5</v>
      </c>
      <c r="G125" t="s">
        <v>162</v>
      </c>
      <c r="H125" t="s">
        <v>152</v>
      </c>
      <c r="I125" t="s">
        <v>253</v>
      </c>
      <c r="J125" t="s">
        <v>103</v>
      </c>
      <c r="K125">
        <v>738</v>
      </c>
      <c r="L125" t="str">
        <f>+VLOOKUP(Línea_Mod_Sexo_Edad[[#This Row],[id_LA]],Línea_Atención[],2,0)</f>
        <v>Línea Ambulatoria</v>
      </c>
      <c r="M125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6" spans="2:13" x14ac:dyDescent="0.3">
      <c r="B126" s="4" t="str">
        <f t="shared" si="3"/>
        <v>1-PDC</v>
      </c>
      <c r="C126" s="4" t="str">
        <f t="shared" si="4"/>
        <v>1-PDC-Mujeres</v>
      </c>
      <c r="D126" s="4" t="str">
        <f t="shared" si="5"/>
        <v>1-PDC-Mujeres-Adolescente</v>
      </c>
      <c r="E126">
        <v>1</v>
      </c>
      <c r="F126" t="s">
        <v>5</v>
      </c>
      <c r="G126" t="s">
        <v>162</v>
      </c>
      <c r="H126" t="s">
        <v>152</v>
      </c>
      <c r="I126" t="s">
        <v>253</v>
      </c>
      <c r="J126" t="s">
        <v>108</v>
      </c>
      <c r="K126">
        <v>101</v>
      </c>
      <c r="L126" t="str">
        <f>+VLOOKUP(Línea_Mod_Sexo_Edad[[#This Row],[id_LA]],Línea_Atención[],2,0)</f>
        <v>Línea Ambulatoria</v>
      </c>
      <c r="M126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7" spans="2:13" x14ac:dyDescent="0.3">
      <c r="B127" s="4" t="str">
        <f t="shared" si="3"/>
        <v>1-PDC</v>
      </c>
      <c r="C127" s="4" t="str">
        <f t="shared" si="4"/>
        <v>1-PDC-Mujeres</v>
      </c>
      <c r="D127" s="4" t="str">
        <f t="shared" si="5"/>
        <v>1-PDC-Mujeres-Adolescente</v>
      </c>
      <c r="E127">
        <v>1</v>
      </c>
      <c r="F127" t="s">
        <v>5</v>
      </c>
      <c r="G127" t="s">
        <v>162</v>
      </c>
      <c r="H127" t="s">
        <v>152</v>
      </c>
      <c r="I127" t="s">
        <v>253</v>
      </c>
      <c r="J127" t="s">
        <v>106</v>
      </c>
      <c r="K127">
        <v>105</v>
      </c>
      <c r="L127" t="str">
        <f>+VLOOKUP(Línea_Mod_Sexo_Edad[[#This Row],[id_LA]],Línea_Atención[],2,0)</f>
        <v>Línea Ambulatoria</v>
      </c>
      <c r="M127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8" spans="2:13" x14ac:dyDescent="0.3">
      <c r="B128" s="4" t="str">
        <f t="shared" si="3"/>
        <v>1-PDC</v>
      </c>
      <c r="C128" s="4" t="str">
        <f t="shared" si="4"/>
        <v>1-PDC-Mujeres</v>
      </c>
      <c r="D128" s="4" t="str">
        <f t="shared" si="5"/>
        <v>1-PDC-Mujeres-En Gestación</v>
      </c>
      <c r="E128">
        <v>1</v>
      </c>
      <c r="F128" t="s">
        <v>5</v>
      </c>
      <c r="G128" t="s">
        <v>158</v>
      </c>
      <c r="H128" t="s">
        <v>149</v>
      </c>
      <c r="I128" t="s">
        <v>253</v>
      </c>
      <c r="J128" t="s">
        <v>107</v>
      </c>
      <c r="K128">
        <v>0</v>
      </c>
      <c r="L128" t="str">
        <f>+VLOOKUP(Línea_Mod_Sexo_Edad[[#This Row],[id_LA]],Línea_Atención[],2,0)</f>
        <v>Línea Ambulatoria</v>
      </c>
      <c r="M128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29" spans="2:13" x14ac:dyDescent="0.3">
      <c r="B129" s="4" t="str">
        <f t="shared" si="3"/>
        <v>1-PDC</v>
      </c>
      <c r="C129" s="4" t="str">
        <f t="shared" si="4"/>
        <v>1-PDC-Mujeres</v>
      </c>
      <c r="D129" s="4" t="str">
        <f t="shared" si="5"/>
        <v>1-PDC-Mujeres-En Gestación</v>
      </c>
      <c r="E129">
        <v>1</v>
      </c>
      <c r="F129" t="s">
        <v>5</v>
      </c>
      <c r="G129" t="s">
        <v>158</v>
      </c>
      <c r="H129" t="s">
        <v>149</v>
      </c>
      <c r="I129" t="s">
        <v>253</v>
      </c>
      <c r="J129" t="s">
        <v>103</v>
      </c>
      <c r="K129">
        <v>0</v>
      </c>
      <c r="L129" t="str">
        <f>+VLOOKUP(Línea_Mod_Sexo_Edad[[#This Row],[id_LA]],Línea_Atención[],2,0)</f>
        <v>Línea Ambulatoria</v>
      </c>
      <c r="M129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0" spans="2:13" x14ac:dyDescent="0.3">
      <c r="B130" s="4" t="str">
        <f t="shared" si="3"/>
        <v>1-PDC</v>
      </c>
      <c r="C130" s="4" t="str">
        <f t="shared" si="4"/>
        <v>1-PDC-Mujeres</v>
      </c>
      <c r="D130" s="4" t="str">
        <f t="shared" si="5"/>
        <v>1-PDC-Mujeres-En Gestación</v>
      </c>
      <c r="E130">
        <v>1</v>
      </c>
      <c r="F130" t="s">
        <v>5</v>
      </c>
      <c r="G130" t="s">
        <v>158</v>
      </c>
      <c r="H130" t="s">
        <v>149</v>
      </c>
      <c r="I130" t="s">
        <v>253</v>
      </c>
      <c r="J130" t="s">
        <v>108</v>
      </c>
      <c r="K130">
        <v>0</v>
      </c>
      <c r="L130" t="str">
        <f>+VLOOKUP(Línea_Mod_Sexo_Edad[[#This Row],[id_LA]],Línea_Atención[],2,0)</f>
        <v>Línea Ambulatoria</v>
      </c>
      <c r="M130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1" spans="2:13" x14ac:dyDescent="0.3">
      <c r="B131" s="4" t="str">
        <f t="shared" si="3"/>
        <v>1-PDC</v>
      </c>
      <c r="C131" s="4" t="str">
        <f t="shared" si="4"/>
        <v>1-PDC-Mujeres</v>
      </c>
      <c r="D131" s="4" t="str">
        <f t="shared" si="5"/>
        <v>1-PDC-Mujeres-En Gestación</v>
      </c>
      <c r="E131">
        <v>1</v>
      </c>
      <c r="F131" t="s">
        <v>5</v>
      </c>
      <c r="G131" t="s">
        <v>158</v>
      </c>
      <c r="H131" t="s">
        <v>149</v>
      </c>
      <c r="I131" t="s">
        <v>253</v>
      </c>
      <c r="J131" t="s">
        <v>106</v>
      </c>
      <c r="K131">
        <v>0</v>
      </c>
      <c r="L131" t="str">
        <f>+VLOOKUP(Línea_Mod_Sexo_Edad[[#This Row],[id_LA]],Línea_Atención[],2,0)</f>
        <v>Línea Ambulatoria</v>
      </c>
      <c r="M131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2" spans="2:13" x14ac:dyDescent="0.3">
      <c r="B132" s="4" t="str">
        <f t="shared" ref="B132:B195" si="6">+E132&amp;"-"&amp;F132</f>
        <v>1-PDC</v>
      </c>
      <c r="C132" s="4" t="str">
        <f t="shared" ref="C132:C195" si="7">+B132&amp;"-"&amp;I132</f>
        <v>1-PDC-Mujeres</v>
      </c>
      <c r="D132" s="4" t="str">
        <f t="shared" ref="D132:D195" si="8">+C132&amp;"-"&amp;H132</f>
        <v>1-PDC-Mujeres-Mayores De Edad</v>
      </c>
      <c r="E132">
        <v>1</v>
      </c>
      <c r="F132" t="s">
        <v>5</v>
      </c>
      <c r="G132" t="s">
        <v>163</v>
      </c>
      <c r="H132" t="s">
        <v>153</v>
      </c>
      <c r="I132" t="s">
        <v>253</v>
      </c>
      <c r="J132" t="s">
        <v>107</v>
      </c>
      <c r="K132">
        <v>15</v>
      </c>
      <c r="L132" t="str">
        <f>+VLOOKUP(Línea_Mod_Sexo_Edad[[#This Row],[id_LA]],Línea_Atención[],2,0)</f>
        <v>Línea Ambulatoria</v>
      </c>
      <c r="M132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3" spans="2:13" x14ac:dyDescent="0.3">
      <c r="B133" s="4" t="str">
        <f t="shared" si="6"/>
        <v>1-PDC</v>
      </c>
      <c r="C133" s="4" t="str">
        <f t="shared" si="7"/>
        <v>1-PDC-Mujeres</v>
      </c>
      <c r="D133" s="4" t="str">
        <f t="shared" si="8"/>
        <v>1-PDC-Mujeres-Mayores De Edad</v>
      </c>
      <c r="E133">
        <v>1</v>
      </c>
      <c r="F133" t="s">
        <v>5</v>
      </c>
      <c r="G133" t="s">
        <v>163</v>
      </c>
      <c r="H133" t="s">
        <v>153</v>
      </c>
      <c r="I133" t="s">
        <v>253</v>
      </c>
      <c r="J133" t="s">
        <v>103</v>
      </c>
      <c r="K133">
        <v>153</v>
      </c>
      <c r="L133" t="str">
        <f>+VLOOKUP(Línea_Mod_Sexo_Edad[[#This Row],[id_LA]],Línea_Atención[],2,0)</f>
        <v>Línea Ambulatoria</v>
      </c>
      <c r="M133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4" spans="2:13" x14ac:dyDescent="0.3">
      <c r="B134" s="4" t="str">
        <f t="shared" si="6"/>
        <v>1-PDC</v>
      </c>
      <c r="C134" s="4" t="str">
        <f t="shared" si="7"/>
        <v>1-PDC-Mujeres</v>
      </c>
      <c r="D134" s="4" t="str">
        <f t="shared" si="8"/>
        <v>1-PDC-Mujeres-Mayores De Edad</v>
      </c>
      <c r="E134">
        <v>1</v>
      </c>
      <c r="F134" t="s">
        <v>5</v>
      </c>
      <c r="G134" t="s">
        <v>163</v>
      </c>
      <c r="H134" t="s">
        <v>153</v>
      </c>
      <c r="I134" t="s">
        <v>253</v>
      </c>
      <c r="J134" t="s">
        <v>108</v>
      </c>
      <c r="K134">
        <v>38</v>
      </c>
      <c r="L134" t="str">
        <f>+VLOOKUP(Línea_Mod_Sexo_Edad[[#This Row],[id_LA]],Línea_Atención[],2,0)</f>
        <v>Línea Ambulatoria</v>
      </c>
      <c r="M134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5" spans="2:13" x14ac:dyDescent="0.3">
      <c r="B135" s="4" t="str">
        <f t="shared" si="6"/>
        <v>1-PDC</v>
      </c>
      <c r="C135" s="4" t="str">
        <f t="shared" si="7"/>
        <v>1-PDC-Mujeres</v>
      </c>
      <c r="D135" s="4" t="str">
        <f t="shared" si="8"/>
        <v>1-PDC-Mujeres-Mayores De Edad</v>
      </c>
      <c r="E135">
        <v>1</v>
      </c>
      <c r="F135" t="s">
        <v>5</v>
      </c>
      <c r="G135" t="s">
        <v>163</v>
      </c>
      <c r="H135" t="s">
        <v>153</v>
      </c>
      <c r="I135" t="s">
        <v>253</v>
      </c>
      <c r="J135" t="s">
        <v>106</v>
      </c>
      <c r="K135">
        <v>39</v>
      </c>
      <c r="L135" t="str">
        <f>+VLOOKUP(Línea_Mod_Sexo_Edad[[#This Row],[id_LA]],Línea_Atención[],2,0)</f>
        <v>Línea Ambulatoria</v>
      </c>
      <c r="M135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6" spans="2:13" x14ac:dyDescent="0.3">
      <c r="B136" s="4" t="str">
        <f t="shared" si="6"/>
        <v>1-PDC</v>
      </c>
      <c r="C136" s="4" t="str">
        <f t="shared" si="7"/>
        <v>1-PDC-Mujeres</v>
      </c>
      <c r="D136" s="4" t="str">
        <f t="shared" si="8"/>
        <v>1-PDC-Mujeres-Primera Infancia I</v>
      </c>
      <c r="E136">
        <v>1</v>
      </c>
      <c r="F136" t="s">
        <v>5</v>
      </c>
      <c r="G136" t="s">
        <v>159</v>
      </c>
      <c r="H136" t="s">
        <v>150</v>
      </c>
      <c r="I136" t="s">
        <v>253</v>
      </c>
      <c r="J136" t="s">
        <v>107</v>
      </c>
      <c r="K136">
        <v>0</v>
      </c>
      <c r="L136" t="str">
        <f>+VLOOKUP(Línea_Mod_Sexo_Edad[[#This Row],[id_LA]],Línea_Atención[],2,0)</f>
        <v>Línea Ambulatoria</v>
      </c>
      <c r="M136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7" spans="2:13" x14ac:dyDescent="0.3">
      <c r="B137" s="4" t="str">
        <f t="shared" si="6"/>
        <v>1-PDC</v>
      </c>
      <c r="C137" s="4" t="str">
        <f t="shared" si="7"/>
        <v>1-PDC-Mujeres</v>
      </c>
      <c r="D137" s="4" t="str">
        <f t="shared" si="8"/>
        <v>1-PDC-Mujeres-Primera Infancia I</v>
      </c>
      <c r="E137">
        <v>1</v>
      </c>
      <c r="F137" t="s">
        <v>5</v>
      </c>
      <c r="G137" t="s">
        <v>159</v>
      </c>
      <c r="H137" t="s">
        <v>150</v>
      </c>
      <c r="I137" t="s">
        <v>253</v>
      </c>
      <c r="J137" t="s">
        <v>103</v>
      </c>
      <c r="K137">
        <v>0</v>
      </c>
      <c r="L137" t="str">
        <f>+VLOOKUP(Línea_Mod_Sexo_Edad[[#This Row],[id_LA]],Línea_Atención[],2,0)</f>
        <v>Línea Ambulatoria</v>
      </c>
      <c r="M137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8" spans="2:13" x14ac:dyDescent="0.3">
      <c r="B138" s="4" t="str">
        <f t="shared" si="6"/>
        <v>1-PDC</v>
      </c>
      <c r="C138" s="4" t="str">
        <f t="shared" si="7"/>
        <v>1-PDC-Mujeres</v>
      </c>
      <c r="D138" s="4" t="str">
        <f t="shared" si="8"/>
        <v>1-PDC-Mujeres-Primera Infancia I</v>
      </c>
      <c r="E138">
        <v>1</v>
      </c>
      <c r="F138" t="s">
        <v>5</v>
      </c>
      <c r="G138" t="s">
        <v>159</v>
      </c>
      <c r="H138" t="s">
        <v>150</v>
      </c>
      <c r="I138" t="s">
        <v>253</v>
      </c>
      <c r="J138" t="s">
        <v>108</v>
      </c>
      <c r="K138">
        <v>0</v>
      </c>
      <c r="L138" t="str">
        <f>+VLOOKUP(Línea_Mod_Sexo_Edad[[#This Row],[id_LA]],Línea_Atención[],2,0)</f>
        <v>Línea Ambulatoria</v>
      </c>
      <c r="M138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39" spans="2:13" x14ac:dyDescent="0.3">
      <c r="B139" s="4" t="str">
        <f t="shared" si="6"/>
        <v>1-PDC</v>
      </c>
      <c r="C139" s="4" t="str">
        <f t="shared" si="7"/>
        <v>1-PDC-Mujeres</v>
      </c>
      <c r="D139" s="4" t="str">
        <f t="shared" si="8"/>
        <v>1-PDC-Mujeres-Primera Infancia I</v>
      </c>
      <c r="E139">
        <v>1</v>
      </c>
      <c r="F139" t="s">
        <v>5</v>
      </c>
      <c r="G139" t="s">
        <v>159</v>
      </c>
      <c r="H139" t="s">
        <v>150</v>
      </c>
      <c r="I139" t="s">
        <v>253</v>
      </c>
      <c r="J139" t="s">
        <v>106</v>
      </c>
      <c r="K139">
        <v>0</v>
      </c>
      <c r="L139" t="str">
        <f>+VLOOKUP(Línea_Mod_Sexo_Edad[[#This Row],[id_LA]],Línea_Atención[],2,0)</f>
        <v>Línea Ambulatoria</v>
      </c>
      <c r="M139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0" spans="2:13" x14ac:dyDescent="0.3">
      <c r="B140" s="4" t="str">
        <f t="shared" si="6"/>
        <v>1-PDC</v>
      </c>
      <c r="C140" s="4" t="str">
        <f t="shared" si="7"/>
        <v>1-PDC-Mujeres</v>
      </c>
      <c r="D140" s="4" t="str">
        <f t="shared" si="8"/>
        <v>1-PDC-Mujeres-Primera Infancia II</v>
      </c>
      <c r="E140">
        <v>1</v>
      </c>
      <c r="F140" t="s">
        <v>5</v>
      </c>
      <c r="G140" t="s">
        <v>160</v>
      </c>
      <c r="H140" t="s">
        <v>154</v>
      </c>
      <c r="I140" t="s">
        <v>253</v>
      </c>
      <c r="J140" t="s">
        <v>107</v>
      </c>
      <c r="K140">
        <v>0</v>
      </c>
      <c r="L140" t="str">
        <f>+VLOOKUP(Línea_Mod_Sexo_Edad[[#This Row],[id_LA]],Línea_Atención[],2,0)</f>
        <v>Línea Ambulatoria</v>
      </c>
      <c r="M140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1" spans="2:13" x14ac:dyDescent="0.3">
      <c r="B141" s="4" t="str">
        <f t="shared" si="6"/>
        <v>1-PDC</v>
      </c>
      <c r="C141" s="4" t="str">
        <f t="shared" si="7"/>
        <v>1-PDC-Mujeres</v>
      </c>
      <c r="D141" s="4" t="str">
        <f t="shared" si="8"/>
        <v>1-PDC-Mujeres-Primera Infancia II</v>
      </c>
      <c r="E141">
        <v>1</v>
      </c>
      <c r="F141" t="s">
        <v>5</v>
      </c>
      <c r="G141" t="s">
        <v>160</v>
      </c>
      <c r="H141" t="s">
        <v>154</v>
      </c>
      <c r="I141" t="s">
        <v>253</v>
      </c>
      <c r="J141" t="s">
        <v>103</v>
      </c>
      <c r="K141">
        <v>0</v>
      </c>
      <c r="L141" t="str">
        <f>+VLOOKUP(Línea_Mod_Sexo_Edad[[#This Row],[id_LA]],Línea_Atención[],2,0)</f>
        <v>Línea Ambulatoria</v>
      </c>
      <c r="M141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2" spans="2:13" x14ac:dyDescent="0.3">
      <c r="B142" s="4" t="str">
        <f t="shared" si="6"/>
        <v>1-PDC</v>
      </c>
      <c r="C142" s="4" t="str">
        <f t="shared" si="7"/>
        <v>1-PDC-Mujeres</v>
      </c>
      <c r="D142" s="4" t="str">
        <f t="shared" si="8"/>
        <v>1-PDC-Mujeres-Primera Infancia II</v>
      </c>
      <c r="E142">
        <v>1</v>
      </c>
      <c r="F142" t="s">
        <v>5</v>
      </c>
      <c r="G142" t="s">
        <v>160</v>
      </c>
      <c r="H142" t="s">
        <v>154</v>
      </c>
      <c r="I142" t="s">
        <v>253</v>
      </c>
      <c r="J142" t="s">
        <v>108</v>
      </c>
      <c r="K142">
        <v>0</v>
      </c>
      <c r="L142" t="str">
        <f>+VLOOKUP(Línea_Mod_Sexo_Edad[[#This Row],[id_LA]],Línea_Atención[],2,0)</f>
        <v>Línea Ambulatoria</v>
      </c>
      <c r="M142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3" spans="2:13" x14ac:dyDescent="0.3">
      <c r="B143" s="4" t="str">
        <f t="shared" si="6"/>
        <v>1-PDC</v>
      </c>
      <c r="C143" s="4" t="str">
        <f t="shared" si="7"/>
        <v>1-PDC-Mujeres</v>
      </c>
      <c r="D143" s="4" t="str">
        <f t="shared" si="8"/>
        <v>1-PDC-Mujeres-Primera Infancia II</v>
      </c>
      <c r="E143">
        <v>1</v>
      </c>
      <c r="F143" t="s">
        <v>5</v>
      </c>
      <c r="G143" t="s">
        <v>160</v>
      </c>
      <c r="H143" t="s">
        <v>154</v>
      </c>
      <c r="I143" t="s">
        <v>253</v>
      </c>
      <c r="J143" t="s">
        <v>106</v>
      </c>
      <c r="K143">
        <v>0</v>
      </c>
      <c r="L143" t="str">
        <f>+VLOOKUP(Línea_Mod_Sexo_Edad[[#This Row],[id_LA]],Línea_Atención[],2,0)</f>
        <v>Línea Ambulatoria</v>
      </c>
      <c r="M143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4" spans="2:13" x14ac:dyDescent="0.3">
      <c r="B144" s="4" t="str">
        <f t="shared" si="6"/>
        <v>1-PDC</v>
      </c>
      <c r="C144" s="4" t="str">
        <f t="shared" si="7"/>
        <v>1-PDC-Mujeres</v>
      </c>
      <c r="D144" s="4" t="str">
        <f t="shared" si="8"/>
        <v>1-PDC-Mujeres-Segunda Infancia</v>
      </c>
      <c r="E144">
        <v>1</v>
      </c>
      <c r="F144" t="s">
        <v>5</v>
      </c>
      <c r="G144" t="s">
        <v>161</v>
      </c>
      <c r="H144" t="s">
        <v>151</v>
      </c>
      <c r="I144" t="s">
        <v>253</v>
      </c>
      <c r="J144" t="s">
        <v>107</v>
      </c>
      <c r="K144">
        <v>7</v>
      </c>
      <c r="L144" t="str">
        <f>+VLOOKUP(Línea_Mod_Sexo_Edad[[#This Row],[id_LA]],Línea_Atención[],2,0)</f>
        <v>Línea Ambulatoria</v>
      </c>
      <c r="M144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5" spans="2:13" x14ac:dyDescent="0.3">
      <c r="B145" s="4" t="str">
        <f t="shared" si="6"/>
        <v>1-PDC</v>
      </c>
      <c r="C145" s="4" t="str">
        <f t="shared" si="7"/>
        <v>1-PDC-Mujeres</v>
      </c>
      <c r="D145" s="4" t="str">
        <f t="shared" si="8"/>
        <v>1-PDC-Mujeres-Segunda Infancia</v>
      </c>
      <c r="E145">
        <v>1</v>
      </c>
      <c r="F145" t="s">
        <v>5</v>
      </c>
      <c r="G145" t="s">
        <v>161</v>
      </c>
      <c r="H145" t="s">
        <v>151</v>
      </c>
      <c r="I145" t="s">
        <v>253</v>
      </c>
      <c r="J145" t="s">
        <v>103</v>
      </c>
      <c r="K145">
        <v>38</v>
      </c>
      <c r="L145" t="str">
        <f>+VLOOKUP(Línea_Mod_Sexo_Edad[[#This Row],[id_LA]],Línea_Atención[],2,0)</f>
        <v>Línea Ambulatoria</v>
      </c>
      <c r="M145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6" spans="2:13" x14ac:dyDescent="0.3">
      <c r="B146" s="4" t="str">
        <f t="shared" si="6"/>
        <v>1-PDC</v>
      </c>
      <c r="C146" s="4" t="str">
        <f t="shared" si="7"/>
        <v>1-PDC-Mujeres</v>
      </c>
      <c r="D146" s="4" t="str">
        <f t="shared" si="8"/>
        <v>1-PDC-Mujeres-Segunda Infancia</v>
      </c>
      <c r="E146">
        <v>1</v>
      </c>
      <c r="F146" t="s">
        <v>5</v>
      </c>
      <c r="G146" t="s">
        <v>161</v>
      </c>
      <c r="H146" t="s">
        <v>151</v>
      </c>
      <c r="I146" t="s">
        <v>253</v>
      </c>
      <c r="J146" t="s">
        <v>108</v>
      </c>
      <c r="K146">
        <v>5</v>
      </c>
      <c r="L146" t="str">
        <f>+VLOOKUP(Línea_Mod_Sexo_Edad[[#This Row],[id_LA]],Línea_Atención[],2,0)</f>
        <v>Línea Ambulatoria</v>
      </c>
      <c r="M146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7" spans="2:13" x14ac:dyDescent="0.3">
      <c r="B147" s="4" t="str">
        <f t="shared" si="6"/>
        <v>1-PDC</v>
      </c>
      <c r="C147" s="4" t="str">
        <f t="shared" si="7"/>
        <v>1-PDC-Mujeres</v>
      </c>
      <c r="D147" s="4" t="str">
        <f t="shared" si="8"/>
        <v>1-PDC-Mujeres-Segunda Infancia</v>
      </c>
      <c r="E147">
        <v>1</v>
      </c>
      <c r="F147" t="s">
        <v>5</v>
      </c>
      <c r="G147" t="s">
        <v>161</v>
      </c>
      <c r="H147" t="s">
        <v>151</v>
      </c>
      <c r="I147" t="s">
        <v>253</v>
      </c>
      <c r="J147" t="s">
        <v>106</v>
      </c>
      <c r="K147">
        <v>5</v>
      </c>
      <c r="L147" t="str">
        <f>+VLOOKUP(Línea_Mod_Sexo_Edad[[#This Row],[id_LA]],Línea_Atención[],2,0)</f>
        <v>Línea Ambulatoria</v>
      </c>
      <c r="M147" s="24" t="str">
        <f>+VLOOKUP(Línea_Mod_Sexo_Edad[[#This Row],[Modelo '[sigla']]],Modelos[[Modelo '[sigla']]:[Modelo '[descripción']]],2,0)</f>
        <v>Proyectos para Niños, Niñas, Adolescentes con Consumo Problemático de Alcohol y/u otras drogas (24 H)</v>
      </c>
    </row>
    <row r="148" spans="2:13" x14ac:dyDescent="0.3">
      <c r="B148" s="4" t="str">
        <f t="shared" si="6"/>
        <v>1-PDE</v>
      </c>
      <c r="C148" s="4" t="str">
        <f t="shared" si="7"/>
        <v>1-PDE-Hombres</v>
      </c>
      <c r="D148" s="4" t="str">
        <f t="shared" si="8"/>
        <v>1-PDE-Hombres-Adolescente</v>
      </c>
      <c r="E148">
        <v>1</v>
      </c>
      <c r="F148" t="s">
        <v>7</v>
      </c>
      <c r="G148" t="s">
        <v>162</v>
      </c>
      <c r="H148" t="s">
        <v>152</v>
      </c>
      <c r="I148" t="s">
        <v>252</v>
      </c>
      <c r="J148" t="s">
        <v>107</v>
      </c>
      <c r="K148">
        <v>209</v>
      </c>
      <c r="L148" t="str">
        <f>+VLOOKUP(Línea_Mod_Sexo_Edad[[#This Row],[id_LA]],Línea_Atención[],2,0)</f>
        <v>Línea Ambulatoria</v>
      </c>
      <c r="M148" s="24" t="str">
        <f>+VLOOKUP(Línea_Mod_Sexo_Edad[[#This Row],[Modelo '[sigla']]],Modelos[[Modelo '[sigla']]:[Modelo '[descripción']]],2,0)</f>
        <v>Programa Protección Especializada en Reinserción Educativa (24 H)</v>
      </c>
    </row>
    <row r="149" spans="2:13" x14ac:dyDescent="0.3">
      <c r="B149" s="4" t="str">
        <f t="shared" si="6"/>
        <v>1-PDE</v>
      </c>
      <c r="C149" s="4" t="str">
        <f t="shared" si="7"/>
        <v>1-PDE-Hombres</v>
      </c>
      <c r="D149" s="4" t="str">
        <f t="shared" si="8"/>
        <v>1-PDE-Hombres-Adolescente</v>
      </c>
      <c r="E149">
        <v>1</v>
      </c>
      <c r="F149" t="s">
        <v>7</v>
      </c>
      <c r="G149" t="s">
        <v>162</v>
      </c>
      <c r="H149" t="s">
        <v>152</v>
      </c>
      <c r="I149" t="s">
        <v>252</v>
      </c>
      <c r="J149" t="s">
        <v>103</v>
      </c>
      <c r="K149">
        <v>1139</v>
      </c>
      <c r="L149" t="str">
        <f>+VLOOKUP(Línea_Mod_Sexo_Edad[[#This Row],[id_LA]],Línea_Atención[],2,0)</f>
        <v>Línea Ambulatoria</v>
      </c>
      <c r="M149" s="24" t="str">
        <f>+VLOOKUP(Línea_Mod_Sexo_Edad[[#This Row],[Modelo '[sigla']]],Modelos[[Modelo '[sigla']]:[Modelo '[descripción']]],2,0)</f>
        <v>Programa Protección Especializada en Reinserción Educativa (24 H)</v>
      </c>
    </row>
    <row r="150" spans="2:13" x14ac:dyDescent="0.3">
      <c r="B150" s="4" t="str">
        <f t="shared" si="6"/>
        <v>1-PDE</v>
      </c>
      <c r="C150" s="4" t="str">
        <f t="shared" si="7"/>
        <v>1-PDE-Hombres</v>
      </c>
      <c r="D150" s="4" t="str">
        <f t="shared" si="8"/>
        <v>1-PDE-Hombres-Adolescente</v>
      </c>
      <c r="E150">
        <v>1</v>
      </c>
      <c r="F150" t="s">
        <v>7</v>
      </c>
      <c r="G150" t="s">
        <v>162</v>
      </c>
      <c r="H150" t="s">
        <v>152</v>
      </c>
      <c r="I150" t="s">
        <v>252</v>
      </c>
      <c r="J150" t="s">
        <v>108</v>
      </c>
      <c r="K150">
        <v>230</v>
      </c>
      <c r="L150" t="str">
        <f>+VLOOKUP(Línea_Mod_Sexo_Edad[[#This Row],[id_LA]],Línea_Atención[],2,0)</f>
        <v>Línea Ambulatoria</v>
      </c>
      <c r="M150" s="24" t="str">
        <f>+VLOOKUP(Línea_Mod_Sexo_Edad[[#This Row],[Modelo '[sigla']]],Modelos[[Modelo '[sigla']]:[Modelo '[descripción']]],2,0)</f>
        <v>Programa Protección Especializada en Reinserción Educativa (24 H)</v>
      </c>
    </row>
    <row r="151" spans="2:13" x14ac:dyDescent="0.3">
      <c r="B151" s="4" t="str">
        <f t="shared" si="6"/>
        <v>1-PDE</v>
      </c>
      <c r="C151" s="4" t="str">
        <f t="shared" si="7"/>
        <v>1-PDE-Hombres</v>
      </c>
      <c r="D151" s="4" t="str">
        <f t="shared" si="8"/>
        <v>1-PDE-Hombres-Adolescente</v>
      </c>
      <c r="E151">
        <v>1</v>
      </c>
      <c r="F151" t="s">
        <v>7</v>
      </c>
      <c r="G151" t="s">
        <v>162</v>
      </c>
      <c r="H151" t="s">
        <v>152</v>
      </c>
      <c r="I151" t="s">
        <v>252</v>
      </c>
      <c r="J151" t="s">
        <v>106</v>
      </c>
      <c r="K151">
        <v>157</v>
      </c>
      <c r="L151" t="str">
        <f>+VLOOKUP(Línea_Mod_Sexo_Edad[[#This Row],[id_LA]],Línea_Atención[],2,0)</f>
        <v>Línea Ambulatoria</v>
      </c>
      <c r="M151" s="24" t="str">
        <f>+VLOOKUP(Línea_Mod_Sexo_Edad[[#This Row],[Modelo '[sigla']]],Modelos[[Modelo '[sigla']]:[Modelo '[descripción']]],2,0)</f>
        <v>Programa Protección Especializada en Reinserción Educativa (24 H)</v>
      </c>
    </row>
    <row r="152" spans="2:13" x14ac:dyDescent="0.3">
      <c r="B152" s="4" t="str">
        <f t="shared" si="6"/>
        <v>1-PDE</v>
      </c>
      <c r="C152" s="4" t="str">
        <f t="shared" si="7"/>
        <v>1-PDE-Hombres</v>
      </c>
      <c r="D152" s="4" t="str">
        <f t="shared" si="8"/>
        <v>1-PDE-Hombres-En Gestación</v>
      </c>
      <c r="E152">
        <v>1</v>
      </c>
      <c r="F152" t="s">
        <v>7</v>
      </c>
      <c r="G152" t="s">
        <v>158</v>
      </c>
      <c r="H152" t="s">
        <v>149</v>
      </c>
      <c r="I152" t="s">
        <v>252</v>
      </c>
      <c r="J152" t="s">
        <v>107</v>
      </c>
      <c r="L152" t="str">
        <f>+VLOOKUP(Línea_Mod_Sexo_Edad[[#This Row],[id_LA]],Línea_Atención[],2,0)</f>
        <v>Línea Ambulatoria</v>
      </c>
      <c r="M152" s="24" t="str">
        <f>+VLOOKUP(Línea_Mod_Sexo_Edad[[#This Row],[Modelo '[sigla']]],Modelos[[Modelo '[sigla']]:[Modelo '[descripción']]],2,0)</f>
        <v>Programa Protección Especializada en Reinserción Educativa (24 H)</v>
      </c>
    </row>
    <row r="153" spans="2:13" x14ac:dyDescent="0.3">
      <c r="B153" s="4" t="str">
        <f t="shared" si="6"/>
        <v>1-PDE</v>
      </c>
      <c r="C153" s="4" t="str">
        <f t="shared" si="7"/>
        <v>1-PDE-Hombres</v>
      </c>
      <c r="D153" s="4" t="str">
        <f t="shared" si="8"/>
        <v>1-PDE-Hombres-En Gestación</v>
      </c>
      <c r="E153">
        <v>1</v>
      </c>
      <c r="F153" t="s">
        <v>7</v>
      </c>
      <c r="G153" t="s">
        <v>158</v>
      </c>
      <c r="H153" t="s">
        <v>149</v>
      </c>
      <c r="I153" t="s">
        <v>252</v>
      </c>
      <c r="J153" t="s">
        <v>103</v>
      </c>
      <c r="L153" t="str">
        <f>+VLOOKUP(Línea_Mod_Sexo_Edad[[#This Row],[id_LA]],Línea_Atención[],2,0)</f>
        <v>Línea Ambulatoria</v>
      </c>
      <c r="M153" s="24" t="str">
        <f>+VLOOKUP(Línea_Mod_Sexo_Edad[[#This Row],[Modelo '[sigla']]],Modelos[[Modelo '[sigla']]:[Modelo '[descripción']]],2,0)</f>
        <v>Programa Protección Especializada en Reinserción Educativa (24 H)</v>
      </c>
    </row>
    <row r="154" spans="2:13" x14ac:dyDescent="0.3">
      <c r="B154" s="4" t="str">
        <f t="shared" si="6"/>
        <v>1-PDE</v>
      </c>
      <c r="C154" s="4" t="str">
        <f t="shared" si="7"/>
        <v>1-PDE-Hombres</v>
      </c>
      <c r="D154" s="4" t="str">
        <f t="shared" si="8"/>
        <v>1-PDE-Hombres-En Gestación</v>
      </c>
      <c r="E154">
        <v>1</v>
      </c>
      <c r="F154" t="s">
        <v>7</v>
      </c>
      <c r="G154" t="s">
        <v>158</v>
      </c>
      <c r="H154" t="s">
        <v>149</v>
      </c>
      <c r="I154" t="s">
        <v>252</v>
      </c>
      <c r="J154" t="s">
        <v>108</v>
      </c>
      <c r="L154" t="str">
        <f>+VLOOKUP(Línea_Mod_Sexo_Edad[[#This Row],[id_LA]],Línea_Atención[],2,0)</f>
        <v>Línea Ambulatoria</v>
      </c>
      <c r="M154" s="24" t="str">
        <f>+VLOOKUP(Línea_Mod_Sexo_Edad[[#This Row],[Modelo '[sigla']]],Modelos[[Modelo '[sigla']]:[Modelo '[descripción']]],2,0)</f>
        <v>Programa Protección Especializada en Reinserción Educativa (24 H)</v>
      </c>
    </row>
    <row r="155" spans="2:13" x14ac:dyDescent="0.3">
      <c r="B155" s="4" t="str">
        <f t="shared" si="6"/>
        <v>1-PDE</v>
      </c>
      <c r="C155" s="4" t="str">
        <f t="shared" si="7"/>
        <v>1-PDE-Hombres</v>
      </c>
      <c r="D155" s="4" t="str">
        <f t="shared" si="8"/>
        <v>1-PDE-Hombres-En Gestación</v>
      </c>
      <c r="E155">
        <v>1</v>
      </c>
      <c r="F155" t="s">
        <v>7</v>
      </c>
      <c r="G155" t="s">
        <v>158</v>
      </c>
      <c r="H155" t="s">
        <v>149</v>
      </c>
      <c r="I155" t="s">
        <v>252</v>
      </c>
      <c r="J155" t="s">
        <v>106</v>
      </c>
      <c r="L155" t="str">
        <f>+VLOOKUP(Línea_Mod_Sexo_Edad[[#This Row],[id_LA]],Línea_Atención[],2,0)</f>
        <v>Línea Ambulatoria</v>
      </c>
      <c r="M155" s="24" t="str">
        <f>+VLOOKUP(Línea_Mod_Sexo_Edad[[#This Row],[Modelo '[sigla']]],Modelos[[Modelo '[sigla']]:[Modelo '[descripción']]],2,0)</f>
        <v>Programa Protección Especializada en Reinserción Educativa (24 H)</v>
      </c>
    </row>
    <row r="156" spans="2:13" x14ac:dyDescent="0.3">
      <c r="B156" s="4" t="str">
        <f t="shared" si="6"/>
        <v>1-PDE</v>
      </c>
      <c r="C156" s="4" t="str">
        <f t="shared" si="7"/>
        <v>1-PDE-Hombres</v>
      </c>
      <c r="D156" s="4" t="str">
        <f t="shared" si="8"/>
        <v>1-PDE-Hombres-Mayores De Edad</v>
      </c>
      <c r="E156">
        <v>1</v>
      </c>
      <c r="F156" t="s">
        <v>7</v>
      </c>
      <c r="G156" t="s">
        <v>163</v>
      </c>
      <c r="H156" t="s">
        <v>153</v>
      </c>
      <c r="I156" t="s">
        <v>252</v>
      </c>
      <c r="J156" t="s">
        <v>107</v>
      </c>
      <c r="K156">
        <v>25</v>
      </c>
      <c r="L156" t="str">
        <f>+VLOOKUP(Línea_Mod_Sexo_Edad[[#This Row],[id_LA]],Línea_Atención[],2,0)</f>
        <v>Línea Ambulatoria</v>
      </c>
      <c r="M156" s="24" t="str">
        <f>+VLOOKUP(Línea_Mod_Sexo_Edad[[#This Row],[Modelo '[sigla']]],Modelos[[Modelo '[sigla']]:[Modelo '[descripción']]],2,0)</f>
        <v>Programa Protección Especializada en Reinserción Educativa (24 H)</v>
      </c>
    </row>
    <row r="157" spans="2:13" x14ac:dyDescent="0.3">
      <c r="B157" s="4" t="str">
        <f t="shared" si="6"/>
        <v>1-PDE</v>
      </c>
      <c r="C157" s="4" t="str">
        <f t="shared" si="7"/>
        <v>1-PDE-Hombres</v>
      </c>
      <c r="D157" s="4" t="str">
        <f t="shared" si="8"/>
        <v>1-PDE-Hombres-Mayores De Edad</v>
      </c>
      <c r="E157">
        <v>1</v>
      </c>
      <c r="F157" t="s">
        <v>7</v>
      </c>
      <c r="G157" t="s">
        <v>163</v>
      </c>
      <c r="H157" t="s">
        <v>153</v>
      </c>
      <c r="I157" t="s">
        <v>252</v>
      </c>
      <c r="J157" t="s">
        <v>103</v>
      </c>
      <c r="K157">
        <v>215</v>
      </c>
      <c r="L157" t="str">
        <f>+VLOOKUP(Línea_Mod_Sexo_Edad[[#This Row],[id_LA]],Línea_Atención[],2,0)</f>
        <v>Línea Ambulatoria</v>
      </c>
      <c r="M157" s="24" t="str">
        <f>+VLOOKUP(Línea_Mod_Sexo_Edad[[#This Row],[Modelo '[sigla']]],Modelos[[Modelo '[sigla']]:[Modelo '[descripción']]],2,0)</f>
        <v>Programa Protección Especializada en Reinserción Educativa (24 H)</v>
      </c>
    </row>
    <row r="158" spans="2:13" x14ac:dyDescent="0.3">
      <c r="B158" s="4" t="str">
        <f t="shared" si="6"/>
        <v>1-PDE</v>
      </c>
      <c r="C158" s="4" t="str">
        <f t="shared" si="7"/>
        <v>1-PDE-Hombres</v>
      </c>
      <c r="D158" s="4" t="str">
        <f t="shared" si="8"/>
        <v>1-PDE-Hombres-Mayores De Edad</v>
      </c>
      <c r="E158">
        <v>1</v>
      </c>
      <c r="F158" t="s">
        <v>7</v>
      </c>
      <c r="G158" t="s">
        <v>163</v>
      </c>
      <c r="H158" t="s">
        <v>153</v>
      </c>
      <c r="I158" t="s">
        <v>252</v>
      </c>
      <c r="J158" t="s">
        <v>108</v>
      </c>
      <c r="K158">
        <v>63</v>
      </c>
      <c r="L158" t="str">
        <f>+VLOOKUP(Línea_Mod_Sexo_Edad[[#This Row],[id_LA]],Línea_Atención[],2,0)</f>
        <v>Línea Ambulatoria</v>
      </c>
      <c r="M158" s="24" t="str">
        <f>+VLOOKUP(Línea_Mod_Sexo_Edad[[#This Row],[Modelo '[sigla']]],Modelos[[Modelo '[sigla']]:[Modelo '[descripción']]],2,0)</f>
        <v>Programa Protección Especializada en Reinserción Educativa (24 H)</v>
      </c>
    </row>
    <row r="159" spans="2:13" x14ac:dyDescent="0.3">
      <c r="B159" s="4" t="str">
        <f t="shared" si="6"/>
        <v>1-PDE</v>
      </c>
      <c r="C159" s="4" t="str">
        <f t="shared" si="7"/>
        <v>1-PDE-Hombres</v>
      </c>
      <c r="D159" s="4" t="str">
        <f t="shared" si="8"/>
        <v>1-PDE-Hombres-Mayores De Edad</v>
      </c>
      <c r="E159">
        <v>1</v>
      </c>
      <c r="F159" t="s">
        <v>7</v>
      </c>
      <c r="G159" t="s">
        <v>163</v>
      </c>
      <c r="H159" t="s">
        <v>153</v>
      </c>
      <c r="I159" t="s">
        <v>252</v>
      </c>
      <c r="J159" t="s">
        <v>106</v>
      </c>
      <c r="K159">
        <v>50</v>
      </c>
      <c r="L159" t="str">
        <f>+VLOOKUP(Línea_Mod_Sexo_Edad[[#This Row],[id_LA]],Línea_Atención[],2,0)</f>
        <v>Línea Ambulatoria</v>
      </c>
      <c r="M159" s="24" t="str">
        <f>+VLOOKUP(Línea_Mod_Sexo_Edad[[#This Row],[Modelo '[sigla']]],Modelos[[Modelo '[sigla']]:[Modelo '[descripción']]],2,0)</f>
        <v>Programa Protección Especializada en Reinserción Educativa (24 H)</v>
      </c>
    </row>
    <row r="160" spans="2:13" x14ac:dyDescent="0.3">
      <c r="B160" s="4" t="str">
        <f t="shared" si="6"/>
        <v>1-PDE</v>
      </c>
      <c r="C160" s="4" t="str">
        <f t="shared" si="7"/>
        <v>1-PDE-Hombres</v>
      </c>
      <c r="D160" s="4" t="str">
        <f t="shared" si="8"/>
        <v>1-PDE-Hombres-Primera Infancia I</v>
      </c>
      <c r="E160">
        <v>1</v>
      </c>
      <c r="F160" t="s">
        <v>7</v>
      </c>
      <c r="G160" t="s">
        <v>159</v>
      </c>
      <c r="H160" t="s">
        <v>150</v>
      </c>
      <c r="I160" t="s">
        <v>252</v>
      </c>
      <c r="J160" t="s">
        <v>107</v>
      </c>
      <c r="K160">
        <v>0</v>
      </c>
      <c r="L160" t="str">
        <f>+VLOOKUP(Línea_Mod_Sexo_Edad[[#This Row],[id_LA]],Línea_Atención[],2,0)</f>
        <v>Línea Ambulatoria</v>
      </c>
      <c r="M160" s="24" t="str">
        <f>+VLOOKUP(Línea_Mod_Sexo_Edad[[#This Row],[Modelo '[sigla']]],Modelos[[Modelo '[sigla']]:[Modelo '[descripción']]],2,0)</f>
        <v>Programa Protección Especializada en Reinserción Educativa (24 H)</v>
      </c>
    </row>
    <row r="161" spans="2:13" x14ac:dyDescent="0.3">
      <c r="B161" s="4" t="str">
        <f t="shared" si="6"/>
        <v>1-PDE</v>
      </c>
      <c r="C161" s="4" t="str">
        <f t="shared" si="7"/>
        <v>1-PDE-Hombres</v>
      </c>
      <c r="D161" s="4" t="str">
        <f t="shared" si="8"/>
        <v>1-PDE-Hombres-Primera Infancia I</v>
      </c>
      <c r="E161">
        <v>1</v>
      </c>
      <c r="F161" t="s">
        <v>7</v>
      </c>
      <c r="G161" t="s">
        <v>159</v>
      </c>
      <c r="H161" t="s">
        <v>150</v>
      </c>
      <c r="I161" t="s">
        <v>252</v>
      </c>
      <c r="J161" t="s">
        <v>103</v>
      </c>
      <c r="K161">
        <v>0</v>
      </c>
      <c r="L161" t="str">
        <f>+VLOOKUP(Línea_Mod_Sexo_Edad[[#This Row],[id_LA]],Línea_Atención[],2,0)</f>
        <v>Línea Ambulatoria</v>
      </c>
      <c r="M161" s="24" t="str">
        <f>+VLOOKUP(Línea_Mod_Sexo_Edad[[#This Row],[Modelo '[sigla']]],Modelos[[Modelo '[sigla']]:[Modelo '[descripción']]],2,0)</f>
        <v>Programa Protección Especializada en Reinserción Educativa (24 H)</v>
      </c>
    </row>
    <row r="162" spans="2:13" x14ac:dyDescent="0.3">
      <c r="B162" s="4" t="str">
        <f t="shared" si="6"/>
        <v>1-PDE</v>
      </c>
      <c r="C162" s="4" t="str">
        <f t="shared" si="7"/>
        <v>1-PDE-Hombres</v>
      </c>
      <c r="D162" s="4" t="str">
        <f t="shared" si="8"/>
        <v>1-PDE-Hombres-Primera Infancia I</v>
      </c>
      <c r="E162">
        <v>1</v>
      </c>
      <c r="F162" t="s">
        <v>7</v>
      </c>
      <c r="G162" t="s">
        <v>159</v>
      </c>
      <c r="H162" t="s">
        <v>150</v>
      </c>
      <c r="I162" t="s">
        <v>252</v>
      </c>
      <c r="J162" t="s">
        <v>108</v>
      </c>
      <c r="K162">
        <v>0</v>
      </c>
      <c r="L162" t="str">
        <f>+VLOOKUP(Línea_Mod_Sexo_Edad[[#This Row],[id_LA]],Línea_Atención[],2,0)</f>
        <v>Línea Ambulatoria</v>
      </c>
      <c r="M162" s="24" t="str">
        <f>+VLOOKUP(Línea_Mod_Sexo_Edad[[#This Row],[Modelo '[sigla']]],Modelos[[Modelo '[sigla']]:[Modelo '[descripción']]],2,0)</f>
        <v>Programa Protección Especializada en Reinserción Educativa (24 H)</v>
      </c>
    </row>
    <row r="163" spans="2:13" x14ac:dyDescent="0.3">
      <c r="B163" s="4" t="str">
        <f t="shared" si="6"/>
        <v>1-PDE</v>
      </c>
      <c r="C163" s="4" t="str">
        <f t="shared" si="7"/>
        <v>1-PDE-Hombres</v>
      </c>
      <c r="D163" s="4" t="str">
        <f t="shared" si="8"/>
        <v>1-PDE-Hombres-Primera Infancia I</v>
      </c>
      <c r="E163">
        <v>1</v>
      </c>
      <c r="F163" t="s">
        <v>7</v>
      </c>
      <c r="G163" t="s">
        <v>159</v>
      </c>
      <c r="H163" t="s">
        <v>150</v>
      </c>
      <c r="I163" t="s">
        <v>252</v>
      </c>
      <c r="J163" t="s">
        <v>106</v>
      </c>
      <c r="K163">
        <v>0</v>
      </c>
      <c r="L163" t="str">
        <f>+VLOOKUP(Línea_Mod_Sexo_Edad[[#This Row],[id_LA]],Línea_Atención[],2,0)</f>
        <v>Línea Ambulatoria</v>
      </c>
      <c r="M163" s="24" t="str">
        <f>+VLOOKUP(Línea_Mod_Sexo_Edad[[#This Row],[Modelo '[sigla']]],Modelos[[Modelo '[sigla']]:[Modelo '[descripción']]],2,0)</f>
        <v>Programa Protección Especializada en Reinserción Educativa (24 H)</v>
      </c>
    </row>
    <row r="164" spans="2:13" x14ac:dyDescent="0.3">
      <c r="B164" s="4" t="str">
        <f t="shared" si="6"/>
        <v>1-PDE</v>
      </c>
      <c r="C164" s="4" t="str">
        <f t="shared" si="7"/>
        <v>1-PDE-Hombres</v>
      </c>
      <c r="D164" s="4" t="str">
        <f t="shared" si="8"/>
        <v>1-PDE-Hombres-Primera Infancia II</v>
      </c>
      <c r="E164">
        <v>1</v>
      </c>
      <c r="F164" t="s">
        <v>7</v>
      </c>
      <c r="G164" t="s">
        <v>160</v>
      </c>
      <c r="H164" t="s">
        <v>154</v>
      </c>
      <c r="I164" t="s">
        <v>252</v>
      </c>
      <c r="J164" t="s">
        <v>107</v>
      </c>
      <c r="K164">
        <v>8</v>
      </c>
      <c r="L164" t="str">
        <f>+VLOOKUP(Línea_Mod_Sexo_Edad[[#This Row],[id_LA]],Línea_Atención[],2,0)</f>
        <v>Línea Ambulatoria</v>
      </c>
      <c r="M164" s="24" t="str">
        <f>+VLOOKUP(Línea_Mod_Sexo_Edad[[#This Row],[Modelo '[sigla']]],Modelos[[Modelo '[sigla']]:[Modelo '[descripción']]],2,0)</f>
        <v>Programa Protección Especializada en Reinserción Educativa (24 H)</v>
      </c>
    </row>
    <row r="165" spans="2:13" x14ac:dyDescent="0.3">
      <c r="B165" s="4" t="str">
        <f t="shared" si="6"/>
        <v>1-PDE</v>
      </c>
      <c r="C165" s="4" t="str">
        <f t="shared" si="7"/>
        <v>1-PDE-Hombres</v>
      </c>
      <c r="D165" s="4" t="str">
        <f t="shared" si="8"/>
        <v>1-PDE-Hombres-Primera Infancia II</v>
      </c>
      <c r="E165">
        <v>1</v>
      </c>
      <c r="F165" t="s">
        <v>7</v>
      </c>
      <c r="G165" t="s">
        <v>160</v>
      </c>
      <c r="H165" t="s">
        <v>154</v>
      </c>
      <c r="I165" t="s">
        <v>252</v>
      </c>
      <c r="J165" t="s">
        <v>103</v>
      </c>
      <c r="K165">
        <v>19</v>
      </c>
      <c r="L165" t="str">
        <f>+VLOOKUP(Línea_Mod_Sexo_Edad[[#This Row],[id_LA]],Línea_Atención[],2,0)</f>
        <v>Línea Ambulatoria</v>
      </c>
      <c r="M165" s="24" t="str">
        <f>+VLOOKUP(Línea_Mod_Sexo_Edad[[#This Row],[Modelo '[sigla']]],Modelos[[Modelo '[sigla']]:[Modelo '[descripción']]],2,0)</f>
        <v>Programa Protección Especializada en Reinserción Educativa (24 H)</v>
      </c>
    </row>
    <row r="166" spans="2:13" x14ac:dyDescent="0.3">
      <c r="B166" s="4" t="str">
        <f t="shared" si="6"/>
        <v>1-PDE</v>
      </c>
      <c r="C166" s="4" t="str">
        <f t="shared" si="7"/>
        <v>1-PDE-Hombres</v>
      </c>
      <c r="D166" s="4" t="str">
        <f t="shared" si="8"/>
        <v>1-PDE-Hombres-Primera Infancia II</v>
      </c>
      <c r="E166">
        <v>1</v>
      </c>
      <c r="F166" t="s">
        <v>7</v>
      </c>
      <c r="G166" t="s">
        <v>160</v>
      </c>
      <c r="H166" t="s">
        <v>154</v>
      </c>
      <c r="I166" t="s">
        <v>252</v>
      </c>
      <c r="J166" t="s">
        <v>108</v>
      </c>
      <c r="K166">
        <v>9</v>
      </c>
      <c r="L166" t="str">
        <f>+VLOOKUP(Línea_Mod_Sexo_Edad[[#This Row],[id_LA]],Línea_Atención[],2,0)</f>
        <v>Línea Ambulatoria</v>
      </c>
      <c r="M166" s="24" t="str">
        <f>+VLOOKUP(Línea_Mod_Sexo_Edad[[#This Row],[Modelo '[sigla']]],Modelos[[Modelo '[sigla']]:[Modelo '[descripción']]],2,0)</f>
        <v>Programa Protección Especializada en Reinserción Educativa (24 H)</v>
      </c>
    </row>
    <row r="167" spans="2:13" x14ac:dyDescent="0.3">
      <c r="B167" s="4" t="str">
        <f t="shared" si="6"/>
        <v>1-PDE</v>
      </c>
      <c r="C167" s="4" t="str">
        <f t="shared" si="7"/>
        <v>1-PDE-Hombres</v>
      </c>
      <c r="D167" s="4" t="str">
        <f t="shared" si="8"/>
        <v>1-PDE-Hombres-Primera Infancia II</v>
      </c>
      <c r="E167">
        <v>1</v>
      </c>
      <c r="F167" t="s">
        <v>7</v>
      </c>
      <c r="G167" t="s">
        <v>160</v>
      </c>
      <c r="H167" t="s">
        <v>154</v>
      </c>
      <c r="I167" t="s">
        <v>252</v>
      </c>
      <c r="J167" t="s">
        <v>106</v>
      </c>
      <c r="K167">
        <v>4</v>
      </c>
      <c r="L167" t="str">
        <f>+VLOOKUP(Línea_Mod_Sexo_Edad[[#This Row],[id_LA]],Línea_Atención[],2,0)</f>
        <v>Línea Ambulatoria</v>
      </c>
      <c r="M167" s="24" t="str">
        <f>+VLOOKUP(Línea_Mod_Sexo_Edad[[#This Row],[Modelo '[sigla']]],Modelos[[Modelo '[sigla']]:[Modelo '[descripción']]],2,0)</f>
        <v>Programa Protección Especializada en Reinserción Educativa (24 H)</v>
      </c>
    </row>
    <row r="168" spans="2:13" x14ac:dyDescent="0.3">
      <c r="B168" s="4" t="str">
        <f t="shared" si="6"/>
        <v>1-PDE</v>
      </c>
      <c r="C168" s="4" t="str">
        <f t="shared" si="7"/>
        <v>1-PDE-Hombres</v>
      </c>
      <c r="D168" s="4" t="str">
        <f t="shared" si="8"/>
        <v>1-PDE-Hombres-Segunda Infancia</v>
      </c>
      <c r="E168">
        <v>1</v>
      </c>
      <c r="F168" t="s">
        <v>7</v>
      </c>
      <c r="G168" t="s">
        <v>161</v>
      </c>
      <c r="H168" t="s">
        <v>151</v>
      </c>
      <c r="I168" t="s">
        <v>252</v>
      </c>
      <c r="J168" t="s">
        <v>107</v>
      </c>
      <c r="K168">
        <v>67</v>
      </c>
      <c r="L168" t="str">
        <f>+VLOOKUP(Línea_Mod_Sexo_Edad[[#This Row],[id_LA]],Línea_Atención[],2,0)</f>
        <v>Línea Ambulatoria</v>
      </c>
      <c r="M168" s="24" t="str">
        <f>+VLOOKUP(Línea_Mod_Sexo_Edad[[#This Row],[Modelo '[sigla']]],Modelos[[Modelo '[sigla']]:[Modelo '[descripción']]],2,0)</f>
        <v>Programa Protección Especializada en Reinserción Educativa (24 H)</v>
      </c>
    </row>
    <row r="169" spans="2:13" x14ac:dyDescent="0.3">
      <c r="B169" s="4" t="str">
        <f t="shared" si="6"/>
        <v>1-PDE</v>
      </c>
      <c r="C169" s="4" t="str">
        <f t="shared" si="7"/>
        <v>1-PDE-Hombres</v>
      </c>
      <c r="D169" s="4" t="str">
        <f t="shared" si="8"/>
        <v>1-PDE-Hombres-Segunda Infancia</v>
      </c>
      <c r="E169">
        <v>1</v>
      </c>
      <c r="F169" t="s">
        <v>7</v>
      </c>
      <c r="G169" t="s">
        <v>161</v>
      </c>
      <c r="H169" t="s">
        <v>151</v>
      </c>
      <c r="I169" t="s">
        <v>252</v>
      </c>
      <c r="J169" t="s">
        <v>103</v>
      </c>
      <c r="K169">
        <v>219</v>
      </c>
      <c r="L169" t="str">
        <f>+VLOOKUP(Línea_Mod_Sexo_Edad[[#This Row],[id_LA]],Línea_Atención[],2,0)</f>
        <v>Línea Ambulatoria</v>
      </c>
      <c r="M169" s="24" t="str">
        <f>+VLOOKUP(Línea_Mod_Sexo_Edad[[#This Row],[Modelo '[sigla']]],Modelos[[Modelo '[sigla']]:[Modelo '[descripción']]],2,0)</f>
        <v>Programa Protección Especializada en Reinserción Educativa (24 H)</v>
      </c>
    </row>
    <row r="170" spans="2:13" x14ac:dyDescent="0.3">
      <c r="B170" s="4" t="str">
        <f t="shared" si="6"/>
        <v>1-PDE</v>
      </c>
      <c r="C170" s="4" t="str">
        <f t="shared" si="7"/>
        <v>1-PDE-Hombres</v>
      </c>
      <c r="D170" s="4" t="str">
        <f t="shared" si="8"/>
        <v>1-PDE-Hombres-Segunda Infancia</v>
      </c>
      <c r="E170">
        <v>1</v>
      </c>
      <c r="F170" t="s">
        <v>7</v>
      </c>
      <c r="G170" t="s">
        <v>161</v>
      </c>
      <c r="H170" t="s">
        <v>151</v>
      </c>
      <c r="I170" t="s">
        <v>252</v>
      </c>
      <c r="J170" t="s">
        <v>108</v>
      </c>
      <c r="K170">
        <v>66</v>
      </c>
      <c r="L170" t="str">
        <f>+VLOOKUP(Línea_Mod_Sexo_Edad[[#This Row],[id_LA]],Línea_Atención[],2,0)</f>
        <v>Línea Ambulatoria</v>
      </c>
      <c r="M170" s="24" t="str">
        <f>+VLOOKUP(Línea_Mod_Sexo_Edad[[#This Row],[Modelo '[sigla']]],Modelos[[Modelo '[sigla']]:[Modelo '[descripción']]],2,0)</f>
        <v>Programa Protección Especializada en Reinserción Educativa (24 H)</v>
      </c>
    </row>
    <row r="171" spans="2:13" x14ac:dyDescent="0.3">
      <c r="B171" s="4" t="str">
        <f t="shared" si="6"/>
        <v>1-PDE</v>
      </c>
      <c r="C171" s="4" t="str">
        <f t="shared" si="7"/>
        <v>1-PDE-Hombres</v>
      </c>
      <c r="D171" s="4" t="str">
        <f t="shared" si="8"/>
        <v>1-PDE-Hombres-Segunda Infancia</v>
      </c>
      <c r="E171">
        <v>1</v>
      </c>
      <c r="F171" t="s">
        <v>7</v>
      </c>
      <c r="G171" t="s">
        <v>161</v>
      </c>
      <c r="H171" t="s">
        <v>151</v>
      </c>
      <c r="I171" t="s">
        <v>252</v>
      </c>
      <c r="J171" t="s">
        <v>106</v>
      </c>
      <c r="K171">
        <v>32</v>
      </c>
      <c r="L171" t="str">
        <f>+VLOOKUP(Línea_Mod_Sexo_Edad[[#This Row],[id_LA]],Línea_Atención[],2,0)</f>
        <v>Línea Ambulatoria</v>
      </c>
      <c r="M171" s="24" t="str">
        <f>+VLOOKUP(Línea_Mod_Sexo_Edad[[#This Row],[Modelo '[sigla']]],Modelos[[Modelo '[sigla']]:[Modelo '[descripción']]],2,0)</f>
        <v>Programa Protección Especializada en Reinserción Educativa (24 H)</v>
      </c>
    </row>
    <row r="172" spans="2:13" x14ac:dyDescent="0.3">
      <c r="B172" s="4" t="str">
        <f t="shared" si="6"/>
        <v>1-PDE</v>
      </c>
      <c r="C172" s="4" t="str">
        <f t="shared" si="7"/>
        <v>1-PDE-Mujeres</v>
      </c>
      <c r="D172" s="4" t="str">
        <f t="shared" si="8"/>
        <v>1-PDE-Mujeres-Adolescente</v>
      </c>
      <c r="E172">
        <v>1</v>
      </c>
      <c r="F172" t="s">
        <v>7</v>
      </c>
      <c r="G172" t="s">
        <v>162</v>
      </c>
      <c r="H172" t="s">
        <v>152</v>
      </c>
      <c r="I172" t="s">
        <v>253</v>
      </c>
      <c r="J172" t="s">
        <v>107</v>
      </c>
      <c r="K172">
        <v>157</v>
      </c>
      <c r="L172" t="str">
        <f>+VLOOKUP(Línea_Mod_Sexo_Edad[[#This Row],[id_LA]],Línea_Atención[],2,0)</f>
        <v>Línea Ambulatoria</v>
      </c>
      <c r="M172" s="24" t="str">
        <f>+VLOOKUP(Línea_Mod_Sexo_Edad[[#This Row],[Modelo '[sigla']]],Modelos[[Modelo '[sigla']]:[Modelo '[descripción']]],2,0)</f>
        <v>Programa Protección Especializada en Reinserción Educativa (24 H)</v>
      </c>
    </row>
    <row r="173" spans="2:13" x14ac:dyDescent="0.3">
      <c r="B173" s="4" t="str">
        <f t="shared" si="6"/>
        <v>1-PDE</v>
      </c>
      <c r="C173" s="4" t="str">
        <f t="shared" si="7"/>
        <v>1-PDE-Mujeres</v>
      </c>
      <c r="D173" s="4" t="str">
        <f t="shared" si="8"/>
        <v>1-PDE-Mujeres-Adolescente</v>
      </c>
      <c r="E173">
        <v>1</v>
      </c>
      <c r="F173" t="s">
        <v>7</v>
      </c>
      <c r="G173" t="s">
        <v>162</v>
      </c>
      <c r="H173" t="s">
        <v>152</v>
      </c>
      <c r="I173" t="s">
        <v>253</v>
      </c>
      <c r="J173" t="s">
        <v>103</v>
      </c>
      <c r="K173">
        <v>829</v>
      </c>
      <c r="L173" t="str">
        <f>+VLOOKUP(Línea_Mod_Sexo_Edad[[#This Row],[id_LA]],Línea_Atención[],2,0)</f>
        <v>Línea Ambulatoria</v>
      </c>
      <c r="M173" s="24" t="str">
        <f>+VLOOKUP(Línea_Mod_Sexo_Edad[[#This Row],[Modelo '[sigla']]],Modelos[[Modelo '[sigla']]:[Modelo '[descripción']]],2,0)</f>
        <v>Programa Protección Especializada en Reinserción Educativa (24 H)</v>
      </c>
    </row>
    <row r="174" spans="2:13" x14ac:dyDescent="0.3">
      <c r="B174" s="4" t="str">
        <f t="shared" si="6"/>
        <v>1-PDE</v>
      </c>
      <c r="C174" s="4" t="str">
        <f t="shared" si="7"/>
        <v>1-PDE-Mujeres</v>
      </c>
      <c r="D174" s="4" t="str">
        <f t="shared" si="8"/>
        <v>1-PDE-Mujeres-Adolescente</v>
      </c>
      <c r="E174">
        <v>1</v>
      </c>
      <c r="F174" t="s">
        <v>7</v>
      </c>
      <c r="G174" t="s">
        <v>162</v>
      </c>
      <c r="H174" t="s">
        <v>152</v>
      </c>
      <c r="I174" t="s">
        <v>253</v>
      </c>
      <c r="J174" t="s">
        <v>108</v>
      </c>
      <c r="K174">
        <v>146</v>
      </c>
      <c r="L174" t="str">
        <f>+VLOOKUP(Línea_Mod_Sexo_Edad[[#This Row],[id_LA]],Línea_Atención[],2,0)</f>
        <v>Línea Ambulatoria</v>
      </c>
      <c r="M174" s="24" t="str">
        <f>+VLOOKUP(Línea_Mod_Sexo_Edad[[#This Row],[Modelo '[sigla']]],Modelos[[Modelo '[sigla']]:[Modelo '[descripción']]],2,0)</f>
        <v>Programa Protección Especializada en Reinserción Educativa (24 H)</v>
      </c>
    </row>
    <row r="175" spans="2:13" x14ac:dyDescent="0.3">
      <c r="B175" s="4" t="str">
        <f t="shared" si="6"/>
        <v>1-PDE</v>
      </c>
      <c r="C175" s="4" t="str">
        <f t="shared" si="7"/>
        <v>1-PDE-Mujeres</v>
      </c>
      <c r="D175" s="4" t="str">
        <f t="shared" si="8"/>
        <v>1-PDE-Mujeres-Adolescente</v>
      </c>
      <c r="E175">
        <v>1</v>
      </c>
      <c r="F175" t="s">
        <v>7</v>
      </c>
      <c r="G175" t="s">
        <v>162</v>
      </c>
      <c r="H175" t="s">
        <v>152</v>
      </c>
      <c r="I175" t="s">
        <v>253</v>
      </c>
      <c r="J175" t="s">
        <v>106</v>
      </c>
      <c r="K175">
        <v>98</v>
      </c>
      <c r="L175" t="str">
        <f>+VLOOKUP(Línea_Mod_Sexo_Edad[[#This Row],[id_LA]],Línea_Atención[],2,0)</f>
        <v>Línea Ambulatoria</v>
      </c>
      <c r="M175" s="24" t="str">
        <f>+VLOOKUP(Línea_Mod_Sexo_Edad[[#This Row],[Modelo '[sigla']]],Modelos[[Modelo '[sigla']]:[Modelo '[descripción']]],2,0)</f>
        <v>Programa Protección Especializada en Reinserción Educativa (24 H)</v>
      </c>
    </row>
    <row r="176" spans="2:13" x14ac:dyDescent="0.3">
      <c r="B176" s="4" t="str">
        <f t="shared" si="6"/>
        <v>1-PDE</v>
      </c>
      <c r="C176" s="4" t="str">
        <f t="shared" si="7"/>
        <v>1-PDE-Mujeres</v>
      </c>
      <c r="D176" s="4" t="str">
        <f t="shared" si="8"/>
        <v>1-PDE-Mujeres-En Gestación</v>
      </c>
      <c r="E176">
        <v>1</v>
      </c>
      <c r="F176" t="s">
        <v>7</v>
      </c>
      <c r="G176" t="s">
        <v>158</v>
      </c>
      <c r="H176" t="s">
        <v>149</v>
      </c>
      <c r="I176" t="s">
        <v>253</v>
      </c>
      <c r="J176" t="s">
        <v>107</v>
      </c>
      <c r="K176">
        <v>0</v>
      </c>
      <c r="L176" t="str">
        <f>+VLOOKUP(Línea_Mod_Sexo_Edad[[#This Row],[id_LA]],Línea_Atención[],2,0)</f>
        <v>Línea Ambulatoria</v>
      </c>
      <c r="M176" s="24" t="str">
        <f>+VLOOKUP(Línea_Mod_Sexo_Edad[[#This Row],[Modelo '[sigla']]],Modelos[[Modelo '[sigla']]:[Modelo '[descripción']]],2,0)</f>
        <v>Programa Protección Especializada en Reinserción Educativa (24 H)</v>
      </c>
    </row>
    <row r="177" spans="2:13" x14ac:dyDescent="0.3">
      <c r="B177" s="4" t="str">
        <f t="shared" si="6"/>
        <v>1-PDE</v>
      </c>
      <c r="C177" s="4" t="str">
        <f t="shared" si="7"/>
        <v>1-PDE-Mujeres</v>
      </c>
      <c r="D177" s="4" t="str">
        <f t="shared" si="8"/>
        <v>1-PDE-Mujeres-En Gestación</v>
      </c>
      <c r="E177">
        <v>1</v>
      </c>
      <c r="F177" t="s">
        <v>7</v>
      </c>
      <c r="G177" t="s">
        <v>158</v>
      </c>
      <c r="H177" t="s">
        <v>149</v>
      </c>
      <c r="I177" t="s">
        <v>253</v>
      </c>
      <c r="J177" t="s">
        <v>103</v>
      </c>
      <c r="K177">
        <v>0</v>
      </c>
      <c r="L177" t="str">
        <f>+VLOOKUP(Línea_Mod_Sexo_Edad[[#This Row],[id_LA]],Línea_Atención[],2,0)</f>
        <v>Línea Ambulatoria</v>
      </c>
      <c r="M177" s="24" t="str">
        <f>+VLOOKUP(Línea_Mod_Sexo_Edad[[#This Row],[Modelo '[sigla']]],Modelos[[Modelo '[sigla']]:[Modelo '[descripción']]],2,0)</f>
        <v>Programa Protección Especializada en Reinserción Educativa (24 H)</v>
      </c>
    </row>
    <row r="178" spans="2:13" x14ac:dyDescent="0.3">
      <c r="B178" s="4" t="str">
        <f t="shared" si="6"/>
        <v>1-PDE</v>
      </c>
      <c r="C178" s="4" t="str">
        <f t="shared" si="7"/>
        <v>1-PDE-Mujeres</v>
      </c>
      <c r="D178" s="4" t="str">
        <f t="shared" si="8"/>
        <v>1-PDE-Mujeres-En Gestación</v>
      </c>
      <c r="E178">
        <v>1</v>
      </c>
      <c r="F178" t="s">
        <v>7</v>
      </c>
      <c r="G178" t="s">
        <v>158</v>
      </c>
      <c r="H178" t="s">
        <v>149</v>
      </c>
      <c r="I178" t="s">
        <v>253</v>
      </c>
      <c r="J178" t="s">
        <v>108</v>
      </c>
      <c r="K178">
        <v>0</v>
      </c>
      <c r="L178" t="str">
        <f>+VLOOKUP(Línea_Mod_Sexo_Edad[[#This Row],[id_LA]],Línea_Atención[],2,0)</f>
        <v>Línea Ambulatoria</v>
      </c>
      <c r="M178" s="24" t="str">
        <f>+VLOOKUP(Línea_Mod_Sexo_Edad[[#This Row],[Modelo '[sigla']]],Modelos[[Modelo '[sigla']]:[Modelo '[descripción']]],2,0)</f>
        <v>Programa Protección Especializada en Reinserción Educativa (24 H)</v>
      </c>
    </row>
    <row r="179" spans="2:13" x14ac:dyDescent="0.3">
      <c r="B179" s="4" t="str">
        <f t="shared" si="6"/>
        <v>1-PDE</v>
      </c>
      <c r="C179" s="4" t="str">
        <f t="shared" si="7"/>
        <v>1-PDE-Mujeres</v>
      </c>
      <c r="D179" s="4" t="str">
        <f t="shared" si="8"/>
        <v>1-PDE-Mujeres-En Gestación</v>
      </c>
      <c r="E179">
        <v>1</v>
      </c>
      <c r="F179" t="s">
        <v>7</v>
      </c>
      <c r="G179" t="s">
        <v>158</v>
      </c>
      <c r="H179" t="s">
        <v>149</v>
      </c>
      <c r="I179" t="s">
        <v>253</v>
      </c>
      <c r="J179" t="s">
        <v>106</v>
      </c>
      <c r="K179">
        <v>0</v>
      </c>
      <c r="L179" t="str">
        <f>+VLOOKUP(Línea_Mod_Sexo_Edad[[#This Row],[id_LA]],Línea_Atención[],2,0)</f>
        <v>Línea Ambulatoria</v>
      </c>
      <c r="M179" s="24" t="str">
        <f>+VLOOKUP(Línea_Mod_Sexo_Edad[[#This Row],[Modelo '[sigla']]],Modelos[[Modelo '[sigla']]:[Modelo '[descripción']]],2,0)</f>
        <v>Programa Protección Especializada en Reinserción Educativa (24 H)</v>
      </c>
    </row>
    <row r="180" spans="2:13" x14ac:dyDescent="0.3">
      <c r="B180" s="4" t="str">
        <f t="shared" si="6"/>
        <v>1-PDE</v>
      </c>
      <c r="C180" s="4" t="str">
        <f t="shared" si="7"/>
        <v>1-PDE-Mujeres</v>
      </c>
      <c r="D180" s="4" t="str">
        <f t="shared" si="8"/>
        <v>1-PDE-Mujeres-Mayores De Edad</v>
      </c>
      <c r="E180">
        <v>1</v>
      </c>
      <c r="F180" t="s">
        <v>7</v>
      </c>
      <c r="G180" t="s">
        <v>163</v>
      </c>
      <c r="H180" t="s">
        <v>153</v>
      </c>
      <c r="I180" t="s">
        <v>253</v>
      </c>
      <c r="J180" t="s">
        <v>107</v>
      </c>
      <c r="K180">
        <v>14</v>
      </c>
      <c r="L180" t="str">
        <f>+VLOOKUP(Línea_Mod_Sexo_Edad[[#This Row],[id_LA]],Línea_Atención[],2,0)</f>
        <v>Línea Ambulatoria</v>
      </c>
      <c r="M180" s="24" t="str">
        <f>+VLOOKUP(Línea_Mod_Sexo_Edad[[#This Row],[Modelo '[sigla']]],Modelos[[Modelo '[sigla']]:[Modelo '[descripción']]],2,0)</f>
        <v>Programa Protección Especializada en Reinserción Educativa (24 H)</v>
      </c>
    </row>
    <row r="181" spans="2:13" x14ac:dyDescent="0.3">
      <c r="B181" s="4" t="str">
        <f t="shared" si="6"/>
        <v>1-PDE</v>
      </c>
      <c r="C181" s="4" t="str">
        <f t="shared" si="7"/>
        <v>1-PDE-Mujeres</v>
      </c>
      <c r="D181" s="4" t="str">
        <f t="shared" si="8"/>
        <v>1-PDE-Mujeres-Mayores De Edad</v>
      </c>
      <c r="E181">
        <v>1</v>
      </c>
      <c r="F181" t="s">
        <v>7</v>
      </c>
      <c r="G181" t="s">
        <v>163</v>
      </c>
      <c r="H181" t="s">
        <v>153</v>
      </c>
      <c r="I181" t="s">
        <v>253</v>
      </c>
      <c r="J181" t="s">
        <v>103</v>
      </c>
      <c r="K181">
        <v>143</v>
      </c>
      <c r="L181" t="str">
        <f>+VLOOKUP(Línea_Mod_Sexo_Edad[[#This Row],[id_LA]],Línea_Atención[],2,0)</f>
        <v>Línea Ambulatoria</v>
      </c>
      <c r="M181" s="24" t="str">
        <f>+VLOOKUP(Línea_Mod_Sexo_Edad[[#This Row],[Modelo '[sigla']]],Modelos[[Modelo '[sigla']]:[Modelo '[descripción']]],2,0)</f>
        <v>Programa Protección Especializada en Reinserción Educativa (24 H)</v>
      </c>
    </row>
    <row r="182" spans="2:13" x14ac:dyDescent="0.3">
      <c r="B182" s="4" t="str">
        <f t="shared" si="6"/>
        <v>1-PDE</v>
      </c>
      <c r="C182" s="4" t="str">
        <f t="shared" si="7"/>
        <v>1-PDE-Mujeres</v>
      </c>
      <c r="D182" s="4" t="str">
        <f t="shared" si="8"/>
        <v>1-PDE-Mujeres-Mayores De Edad</v>
      </c>
      <c r="E182">
        <v>1</v>
      </c>
      <c r="F182" t="s">
        <v>7</v>
      </c>
      <c r="G182" t="s">
        <v>163</v>
      </c>
      <c r="H182" t="s">
        <v>153</v>
      </c>
      <c r="I182" t="s">
        <v>253</v>
      </c>
      <c r="J182" t="s">
        <v>108</v>
      </c>
      <c r="K182">
        <v>47</v>
      </c>
      <c r="L182" t="str">
        <f>+VLOOKUP(Línea_Mod_Sexo_Edad[[#This Row],[id_LA]],Línea_Atención[],2,0)</f>
        <v>Línea Ambulatoria</v>
      </c>
      <c r="M182" s="24" t="str">
        <f>+VLOOKUP(Línea_Mod_Sexo_Edad[[#This Row],[Modelo '[sigla']]],Modelos[[Modelo '[sigla']]:[Modelo '[descripción']]],2,0)</f>
        <v>Programa Protección Especializada en Reinserción Educativa (24 H)</v>
      </c>
    </row>
    <row r="183" spans="2:13" x14ac:dyDescent="0.3">
      <c r="B183" s="4" t="str">
        <f t="shared" si="6"/>
        <v>1-PDE</v>
      </c>
      <c r="C183" s="4" t="str">
        <f t="shared" si="7"/>
        <v>1-PDE-Mujeres</v>
      </c>
      <c r="D183" s="4" t="str">
        <f t="shared" si="8"/>
        <v>1-PDE-Mujeres-Mayores De Edad</v>
      </c>
      <c r="E183">
        <v>1</v>
      </c>
      <c r="F183" t="s">
        <v>7</v>
      </c>
      <c r="G183" t="s">
        <v>163</v>
      </c>
      <c r="H183" t="s">
        <v>153</v>
      </c>
      <c r="I183" t="s">
        <v>253</v>
      </c>
      <c r="J183" t="s">
        <v>106</v>
      </c>
      <c r="K183">
        <v>39</v>
      </c>
      <c r="L183" t="str">
        <f>+VLOOKUP(Línea_Mod_Sexo_Edad[[#This Row],[id_LA]],Línea_Atención[],2,0)</f>
        <v>Línea Ambulatoria</v>
      </c>
      <c r="M183" s="24" t="str">
        <f>+VLOOKUP(Línea_Mod_Sexo_Edad[[#This Row],[Modelo '[sigla']]],Modelos[[Modelo '[sigla']]:[Modelo '[descripción']]],2,0)</f>
        <v>Programa Protección Especializada en Reinserción Educativa (24 H)</v>
      </c>
    </row>
    <row r="184" spans="2:13" x14ac:dyDescent="0.3">
      <c r="B184" s="4" t="str">
        <f t="shared" si="6"/>
        <v>1-PDE</v>
      </c>
      <c r="C184" s="4" t="str">
        <f t="shared" si="7"/>
        <v>1-PDE-Mujeres</v>
      </c>
      <c r="D184" s="4" t="str">
        <f t="shared" si="8"/>
        <v>1-PDE-Mujeres-Primera Infancia I</v>
      </c>
      <c r="E184">
        <v>1</v>
      </c>
      <c r="F184" t="s">
        <v>7</v>
      </c>
      <c r="G184" t="s">
        <v>159</v>
      </c>
      <c r="H184" t="s">
        <v>150</v>
      </c>
      <c r="I184" t="s">
        <v>253</v>
      </c>
      <c r="J184" t="s">
        <v>107</v>
      </c>
      <c r="K184">
        <v>0</v>
      </c>
      <c r="L184" t="str">
        <f>+VLOOKUP(Línea_Mod_Sexo_Edad[[#This Row],[id_LA]],Línea_Atención[],2,0)</f>
        <v>Línea Ambulatoria</v>
      </c>
      <c r="M184" s="24" t="str">
        <f>+VLOOKUP(Línea_Mod_Sexo_Edad[[#This Row],[Modelo '[sigla']]],Modelos[[Modelo '[sigla']]:[Modelo '[descripción']]],2,0)</f>
        <v>Programa Protección Especializada en Reinserción Educativa (24 H)</v>
      </c>
    </row>
    <row r="185" spans="2:13" x14ac:dyDescent="0.3">
      <c r="B185" s="4" t="str">
        <f t="shared" si="6"/>
        <v>1-PDE</v>
      </c>
      <c r="C185" s="4" t="str">
        <f t="shared" si="7"/>
        <v>1-PDE-Mujeres</v>
      </c>
      <c r="D185" s="4" t="str">
        <f t="shared" si="8"/>
        <v>1-PDE-Mujeres-Primera Infancia I</v>
      </c>
      <c r="E185">
        <v>1</v>
      </c>
      <c r="F185" t="s">
        <v>7</v>
      </c>
      <c r="G185" t="s">
        <v>159</v>
      </c>
      <c r="H185" t="s">
        <v>150</v>
      </c>
      <c r="I185" t="s">
        <v>253</v>
      </c>
      <c r="J185" t="s">
        <v>103</v>
      </c>
      <c r="K185">
        <v>0</v>
      </c>
      <c r="L185" t="str">
        <f>+VLOOKUP(Línea_Mod_Sexo_Edad[[#This Row],[id_LA]],Línea_Atención[],2,0)</f>
        <v>Línea Ambulatoria</v>
      </c>
      <c r="M185" s="24" t="str">
        <f>+VLOOKUP(Línea_Mod_Sexo_Edad[[#This Row],[Modelo '[sigla']]],Modelos[[Modelo '[sigla']]:[Modelo '[descripción']]],2,0)</f>
        <v>Programa Protección Especializada en Reinserción Educativa (24 H)</v>
      </c>
    </row>
    <row r="186" spans="2:13" x14ac:dyDescent="0.3">
      <c r="B186" s="4" t="str">
        <f t="shared" si="6"/>
        <v>1-PDE</v>
      </c>
      <c r="C186" s="4" t="str">
        <f t="shared" si="7"/>
        <v>1-PDE-Mujeres</v>
      </c>
      <c r="D186" s="4" t="str">
        <f t="shared" si="8"/>
        <v>1-PDE-Mujeres-Primera Infancia I</v>
      </c>
      <c r="E186">
        <v>1</v>
      </c>
      <c r="F186" t="s">
        <v>7</v>
      </c>
      <c r="G186" t="s">
        <v>159</v>
      </c>
      <c r="H186" t="s">
        <v>150</v>
      </c>
      <c r="I186" t="s">
        <v>253</v>
      </c>
      <c r="J186" t="s">
        <v>108</v>
      </c>
      <c r="K186">
        <v>0</v>
      </c>
      <c r="L186" t="str">
        <f>+VLOOKUP(Línea_Mod_Sexo_Edad[[#This Row],[id_LA]],Línea_Atención[],2,0)</f>
        <v>Línea Ambulatoria</v>
      </c>
      <c r="M186" s="24" t="str">
        <f>+VLOOKUP(Línea_Mod_Sexo_Edad[[#This Row],[Modelo '[sigla']]],Modelos[[Modelo '[sigla']]:[Modelo '[descripción']]],2,0)</f>
        <v>Programa Protección Especializada en Reinserción Educativa (24 H)</v>
      </c>
    </row>
    <row r="187" spans="2:13" x14ac:dyDescent="0.3">
      <c r="B187" s="4" t="str">
        <f t="shared" si="6"/>
        <v>1-PDE</v>
      </c>
      <c r="C187" s="4" t="str">
        <f t="shared" si="7"/>
        <v>1-PDE-Mujeres</v>
      </c>
      <c r="D187" s="4" t="str">
        <f t="shared" si="8"/>
        <v>1-PDE-Mujeres-Primera Infancia I</v>
      </c>
      <c r="E187">
        <v>1</v>
      </c>
      <c r="F187" t="s">
        <v>7</v>
      </c>
      <c r="G187" t="s">
        <v>159</v>
      </c>
      <c r="H187" t="s">
        <v>150</v>
      </c>
      <c r="I187" t="s">
        <v>253</v>
      </c>
      <c r="J187" t="s">
        <v>106</v>
      </c>
      <c r="K187">
        <v>0</v>
      </c>
      <c r="L187" t="str">
        <f>+VLOOKUP(Línea_Mod_Sexo_Edad[[#This Row],[id_LA]],Línea_Atención[],2,0)</f>
        <v>Línea Ambulatoria</v>
      </c>
      <c r="M187" s="24" t="str">
        <f>+VLOOKUP(Línea_Mod_Sexo_Edad[[#This Row],[Modelo '[sigla']]],Modelos[[Modelo '[sigla']]:[Modelo '[descripción']]],2,0)</f>
        <v>Programa Protección Especializada en Reinserción Educativa (24 H)</v>
      </c>
    </row>
    <row r="188" spans="2:13" x14ac:dyDescent="0.3">
      <c r="B188" s="4" t="str">
        <f t="shared" si="6"/>
        <v>1-PDE</v>
      </c>
      <c r="C188" s="4" t="str">
        <f t="shared" si="7"/>
        <v>1-PDE-Mujeres</v>
      </c>
      <c r="D188" s="4" t="str">
        <f t="shared" si="8"/>
        <v>1-PDE-Mujeres-Primera Infancia II</v>
      </c>
      <c r="E188">
        <v>1</v>
      </c>
      <c r="F188" t="s">
        <v>7</v>
      </c>
      <c r="G188" t="s">
        <v>160</v>
      </c>
      <c r="H188" t="s">
        <v>154</v>
      </c>
      <c r="I188" t="s">
        <v>253</v>
      </c>
      <c r="J188" t="s">
        <v>107</v>
      </c>
      <c r="K188">
        <v>1</v>
      </c>
      <c r="L188" t="str">
        <f>+VLOOKUP(Línea_Mod_Sexo_Edad[[#This Row],[id_LA]],Línea_Atención[],2,0)</f>
        <v>Línea Ambulatoria</v>
      </c>
      <c r="M188" s="24" t="str">
        <f>+VLOOKUP(Línea_Mod_Sexo_Edad[[#This Row],[Modelo '[sigla']]],Modelos[[Modelo '[sigla']]:[Modelo '[descripción']]],2,0)</f>
        <v>Programa Protección Especializada en Reinserción Educativa (24 H)</v>
      </c>
    </row>
    <row r="189" spans="2:13" x14ac:dyDescent="0.3">
      <c r="B189" s="4" t="str">
        <f t="shared" si="6"/>
        <v>1-PDE</v>
      </c>
      <c r="C189" s="4" t="str">
        <f t="shared" si="7"/>
        <v>1-PDE-Mujeres</v>
      </c>
      <c r="D189" s="4" t="str">
        <f t="shared" si="8"/>
        <v>1-PDE-Mujeres-Primera Infancia II</v>
      </c>
      <c r="E189">
        <v>1</v>
      </c>
      <c r="F189" t="s">
        <v>7</v>
      </c>
      <c r="G189" t="s">
        <v>160</v>
      </c>
      <c r="H189" t="s">
        <v>154</v>
      </c>
      <c r="I189" t="s">
        <v>253</v>
      </c>
      <c r="J189" t="s">
        <v>103</v>
      </c>
      <c r="K189">
        <v>2</v>
      </c>
      <c r="L189" t="str">
        <f>+VLOOKUP(Línea_Mod_Sexo_Edad[[#This Row],[id_LA]],Línea_Atención[],2,0)</f>
        <v>Línea Ambulatoria</v>
      </c>
      <c r="M189" s="24" t="str">
        <f>+VLOOKUP(Línea_Mod_Sexo_Edad[[#This Row],[Modelo '[sigla']]],Modelos[[Modelo '[sigla']]:[Modelo '[descripción']]],2,0)</f>
        <v>Programa Protección Especializada en Reinserción Educativa (24 H)</v>
      </c>
    </row>
    <row r="190" spans="2:13" x14ac:dyDescent="0.3">
      <c r="B190" s="4" t="str">
        <f t="shared" si="6"/>
        <v>1-PDE</v>
      </c>
      <c r="C190" s="4" t="str">
        <f t="shared" si="7"/>
        <v>1-PDE-Mujeres</v>
      </c>
      <c r="D190" s="4" t="str">
        <f t="shared" si="8"/>
        <v>1-PDE-Mujeres-Primera Infancia II</v>
      </c>
      <c r="E190">
        <v>1</v>
      </c>
      <c r="F190" t="s">
        <v>7</v>
      </c>
      <c r="G190" t="s">
        <v>160</v>
      </c>
      <c r="H190" t="s">
        <v>154</v>
      </c>
      <c r="I190" t="s">
        <v>253</v>
      </c>
      <c r="J190" t="s">
        <v>108</v>
      </c>
      <c r="K190">
        <v>0</v>
      </c>
      <c r="L190" t="str">
        <f>+VLOOKUP(Línea_Mod_Sexo_Edad[[#This Row],[id_LA]],Línea_Atención[],2,0)</f>
        <v>Línea Ambulatoria</v>
      </c>
      <c r="M190" s="24" t="str">
        <f>+VLOOKUP(Línea_Mod_Sexo_Edad[[#This Row],[Modelo '[sigla']]],Modelos[[Modelo '[sigla']]:[Modelo '[descripción']]],2,0)</f>
        <v>Programa Protección Especializada en Reinserción Educativa (24 H)</v>
      </c>
    </row>
    <row r="191" spans="2:13" x14ac:dyDescent="0.3">
      <c r="B191" s="4" t="str">
        <f t="shared" si="6"/>
        <v>1-PDE</v>
      </c>
      <c r="C191" s="4" t="str">
        <f t="shared" si="7"/>
        <v>1-PDE-Mujeres</v>
      </c>
      <c r="D191" s="4" t="str">
        <f t="shared" si="8"/>
        <v>1-PDE-Mujeres-Primera Infancia II</v>
      </c>
      <c r="E191">
        <v>1</v>
      </c>
      <c r="F191" t="s">
        <v>7</v>
      </c>
      <c r="G191" t="s">
        <v>160</v>
      </c>
      <c r="H191" t="s">
        <v>154</v>
      </c>
      <c r="I191" t="s">
        <v>253</v>
      </c>
      <c r="J191" t="s">
        <v>106</v>
      </c>
      <c r="K191">
        <v>1</v>
      </c>
      <c r="L191" t="str">
        <f>+VLOOKUP(Línea_Mod_Sexo_Edad[[#This Row],[id_LA]],Línea_Atención[],2,0)</f>
        <v>Línea Ambulatoria</v>
      </c>
      <c r="M191" s="24" t="str">
        <f>+VLOOKUP(Línea_Mod_Sexo_Edad[[#This Row],[Modelo '[sigla']]],Modelos[[Modelo '[sigla']]:[Modelo '[descripción']]],2,0)</f>
        <v>Programa Protección Especializada en Reinserción Educativa (24 H)</v>
      </c>
    </row>
    <row r="192" spans="2:13" x14ac:dyDescent="0.3">
      <c r="B192" s="4" t="str">
        <f t="shared" si="6"/>
        <v>1-PDE</v>
      </c>
      <c r="C192" s="4" t="str">
        <f t="shared" si="7"/>
        <v>1-PDE-Mujeres</v>
      </c>
      <c r="D192" s="4" t="str">
        <f t="shared" si="8"/>
        <v>1-PDE-Mujeres-Segunda Infancia</v>
      </c>
      <c r="E192">
        <v>1</v>
      </c>
      <c r="F192" t="s">
        <v>7</v>
      </c>
      <c r="G192" t="s">
        <v>161</v>
      </c>
      <c r="H192" t="s">
        <v>151</v>
      </c>
      <c r="I192" t="s">
        <v>253</v>
      </c>
      <c r="J192" t="s">
        <v>107</v>
      </c>
      <c r="K192">
        <v>28</v>
      </c>
      <c r="L192" t="str">
        <f>+VLOOKUP(Línea_Mod_Sexo_Edad[[#This Row],[id_LA]],Línea_Atención[],2,0)</f>
        <v>Línea Ambulatoria</v>
      </c>
      <c r="M192" s="24" t="str">
        <f>+VLOOKUP(Línea_Mod_Sexo_Edad[[#This Row],[Modelo '[sigla']]],Modelos[[Modelo '[sigla']]:[Modelo '[descripción']]],2,0)</f>
        <v>Programa Protección Especializada en Reinserción Educativa (24 H)</v>
      </c>
    </row>
    <row r="193" spans="2:13" x14ac:dyDescent="0.3">
      <c r="B193" s="4" t="str">
        <f t="shared" si="6"/>
        <v>1-PDE</v>
      </c>
      <c r="C193" s="4" t="str">
        <f t="shared" si="7"/>
        <v>1-PDE-Mujeres</v>
      </c>
      <c r="D193" s="4" t="str">
        <f t="shared" si="8"/>
        <v>1-PDE-Mujeres-Segunda Infancia</v>
      </c>
      <c r="E193">
        <v>1</v>
      </c>
      <c r="F193" t="s">
        <v>7</v>
      </c>
      <c r="G193" t="s">
        <v>161</v>
      </c>
      <c r="H193" t="s">
        <v>151</v>
      </c>
      <c r="I193" t="s">
        <v>253</v>
      </c>
      <c r="J193" t="s">
        <v>103</v>
      </c>
      <c r="K193">
        <v>82</v>
      </c>
      <c r="L193" t="str">
        <f>+VLOOKUP(Línea_Mod_Sexo_Edad[[#This Row],[id_LA]],Línea_Atención[],2,0)</f>
        <v>Línea Ambulatoria</v>
      </c>
      <c r="M193" s="24" t="str">
        <f>+VLOOKUP(Línea_Mod_Sexo_Edad[[#This Row],[Modelo '[sigla']]],Modelos[[Modelo '[sigla']]:[Modelo '[descripción']]],2,0)</f>
        <v>Programa Protección Especializada en Reinserción Educativa (24 H)</v>
      </c>
    </row>
    <row r="194" spans="2:13" x14ac:dyDescent="0.3">
      <c r="B194" s="4" t="str">
        <f t="shared" si="6"/>
        <v>1-PDE</v>
      </c>
      <c r="C194" s="4" t="str">
        <f t="shared" si="7"/>
        <v>1-PDE-Mujeres</v>
      </c>
      <c r="D194" s="4" t="str">
        <f t="shared" si="8"/>
        <v>1-PDE-Mujeres-Segunda Infancia</v>
      </c>
      <c r="E194">
        <v>1</v>
      </c>
      <c r="F194" t="s">
        <v>7</v>
      </c>
      <c r="G194" t="s">
        <v>161</v>
      </c>
      <c r="H194" t="s">
        <v>151</v>
      </c>
      <c r="I194" t="s">
        <v>253</v>
      </c>
      <c r="J194" t="s">
        <v>108</v>
      </c>
      <c r="K194">
        <v>25</v>
      </c>
      <c r="L194" t="str">
        <f>+VLOOKUP(Línea_Mod_Sexo_Edad[[#This Row],[id_LA]],Línea_Atención[],2,0)</f>
        <v>Línea Ambulatoria</v>
      </c>
      <c r="M194" s="24" t="str">
        <f>+VLOOKUP(Línea_Mod_Sexo_Edad[[#This Row],[Modelo '[sigla']]],Modelos[[Modelo '[sigla']]:[Modelo '[descripción']]],2,0)</f>
        <v>Programa Protección Especializada en Reinserción Educativa (24 H)</v>
      </c>
    </row>
    <row r="195" spans="2:13" x14ac:dyDescent="0.3">
      <c r="B195" s="4" t="str">
        <f t="shared" si="6"/>
        <v>1-PDE</v>
      </c>
      <c r="C195" s="4" t="str">
        <f t="shared" si="7"/>
        <v>1-PDE-Mujeres</v>
      </c>
      <c r="D195" s="4" t="str">
        <f t="shared" si="8"/>
        <v>1-PDE-Mujeres-Segunda Infancia</v>
      </c>
      <c r="E195">
        <v>1</v>
      </c>
      <c r="F195" t="s">
        <v>7</v>
      </c>
      <c r="G195" t="s">
        <v>161</v>
      </c>
      <c r="H195" t="s">
        <v>151</v>
      </c>
      <c r="I195" t="s">
        <v>253</v>
      </c>
      <c r="J195" t="s">
        <v>106</v>
      </c>
      <c r="K195">
        <v>10</v>
      </c>
      <c r="L195" t="str">
        <f>+VLOOKUP(Línea_Mod_Sexo_Edad[[#This Row],[id_LA]],Línea_Atención[],2,0)</f>
        <v>Línea Ambulatoria</v>
      </c>
      <c r="M195" s="24" t="str">
        <f>+VLOOKUP(Línea_Mod_Sexo_Edad[[#This Row],[Modelo '[sigla']]],Modelos[[Modelo '[sigla']]:[Modelo '[descripción']]],2,0)</f>
        <v>Programa Protección Especializada en Reinserción Educativa (24 H)</v>
      </c>
    </row>
    <row r="196" spans="2:13" x14ac:dyDescent="0.3">
      <c r="B196" s="4" t="str">
        <f t="shared" ref="B196:B259" si="9">+E196&amp;"-"&amp;F196</f>
        <v>1-PEC</v>
      </c>
      <c r="C196" s="4" t="str">
        <f t="shared" ref="C196:C259" si="10">+B196&amp;"-"&amp;I196</f>
        <v>1-PEC-Hombres</v>
      </c>
      <c r="D196" s="4" t="str">
        <f t="shared" ref="D196:D259" si="11">+C196&amp;"-"&amp;H196</f>
        <v>1-PEC-Hombres-Adolescente</v>
      </c>
      <c r="E196">
        <v>1</v>
      </c>
      <c r="F196" t="s">
        <v>9</v>
      </c>
      <c r="G196" t="s">
        <v>162</v>
      </c>
      <c r="H196" t="s">
        <v>152</v>
      </c>
      <c r="I196" t="s">
        <v>252</v>
      </c>
      <c r="J196" t="s">
        <v>107</v>
      </c>
      <c r="K196">
        <v>72</v>
      </c>
      <c r="L196" t="str">
        <f>+VLOOKUP(Línea_Mod_Sexo_Edad[[#This Row],[id_LA]],Línea_Atención[],2,0)</f>
        <v>Línea Ambulatoria</v>
      </c>
      <c r="M196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197" spans="2:13" x14ac:dyDescent="0.3">
      <c r="B197" s="4" t="str">
        <f t="shared" si="9"/>
        <v>1-PEC</v>
      </c>
      <c r="C197" s="4" t="str">
        <f t="shared" si="10"/>
        <v>1-PEC-Hombres</v>
      </c>
      <c r="D197" s="4" t="str">
        <f t="shared" si="11"/>
        <v>1-PEC-Hombres-Adolescente</v>
      </c>
      <c r="E197">
        <v>1</v>
      </c>
      <c r="F197" t="s">
        <v>9</v>
      </c>
      <c r="G197" t="s">
        <v>162</v>
      </c>
      <c r="H197" t="s">
        <v>152</v>
      </c>
      <c r="I197" t="s">
        <v>252</v>
      </c>
      <c r="J197" t="s">
        <v>103</v>
      </c>
      <c r="K197">
        <v>250</v>
      </c>
      <c r="L197" t="str">
        <f>+VLOOKUP(Línea_Mod_Sexo_Edad[[#This Row],[id_LA]],Línea_Atención[],2,0)</f>
        <v>Línea Ambulatoria</v>
      </c>
      <c r="M197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198" spans="2:13" x14ac:dyDescent="0.3">
      <c r="B198" s="4" t="str">
        <f t="shared" si="9"/>
        <v>1-PEC</v>
      </c>
      <c r="C198" s="4" t="str">
        <f t="shared" si="10"/>
        <v>1-PEC-Hombres</v>
      </c>
      <c r="D198" s="4" t="str">
        <f t="shared" si="11"/>
        <v>1-PEC-Hombres-Adolescente</v>
      </c>
      <c r="E198">
        <v>1</v>
      </c>
      <c r="F198" t="s">
        <v>9</v>
      </c>
      <c r="G198" t="s">
        <v>162</v>
      </c>
      <c r="H198" t="s">
        <v>152</v>
      </c>
      <c r="I198" t="s">
        <v>252</v>
      </c>
      <c r="J198" t="s">
        <v>108</v>
      </c>
      <c r="K198">
        <v>187</v>
      </c>
      <c r="L198" t="str">
        <f>+VLOOKUP(Línea_Mod_Sexo_Edad[[#This Row],[id_LA]],Línea_Atención[],2,0)</f>
        <v>Línea Ambulatoria</v>
      </c>
      <c r="M198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199" spans="2:13" x14ac:dyDescent="0.3">
      <c r="B199" s="4" t="str">
        <f t="shared" si="9"/>
        <v>1-PEC</v>
      </c>
      <c r="C199" s="4" t="str">
        <f t="shared" si="10"/>
        <v>1-PEC-Hombres</v>
      </c>
      <c r="D199" s="4" t="str">
        <f t="shared" si="11"/>
        <v>1-PEC-Hombres-Adolescente</v>
      </c>
      <c r="E199">
        <v>1</v>
      </c>
      <c r="F199" t="s">
        <v>9</v>
      </c>
      <c r="G199" t="s">
        <v>162</v>
      </c>
      <c r="H199" t="s">
        <v>152</v>
      </c>
      <c r="I199" t="s">
        <v>252</v>
      </c>
      <c r="J199" t="s">
        <v>106</v>
      </c>
      <c r="K199">
        <v>45</v>
      </c>
      <c r="L199" t="str">
        <f>+VLOOKUP(Línea_Mod_Sexo_Edad[[#This Row],[id_LA]],Línea_Atención[],2,0)</f>
        <v>Línea Ambulatoria</v>
      </c>
      <c r="M199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0" spans="2:13" x14ac:dyDescent="0.3">
      <c r="B200" s="4" t="str">
        <f t="shared" si="9"/>
        <v>1-PEC</v>
      </c>
      <c r="C200" s="4" t="str">
        <f t="shared" si="10"/>
        <v>1-PEC-Hombres</v>
      </c>
      <c r="D200" s="4" t="str">
        <f t="shared" si="11"/>
        <v>1-PEC-Hombres-En Gestación</v>
      </c>
      <c r="E200">
        <v>1</v>
      </c>
      <c r="F200" t="s">
        <v>9</v>
      </c>
      <c r="G200" t="s">
        <v>158</v>
      </c>
      <c r="H200" t="s">
        <v>149</v>
      </c>
      <c r="I200" t="s">
        <v>252</v>
      </c>
      <c r="J200" t="s">
        <v>107</v>
      </c>
      <c r="L200" t="str">
        <f>+VLOOKUP(Línea_Mod_Sexo_Edad[[#This Row],[id_LA]],Línea_Atención[],2,0)</f>
        <v>Línea Ambulatoria</v>
      </c>
      <c r="M200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1" spans="2:13" x14ac:dyDescent="0.3">
      <c r="B201" s="4" t="str">
        <f t="shared" si="9"/>
        <v>1-PEC</v>
      </c>
      <c r="C201" s="4" t="str">
        <f t="shared" si="10"/>
        <v>1-PEC-Hombres</v>
      </c>
      <c r="D201" s="4" t="str">
        <f t="shared" si="11"/>
        <v>1-PEC-Hombres-En Gestación</v>
      </c>
      <c r="E201">
        <v>1</v>
      </c>
      <c r="F201" t="s">
        <v>9</v>
      </c>
      <c r="G201" t="s">
        <v>158</v>
      </c>
      <c r="H201" t="s">
        <v>149</v>
      </c>
      <c r="I201" t="s">
        <v>252</v>
      </c>
      <c r="J201" t="s">
        <v>103</v>
      </c>
      <c r="L201" t="str">
        <f>+VLOOKUP(Línea_Mod_Sexo_Edad[[#This Row],[id_LA]],Línea_Atención[],2,0)</f>
        <v>Línea Ambulatoria</v>
      </c>
      <c r="M201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2" spans="2:13" x14ac:dyDescent="0.3">
      <c r="B202" s="4" t="str">
        <f t="shared" si="9"/>
        <v>1-PEC</v>
      </c>
      <c r="C202" s="4" t="str">
        <f t="shared" si="10"/>
        <v>1-PEC-Hombres</v>
      </c>
      <c r="D202" s="4" t="str">
        <f t="shared" si="11"/>
        <v>1-PEC-Hombres-En Gestación</v>
      </c>
      <c r="E202">
        <v>1</v>
      </c>
      <c r="F202" t="s">
        <v>9</v>
      </c>
      <c r="G202" t="s">
        <v>158</v>
      </c>
      <c r="H202" t="s">
        <v>149</v>
      </c>
      <c r="I202" t="s">
        <v>252</v>
      </c>
      <c r="J202" t="s">
        <v>108</v>
      </c>
      <c r="L202" t="str">
        <f>+VLOOKUP(Línea_Mod_Sexo_Edad[[#This Row],[id_LA]],Línea_Atención[],2,0)</f>
        <v>Línea Ambulatoria</v>
      </c>
      <c r="M202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3" spans="2:13" x14ac:dyDescent="0.3">
      <c r="B203" s="4" t="str">
        <f t="shared" si="9"/>
        <v>1-PEC</v>
      </c>
      <c r="C203" s="4" t="str">
        <f t="shared" si="10"/>
        <v>1-PEC-Hombres</v>
      </c>
      <c r="D203" s="4" t="str">
        <f t="shared" si="11"/>
        <v>1-PEC-Hombres-En Gestación</v>
      </c>
      <c r="E203">
        <v>1</v>
      </c>
      <c r="F203" t="s">
        <v>9</v>
      </c>
      <c r="G203" t="s">
        <v>158</v>
      </c>
      <c r="H203" t="s">
        <v>149</v>
      </c>
      <c r="I203" t="s">
        <v>252</v>
      </c>
      <c r="J203" t="s">
        <v>106</v>
      </c>
      <c r="L203" t="str">
        <f>+VLOOKUP(Línea_Mod_Sexo_Edad[[#This Row],[id_LA]],Línea_Atención[],2,0)</f>
        <v>Línea Ambulatoria</v>
      </c>
      <c r="M203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4" spans="2:13" x14ac:dyDescent="0.3">
      <c r="B204" s="4" t="str">
        <f t="shared" si="9"/>
        <v>1-PEC</v>
      </c>
      <c r="C204" s="4" t="str">
        <f t="shared" si="10"/>
        <v>1-PEC-Hombres</v>
      </c>
      <c r="D204" s="4" t="str">
        <f t="shared" si="11"/>
        <v>1-PEC-Hombres-Mayores De Edad</v>
      </c>
      <c r="E204">
        <v>1</v>
      </c>
      <c r="F204" t="s">
        <v>9</v>
      </c>
      <c r="G204" t="s">
        <v>163</v>
      </c>
      <c r="H204" t="s">
        <v>153</v>
      </c>
      <c r="I204" t="s">
        <v>252</v>
      </c>
      <c r="J204" t="s">
        <v>107</v>
      </c>
      <c r="K204">
        <v>7</v>
      </c>
      <c r="L204" t="str">
        <f>+VLOOKUP(Línea_Mod_Sexo_Edad[[#This Row],[id_LA]],Línea_Atención[],2,0)</f>
        <v>Línea Ambulatoria</v>
      </c>
      <c r="M204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5" spans="2:13" x14ac:dyDescent="0.3">
      <c r="B205" s="4" t="str">
        <f t="shared" si="9"/>
        <v>1-PEC</v>
      </c>
      <c r="C205" s="4" t="str">
        <f t="shared" si="10"/>
        <v>1-PEC-Hombres</v>
      </c>
      <c r="D205" s="4" t="str">
        <f t="shared" si="11"/>
        <v>1-PEC-Hombres-Mayores De Edad</v>
      </c>
      <c r="E205">
        <v>1</v>
      </c>
      <c r="F205" t="s">
        <v>9</v>
      </c>
      <c r="G205" t="s">
        <v>163</v>
      </c>
      <c r="H205" t="s">
        <v>153</v>
      </c>
      <c r="I205" t="s">
        <v>252</v>
      </c>
      <c r="J205" t="s">
        <v>103</v>
      </c>
      <c r="K205">
        <v>73</v>
      </c>
      <c r="L205" t="str">
        <f>+VLOOKUP(Línea_Mod_Sexo_Edad[[#This Row],[id_LA]],Línea_Atención[],2,0)</f>
        <v>Línea Ambulatoria</v>
      </c>
      <c r="M205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6" spans="2:13" x14ac:dyDescent="0.3">
      <c r="B206" s="4" t="str">
        <f t="shared" si="9"/>
        <v>1-PEC</v>
      </c>
      <c r="C206" s="4" t="str">
        <f t="shared" si="10"/>
        <v>1-PEC-Hombres</v>
      </c>
      <c r="D206" s="4" t="str">
        <f t="shared" si="11"/>
        <v>1-PEC-Hombres-Mayores De Edad</v>
      </c>
      <c r="E206">
        <v>1</v>
      </c>
      <c r="F206" t="s">
        <v>9</v>
      </c>
      <c r="G206" t="s">
        <v>163</v>
      </c>
      <c r="H206" t="s">
        <v>153</v>
      </c>
      <c r="I206" t="s">
        <v>252</v>
      </c>
      <c r="J206" t="s">
        <v>108</v>
      </c>
      <c r="K206">
        <v>69</v>
      </c>
      <c r="L206" t="str">
        <f>+VLOOKUP(Línea_Mod_Sexo_Edad[[#This Row],[id_LA]],Línea_Atención[],2,0)</f>
        <v>Línea Ambulatoria</v>
      </c>
      <c r="M206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7" spans="2:13" x14ac:dyDescent="0.3">
      <c r="B207" s="4" t="str">
        <f t="shared" si="9"/>
        <v>1-PEC</v>
      </c>
      <c r="C207" s="4" t="str">
        <f t="shared" si="10"/>
        <v>1-PEC-Hombres</v>
      </c>
      <c r="D207" s="4" t="str">
        <f t="shared" si="11"/>
        <v>1-PEC-Hombres-Mayores De Edad</v>
      </c>
      <c r="E207">
        <v>1</v>
      </c>
      <c r="F207" t="s">
        <v>9</v>
      </c>
      <c r="G207" t="s">
        <v>163</v>
      </c>
      <c r="H207" t="s">
        <v>153</v>
      </c>
      <c r="I207" t="s">
        <v>252</v>
      </c>
      <c r="J207" t="s">
        <v>106</v>
      </c>
      <c r="K207">
        <v>52</v>
      </c>
      <c r="L207" t="str">
        <f>+VLOOKUP(Línea_Mod_Sexo_Edad[[#This Row],[id_LA]],Línea_Atención[],2,0)</f>
        <v>Línea Ambulatoria</v>
      </c>
      <c r="M207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8" spans="2:13" x14ac:dyDescent="0.3">
      <c r="B208" s="4" t="str">
        <f t="shared" si="9"/>
        <v>1-PEC</v>
      </c>
      <c r="C208" s="4" t="str">
        <f t="shared" si="10"/>
        <v>1-PEC-Hombres</v>
      </c>
      <c r="D208" s="4" t="str">
        <f t="shared" si="11"/>
        <v>1-PEC-Hombres-Primera Infancia I</v>
      </c>
      <c r="E208">
        <v>1</v>
      </c>
      <c r="F208" t="s">
        <v>9</v>
      </c>
      <c r="G208" t="s">
        <v>159</v>
      </c>
      <c r="H208" t="s">
        <v>150</v>
      </c>
      <c r="I208" t="s">
        <v>252</v>
      </c>
      <c r="J208" t="s">
        <v>107</v>
      </c>
      <c r="K208">
        <v>0</v>
      </c>
      <c r="L208" t="str">
        <f>+VLOOKUP(Línea_Mod_Sexo_Edad[[#This Row],[id_LA]],Línea_Atención[],2,0)</f>
        <v>Línea Ambulatoria</v>
      </c>
      <c r="M208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09" spans="2:13" x14ac:dyDescent="0.3">
      <c r="B209" s="4" t="str">
        <f t="shared" si="9"/>
        <v>1-PEC</v>
      </c>
      <c r="C209" s="4" t="str">
        <f t="shared" si="10"/>
        <v>1-PEC-Hombres</v>
      </c>
      <c r="D209" s="4" t="str">
        <f t="shared" si="11"/>
        <v>1-PEC-Hombres-Primera Infancia I</v>
      </c>
      <c r="E209">
        <v>1</v>
      </c>
      <c r="F209" t="s">
        <v>9</v>
      </c>
      <c r="G209" t="s">
        <v>159</v>
      </c>
      <c r="H209" t="s">
        <v>150</v>
      </c>
      <c r="I209" t="s">
        <v>252</v>
      </c>
      <c r="J209" t="s">
        <v>103</v>
      </c>
      <c r="K209">
        <v>0</v>
      </c>
      <c r="L209" t="str">
        <f>+VLOOKUP(Línea_Mod_Sexo_Edad[[#This Row],[id_LA]],Línea_Atención[],2,0)</f>
        <v>Línea Ambulatoria</v>
      </c>
      <c r="M209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0" spans="2:13" x14ac:dyDescent="0.3">
      <c r="B210" s="4" t="str">
        <f t="shared" si="9"/>
        <v>1-PEC</v>
      </c>
      <c r="C210" s="4" t="str">
        <f t="shared" si="10"/>
        <v>1-PEC-Hombres</v>
      </c>
      <c r="D210" s="4" t="str">
        <f t="shared" si="11"/>
        <v>1-PEC-Hombres-Primera Infancia I</v>
      </c>
      <c r="E210">
        <v>1</v>
      </c>
      <c r="F210" t="s">
        <v>9</v>
      </c>
      <c r="G210" t="s">
        <v>159</v>
      </c>
      <c r="H210" t="s">
        <v>150</v>
      </c>
      <c r="I210" t="s">
        <v>252</v>
      </c>
      <c r="J210" t="s">
        <v>108</v>
      </c>
      <c r="K210">
        <v>0</v>
      </c>
      <c r="L210" t="str">
        <f>+VLOOKUP(Línea_Mod_Sexo_Edad[[#This Row],[id_LA]],Línea_Atención[],2,0)</f>
        <v>Línea Ambulatoria</v>
      </c>
      <c r="M210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1" spans="2:13" x14ac:dyDescent="0.3">
      <c r="B211" s="4" t="str">
        <f t="shared" si="9"/>
        <v>1-PEC</v>
      </c>
      <c r="C211" s="4" t="str">
        <f t="shared" si="10"/>
        <v>1-PEC-Hombres</v>
      </c>
      <c r="D211" s="4" t="str">
        <f t="shared" si="11"/>
        <v>1-PEC-Hombres-Primera Infancia I</v>
      </c>
      <c r="E211">
        <v>1</v>
      </c>
      <c r="F211" t="s">
        <v>9</v>
      </c>
      <c r="G211" t="s">
        <v>159</v>
      </c>
      <c r="H211" t="s">
        <v>150</v>
      </c>
      <c r="I211" t="s">
        <v>252</v>
      </c>
      <c r="J211" t="s">
        <v>106</v>
      </c>
      <c r="K211">
        <v>0</v>
      </c>
      <c r="L211" t="str">
        <f>+VLOOKUP(Línea_Mod_Sexo_Edad[[#This Row],[id_LA]],Línea_Atención[],2,0)</f>
        <v>Línea Ambulatoria</v>
      </c>
      <c r="M211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2" spans="2:13" x14ac:dyDescent="0.3">
      <c r="B212" s="4" t="str">
        <f t="shared" si="9"/>
        <v>1-PEC</v>
      </c>
      <c r="C212" s="4" t="str">
        <f t="shared" si="10"/>
        <v>1-PEC-Hombres</v>
      </c>
      <c r="D212" s="4" t="str">
        <f t="shared" si="11"/>
        <v>1-PEC-Hombres-Primera Infancia II</v>
      </c>
      <c r="E212">
        <v>1</v>
      </c>
      <c r="F212" t="s">
        <v>9</v>
      </c>
      <c r="G212" t="s">
        <v>160</v>
      </c>
      <c r="H212" t="s">
        <v>154</v>
      </c>
      <c r="I212" t="s">
        <v>252</v>
      </c>
      <c r="J212" t="s">
        <v>107</v>
      </c>
      <c r="K212">
        <v>0</v>
      </c>
      <c r="L212" t="str">
        <f>+VLOOKUP(Línea_Mod_Sexo_Edad[[#This Row],[id_LA]],Línea_Atención[],2,0)</f>
        <v>Línea Ambulatoria</v>
      </c>
      <c r="M212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3" spans="2:13" x14ac:dyDescent="0.3">
      <c r="B213" s="4" t="str">
        <f t="shared" si="9"/>
        <v>1-PEC</v>
      </c>
      <c r="C213" s="4" t="str">
        <f t="shared" si="10"/>
        <v>1-PEC-Hombres</v>
      </c>
      <c r="D213" s="4" t="str">
        <f t="shared" si="11"/>
        <v>1-PEC-Hombres-Primera Infancia II</v>
      </c>
      <c r="E213">
        <v>1</v>
      </c>
      <c r="F213" t="s">
        <v>9</v>
      </c>
      <c r="G213" t="s">
        <v>160</v>
      </c>
      <c r="H213" t="s">
        <v>154</v>
      </c>
      <c r="I213" t="s">
        <v>252</v>
      </c>
      <c r="J213" t="s">
        <v>103</v>
      </c>
      <c r="K213">
        <v>3</v>
      </c>
      <c r="L213" t="str">
        <f>+VLOOKUP(Línea_Mod_Sexo_Edad[[#This Row],[id_LA]],Línea_Atención[],2,0)</f>
        <v>Línea Ambulatoria</v>
      </c>
      <c r="M213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4" spans="2:13" x14ac:dyDescent="0.3">
      <c r="B214" s="4" t="str">
        <f t="shared" si="9"/>
        <v>1-PEC</v>
      </c>
      <c r="C214" s="4" t="str">
        <f t="shared" si="10"/>
        <v>1-PEC-Hombres</v>
      </c>
      <c r="D214" s="4" t="str">
        <f t="shared" si="11"/>
        <v>1-PEC-Hombres-Primera Infancia II</v>
      </c>
      <c r="E214">
        <v>1</v>
      </c>
      <c r="F214" t="s">
        <v>9</v>
      </c>
      <c r="G214" t="s">
        <v>160</v>
      </c>
      <c r="H214" t="s">
        <v>154</v>
      </c>
      <c r="I214" t="s">
        <v>252</v>
      </c>
      <c r="J214" t="s">
        <v>108</v>
      </c>
      <c r="K214">
        <v>1</v>
      </c>
      <c r="L214" t="str">
        <f>+VLOOKUP(Línea_Mod_Sexo_Edad[[#This Row],[id_LA]],Línea_Atención[],2,0)</f>
        <v>Línea Ambulatoria</v>
      </c>
      <c r="M214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5" spans="2:13" x14ac:dyDescent="0.3">
      <c r="B215" s="4" t="str">
        <f t="shared" si="9"/>
        <v>1-PEC</v>
      </c>
      <c r="C215" s="4" t="str">
        <f t="shared" si="10"/>
        <v>1-PEC-Hombres</v>
      </c>
      <c r="D215" s="4" t="str">
        <f t="shared" si="11"/>
        <v>1-PEC-Hombres-Primera Infancia II</v>
      </c>
      <c r="E215">
        <v>1</v>
      </c>
      <c r="F215" t="s">
        <v>9</v>
      </c>
      <c r="G215" t="s">
        <v>160</v>
      </c>
      <c r="H215" t="s">
        <v>154</v>
      </c>
      <c r="I215" t="s">
        <v>252</v>
      </c>
      <c r="J215" t="s">
        <v>106</v>
      </c>
      <c r="K215">
        <v>1</v>
      </c>
      <c r="L215" t="str">
        <f>+VLOOKUP(Línea_Mod_Sexo_Edad[[#This Row],[id_LA]],Línea_Atención[],2,0)</f>
        <v>Línea Ambulatoria</v>
      </c>
      <c r="M215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6" spans="2:13" x14ac:dyDescent="0.3">
      <c r="B216" s="4" t="str">
        <f t="shared" si="9"/>
        <v>1-PEC</v>
      </c>
      <c r="C216" s="4" t="str">
        <f t="shared" si="10"/>
        <v>1-PEC-Hombres</v>
      </c>
      <c r="D216" s="4" t="str">
        <f t="shared" si="11"/>
        <v>1-PEC-Hombres-Segunda Infancia</v>
      </c>
      <c r="E216">
        <v>1</v>
      </c>
      <c r="F216" t="s">
        <v>9</v>
      </c>
      <c r="G216" t="s">
        <v>161</v>
      </c>
      <c r="H216" t="s">
        <v>151</v>
      </c>
      <c r="I216" t="s">
        <v>252</v>
      </c>
      <c r="J216" t="s">
        <v>107</v>
      </c>
      <c r="K216">
        <v>28</v>
      </c>
      <c r="L216" t="str">
        <f>+VLOOKUP(Línea_Mod_Sexo_Edad[[#This Row],[id_LA]],Línea_Atención[],2,0)</f>
        <v>Línea Ambulatoria</v>
      </c>
      <c r="M216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7" spans="2:13" x14ac:dyDescent="0.3">
      <c r="B217" s="4" t="str">
        <f t="shared" si="9"/>
        <v>1-PEC</v>
      </c>
      <c r="C217" s="4" t="str">
        <f t="shared" si="10"/>
        <v>1-PEC-Hombres</v>
      </c>
      <c r="D217" s="4" t="str">
        <f t="shared" si="11"/>
        <v>1-PEC-Hombres-Segunda Infancia</v>
      </c>
      <c r="E217">
        <v>1</v>
      </c>
      <c r="F217" t="s">
        <v>9</v>
      </c>
      <c r="G217" t="s">
        <v>161</v>
      </c>
      <c r="H217" t="s">
        <v>151</v>
      </c>
      <c r="I217" t="s">
        <v>252</v>
      </c>
      <c r="J217" t="s">
        <v>103</v>
      </c>
      <c r="K217">
        <v>83</v>
      </c>
      <c r="L217" t="str">
        <f>+VLOOKUP(Línea_Mod_Sexo_Edad[[#This Row],[id_LA]],Línea_Atención[],2,0)</f>
        <v>Línea Ambulatoria</v>
      </c>
      <c r="M217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8" spans="2:13" x14ac:dyDescent="0.3">
      <c r="B218" s="4" t="str">
        <f t="shared" si="9"/>
        <v>1-PEC</v>
      </c>
      <c r="C218" s="4" t="str">
        <f t="shared" si="10"/>
        <v>1-PEC-Hombres</v>
      </c>
      <c r="D218" s="4" t="str">
        <f t="shared" si="11"/>
        <v>1-PEC-Hombres-Segunda Infancia</v>
      </c>
      <c r="E218">
        <v>1</v>
      </c>
      <c r="F218" t="s">
        <v>9</v>
      </c>
      <c r="G218" t="s">
        <v>161</v>
      </c>
      <c r="H218" t="s">
        <v>151</v>
      </c>
      <c r="I218" t="s">
        <v>252</v>
      </c>
      <c r="J218" t="s">
        <v>108</v>
      </c>
      <c r="K218">
        <v>60</v>
      </c>
      <c r="L218" t="str">
        <f>+VLOOKUP(Línea_Mod_Sexo_Edad[[#This Row],[id_LA]],Línea_Atención[],2,0)</f>
        <v>Línea Ambulatoria</v>
      </c>
      <c r="M218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19" spans="2:13" x14ac:dyDescent="0.3">
      <c r="B219" s="4" t="str">
        <f t="shared" si="9"/>
        <v>1-PEC</v>
      </c>
      <c r="C219" s="4" t="str">
        <f t="shared" si="10"/>
        <v>1-PEC-Hombres</v>
      </c>
      <c r="D219" s="4" t="str">
        <f t="shared" si="11"/>
        <v>1-PEC-Hombres-Segunda Infancia</v>
      </c>
      <c r="E219">
        <v>1</v>
      </c>
      <c r="F219" t="s">
        <v>9</v>
      </c>
      <c r="G219" t="s">
        <v>161</v>
      </c>
      <c r="H219" t="s">
        <v>151</v>
      </c>
      <c r="I219" t="s">
        <v>252</v>
      </c>
      <c r="J219" t="s">
        <v>106</v>
      </c>
      <c r="K219">
        <v>14</v>
      </c>
      <c r="L219" t="str">
        <f>+VLOOKUP(Línea_Mod_Sexo_Edad[[#This Row],[id_LA]],Línea_Atención[],2,0)</f>
        <v>Línea Ambulatoria</v>
      </c>
      <c r="M219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0" spans="2:13" x14ac:dyDescent="0.3">
      <c r="B220" s="4" t="str">
        <f t="shared" si="9"/>
        <v>1-PEC</v>
      </c>
      <c r="C220" s="4" t="str">
        <f t="shared" si="10"/>
        <v>1-PEC-Mujeres</v>
      </c>
      <c r="D220" s="4" t="str">
        <f t="shared" si="11"/>
        <v>1-PEC-Mujeres-Adolescente</v>
      </c>
      <c r="E220">
        <v>1</v>
      </c>
      <c r="F220" t="s">
        <v>9</v>
      </c>
      <c r="G220" t="s">
        <v>162</v>
      </c>
      <c r="H220" t="s">
        <v>152</v>
      </c>
      <c r="I220" t="s">
        <v>253</v>
      </c>
      <c r="J220" t="s">
        <v>107</v>
      </c>
      <c r="K220">
        <v>48</v>
      </c>
      <c r="L220" t="str">
        <f>+VLOOKUP(Línea_Mod_Sexo_Edad[[#This Row],[id_LA]],Línea_Atención[],2,0)</f>
        <v>Línea Ambulatoria</v>
      </c>
      <c r="M220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1" spans="2:13" x14ac:dyDescent="0.3">
      <c r="B221" s="4" t="str">
        <f t="shared" si="9"/>
        <v>1-PEC</v>
      </c>
      <c r="C221" s="4" t="str">
        <f t="shared" si="10"/>
        <v>1-PEC-Mujeres</v>
      </c>
      <c r="D221" s="4" t="str">
        <f t="shared" si="11"/>
        <v>1-PEC-Mujeres-Adolescente</v>
      </c>
      <c r="E221">
        <v>1</v>
      </c>
      <c r="F221" t="s">
        <v>9</v>
      </c>
      <c r="G221" t="s">
        <v>162</v>
      </c>
      <c r="H221" t="s">
        <v>152</v>
      </c>
      <c r="I221" t="s">
        <v>253</v>
      </c>
      <c r="J221" t="s">
        <v>103</v>
      </c>
      <c r="K221">
        <v>153</v>
      </c>
      <c r="L221" t="str">
        <f>+VLOOKUP(Línea_Mod_Sexo_Edad[[#This Row],[id_LA]],Línea_Atención[],2,0)</f>
        <v>Línea Ambulatoria</v>
      </c>
      <c r="M221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2" spans="2:13" x14ac:dyDescent="0.3">
      <c r="B222" s="4" t="str">
        <f t="shared" si="9"/>
        <v>1-PEC</v>
      </c>
      <c r="C222" s="4" t="str">
        <f t="shared" si="10"/>
        <v>1-PEC-Mujeres</v>
      </c>
      <c r="D222" s="4" t="str">
        <f t="shared" si="11"/>
        <v>1-PEC-Mujeres-Adolescente</v>
      </c>
      <c r="E222">
        <v>1</v>
      </c>
      <c r="F222" t="s">
        <v>9</v>
      </c>
      <c r="G222" t="s">
        <v>162</v>
      </c>
      <c r="H222" t="s">
        <v>152</v>
      </c>
      <c r="I222" t="s">
        <v>253</v>
      </c>
      <c r="J222" t="s">
        <v>108</v>
      </c>
      <c r="K222">
        <v>91</v>
      </c>
      <c r="L222" t="str">
        <f>+VLOOKUP(Línea_Mod_Sexo_Edad[[#This Row],[id_LA]],Línea_Atención[],2,0)</f>
        <v>Línea Ambulatoria</v>
      </c>
      <c r="M222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3" spans="2:13" x14ac:dyDescent="0.3">
      <c r="B223" s="4" t="str">
        <f t="shared" si="9"/>
        <v>1-PEC</v>
      </c>
      <c r="C223" s="4" t="str">
        <f t="shared" si="10"/>
        <v>1-PEC-Mujeres</v>
      </c>
      <c r="D223" s="4" t="str">
        <f t="shared" si="11"/>
        <v>1-PEC-Mujeres-Adolescente</v>
      </c>
      <c r="E223">
        <v>1</v>
      </c>
      <c r="F223" t="s">
        <v>9</v>
      </c>
      <c r="G223" t="s">
        <v>162</v>
      </c>
      <c r="H223" t="s">
        <v>152</v>
      </c>
      <c r="I223" t="s">
        <v>253</v>
      </c>
      <c r="J223" t="s">
        <v>106</v>
      </c>
      <c r="K223">
        <v>21</v>
      </c>
      <c r="L223" t="str">
        <f>+VLOOKUP(Línea_Mod_Sexo_Edad[[#This Row],[id_LA]],Línea_Atención[],2,0)</f>
        <v>Línea Ambulatoria</v>
      </c>
      <c r="M223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4" spans="2:13" x14ac:dyDescent="0.3">
      <c r="B224" s="4" t="str">
        <f t="shared" si="9"/>
        <v>1-PEC</v>
      </c>
      <c r="C224" s="4" t="str">
        <f t="shared" si="10"/>
        <v>1-PEC-Mujeres</v>
      </c>
      <c r="D224" s="4" t="str">
        <f t="shared" si="11"/>
        <v>1-PEC-Mujeres-En Gestación</v>
      </c>
      <c r="E224">
        <v>1</v>
      </c>
      <c r="F224" t="s">
        <v>9</v>
      </c>
      <c r="G224" t="s">
        <v>158</v>
      </c>
      <c r="H224" t="s">
        <v>149</v>
      </c>
      <c r="I224" t="s">
        <v>253</v>
      </c>
      <c r="J224" t="s">
        <v>107</v>
      </c>
      <c r="K224">
        <v>0</v>
      </c>
      <c r="L224" t="str">
        <f>+VLOOKUP(Línea_Mod_Sexo_Edad[[#This Row],[id_LA]],Línea_Atención[],2,0)</f>
        <v>Línea Ambulatoria</v>
      </c>
      <c r="M224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5" spans="2:13" x14ac:dyDescent="0.3">
      <c r="B225" s="4" t="str">
        <f t="shared" si="9"/>
        <v>1-PEC</v>
      </c>
      <c r="C225" s="4" t="str">
        <f t="shared" si="10"/>
        <v>1-PEC-Mujeres</v>
      </c>
      <c r="D225" s="4" t="str">
        <f t="shared" si="11"/>
        <v>1-PEC-Mujeres-En Gestación</v>
      </c>
      <c r="E225">
        <v>1</v>
      </c>
      <c r="F225" t="s">
        <v>9</v>
      </c>
      <c r="G225" t="s">
        <v>158</v>
      </c>
      <c r="H225" t="s">
        <v>149</v>
      </c>
      <c r="I225" t="s">
        <v>253</v>
      </c>
      <c r="J225" t="s">
        <v>103</v>
      </c>
      <c r="K225">
        <v>0</v>
      </c>
      <c r="L225" t="str">
        <f>+VLOOKUP(Línea_Mod_Sexo_Edad[[#This Row],[id_LA]],Línea_Atención[],2,0)</f>
        <v>Línea Ambulatoria</v>
      </c>
      <c r="M225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6" spans="2:13" x14ac:dyDescent="0.3">
      <c r="B226" s="4" t="str">
        <f t="shared" si="9"/>
        <v>1-PEC</v>
      </c>
      <c r="C226" s="4" t="str">
        <f t="shared" si="10"/>
        <v>1-PEC-Mujeres</v>
      </c>
      <c r="D226" s="4" t="str">
        <f t="shared" si="11"/>
        <v>1-PEC-Mujeres-En Gestación</v>
      </c>
      <c r="E226">
        <v>1</v>
      </c>
      <c r="F226" t="s">
        <v>9</v>
      </c>
      <c r="G226" t="s">
        <v>158</v>
      </c>
      <c r="H226" t="s">
        <v>149</v>
      </c>
      <c r="I226" t="s">
        <v>253</v>
      </c>
      <c r="J226" t="s">
        <v>108</v>
      </c>
      <c r="K226">
        <v>0</v>
      </c>
      <c r="L226" t="str">
        <f>+VLOOKUP(Línea_Mod_Sexo_Edad[[#This Row],[id_LA]],Línea_Atención[],2,0)</f>
        <v>Línea Ambulatoria</v>
      </c>
      <c r="M226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7" spans="2:13" x14ac:dyDescent="0.3">
      <c r="B227" s="4" t="str">
        <f t="shared" si="9"/>
        <v>1-PEC</v>
      </c>
      <c r="C227" s="4" t="str">
        <f t="shared" si="10"/>
        <v>1-PEC-Mujeres</v>
      </c>
      <c r="D227" s="4" t="str">
        <f t="shared" si="11"/>
        <v>1-PEC-Mujeres-En Gestación</v>
      </c>
      <c r="E227">
        <v>1</v>
      </c>
      <c r="F227" t="s">
        <v>9</v>
      </c>
      <c r="G227" t="s">
        <v>158</v>
      </c>
      <c r="H227" t="s">
        <v>149</v>
      </c>
      <c r="I227" t="s">
        <v>253</v>
      </c>
      <c r="J227" t="s">
        <v>106</v>
      </c>
      <c r="K227">
        <v>0</v>
      </c>
      <c r="L227" t="str">
        <f>+VLOOKUP(Línea_Mod_Sexo_Edad[[#This Row],[id_LA]],Línea_Atención[],2,0)</f>
        <v>Línea Ambulatoria</v>
      </c>
      <c r="M227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8" spans="2:13" x14ac:dyDescent="0.3">
      <c r="B228" s="4" t="str">
        <f t="shared" si="9"/>
        <v>1-PEC</v>
      </c>
      <c r="C228" s="4" t="str">
        <f t="shared" si="10"/>
        <v>1-PEC-Mujeres</v>
      </c>
      <c r="D228" s="4" t="str">
        <f t="shared" si="11"/>
        <v>1-PEC-Mujeres-Mayores De Edad</v>
      </c>
      <c r="E228">
        <v>1</v>
      </c>
      <c r="F228" t="s">
        <v>9</v>
      </c>
      <c r="G228" t="s">
        <v>163</v>
      </c>
      <c r="H228" t="s">
        <v>153</v>
      </c>
      <c r="I228" t="s">
        <v>253</v>
      </c>
      <c r="J228" t="s">
        <v>107</v>
      </c>
      <c r="K228">
        <v>5</v>
      </c>
      <c r="L228" t="str">
        <f>+VLOOKUP(Línea_Mod_Sexo_Edad[[#This Row],[id_LA]],Línea_Atención[],2,0)</f>
        <v>Línea Ambulatoria</v>
      </c>
      <c r="M228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29" spans="2:13" x14ac:dyDescent="0.3">
      <c r="B229" s="4" t="str">
        <f t="shared" si="9"/>
        <v>1-PEC</v>
      </c>
      <c r="C229" s="4" t="str">
        <f t="shared" si="10"/>
        <v>1-PEC-Mujeres</v>
      </c>
      <c r="D229" s="4" t="str">
        <f t="shared" si="11"/>
        <v>1-PEC-Mujeres-Mayores De Edad</v>
      </c>
      <c r="E229">
        <v>1</v>
      </c>
      <c r="F229" t="s">
        <v>9</v>
      </c>
      <c r="G229" t="s">
        <v>163</v>
      </c>
      <c r="H229" t="s">
        <v>153</v>
      </c>
      <c r="I229" t="s">
        <v>253</v>
      </c>
      <c r="J229" t="s">
        <v>103</v>
      </c>
      <c r="K229">
        <v>46</v>
      </c>
      <c r="L229" t="str">
        <f>+VLOOKUP(Línea_Mod_Sexo_Edad[[#This Row],[id_LA]],Línea_Atención[],2,0)</f>
        <v>Línea Ambulatoria</v>
      </c>
      <c r="M229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0" spans="2:13" x14ac:dyDescent="0.3">
      <c r="B230" s="4" t="str">
        <f t="shared" si="9"/>
        <v>1-PEC</v>
      </c>
      <c r="C230" s="4" t="str">
        <f t="shared" si="10"/>
        <v>1-PEC-Mujeres</v>
      </c>
      <c r="D230" s="4" t="str">
        <f t="shared" si="11"/>
        <v>1-PEC-Mujeres-Mayores De Edad</v>
      </c>
      <c r="E230">
        <v>1</v>
      </c>
      <c r="F230" t="s">
        <v>9</v>
      </c>
      <c r="G230" t="s">
        <v>163</v>
      </c>
      <c r="H230" t="s">
        <v>153</v>
      </c>
      <c r="I230" t="s">
        <v>253</v>
      </c>
      <c r="J230" t="s">
        <v>108</v>
      </c>
      <c r="K230">
        <v>34</v>
      </c>
      <c r="L230" t="str">
        <f>+VLOOKUP(Línea_Mod_Sexo_Edad[[#This Row],[id_LA]],Línea_Atención[],2,0)</f>
        <v>Línea Ambulatoria</v>
      </c>
      <c r="M230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1" spans="2:13" x14ac:dyDescent="0.3">
      <c r="B231" s="4" t="str">
        <f t="shared" si="9"/>
        <v>1-PEC</v>
      </c>
      <c r="C231" s="4" t="str">
        <f t="shared" si="10"/>
        <v>1-PEC-Mujeres</v>
      </c>
      <c r="D231" s="4" t="str">
        <f t="shared" si="11"/>
        <v>1-PEC-Mujeres-Mayores De Edad</v>
      </c>
      <c r="E231">
        <v>1</v>
      </c>
      <c r="F231" t="s">
        <v>9</v>
      </c>
      <c r="G231" t="s">
        <v>163</v>
      </c>
      <c r="H231" t="s">
        <v>153</v>
      </c>
      <c r="I231" t="s">
        <v>253</v>
      </c>
      <c r="J231" t="s">
        <v>106</v>
      </c>
      <c r="K231">
        <v>26</v>
      </c>
      <c r="L231" t="str">
        <f>+VLOOKUP(Línea_Mod_Sexo_Edad[[#This Row],[id_LA]],Línea_Atención[],2,0)</f>
        <v>Línea Ambulatoria</v>
      </c>
      <c r="M231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2" spans="2:13" x14ac:dyDescent="0.3">
      <c r="B232" s="4" t="str">
        <f t="shared" si="9"/>
        <v>1-PEC</v>
      </c>
      <c r="C232" s="4" t="str">
        <f t="shared" si="10"/>
        <v>1-PEC-Mujeres</v>
      </c>
      <c r="D232" s="4" t="str">
        <f t="shared" si="11"/>
        <v>1-PEC-Mujeres-Primera Infancia I</v>
      </c>
      <c r="E232">
        <v>1</v>
      </c>
      <c r="F232" t="s">
        <v>9</v>
      </c>
      <c r="G232" t="s">
        <v>159</v>
      </c>
      <c r="H232" t="s">
        <v>150</v>
      </c>
      <c r="I232" t="s">
        <v>253</v>
      </c>
      <c r="J232" t="s">
        <v>107</v>
      </c>
      <c r="K232">
        <v>1</v>
      </c>
      <c r="L232" t="str">
        <f>+VLOOKUP(Línea_Mod_Sexo_Edad[[#This Row],[id_LA]],Línea_Atención[],2,0)</f>
        <v>Línea Ambulatoria</v>
      </c>
      <c r="M232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3" spans="2:13" x14ac:dyDescent="0.3">
      <c r="B233" s="4" t="str">
        <f t="shared" si="9"/>
        <v>1-PEC</v>
      </c>
      <c r="C233" s="4" t="str">
        <f t="shared" si="10"/>
        <v>1-PEC-Mujeres</v>
      </c>
      <c r="D233" s="4" t="str">
        <f t="shared" si="11"/>
        <v>1-PEC-Mujeres-Primera Infancia I</v>
      </c>
      <c r="E233">
        <v>1</v>
      </c>
      <c r="F233" t="s">
        <v>9</v>
      </c>
      <c r="G233" t="s">
        <v>159</v>
      </c>
      <c r="H233" t="s">
        <v>150</v>
      </c>
      <c r="I233" t="s">
        <v>253</v>
      </c>
      <c r="J233" t="s">
        <v>103</v>
      </c>
      <c r="K233">
        <v>1</v>
      </c>
      <c r="L233" t="str">
        <f>+VLOOKUP(Línea_Mod_Sexo_Edad[[#This Row],[id_LA]],Línea_Atención[],2,0)</f>
        <v>Línea Ambulatoria</v>
      </c>
      <c r="M233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4" spans="2:13" x14ac:dyDescent="0.3">
      <c r="B234" s="4" t="str">
        <f t="shared" si="9"/>
        <v>1-PEC</v>
      </c>
      <c r="C234" s="4" t="str">
        <f t="shared" si="10"/>
        <v>1-PEC-Mujeres</v>
      </c>
      <c r="D234" s="4" t="str">
        <f t="shared" si="11"/>
        <v>1-PEC-Mujeres-Primera Infancia I</v>
      </c>
      <c r="E234">
        <v>1</v>
      </c>
      <c r="F234" t="s">
        <v>9</v>
      </c>
      <c r="G234" t="s">
        <v>159</v>
      </c>
      <c r="H234" t="s">
        <v>150</v>
      </c>
      <c r="I234" t="s">
        <v>253</v>
      </c>
      <c r="J234" t="s">
        <v>108</v>
      </c>
      <c r="K234">
        <v>1</v>
      </c>
      <c r="L234" t="str">
        <f>+VLOOKUP(Línea_Mod_Sexo_Edad[[#This Row],[id_LA]],Línea_Atención[],2,0)</f>
        <v>Línea Ambulatoria</v>
      </c>
      <c r="M234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5" spans="2:13" x14ac:dyDescent="0.3">
      <c r="B235" s="4" t="str">
        <f t="shared" si="9"/>
        <v>1-PEC</v>
      </c>
      <c r="C235" s="4" t="str">
        <f t="shared" si="10"/>
        <v>1-PEC-Mujeres</v>
      </c>
      <c r="D235" s="4" t="str">
        <f t="shared" si="11"/>
        <v>1-PEC-Mujeres-Primera Infancia I</v>
      </c>
      <c r="E235">
        <v>1</v>
      </c>
      <c r="F235" t="s">
        <v>9</v>
      </c>
      <c r="G235" t="s">
        <v>159</v>
      </c>
      <c r="H235" t="s">
        <v>150</v>
      </c>
      <c r="I235" t="s">
        <v>253</v>
      </c>
      <c r="J235" t="s">
        <v>106</v>
      </c>
      <c r="K235">
        <v>0</v>
      </c>
      <c r="L235" t="str">
        <f>+VLOOKUP(Línea_Mod_Sexo_Edad[[#This Row],[id_LA]],Línea_Atención[],2,0)</f>
        <v>Línea Ambulatoria</v>
      </c>
      <c r="M235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6" spans="2:13" x14ac:dyDescent="0.3">
      <c r="B236" s="4" t="str">
        <f t="shared" si="9"/>
        <v>1-PEC</v>
      </c>
      <c r="C236" s="4" t="str">
        <f t="shared" si="10"/>
        <v>1-PEC-Mujeres</v>
      </c>
      <c r="D236" s="4" t="str">
        <f t="shared" si="11"/>
        <v>1-PEC-Mujeres-Primera Infancia II</v>
      </c>
      <c r="E236">
        <v>1</v>
      </c>
      <c r="F236" t="s">
        <v>9</v>
      </c>
      <c r="G236" t="s">
        <v>160</v>
      </c>
      <c r="H236" t="s">
        <v>154</v>
      </c>
      <c r="I236" t="s">
        <v>253</v>
      </c>
      <c r="J236" t="s">
        <v>107</v>
      </c>
      <c r="K236">
        <v>4</v>
      </c>
      <c r="L236" t="str">
        <f>+VLOOKUP(Línea_Mod_Sexo_Edad[[#This Row],[id_LA]],Línea_Atención[],2,0)</f>
        <v>Línea Ambulatoria</v>
      </c>
      <c r="M236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7" spans="2:13" x14ac:dyDescent="0.3">
      <c r="B237" s="4" t="str">
        <f t="shared" si="9"/>
        <v>1-PEC</v>
      </c>
      <c r="C237" s="4" t="str">
        <f t="shared" si="10"/>
        <v>1-PEC-Mujeres</v>
      </c>
      <c r="D237" s="4" t="str">
        <f t="shared" si="11"/>
        <v>1-PEC-Mujeres-Primera Infancia II</v>
      </c>
      <c r="E237">
        <v>1</v>
      </c>
      <c r="F237" t="s">
        <v>9</v>
      </c>
      <c r="G237" t="s">
        <v>160</v>
      </c>
      <c r="H237" t="s">
        <v>154</v>
      </c>
      <c r="I237" t="s">
        <v>253</v>
      </c>
      <c r="J237" t="s">
        <v>103</v>
      </c>
      <c r="K237">
        <v>12</v>
      </c>
      <c r="L237" t="str">
        <f>+VLOOKUP(Línea_Mod_Sexo_Edad[[#This Row],[id_LA]],Línea_Atención[],2,0)</f>
        <v>Línea Ambulatoria</v>
      </c>
      <c r="M237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8" spans="2:13" x14ac:dyDescent="0.3">
      <c r="B238" s="4" t="str">
        <f t="shared" si="9"/>
        <v>1-PEC</v>
      </c>
      <c r="C238" s="4" t="str">
        <f t="shared" si="10"/>
        <v>1-PEC-Mujeres</v>
      </c>
      <c r="D238" s="4" t="str">
        <f t="shared" si="11"/>
        <v>1-PEC-Mujeres-Primera Infancia II</v>
      </c>
      <c r="E238">
        <v>1</v>
      </c>
      <c r="F238" t="s">
        <v>9</v>
      </c>
      <c r="G238" t="s">
        <v>160</v>
      </c>
      <c r="H238" t="s">
        <v>154</v>
      </c>
      <c r="I238" t="s">
        <v>253</v>
      </c>
      <c r="J238" t="s">
        <v>108</v>
      </c>
      <c r="K238">
        <v>10</v>
      </c>
      <c r="L238" t="str">
        <f>+VLOOKUP(Línea_Mod_Sexo_Edad[[#This Row],[id_LA]],Línea_Atención[],2,0)</f>
        <v>Línea Ambulatoria</v>
      </c>
      <c r="M238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39" spans="2:13" x14ac:dyDescent="0.3">
      <c r="B239" s="4" t="str">
        <f t="shared" si="9"/>
        <v>1-PEC</v>
      </c>
      <c r="C239" s="4" t="str">
        <f t="shared" si="10"/>
        <v>1-PEC-Mujeres</v>
      </c>
      <c r="D239" s="4" t="str">
        <f t="shared" si="11"/>
        <v>1-PEC-Mujeres-Primera Infancia II</v>
      </c>
      <c r="E239">
        <v>1</v>
      </c>
      <c r="F239" t="s">
        <v>9</v>
      </c>
      <c r="G239" t="s">
        <v>160</v>
      </c>
      <c r="H239" t="s">
        <v>154</v>
      </c>
      <c r="I239" t="s">
        <v>253</v>
      </c>
      <c r="J239" t="s">
        <v>106</v>
      </c>
      <c r="K239">
        <v>6</v>
      </c>
      <c r="L239" t="str">
        <f>+VLOOKUP(Línea_Mod_Sexo_Edad[[#This Row],[id_LA]],Línea_Atención[],2,0)</f>
        <v>Línea Ambulatoria</v>
      </c>
      <c r="M239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40" spans="2:13" x14ac:dyDescent="0.3">
      <c r="B240" s="4" t="str">
        <f t="shared" si="9"/>
        <v>1-PEC</v>
      </c>
      <c r="C240" s="4" t="str">
        <f t="shared" si="10"/>
        <v>1-PEC-Mujeres</v>
      </c>
      <c r="D240" s="4" t="str">
        <f t="shared" si="11"/>
        <v>1-PEC-Mujeres-Segunda Infancia</v>
      </c>
      <c r="E240">
        <v>1</v>
      </c>
      <c r="F240" t="s">
        <v>9</v>
      </c>
      <c r="G240" t="s">
        <v>161</v>
      </c>
      <c r="H240" t="s">
        <v>151</v>
      </c>
      <c r="I240" t="s">
        <v>253</v>
      </c>
      <c r="J240" t="s">
        <v>107</v>
      </c>
      <c r="K240">
        <v>14</v>
      </c>
      <c r="L240" t="str">
        <f>+VLOOKUP(Línea_Mod_Sexo_Edad[[#This Row],[id_LA]],Línea_Atención[],2,0)</f>
        <v>Línea Ambulatoria</v>
      </c>
      <c r="M240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41" spans="2:13" x14ac:dyDescent="0.3">
      <c r="B241" s="4" t="str">
        <f t="shared" si="9"/>
        <v>1-PEC</v>
      </c>
      <c r="C241" s="4" t="str">
        <f t="shared" si="10"/>
        <v>1-PEC-Mujeres</v>
      </c>
      <c r="D241" s="4" t="str">
        <f t="shared" si="11"/>
        <v>1-PEC-Mujeres-Segunda Infancia</v>
      </c>
      <c r="E241">
        <v>1</v>
      </c>
      <c r="F241" t="s">
        <v>9</v>
      </c>
      <c r="G241" t="s">
        <v>161</v>
      </c>
      <c r="H241" t="s">
        <v>151</v>
      </c>
      <c r="I241" t="s">
        <v>253</v>
      </c>
      <c r="J241" t="s">
        <v>103</v>
      </c>
      <c r="K241">
        <v>33</v>
      </c>
      <c r="L241" t="str">
        <f>+VLOOKUP(Línea_Mod_Sexo_Edad[[#This Row],[id_LA]],Línea_Atención[],2,0)</f>
        <v>Línea Ambulatoria</v>
      </c>
      <c r="M241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42" spans="2:13" x14ac:dyDescent="0.3">
      <c r="B242" s="4" t="str">
        <f t="shared" si="9"/>
        <v>1-PEC</v>
      </c>
      <c r="C242" s="4" t="str">
        <f t="shared" si="10"/>
        <v>1-PEC-Mujeres</v>
      </c>
      <c r="D242" s="4" t="str">
        <f t="shared" si="11"/>
        <v>1-PEC-Mujeres-Segunda Infancia</v>
      </c>
      <c r="E242">
        <v>1</v>
      </c>
      <c r="F242" t="s">
        <v>9</v>
      </c>
      <c r="G242" t="s">
        <v>161</v>
      </c>
      <c r="H242" t="s">
        <v>151</v>
      </c>
      <c r="I242" t="s">
        <v>253</v>
      </c>
      <c r="J242" t="s">
        <v>108</v>
      </c>
      <c r="K242">
        <v>26</v>
      </c>
      <c r="L242" t="str">
        <f>+VLOOKUP(Línea_Mod_Sexo_Edad[[#This Row],[id_LA]],Línea_Atención[],2,0)</f>
        <v>Línea Ambulatoria</v>
      </c>
      <c r="M242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43" spans="2:13" x14ac:dyDescent="0.3">
      <c r="B243" s="4" t="str">
        <f t="shared" si="9"/>
        <v>1-PEC</v>
      </c>
      <c r="C243" s="4" t="str">
        <f t="shared" si="10"/>
        <v>1-PEC-Mujeres</v>
      </c>
      <c r="D243" s="4" t="str">
        <f t="shared" si="11"/>
        <v>1-PEC-Mujeres-Segunda Infancia</v>
      </c>
      <c r="E243">
        <v>1</v>
      </c>
      <c r="F243" t="s">
        <v>9</v>
      </c>
      <c r="G243" t="s">
        <v>161</v>
      </c>
      <c r="H243" t="s">
        <v>151</v>
      </c>
      <c r="I243" t="s">
        <v>253</v>
      </c>
      <c r="J243" t="s">
        <v>106</v>
      </c>
      <c r="K243">
        <v>7</v>
      </c>
      <c r="L243" t="str">
        <f>+VLOOKUP(Línea_Mod_Sexo_Edad[[#This Row],[id_LA]],Línea_Atención[],2,0)</f>
        <v>Línea Ambulatoria</v>
      </c>
      <c r="M243" s="24" t="str">
        <f>+VLOOKUP(Línea_Mod_Sexo_Edad[[#This Row],[Modelo '[sigla']]],Modelos[[Modelo '[sigla']]:[Modelo '[descripción']]],2,0)</f>
        <v>Programa Especializado con Niños, Niñas y/o Adolescentes en Situación de Calle</v>
      </c>
    </row>
    <row r="244" spans="2:13" x14ac:dyDescent="0.3">
      <c r="B244" s="4" t="str">
        <f t="shared" si="9"/>
        <v>1-PEE</v>
      </c>
      <c r="C244" s="4" t="str">
        <f t="shared" si="10"/>
        <v>1-PEE-Hombres</v>
      </c>
      <c r="D244" s="4" t="str">
        <f t="shared" si="11"/>
        <v>1-PEE-Hombres-Adolescente</v>
      </c>
      <c r="E244">
        <v>1</v>
      </c>
      <c r="F244" t="s">
        <v>11</v>
      </c>
      <c r="G244" t="s">
        <v>162</v>
      </c>
      <c r="H244" t="s">
        <v>152</v>
      </c>
      <c r="I244" t="s">
        <v>252</v>
      </c>
      <c r="J244" t="s">
        <v>107</v>
      </c>
      <c r="K244">
        <v>28</v>
      </c>
      <c r="L244" t="str">
        <f>+VLOOKUP(Línea_Mod_Sexo_Edad[[#This Row],[id_LA]],Línea_Atención[],2,0)</f>
        <v>Línea Ambulatoria</v>
      </c>
      <c r="M244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45" spans="2:13" x14ac:dyDescent="0.3">
      <c r="B245" s="4" t="str">
        <f t="shared" si="9"/>
        <v>1-PEE</v>
      </c>
      <c r="C245" s="4" t="str">
        <f t="shared" si="10"/>
        <v>1-PEE-Hombres</v>
      </c>
      <c r="D245" s="4" t="str">
        <f t="shared" si="11"/>
        <v>1-PEE-Hombres-Adolescente</v>
      </c>
      <c r="E245">
        <v>1</v>
      </c>
      <c r="F245" t="s">
        <v>11</v>
      </c>
      <c r="G245" t="s">
        <v>162</v>
      </c>
      <c r="H245" t="s">
        <v>152</v>
      </c>
      <c r="I245" t="s">
        <v>252</v>
      </c>
      <c r="J245" t="s">
        <v>103</v>
      </c>
      <c r="K245">
        <v>91</v>
      </c>
      <c r="L245" t="str">
        <f>+VLOOKUP(Línea_Mod_Sexo_Edad[[#This Row],[id_LA]],Línea_Atención[],2,0)</f>
        <v>Línea Ambulatoria</v>
      </c>
      <c r="M245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46" spans="2:13" x14ac:dyDescent="0.3">
      <c r="B246" s="4" t="str">
        <f t="shared" si="9"/>
        <v>1-PEE</v>
      </c>
      <c r="C246" s="4" t="str">
        <f t="shared" si="10"/>
        <v>1-PEE-Hombres</v>
      </c>
      <c r="D246" s="4" t="str">
        <f t="shared" si="11"/>
        <v>1-PEE-Hombres-Adolescente</v>
      </c>
      <c r="E246">
        <v>1</v>
      </c>
      <c r="F246" t="s">
        <v>11</v>
      </c>
      <c r="G246" t="s">
        <v>162</v>
      </c>
      <c r="H246" t="s">
        <v>152</v>
      </c>
      <c r="I246" t="s">
        <v>252</v>
      </c>
      <c r="J246" t="s">
        <v>108</v>
      </c>
      <c r="K246">
        <v>88</v>
      </c>
      <c r="L246" t="str">
        <f>+VLOOKUP(Línea_Mod_Sexo_Edad[[#This Row],[id_LA]],Línea_Atención[],2,0)</f>
        <v>Línea Ambulatoria</v>
      </c>
      <c r="M246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47" spans="2:13" x14ac:dyDescent="0.3">
      <c r="B247" s="4" t="str">
        <f t="shared" si="9"/>
        <v>1-PEE</v>
      </c>
      <c r="C247" s="4" t="str">
        <f t="shared" si="10"/>
        <v>1-PEE-Hombres</v>
      </c>
      <c r="D247" s="4" t="str">
        <f t="shared" si="11"/>
        <v>1-PEE-Hombres-Adolescente</v>
      </c>
      <c r="E247">
        <v>1</v>
      </c>
      <c r="F247" t="s">
        <v>11</v>
      </c>
      <c r="G247" t="s">
        <v>162</v>
      </c>
      <c r="H247" t="s">
        <v>152</v>
      </c>
      <c r="I247" t="s">
        <v>252</v>
      </c>
      <c r="J247" t="s">
        <v>106</v>
      </c>
      <c r="K247">
        <v>21</v>
      </c>
      <c r="L247" t="str">
        <f>+VLOOKUP(Línea_Mod_Sexo_Edad[[#This Row],[id_LA]],Línea_Atención[],2,0)</f>
        <v>Línea Ambulatoria</v>
      </c>
      <c r="M247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48" spans="2:13" x14ac:dyDescent="0.3">
      <c r="B248" s="4" t="str">
        <f t="shared" si="9"/>
        <v>1-PEE</v>
      </c>
      <c r="C248" s="4" t="str">
        <f t="shared" si="10"/>
        <v>1-PEE-Hombres</v>
      </c>
      <c r="D248" s="4" t="str">
        <f t="shared" si="11"/>
        <v>1-PEE-Hombres-En Gestación</v>
      </c>
      <c r="E248">
        <v>1</v>
      </c>
      <c r="F248" t="s">
        <v>11</v>
      </c>
      <c r="G248" t="s">
        <v>158</v>
      </c>
      <c r="H248" t="s">
        <v>149</v>
      </c>
      <c r="I248" t="s">
        <v>252</v>
      </c>
      <c r="J248" t="s">
        <v>107</v>
      </c>
      <c r="L248" t="str">
        <f>+VLOOKUP(Línea_Mod_Sexo_Edad[[#This Row],[id_LA]],Línea_Atención[],2,0)</f>
        <v>Línea Ambulatoria</v>
      </c>
      <c r="M248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49" spans="2:13" x14ac:dyDescent="0.3">
      <c r="B249" s="4" t="str">
        <f t="shared" si="9"/>
        <v>1-PEE</v>
      </c>
      <c r="C249" s="4" t="str">
        <f t="shared" si="10"/>
        <v>1-PEE-Hombres</v>
      </c>
      <c r="D249" s="4" t="str">
        <f t="shared" si="11"/>
        <v>1-PEE-Hombres-En Gestación</v>
      </c>
      <c r="E249">
        <v>1</v>
      </c>
      <c r="F249" t="s">
        <v>11</v>
      </c>
      <c r="G249" t="s">
        <v>158</v>
      </c>
      <c r="H249" t="s">
        <v>149</v>
      </c>
      <c r="I249" t="s">
        <v>252</v>
      </c>
      <c r="J249" t="s">
        <v>103</v>
      </c>
      <c r="L249" t="str">
        <f>+VLOOKUP(Línea_Mod_Sexo_Edad[[#This Row],[id_LA]],Línea_Atención[],2,0)</f>
        <v>Línea Ambulatoria</v>
      </c>
      <c r="M249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0" spans="2:13" x14ac:dyDescent="0.3">
      <c r="B250" s="4" t="str">
        <f t="shared" si="9"/>
        <v>1-PEE</v>
      </c>
      <c r="C250" s="4" t="str">
        <f t="shared" si="10"/>
        <v>1-PEE-Hombres</v>
      </c>
      <c r="D250" s="4" t="str">
        <f t="shared" si="11"/>
        <v>1-PEE-Hombres-En Gestación</v>
      </c>
      <c r="E250">
        <v>1</v>
      </c>
      <c r="F250" t="s">
        <v>11</v>
      </c>
      <c r="G250" t="s">
        <v>158</v>
      </c>
      <c r="H250" t="s">
        <v>149</v>
      </c>
      <c r="I250" t="s">
        <v>252</v>
      </c>
      <c r="J250" t="s">
        <v>108</v>
      </c>
      <c r="L250" t="str">
        <f>+VLOOKUP(Línea_Mod_Sexo_Edad[[#This Row],[id_LA]],Línea_Atención[],2,0)</f>
        <v>Línea Ambulatoria</v>
      </c>
      <c r="M250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1" spans="2:13" x14ac:dyDescent="0.3">
      <c r="B251" s="4" t="str">
        <f t="shared" si="9"/>
        <v>1-PEE</v>
      </c>
      <c r="C251" s="4" t="str">
        <f t="shared" si="10"/>
        <v>1-PEE-Hombres</v>
      </c>
      <c r="D251" s="4" t="str">
        <f t="shared" si="11"/>
        <v>1-PEE-Hombres-En Gestación</v>
      </c>
      <c r="E251">
        <v>1</v>
      </c>
      <c r="F251" t="s">
        <v>11</v>
      </c>
      <c r="G251" t="s">
        <v>158</v>
      </c>
      <c r="H251" t="s">
        <v>149</v>
      </c>
      <c r="I251" t="s">
        <v>252</v>
      </c>
      <c r="J251" t="s">
        <v>106</v>
      </c>
      <c r="L251" t="str">
        <f>+VLOOKUP(Línea_Mod_Sexo_Edad[[#This Row],[id_LA]],Línea_Atención[],2,0)</f>
        <v>Línea Ambulatoria</v>
      </c>
      <c r="M251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2" spans="2:13" x14ac:dyDescent="0.3">
      <c r="B252" s="4" t="str">
        <f t="shared" si="9"/>
        <v>1-PEE</v>
      </c>
      <c r="C252" s="4" t="str">
        <f t="shared" si="10"/>
        <v>1-PEE-Hombres</v>
      </c>
      <c r="D252" s="4" t="str">
        <f t="shared" si="11"/>
        <v>1-PEE-Hombres-Mayores De Edad</v>
      </c>
      <c r="E252">
        <v>1</v>
      </c>
      <c r="F252" t="s">
        <v>11</v>
      </c>
      <c r="G252" t="s">
        <v>163</v>
      </c>
      <c r="H252" t="s">
        <v>153</v>
      </c>
      <c r="I252" t="s">
        <v>252</v>
      </c>
      <c r="J252" t="s">
        <v>107</v>
      </c>
      <c r="K252">
        <v>6</v>
      </c>
      <c r="L252" t="str">
        <f>+VLOOKUP(Línea_Mod_Sexo_Edad[[#This Row],[id_LA]],Línea_Atención[],2,0)</f>
        <v>Línea Ambulatoria</v>
      </c>
      <c r="M252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3" spans="2:13" x14ac:dyDescent="0.3">
      <c r="B253" s="4" t="str">
        <f t="shared" si="9"/>
        <v>1-PEE</v>
      </c>
      <c r="C253" s="4" t="str">
        <f t="shared" si="10"/>
        <v>1-PEE-Hombres</v>
      </c>
      <c r="D253" s="4" t="str">
        <f t="shared" si="11"/>
        <v>1-PEE-Hombres-Mayores De Edad</v>
      </c>
      <c r="E253">
        <v>1</v>
      </c>
      <c r="F253" t="s">
        <v>11</v>
      </c>
      <c r="G253" t="s">
        <v>163</v>
      </c>
      <c r="H253" t="s">
        <v>153</v>
      </c>
      <c r="I253" t="s">
        <v>252</v>
      </c>
      <c r="J253" t="s">
        <v>103</v>
      </c>
      <c r="K253">
        <v>22</v>
      </c>
      <c r="L253" t="str">
        <f>+VLOOKUP(Línea_Mod_Sexo_Edad[[#This Row],[id_LA]],Línea_Atención[],2,0)</f>
        <v>Línea Ambulatoria</v>
      </c>
      <c r="M253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4" spans="2:13" x14ac:dyDescent="0.3">
      <c r="B254" s="4" t="str">
        <f t="shared" si="9"/>
        <v>1-PEE</v>
      </c>
      <c r="C254" s="4" t="str">
        <f t="shared" si="10"/>
        <v>1-PEE-Hombres</v>
      </c>
      <c r="D254" s="4" t="str">
        <f t="shared" si="11"/>
        <v>1-PEE-Hombres-Mayores De Edad</v>
      </c>
      <c r="E254">
        <v>1</v>
      </c>
      <c r="F254" t="s">
        <v>11</v>
      </c>
      <c r="G254" t="s">
        <v>163</v>
      </c>
      <c r="H254" t="s">
        <v>153</v>
      </c>
      <c r="I254" t="s">
        <v>252</v>
      </c>
      <c r="J254" t="s">
        <v>108</v>
      </c>
      <c r="K254">
        <v>21</v>
      </c>
      <c r="L254" t="str">
        <f>+VLOOKUP(Línea_Mod_Sexo_Edad[[#This Row],[id_LA]],Línea_Atención[],2,0)</f>
        <v>Línea Ambulatoria</v>
      </c>
      <c r="M254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5" spans="2:13" x14ac:dyDescent="0.3">
      <c r="B255" s="4" t="str">
        <f t="shared" si="9"/>
        <v>1-PEE</v>
      </c>
      <c r="C255" s="4" t="str">
        <f t="shared" si="10"/>
        <v>1-PEE-Hombres</v>
      </c>
      <c r="D255" s="4" t="str">
        <f t="shared" si="11"/>
        <v>1-PEE-Hombres-Mayores De Edad</v>
      </c>
      <c r="E255">
        <v>1</v>
      </c>
      <c r="F255" t="s">
        <v>11</v>
      </c>
      <c r="G255" t="s">
        <v>163</v>
      </c>
      <c r="H255" t="s">
        <v>153</v>
      </c>
      <c r="I255" t="s">
        <v>252</v>
      </c>
      <c r="J255" t="s">
        <v>106</v>
      </c>
      <c r="K255">
        <v>10</v>
      </c>
      <c r="L255" t="str">
        <f>+VLOOKUP(Línea_Mod_Sexo_Edad[[#This Row],[id_LA]],Línea_Atención[],2,0)</f>
        <v>Línea Ambulatoria</v>
      </c>
      <c r="M255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6" spans="2:13" x14ac:dyDescent="0.3">
      <c r="B256" s="4" t="str">
        <f t="shared" si="9"/>
        <v>1-PEE</v>
      </c>
      <c r="C256" s="4" t="str">
        <f t="shared" si="10"/>
        <v>1-PEE-Hombres</v>
      </c>
      <c r="D256" s="4" t="str">
        <f t="shared" si="11"/>
        <v>1-PEE-Hombres-Primera Infancia I</v>
      </c>
      <c r="E256">
        <v>1</v>
      </c>
      <c r="F256" t="s">
        <v>11</v>
      </c>
      <c r="G256" t="s">
        <v>159</v>
      </c>
      <c r="H256" t="s">
        <v>150</v>
      </c>
      <c r="I256" t="s">
        <v>252</v>
      </c>
      <c r="J256" t="s">
        <v>107</v>
      </c>
      <c r="K256">
        <v>0</v>
      </c>
      <c r="L256" t="str">
        <f>+VLOOKUP(Línea_Mod_Sexo_Edad[[#This Row],[id_LA]],Línea_Atención[],2,0)</f>
        <v>Línea Ambulatoria</v>
      </c>
      <c r="M256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7" spans="2:13" x14ac:dyDescent="0.3">
      <c r="B257" s="4" t="str">
        <f t="shared" si="9"/>
        <v>1-PEE</v>
      </c>
      <c r="C257" s="4" t="str">
        <f t="shared" si="10"/>
        <v>1-PEE-Hombres</v>
      </c>
      <c r="D257" s="4" t="str">
        <f t="shared" si="11"/>
        <v>1-PEE-Hombres-Primera Infancia I</v>
      </c>
      <c r="E257">
        <v>1</v>
      </c>
      <c r="F257" t="s">
        <v>11</v>
      </c>
      <c r="G257" t="s">
        <v>159</v>
      </c>
      <c r="H257" t="s">
        <v>150</v>
      </c>
      <c r="I257" t="s">
        <v>252</v>
      </c>
      <c r="J257" t="s">
        <v>103</v>
      </c>
      <c r="K257">
        <v>0</v>
      </c>
      <c r="L257" t="str">
        <f>+VLOOKUP(Línea_Mod_Sexo_Edad[[#This Row],[id_LA]],Línea_Atención[],2,0)</f>
        <v>Línea Ambulatoria</v>
      </c>
      <c r="M257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8" spans="2:13" x14ac:dyDescent="0.3">
      <c r="B258" s="4" t="str">
        <f t="shared" si="9"/>
        <v>1-PEE</v>
      </c>
      <c r="C258" s="4" t="str">
        <f t="shared" si="10"/>
        <v>1-PEE-Hombres</v>
      </c>
      <c r="D258" s="4" t="str">
        <f t="shared" si="11"/>
        <v>1-PEE-Hombres-Primera Infancia I</v>
      </c>
      <c r="E258">
        <v>1</v>
      </c>
      <c r="F258" t="s">
        <v>11</v>
      </c>
      <c r="G258" t="s">
        <v>159</v>
      </c>
      <c r="H258" t="s">
        <v>150</v>
      </c>
      <c r="I258" t="s">
        <v>252</v>
      </c>
      <c r="J258" t="s">
        <v>108</v>
      </c>
      <c r="K258">
        <v>0</v>
      </c>
      <c r="L258" t="str">
        <f>+VLOOKUP(Línea_Mod_Sexo_Edad[[#This Row],[id_LA]],Línea_Atención[],2,0)</f>
        <v>Línea Ambulatoria</v>
      </c>
      <c r="M258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59" spans="2:13" x14ac:dyDescent="0.3">
      <c r="B259" s="4" t="str">
        <f t="shared" si="9"/>
        <v>1-PEE</v>
      </c>
      <c r="C259" s="4" t="str">
        <f t="shared" si="10"/>
        <v>1-PEE-Hombres</v>
      </c>
      <c r="D259" s="4" t="str">
        <f t="shared" si="11"/>
        <v>1-PEE-Hombres-Primera Infancia I</v>
      </c>
      <c r="E259">
        <v>1</v>
      </c>
      <c r="F259" t="s">
        <v>11</v>
      </c>
      <c r="G259" t="s">
        <v>159</v>
      </c>
      <c r="H259" t="s">
        <v>150</v>
      </c>
      <c r="I259" t="s">
        <v>252</v>
      </c>
      <c r="J259" t="s">
        <v>106</v>
      </c>
      <c r="K259">
        <v>0</v>
      </c>
      <c r="L259" t="str">
        <f>+VLOOKUP(Línea_Mod_Sexo_Edad[[#This Row],[id_LA]],Línea_Atención[],2,0)</f>
        <v>Línea Ambulatoria</v>
      </c>
      <c r="M259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0" spans="2:13" x14ac:dyDescent="0.3">
      <c r="B260" s="4" t="str">
        <f t="shared" ref="B260:B323" si="12">+E260&amp;"-"&amp;F260</f>
        <v>1-PEE</v>
      </c>
      <c r="C260" s="4" t="str">
        <f t="shared" ref="C260:C323" si="13">+B260&amp;"-"&amp;I260</f>
        <v>1-PEE-Hombres</v>
      </c>
      <c r="D260" s="4" t="str">
        <f t="shared" ref="D260:D323" si="14">+C260&amp;"-"&amp;H260</f>
        <v>1-PEE-Hombres-Primera Infancia II</v>
      </c>
      <c r="E260">
        <v>1</v>
      </c>
      <c r="F260" t="s">
        <v>11</v>
      </c>
      <c r="G260" t="s">
        <v>160</v>
      </c>
      <c r="H260" t="s">
        <v>154</v>
      </c>
      <c r="I260" t="s">
        <v>252</v>
      </c>
      <c r="J260" t="s">
        <v>107</v>
      </c>
      <c r="K260">
        <v>1</v>
      </c>
      <c r="L260" t="str">
        <f>+VLOOKUP(Línea_Mod_Sexo_Edad[[#This Row],[id_LA]],Línea_Atención[],2,0)</f>
        <v>Línea Ambulatoria</v>
      </c>
      <c r="M260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1" spans="2:13" x14ac:dyDescent="0.3">
      <c r="B261" s="4" t="str">
        <f t="shared" si="12"/>
        <v>1-PEE</v>
      </c>
      <c r="C261" s="4" t="str">
        <f t="shared" si="13"/>
        <v>1-PEE-Hombres</v>
      </c>
      <c r="D261" s="4" t="str">
        <f t="shared" si="14"/>
        <v>1-PEE-Hombres-Primera Infancia II</v>
      </c>
      <c r="E261">
        <v>1</v>
      </c>
      <c r="F261" t="s">
        <v>11</v>
      </c>
      <c r="G261" t="s">
        <v>160</v>
      </c>
      <c r="H261" t="s">
        <v>154</v>
      </c>
      <c r="I261" t="s">
        <v>252</v>
      </c>
      <c r="J261" t="s">
        <v>103</v>
      </c>
      <c r="K261">
        <v>4</v>
      </c>
      <c r="L261" t="str">
        <f>+VLOOKUP(Línea_Mod_Sexo_Edad[[#This Row],[id_LA]],Línea_Atención[],2,0)</f>
        <v>Línea Ambulatoria</v>
      </c>
      <c r="M261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2" spans="2:13" x14ac:dyDescent="0.3">
      <c r="B262" s="4" t="str">
        <f t="shared" si="12"/>
        <v>1-PEE</v>
      </c>
      <c r="C262" s="4" t="str">
        <f t="shared" si="13"/>
        <v>1-PEE-Hombres</v>
      </c>
      <c r="D262" s="4" t="str">
        <f t="shared" si="14"/>
        <v>1-PEE-Hombres-Primera Infancia II</v>
      </c>
      <c r="E262">
        <v>1</v>
      </c>
      <c r="F262" t="s">
        <v>11</v>
      </c>
      <c r="G262" t="s">
        <v>160</v>
      </c>
      <c r="H262" t="s">
        <v>154</v>
      </c>
      <c r="I262" t="s">
        <v>252</v>
      </c>
      <c r="J262" t="s">
        <v>108</v>
      </c>
      <c r="K262">
        <v>2</v>
      </c>
      <c r="L262" t="str">
        <f>+VLOOKUP(Línea_Mod_Sexo_Edad[[#This Row],[id_LA]],Línea_Atención[],2,0)</f>
        <v>Línea Ambulatoria</v>
      </c>
      <c r="M262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3" spans="2:13" x14ac:dyDescent="0.3">
      <c r="B263" s="4" t="str">
        <f t="shared" si="12"/>
        <v>1-PEE</v>
      </c>
      <c r="C263" s="4" t="str">
        <f t="shared" si="13"/>
        <v>1-PEE-Hombres</v>
      </c>
      <c r="D263" s="4" t="str">
        <f t="shared" si="14"/>
        <v>1-PEE-Hombres-Primera Infancia II</v>
      </c>
      <c r="E263">
        <v>1</v>
      </c>
      <c r="F263" t="s">
        <v>11</v>
      </c>
      <c r="G263" t="s">
        <v>160</v>
      </c>
      <c r="H263" t="s">
        <v>154</v>
      </c>
      <c r="I263" t="s">
        <v>252</v>
      </c>
      <c r="J263" t="s">
        <v>106</v>
      </c>
      <c r="K263">
        <v>2</v>
      </c>
      <c r="L263" t="str">
        <f>+VLOOKUP(Línea_Mod_Sexo_Edad[[#This Row],[id_LA]],Línea_Atención[],2,0)</f>
        <v>Línea Ambulatoria</v>
      </c>
      <c r="M263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4" spans="2:13" x14ac:dyDescent="0.3">
      <c r="B264" s="4" t="str">
        <f t="shared" si="12"/>
        <v>1-PEE</v>
      </c>
      <c r="C264" s="4" t="str">
        <f t="shared" si="13"/>
        <v>1-PEE-Hombres</v>
      </c>
      <c r="D264" s="4" t="str">
        <f t="shared" si="14"/>
        <v>1-PEE-Hombres-Segunda Infancia</v>
      </c>
      <c r="E264">
        <v>1</v>
      </c>
      <c r="F264" t="s">
        <v>11</v>
      </c>
      <c r="G264" t="s">
        <v>161</v>
      </c>
      <c r="H264" t="s">
        <v>151</v>
      </c>
      <c r="I264" t="s">
        <v>252</v>
      </c>
      <c r="J264" t="s">
        <v>107</v>
      </c>
      <c r="K264">
        <v>14</v>
      </c>
      <c r="L264" t="str">
        <f>+VLOOKUP(Línea_Mod_Sexo_Edad[[#This Row],[id_LA]],Línea_Atención[],2,0)</f>
        <v>Línea Ambulatoria</v>
      </c>
      <c r="M264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5" spans="2:13" x14ac:dyDescent="0.3">
      <c r="B265" s="4" t="str">
        <f t="shared" si="12"/>
        <v>1-PEE</v>
      </c>
      <c r="C265" s="4" t="str">
        <f t="shared" si="13"/>
        <v>1-PEE-Hombres</v>
      </c>
      <c r="D265" s="4" t="str">
        <f t="shared" si="14"/>
        <v>1-PEE-Hombres-Segunda Infancia</v>
      </c>
      <c r="E265">
        <v>1</v>
      </c>
      <c r="F265" t="s">
        <v>11</v>
      </c>
      <c r="G265" t="s">
        <v>161</v>
      </c>
      <c r="H265" t="s">
        <v>151</v>
      </c>
      <c r="I265" t="s">
        <v>252</v>
      </c>
      <c r="J265" t="s">
        <v>103</v>
      </c>
      <c r="K265">
        <v>25</v>
      </c>
      <c r="L265" t="str">
        <f>+VLOOKUP(Línea_Mod_Sexo_Edad[[#This Row],[id_LA]],Línea_Atención[],2,0)</f>
        <v>Línea Ambulatoria</v>
      </c>
      <c r="M265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6" spans="2:13" x14ac:dyDescent="0.3">
      <c r="B266" s="4" t="str">
        <f t="shared" si="12"/>
        <v>1-PEE</v>
      </c>
      <c r="C266" s="4" t="str">
        <f t="shared" si="13"/>
        <v>1-PEE-Hombres</v>
      </c>
      <c r="D266" s="4" t="str">
        <f t="shared" si="14"/>
        <v>1-PEE-Hombres-Segunda Infancia</v>
      </c>
      <c r="E266">
        <v>1</v>
      </c>
      <c r="F266" t="s">
        <v>11</v>
      </c>
      <c r="G266" t="s">
        <v>161</v>
      </c>
      <c r="H266" t="s">
        <v>151</v>
      </c>
      <c r="I266" t="s">
        <v>252</v>
      </c>
      <c r="J266" t="s">
        <v>108</v>
      </c>
      <c r="K266">
        <v>25</v>
      </c>
      <c r="L266" t="str">
        <f>+VLOOKUP(Línea_Mod_Sexo_Edad[[#This Row],[id_LA]],Línea_Atención[],2,0)</f>
        <v>Línea Ambulatoria</v>
      </c>
      <c r="M266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7" spans="2:13" x14ac:dyDescent="0.3">
      <c r="B267" s="4" t="str">
        <f t="shared" si="12"/>
        <v>1-PEE</v>
      </c>
      <c r="C267" s="4" t="str">
        <f t="shared" si="13"/>
        <v>1-PEE-Hombres</v>
      </c>
      <c r="D267" s="4" t="str">
        <f t="shared" si="14"/>
        <v>1-PEE-Hombres-Segunda Infancia</v>
      </c>
      <c r="E267">
        <v>1</v>
      </c>
      <c r="F267" t="s">
        <v>11</v>
      </c>
      <c r="G267" t="s">
        <v>161</v>
      </c>
      <c r="H267" t="s">
        <v>151</v>
      </c>
      <c r="I267" t="s">
        <v>252</v>
      </c>
      <c r="J267" t="s">
        <v>106</v>
      </c>
      <c r="K267">
        <v>5</v>
      </c>
      <c r="L267" t="str">
        <f>+VLOOKUP(Línea_Mod_Sexo_Edad[[#This Row],[id_LA]],Línea_Atención[],2,0)</f>
        <v>Línea Ambulatoria</v>
      </c>
      <c r="M267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8" spans="2:13" x14ac:dyDescent="0.3">
      <c r="B268" s="4" t="str">
        <f t="shared" si="12"/>
        <v>1-PEE</v>
      </c>
      <c r="C268" s="4" t="str">
        <f t="shared" si="13"/>
        <v>1-PEE-Mujeres</v>
      </c>
      <c r="D268" s="4" t="str">
        <f t="shared" si="14"/>
        <v>1-PEE-Mujeres-Adolescente</v>
      </c>
      <c r="E268">
        <v>1</v>
      </c>
      <c r="F268" t="s">
        <v>11</v>
      </c>
      <c r="G268" t="s">
        <v>162</v>
      </c>
      <c r="H268" t="s">
        <v>152</v>
      </c>
      <c r="I268" t="s">
        <v>253</v>
      </c>
      <c r="J268" t="s">
        <v>107</v>
      </c>
      <c r="K268">
        <v>261</v>
      </c>
      <c r="L268" t="str">
        <f>+VLOOKUP(Línea_Mod_Sexo_Edad[[#This Row],[id_LA]],Línea_Atención[],2,0)</f>
        <v>Línea Ambulatoria</v>
      </c>
      <c r="M268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69" spans="2:13" x14ac:dyDescent="0.3">
      <c r="B269" s="4" t="str">
        <f t="shared" si="12"/>
        <v>1-PEE</v>
      </c>
      <c r="C269" s="4" t="str">
        <f t="shared" si="13"/>
        <v>1-PEE-Mujeres</v>
      </c>
      <c r="D269" s="4" t="str">
        <f t="shared" si="14"/>
        <v>1-PEE-Mujeres-Adolescente</v>
      </c>
      <c r="E269">
        <v>1</v>
      </c>
      <c r="F269" t="s">
        <v>11</v>
      </c>
      <c r="G269" t="s">
        <v>162</v>
      </c>
      <c r="H269" t="s">
        <v>152</v>
      </c>
      <c r="I269" t="s">
        <v>253</v>
      </c>
      <c r="J269" t="s">
        <v>103</v>
      </c>
      <c r="K269">
        <v>938</v>
      </c>
      <c r="L269" t="str">
        <f>+VLOOKUP(Línea_Mod_Sexo_Edad[[#This Row],[id_LA]],Línea_Atención[],2,0)</f>
        <v>Línea Ambulatoria</v>
      </c>
      <c r="M269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0" spans="2:13" x14ac:dyDescent="0.3">
      <c r="B270" s="4" t="str">
        <f t="shared" si="12"/>
        <v>1-PEE</v>
      </c>
      <c r="C270" s="4" t="str">
        <f t="shared" si="13"/>
        <v>1-PEE-Mujeres</v>
      </c>
      <c r="D270" s="4" t="str">
        <f t="shared" si="14"/>
        <v>1-PEE-Mujeres-Adolescente</v>
      </c>
      <c r="E270">
        <v>1</v>
      </c>
      <c r="F270" t="s">
        <v>11</v>
      </c>
      <c r="G270" t="s">
        <v>162</v>
      </c>
      <c r="H270" t="s">
        <v>152</v>
      </c>
      <c r="I270" t="s">
        <v>253</v>
      </c>
      <c r="J270" t="s">
        <v>108</v>
      </c>
      <c r="K270">
        <v>863</v>
      </c>
      <c r="L270" t="str">
        <f>+VLOOKUP(Línea_Mod_Sexo_Edad[[#This Row],[id_LA]],Línea_Atención[],2,0)</f>
        <v>Línea Ambulatoria</v>
      </c>
      <c r="M270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1" spans="2:13" x14ac:dyDescent="0.3">
      <c r="B271" s="4" t="str">
        <f t="shared" si="12"/>
        <v>1-PEE</v>
      </c>
      <c r="C271" s="4" t="str">
        <f t="shared" si="13"/>
        <v>1-PEE-Mujeres</v>
      </c>
      <c r="D271" s="4" t="str">
        <f t="shared" si="14"/>
        <v>1-PEE-Mujeres-Adolescente</v>
      </c>
      <c r="E271">
        <v>1</v>
      </c>
      <c r="F271" t="s">
        <v>11</v>
      </c>
      <c r="G271" t="s">
        <v>162</v>
      </c>
      <c r="H271" t="s">
        <v>152</v>
      </c>
      <c r="I271" t="s">
        <v>253</v>
      </c>
      <c r="J271" t="s">
        <v>106</v>
      </c>
      <c r="K271">
        <v>178</v>
      </c>
      <c r="L271" t="str">
        <f>+VLOOKUP(Línea_Mod_Sexo_Edad[[#This Row],[id_LA]],Línea_Atención[],2,0)</f>
        <v>Línea Ambulatoria</v>
      </c>
      <c r="M271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2" spans="2:13" x14ac:dyDescent="0.3">
      <c r="B272" s="4" t="str">
        <f t="shared" si="12"/>
        <v>1-PEE</v>
      </c>
      <c r="C272" s="4" t="str">
        <f t="shared" si="13"/>
        <v>1-PEE-Mujeres</v>
      </c>
      <c r="D272" s="4" t="str">
        <f t="shared" si="14"/>
        <v>1-PEE-Mujeres-En Gestación</v>
      </c>
      <c r="E272">
        <v>1</v>
      </c>
      <c r="F272" t="s">
        <v>11</v>
      </c>
      <c r="G272" t="s">
        <v>158</v>
      </c>
      <c r="H272" t="s">
        <v>149</v>
      </c>
      <c r="I272" t="s">
        <v>253</v>
      </c>
      <c r="J272" t="s">
        <v>107</v>
      </c>
      <c r="K272">
        <v>0</v>
      </c>
      <c r="L272" t="str">
        <f>+VLOOKUP(Línea_Mod_Sexo_Edad[[#This Row],[id_LA]],Línea_Atención[],2,0)</f>
        <v>Línea Ambulatoria</v>
      </c>
      <c r="M272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3" spans="2:13" x14ac:dyDescent="0.3">
      <c r="B273" s="4" t="str">
        <f t="shared" si="12"/>
        <v>1-PEE</v>
      </c>
      <c r="C273" s="4" t="str">
        <f t="shared" si="13"/>
        <v>1-PEE-Mujeres</v>
      </c>
      <c r="D273" s="4" t="str">
        <f t="shared" si="14"/>
        <v>1-PEE-Mujeres-En Gestación</v>
      </c>
      <c r="E273">
        <v>1</v>
      </c>
      <c r="F273" t="s">
        <v>11</v>
      </c>
      <c r="G273" t="s">
        <v>158</v>
      </c>
      <c r="H273" t="s">
        <v>149</v>
      </c>
      <c r="I273" t="s">
        <v>253</v>
      </c>
      <c r="J273" t="s">
        <v>103</v>
      </c>
      <c r="K273">
        <v>0</v>
      </c>
      <c r="L273" t="str">
        <f>+VLOOKUP(Línea_Mod_Sexo_Edad[[#This Row],[id_LA]],Línea_Atención[],2,0)</f>
        <v>Línea Ambulatoria</v>
      </c>
      <c r="M273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4" spans="2:13" x14ac:dyDescent="0.3">
      <c r="B274" s="4" t="str">
        <f t="shared" si="12"/>
        <v>1-PEE</v>
      </c>
      <c r="C274" s="4" t="str">
        <f t="shared" si="13"/>
        <v>1-PEE-Mujeres</v>
      </c>
      <c r="D274" s="4" t="str">
        <f t="shared" si="14"/>
        <v>1-PEE-Mujeres-En Gestación</v>
      </c>
      <c r="E274">
        <v>1</v>
      </c>
      <c r="F274" t="s">
        <v>11</v>
      </c>
      <c r="G274" t="s">
        <v>158</v>
      </c>
      <c r="H274" t="s">
        <v>149</v>
      </c>
      <c r="I274" t="s">
        <v>253</v>
      </c>
      <c r="J274" t="s">
        <v>108</v>
      </c>
      <c r="K274">
        <v>0</v>
      </c>
      <c r="L274" t="str">
        <f>+VLOOKUP(Línea_Mod_Sexo_Edad[[#This Row],[id_LA]],Línea_Atención[],2,0)</f>
        <v>Línea Ambulatoria</v>
      </c>
      <c r="M274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5" spans="2:13" x14ac:dyDescent="0.3">
      <c r="B275" s="4" t="str">
        <f t="shared" si="12"/>
        <v>1-PEE</v>
      </c>
      <c r="C275" s="4" t="str">
        <f t="shared" si="13"/>
        <v>1-PEE-Mujeres</v>
      </c>
      <c r="D275" s="4" t="str">
        <f t="shared" si="14"/>
        <v>1-PEE-Mujeres-En Gestación</v>
      </c>
      <c r="E275">
        <v>1</v>
      </c>
      <c r="F275" t="s">
        <v>11</v>
      </c>
      <c r="G275" t="s">
        <v>158</v>
      </c>
      <c r="H275" t="s">
        <v>149</v>
      </c>
      <c r="I275" t="s">
        <v>253</v>
      </c>
      <c r="J275" t="s">
        <v>106</v>
      </c>
      <c r="K275">
        <v>0</v>
      </c>
      <c r="L275" t="str">
        <f>+VLOOKUP(Línea_Mod_Sexo_Edad[[#This Row],[id_LA]],Línea_Atención[],2,0)</f>
        <v>Línea Ambulatoria</v>
      </c>
      <c r="M275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6" spans="2:13" x14ac:dyDescent="0.3">
      <c r="B276" s="4" t="str">
        <f t="shared" si="12"/>
        <v>1-PEE</v>
      </c>
      <c r="C276" s="4" t="str">
        <f t="shared" si="13"/>
        <v>1-PEE-Mujeres</v>
      </c>
      <c r="D276" s="4" t="str">
        <f t="shared" si="14"/>
        <v>1-PEE-Mujeres-Mayores De Edad</v>
      </c>
      <c r="E276">
        <v>1</v>
      </c>
      <c r="F276" t="s">
        <v>11</v>
      </c>
      <c r="G276" t="s">
        <v>163</v>
      </c>
      <c r="H276" t="s">
        <v>153</v>
      </c>
      <c r="I276" t="s">
        <v>253</v>
      </c>
      <c r="J276" t="s">
        <v>107</v>
      </c>
      <c r="K276">
        <v>29</v>
      </c>
      <c r="L276" t="str">
        <f>+VLOOKUP(Línea_Mod_Sexo_Edad[[#This Row],[id_LA]],Línea_Atención[],2,0)</f>
        <v>Línea Ambulatoria</v>
      </c>
      <c r="M276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7" spans="2:13" x14ac:dyDescent="0.3">
      <c r="B277" s="4" t="str">
        <f t="shared" si="12"/>
        <v>1-PEE</v>
      </c>
      <c r="C277" s="4" t="str">
        <f t="shared" si="13"/>
        <v>1-PEE-Mujeres</v>
      </c>
      <c r="D277" s="4" t="str">
        <f t="shared" si="14"/>
        <v>1-PEE-Mujeres-Mayores De Edad</v>
      </c>
      <c r="E277">
        <v>1</v>
      </c>
      <c r="F277" t="s">
        <v>11</v>
      </c>
      <c r="G277" t="s">
        <v>163</v>
      </c>
      <c r="H277" t="s">
        <v>153</v>
      </c>
      <c r="I277" t="s">
        <v>253</v>
      </c>
      <c r="J277" t="s">
        <v>103</v>
      </c>
      <c r="K277">
        <v>264</v>
      </c>
      <c r="L277" t="str">
        <f>+VLOOKUP(Línea_Mod_Sexo_Edad[[#This Row],[id_LA]],Línea_Atención[],2,0)</f>
        <v>Línea Ambulatoria</v>
      </c>
      <c r="M277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8" spans="2:13" x14ac:dyDescent="0.3">
      <c r="B278" s="4" t="str">
        <f t="shared" si="12"/>
        <v>1-PEE</v>
      </c>
      <c r="C278" s="4" t="str">
        <f t="shared" si="13"/>
        <v>1-PEE-Mujeres</v>
      </c>
      <c r="D278" s="4" t="str">
        <f t="shared" si="14"/>
        <v>1-PEE-Mujeres-Mayores De Edad</v>
      </c>
      <c r="E278">
        <v>1</v>
      </c>
      <c r="F278" t="s">
        <v>11</v>
      </c>
      <c r="G278" t="s">
        <v>163</v>
      </c>
      <c r="H278" t="s">
        <v>153</v>
      </c>
      <c r="I278" t="s">
        <v>253</v>
      </c>
      <c r="J278" t="s">
        <v>108</v>
      </c>
      <c r="K278">
        <v>262</v>
      </c>
      <c r="L278" t="str">
        <f>+VLOOKUP(Línea_Mod_Sexo_Edad[[#This Row],[id_LA]],Línea_Atención[],2,0)</f>
        <v>Línea Ambulatoria</v>
      </c>
      <c r="M278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79" spans="2:13" x14ac:dyDescent="0.3">
      <c r="B279" s="4" t="str">
        <f t="shared" si="12"/>
        <v>1-PEE</v>
      </c>
      <c r="C279" s="4" t="str">
        <f t="shared" si="13"/>
        <v>1-PEE-Mujeres</v>
      </c>
      <c r="D279" s="4" t="str">
        <f t="shared" si="14"/>
        <v>1-PEE-Mujeres-Mayores De Edad</v>
      </c>
      <c r="E279">
        <v>1</v>
      </c>
      <c r="F279" t="s">
        <v>11</v>
      </c>
      <c r="G279" t="s">
        <v>163</v>
      </c>
      <c r="H279" t="s">
        <v>153</v>
      </c>
      <c r="I279" t="s">
        <v>253</v>
      </c>
      <c r="J279" t="s">
        <v>106</v>
      </c>
      <c r="K279">
        <v>180</v>
      </c>
      <c r="L279" t="str">
        <f>+VLOOKUP(Línea_Mod_Sexo_Edad[[#This Row],[id_LA]],Línea_Atención[],2,0)</f>
        <v>Línea Ambulatoria</v>
      </c>
      <c r="M279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0" spans="2:13" x14ac:dyDescent="0.3">
      <c r="B280" s="4" t="str">
        <f t="shared" si="12"/>
        <v>1-PEE</v>
      </c>
      <c r="C280" s="4" t="str">
        <f t="shared" si="13"/>
        <v>1-PEE-Mujeres</v>
      </c>
      <c r="D280" s="4" t="str">
        <f t="shared" si="14"/>
        <v>1-PEE-Mujeres-Primera Infancia I</v>
      </c>
      <c r="E280">
        <v>1</v>
      </c>
      <c r="F280" t="s">
        <v>11</v>
      </c>
      <c r="G280" t="s">
        <v>159</v>
      </c>
      <c r="H280" t="s">
        <v>150</v>
      </c>
      <c r="I280" t="s">
        <v>253</v>
      </c>
      <c r="J280" t="s">
        <v>107</v>
      </c>
      <c r="K280">
        <v>0</v>
      </c>
      <c r="L280" t="str">
        <f>+VLOOKUP(Línea_Mod_Sexo_Edad[[#This Row],[id_LA]],Línea_Atención[],2,0)</f>
        <v>Línea Ambulatoria</v>
      </c>
      <c r="M280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1" spans="2:13" x14ac:dyDescent="0.3">
      <c r="B281" s="4" t="str">
        <f t="shared" si="12"/>
        <v>1-PEE</v>
      </c>
      <c r="C281" s="4" t="str">
        <f t="shared" si="13"/>
        <v>1-PEE-Mujeres</v>
      </c>
      <c r="D281" s="4" t="str">
        <f t="shared" si="14"/>
        <v>1-PEE-Mujeres-Primera Infancia I</v>
      </c>
      <c r="E281">
        <v>1</v>
      </c>
      <c r="F281" t="s">
        <v>11</v>
      </c>
      <c r="G281" t="s">
        <v>159</v>
      </c>
      <c r="H281" t="s">
        <v>150</v>
      </c>
      <c r="I281" t="s">
        <v>253</v>
      </c>
      <c r="J281" t="s">
        <v>103</v>
      </c>
      <c r="K281">
        <v>0</v>
      </c>
      <c r="L281" t="str">
        <f>+VLOOKUP(Línea_Mod_Sexo_Edad[[#This Row],[id_LA]],Línea_Atención[],2,0)</f>
        <v>Línea Ambulatoria</v>
      </c>
      <c r="M281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2" spans="2:13" x14ac:dyDescent="0.3">
      <c r="B282" s="4" t="str">
        <f t="shared" si="12"/>
        <v>1-PEE</v>
      </c>
      <c r="C282" s="4" t="str">
        <f t="shared" si="13"/>
        <v>1-PEE-Mujeres</v>
      </c>
      <c r="D282" s="4" t="str">
        <f t="shared" si="14"/>
        <v>1-PEE-Mujeres-Primera Infancia I</v>
      </c>
      <c r="E282">
        <v>1</v>
      </c>
      <c r="F282" t="s">
        <v>11</v>
      </c>
      <c r="G282" t="s">
        <v>159</v>
      </c>
      <c r="H282" t="s">
        <v>150</v>
      </c>
      <c r="I282" t="s">
        <v>253</v>
      </c>
      <c r="J282" t="s">
        <v>108</v>
      </c>
      <c r="K282">
        <v>0</v>
      </c>
      <c r="L282" t="str">
        <f>+VLOOKUP(Línea_Mod_Sexo_Edad[[#This Row],[id_LA]],Línea_Atención[],2,0)</f>
        <v>Línea Ambulatoria</v>
      </c>
      <c r="M282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3" spans="2:13" x14ac:dyDescent="0.3">
      <c r="B283" s="4" t="str">
        <f t="shared" si="12"/>
        <v>1-PEE</v>
      </c>
      <c r="C283" s="4" t="str">
        <f t="shared" si="13"/>
        <v>1-PEE-Mujeres</v>
      </c>
      <c r="D283" s="4" t="str">
        <f t="shared" si="14"/>
        <v>1-PEE-Mujeres-Primera Infancia I</v>
      </c>
      <c r="E283">
        <v>1</v>
      </c>
      <c r="F283" t="s">
        <v>11</v>
      </c>
      <c r="G283" t="s">
        <v>159</v>
      </c>
      <c r="H283" t="s">
        <v>150</v>
      </c>
      <c r="I283" t="s">
        <v>253</v>
      </c>
      <c r="J283" t="s">
        <v>106</v>
      </c>
      <c r="K283">
        <v>0</v>
      </c>
      <c r="L283" t="str">
        <f>+VLOOKUP(Línea_Mod_Sexo_Edad[[#This Row],[id_LA]],Línea_Atención[],2,0)</f>
        <v>Línea Ambulatoria</v>
      </c>
      <c r="M283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4" spans="2:13" x14ac:dyDescent="0.3">
      <c r="B284" s="4" t="str">
        <f t="shared" si="12"/>
        <v>1-PEE</v>
      </c>
      <c r="C284" s="4" t="str">
        <f t="shared" si="13"/>
        <v>1-PEE-Mujeres</v>
      </c>
      <c r="D284" s="4" t="str">
        <f t="shared" si="14"/>
        <v>1-PEE-Mujeres-Primera Infancia II</v>
      </c>
      <c r="E284">
        <v>1</v>
      </c>
      <c r="F284" t="s">
        <v>11</v>
      </c>
      <c r="G284" t="s">
        <v>160</v>
      </c>
      <c r="H284" t="s">
        <v>154</v>
      </c>
      <c r="I284" t="s">
        <v>253</v>
      </c>
      <c r="J284" t="s">
        <v>107</v>
      </c>
      <c r="K284">
        <v>5</v>
      </c>
      <c r="L284" t="str">
        <f>+VLOOKUP(Línea_Mod_Sexo_Edad[[#This Row],[id_LA]],Línea_Atención[],2,0)</f>
        <v>Línea Ambulatoria</v>
      </c>
      <c r="M284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5" spans="2:13" x14ac:dyDescent="0.3">
      <c r="B285" s="4" t="str">
        <f t="shared" si="12"/>
        <v>1-PEE</v>
      </c>
      <c r="C285" s="4" t="str">
        <f t="shared" si="13"/>
        <v>1-PEE-Mujeres</v>
      </c>
      <c r="D285" s="4" t="str">
        <f t="shared" si="14"/>
        <v>1-PEE-Mujeres-Primera Infancia II</v>
      </c>
      <c r="E285">
        <v>1</v>
      </c>
      <c r="F285" t="s">
        <v>11</v>
      </c>
      <c r="G285" t="s">
        <v>160</v>
      </c>
      <c r="H285" t="s">
        <v>154</v>
      </c>
      <c r="I285" t="s">
        <v>253</v>
      </c>
      <c r="J285" t="s">
        <v>103</v>
      </c>
      <c r="K285">
        <v>7</v>
      </c>
      <c r="L285" t="str">
        <f>+VLOOKUP(Línea_Mod_Sexo_Edad[[#This Row],[id_LA]],Línea_Atención[],2,0)</f>
        <v>Línea Ambulatoria</v>
      </c>
      <c r="M285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6" spans="2:13" x14ac:dyDescent="0.3">
      <c r="B286" s="4" t="str">
        <f t="shared" si="12"/>
        <v>1-PEE</v>
      </c>
      <c r="C286" s="4" t="str">
        <f t="shared" si="13"/>
        <v>1-PEE-Mujeres</v>
      </c>
      <c r="D286" s="4" t="str">
        <f t="shared" si="14"/>
        <v>1-PEE-Mujeres-Primera Infancia II</v>
      </c>
      <c r="E286">
        <v>1</v>
      </c>
      <c r="F286" t="s">
        <v>11</v>
      </c>
      <c r="G286" t="s">
        <v>160</v>
      </c>
      <c r="H286" t="s">
        <v>154</v>
      </c>
      <c r="I286" t="s">
        <v>253</v>
      </c>
      <c r="J286" t="s">
        <v>108</v>
      </c>
      <c r="K286">
        <v>6</v>
      </c>
      <c r="L286" t="str">
        <f>+VLOOKUP(Línea_Mod_Sexo_Edad[[#This Row],[id_LA]],Línea_Atención[],2,0)</f>
        <v>Línea Ambulatoria</v>
      </c>
      <c r="M286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7" spans="2:13" x14ac:dyDescent="0.3">
      <c r="B287" s="4" t="str">
        <f t="shared" si="12"/>
        <v>1-PEE</v>
      </c>
      <c r="C287" s="4" t="str">
        <f t="shared" si="13"/>
        <v>1-PEE-Mujeres</v>
      </c>
      <c r="D287" s="4" t="str">
        <f t="shared" si="14"/>
        <v>1-PEE-Mujeres-Primera Infancia II</v>
      </c>
      <c r="E287">
        <v>1</v>
      </c>
      <c r="F287" t="s">
        <v>11</v>
      </c>
      <c r="G287" t="s">
        <v>160</v>
      </c>
      <c r="H287" t="s">
        <v>154</v>
      </c>
      <c r="I287" t="s">
        <v>253</v>
      </c>
      <c r="J287" t="s">
        <v>106</v>
      </c>
      <c r="K287">
        <v>2</v>
      </c>
      <c r="L287" t="str">
        <f>+VLOOKUP(Línea_Mod_Sexo_Edad[[#This Row],[id_LA]],Línea_Atención[],2,0)</f>
        <v>Línea Ambulatoria</v>
      </c>
      <c r="M287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8" spans="2:13" x14ac:dyDescent="0.3">
      <c r="B288" s="4" t="str">
        <f t="shared" si="12"/>
        <v>1-PEE</v>
      </c>
      <c r="C288" s="4" t="str">
        <f t="shared" si="13"/>
        <v>1-PEE-Mujeres</v>
      </c>
      <c r="D288" s="4" t="str">
        <f t="shared" si="14"/>
        <v>1-PEE-Mujeres-Segunda Infancia</v>
      </c>
      <c r="E288">
        <v>1</v>
      </c>
      <c r="F288" t="s">
        <v>11</v>
      </c>
      <c r="G288" t="s">
        <v>161</v>
      </c>
      <c r="H288" t="s">
        <v>151</v>
      </c>
      <c r="I288" t="s">
        <v>253</v>
      </c>
      <c r="J288" t="s">
        <v>107</v>
      </c>
      <c r="K288">
        <v>68</v>
      </c>
      <c r="L288" t="str">
        <f>+VLOOKUP(Línea_Mod_Sexo_Edad[[#This Row],[id_LA]],Línea_Atención[],2,0)</f>
        <v>Línea Ambulatoria</v>
      </c>
      <c r="M288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89" spans="2:13" x14ac:dyDescent="0.3">
      <c r="B289" s="4" t="str">
        <f t="shared" si="12"/>
        <v>1-PEE</v>
      </c>
      <c r="C289" s="4" t="str">
        <f t="shared" si="13"/>
        <v>1-PEE-Mujeres</v>
      </c>
      <c r="D289" s="4" t="str">
        <f t="shared" si="14"/>
        <v>1-PEE-Mujeres-Segunda Infancia</v>
      </c>
      <c r="E289">
        <v>1</v>
      </c>
      <c r="F289" t="s">
        <v>11</v>
      </c>
      <c r="G289" t="s">
        <v>161</v>
      </c>
      <c r="H289" t="s">
        <v>151</v>
      </c>
      <c r="I289" t="s">
        <v>253</v>
      </c>
      <c r="J289" t="s">
        <v>103</v>
      </c>
      <c r="K289">
        <v>151</v>
      </c>
      <c r="L289" t="str">
        <f>+VLOOKUP(Línea_Mod_Sexo_Edad[[#This Row],[id_LA]],Línea_Atención[],2,0)</f>
        <v>Línea Ambulatoria</v>
      </c>
      <c r="M289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90" spans="2:13" x14ac:dyDescent="0.3">
      <c r="B290" s="4" t="str">
        <f t="shared" si="12"/>
        <v>1-PEE</v>
      </c>
      <c r="C290" s="4" t="str">
        <f t="shared" si="13"/>
        <v>1-PEE-Mujeres</v>
      </c>
      <c r="D290" s="4" t="str">
        <f t="shared" si="14"/>
        <v>1-PEE-Mujeres-Segunda Infancia</v>
      </c>
      <c r="E290">
        <v>1</v>
      </c>
      <c r="F290" t="s">
        <v>11</v>
      </c>
      <c r="G290" t="s">
        <v>161</v>
      </c>
      <c r="H290" t="s">
        <v>151</v>
      </c>
      <c r="I290" t="s">
        <v>253</v>
      </c>
      <c r="J290" t="s">
        <v>108</v>
      </c>
      <c r="K290">
        <v>131</v>
      </c>
      <c r="L290" t="str">
        <f>+VLOOKUP(Línea_Mod_Sexo_Edad[[#This Row],[id_LA]],Línea_Atención[],2,0)</f>
        <v>Línea Ambulatoria</v>
      </c>
      <c r="M290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91" spans="2:13" x14ac:dyDescent="0.3">
      <c r="B291" s="4" t="str">
        <f t="shared" si="12"/>
        <v>1-PEE</v>
      </c>
      <c r="C291" s="4" t="str">
        <f t="shared" si="13"/>
        <v>1-PEE-Mujeres</v>
      </c>
      <c r="D291" s="4" t="str">
        <f t="shared" si="14"/>
        <v>1-PEE-Mujeres-Segunda Infancia</v>
      </c>
      <c r="E291">
        <v>1</v>
      </c>
      <c r="F291" t="s">
        <v>11</v>
      </c>
      <c r="G291" t="s">
        <v>161</v>
      </c>
      <c r="H291" t="s">
        <v>151</v>
      </c>
      <c r="I291" t="s">
        <v>253</v>
      </c>
      <c r="J291" t="s">
        <v>106</v>
      </c>
      <c r="K291">
        <v>19</v>
      </c>
      <c r="L291" t="str">
        <f>+VLOOKUP(Línea_Mod_Sexo_Edad[[#This Row],[id_LA]],Línea_Atención[],2,0)</f>
        <v>Línea Ambulatoria</v>
      </c>
      <c r="M291" s="24" t="str">
        <f>+VLOOKUP(Línea_Mod_Sexo_Edad[[#This Row],[Modelo '[sigla']]],Modelos[[Modelo '[sigla']]:[Modelo '[descripción']]],2,0)</f>
        <v>Programa de Protección Especializada en Explotación Sexual Comercial Infantil y Adolescente</v>
      </c>
    </row>
    <row r="292" spans="2:13" x14ac:dyDescent="0.3">
      <c r="B292" s="4" t="str">
        <f t="shared" si="12"/>
        <v>1-PIB</v>
      </c>
      <c r="C292" s="4" t="str">
        <f t="shared" si="13"/>
        <v>1-PIB-Hombres</v>
      </c>
      <c r="D292" s="4" t="str">
        <f t="shared" si="14"/>
        <v>1-PIB-Hombres-Adolescente</v>
      </c>
      <c r="E292">
        <v>1</v>
      </c>
      <c r="F292" t="s">
        <v>13</v>
      </c>
      <c r="G292" t="s">
        <v>162</v>
      </c>
      <c r="H292" t="s">
        <v>152</v>
      </c>
      <c r="I292" t="s">
        <v>252</v>
      </c>
      <c r="J292" t="s">
        <v>107</v>
      </c>
      <c r="K292">
        <v>53</v>
      </c>
      <c r="L292" t="str">
        <f>+VLOOKUP(Línea_Mod_Sexo_Edad[[#This Row],[id_LA]],Línea_Atención[],2,0)</f>
        <v>Línea Ambulatoria</v>
      </c>
      <c r="M292" s="24" t="str">
        <f>+VLOOKUP(Línea_Mod_Sexo_Edad[[#This Row],[Modelo '[sigla']]],Modelos[[Modelo '[sigla']]:[Modelo '[descripción']]],2,0)</f>
        <v>Programa de Intervención breve</v>
      </c>
    </row>
    <row r="293" spans="2:13" x14ac:dyDescent="0.3">
      <c r="B293" s="4" t="str">
        <f t="shared" si="12"/>
        <v>1-PIB</v>
      </c>
      <c r="C293" s="4" t="str">
        <f t="shared" si="13"/>
        <v>1-PIB-Hombres</v>
      </c>
      <c r="D293" s="4" t="str">
        <f t="shared" si="14"/>
        <v>1-PIB-Hombres-Adolescente</v>
      </c>
      <c r="E293">
        <v>1</v>
      </c>
      <c r="F293" t="s">
        <v>13</v>
      </c>
      <c r="G293" t="s">
        <v>162</v>
      </c>
      <c r="H293" t="s">
        <v>152</v>
      </c>
      <c r="I293" t="s">
        <v>252</v>
      </c>
      <c r="J293" t="s">
        <v>103</v>
      </c>
      <c r="K293">
        <v>126</v>
      </c>
      <c r="L293" t="str">
        <f>+VLOOKUP(Línea_Mod_Sexo_Edad[[#This Row],[id_LA]],Línea_Atención[],2,0)</f>
        <v>Línea Ambulatoria</v>
      </c>
      <c r="M293" s="24" t="str">
        <f>+VLOOKUP(Línea_Mod_Sexo_Edad[[#This Row],[Modelo '[sigla']]],Modelos[[Modelo '[sigla']]:[Modelo '[descripción']]],2,0)</f>
        <v>Programa de Intervención breve</v>
      </c>
    </row>
    <row r="294" spans="2:13" x14ac:dyDescent="0.3">
      <c r="B294" s="4" t="str">
        <f t="shared" si="12"/>
        <v>1-PIB</v>
      </c>
      <c r="C294" s="4" t="str">
        <f t="shared" si="13"/>
        <v>1-PIB-Hombres</v>
      </c>
      <c r="D294" s="4" t="str">
        <f t="shared" si="14"/>
        <v>1-PIB-Hombres-Adolescente</v>
      </c>
      <c r="E294">
        <v>1</v>
      </c>
      <c r="F294" t="s">
        <v>13</v>
      </c>
      <c r="G294" t="s">
        <v>162</v>
      </c>
      <c r="H294" t="s">
        <v>152</v>
      </c>
      <c r="I294" t="s">
        <v>252</v>
      </c>
      <c r="J294" t="s">
        <v>108</v>
      </c>
      <c r="K294">
        <v>118</v>
      </c>
      <c r="L294" t="str">
        <f>+VLOOKUP(Línea_Mod_Sexo_Edad[[#This Row],[id_LA]],Línea_Atención[],2,0)</f>
        <v>Línea Ambulatoria</v>
      </c>
      <c r="M294" s="24" t="str">
        <f>+VLOOKUP(Línea_Mod_Sexo_Edad[[#This Row],[Modelo '[sigla']]],Modelos[[Modelo '[sigla']]:[Modelo '[descripción']]],2,0)</f>
        <v>Programa de Intervención breve</v>
      </c>
    </row>
    <row r="295" spans="2:13" x14ac:dyDescent="0.3">
      <c r="B295" s="4" t="str">
        <f t="shared" si="12"/>
        <v>1-PIB</v>
      </c>
      <c r="C295" s="4" t="str">
        <f t="shared" si="13"/>
        <v>1-PIB-Hombres</v>
      </c>
      <c r="D295" s="4" t="str">
        <f t="shared" si="14"/>
        <v>1-PIB-Hombres-Adolescente</v>
      </c>
      <c r="E295">
        <v>1</v>
      </c>
      <c r="F295" t="s">
        <v>13</v>
      </c>
      <c r="G295" t="s">
        <v>162</v>
      </c>
      <c r="H295" t="s">
        <v>152</v>
      </c>
      <c r="I295" t="s">
        <v>252</v>
      </c>
      <c r="J295" t="s">
        <v>106</v>
      </c>
      <c r="K295">
        <v>63</v>
      </c>
      <c r="L295" t="str">
        <f>+VLOOKUP(Línea_Mod_Sexo_Edad[[#This Row],[id_LA]],Línea_Atención[],2,0)</f>
        <v>Línea Ambulatoria</v>
      </c>
      <c r="M295" s="24" t="str">
        <f>+VLOOKUP(Línea_Mod_Sexo_Edad[[#This Row],[Modelo '[sigla']]],Modelos[[Modelo '[sigla']]:[Modelo '[descripción']]],2,0)</f>
        <v>Programa de Intervención breve</v>
      </c>
    </row>
    <row r="296" spans="2:13" x14ac:dyDescent="0.3">
      <c r="B296" s="4" t="str">
        <f t="shared" si="12"/>
        <v>1-PIB</v>
      </c>
      <c r="C296" s="4" t="str">
        <f t="shared" si="13"/>
        <v>1-PIB-Hombres</v>
      </c>
      <c r="D296" s="4" t="str">
        <f t="shared" si="14"/>
        <v>1-PIB-Hombres-En Gestación</v>
      </c>
      <c r="E296">
        <v>1</v>
      </c>
      <c r="F296" t="s">
        <v>13</v>
      </c>
      <c r="G296" t="s">
        <v>158</v>
      </c>
      <c r="H296" t="s">
        <v>149</v>
      </c>
      <c r="I296" t="s">
        <v>252</v>
      </c>
      <c r="J296" t="s">
        <v>107</v>
      </c>
      <c r="L296" t="str">
        <f>+VLOOKUP(Línea_Mod_Sexo_Edad[[#This Row],[id_LA]],Línea_Atención[],2,0)</f>
        <v>Línea Ambulatoria</v>
      </c>
      <c r="M296" s="24" t="str">
        <f>+VLOOKUP(Línea_Mod_Sexo_Edad[[#This Row],[Modelo '[sigla']]],Modelos[[Modelo '[sigla']]:[Modelo '[descripción']]],2,0)</f>
        <v>Programa de Intervención breve</v>
      </c>
    </row>
    <row r="297" spans="2:13" x14ac:dyDescent="0.3">
      <c r="B297" s="4" t="str">
        <f t="shared" si="12"/>
        <v>1-PIB</v>
      </c>
      <c r="C297" s="4" t="str">
        <f t="shared" si="13"/>
        <v>1-PIB-Hombres</v>
      </c>
      <c r="D297" s="4" t="str">
        <f t="shared" si="14"/>
        <v>1-PIB-Hombres-En Gestación</v>
      </c>
      <c r="E297">
        <v>1</v>
      </c>
      <c r="F297" t="s">
        <v>13</v>
      </c>
      <c r="G297" t="s">
        <v>158</v>
      </c>
      <c r="H297" t="s">
        <v>149</v>
      </c>
      <c r="I297" t="s">
        <v>252</v>
      </c>
      <c r="J297" t="s">
        <v>103</v>
      </c>
      <c r="L297" t="str">
        <f>+VLOOKUP(Línea_Mod_Sexo_Edad[[#This Row],[id_LA]],Línea_Atención[],2,0)</f>
        <v>Línea Ambulatoria</v>
      </c>
      <c r="M297" s="24" t="str">
        <f>+VLOOKUP(Línea_Mod_Sexo_Edad[[#This Row],[Modelo '[sigla']]],Modelos[[Modelo '[sigla']]:[Modelo '[descripción']]],2,0)</f>
        <v>Programa de Intervención breve</v>
      </c>
    </row>
    <row r="298" spans="2:13" x14ac:dyDescent="0.3">
      <c r="B298" s="4" t="str">
        <f t="shared" si="12"/>
        <v>1-PIB</v>
      </c>
      <c r="C298" s="4" t="str">
        <f t="shared" si="13"/>
        <v>1-PIB-Hombres</v>
      </c>
      <c r="D298" s="4" t="str">
        <f t="shared" si="14"/>
        <v>1-PIB-Hombres-En Gestación</v>
      </c>
      <c r="E298">
        <v>1</v>
      </c>
      <c r="F298" t="s">
        <v>13</v>
      </c>
      <c r="G298" t="s">
        <v>158</v>
      </c>
      <c r="H298" t="s">
        <v>149</v>
      </c>
      <c r="I298" t="s">
        <v>252</v>
      </c>
      <c r="J298" t="s">
        <v>108</v>
      </c>
      <c r="L298" t="str">
        <f>+VLOOKUP(Línea_Mod_Sexo_Edad[[#This Row],[id_LA]],Línea_Atención[],2,0)</f>
        <v>Línea Ambulatoria</v>
      </c>
      <c r="M298" s="24" t="str">
        <f>+VLOOKUP(Línea_Mod_Sexo_Edad[[#This Row],[Modelo '[sigla']]],Modelos[[Modelo '[sigla']]:[Modelo '[descripción']]],2,0)</f>
        <v>Programa de Intervención breve</v>
      </c>
    </row>
    <row r="299" spans="2:13" x14ac:dyDescent="0.3">
      <c r="B299" s="4" t="str">
        <f t="shared" si="12"/>
        <v>1-PIB</v>
      </c>
      <c r="C299" s="4" t="str">
        <f t="shared" si="13"/>
        <v>1-PIB-Hombres</v>
      </c>
      <c r="D299" s="4" t="str">
        <f t="shared" si="14"/>
        <v>1-PIB-Hombres-En Gestación</v>
      </c>
      <c r="E299">
        <v>1</v>
      </c>
      <c r="F299" t="s">
        <v>13</v>
      </c>
      <c r="G299" t="s">
        <v>158</v>
      </c>
      <c r="H299" t="s">
        <v>149</v>
      </c>
      <c r="I299" t="s">
        <v>252</v>
      </c>
      <c r="J299" t="s">
        <v>106</v>
      </c>
      <c r="L299" t="str">
        <f>+VLOOKUP(Línea_Mod_Sexo_Edad[[#This Row],[id_LA]],Línea_Atención[],2,0)</f>
        <v>Línea Ambulatoria</v>
      </c>
      <c r="M299" s="24" t="str">
        <f>+VLOOKUP(Línea_Mod_Sexo_Edad[[#This Row],[Modelo '[sigla']]],Modelos[[Modelo '[sigla']]:[Modelo '[descripción']]],2,0)</f>
        <v>Programa de Intervención breve</v>
      </c>
    </row>
    <row r="300" spans="2:13" x14ac:dyDescent="0.3">
      <c r="B300" s="4" t="str">
        <f t="shared" si="12"/>
        <v>1-PIB</v>
      </c>
      <c r="C300" s="4" t="str">
        <f t="shared" si="13"/>
        <v>1-PIB-Hombres</v>
      </c>
      <c r="D300" s="4" t="str">
        <f t="shared" si="14"/>
        <v>1-PIB-Hombres-Mayores De Edad</v>
      </c>
      <c r="E300">
        <v>1</v>
      </c>
      <c r="F300" t="s">
        <v>13</v>
      </c>
      <c r="G300" t="s">
        <v>163</v>
      </c>
      <c r="H300" t="s">
        <v>153</v>
      </c>
      <c r="I300" t="s">
        <v>252</v>
      </c>
      <c r="J300" t="s">
        <v>107</v>
      </c>
      <c r="K300">
        <v>2</v>
      </c>
      <c r="L300" t="str">
        <f>+VLOOKUP(Línea_Mod_Sexo_Edad[[#This Row],[id_LA]],Línea_Atención[],2,0)</f>
        <v>Línea Ambulatoria</v>
      </c>
      <c r="M300" s="24" t="str">
        <f>+VLOOKUP(Línea_Mod_Sexo_Edad[[#This Row],[Modelo '[sigla']]],Modelos[[Modelo '[sigla']]:[Modelo '[descripción']]],2,0)</f>
        <v>Programa de Intervención breve</v>
      </c>
    </row>
    <row r="301" spans="2:13" x14ac:dyDescent="0.3">
      <c r="B301" s="4" t="str">
        <f t="shared" si="12"/>
        <v>1-PIB</v>
      </c>
      <c r="C301" s="4" t="str">
        <f t="shared" si="13"/>
        <v>1-PIB-Hombres</v>
      </c>
      <c r="D301" s="4" t="str">
        <f t="shared" si="14"/>
        <v>1-PIB-Hombres-Mayores De Edad</v>
      </c>
      <c r="E301">
        <v>1</v>
      </c>
      <c r="F301" t="s">
        <v>13</v>
      </c>
      <c r="G301" t="s">
        <v>163</v>
      </c>
      <c r="H301" t="s">
        <v>153</v>
      </c>
      <c r="I301" t="s">
        <v>252</v>
      </c>
      <c r="J301" t="s">
        <v>103</v>
      </c>
      <c r="K301">
        <v>6</v>
      </c>
      <c r="L301" t="str">
        <f>+VLOOKUP(Línea_Mod_Sexo_Edad[[#This Row],[id_LA]],Línea_Atención[],2,0)</f>
        <v>Línea Ambulatoria</v>
      </c>
      <c r="M301" s="24" t="str">
        <f>+VLOOKUP(Línea_Mod_Sexo_Edad[[#This Row],[Modelo '[sigla']]],Modelos[[Modelo '[sigla']]:[Modelo '[descripción']]],2,0)</f>
        <v>Programa de Intervención breve</v>
      </c>
    </row>
    <row r="302" spans="2:13" x14ac:dyDescent="0.3">
      <c r="B302" s="4" t="str">
        <f t="shared" si="12"/>
        <v>1-PIB</v>
      </c>
      <c r="C302" s="4" t="str">
        <f t="shared" si="13"/>
        <v>1-PIB-Hombres</v>
      </c>
      <c r="D302" s="4" t="str">
        <f t="shared" si="14"/>
        <v>1-PIB-Hombres-Mayores De Edad</v>
      </c>
      <c r="E302">
        <v>1</v>
      </c>
      <c r="F302" t="s">
        <v>13</v>
      </c>
      <c r="G302" t="s">
        <v>163</v>
      </c>
      <c r="H302" t="s">
        <v>153</v>
      </c>
      <c r="I302" t="s">
        <v>252</v>
      </c>
      <c r="J302" t="s">
        <v>108</v>
      </c>
      <c r="K302">
        <v>6</v>
      </c>
      <c r="L302" t="str">
        <f>+VLOOKUP(Línea_Mod_Sexo_Edad[[#This Row],[id_LA]],Línea_Atención[],2,0)</f>
        <v>Línea Ambulatoria</v>
      </c>
      <c r="M302" s="24" t="str">
        <f>+VLOOKUP(Línea_Mod_Sexo_Edad[[#This Row],[Modelo '[sigla']]],Modelos[[Modelo '[sigla']]:[Modelo '[descripción']]],2,0)</f>
        <v>Programa de Intervención breve</v>
      </c>
    </row>
    <row r="303" spans="2:13" x14ac:dyDescent="0.3">
      <c r="B303" s="4" t="str">
        <f t="shared" si="12"/>
        <v>1-PIB</v>
      </c>
      <c r="C303" s="4" t="str">
        <f t="shared" si="13"/>
        <v>1-PIB-Hombres</v>
      </c>
      <c r="D303" s="4" t="str">
        <f t="shared" si="14"/>
        <v>1-PIB-Hombres-Mayores De Edad</v>
      </c>
      <c r="E303">
        <v>1</v>
      </c>
      <c r="F303" t="s">
        <v>13</v>
      </c>
      <c r="G303" t="s">
        <v>163</v>
      </c>
      <c r="H303" t="s">
        <v>153</v>
      </c>
      <c r="I303" t="s">
        <v>252</v>
      </c>
      <c r="J303" t="s">
        <v>106</v>
      </c>
      <c r="K303">
        <v>6</v>
      </c>
      <c r="L303" t="str">
        <f>+VLOOKUP(Línea_Mod_Sexo_Edad[[#This Row],[id_LA]],Línea_Atención[],2,0)</f>
        <v>Línea Ambulatoria</v>
      </c>
      <c r="M303" s="24" t="str">
        <f>+VLOOKUP(Línea_Mod_Sexo_Edad[[#This Row],[Modelo '[sigla']]],Modelos[[Modelo '[sigla']]:[Modelo '[descripción']]],2,0)</f>
        <v>Programa de Intervención breve</v>
      </c>
    </row>
    <row r="304" spans="2:13" x14ac:dyDescent="0.3">
      <c r="B304" s="4" t="str">
        <f t="shared" si="12"/>
        <v>1-PIB</v>
      </c>
      <c r="C304" s="4" t="str">
        <f t="shared" si="13"/>
        <v>1-PIB-Hombres</v>
      </c>
      <c r="D304" s="4" t="str">
        <f t="shared" si="14"/>
        <v>1-PIB-Hombres-Primera Infancia I</v>
      </c>
      <c r="E304">
        <v>1</v>
      </c>
      <c r="F304" t="s">
        <v>13</v>
      </c>
      <c r="G304" t="s">
        <v>159</v>
      </c>
      <c r="H304" t="s">
        <v>150</v>
      </c>
      <c r="I304" t="s">
        <v>252</v>
      </c>
      <c r="J304" t="s">
        <v>107</v>
      </c>
      <c r="K304">
        <v>25</v>
      </c>
      <c r="L304" t="str">
        <f>+VLOOKUP(Línea_Mod_Sexo_Edad[[#This Row],[id_LA]],Línea_Atención[],2,0)</f>
        <v>Línea Ambulatoria</v>
      </c>
      <c r="M304" s="24" t="str">
        <f>+VLOOKUP(Línea_Mod_Sexo_Edad[[#This Row],[Modelo '[sigla']]],Modelos[[Modelo '[sigla']]:[Modelo '[descripción']]],2,0)</f>
        <v>Programa de Intervención breve</v>
      </c>
    </row>
    <row r="305" spans="2:13" x14ac:dyDescent="0.3">
      <c r="B305" s="4" t="str">
        <f t="shared" si="12"/>
        <v>1-PIB</v>
      </c>
      <c r="C305" s="4" t="str">
        <f t="shared" si="13"/>
        <v>1-PIB-Hombres</v>
      </c>
      <c r="D305" s="4" t="str">
        <f t="shared" si="14"/>
        <v>1-PIB-Hombres-Primera Infancia I</v>
      </c>
      <c r="E305">
        <v>1</v>
      </c>
      <c r="F305" t="s">
        <v>13</v>
      </c>
      <c r="G305" t="s">
        <v>159</v>
      </c>
      <c r="H305" t="s">
        <v>150</v>
      </c>
      <c r="I305" t="s">
        <v>252</v>
      </c>
      <c r="J305" t="s">
        <v>103</v>
      </c>
      <c r="K305">
        <v>51</v>
      </c>
      <c r="L305" t="str">
        <f>+VLOOKUP(Línea_Mod_Sexo_Edad[[#This Row],[id_LA]],Línea_Atención[],2,0)</f>
        <v>Línea Ambulatoria</v>
      </c>
      <c r="M305" s="24" t="str">
        <f>+VLOOKUP(Línea_Mod_Sexo_Edad[[#This Row],[Modelo '[sigla']]],Modelos[[Modelo '[sigla']]:[Modelo '[descripción']]],2,0)</f>
        <v>Programa de Intervención breve</v>
      </c>
    </row>
    <row r="306" spans="2:13" x14ac:dyDescent="0.3">
      <c r="B306" s="4" t="str">
        <f t="shared" si="12"/>
        <v>1-PIB</v>
      </c>
      <c r="C306" s="4" t="str">
        <f t="shared" si="13"/>
        <v>1-PIB-Hombres</v>
      </c>
      <c r="D306" s="4" t="str">
        <f t="shared" si="14"/>
        <v>1-PIB-Hombres-Primera Infancia I</v>
      </c>
      <c r="E306">
        <v>1</v>
      </c>
      <c r="F306" t="s">
        <v>13</v>
      </c>
      <c r="G306" t="s">
        <v>159</v>
      </c>
      <c r="H306" t="s">
        <v>150</v>
      </c>
      <c r="I306" t="s">
        <v>252</v>
      </c>
      <c r="J306" t="s">
        <v>108</v>
      </c>
      <c r="K306">
        <v>51</v>
      </c>
      <c r="L306" t="str">
        <f>+VLOOKUP(Línea_Mod_Sexo_Edad[[#This Row],[id_LA]],Línea_Atención[],2,0)</f>
        <v>Línea Ambulatoria</v>
      </c>
      <c r="M306" s="24" t="str">
        <f>+VLOOKUP(Línea_Mod_Sexo_Edad[[#This Row],[Modelo '[sigla']]],Modelos[[Modelo '[sigla']]:[Modelo '[descripción']]],2,0)</f>
        <v>Programa de Intervención breve</v>
      </c>
    </row>
    <row r="307" spans="2:13" x14ac:dyDescent="0.3">
      <c r="B307" s="4" t="str">
        <f t="shared" si="12"/>
        <v>1-PIB</v>
      </c>
      <c r="C307" s="4" t="str">
        <f t="shared" si="13"/>
        <v>1-PIB-Hombres</v>
      </c>
      <c r="D307" s="4" t="str">
        <f t="shared" si="14"/>
        <v>1-PIB-Hombres-Primera Infancia I</v>
      </c>
      <c r="E307">
        <v>1</v>
      </c>
      <c r="F307" t="s">
        <v>13</v>
      </c>
      <c r="G307" t="s">
        <v>159</v>
      </c>
      <c r="H307" t="s">
        <v>150</v>
      </c>
      <c r="I307" t="s">
        <v>252</v>
      </c>
      <c r="J307" t="s">
        <v>106</v>
      </c>
      <c r="K307">
        <v>27</v>
      </c>
      <c r="L307" t="str">
        <f>+VLOOKUP(Línea_Mod_Sexo_Edad[[#This Row],[id_LA]],Línea_Atención[],2,0)</f>
        <v>Línea Ambulatoria</v>
      </c>
      <c r="M307" s="24" t="str">
        <f>+VLOOKUP(Línea_Mod_Sexo_Edad[[#This Row],[Modelo '[sigla']]],Modelos[[Modelo '[sigla']]:[Modelo '[descripción']]],2,0)</f>
        <v>Programa de Intervención breve</v>
      </c>
    </row>
    <row r="308" spans="2:13" x14ac:dyDescent="0.3">
      <c r="B308" s="4" t="str">
        <f t="shared" si="12"/>
        <v>1-PIB</v>
      </c>
      <c r="C308" s="4" t="str">
        <f t="shared" si="13"/>
        <v>1-PIB-Hombres</v>
      </c>
      <c r="D308" s="4" t="str">
        <f t="shared" si="14"/>
        <v>1-PIB-Hombres-Primera Infancia II</v>
      </c>
      <c r="E308">
        <v>1</v>
      </c>
      <c r="F308" t="s">
        <v>13</v>
      </c>
      <c r="G308" t="s">
        <v>160</v>
      </c>
      <c r="H308" t="s">
        <v>154</v>
      </c>
      <c r="I308" t="s">
        <v>252</v>
      </c>
      <c r="J308" t="s">
        <v>107</v>
      </c>
      <c r="K308">
        <v>54</v>
      </c>
      <c r="L308" t="str">
        <f>+VLOOKUP(Línea_Mod_Sexo_Edad[[#This Row],[id_LA]],Línea_Atención[],2,0)</f>
        <v>Línea Ambulatoria</v>
      </c>
      <c r="M308" s="24" t="str">
        <f>+VLOOKUP(Línea_Mod_Sexo_Edad[[#This Row],[Modelo '[sigla']]],Modelos[[Modelo '[sigla']]:[Modelo '[descripción']]],2,0)</f>
        <v>Programa de Intervención breve</v>
      </c>
    </row>
    <row r="309" spans="2:13" x14ac:dyDescent="0.3">
      <c r="B309" s="4" t="str">
        <f t="shared" si="12"/>
        <v>1-PIB</v>
      </c>
      <c r="C309" s="4" t="str">
        <f t="shared" si="13"/>
        <v>1-PIB-Hombres</v>
      </c>
      <c r="D309" s="4" t="str">
        <f t="shared" si="14"/>
        <v>1-PIB-Hombres-Primera Infancia II</v>
      </c>
      <c r="E309">
        <v>1</v>
      </c>
      <c r="F309" t="s">
        <v>13</v>
      </c>
      <c r="G309" t="s">
        <v>160</v>
      </c>
      <c r="H309" t="s">
        <v>154</v>
      </c>
      <c r="I309" t="s">
        <v>252</v>
      </c>
      <c r="J309" t="s">
        <v>103</v>
      </c>
      <c r="K309">
        <v>148</v>
      </c>
      <c r="L309" t="str">
        <f>+VLOOKUP(Línea_Mod_Sexo_Edad[[#This Row],[id_LA]],Línea_Atención[],2,0)</f>
        <v>Línea Ambulatoria</v>
      </c>
      <c r="M309" s="24" t="str">
        <f>+VLOOKUP(Línea_Mod_Sexo_Edad[[#This Row],[Modelo '[sigla']]],Modelos[[Modelo '[sigla']]:[Modelo '[descripción']]],2,0)</f>
        <v>Programa de Intervención breve</v>
      </c>
    </row>
    <row r="310" spans="2:13" x14ac:dyDescent="0.3">
      <c r="B310" s="4" t="str">
        <f t="shared" si="12"/>
        <v>1-PIB</v>
      </c>
      <c r="C310" s="4" t="str">
        <f t="shared" si="13"/>
        <v>1-PIB-Hombres</v>
      </c>
      <c r="D310" s="4" t="str">
        <f t="shared" si="14"/>
        <v>1-PIB-Hombres-Primera Infancia II</v>
      </c>
      <c r="E310">
        <v>1</v>
      </c>
      <c r="F310" t="s">
        <v>13</v>
      </c>
      <c r="G310" t="s">
        <v>160</v>
      </c>
      <c r="H310" t="s">
        <v>154</v>
      </c>
      <c r="I310" t="s">
        <v>252</v>
      </c>
      <c r="J310" t="s">
        <v>108</v>
      </c>
      <c r="K310">
        <v>137</v>
      </c>
      <c r="L310" t="str">
        <f>+VLOOKUP(Línea_Mod_Sexo_Edad[[#This Row],[id_LA]],Línea_Atención[],2,0)</f>
        <v>Línea Ambulatoria</v>
      </c>
      <c r="M310" s="24" t="str">
        <f>+VLOOKUP(Línea_Mod_Sexo_Edad[[#This Row],[Modelo '[sigla']]],Modelos[[Modelo '[sigla']]:[Modelo '[descripción']]],2,0)</f>
        <v>Programa de Intervención breve</v>
      </c>
    </row>
    <row r="311" spans="2:13" x14ac:dyDescent="0.3">
      <c r="B311" s="4" t="str">
        <f t="shared" si="12"/>
        <v>1-PIB</v>
      </c>
      <c r="C311" s="4" t="str">
        <f t="shared" si="13"/>
        <v>1-PIB-Hombres</v>
      </c>
      <c r="D311" s="4" t="str">
        <f t="shared" si="14"/>
        <v>1-PIB-Hombres-Primera Infancia II</v>
      </c>
      <c r="E311">
        <v>1</v>
      </c>
      <c r="F311" t="s">
        <v>13</v>
      </c>
      <c r="G311" t="s">
        <v>160</v>
      </c>
      <c r="H311" t="s">
        <v>154</v>
      </c>
      <c r="I311" t="s">
        <v>252</v>
      </c>
      <c r="J311" t="s">
        <v>106</v>
      </c>
      <c r="K311">
        <v>99</v>
      </c>
      <c r="L311" t="str">
        <f>+VLOOKUP(Línea_Mod_Sexo_Edad[[#This Row],[id_LA]],Línea_Atención[],2,0)</f>
        <v>Línea Ambulatoria</v>
      </c>
      <c r="M311" s="24" t="str">
        <f>+VLOOKUP(Línea_Mod_Sexo_Edad[[#This Row],[Modelo '[sigla']]],Modelos[[Modelo '[sigla']]:[Modelo '[descripción']]],2,0)</f>
        <v>Programa de Intervención breve</v>
      </c>
    </row>
    <row r="312" spans="2:13" x14ac:dyDescent="0.3">
      <c r="B312" s="4" t="str">
        <f t="shared" si="12"/>
        <v>1-PIB</v>
      </c>
      <c r="C312" s="4" t="str">
        <f t="shared" si="13"/>
        <v>1-PIB-Hombres</v>
      </c>
      <c r="D312" s="4" t="str">
        <f t="shared" si="14"/>
        <v>1-PIB-Hombres-Segunda Infancia</v>
      </c>
      <c r="E312">
        <v>1</v>
      </c>
      <c r="F312" t="s">
        <v>13</v>
      </c>
      <c r="G312" t="s">
        <v>161</v>
      </c>
      <c r="H312" t="s">
        <v>151</v>
      </c>
      <c r="I312" t="s">
        <v>252</v>
      </c>
      <c r="J312" t="s">
        <v>107</v>
      </c>
      <c r="K312">
        <v>70</v>
      </c>
      <c r="L312" t="str">
        <f>+VLOOKUP(Línea_Mod_Sexo_Edad[[#This Row],[id_LA]],Línea_Atención[],2,0)</f>
        <v>Línea Ambulatoria</v>
      </c>
      <c r="M312" s="24" t="str">
        <f>+VLOOKUP(Línea_Mod_Sexo_Edad[[#This Row],[Modelo '[sigla']]],Modelos[[Modelo '[sigla']]:[Modelo '[descripción']]],2,0)</f>
        <v>Programa de Intervención breve</v>
      </c>
    </row>
    <row r="313" spans="2:13" x14ac:dyDescent="0.3">
      <c r="B313" s="4" t="str">
        <f t="shared" si="12"/>
        <v>1-PIB</v>
      </c>
      <c r="C313" s="4" t="str">
        <f t="shared" si="13"/>
        <v>1-PIB-Hombres</v>
      </c>
      <c r="D313" s="4" t="str">
        <f t="shared" si="14"/>
        <v>1-PIB-Hombres-Segunda Infancia</v>
      </c>
      <c r="E313">
        <v>1</v>
      </c>
      <c r="F313" t="s">
        <v>13</v>
      </c>
      <c r="G313" t="s">
        <v>161</v>
      </c>
      <c r="H313" t="s">
        <v>151</v>
      </c>
      <c r="I313" t="s">
        <v>252</v>
      </c>
      <c r="J313" t="s">
        <v>103</v>
      </c>
      <c r="K313">
        <v>191</v>
      </c>
      <c r="L313" t="str">
        <f>+VLOOKUP(Línea_Mod_Sexo_Edad[[#This Row],[id_LA]],Línea_Atención[],2,0)</f>
        <v>Línea Ambulatoria</v>
      </c>
      <c r="M313" s="24" t="str">
        <f>+VLOOKUP(Línea_Mod_Sexo_Edad[[#This Row],[Modelo '[sigla']]],Modelos[[Modelo '[sigla']]:[Modelo '[descripción']]],2,0)</f>
        <v>Programa de Intervención breve</v>
      </c>
    </row>
    <row r="314" spans="2:13" x14ac:dyDescent="0.3">
      <c r="B314" s="4" t="str">
        <f t="shared" si="12"/>
        <v>1-PIB</v>
      </c>
      <c r="C314" s="4" t="str">
        <f t="shared" si="13"/>
        <v>1-PIB-Hombres</v>
      </c>
      <c r="D314" s="4" t="str">
        <f t="shared" si="14"/>
        <v>1-PIB-Hombres-Segunda Infancia</v>
      </c>
      <c r="E314">
        <v>1</v>
      </c>
      <c r="F314" t="s">
        <v>13</v>
      </c>
      <c r="G314" t="s">
        <v>161</v>
      </c>
      <c r="H314" t="s">
        <v>151</v>
      </c>
      <c r="I314" t="s">
        <v>252</v>
      </c>
      <c r="J314" t="s">
        <v>108</v>
      </c>
      <c r="K314">
        <v>181</v>
      </c>
      <c r="L314" t="str">
        <f>+VLOOKUP(Línea_Mod_Sexo_Edad[[#This Row],[id_LA]],Línea_Atención[],2,0)</f>
        <v>Línea Ambulatoria</v>
      </c>
      <c r="M314" s="24" t="str">
        <f>+VLOOKUP(Línea_Mod_Sexo_Edad[[#This Row],[Modelo '[sigla']]],Modelos[[Modelo '[sigla']]:[Modelo '[descripción']]],2,0)</f>
        <v>Programa de Intervención breve</v>
      </c>
    </row>
    <row r="315" spans="2:13" x14ac:dyDescent="0.3">
      <c r="B315" s="4" t="str">
        <f t="shared" si="12"/>
        <v>1-PIB</v>
      </c>
      <c r="C315" s="4" t="str">
        <f t="shared" si="13"/>
        <v>1-PIB-Hombres</v>
      </c>
      <c r="D315" s="4" t="str">
        <f t="shared" si="14"/>
        <v>1-PIB-Hombres-Segunda Infancia</v>
      </c>
      <c r="E315">
        <v>1</v>
      </c>
      <c r="F315" t="s">
        <v>13</v>
      </c>
      <c r="G315" t="s">
        <v>161</v>
      </c>
      <c r="H315" t="s">
        <v>151</v>
      </c>
      <c r="I315" t="s">
        <v>252</v>
      </c>
      <c r="J315" t="s">
        <v>106</v>
      </c>
      <c r="K315">
        <v>128</v>
      </c>
      <c r="L315" t="str">
        <f>+VLOOKUP(Línea_Mod_Sexo_Edad[[#This Row],[id_LA]],Línea_Atención[],2,0)</f>
        <v>Línea Ambulatoria</v>
      </c>
      <c r="M315" s="24" t="str">
        <f>+VLOOKUP(Línea_Mod_Sexo_Edad[[#This Row],[Modelo '[sigla']]],Modelos[[Modelo '[sigla']]:[Modelo '[descripción']]],2,0)</f>
        <v>Programa de Intervención breve</v>
      </c>
    </row>
    <row r="316" spans="2:13" x14ac:dyDescent="0.3">
      <c r="B316" s="4" t="str">
        <f t="shared" si="12"/>
        <v>1-PIB</v>
      </c>
      <c r="C316" s="4" t="str">
        <f t="shared" si="13"/>
        <v>1-PIB-Mujeres</v>
      </c>
      <c r="D316" s="4" t="str">
        <f t="shared" si="14"/>
        <v>1-PIB-Mujeres-Adolescente</v>
      </c>
      <c r="E316">
        <v>1</v>
      </c>
      <c r="F316" t="s">
        <v>13</v>
      </c>
      <c r="G316" t="s">
        <v>162</v>
      </c>
      <c r="H316" t="s">
        <v>152</v>
      </c>
      <c r="I316" t="s">
        <v>253</v>
      </c>
      <c r="J316" t="s">
        <v>107</v>
      </c>
      <c r="K316">
        <v>50</v>
      </c>
      <c r="L316" t="str">
        <f>+VLOOKUP(Línea_Mod_Sexo_Edad[[#This Row],[id_LA]],Línea_Atención[],2,0)</f>
        <v>Línea Ambulatoria</v>
      </c>
      <c r="M316" s="24" t="str">
        <f>+VLOOKUP(Línea_Mod_Sexo_Edad[[#This Row],[Modelo '[sigla']]],Modelos[[Modelo '[sigla']]:[Modelo '[descripción']]],2,0)</f>
        <v>Programa de Intervención breve</v>
      </c>
    </row>
    <row r="317" spans="2:13" x14ac:dyDescent="0.3">
      <c r="B317" s="4" t="str">
        <f t="shared" si="12"/>
        <v>1-PIB</v>
      </c>
      <c r="C317" s="4" t="str">
        <f t="shared" si="13"/>
        <v>1-PIB-Mujeres</v>
      </c>
      <c r="D317" s="4" t="str">
        <f t="shared" si="14"/>
        <v>1-PIB-Mujeres-Adolescente</v>
      </c>
      <c r="E317">
        <v>1</v>
      </c>
      <c r="F317" t="s">
        <v>13</v>
      </c>
      <c r="G317" t="s">
        <v>162</v>
      </c>
      <c r="H317" t="s">
        <v>152</v>
      </c>
      <c r="I317" t="s">
        <v>253</v>
      </c>
      <c r="J317" t="s">
        <v>103</v>
      </c>
      <c r="K317">
        <v>127</v>
      </c>
      <c r="L317" t="str">
        <f>+VLOOKUP(Línea_Mod_Sexo_Edad[[#This Row],[id_LA]],Línea_Atención[],2,0)</f>
        <v>Línea Ambulatoria</v>
      </c>
      <c r="M317" s="24" t="str">
        <f>+VLOOKUP(Línea_Mod_Sexo_Edad[[#This Row],[Modelo '[sigla']]],Modelos[[Modelo '[sigla']]:[Modelo '[descripción']]],2,0)</f>
        <v>Programa de Intervención breve</v>
      </c>
    </row>
    <row r="318" spans="2:13" x14ac:dyDescent="0.3">
      <c r="B318" s="4" t="str">
        <f t="shared" si="12"/>
        <v>1-PIB</v>
      </c>
      <c r="C318" s="4" t="str">
        <f t="shared" si="13"/>
        <v>1-PIB-Mujeres</v>
      </c>
      <c r="D318" s="4" t="str">
        <f t="shared" si="14"/>
        <v>1-PIB-Mujeres-Adolescente</v>
      </c>
      <c r="E318">
        <v>1</v>
      </c>
      <c r="F318" t="s">
        <v>13</v>
      </c>
      <c r="G318" t="s">
        <v>162</v>
      </c>
      <c r="H318" t="s">
        <v>152</v>
      </c>
      <c r="I318" t="s">
        <v>253</v>
      </c>
      <c r="J318" t="s">
        <v>108</v>
      </c>
      <c r="K318">
        <v>121</v>
      </c>
      <c r="L318" t="str">
        <f>+VLOOKUP(Línea_Mod_Sexo_Edad[[#This Row],[id_LA]],Línea_Atención[],2,0)</f>
        <v>Línea Ambulatoria</v>
      </c>
      <c r="M318" s="24" t="str">
        <f>+VLOOKUP(Línea_Mod_Sexo_Edad[[#This Row],[Modelo '[sigla']]],Modelos[[Modelo '[sigla']]:[Modelo '[descripción']]],2,0)</f>
        <v>Programa de Intervención breve</v>
      </c>
    </row>
    <row r="319" spans="2:13" x14ac:dyDescent="0.3">
      <c r="B319" s="4" t="str">
        <f t="shared" si="12"/>
        <v>1-PIB</v>
      </c>
      <c r="C319" s="4" t="str">
        <f t="shared" si="13"/>
        <v>1-PIB-Mujeres</v>
      </c>
      <c r="D319" s="4" t="str">
        <f t="shared" si="14"/>
        <v>1-PIB-Mujeres-Adolescente</v>
      </c>
      <c r="E319">
        <v>1</v>
      </c>
      <c r="F319" t="s">
        <v>13</v>
      </c>
      <c r="G319" t="s">
        <v>162</v>
      </c>
      <c r="H319" t="s">
        <v>152</v>
      </c>
      <c r="I319" t="s">
        <v>253</v>
      </c>
      <c r="J319" t="s">
        <v>106</v>
      </c>
      <c r="K319">
        <v>74</v>
      </c>
      <c r="L319" t="str">
        <f>+VLOOKUP(Línea_Mod_Sexo_Edad[[#This Row],[id_LA]],Línea_Atención[],2,0)</f>
        <v>Línea Ambulatoria</v>
      </c>
      <c r="M319" s="24" t="str">
        <f>+VLOOKUP(Línea_Mod_Sexo_Edad[[#This Row],[Modelo '[sigla']]],Modelos[[Modelo '[sigla']]:[Modelo '[descripción']]],2,0)</f>
        <v>Programa de Intervención breve</v>
      </c>
    </row>
    <row r="320" spans="2:13" x14ac:dyDescent="0.3">
      <c r="B320" s="4" t="str">
        <f t="shared" si="12"/>
        <v>1-PIB</v>
      </c>
      <c r="C320" s="4" t="str">
        <f t="shared" si="13"/>
        <v>1-PIB-Mujeres</v>
      </c>
      <c r="D320" s="4" t="str">
        <f t="shared" si="14"/>
        <v>1-PIB-Mujeres-En Gestación</v>
      </c>
      <c r="E320">
        <v>1</v>
      </c>
      <c r="F320" t="s">
        <v>13</v>
      </c>
      <c r="G320" t="s">
        <v>158</v>
      </c>
      <c r="H320" t="s">
        <v>149</v>
      </c>
      <c r="I320" t="s">
        <v>253</v>
      </c>
      <c r="J320" t="s">
        <v>107</v>
      </c>
      <c r="K320">
        <v>2</v>
      </c>
      <c r="L320" t="str">
        <f>+VLOOKUP(Línea_Mod_Sexo_Edad[[#This Row],[id_LA]],Línea_Atención[],2,0)</f>
        <v>Línea Ambulatoria</v>
      </c>
      <c r="M320" s="24" t="str">
        <f>+VLOOKUP(Línea_Mod_Sexo_Edad[[#This Row],[Modelo '[sigla']]],Modelos[[Modelo '[sigla']]:[Modelo '[descripción']]],2,0)</f>
        <v>Programa de Intervención breve</v>
      </c>
    </row>
    <row r="321" spans="2:13" x14ac:dyDescent="0.3">
      <c r="B321" s="4" t="str">
        <f t="shared" si="12"/>
        <v>1-PIB</v>
      </c>
      <c r="C321" s="4" t="str">
        <f t="shared" si="13"/>
        <v>1-PIB-Mujeres</v>
      </c>
      <c r="D321" s="4" t="str">
        <f t="shared" si="14"/>
        <v>1-PIB-Mujeres-En Gestación</v>
      </c>
      <c r="E321">
        <v>1</v>
      </c>
      <c r="F321" t="s">
        <v>13</v>
      </c>
      <c r="G321" t="s">
        <v>158</v>
      </c>
      <c r="H321" t="s">
        <v>149</v>
      </c>
      <c r="I321" t="s">
        <v>253</v>
      </c>
      <c r="J321" t="s">
        <v>103</v>
      </c>
      <c r="K321">
        <v>2</v>
      </c>
      <c r="L321" t="str">
        <f>+VLOOKUP(Línea_Mod_Sexo_Edad[[#This Row],[id_LA]],Línea_Atención[],2,0)</f>
        <v>Línea Ambulatoria</v>
      </c>
      <c r="M321" s="24" t="str">
        <f>+VLOOKUP(Línea_Mod_Sexo_Edad[[#This Row],[Modelo '[sigla']]],Modelos[[Modelo '[sigla']]:[Modelo '[descripción']]],2,0)</f>
        <v>Programa de Intervención breve</v>
      </c>
    </row>
    <row r="322" spans="2:13" x14ac:dyDescent="0.3">
      <c r="B322" s="4" t="str">
        <f t="shared" si="12"/>
        <v>1-PIB</v>
      </c>
      <c r="C322" s="4" t="str">
        <f t="shared" si="13"/>
        <v>1-PIB-Mujeres</v>
      </c>
      <c r="D322" s="4" t="str">
        <f t="shared" si="14"/>
        <v>1-PIB-Mujeres-En Gestación</v>
      </c>
      <c r="E322">
        <v>1</v>
      </c>
      <c r="F322" t="s">
        <v>13</v>
      </c>
      <c r="G322" t="s">
        <v>158</v>
      </c>
      <c r="H322" t="s">
        <v>149</v>
      </c>
      <c r="I322" t="s">
        <v>253</v>
      </c>
      <c r="J322" t="s">
        <v>108</v>
      </c>
      <c r="K322">
        <v>2</v>
      </c>
      <c r="L322" t="str">
        <f>+VLOOKUP(Línea_Mod_Sexo_Edad[[#This Row],[id_LA]],Línea_Atención[],2,0)</f>
        <v>Línea Ambulatoria</v>
      </c>
      <c r="M322" s="24" t="str">
        <f>+VLOOKUP(Línea_Mod_Sexo_Edad[[#This Row],[Modelo '[sigla']]],Modelos[[Modelo '[sigla']]:[Modelo '[descripción']]],2,0)</f>
        <v>Programa de Intervención breve</v>
      </c>
    </row>
    <row r="323" spans="2:13" x14ac:dyDescent="0.3">
      <c r="B323" s="4" t="str">
        <f t="shared" si="12"/>
        <v>1-PIB</v>
      </c>
      <c r="C323" s="4" t="str">
        <f t="shared" si="13"/>
        <v>1-PIB-Mujeres</v>
      </c>
      <c r="D323" s="4" t="str">
        <f t="shared" si="14"/>
        <v>1-PIB-Mujeres-En Gestación</v>
      </c>
      <c r="E323">
        <v>1</v>
      </c>
      <c r="F323" t="s">
        <v>13</v>
      </c>
      <c r="G323" t="s">
        <v>158</v>
      </c>
      <c r="H323" t="s">
        <v>149</v>
      </c>
      <c r="I323" t="s">
        <v>253</v>
      </c>
      <c r="J323" t="s">
        <v>106</v>
      </c>
      <c r="K323">
        <v>2</v>
      </c>
      <c r="L323" t="str">
        <f>+VLOOKUP(Línea_Mod_Sexo_Edad[[#This Row],[id_LA]],Línea_Atención[],2,0)</f>
        <v>Línea Ambulatoria</v>
      </c>
      <c r="M323" s="24" t="str">
        <f>+VLOOKUP(Línea_Mod_Sexo_Edad[[#This Row],[Modelo '[sigla']]],Modelos[[Modelo '[sigla']]:[Modelo '[descripción']]],2,0)</f>
        <v>Programa de Intervención breve</v>
      </c>
    </row>
    <row r="324" spans="2:13" x14ac:dyDescent="0.3">
      <c r="B324" s="4" t="str">
        <f t="shared" ref="B324:B387" si="15">+E324&amp;"-"&amp;F324</f>
        <v>1-PIB</v>
      </c>
      <c r="C324" s="4" t="str">
        <f t="shared" ref="C324:C387" si="16">+B324&amp;"-"&amp;I324</f>
        <v>1-PIB-Mujeres</v>
      </c>
      <c r="D324" s="4" t="str">
        <f t="shared" ref="D324:D387" si="17">+C324&amp;"-"&amp;H324</f>
        <v>1-PIB-Mujeres-Mayores De Edad</v>
      </c>
      <c r="E324">
        <v>1</v>
      </c>
      <c r="F324" t="s">
        <v>13</v>
      </c>
      <c r="G324" t="s">
        <v>163</v>
      </c>
      <c r="H324" t="s">
        <v>153</v>
      </c>
      <c r="I324" t="s">
        <v>253</v>
      </c>
      <c r="J324" t="s">
        <v>107</v>
      </c>
      <c r="K324">
        <v>2</v>
      </c>
      <c r="L324" t="str">
        <f>+VLOOKUP(Línea_Mod_Sexo_Edad[[#This Row],[id_LA]],Línea_Atención[],2,0)</f>
        <v>Línea Ambulatoria</v>
      </c>
      <c r="M324" s="24" t="str">
        <f>+VLOOKUP(Línea_Mod_Sexo_Edad[[#This Row],[Modelo '[sigla']]],Modelos[[Modelo '[sigla']]:[Modelo '[descripción']]],2,0)</f>
        <v>Programa de Intervención breve</v>
      </c>
    </row>
    <row r="325" spans="2:13" x14ac:dyDescent="0.3">
      <c r="B325" s="4" t="str">
        <f t="shared" si="15"/>
        <v>1-PIB</v>
      </c>
      <c r="C325" s="4" t="str">
        <f t="shared" si="16"/>
        <v>1-PIB-Mujeres</v>
      </c>
      <c r="D325" s="4" t="str">
        <f t="shared" si="17"/>
        <v>1-PIB-Mujeres-Mayores De Edad</v>
      </c>
      <c r="E325">
        <v>1</v>
      </c>
      <c r="F325" t="s">
        <v>13</v>
      </c>
      <c r="G325" t="s">
        <v>163</v>
      </c>
      <c r="H325" t="s">
        <v>153</v>
      </c>
      <c r="I325" t="s">
        <v>253</v>
      </c>
      <c r="J325" t="s">
        <v>103</v>
      </c>
      <c r="K325">
        <v>9</v>
      </c>
      <c r="L325" t="str">
        <f>+VLOOKUP(Línea_Mod_Sexo_Edad[[#This Row],[id_LA]],Línea_Atención[],2,0)</f>
        <v>Línea Ambulatoria</v>
      </c>
      <c r="M325" s="24" t="str">
        <f>+VLOOKUP(Línea_Mod_Sexo_Edad[[#This Row],[Modelo '[sigla']]],Modelos[[Modelo '[sigla']]:[Modelo '[descripción']]],2,0)</f>
        <v>Programa de Intervención breve</v>
      </c>
    </row>
    <row r="326" spans="2:13" x14ac:dyDescent="0.3">
      <c r="B326" s="4" t="str">
        <f t="shared" si="15"/>
        <v>1-PIB</v>
      </c>
      <c r="C326" s="4" t="str">
        <f t="shared" si="16"/>
        <v>1-PIB-Mujeres</v>
      </c>
      <c r="D326" s="4" t="str">
        <f t="shared" si="17"/>
        <v>1-PIB-Mujeres-Mayores De Edad</v>
      </c>
      <c r="E326">
        <v>1</v>
      </c>
      <c r="F326" t="s">
        <v>13</v>
      </c>
      <c r="G326" t="s">
        <v>163</v>
      </c>
      <c r="H326" t="s">
        <v>153</v>
      </c>
      <c r="I326" t="s">
        <v>253</v>
      </c>
      <c r="J326" t="s">
        <v>108</v>
      </c>
      <c r="K326">
        <v>9</v>
      </c>
      <c r="L326" t="str">
        <f>+VLOOKUP(Línea_Mod_Sexo_Edad[[#This Row],[id_LA]],Línea_Atención[],2,0)</f>
        <v>Línea Ambulatoria</v>
      </c>
      <c r="M326" s="24" t="str">
        <f>+VLOOKUP(Línea_Mod_Sexo_Edad[[#This Row],[Modelo '[sigla']]],Modelos[[Modelo '[sigla']]:[Modelo '[descripción']]],2,0)</f>
        <v>Programa de Intervención breve</v>
      </c>
    </row>
    <row r="327" spans="2:13" x14ac:dyDescent="0.3">
      <c r="B327" s="4" t="str">
        <f t="shared" si="15"/>
        <v>1-PIB</v>
      </c>
      <c r="C327" s="4" t="str">
        <f t="shared" si="16"/>
        <v>1-PIB-Mujeres</v>
      </c>
      <c r="D327" s="4" t="str">
        <f t="shared" si="17"/>
        <v>1-PIB-Mujeres-Mayores De Edad</v>
      </c>
      <c r="E327">
        <v>1</v>
      </c>
      <c r="F327" t="s">
        <v>13</v>
      </c>
      <c r="G327" t="s">
        <v>163</v>
      </c>
      <c r="H327" t="s">
        <v>153</v>
      </c>
      <c r="I327" t="s">
        <v>253</v>
      </c>
      <c r="J327" t="s">
        <v>106</v>
      </c>
      <c r="K327">
        <v>7</v>
      </c>
      <c r="L327" t="str">
        <f>+VLOOKUP(Línea_Mod_Sexo_Edad[[#This Row],[id_LA]],Línea_Atención[],2,0)</f>
        <v>Línea Ambulatoria</v>
      </c>
      <c r="M327" s="24" t="str">
        <f>+VLOOKUP(Línea_Mod_Sexo_Edad[[#This Row],[Modelo '[sigla']]],Modelos[[Modelo '[sigla']]:[Modelo '[descripción']]],2,0)</f>
        <v>Programa de Intervención breve</v>
      </c>
    </row>
    <row r="328" spans="2:13" x14ac:dyDescent="0.3">
      <c r="B328" s="4" t="str">
        <f t="shared" si="15"/>
        <v>1-PIB</v>
      </c>
      <c r="C328" s="4" t="str">
        <f t="shared" si="16"/>
        <v>1-PIB-Mujeres</v>
      </c>
      <c r="D328" s="4" t="str">
        <f t="shared" si="17"/>
        <v>1-PIB-Mujeres-Primera Infancia I</v>
      </c>
      <c r="E328">
        <v>1</v>
      </c>
      <c r="F328" t="s">
        <v>13</v>
      </c>
      <c r="G328" t="s">
        <v>159</v>
      </c>
      <c r="H328" t="s">
        <v>150</v>
      </c>
      <c r="I328" t="s">
        <v>253</v>
      </c>
      <c r="J328" t="s">
        <v>107</v>
      </c>
      <c r="K328">
        <v>14</v>
      </c>
      <c r="L328" t="str">
        <f>+VLOOKUP(Línea_Mod_Sexo_Edad[[#This Row],[id_LA]],Línea_Atención[],2,0)</f>
        <v>Línea Ambulatoria</v>
      </c>
      <c r="M328" s="24" t="str">
        <f>+VLOOKUP(Línea_Mod_Sexo_Edad[[#This Row],[Modelo '[sigla']]],Modelos[[Modelo '[sigla']]:[Modelo '[descripción']]],2,0)</f>
        <v>Programa de Intervención breve</v>
      </c>
    </row>
    <row r="329" spans="2:13" x14ac:dyDescent="0.3">
      <c r="B329" s="4" t="str">
        <f t="shared" si="15"/>
        <v>1-PIB</v>
      </c>
      <c r="C329" s="4" t="str">
        <f t="shared" si="16"/>
        <v>1-PIB-Mujeres</v>
      </c>
      <c r="D329" s="4" t="str">
        <f t="shared" si="17"/>
        <v>1-PIB-Mujeres-Primera Infancia I</v>
      </c>
      <c r="E329">
        <v>1</v>
      </c>
      <c r="F329" t="s">
        <v>13</v>
      </c>
      <c r="G329" t="s">
        <v>159</v>
      </c>
      <c r="H329" t="s">
        <v>150</v>
      </c>
      <c r="I329" t="s">
        <v>253</v>
      </c>
      <c r="J329" t="s">
        <v>103</v>
      </c>
      <c r="K329">
        <v>47</v>
      </c>
      <c r="L329" t="str">
        <f>+VLOOKUP(Línea_Mod_Sexo_Edad[[#This Row],[id_LA]],Línea_Atención[],2,0)</f>
        <v>Línea Ambulatoria</v>
      </c>
      <c r="M329" s="24" t="str">
        <f>+VLOOKUP(Línea_Mod_Sexo_Edad[[#This Row],[Modelo '[sigla']]],Modelos[[Modelo '[sigla']]:[Modelo '[descripción']]],2,0)</f>
        <v>Programa de Intervención breve</v>
      </c>
    </row>
    <row r="330" spans="2:13" x14ac:dyDescent="0.3">
      <c r="B330" s="4" t="str">
        <f t="shared" si="15"/>
        <v>1-PIB</v>
      </c>
      <c r="C330" s="4" t="str">
        <f t="shared" si="16"/>
        <v>1-PIB-Mujeres</v>
      </c>
      <c r="D330" s="4" t="str">
        <f t="shared" si="17"/>
        <v>1-PIB-Mujeres-Primera Infancia I</v>
      </c>
      <c r="E330">
        <v>1</v>
      </c>
      <c r="F330" t="s">
        <v>13</v>
      </c>
      <c r="G330" t="s">
        <v>159</v>
      </c>
      <c r="H330" t="s">
        <v>150</v>
      </c>
      <c r="I330" t="s">
        <v>253</v>
      </c>
      <c r="J330" t="s">
        <v>108</v>
      </c>
      <c r="K330">
        <v>45</v>
      </c>
      <c r="L330" t="str">
        <f>+VLOOKUP(Línea_Mod_Sexo_Edad[[#This Row],[id_LA]],Línea_Atención[],2,0)</f>
        <v>Línea Ambulatoria</v>
      </c>
      <c r="M330" s="24" t="str">
        <f>+VLOOKUP(Línea_Mod_Sexo_Edad[[#This Row],[Modelo '[sigla']]],Modelos[[Modelo '[sigla']]:[Modelo '[descripción']]],2,0)</f>
        <v>Programa de Intervención breve</v>
      </c>
    </row>
    <row r="331" spans="2:13" x14ac:dyDescent="0.3">
      <c r="B331" s="4" t="str">
        <f t="shared" si="15"/>
        <v>1-PIB</v>
      </c>
      <c r="C331" s="4" t="str">
        <f t="shared" si="16"/>
        <v>1-PIB-Mujeres</v>
      </c>
      <c r="D331" s="4" t="str">
        <f t="shared" si="17"/>
        <v>1-PIB-Mujeres-Primera Infancia I</v>
      </c>
      <c r="E331">
        <v>1</v>
      </c>
      <c r="F331" t="s">
        <v>13</v>
      </c>
      <c r="G331" t="s">
        <v>159</v>
      </c>
      <c r="H331" t="s">
        <v>150</v>
      </c>
      <c r="I331" t="s">
        <v>253</v>
      </c>
      <c r="J331" t="s">
        <v>106</v>
      </c>
      <c r="K331">
        <v>37</v>
      </c>
      <c r="L331" t="str">
        <f>+VLOOKUP(Línea_Mod_Sexo_Edad[[#This Row],[id_LA]],Línea_Atención[],2,0)</f>
        <v>Línea Ambulatoria</v>
      </c>
      <c r="M331" s="24" t="str">
        <f>+VLOOKUP(Línea_Mod_Sexo_Edad[[#This Row],[Modelo '[sigla']]],Modelos[[Modelo '[sigla']]:[Modelo '[descripción']]],2,0)</f>
        <v>Programa de Intervención breve</v>
      </c>
    </row>
    <row r="332" spans="2:13" x14ac:dyDescent="0.3">
      <c r="B332" s="4" t="str">
        <f t="shared" si="15"/>
        <v>1-PIB</v>
      </c>
      <c r="C332" s="4" t="str">
        <f t="shared" si="16"/>
        <v>1-PIB-Mujeres</v>
      </c>
      <c r="D332" s="4" t="str">
        <f t="shared" si="17"/>
        <v>1-PIB-Mujeres-Primera Infancia II</v>
      </c>
      <c r="E332">
        <v>1</v>
      </c>
      <c r="F332" t="s">
        <v>13</v>
      </c>
      <c r="G332" t="s">
        <v>160</v>
      </c>
      <c r="H332" t="s">
        <v>154</v>
      </c>
      <c r="I332" t="s">
        <v>253</v>
      </c>
      <c r="J332" t="s">
        <v>107</v>
      </c>
      <c r="K332">
        <v>39</v>
      </c>
      <c r="L332" t="str">
        <f>+VLOOKUP(Línea_Mod_Sexo_Edad[[#This Row],[id_LA]],Línea_Atención[],2,0)</f>
        <v>Línea Ambulatoria</v>
      </c>
      <c r="M332" s="24" t="str">
        <f>+VLOOKUP(Línea_Mod_Sexo_Edad[[#This Row],[Modelo '[sigla']]],Modelos[[Modelo '[sigla']]:[Modelo '[descripción']]],2,0)</f>
        <v>Programa de Intervención breve</v>
      </c>
    </row>
    <row r="333" spans="2:13" x14ac:dyDescent="0.3">
      <c r="B333" s="4" t="str">
        <f t="shared" si="15"/>
        <v>1-PIB</v>
      </c>
      <c r="C333" s="4" t="str">
        <f t="shared" si="16"/>
        <v>1-PIB-Mujeres</v>
      </c>
      <c r="D333" s="4" t="str">
        <f t="shared" si="17"/>
        <v>1-PIB-Mujeres-Primera Infancia II</v>
      </c>
      <c r="E333">
        <v>1</v>
      </c>
      <c r="F333" t="s">
        <v>13</v>
      </c>
      <c r="G333" t="s">
        <v>160</v>
      </c>
      <c r="H333" t="s">
        <v>154</v>
      </c>
      <c r="I333" t="s">
        <v>253</v>
      </c>
      <c r="J333" t="s">
        <v>103</v>
      </c>
      <c r="K333">
        <v>122</v>
      </c>
      <c r="L333" t="str">
        <f>+VLOOKUP(Línea_Mod_Sexo_Edad[[#This Row],[id_LA]],Línea_Atención[],2,0)</f>
        <v>Línea Ambulatoria</v>
      </c>
      <c r="M333" s="24" t="str">
        <f>+VLOOKUP(Línea_Mod_Sexo_Edad[[#This Row],[Modelo '[sigla']]],Modelos[[Modelo '[sigla']]:[Modelo '[descripción']]],2,0)</f>
        <v>Programa de Intervención breve</v>
      </c>
    </row>
    <row r="334" spans="2:13" x14ac:dyDescent="0.3">
      <c r="B334" s="4" t="str">
        <f t="shared" si="15"/>
        <v>1-PIB</v>
      </c>
      <c r="C334" s="4" t="str">
        <f t="shared" si="16"/>
        <v>1-PIB-Mujeres</v>
      </c>
      <c r="D334" s="4" t="str">
        <f t="shared" si="17"/>
        <v>1-PIB-Mujeres-Primera Infancia II</v>
      </c>
      <c r="E334">
        <v>1</v>
      </c>
      <c r="F334" t="s">
        <v>13</v>
      </c>
      <c r="G334" t="s">
        <v>160</v>
      </c>
      <c r="H334" t="s">
        <v>154</v>
      </c>
      <c r="I334" t="s">
        <v>253</v>
      </c>
      <c r="J334" t="s">
        <v>108</v>
      </c>
      <c r="K334">
        <v>116</v>
      </c>
      <c r="L334" t="str">
        <f>+VLOOKUP(Línea_Mod_Sexo_Edad[[#This Row],[id_LA]],Línea_Atención[],2,0)</f>
        <v>Línea Ambulatoria</v>
      </c>
      <c r="M334" s="24" t="str">
        <f>+VLOOKUP(Línea_Mod_Sexo_Edad[[#This Row],[Modelo '[sigla']]],Modelos[[Modelo '[sigla']]:[Modelo '[descripción']]],2,0)</f>
        <v>Programa de Intervención breve</v>
      </c>
    </row>
    <row r="335" spans="2:13" x14ac:dyDescent="0.3">
      <c r="B335" s="4" t="str">
        <f t="shared" si="15"/>
        <v>1-PIB</v>
      </c>
      <c r="C335" s="4" t="str">
        <f t="shared" si="16"/>
        <v>1-PIB-Mujeres</v>
      </c>
      <c r="D335" s="4" t="str">
        <f t="shared" si="17"/>
        <v>1-PIB-Mujeres-Primera Infancia II</v>
      </c>
      <c r="E335">
        <v>1</v>
      </c>
      <c r="F335" t="s">
        <v>13</v>
      </c>
      <c r="G335" t="s">
        <v>160</v>
      </c>
      <c r="H335" t="s">
        <v>154</v>
      </c>
      <c r="I335" t="s">
        <v>253</v>
      </c>
      <c r="J335" t="s">
        <v>106</v>
      </c>
      <c r="K335">
        <v>91</v>
      </c>
      <c r="L335" t="str">
        <f>+VLOOKUP(Línea_Mod_Sexo_Edad[[#This Row],[id_LA]],Línea_Atención[],2,0)</f>
        <v>Línea Ambulatoria</v>
      </c>
      <c r="M335" s="24" t="str">
        <f>+VLOOKUP(Línea_Mod_Sexo_Edad[[#This Row],[Modelo '[sigla']]],Modelos[[Modelo '[sigla']]:[Modelo '[descripción']]],2,0)</f>
        <v>Programa de Intervención breve</v>
      </c>
    </row>
    <row r="336" spans="2:13" x14ac:dyDescent="0.3">
      <c r="B336" s="4" t="str">
        <f t="shared" si="15"/>
        <v>1-PIB</v>
      </c>
      <c r="C336" s="4" t="str">
        <f t="shared" si="16"/>
        <v>1-PIB-Mujeres</v>
      </c>
      <c r="D336" s="4" t="str">
        <f t="shared" si="17"/>
        <v>1-PIB-Mujeres-Segunda Infancia</v>
      </c>
      <c r="E336">
        <v>1</v>
      </c>
      <c r="F336" t="s">
        <v>13</v>
      </c>
      <c r="G336" t="s">
        <v>161</v>
      </c>
      <c r="H336" t="s">
        <v>151</v>
      </c>
      <c r="I336" t="s">
        <v>253</v>
      </c>
      <c r="J336" t="s">
        <v>107</v>
      </c>
      <c r="K336">
        <v>53</v>
      </c>
      <c r="L336" t="str">
        <f>+VLOOKUP(Línea_Mod_Sexo_Edad[[#This Row],[id_LA]],Línea_Atención[],2,0)</f>
        <v>Línea Ambulatoria</v>
      </c>
      <c r="M336" s="24" t="str">
        <f>+VLOOKUP(Línea_Mod_Sexo_Edad[[#This Row],[Modelo '[sigla']]],Modelos[[Modelo '[sigla']]:[Modelo '[descripción']]],2,0)</f>
        <v>Programa de Intervención breve</v>
      </c>
    </row>
    <row r="337" spans="2:13" x14ac:dyDescent="0.3">
      <c r="B337" s="4" t="str">
        <f t="shared" si="15"/>
        <v>1-PIB</v>
      </c>
      <c r="C337" s="4" t="str">
        <f t="shared" si="16"/>
        <v>1-PIB-Mujeres</v>
      </c>
      <c r="D337" s="4" t="str">
        <f t="shared" si="17"/>
        <v>1-PIB-Mujeres-Segunda Infancia</v>
      </c>
      <c r="E337">
        <v>1</v>
      </c>
      <c r="F337" t="s">
        <v>13</v>
      </c>
      <c r="G337" t="s">
        <v>161</v>
      </c>
      <c r="H337" t="s">
        <v>151</v>
      </c>
      <c r="I337" t="s">
        <v>253</v>
      </c>
      <c r="J337" t="s">
        <v>103</v>
      </c>
      <c r="K337">
        <v>160</v>
      </c>
      <c r="L337" t="str">
        <f>+VLOOKUP(Línea_Mod_Sexo_Edad[[#This Row],[id_LA]],Línea_Atención[],2,0)</f>
        <v>Línea Ambulatoria</v>
      </c>
      <c r="M337" s="24" t="str">
        <f>+VLOOKUP(Línea_Mod_Sexo_Edad[[#This Row],[Modelo '[sigla']]],Modelos[[Modelo '[sigla']]:[Modelo '[descripción']]],2,0)</f>
        <v>Programa de Intervención breve</v>
      </c>
    </row>
    <row r="338" spans="2:13" x14ac:dyDescent="0.3">
      <c r="B338" s="4" t="str">
        <f t="shared" si="15"/>
        <v>1-PIB</v>
      </c>
      <c r="C338" s="4" t="str">
        <f t="shared" si="16"/>
        <v>1-PIB-Mujeres</v>
      </c>
      <c r="D338" s="4" t="str">
        <f t="shared" si="17"/>
        <v>1-PIB-Mujeres-Segunda Infancia</v>
      </c>
      <c r="E338">
        <v>1</v>
      </c>
      <c r="F338" t="s">
        <v>13</v>
      </c>
      <c r="G338" t="s">
        <v>161</v>
      </c>
      <c r="H338" t="s">
        <v>151</v>
      </c>
      <c r="I338" t="s">
        <v>253</v>
      </c>
      <c r="J338" t="s">
        <v>108</v>
      </c>
      <c r="K338">
        <v>145</v>
      </c>
      <c r="L338" t="str">
        <f>+VLOOKUP(Línea_Mod_Sexo_Edad[[#This Row],[id_LA]],Línea_Atención[],2,0)</f>
        <v>Línea Ambulatoria</v>
      </c>
      <c r="M338" s="24" t="str">
        <f>+VLOOKUP(Línea_Mod_Sexo_Edad[[#This Row],[Modelo '[sigla']]],Modelos[[Modelo '[sigla']]:[Modelo '[descripción']]],2,0)</f>
        <v>Programa de Intervención breve</v>
      </c>
    </row>
    <row r="339" spans="2:13" x14ac:dyDescent="0.3">
      <c r="B339" s="4" t="str">
        <f t="shared" si="15"/>
        <v>1-PIB</v>
      </c>
      <c r="C339" s="4" t="str">
        <f t="shared" si="16"/>
        <v>1-PIB-Mujeres</v>
      </c>
      <c r="D339" s="4" t="str">
        <f t="shared" si="17"/>
        <v>1-PIB-Mujeres-Segunda Infancia</v>
      </c>
      <c r="E339">
        <v>1</v>
      </c>
      <c r="F339" t="s">
        <v>13</v>
      </c>
      <c r="G339" t="s">
        <v>161</v>
      </c>
      <c r="H339" t="s">
        <v>151</v>
      </c>
      <c r="I339" t="s">
        <v>253</v>
      </c>
      <c r="J339" t="s">
        <v>106</v>
      </c>
      <c r="K339">
        <v>107</v>
      </c>
      <c r="L339" t="str">
        <f>+VLOOKUP(Línea_Mod_Sexo_Edad[[#This Row],[id_LA]],Línea_Atención[],2,0)</f>
        <v>Línea Ambulatoria</v>
      </c>
      <c r="M339" s="24" t="str">
        <f>+VLOOKUP(Línea_Mod_Sexo_Edad[[#This Row],[Modelo '[sigla']]],Modelos[[Modelo '[sigla']]:[Modelo '[descripción']]],2,0)</f>
        <v>Programa de Intervención breve</v>
      </c>
    </row>
    <row r="340" spans="2:13" x14ac:dyDescent="0.3">
      <c r="B340" s="4" t="str">
        <f t="shared" si="15"/>
        <v>1-PIE</v>
      </c>
      <c r="C340" s="4" t="str">
        <f t="shared" si="16"/>
        <v>1-PIE-Hombres</v>
      </c>
      <c r="D340" s="4" t="str">
        <f t="shared" si="17"/>
        <v>1-PIE-Hombres-Adolescente</v>
      </c>
      <c r="E340">
        <v>1</v>
      </c>
      <c r="F340" t="s">
        <v>15</v>
      </c>
      <c r="G340" t="s">
        <v>162</v>
      </c>
      <c r="H340" t="s">
        <v>152</v>
      </c>
      <c r="I340" t="s">
        <v>252</v>
      </c>
      <c r="J340" t="s">
        <v>107</v>
      </c>
      <c r="K340">
        <v>1984</v>
      </c>
      <c r="L340" t="str">
        <f>+VLOOKUP(Línea_Mod_Sexo_Edad[[#This Row],[id_LA]],Línea_Atención[],2,0)</f>
        <v>Línea Ambulatoria</v>
      </c>
      <c r="M340" s="24" t="str">
        <f>+VLOOKUP(Línea_Mod_Sexo_Edad[[#This Row],[Modelo '[sigla']]],Modelos[[Modelo '[sigla']]:[Modelo '[descripción']]],2,0)</f>
        <v>Programa de Intervención Integral Especializada</v>
      </c>
    </row>
    <row r="341" spans="2:13" x14ac:dyDescent="0.3">
      <c r="B341" s="4" t="str">
        <f t="shared" si="15"/>
        <v>1-PIE</v>
      </c>
      <c r="C341" s="4" t="str">
        <f t="shared" si="16"/>
        <v>1-PIE-Hombres</v>
      </c>
      <c r="D341" s="4" t="str">
        <f t="shared" si="17"/>
        <v>1-PIE-Hombres-Adolescente</v>
      </c>
      <c r="E341">
        <v>1</v>
      </c>
      <c r="F341" t="s">
        <v>15</v>
      </c>
      <c r="G341" t="s">
        <v>162</v>
      </c>
      <c r="H341" t="s">
        <v>152</v>
      </c>
      <c r="I341" t="s">
        <v>252</v>
      </c>
      <c r="J341" t="s">
        <v>107</v>
      </c>
      <c r="K341">
        <v>1004</v>
      </c>
      <c r="L341" t="str">
        <f>+VLOOKUP(Línea_Mod_Sexo_Edad[[#This Row],[id_LA]],Línea_Atención[],2,0)</f>
        <v>Línea Ambulatoria</v>
      </c>
      <c r="M341" s="24" t="str">
        <f>+VLOOKUP(Línea_Mod_Sexo_Edad[[#This Row],[Modelo '[sigla']]],Modelos[[Modelo '[sigla']]:[Modelo '[descripción']]],2,0)</f>
        <v>Programa de Intervención Integral Especializada</v>
      </c>
    </row>
    <row r="342" spans="2:13" x14ac:dyDescent="0.3">
      <c r="B342" s="4" t="str">
        <f t="shared" si="15"/>
        <v>1-PIE</v>
      </c>
      <c r="C342" s="4" t="str">
        <f t="shared" si="16"/>
        <v>1-PIE-Hombres</v>
      </c>
      <c r="D342" s="4" t="str">
        <f t="shared" si="17"/>
        <v>1-PIE-Hombres-Adolescente</v>
      </c>
      <c r="E342">
        <v>1</v>
      </c>
      <c r="F342" t="s">
        <v>15</v>
      </c>
      <c r="G342" t="s">
        <v>162</v>
      </c>
      <c r="H342" t="s">
        <v>152</v>
      </c>
      <c r="I342" t="s">
        <v>252</v>
      </c>
      <c r="J342" t="s">
        <v>103</v>
      </c>
      <c r="K342">
        <v>4653</v>
      </c>
      <c r="L342" t="str">
        <f>+VLOOKUP(Línea_Mod_Sexo_Edad[[#This Row],[id_LA]],Línea_Atención[],2,0)</f>
        <v>Línea Ambulatoria</v>
      </c>
      <c r="M342" s="24" t="str">
        <f>+VLOOKUP(Línea_Mod_Sexo_Edad[[#This Row],[Modelo '[sigla']]],Modelos[[Modelo '[sigla']]:[Modelo '[descripción']]],2,0)</f>
        <v>Programa de Intervención Integral Especializada</v>
      </c>
    </row>
    <row r="343" spans="2:13" x14ac:dyDescent="0.3">
      <c r="B343" s="4" t="str">
        <f t="shared" si="15"/>
        <v>1-PIE</v>
      </c>
      <c r="C343" s="4" t="str">
        <f t="shared" si="16"/>
        <v>1-PIE-Hombres</v>
      </c>
      <c r="D343" s="4" t="str">
        <f t="shared" si="17"/>
        <v>1-PIE-Hombres-Adolescente</v>
      </c>
      <c r="E343">
        <v>1</v>
      </c>
      <c r="F343" t="s">
        <v>15</v>
      </c>
      <c r="G343" t="s">
        <v>162</v>
      </c>
      <c r="H343" t="s">
        <v>152</v>
      </c>
      <c r="I343" t="s">
        <v>252</v>
      </c>
      <c r="J343" t="s">
        <v>103</v>
      </c>
      <c r="K343">
        <v>2395</v>
      </c>
      <c r="L343" t="str">
        <f>+VLOOKUP(Línea_Mod_Sexo_Edad[[#This Row],[id_LA]],Línea_Atención[],2,0)</f>
        <v>Línea Ambulatoria</v>
      </c>
      <c r="M343" s="24" t="str">
        <f>+VLOOKUP(Línea_Mod_Sexo_Edad[[#This Row],[Modelo '[sigla']]],Modelos[[Modelo '[sigla']]:[Modelo '[descripción']]],2,0)</f>
        <v>Programa de Intervención Integral Especializada</v>
      </c>
    </row>
    <row r="344" spans="2:13" x14ac:dyDescent="0.3">
      <c r="B344" s="4" t="str">
        <f t="shared" si="15"/>
        <v>1-PIE</v>
      </c>
      <c r="C344" s="4" t="str">
        <f t="shared" si="16"/>
        <v>1-PIE-Hombres</v>
      </c>
      <c r="D344" s="4" t="str">
        <f t="shared" si="17"/>
        <v>1-PIE-Hombres-Adolescente</v>
      </c>
      <c r="E344">
        <v>1</v>
      </c>
      <c r="F344" t="s">
        <v>15</v>
      </c>
      <c r="G344" t="s">
        <v>162</v>
      </c>
      <c r="H344" t="s">
        <v>152</v>
      </c>
      <c r="I344" t="s">
        <v>252</v>
      </c>
      <c r="J344" t="s">
        <v>108</v>
      </c>
      <c r="K344">
        <v>4385</v>
      </c>
      <c r="L344" t="str">
        <f>+VLOOKUP(Línea_Mod_Sexo_Edad[[#This Row],[id_LA]],Línea_Atención[],2,0)</f>
        <v>Línea Ambulatoria</v>
      </c>
      <c r="M344" s="24" t="str">
        <f>+VLOOKUP(Línea_Mod_Sexo_Edad[[#This Row],[Modelo '[sigla']]],Modelos[[Modelo '[sigla']]:[Modelo '[descripción']]],2,0)</f>
        <v>Programa de Intervención Integral Especializada</v>
      </c>
    </row>
    <row r="345" spans="2:13" x14ac:dyDescent="0.3">
      <c r="B345" s="4" t="str">
        <f t="shared" si="15"/>
        <v>1-PIE</v>
      </c>
      <c r="C345" s="4" t="str">
        <f t="shared" si="16"/>
        <v>1-PIE-Hombres</v>
      </c>
      <c r="D345" s="4" t="str">
        <f t="shared" si="17"/>
        <v>1-PIE-Hombres-Adolescente</v>
      </c>
      <c r="E345">
        <v>1</v>
      </c>
      <c r="F345" t="s">
        <v>15</v>
      </c>
      <c r="G345" t="s">
        <v>162</v>
      </c>
      <c r="H345" t="s">
        <v>152</v>
      </c>
      <c r="I345" t="s">
        <v>252</v>
      </c>
      <c r="J345" t="s">
        <v>108</v>
      </c>
      <c r="K345">
        <v>2314</v>
      </c>
      <c r="L345" t="str">
        <f>+VLOOKUP(Línea_Mod_Sexo_Edad[[#This Row],[id_LA]],Línea_Atención[],2,0)</f>
        <v>Línea Ambulatoria</v>
      </c>
      <c r="M345" s="24" t="str">
        <f>+VLOOKUP(Línea_Mod_Sexo_Edad[[#This Row],[Modelo '[sigla']]],Modelos[[Modelo '[sigla']]:[Modelo '[descripción']]],2,0)</f>
        <v>Programa de Intervención Integral Especializada</v>
      </c>
    </row>
    <row r="346" spans="2:13" x14ac:dyDescent="0.3">
      <c r="B346" s="4" t="str">
        <f t="shared" si="15"/>
        <v>1-PIE</v>
      </c>
      <c r="C346" s="4" t="str">
        <f t="shared" si="16"/>
        <v>1-PIE-Hombres</v>
      </c>
      <c r="D346" s="4" t="str">
        <f t="shared" si="17"/>
        <v>1-PIE-Hombres-Adolescente</v>
      </c>
      <c r="E346">
        <v>1</v>
      </c>
      <c r="F346" t="s">
        <v>15</v>
      </c>
      <c r="G346" t="s">
        <v>162</v>
      </c>
      <c r="H346" t="s">
        <v>152</v>
      </c>
      <c r="I346" t="s">
        <v>252</v>
      </c>
      <c r="J346" t="s">
        <v>106</v>
      </c>
      <c r="K346">
        <v>1663</v>
      </c>
      <c r="L346" t="str">
        <f>+VLOOKUP(Línea_Mod_Sexo_Edad[[#This Row],[id_LA]],Línea_Atención[],2,0)</f>
        <v>Línea Ambulatoria</v>
      </c>
      <c r="M346" s="24" t="str">
        <f>+VLOOKUP(Línea_Mod_Sexo_Edad[[#This Row],[Modelo '[sigla']]],Modelos[[Modelo '[sigla']]:[Modelo '[descripción']]],2,0)</f>
        <v>Programa de Intervención Integral Especializada</v>
      </c>
    </row>
    <row r="347" spans="2:13" x14ac:dyDescent="0.3">
      <c r="B347" s="4" t="str">
        <f t="shared" si="15"/>
        <v>1-PIE</v>
      </c>
      <c r="C347" s="4" t="str">
        <f t="shared" si="16"/>
        <v>1-PIE-Hombres</v>
      </c>
      <c r="D347" s="4" t="str">
        <f t="shared" si="17"/>
        <v>1-PIE-Hombres-Adolescente</v>
      </c>
      <c r="E347">
        <v>1</v>
      </c>
      <c r="F347" t="s">
        <v>15</v>
      </c>
      <c r="G347" t="s">
        <v>162</v>
      </c>
      <c r="H347" t="s">
        <v>152</v>
      </c>
      <c r="I347" t="s">
        <v>252</v>
      </c>
      <c r="J347" t="s">
        <v>106</v>
      </c>
      <c r="K347">
        <v>893</v>
      </c>
      <c r="L347" t="str">
        <f>+VLOOKUP(Línea_Mod_Sexo_Edad[[#This Row],[id_LA]],Línea_Atención[],2,0)</f>
        <v>Línea Ambulatoria</v>
      </c>
      <c r="M347" s="24" t="str">
        <f>+VLOOKUP(Línea_Mod_Sexo_Edad[[#This Row],[Modelo '[sigla']]],Modelos[[Modelo '[sigla']]:[Modelo '[descripción']]],2,0)</f>
        <v>Programa de Intervención Integral Especializada</v>
      </c>
    </row>
    <row r="348" spans="2:13" x14ac:dyDescent="0.3">
      <c r="B348" s="4" t="str">
        <f t="shared" si="15"/>
        <v>1-PIE</v>
      </c>
      <c r="C348" s="4" t="str">
        <f t="shared" si="16"/>
        <v>1-PIE-Hombres</v>
      </c>
      <c r="D348" s="4" t="str">
        <f t="shared" si="17"/>
        <v>1-PIE-Hombres-En Gestación</v>
      </c>
      <c r="E348">
        <v>1</v>
      </c>
      <c r="F348" t="s">
        <v>15</v>
      </c>
      <c r="G348" t="s">
        <v>158</v>
      </c>
      <c r="H348" t="s">
        <v>149</v>
      </c>
      <c r="I348" t="s">
        <v>252</v>
      </c>
      <c r="J348" t="s">
        <v>107</v>
      </c>
      <c r="L348" t="str">
        <f>+VLOOKUP(Línea_Mod_Sexo_Edad[[#This Row],[id_LA]],Línea_Atención[],2,0)</f>
        <v>Línea Ambulatoria</v>
      </c>
      <c r="M348" s="24" t="str">
        <f>+VLOOKUP(Línea_Mod_Sexo_Edad[[#This Row],[Modelo '[sigla']]],Modelos[[Modelo '[sigla']]:[Modelo '[descripción']]],2,0)</f>
        <v>Programa de Intervención Integral Especializada</v>
      </c>
    </row>
    <row r="349" spans="2:13" x14ac:dyDescent="0.3">
      <c r="B349" s="4" t="str">
        <f t="shared" si="15"/>
        <v>1-PIE</v>
      </c>
      <c r="C349" s="4" t="str">
        <f t="shared" si="16"/>
        <v>1-PIE-Hombres</v>
      </c>
      <c r="D349" s="4" t="str">
        <f t="shared" si="17"/>
        <v>1-PIE-Hombres-En Gestación</v>
      </c>
      <c r="E349">
        <v>1</v>
      </c>
      <c r="F349" t="s">
        <v>15</v>
      </c>
      <c r="G349" t="s">
        <v>158</v>
      </c>
      <c r="H349" t="s">
        <v>149</v>
      </c>
      <c r="I349" t="s">
        <v>252</v>
      </c>
      <c r="J349" t="s">
        <v>107</v>
      </c>
      <c r="L349" t="str">
        <f>+VLOOKUP(Línea_Mod_Sexo_Edad[[#This Row],[id_LA]],Línea_Atención[],2,0)</f>
        <v>Línea Ambulatoria</v>
      </c>
      <c r="M349" s="24" t="str">
        <f>+VLOOKUP(Línea_Mod_Sexo_Edad[[#This Row],[Modelo '[sigla']]],Modelos[[Modelo '[sigla']]:[Modelo '[descripción']]],2,0)</f>
        <v>Programa de Intervención Integral Especializada</v>
      </c>
    </row>
    <row r="350" spans="2:13" x14ac:dyDescent="0.3">
      <c r="B350" s="4" t="str">
        <f t="shared" si="15"/>
        <v>1-PIE</v>
      </c>
      <c r="C350" s="4" t="str">
        <f t="shared" si="16"/>
        <v>1-PIE-Hombres</v>
      </c>
      <c r="D350" s="4" t="str">
        <f t="shared" si="17"/>
        <v>1-PIE-Hombres-En Gestación</v>
      </c>
      <c r="E350">
        <v>1</v>
      </c>
      <c r="F350" t="s">
        <v>15</v>
      </c>
      <c r="G350" t="s">
        <v>158</v>
      </c>
      <c r="H350" t="s">
        <v>149</v>
      </c>
      <c r="I350" t="s">
        <v>252</v>
      </c>
      <c r="J350" t="s">
        <v>103</v>
      </c>
      <c r="L350" t="str">
        <f>+VLOOKUP(Línea_Mod_Sexo_Edad[[#This Row],[id_LA]],Línea_Atención[],2,0)</f>
        <v>Línea Ambulatoria</v>
      </c>
      <c r="M350" s="24" t="str">
        <f>+VLOOKUP(Línea_Mod_Sexo_Edad[[#This Row],[Modelo '[sigla']]],Modelos[[Modelo '[sigla']]:[Modelo '[descripción']]],2,0)</f>
        <v>Programa de Intervención Integral Especializada</v>
      </c>
    </row>
    <row r="351" spans="2:13" x14ac:dyDescent="0.3">
      <c r="B351" s="4" t="str">
        <f t="shared" si="15"/>
        <v>1-PIE</v>
      </c>
      <c r="C351" s="4" t="str">
        <f t="shared" si="16"/>
        <v>1-PIE-Hombres</v>
      </c>
      <c r="D351" s="4" t="str">
        <f t="shared" si="17"/>
        <v>1-PIE-Hombres-En Gestación</v>
      </c>
      <c r="E351">
        <v>1</v>
      </c>
      <c r="F351" t="s">
        <v>15</v>
      </c>
      <c r="G351" t="s">
        <v>158</v>
      </c>
      <c r="H351" t="s">
        <v>149</v>
      </c>
      <c r="I351" t="s">
        <v>252</v>
      </c>
      <c r="J351" t="s">
        <v>103</v>
      </c>
      <c r="L351" t="str">
        <f>+VLOOKUP(Línea_Mod_Sexo_Edad[[#This Row],[id_LA]],Línea_Atención[],2,0)</f>
        <v>Línea Ambulatoria</v>
      </c>
      <c r="M351" s="24" t="str">
        <f>+VLOOKUP(Línea_Mod_Sexo_Edad[[#This Row],[Modelo '[sigla']]],Modelos[[Modelo '[sigla']]:[Modelo '[descripción']]],2,0)</f>
        <v>Programa de Intervención Integral Especializada</v>
      </c>
    </row>
    <row r="352" spans="2:13" x14ac:dyDescent="0.3">
      <c r="B352" s="4" t="str">
        <f t="shared" si="15"/>
        <v>1-PIE</v>
      </c>
      <c r="C352" s="4" t="str">
        <f t="shared" si="16"/>
        <v>1-PIE-Hombres</v>
      </c>
      <c r="D352" s="4" t="str">
        <f t="shared" si="17"/>
        <v>1-PIE-Hombres-En Gestación</v>
      </c>
      <c r="E352">
        <v>1</v>
      </c>
      <c r="F352" t="s">
        <v>15</v>
      </c>
      <c r="G352" t="s">
        <v>158</v>
      </c>
      <c r="H352" t="s">
        <v>149</v>
      </c>
      <c r="I352" t="s">
        <v>252</v>
      </c>
      <c r="J352" t="s">
        <v>108</v>
      </c>
      <c r="L352" t="str">
        <f>+VLOOKUP(Línea_Mod_Sexo_Edad[[#This Row],[id_LA]],Línea_Atención[],2,0)</f>
        <v>Línea Ambulatoria</v>
      </c>
      <c r="M352" s="24" t="str">
        <f>+VLOOKUP(Línea_Mod_Sexo_Edad[[#This Row],[Modelo '[sigla']]],Modelos[[Modelo '[sigla']]:[Modelo '[descripción']]],2,0)</f>
        <v>Programa de Intervención Integral Especializada</v>
      </c>
    </row>
    <row r="353" spans="2:13" x14ac:dyDescent="0.3">
      <c r="B353" s="4" t="str">
        <f t="shared" si="15"/>
        <v>1-PIE</v>
      </c>
      <c r="C353" s="4" t="str">
        <f t="shared" si="16"/>
        <v>1-PIE-Hombres</v>
      </c>
      <c r="D353" s="4" t="str">
        <f t="shared" si="17"/>
        <v>1-PIE-Hombres-En Gestación</v>
      </c>
      <c r="E353">
        <v>1</v>
      </c>
      <c r="F353" t="s">
        <v>15</v>
      </c>
      <c r="G353" t="s">
        <v>158</v>
      </c>
      <c r="H353" t="s">
        <v>149</v>
      </c>
      <c r="I353" t="s">
        <v>252</v>
      </c>
      <c r="J353" t="s">
        <v>108</v>
      </c>
      <c r="L353" t="str">
        <f>+VLOOKUP(Línea_Mod_Sexo_Edad[[#This Row],[id_LA]],Línea_Atención[],2,0)</f>
        <v>Línea Ambulatoria</v>
      </c>
      <c r="M353" s="24" t="str">
        <f>+VLOOKUP(Línea_Mod_Sexo_Edad[[#This Row],[Modelo '[sigla']]],Modelos[[Modelo '[sigla']]:[Modelo '[descripción']]],2,0)</f>
        <v>Programa de Intervención Integral Especializada</v>
      </c>
    </row>
    <row r="354" spans="2:13" x14ac:dyDescent="0.3">
      <c r="B354" s="4" t="str">
        <f t="shared" si="15"/>
        <v>1-PIE</v>
      </c>
      <c r="C354" s="4" t="str">
        <f t="shared" si="16"/>
        <v>1-PIE-Hombres</v>
      </c>
      <c r="D354" s="4" t="str">
        <f t="shared" si="17"/>
        <v>1-PIE-Hombres-En Gestación</v>
      </c>
      <c r="E354">
        <v>1</v>
      </c>
      <c r="F354" t="s">
        <v>15</v>
      </c>
      <c r="G354" t="s">
        <v>158</v>
      </c>
      <c r="H354" t="s">
        <v>149</v>
      </c>
      <c r="I354" t="s">
        <v>252</v>
      </c>
      <c r="J354" t="s">
        <v>106</v>
      </c>
      <c r="L354" t="str">
        <f>+VLOOKUP(Línea_Mod_Sexo_Edad[[#This Row],[id_LA]],Línea_Atención[],2,0)</f>
        <v>Línea Ambulatoria</v>
      </c>
      <c r="M354" s="24" t="str">
        <f>+VLOOKUP(Línea_Mod_Sexo_Edad[[#This Row],[Modelo '[sigla']]],Modelos[[Modelo '[sigla']]:[Modelo '[descripción']]],2,0)</f>
        <v>Programa de Intervención Integral Especializada</v>
      </c>
    </row>
    <row r="355" spans="2:13" x14ac:dyDescent="0.3">
      <c r="B355" s="4" t="str">
        <f t="shared" si="15"/>
        <v>1-PIE</v>
      </c>
      <c r="C355" s="4" t="str">
        <f t="shared" si="16"/>
        <v>1-PIE-Hombres</v>
      </c>
      <c r="D355" s="4" t="str">
        <f t="shared" si="17"/>
        <v>1-PIE-Hombres-En Gestación</v>
      </c>
      <c r="E355">
        <v>1</v>
      </c>
      <c r="F355" t="s">
        <v>15</v>
      </c>
      <c r="G355" t="s">
        <v>158</v>
      </c>
      <c r="H355" t="s">
        <v>149</v>
      </c>
      <c r="I355" t="s">
        <v>252</v>
      </c>
      <c r="J355" t="s">
        <v>106</v>
      </c>
      <c r="L355" t="str">
        <f>+VLOOKUP(Línea_Mod_Sexo_Edad[[#This Row],[id_LA]],Línea_Atención[],2,0)</f>
        <v>Línea Ambulatoria</v>
      </c>
      <c r="M355" s="24" t="str">
        <f>+VLOOKUP(Línea_Mod_Sexo_Edad[[#This Row],[Modelo '[sigla']]],Modelos[[Modelo '[sigla']]:[Modelo '[descripción']]],2,0)</f>
        <v>Programa de Intervención Integral Especializada</v>
      </c>
    </row>
    <row r="356" spans="2:13" x14ac:dyDescent="0.3">
      <c r="B356" s="4" t="str">
        <f t="shared" si="15"/>
        <v>1-PIE</v>
      </c>
      <c r="C356" s="4" t="str">
        <f t="shared" si="16"/>
        <v>1-PIE-Hombres</v>
      </c>
      <c r="D356" s="4" t="str">
        <f t="shared" si="17"/>
        <v>1-PIE-Hombres-Mayores De Edad</v>
      </c>
      <c r="E356">
        <v>1</v>
      </c>
      <c r="F356" t="s">
        <v>15</v>
      </c>
      <c r="G356" t="s">
        <v>163</v>
      </c>
      <c r="H356" t="s">
        <v>153</v>
      </c>
      <c r="I356" t="s">
        <v>252</v>
      </c>
      <c r="J356" t="s">
        <v>107</v>
      </c>
      <c r="K356">
        <v>153</v>
      </c>
      <c r="L356" t="str">
        <f>+VLOOKUP(Línea_Mod_Sexo_Edad[[#This Row],[id_LA]],Línea_Atención[],2,0)</f>
        <v>Línea Ambulatoria</v>
      </c>
      <c r="M356" s="24" t="str">
        <f>+VLOOKUP(Línea_Mod_Sexo_Edad[[#This Row],[Modelo '[sigla']]],Modelos[[Modelo '[sigla']]:[Modelo '[descripción']]],2,0)</f>
        <v>Programa de Intervención Integral Especializada</v>
      </c>
    </row>
    <row r="357" spans="2:13" x14ac:dyDescent="0.3">
      <c r="B357" s="4" t="str">
        <f t="shared" si="15"/>
        <v>1-PIE</v>
      </c>
      <c r="C357" s="4" t="str">
        <f t="shared" si="16"/>
        <v>1-PIE-Hombres</v>
      </c>
      <c r="D357" s="4" t="str">
        <f t="shared" si="17"/>
        <v>1-PIE-Hombres-Mayores De Edad</v>
      </c>
      <c r="E357">
        <v>1</v>
      </c>
      <c r="F357" t="s">
        <v>15</v>
      </c>
      <c r="G357" t="s">
        <v>163</v>
      </c>
      <c r="H357" t="s">
        <v>153</v>
      </c>
      <c r="I357" t="s">
        <v>252</v>
      </c>
      <c r="J357" t="s">
        <v>107</v>
      </c>
      <c r="K357">
        <v>59</v>
      </c>
      <c r="L357" t="str">
        <f>+VLOOKUP(Línea_Mod_Sexo_Edad[[#This Row],[id_LA]],Línea_Atención[],2,0)</f>
        <v>Línea Ambulatoria</v>
      </c>
      <c r="M357" s="24" t="str">
        <f>+VLOOKUP(Línea_Mod_Sexo_Edad[[#This Row],[Modelo '[sigla']]],Modelos[[Modelo '[sigla']]:[Modelo '[descripción']]],2,0)</f>
        <v>Programa de Intervención Integral Especializada</v>
      </c>
    </row>
    <row r="358" spans="2:13" x14ac:dyDescent="0.3">
      <c r="B358" s="4" t="str">
        <f t="shared" si="15"/>
        <v>1-PIE</v>
      </c>
      <c r="C358" s="4" t="str">
        <f t="shared" si="16"/>
        <v>1-PIE-Hombres</v>
      </c>
      <c r="D358" s="4" t="str">
        <f t="shared" si="17"/>
        <v>1-PIE-Hombres-Mayores De Edad</v>
      </c>
      <c r="E358">
        <v>1</v>
      </c>
      <c r="F358" t="s">
        <v>15</v>
      </c>
      <c r="G358" t="s">
        <v>163</v>
      </c>
      <c r="H358" t="s">
        <v>153</v>
      </c>
      <c r="I358" t="s">
        <v>252</v>
      </c>
      <c r="J358" t="s">
        <v>103</v>
      </c>
      <c r="K358">
        <v>734</v>
      </c>
      <c r="L358" t="str">
        <f>+VLOOKUP(Línea_Mod_Sexo_Edad[[#This Row],[id_LA]],Línea_Atención[],2,0)</f>
        <v>Línea Ambulatoria</v>
      </c>
      <c r="M358" s="24" t="str">
        <f>+VLOOKUP(Línea_Mod_Sexo_Edad[[#This Row],[Modelo '[sigla']]],Modelos[[Modelo '[sigla']]:[Modelo '[descripción']]],2,0)</f>
        <v>Programa de Intervención Integral Especializada</v>
      </c>
    </row>
    <row r="359" spans="2:13" x14ac:dyDescent="0.3">
      <c r="B359" s="4" t="str">
        <f t="shared" si="15"/>
        <v>1-PIE</v>
      </c>
      <c r="C359" s="4" t="str">
        <f t="shared" si="16"/>
        <v>1-PIE-Hombres</v>
      </c>
      <c r="D359" s="4" t="str">
        <f t="shared" si="17"/>
        <v>1-PIE-Hombres-Mayores De Edad</v>
      </c>
      <c r="E359">
        <v>1</v>
      </c>
      <c r="F359" t="s">
        <v>15</v>
      </c>
      <c r="G359" t="s">
        <v>163</v>
      </c>
      <c r="H359" t="s">
        <v>153</v>
      </c>
      <c r="I359" t="s">
        <v>252</v>
      </c>
      <c r="J359" t="s">
        <v>103</v>
      </c>
      <c r="K359">
        <v>353</v>
      </c>
      <c r="L359" t="str">
        <f>+VLOOKUP(Línea_Mod_Sexo_Edad[[#This Row],[id_LA]],Línea_Atención[],2,0)</f>
        <v>Línea Ambulatoria</v>
      </c>
      <c r="M359" s="24" t="str">
        <f>+VLOOKUP(Línea_Mod_Sexo_Edad[[#This Row],[Modelo '[sigla']]],Modelos[[Modelo '[sigla']]:[Modelo '[descripción']]],2,0)</f>
        <v>Programa de Intervención Integral Especializada</v>
      </c>
    </row>
    <row r="360" spans="2:13" x14ac:dyDescent="0.3">
      <c r="B360" s="4" t="str">
        <f t="shared" si="15"/>
        <v>1-PIE</v>
      </c>
      <c r="C360" s="4" t="str">
        <f t="shared" si="16"/>
        <v>1-PIE-Hombres</v>
      </c>
      <c r="D360" s="4" t="str">
        <f t="shared" si="17"/>
        <v>1-PIE-Hombres-Mayores De Edad</v>
      </c>
      <c r="E360">
        <v>1</v>
      </c>
      <c r="F360" t="s">
        <v>15</v>
      </c>
      <c r="G360" t="s">
        <v>163</v>
      </c>
      <c r="H360" t="s">
        <v>153</v>
      </c>
      <c r="I360" t="s">
        <v>252</v>
      </c>
      <c r="J360" t="s">
        <v>108</v>
      </c>
      <c r="K360">
        <v>730</v>
      </c>
      <c r="L360" t="str">
        <f>+VLOOKUP(Línea_Mod_Sexo_Edad[[#This Row],[id_LA]],Línea_Atención[],2,0)</f>
        <v>Línea Ambulatoria</v>
      </c>
      <c r="M360" s="24" t="str">
        <f>+VLOOKUP(Línea_Mod_Sexo_Edad[[#This Row],[Modelo '[sigla']]],Modelos[[Modelo '[sigla']]:[Modelo '[descripción']]],2,0)</f>
        <v>Programa de Intervención Integral Especializada</v>
      </c>
    </row>
    <row r="361" spans="2:13" x14ac:dyDescent="0.3">
      <c r="B361" s="4" t="str">
        <f t="shared" si="15"/>
        <v>1-PIE</v>
      </c>
      <c r="C361" s="4" t="str">
        <f t="shared" si="16"/>
        <v>1-PIE-Hombres</v>
      </c>
      <c r="D361" s="4" t="str">
        <f t="shared" si="17"/>
        <v>1-PIE-Hombres-Mayores De Edad</v>
      </c>
      <c r="E361">
        <v>1</v>
      </c>
      <c r="F361" t="s">
        <v>15</v>
      </c>
      <c r="G361" t="s">
        <v>163</v>
      </c>
      <c r="H361" t="s">
        <v>153</v>
      </c>
      <c r="I361" t="s">
        <v>252</v>
      </c>
      <c r="J361" t="s">
        <v>108</v>
      </c>
      <c r="K361">
        <v>352</v>
      </c>
      <c r="L361" t="str">
        <f>+VLOOKUP(Línea_Mod_Sexo_Edad[[#This Row],[id_LA]],Línea_Atención[],2,0)</f>
        <v>Línea Ambulatoria</v>
      </c>
      <c r="M361" s="24" t="str">
        <f>+VLOOKUP(Línea_Mod_Sexo_Edad[[#This Row],[Modelo '[sigla']]],Modelos[[Modelo '[sigla']]:[Modelo '[descripción']]],2,0)</f>
        <v>Programa de Intervención Integral Especializada</v>
      </c>
    </row>
    <row r="362" spans="2:13" x14ac:dyDescent="0.3">
      <c r="B362" s="4" t="str">
        <f t="shared" si="15"/>
        <v>1-PIE</v>
      </c>
      <c r="C362" s="4" t="str">
        <f t="shared" si="16"/>
        <v>1-PIE-Hombres</v>
      </c>
      <c r="D362" s="4" t="str">
        <f t="shared" si="17"/>
        <v>1-PIE-Hombres-Mayores De Edad</v>
      </c>
      <c r="E362">
        <v>1</v>
      </c>
      <c r="F362" t="s">
        <v>15</v>
      </c>
      <c r="G362" t="s">
        <v>163</v>
      </c>
      <c r="H362" t="s">
        <v>153</v>
      </c>
      <c r="I362" t="s">
        <v>252</v>
      </c>
      <c r="J362" t="s">
        <v>106</v>
      </c>
      <c r="K362">
        <v>635</v>
      </c>
      <c r="L362" t="str">
        <f>+VLOOKUP(Línea_Mod_Sexo_Edad[[#This Row],[id_LA]],Línea_Atención[],2,0)</f>
        <v>Línea Ambulatoria</v>
      </c>
      <c r="M362" s="24" t="str">
        <f>+VLOOKUP(Línea_Mod_Sexo_Edad[[#This Row],[Modelo '[sigla']]],Modelos[[Modelo '[sigla']]:[Modelo '[descripción']]],2,0)</f>
        <v>Programa de Intervención Integral Especializada</v>
      </c>
    </row>
    <row r="363" spans="2:13" x14ac:dyDescent="0.3">
      <c r="B363" s="4" t="str">
        <f t="shared" si="15"/>
        <v>1-PIE</v>
      </c>
      <c r="C363" s="4" t="str">
        <f t="shared" si="16"/>
        <v>1-PIE-Hombres</v>
      </c>
      <c r="D363" s="4" t="str">
        <f t="shared" si="17"/>
        <v>1-PIE-Hombres-Mayores De Edad</v>
      </c>
      <c r="E363">
        <v>1</v>
      </c>
      <c r="F363" t="s">
        <v>15</v>
      </c>
      <c r="G363" t="s">
        <v>163</v>
      </c>
      <c r="H363" t="s">
        <v>153</v>
      </c>
      <c r="I363" t="s">
        <v>252</v>
      </c>
      <c r="J363" t="s">
        <v>106</v>
      </c>
      <c r="K363">
        <v>299</v>
      </c>
      <c r="L363" t="str">
        <f>+VLOOKUP(Línea_Mod_Sexo_Edad[[#This Row],[id_LA]],Línea_Atención[],2,0)</f>
        <v>Línea Ambulatoria</v>
      </c>
      <c r="M363" s="24" t="str">
        <f>+VLOOKUP(Línea_Mod_Sexo_Edad[[#This Row],[Modelo '[sigla']]],Modelos[[Modelo '[sigla']]:[Modelo '[descripción']]],2,0)</f>
        <v>Programa de Intervención Integral Especializada</v>
      </c>
    </row>
    <row r="364" spans="2:13" x14ac:dyDescent="0.3">
      <c r="B364" s="4" t="str">
        <f t="shared" si="15"/>
        <v>1-PIE</v>
      </c>
      <c r="C364" s="4" t="str">
        <f t="shared" si="16"/>
        <v>1-PIE-Hombres</v>
      </c>
      <c r="D364" s="4" t="str">
        <f t="shared" si="17"/>
        <v>1-PIE-Hombres-Primera Infancia I</v>
      </c>
      <c r="E364">
        <v>1</v>
      </c>
      <c r="F364" t="s">
        <v>15</v>
      </c>
      <c r="G364" t="s">
        <v>159</v>
      </c>
      <c r="H364" t="s">
        <v>150</v>
      </c>
      <c r="I364" t="s">
        <v>252</v>
      </c>
      <c r="J364" t="s">
        <v>107</v>
      </c>
      <c r="K364">
        <v>34</v>
      </c>
      <c r="L364" t="str">
        <f>+VLOOKUP(Línea_Mod_Sexo_Edad[[#This Row],[id_LA]],Línea_Atención[],2,0)</f>
        <v>Línea Ambulatoria</v>
      </c>
      <c r="M364" s="24" t="str">
        <f>+VLOOKUP(Línea_Mod_Sexo_Edad[[#This Row],[Modelo '[sigla']]],Modelos[[Modelo '[sigla']]:[Modelo '[descripción']]],2,0)</f>
        <v>Programa de Intervención Integral Especializada</v>
      </c>
    </row>
    <row r="365" spans="2:13" x14ac:dyDescent="0.3">
      <c r="B365" s="4" t="str">
        <f t="shared" si="15"/>
        <v>1-PIE</v>
      </c>
      <c r="C365" s="4" t="str">
        <f t="shared" si="16"/>
        <v>1-PIE-Hombres</v>
      </c>
      <c r="D365" s="4" t="str">
        <f t="shared" si="17"/>
        <v>1-PIE-Hombres-Primera Infancia I</v>
      </c>
      <c r="E365">
        <v>1</v>
      </c>
      <c r="F365" t="s">
        <v>15</v>
      </c>
      <c r="G365" t="s">
        <v>159</v>
      </c>
      <c r="H365" t="s">
        <v>150</v>
      </c>
      <c r="I365" t="s">
        <v>252</v>
      </c>
      <c r="J365" t="s">
        <v>107</v>
      </c>
      <c r="K365">
        <v>2</v>
      </c>
      <c r="L365" t="str">
        <f>+VLOOKUP(Línea_Mod_Sexo_Edad[[#This Row],[id_LA]],Línea_Atención[],2,0)</f>
        <v>Línea Ambulatoria</v>
      </c>
      <c r="M365" s="24" t="str">
        <f>+VLOOKUP(Línea_Mod_Sexo_Edad[[#This Row],[Modelo '[sigla']]],Modelos[[Modelo '[sigla']]:[Modelo '[descripción']]],2,0)</f>
        <v>Programa de Intervención Integral Especializada</v>
      </c>
    </row>
    <row r="366" spans="2:13" x14ac:dyDescent="0.3">
      <c r="B366" s="4" t="str">
        <f t="shared" si="15"/>
        <v>1-PIE</v>
      </c>
      <c r="C366" s="4" t="str">
        <f t="shared" si="16"/>
        <v>1-PIE-Hombres</v>
      </c>
      <c r="D366" s="4" t="str">
        <f t="shared" si="17"/>
        <v>1-PIE-Hombres-Primera Infancia I</v>
      </c>
      <c r="E366">
        <v>1</v>
      </c>
      <c r="F366" t="s">
        <v>15</v>
      </c>
      <c r="G366" t="s">
        <v>159</v>
      </c>
      <c r="H366" t="s">
        <v>150</v>
      </c>
      <c r="I366" t="s">
        <v>252</v>
      </c>
      <c r="J366" t="s">
        <v>103</v>
      </c>
      <c r="K366">
        <v>63</v>
      </c>
      <c r="L366" t="str">
        <f>+VLOOKUP(Línea_Mod_Sexo_Edad[[#This Row],[id_LA]],Línea_Atención[],2,0)</f>
        <v>Línea Ambulatoria</v>
      </c>
      <c r="M366" s="24" t="str">
        <f>+VLOOKUP(Línea_Mod_Sexo_Edad[[#This Row],[Modelo '[sigla']]],Modelos[[Modelo '[sigla']]:[Modelo '[descripción']]],2,0)</f>
        <v>Programa de Intervención Integral Especializada</v>
      </c>
    </row>
    <row r="367" spans="2:13" x14ac:dyDescent="0.3">
      <c r="B367" s="4" t="str">
        <f t="shared" si="15"/>
        <v>1-PIE</v>
      </c>
      <c r="C367" s="4" t="str">
        <f t="shared" si="16"/>
        <v>1-PIE-Hombres</v>
      </c>
      <c r="D367" s="4" t="str">
        <f t="shared" si="17"/>
        <v>1-PIE-Hombres-Primera Infancia I</v>
      </c>
      <c r="E367">
        <v>1</v>
      </c>
      <c r="F367" t="s">
        <v>15</v>
      </c>
      <c r="G367" t="s">
        <v>159</v>
      </c>
      <c r="H367" t="s">
        <v>150</v>
      </c>
      <c r="I367" t="s">
        <v>252</v>
      </c>
      <c r="J367" t="s">
        <v>103</v>
      </c>
      <c r="K367">
        <v>2</v>
      </c>
      <c r="L367" t="str">
        <f>+VLOOKUP(Línea_Mod_Sexo_Edad[[#This Row],[id_LA]],Línea_Atención[],2,0)</f>
        <v>Línea Ambulatoria</v>
      </c>
      <c r="M367" s="24" t="str">
        <f>+VLOOKUP(Línea_Mod_Sexo_Edad[[#This Row],[Modelo '[sigla']]],Modelos[[Modelo '[sigla']]:[Modelo '[descripción']]],2,0)</f>
        <v>Programa de Intervención Integral Especializada</v>
      </c>
    </row>
    <row r="368" spans="2:13" x14ac:dyDescent="0.3">
      <c r="B368" s="4" t="str">
        <f t="shared" si="15"/>
        <v>1-PIE</v>
      </c>
      <c r="C368" s="4" t="str">
        <f t="shared" si="16"/>
        <v>1-PIE-Hombres</v>
      </c>
      <c r="D368" s="4" t="str">
        <f t="shared" si="17"/>
        <v>1-PIE-Hombres-Primera Infancia I</v>
      </c>
      <c r="E368">
        <v>1</v>
      </c>
      <c r="F368" t="s">
        <v>15</v>
      </c>
      <c r="G368" t="s">
        <v>159</v>
      </c>
      <c r="H368" t="s">
        <v>150</v>
      </c>
      <c r="I368" t="s">
        <v>252</v>
      </c>
      <c r="J368" t="s">
        <v>108</v>
      </c>
      <c r="K368">
        <v>62</v>
      </c>
      <c r="L368" t="str">
        <f>+VLOOKUP(Línea_Mod_Sexo_Edad[[#This Row],[id_LA]],Línea_Atención[],2,0)</f>
        <v>Línea Ambulatoria</v>
      </c>
      <c r="M368" s="24" t="str">
        <f>+VLOOKUP(Línea_Mod_Sexo_Edad[[#This Row],[Modelo '[sigla']]],Modelos[[Modelo '[sigla']]:[Modelo '[descripción']]],2,0)</f>
        <v>Programa de Intervención Integral Especializada</v>
      </c>
    </row>
    <row r="369" spans="2:13" x14ac:dyDescent="0.3">
      <c r="B369" s="4" t="str">
        <f t="shared" si="15"/>
        <v>1-PIE</v>
      </c>
      <c r="C369" s="4" t="str">
        <f t="shared" si="16"/>
        <v>1-PIE-Hombres</v>
      </c>
      <c r="D369" s="4" t="str">
        <f t="shared" si="17"/>
        <v>1-PIE-Hombres-Primera Infancia I</v>
      </c>
      <c r="E369">
        <v>1</v>
      </c>
      <c r="F369" t="s">
        <v>15</v>
      </c>
      <c r="G369" t="s">
        <v>159</v>
      </c>
      <c r="H369" t="s">
        <v>150</v>
      </c>
      <c r="I369" t="s">
        <v>252</v>
      </c>
      <c r="J369" t="s">
        <v>108</v>
      </c>
      <c r="K369">
        <v>2</v>
      </c>
      <c r="L369" t="str">
        <f>+VLOOKUP(Línea_Mod_Sexo_Edad[[#This Row],[id_LA]],Línea_Atención[],2,0)</f>
        <v>Línea Ambulatoria</v>
      </c>
      <c r="M369" s="24" t="str">
        <f>+VLOOKUP(Línea_Mod_Sexo_Edad[[#This Row],[Modelo '[sigla']]],Modelos[[Modelo '[sigla']]:[Modelo '[descripción']]],2,0)</f>
        <v>Programa de Intervención Integral Especializada</v>
      </c>
    </row>
    <row r="370" spans="2:13" x14ac:dyDescent="0.3">
      <c r="B370" s="4" t="str">
        <f t="shared" si="15"/>
        <v>1-PIE</v>
      </c>
      <c r="C370" s="4" t="str">
        <f t="shared" si="16"/>
        <v>1-PIE-Hombres</v>
      </c>
      <c r="D370" s="4" t="str">
        <f t="shared" si="17"/>
        <v>1-PIE-Hombres-Primera Infancia I</v>
      </c>
      <c r="E370">
        <v>1</v>
      </c>
      <c r="F370" t="s">
        <v>15</v>
      </c>
      <c r="G370" t="s">
        <v>159</v>
      </c>
      <c r="H370" t="s">
        <v>150</v>
      </c>
      <c r="I370" t="s">
        <v>252</v>
      </c>
      <c r="J370" t="s">
        <v>106</v>
      </c>
      <c r="K370">
        <v>27</v>
      </c>
      <c r="L370" t="str">
        <f>+VLOOKUP(Línea_Mod_Sexo_Edad[[#This Row],[id_LA]],Línea_Atención[],2,0)</f>
        <v>Línea Ambulatoria</v>
      </c>
      <c r="M370" s="24" t="str">
        <f>+VLOOKUP(Línea_Mod_Sexo_Edad[[#This Row],[Modelo '[sigla']]],Modelos[[Modelo '[sigla']]:[Modelo '[descripción']]],2,0)</f>
        <v>Programa de Intervención Integral Especializada</v>
      </c>
    </row>
    <row r="371" spans="2:13" x14ac:dyDescent="0.3">
      <c r="B371" s="4" t="str">
        <f t="shared" si="15"/>
        <v>1-PIE</v>
      </c>
      <c r="C371" s="4" t="str">
        <f t="shared" si="16"/>
        <v>1-PIE-Hombres</v>
      </c>
      <c r="D371" s="4" t="str">
        <f t="shared" si="17"/>
        <v>1-PIE-Hombres-Primera Infancia I</v>
      </c>
      <c r="E371">
        <v>1</v>
      </c>
      <c r="F371" t="s">
        <v>15</v>
      </c>
      <c r="G371" t="s">
        <v>159</v>
      </c>
      <c r="H371" t="s">
        <v>150</v>
      </c>
      <c r="I371" t="s">
        <v>252</v>
      </c>
      <c r="J371" t="s">
        <v>106</v>
      </c>
      <c r="K371">
        <v>0</v>
      </c>
      <c r="L371" t="str">
        <f>+VLOOKUP(Línea_Mod_Sexo_Edad[[#This Row],[id_LA]],Línea_Atención[],2,0)</f>
        <v>Línea Ambulatoria</v>
      </c>
      <c r="M371" s="24" t="str">
        <f>+VLOOKUP(Línea_Mod_Sexo_Edad[[#This Row],[Modelo '[sigla']]],Modelos[[Modelo '[sigla']]:[Modelo '[descripción']]],2,0)</f>
        <v>Programa de Intervención Integral Especializada</v>
      </c>
    </row>
    <row r="372" spans="2:13" x14ac:dyDescent="0.3">
      <c r="B372" s="4" t="str">
        <f t="shared" si="15"/>
        <v>1-PIE</v>
      </c>
      <c r="C372" s="4" t="str">
        <f t="shared" si="16"/>
        <v>1-PIE-Hombres</v>
      </c>
      <c r="D372" s="4" t="str">
        <f t="shared" si="17"/>
        <v>1-PIE-Hombres-Primera Infancia II</v>
      </c>
      <c r="E372">
        <v>1</v>
      </c>
      <c r="F372" t="s">
        <v>15</v>
      </c>
      <c r="G372" t="s">
        <v>160</v>
      </c>
      <c r="H372" t="s">
        <v>154</v>
      </c>
      <c r="I372" t="s">
        <v>252</v>
      </c>
      <c r="J372" t="s">
        <v>107</v>
      </c>
      <c r="K372">
        <v>139</v>
      </c>
      <c r="L372" t="str">
        <f>+VLOOKUP(Línea_Mod_Sexo_Edad[[#This Row],[id_LA]],Línea_Atención[],2,0)</f>
        <v>Línea Ambulatoria</v>
      </c>
      <c r="M372" s="24" t="str">
        <f>+VLOOKUP(Línea_Mod_Sexo_Edad[[#This Row],[Modelo '[sigla']]],Modelos[[Modelo '[sigla']]:[Modelo '[descripción']]],2,0)</f>
        <v>Programa de Intervención Integral Especializada</v>
      </c>
    </row>
    <row r="373" spans="2:13" x14ac:dyDescent="0.3">
      <c r="B373" s="4" t="str">
        <f t="shared" si="15"/>
        <v>1-PIE</v>
      </c>
      <c r="C373" s="4" t="str">
        <f t="shared" si="16"/>
        <v>1-PIE-Hombres</v>
      </c>
      <c r="D373" s="4" t="str">
        <f t="shared" si="17"/>
        <v>1-PIE-Hombres-Primera Infancia II</v>
      </c>
      <c r="E373">
        <v>1</v>
      </c>
      <c r="F373" t="s">
        <v>15</v>
      </c>
      <c r="G373" t="s">
        <v>160</v>
      </c>
      <c r="H373" t="s">
        <v>154</v>
      </c>
      <c r="I373" t="s">
        <v>252</v>
      </c>
      <c r="J373" t="s">
        <v>107</v>
      </c>
      <c r="K373">
        <v>28</v>
      </c>
      <c r="L373" t="str">
        <f>+VLOOKUP(Línea_Mod_Sexo_Edad[[#This Row],[id_LA]],Línea_Atención[],2,0)</f>
        <v>Línea Ambulatoria</v>
      </c>
      <c r="M373" s="24" t="str">
        <f>+VLOOKUP(Línea_Mod_Sexo_Edad[[#This Row],[Modelo '[sigla']]],Modelos[[Modelo '[sigla']]:[Modelo '[descripción']]],2,0)</f>
        <v>Programa de Intervención Integral Especializada</v>
      </c>
    </row>
    <row r="374" spans="2:13" x14ac:dyDescent="0.3">
      <c r="B374" s="4" t="str">
        <f t="shared" si="15"/>
        <v>1-PIE</v>
      </c>
      <c r="C374" s="4" t="str">
        <f t="shared" si="16"/>
        <v>1-PIE-Hombres</v>
      </c>
      <c r="D374" s="4" t="str">
        <f t="shared" si="17"/>
        <v>1-PIE-Hombres-Primera Infancia II</v>
      </c>
      <c r="E374">
        <v>1</v>
      </c>
      <c r="F374" t="s">
        <v>15</v>
      </c>
      <c r="G374" t="s">
        <v>160</v>
      </c>
      <c r="H374" t="s">
        <v>154</v>
      </c>
      <c r="I374" t="s">
        <v>252</v>
      </c>
      <c r="J374" t="s">
        <v>103</v>
      </c>
      <c r="K374">
        <v>304</v>
      </c>
      <c r="L374" t="str">
        <f>+VLOOKUP(Línea_Mod_Sexo_Edad[[#This Row],[id_LA]],Línea_Atención[],2,0)</f>
        <v>Línea Ambulatoria</v>
      </c>
      <c r="M374" s="24" t="str">
        <f>+VLOOKUP(Línea_Mod_Sexo_Edad[[#This Row],[Modelo '[sigla']]],Modelos[[Modelo '[sigla']]:[Modelo '[descripción']]],2,0)</f>
        <v>Programa de Intervención Integral Especializada</v>
      </c>
    </row>
    <row r="375" spans="2:13" x14ac:dyDescent="0.3">
      <c r="B375" s="4" t="str">
        <f t="shared" si="15"/>
        <v>1-PIE</v>
      </c>
      <c r="C375" s="4" t="str">
        <f t="shared" si="16"/>
        <v>1-PIE-Hombres</v>
      </c>
      <c r="D375" s="4" t="str">
        <f t="shared" si="17"/>
        <v>1-PIE-Hombres-Primera Infancia II</v>
      </c>
      <c r="E375">
        <v>1</v>
      </c>
      <c r="F375" t="s">
        <v>15</v>
      </c>
      <c r="G375" t="s">
        <v>160</v>
      </c>
      <c r="H375" t="s">
        <v>154</v>
      </c>
      <c r="I375" t="s">
        <v>252</v>
      </c>
      <c r="J375" t="s">
        <v>103</v>
      </c>
      <c r="K375">
        <v>48</v>
      </c>
      <c r="L375" t="str">
        <f>+VLOOKUP(Línea_Mod_Sexo_Edad[[#This Row],[id_LA]],Línea_Atención[],2,0)</f>
        <v>Línea Ambulatoria</v>
      </c>
      <c r="M375" s="24" t="str">
        <f>+VLOOKUP(Línea_Mod_Sexo_Edad[[#This Row],[Modelo '[sigla']]],Modelos[[Modelo '[sigla']]:[Modelo '[descripción']]],2,0)</f>
        <v>Programa de Intervención Integral Especializada</v>
      </c>
    </row>
    <row r="376" spans="2:13" x14ac:dyDescent="0.3">
      <c r="B376" s="4" t="str">
        <f t="shared" si="15"/>
        <v>1-PIE</v>
      </c>
      <c r="C376" s="4" t="str">
        <f t="shared" si="16"/>
        <v>1-PIE-Hombres</v>
      </c>
      <c r="D376" s="4" t="str">
        <f t="shared" si="17"/>
        <v>1-PIE-Hombres-Primera Infancia II</v>
      </c>
      <c r="E376">
        <v>1</v>
      </c>
      <c r="F376" t="s">
        <v>15</v>
      </c>
      <c r="G376" t="s">
        <v>160</v>
      </c>
      <c r="H376" t="s">
        <v>154</v>
      </c>
      <c r="I376" t="s">
        <v>252</v>
      </c>
      <c r="J376" t="s">
        <v>108</v>
      </c>
      <c r="K376">
        <v>287</v>
      </c>
      <c r="L376" t="str">
        <f>+VLOOKUP(Línea_Mod_Sexo_Edad[[#This Row],[id_LA]],Línea_Atención[],2,0)</f>
        <v>Línea Ambulatoria</v>
      </c>
      <c r="M376" s="24" t="str">
        <f>+VLOOKUP(Línea_Mod_Sexo_Edad[[#This Row],[Modelo '[sigla']]],Modelos[[Modelo '[sigla']]:[Modelo '[descripción']]],2,0)</f>
        <v>Programa de Intervención Integral Especializada</v>
      </c>
    </row>
    <row r="377" spans="2:13" x14ac:dyDescent="0.3">
      <c r="B377" s="4" t="str">
        <f t="shared" si="15"/>
        <v>1-PIE</v>
      </c>
      <c r="C377" s="4" t="str">
        <f t="shared" si="16"/>
        <v>1-PIE-Hombres</v>
      </c>
      <c r="D377" s="4" t="str">
        <f t="shared" si="17"/>
        <v>1-PIE-Hombres-Primera Infancia II</v>
      </c>
      <c r="E377">
        <v>1</v>
      </c>
      <c r="F377" t="s">
        <v>15</v>
      </c>
      <c r="G377" t="s">
        <v>160</v>
      </c>
      <c r="H377" t="s">
        <v>154</v>
      </c>
      <c r="I377" t="s">
        <v>252</v>
      </c>
      <c r="J377" t="s">
        <v>108</v>
      </c>
      <c r="K377">
        <v>46</v>
      </c>
      <c r="L377" t="str">
        <f>+VLOOKUP(Línea_Mod_Sexo_Edad[[#This Row],[id_LA]],Línea_Atención[],2,0)</f>
        <v>Línea Ambulatoria</v>
      </c>
      <c r="M377" s="24" t="str">
        <f>+VLOOKUP(Línea_Mod_Sexo_Edad[[#This Row],[Modelo '[sigla']]],Modelos[[Modelo '[sigla']]:[Modelo '[descripción']]],2,0)</f>
        <v>Programa de Intervención Integral Especializada</v>
      </c>
    </row>
    <row r="378" spans="2:13" x14ac:dyDescent="0.3">
      <c r="B378" s="4" t="str">
        <f t="shared" si="15"/>
        <v>1-PIE</v>
      </c>
      <c r="C378" s="4" t="str">
        <f t="shared" si="16"/>
        <v>1-PIE-Hombres</v>
      </c>
      <c r="D378" s="4" t="str">
        <f t="shared" si="17"/>
        <v>1-PIE-Hombres-Primera Infancia II</v>
      </c>
      <c r="E378">
        <v>1</v>
      </c>
      <c r="F378" t="s">
        <v>15</v>
      </c>
      <c r="G378" t="s">
        <v>160</v>
      </c>
      <c r="H378" t="s">
        <v>154</v>
      </c>
      <c r="I378" t="s">
        <v>252</v>
      </c>
      <c r="J378" t="s">
        <v>106</v>
      </c>
      <c r="K378">
        <v>107</v>
      </c>
      <c r="L378" t="str">
        <f>+VLOOKUP(Línea_Mod_Sexo_Edad[[#This Row],[id_LA]],Línea_Atención[],2,0)</f>
        <v>Línea Ambulatoria</v>
      </c>
      <c r="M378" s="24" t="str">
        <f>+VLOOKUP(Línea_Mod_Sexo_Edad[[#This Row],[Modelo '[sigla']]],Modelos[[Modelo '[sigla']]:[Modelo '[descripción']]],2,0)</f>
        <v>Programa de Intervención Integral Especializada</v>
      </c>
    </row>
    <row r="379" spans="2:13" x14ac:dyDescent="0.3">
      <c r="B379" s="4" t="str">
        <f t="shared" si="15"/>
        <v>1-PIE</v>
      </c>
      <c r="C379" s="4" t="str">
        <f t="shared" si="16"/>
        <v>1-PIE-Hombres</v>
      </c>
      <c r="D379" s="4" t="str">
        <f t="shared" si="17"/>
        <v>1-PIE-Hombres-Primera Infancia II</v>
      </c>
      <c r="E379">
        <v>1</v>
      </c>
      <c r="F379" t="s">
        <v>15</v>
      </c>
      <c r="G379" t="s">
        <v>160</v>
      </c>
      <c r="H379" t="s">
        <v>154</v>
      </c>
      <c r="I379" t="s">
        <v>252</v>
      </c>
      <c r="J379" t="s">
        <v>106</v>
      </c>
      <c r="K379">
        <v>13</v>
      </c>
      <c r="L379" t="str">
        <f>+VLOOKUP(Línea_Mod_Sexo_Edad[[#This Row],[id_LA]],Línea_Atención[],2,0)</f>
        <v>Línea Ambulatoria</v>
      </c>
      <c r="M379" s="24" t="str">
        <f>+VLOOKUP(Línea_Mod_Sexo_Edad[[#This Row],[Modelo '[sigla']]],Modelos[[Modelo '[sigla']]:[Modelo '[descripción']]],2,0)</f>
        <v>Programa de Intervención Integral Especializada</v>
      </c>
    </row>
    <row r="380" spans="2:13" x14ac:dyDescent="0.3">
      <c r="B380" s="4" t="str">
        <f t="shared" si="15"/>
        <v>1-PIE</v>
      </c>
      <c r="C380" s="4" t="str">
        <f t="shared" si="16"/>
        <v>1-PIE-Hombres</v>
      </c>
      <c r="D380" s="4" t="str">
        <f t="shared" si="17"/>
        <v>1-PIE-Hombres-Segunda Infancia</v>
      </c>
      <c r="E380">
        <v>1</v>
      </c>
      <c r="F380" t="s">
        <v>15</v>
      </c>
      <c r="G380" t="s">
        <v>161</v>
      </c>
      <c r="H380" t="s">
        <v>151</v>
      </c>
      <c r="I380" t="s">
        <v>252</v>
      </c>
      <c r="J380" t="s">
        <v>107</v>
      </c>
      <c r="K380">
        <v>645</v>
      </c>
      <c r="L380" t="str">
        <f>+VLOOKUP(Línea_Mod_Sexo_Edad[[#This Row],[id_LA]],Línea_Atención[],2,0)</f>
        <v>Línea Ambulatoria</v>
      </c>
      <c r="M380" s="24" t="str">
        <f>+VLOOKUP(Línea_Mod_Sexo_Edad[[#This Row],[Modelo '[sigla']]],Modelos[[Modelo '[sigla']]:[Modelo '[descripción']]],2,0)</f>
        <v>Programa de Intervención Integral Especializada</v>
      </c>
    </row>
    <row r="381" spans="2:13" x14ac:dyDescent="0.3">
      <c r="B381" s="4" t="str">
        <f t="shared" si="15"/>
        <v>1-PIE</v>
      </c>
      <c r="C381" s="4" t="str">
        <f t="shared" si="16"/>
        <v>1-PIE-Hombres</v>
      </c>
      <c r="D381" s="4" t="str">
        <f t="shared" si="17"/>
        <v>1-PIE-Hombres-Segunda Infancia</v>
      </c>
      <c r="E381">
        <v>1</v>
      </c>
      <c r="F381" t="s">
        <v>15</v>
      </c>
      <c r="G381" t="s">
        <v>161</v>
      </c>
      <c r="H381" t="s">
        <v>151</v>
      </c>
      <c r="I381" t="s">
        <v>252</v>
      </c>
      <c r="J381" t="s">
        <v>107</v>
      </c>
      <c r="K381">
        <v>348</v>
      </c>
      <c r="L381" t="str">
        <f>+VLOOKUP(Línea_Mod_Sexo_Edad[[#This Row],[id_LA]],Línea_Atención[],2,0)</f>
        <v>Línea Ambulatoria</v>
      </c>
      <c r="M381" s="24" t="str">
        <f>+VLOOKUP(Línea_Mod_Sexo_Edad[[#This Row],[Modelo '[sigla']]],Modelos[[Modelo '[sigla']]:[Modelo '[descripción']]],2,0)</f>
        <v>Programa de Intervención Integral Especializada</v>
      </c>
    </row>
    <row r="382" spans="2:13" x14ac:dyDescent="0.3">
      <c r="B382" s="4" t="str">
        <f t="shared" si="15"/>
        <v>1-PIE</v>
      </c>
      <c r="C382" s="4" t="str">
        <f t="shared" si="16"/>
        <v>1-PIE-Hombres</v>
      </c>
      <c r="D382" s="4" t="str">
        <f t="shared" si="17"/>
        <v>1-PIE-Hombres-Segunda Infancia</v>
      </c>
      <c r="E382">
        <v>1</v>
      </c>
      <c r="F382" t="s">
        <v>15</v>
      </c>
      <c r="G382" t="s">
        <v>161</v>
      </c>
      <c r="H382" t="s">
        <v>151</v>
      </c>
      <c r="I382" t="s">
        <v>252</v>
      </c>
      <c r="J382" t="s">
        <v>103</v>
      </c>
      <c r="K382">
        <v>1390</v>
      </c>
      <c r="L382" t="str">
        <f>+VLOOKUP(Línea_Mod_Sexo_Edad[[#This Row],[id_LA]],Línea_Atención[],2,0)</f>
        <v>Línea Ambulatoria</v>
      </c>
      <c r="M382" s="24" t="str">
        <f>+VLOOKUP(Línea_Mod_Sexo_Edad[[#This Row],[Modelo '[sigla']]],Modelos[[Modelo '[sigla']]:[Modelo '[descripción']]],2,0)</f>
        <v>Programa de Intervención Integral Especializada</v>
      </c>
    </row>
    <row r="383" spans="2:13" x14ac:dyDescent="0.3">
      <c r="B383" s="4" t="str">
        <f t="shared" si="15"/>
        <v>1-PIE</v>
      </c>
      <c r="C383" s="4" t="str">
        <f t="shared" si="16"/>
        <v>1-PIE-Hombres</v>
      </c>
      <c r="D383" s="4" t="str">
        <f t="shared" si="17"/>
        <v>1-PIE-Hombres-Segunda Infancia</v>
      </c>
      <c r="E383">
        <v>1</v>
      </c>
      <c r="F383" t="s">
        <v>15</v>
      </c>
      <c r="G383" t="s">
        <v>161</v>
      </c>
      <c r="H383" t="s">
        <v>151</v>
      </c>
      <c r="I383" t="s">
        <v>252</v>
      </c>
      <c r="J383" t="s">
        <v>103</v>
      </c>
      <c r="K383">
        <v>665</v>
      </c>
      <c r="L383" t="str">
        <f>+VLOOKUP(Línea_Mod_Sexo_Edad[[#This Row],[id_LA]],Línea_Atención[],2,0)</f>
        <v>Línea Ambulatoria</v>
      </c>
      <c r="M383" s="24" t="str">
        <f>+VLOOKUP(Línea_Mod_Sexo_Edad[[#This Row],[Modelo '[sigla']]],Modelos[[Modelo '[sigla']]:[Modelo '[descripción']]],2,0)</f>
        <v>Programa de Intervención Integral Especializada</v>
      </c>
    </row>
    <row r="384" spans="2:13" x14ac:dyDescent="0.3">
      <c r="B384" s="4" t="str">
        <f t="shared" si="15"/>
        <v>1-PIE</v>
      </c>
      <c r="C384" s="4" t="str">
        <f t="shared" si="16"/>
        <v>1-PIE-Hombres</v>
      </c>
      <c r="D384" s="4" t="str">
        <f t="shared" si="17"/>
        <v>1-PIE-Hombres-Segunda Infancia</v>
      </c>
      <c r="E384">
        <v>1</v>
      </c>
      <c r="F384" t="s">
        <v>15</v>
      </c>
      <c r="G384" t="s">
        <v>161</v>
      </c>
      <c r="H384" t="s">
        <v>151</v>
      </c>
      <c r="I384" t="s">
        <v>252</v>
      </c>
      <c r="J384" t="s">
        <v>108</v>
      </c>
      <c r="K384">
        <v>1272</v>
      </c>
      <c r="L384" t="str">
        <f>+VLOOKUP(Línea_Mod_Sexo_Edad[[#This Row],[id_LA]],Línea_Atención[],2,0)</f>
        <v>Línea Ambulatoria</v>
      </c>
      <c r="M384" s="24" t="str">
        <f>+VLOOKUP(Línea_Mod_Sexo_Edad[[#This Row],[Modelo '[sigla']]],Modelos[[Modelo '[sigla']]:[Modelo '[descripción']]],2,0)</f>
        <v>Programa de Intervención Integral Especializada</v>
      </c>
    </row>
    <row r="385" spans="2:13" x14ac:dyDescent="0.3">
      <c r="B385" s="4" t="str">
        <f t="shared" si="15"/>
        <v>1-PIE</v>
      </c>
      <c r="C385" s="4" t="str">
        <f t="shared" si="16"/>
        <v>1-PIE-Hombres</v>
      </c>
      <c r="D385" s="4" t="str">
        <f t="shared" si="17"/>
        <v>1-PIE-Hombres-Segunda Infancia</v>
      </c>
      <c r="E385">
        <v>1</v>
      </c>
      <c r="F385" t="s">
        <v>15</v>
      </c>
      <c r="G385" t="s">
        <v>161</v>
      </c>
      <c r="H385" t="s">
        <v>151</v>
      </c>
      <c r="I385" t="s">
        <v>252</v>
      </c>
      <c r="J385" t="s">
        <v>108</v>
      </c>
      <c r="K385">
        <v>633</v>
      </c>
      <c r="L385" t="str">
        <f>+VLOOKUP(Línea_Mod_Sexo_Edad[[#This Row],[id_LA]],Línea_Atención[],2,0)</f>
        <v>Línea Ambulatoria</v>
      </c>
      <c r="M385" s="24" t="str">
        <f>+VLOOKUP(Línea_Mod_Sexo_Edad[[#This Row],[Modelo '[sigla']]],Modelos[[Modelo '[sigla']]:[Modelo '[descripción']]],2,0)</f>
        <v>Programa de Intervención Integral Especializada</v>
      </c>
    </row>
    <row r="386" spans="2:13" x14ac:dyDescent="0.3">
      <c r="B386" s="4" t="str">
        <f t="shared" si="15"/>
        <v>1-PIE</v>
      </c>
      <c r="C386" s="4" t="str">
        <f t="shared" si="16"/>
        <v>1-PIE-Hombres</v>
      </c>
      <c r="D386" s="4" t="str">
        <f t="shared" si="17"/>
        <v>1-PIE-Hombres-Segunda Infancia</v>
      </c>
      <c r="E386">
        <v>1</v>
      </c>
      <c r="F386" t="s">
        <v>15</v>
      </c>
      <c r="G386" t="s">
        <v>161</v>
      </c>
      <c r="H386" t="s">
        <v>151</v>
      </c>
      <c r="I386" t="s">
        <v>252</v>
      </c>
      <c r="J386" t="s">
        <v>106</v>
      </c>
      <c r="K386">
        <v>465</v>
      </c>
      <c r="L386" t="str">
        <f>+VLOOKUP(Línea_Mod_Sexo_Edad[[#This Row],[id_LA]],Línea_Atención[],2,0)</f>
        <v>Línea Ambulatoria</v>
      </c>
      <c r="M386" s="24" t="str">
        <f>+VLOOKUP(Línea_Mod_Sexo_Edad[[#This Row],[Modelo '[sigla']]],Modelos[[Modelo '[sigla']]:[Modelo '[descripción']]],2,0)</f>
        <v>Programa de Intervención Integral Especializada</v>
      </c>
    </row>
    <row r="387" spans="2:13" x14ac:dyDescent="0.3">
      <c r="B387" s="4" t="str">
        <f t="shared" si="15"/>
        <v>1-PIE</v>
      </c>
      <c r="C387" s="4" t="str">
        <f t="shared" si="16"/>
        <v>1-PIE-Hombres</v>
      </c>
      <c r="D387" s="4" t="str">
        <f t="shared" si="17"/>
        <v>1-PIE-Hombres-Segunda Infancia</v>
      </c>
      <c r="E387">
        <v>1</v>
      </c>
      <c r="F387" t="s">
        <v>15</v>
      </c>
      <c r="G387" t="s">
        <v>161</v>
      </c>
      <c r="H387" t="s">
        <v>151</v>
      </c>
      <c r="I387" t="s">
        <v>252</v>
      </c>
      <c r="J387" t="s">
        <v>106</v>
      </c>
      <c r="K387">
        <v>166</v>
      </c>
      <c r="L387" t="str">
        <f>+VLOOKUP(Línea_Mod_Sexo_Edad[[#This Row],[id_LA]],Línea_Atención[],2,0)</f>
        <v>Línea Ambulatoria</v>
      </c>
      <c r="M387" s="24" t="str">
        <f>+VLOOKUP(Línea_Mod_Sexo_Edad[[#This Row],[Modelo '[sigla']]],Modelos[[Modelo '[sigla']]:[Modelo '[descripción']]],2,0)</f>
        <v>Programa de Intervención Integral Especializada</v>
      </c>
    </row>
    <row r="388" spans="2:13" x14ac:dyDescent="0.3">
      <c r="B388" s="4" t="str">
        <f t="shared" ref="B388:B451" si="18">+E388&amp;"-"&amp;F388</f>
        <v>1-PIE</v>
      </c>
      <c r="C388" s="4" t="str">
        <f t="shared" ref="C388:C451" si="19">+B388&amp;"-"&amp;I388</f>
        <v>1-PIE-Mujeres</v>
      </c>
      <c r="D388" s="4" t="str">
        <f t="shared" ref="D388:D451" si="20">+C388&amp;"-"&amp;H388</f>
        <v>1-PIE-Mujeres-Adolescente</v>
      </c>
      <c r="E388">
        <v>1</v>
      </c>
      <c r="F388" t="s">
        <v>15</v>
      </c>
      <c r="G388" t="s">
        <v>162</v>
      </c>
      <c r="H388" t="s">
        <v>152</v>
      </c>
      <c r="I388" t="s">
        <v>253</v>
      </c>
      <c r="J388" t="s">
        <v>107</v>
      </c>
      <c r="K388">
        <v>1301</v>
      </c>
      <c r="L388" t="str">
        <f>+VLOOKUP(Línea_Mod_Sexo_Edad[[#This Row],[id_LA]],Línea_Atención[],2,0)</f>
        <v>Línea Ambulatoria</v>
      </c>
      <c r="M388" s="24" t="str">
        <f>+VLOOKUP(Línea_Mod_Sexo_Edad[[#This Row],[Modelo '[sigla']]],Modelos[[Modelo '[sigla']]:[Modelo '[descripción']]],2,0)</f>
        <v>Programa de Intervención Integral Especializada</v>
      </c>
    </row>
    <row r="389" spans="2:13" x14ac:dyDescent="0.3">
      <c r="B389" s="4" t="str">
        <f t="shared" si="18"/>
        <v>1-PIE</v>
      </c>
      <c r="C389" s="4" t="str">
        <f t="shared" si="19"/>
        <v>1-PIE-Mujeres</v>
      </c>
      <c r="D389" s="4" t="str">
        <f t="shared" si="20"/>
        <v>1-PIE-Mujeres-Adolescente</v>
      </c>
      <c r="E389">
        <v>1</v>
      </c>
      <c r="F389" t="s">
        <v>15</v>
      </c>
      <c r="G389" t="s">
        <v>162</v>
      </c>
      <c r="H389" t="s">
        <v>152</v>
      </c>
      <c r="I389" t="s">
        <v>253</v>
      </c>
      <c r="J389" t="s">
        <v>107</v>
      </c>
      <c r="K389">
        <v>697</v>
      </c>
      <c r="L389" t="str">
        <f>+VLOOKUP(Línea_Mod_Sexo_Edad[[#This Row],[id_LA]],Línea_Atención[],2,0)</f>
        <v>Línea Ambulatoria</v>
      </c>
      <c r="M389" s="24" t="str">
        <f>+VLOOKUP(Línea_Mod_Sexo_Edad[[#This Row],[Modelo '[sigla']]],Modelos[[Modelo '[sigla']]:[Modelo '[descripción']]],2,0)</f>
        <v>Programa de Intervención Integral Especializada</v>
      </c>
    </row>
    <row r="390" spans="2:13" x14ac:dyDescent="0.3">
      <c r="B390" s="4" t="str">
        <f t="shared" si="18"/>
        <v>1-PIE</v>
      </c>
      <c r="C390" s="4" t="str">
        <f t="shared" si="19"/>
        <v>1-PIE-Mujeres</v>
      </c>
      <c r="D390" s="4" t="str">
        <f t="shared" si="20"/>
        <v>1-PIE-Mujeres-Adolescente</v>
      </c>
      <c r="E390">
        <v>1</v>
      </c>
      <c r="F390" t="s">
        <v>15</v>
      </c>
      <c r="G390" t="s">
        <v>162</v>
      </c>
      <c r="H390" t="s">
        <v>152</v>
      </c>
      <c r="I390" t="s">
        <v>253</v>
      </c>
      <c r="J390" t="s">
        <v>103</v>
      </c>
      <c r="K390">
        <v>3097</v>
      </c>
      <c r="L390" t="str">
        <f>+VLOOKUP(Línea_Mod_Sexo_Edad[[#This Row],[id_LA]],Línea_Atención[],2,0)</f>
        <v>Línea Ambulatoria</v>
      </c>
      <c r="M390" s="24" t="str">
        <f>+VLOOKUP(Línea_Mod_Sexo_Edad[[#This Row],[Modelo '[sigla']]],Modelos[[Modelo '[sigla']]:[Modelo '[descripción']]],2,0)</f>
        <v>Programa de Intervención Integral Especializada</v>
      </c>
    </row>
    <row r="391" spans="2:13" x14ac:dyDescent="0.3">
      <c r="B391" s="4" t="str">
        <f t="shared" si="18"/>
        <v>1-PIE</v>
      </c>
      <c r="C391" s="4" t="str">
        <f t="shared" si="19"/>
        <v>1-PIE-Mujeres</v>
      </c>
      <c r="D391" s="4" t="str">
        <f t="shared" si="20"/>
        <v>1-PIE-Mujeres-Adolescente</v>
      </c>
      <c r="E391">
        <v>1</v>
      </c>
      <c r="F391" t="s">
        <v>15</v>
      </c>
      <c r="G391" t="s">
        <v>162</v>
      </c>
      <c r="H391" t="s">
        <v>152</v>
      </c>
      <c r="I391" t="s">
        <v>253</v>
      </c>
      <c r="J391" t="s">
        <v>103</v>
      </c>
      <c r="K391">
        <v>1749</v>
      </c>
      <c r="L391" t="str">
        <f>+VLOOKUP(Línea_Mod_Sexo_Edad[[#This Row],[id_LA]],Línea_Atención[],2,0)</f>
        <v>Línea Ambulatoria</v>
      </c>
      <c r="M391" s="24" t="str">
        <f>+VLOOKUP(Línea_Mod_Sexo_Edad[[#This Row],[Modelo '[sigla']]],Modelos[[Modelo '[sigla']]:[Modelo '[descripción']]],2,0)</f>
        <v>Programa de Intervención Integral Especializada</v>
      </c>
    </row>
    <row r="392" spans="2:13" x14ac:dyDescent="0.3">
      <c r="B392" s="4" t="str">
        <f t="shared" si="18"/>
        <v>1-PIE</v>
      </c>
      <c r="C392" s="4" t="str">
        <f t="shared" si="19"/>
        <v>1-PIE-Mujeres</v>
      </c>
      <c r="D392" s="4" t="str">
        <f t="shared" si="20"/>
        <v>1-PIE-Mujeres-Adolescente</v>
      </c>
      <c r="E392">
        <v>1</v>
      </c>
      <c r="F392" t="s">
        <v>15</v>
      </c>
      <c r="G392" t="s">
        <v>162</v>
      </c>
      <c r="H392" t="s">
        <v>152</v>
      </c>
      <c r="I392" t="s">
        <v>253</v>
      </c>
      <c r="J392" t="s">
        <v>108</v>
      </c>
      <c r="K392">
        <v>2782</v>
      </c>
      <c r="L392" t="str">
        <f>+VLOOKUP(Línea_Mod_Sexo_Edad[[#This Row],[id_LA]],Línea_Atención[],2,0)</f>
        <v>Línea Ambulatoria</v>
      </c>
      <c r="M392" s="24" t="str">
        <f>+VLOOKUP(Línea_Mod_Sexo_Edad[[#This Row],[Modelo '[sigla']]],Modelos[[Modelo '[sigla']]:[Modelo '[descripción']]],2,0)</f>
        <v>Programa de Intervención Integral Especializada</v>
      </c>
    </row>
    <row r="393" spans="2:13" x14ac:dyDescent="0.3">
      <c r="B393" s="4" t="str">
        <f t="shared" si="18"/>
        <v>1-PIE</v>
      </c>
      <c r="C393" s="4" t="str">
        <f t="shared" si="19"/>
        <v>1-PIE-Mujeres</v>
      </c>
      <c r="D393" s="4" t="str">
        <f t="shared" si="20"/>
        <v>1-PIE-Mujeres-Adolescente</v>
      </c>
      <c r="E393">
        <v>1</v>
      </c>
      <c r="F393" t="s">
        <v>15</v>
      </c>
      <c r="G393" t="s">
        <v>162</v>
      </c>
      <c r="H393" t="s">
        <v>152</v>
      </c>
      <c r="I393" t="s">
        <v>253</v>
      </c>
      <c r="J393" t="s">
        <v>108</v>
      </c>
      <c r="K393">
        <v>1627</v>
      </c>
      <c r="L393" t="str">
        <f>+VLOOKUP(Línea_Mod_Sexo_Edad[[#This Row],[id_LA]],Línea_Atención[],2,0)</f>
        <v>Línea Ambulatoria</v>
      </c>
      <c r="M393" s="24" t="str">
        <f>+VLOOKUP(Línea_Mod_Sexo_Edad[[#This Row],[Modelo '[sigla']]],Modelos[[Modelo '[sigla']]:[Modelo '[descripción']]],2,0)</f>
        <v>Programa de Intervención Integral Especializada</v>
      </c>
    </row>
    <row r="394" spans="2:13" x14ac:dyDescent="0.3">
      <c r="B394" s="4" t="str">
        <f t="shared" si="18"/>
        <v>1-PIE</v>
      </c>
      <c r="C394" s="4" t="str">
        <f t="shared" si="19"/>
        <v>1-PIE-Mujeres</v>
      </c>
      <c r="D394" s="4" t="str">
        <f t="shared" si="20"/>
        <v>1-PIE-Mujeres-Adolescente</v>
      </c>
      <c r="E394">
        <v>1</v>
      </c>
      <c r="F394" t="s">
        <v>15</v>
      </c>
      <c r="G394" t="s">
        <v>162</v>
      </c>
      <c r="H394" t="s">
        <v>152</v>
      </c>
      <c r="I394" t="s">
        <v>253</v>
      </c>
      <c r="J394" t="s">
        <v>106</v>
      </c>
      <c r="K394">
        <v>1119</v>
      </c>
      <c r="L394" t="str">
        <f>+VLOOKUP(Línea_Mod_Sexo_Edad[[#This Row],[id_LA]],Línea_Atención[],2,0)</f>
        <v>Línea Ambulatoria</v>
      </c>
      <c r="M394" s="24" t="str">
        <f>+VLOOKUP(Línea_Mod_Sexo_Edad[[#This Row],[Modelo '[sigla']]],Modelos[[Modelo '[sigla']]:[Modelo '[descripción']]],2,0)</f>
        <v>Programa de Intervención Integral Especializada</v>
      </c>
    </row>
    <row r="395" spans="2:13" x14ac:dyDescent="0.3">
      <c r="B395" s="4" t="str">
        <f t="shared" si="18"/>
        <v>1-PIE</v>
      </c>
      <c r="C395" s="4" t="str">
        <f t="shared" si="19"/>
        <v>1-PIE-Mujeres</v>
      </c>
      <c r="D395" s="4" t="str">
        <f t="shared" si="20"/>
        <v>1-PIE-Mujeres-Adolescente</v>
      </c>
      <c r="E395">
        <v>1</v>
      </c>
      <c r="F395" t="s">
        <v>15</v>
      </c>
      <c r="G395" t="s">
        <v>162</v>
      </c>
      <c r="H395" t="s">
        <v>152</v>
      </c>
      <c r="I395" t="s">
        <v>253</v>
      </c>
      <c r="J395" t="s">
        <v>106</v>
      </c>
      <c r="K395">
        <v>576</v>
      </c>
      <c r="L395" t="str">
        <f>+VLOOKUP(Línea_Mod_Sexo_Edad[[#This Row],[id_LA]],Línea_Atención[],2,0)</f>
        <v>Línea Ambulatoria</v>
      </c>
      <c r="M395" s="24" t="str">
        <f>+VLOOKUP(Línea_Mod_Sexo_Edad[[#This Row],[Modelo '[sigla']]],Modelos[[Modelo '[sigla']]:[Modelo '[descripción']]],2,0)</f>
        <v>Programa de Intervención Integral Especializada</v>
      </c>
    </row>
    <row r="396" spans="2:13" x14ac:dyDescent="0.3">
      <c r="B396" s="4" t="str">
        <f t="shared" si="18"/>
        <v>1-PIE</v>
      </c>
      <c r="C396" s="4" t="str">
        <f t="shared" si="19"/>
        <v>1-PIE-Mujeres</v>
      </c>
      <c r="D396" s="4" t="str">
        <f t="shared" si="20"/>
        <v>1-PIE-Mujeres-En Gestación</v>
      </c>
      <c r="E396">
        <v>1</v>
      </c>
      <c r="F396" t="s">
        <v>15</v>
      </c>
      <c r="G396" t="s">
        <v>158</v>
      </c>
      <c r="H396" t="s">
        <v>149</v>
      </c>
      <c r="I396" t="s">
        <v>253</v>
      </c>
      <c r="J396" t="s">
        <v>107</v>
      </c>
      <c r="K396">
        <v>0</v>
      </c>
      <c r="L396" t="str">
        <f>+VLOOKUP(Línea_Mod_Sexo_Edad[[#This Row],[id_LA]],Línea_Atención[],2,0)</f>
        <v>Línea Ambulatoria</v>
      </c>
      <c r="M396" s="24" t="str">
        <f>+VLOOKUP(Línea_Mod_Sexo_Edad[[#This Row],[Modelo '[sigla']]],Modelos[[Modelo '[sigla']]:[Modelo '[descripción']]],2,0)</f>
        <v>Programa de Intervención Integral Especializada</v>
      </c>
    </row>
    <row r="397" spans="2:13" x14ac:dyDescent="0.3">
      <c r="B397" s="4" t="str">
        <f t="shared" si="18"/>
        <v>1-PIE</v>
      </c>
      <c r="C397" s="4" t="str">
        <f t="shared" si="19"/>
        <v>1-PIE-Mujeres</v>
      </c>
      <c r="D397" s="4" t="str">
        <f t="shared" si="20"/>
        <v>1-PIE-Mujeres-En Gestación</v>
      </c>
      <c r="E397">
        <v>1</v>
      </c>
      <c r="F397" t="s">
        <v>15</v>
      </c>
      <c r="G397" t="s">
        <v>158</v>
      </c>
      <c r="H397" t="s">
        <v>149</v>
      </c>
      <c r="I397" t="s">
        <v>253</v>
      </c>
      <c r="J397" t="s">
        <v>107</v>
      </c>
      <c r="K397">
        <v>0</v>
      </c>
      <c r="L397" t="str">
        <f>+VLOOKUP(Línea_Mod_Sexo_Edad[[#This Row],[id_LA]],Línea_Atención[],2,0)</f>
        <v>Línea Ambulatoria</v>
      </c>
      <c r="M397" s="24" t="str">
        <f>+VLOOKUP(Línea_Mod_Sexo_Edad[[#This Row],[Modelo '[sigla']]],Modelos[[Modelo '[sigla']]:[Modelo '[descripción']]],2,0)</f>
        <v>Programa de Intervención Integral Especializada</v>
      </c>
    </row>
    <row r="398" spans="2:13" x14ac:dyDescent="0.3">
      <c r="B398" s="4" t="str">
        <f t="shared" si="18"/>
        <v>1-PIE</v>
      </c>
      <c r="C398" s="4" t="str">
        <f t="shared" si="19"/>
        <v>1-PIE-Mujeres</v>
      </c>
      <c r="D398" s="4" t="str">
        <f t="shared" si="20"/>
        <v>1-PIE-Mujeres-En Gestación</v>
      </c>
      <c r="E398">
        <v>1</v>
      </c>
      <c r="F398" t="s">
        <v>15</v>
      </c>
      <c r="G398" t="s">
        <v>158</v>
      </c>
      <c r="H398" t="s">
        <v>149</v>
      </c>
      <c r="I398" t="s">
        <v>253</v>
      </c>
      <c r="J398" t="s">
        <v>103</v>
      </c>
      <c r="K398">
        <v>0</v>
      </c>
      <c r="L398" t="str">
        <f>+VLOOKUP(Línea_Mod_Sexo_Edad[[#This Row],[id_LA]],Línea_Atención[],2,0)</f>
        <v>Línea Ambulatoria</v>
      </c>
      <c r="M398" s="24" t="str">
        <f>+VLOOKUP(Línea_Mod_Sexo_Edad[[#This Row],[Modelo '[sigla']]],Modelos[[Modelo '[sigla']]:[Modelo '[descripción']]],2,0)</f>
        <v>Programa de Intervención Integral Especializada</v>
      </c>
    </row>
    <row r="399" spans="2:13" x14ac:dyDescent="0.3">
      <c r="B399" s="4" t="str">
        <f t="shared" si="18"/>
        <v>1-PIE</v>
      </c>
      <c r="C399" s="4" t="str">
        <f t="shared" si="19"/>
        <v>1-PIE-Mujeres</v>
      </c>
      <c r="D399" s="4" t="str">
        <f t="shared" si="20"/>
        <v>1-PIE-Mujeres-En Gestación</v>
      </c>
      <c r="E399">
        <v>1</v>
      </c>
      <c r="F399" t="s">
        <v>15</v>
      </c>
      <c r="G399" t="s">
        <v>158</v>
      </c>
      <c r="H399" t="s">
        <v>149</v>
      </c>
      <c r="I399" t="s">
        <v>253</v>
      </c>
      <c r="J399" t="s">
        <v>103</v>
      </c>
      <c r="K399">
        <v>0</v>
      </c>
      <c r="L399" t="str">
        <f>+VLOOKUP(Línea_Mod_Sexo_Edad[[#This Row],[id_LA]],Línea_Atención[],2,0)</f>
        <v>Línea Ambulatoria</v>
      </c>
      <c r="M399" s="24" t="str">
        <f>+VLOOKUP(Línea_Mod_Sexo_Edad[[#This Row],[Modelo '[sigla']]],Modelos[[Modelo '[sigla']]:[Modelo '[descripción']]],2,0)</f>
        <v>Programa de Intervención Integral Especializada</v>
      </c>
    </row>
    <row r="400" spans="2:13" x14ac:dyDescent="0.3">
      <c r="B400" s="4" t="str">
        <f t="shared" si="18"/>
        <v>1-PIE</v>
      </c>
      <c r="C400" s="4" t="str">
        <f t="shared" si="19"/>
        <v>1-PIE-Mujeres</v>
      </c>
      <c r="D400" s="4" t="str">
        <f t="shared" si="20"/>
        <v>1-PIE-Mujeres-En Gestación</v>
      </c>
      <c r="E400">
        <v>1</v>
      </c>
      <c r="F400" t="s">
        <v>15</v>
      </c>
      <c r="G400" t="s">
        <v>158</v>
      </c>
      <c r="H400" t="s">
        <v>149</v>
      </c>
      <c r="I400" t="s">
        <v>253</v>
      </c>
      <c r="J400" t="s">
        <v>108</v>
      </c>
      <c r="K400">
        <v>0</v>
      </c>
      <c r="L400" t="str">
        <f>+VLOOKUP(Línea_Mod_Sexo_Edad[[#This Row],[id_LA]],Línea_Atención[],2,0)</f>
        <v>Línea Ambulatoria</v>
      </c>
      <c r="M400" s="24" t="str">
        <f>+VLOOKUP(Línea_Mod_Sexo_Edad[[#This Row],[Modelo '[sigla']]],Modelos[[Modelo '[sigla']]:[Modelo '[descripción']]],2,0)</f>
        <v>Programa de Intervención Integral Especializada</v>
      </c>
    </row>
    <row r="401" spans="2:13" x14ac:dyDescent="0.3">
      <c r="B401" s="4" t="str">
        <f t="shared" si="18"/>
        <v>1-PIE</v>
      </c>
      <c r="C401" s="4" t="str">
        <f t="shared" si="19"/>
        <v>1-PIE-Mujeres</v>
      </c>
      <c r="D401" s="4" t="str">
        <f t="shared" si="20"/>
        <v>1-PIE-Mujeres-En Gestación</v>
      </c>
      <c r="E401">
        <v>1</v>
      </c>
      <c r="F401" t="s">
        <v>15</v>
      </c>
      <c r="G401" t="s">
        <v>158</v>
      </c>
      <c r="H401" t="s">
        <v>149</v>
      </c>
      <c r="I401" t="s">
        <v>253</v>
      </c>
      <c r="J401" t="s">
        <v>108</v>
      </c>
      <c r="K401">
        <v>0</v>
      </c>
      <c r="L401" t="str">
        <f>+VLOOKUP(Línea_Mod_Sexo_Edad[[#This Row],[id_LA]],Línea_Atención[],2,0)</f>
        <v>Línea Ambulatoria</v>
      </c>
      <c r="M401" s="24" t="str">
        <f>+VLOOKUP(Línea_Mod_Sexo_Edad[[#This Row],[Modelo '[sigla']]],Modelos[[Modelo '[sigla']]:[Modelo '[descripción']]],2,0)</f>
        <v>Programa de Intervención Integral Especializada</v>
      </c>
    </row>
    <row r="402" spans="2:13" x14ac:dyDescent="0.3">
      <c r="B402" s="4" t="str">
        <f t="shared" si="18"/>
        <v>1-PIE</v>
      </c>
      <c r="C402" s="4" t="str">
        <f t="shared" si="19"/>
        <v>1-PIE-Mujeres</v>
      </c>
      <c r="D402" s="4" t="str">
        <f t="shared" si="20"/>
        <v>1-PIE-Mujeres-En Gestación</v>
      </c>
      <c r="E402">
        <v>1</v>
      </c>
      <c r="F402" t="s">
        <v>15</v>
      </c>
      <c r="G402" t="s">
        <v>158</v>
      </c>
      <c r="H402" t="s">
        <v>149</v>
      </c>
      <c r="I402" t="s">
        <v>253</v>
      </c>
      <c r="J402" t="s">
        <v>106</v>
      </c>
      <c r="K402">
        <v>0</v>
      </c>
      <c r="L402" t="str">
        <f>+VLOOKUP(Línea_Mod_Sexo_Edad[[#This Row],[id_LA]],Línea_Atención[],2,0)</f>
        <v>Línea Ambulatoria</v>
      </c>
      <c r="M402" s="24" t="str">
        <f>+VLOOKUP(Línea_Mod_Sexo_Edad[[#This Row],[Modelo '[sigla']]],Modelos[[Modelo '[sigla']]:[Modelo '[descripción']]],2,0)</f>
        <v>Programa de Intervención Integral Especializada</v>
      </c>
    </row>
    <row r="403" spans="2:13" x14ac:dyDescent="0.3">
      <c r="B403" s="4" t="str">
        <f t="shared" si="18"/>
        <v>1-PIE</v>
      </c>
      <c r="C403" s="4" t="str">
        <f t="shared" si="19"/>
        <v>1-PIE-Mujeres</v>
      </c>
      <c r="D403" s="4" t="str">
        <f t="shared" si="20"/>
        <v>1-PIE-Mujeres-En Gestación</v>
      </c>
      <c r="E403">
        <v>1</v>
      </c>
      <c r="F403" t="s">
        <v>15</v>
      </c>
      <c r="G403" t="s">
        <v>158</v>
      </c>
      <c r="H403" t="s">
        <v>149</v>
      </c>
      <c r="I403" t="s">
        <v>253</v>
      </c>
      <c r="J403" t="s">
        <v>106</v>
      </c>
      <c r="K403">
        <v>0</v>
      </c>
      <c r="L403" t="str">
        <f>+VLOOKUP(Línea_Mod_Sexo_Edad[[#This Row],[id_LA]],Línea_Atención[],2,0)</f>
        <v>Línea Ambulatoria</v>
      </c>
      <c r="M403" s="24" t="str">
        <f>+VLOOKUP(Línea_Mod_Sexo_Edad[[#This Row],[Modelo '[sigla']]],Modelos[[Modelo '[sigla']]:[Modelo '[descripción']]],2,0)</f>
        <v>Programa de Intervención Integral Especializada</v>
      </c>
    </row>
    <row r="404" spans="2:13" x14ac:dyDescent="0.3">
      <c r="B404" s="4" t="str">
        <f t="shared" si="18"/>
        <v>1-PIE</v>
      </c>
      <c r="C404" s="4" t="str">
        <f t="shared" si="19"/>
        <v>1-PIE-Mujeres</v>
      </c>
      <c r="D404" s="4" t="str">
        <f t="shared" si="20"/>
        <v>1-PIE-Mujeres-Mayores De Edad</v>
      </c>
      <c r="E404">
        <v>1</v>
      </c>
      <c r="F404" t="s">
        <v>15</v>
      </c>
      <c r="G404" t="s">
        <v>163</v>
      </c>
      <c r="H404" t="s">
        <v>153</v>
      </c>
      <c r="I404" t="s">
        <v>253</v>
      </c>
      <c r="J404" t="s">
        <v>107</v>
      </c>
      <c r="K404">
        <v>85</v>
      </c>
      <c r="L404" t="str">
        <f>+VLOOKUP(Línea_Mod_Sexo_Edad[[#This Row],[id_LA]],Línea_Atención[],2,0)</f>
        <v>Línea Ambulatoria</v>
      </c>
      <c r="M404" s="24" t="str">
        <f>+VLOOKUP(Línea_Mod_Sexo_Edad[[#This Row],[Modelo '[sigla']]],Modelos[[Modelo '[sigla']]:[Modelo '[descripción']]],2,0)</f>
        <v>Programa de Intervención Integral Especializada</v>
      </c>
    </row>
    <row r="405" spans="2:13" x14ac:dyDescent="0.3">
      <c r="B405" s="4" t="str">
        <f t="shared" si="18"/>
        <v>1-PIE</v>
      </c>
      <c r="C405" s="4" t="str">
        <f t="shared" si="19"/>
        <v>1-PIE-Mujeres</v>
      </c>
      <c r="D405" s="4" t="str">
        <f t="shared" si="20"/>
        <v>1-PIE-Mujeres-Mayores De Edad</v>
      </c>
      <c r="E405">
        <v>1</v>
      </c>
      <c r="F405" t="s">
        <v>15</v>
      </c>
      <c r="G405" t="s">
        <v>163</v>
      </c>
      <c r="H405" t="s">
        <v>153</v>
      </c>
      <c r="I405" t="s">
        <v>253</v>
      </c>
      <c r="J405" t="s">
        <v>107</v>
      </c>
      <c r="K405">
        <v>46</v>
      </c>
      <c r="L405" t="str">
        <f>+VLOOKUP(Línea_Mod_Sexo_Edad[[#This Row],[id_LA]],Línea_Atención[],2,0)</f>
        <v>Línea Ambulatoria</v>
      </c>
      <c r="M405" s="24" t="str">
        <f>+VLOOKUP(Línea_Mod_Sexo_Edad[[#This Row],[Modelo '[sigla']]],Modelos[[Modelo '[sigla']]:[Modelo '[descripción']]],2,0)</f>
        <v>Programa de Intervención Integral Especializada</v>
      </c>
    </row>
    <row r="406" spans="2:13" x14ac:dyDescent="0.3">
      <c r="B406" s="4" t="str">
        <f t="shared" si="18"/>
        <v>1-PIE</v>
      </c>
      <c r="C406" s="4" t="str">
        <f t="shared" si="19"/>
        <v>1-PIE-Mujeres</v>
      </c>
      <c r="D406" s="4" t="str">
        <f t="shared" si="20"/>
        <v>1-PIE-Mujeres-Mayores De Edad</v>
      </c>
      <c r="E406">
        <v>1</v>
      </c>
      <c r="F406" t="s">
        <v>15</v>
      </c>
      <c r="G406" t="s">
        <v>163</v>
      </c>
      <c r="H406" t="s">
        <v>153</v>
      </c>
      <c r="I406" t="s">
        <v>253</v>
      </c>
      <c r="J406" t="s">
        <v>103</v>
      </c>
      <c r="K406">
        <v>479</v>
      </c>
      <c r="L406" t="str">
        <f>+VLOOKUP(Línea_Mod_Sexo_Edad[[#This Row],[id_LA]],Línea_Atención[],2,0)</f>
        <v>Línea Ambulatoria</v>
      </c>
      <c r="M406" s="24" t="str">
        <f>+VLOOKUP(Línea_Mod_Sexo_Edad[[#This Row],[Modelo '[sigla']]],Modelos[[Modelo '[sigla']]:[Modelo '[descripción']]],2,0)</f>
        <v>Programa de Intervención Integral Especializada</v>
      </c>
    </row>
    <row r="407" spans="2:13" x14ac:dyDescent="0.3">
      <c r="B407" s="4" t="str">
        <f t="shared" si="18"/>
        <v>1-PIE</v>
      </c>
      <c r="C407" s="4" t="str">
        <f t="shared" si="19"/>
        <v>1-PIE-Mujeres</v>
      </c>
      <c r="D407" s="4" t="str">
        <f t="shared" si="20"/>
        <v>1-PIE-Mujeres-Mayores De Edad</v>
      </c>
      <c r="E407">
        <v>1</v>
      </c>
      <c r="F407" t="s">
        <v>15</v>
      </c>
      <c r="G407" t="s">
        <v>163</v>
      </c>
      <c r="H407" t="s">
        <v>153</v>
      </c>
      <c r="I407" t="s">
        <v>253</v>
      </c>
      <c r="J407" t="s">
        <v>103</v>
      </c>
      <c r="K407">
        <v>295</v>
      </c>
      <c r="L407" t="str">
        <f>+VLOOKUP(Línea_Mod_Sexo_Edad[[#This Row],[id_LA]],Línea_Atención[],2,0)</f>
        <v>Línea Ambulatoria</v>
      </c>
      <c r="M407" s="24" t="str">
        <f>+VLOOKUP(Línea_Mod_Sexo_Edad[[#This Row],[Modelo '[sigla']]],Modelos[[Modelo '[sigla']]:[Modelo '[descripción']]],2,0)</f>
        <v>Programa de Intervención Integral Especializada</v>
      </c>
    </row>
    <row r="408" spans="2:13" x14ac:dyDescent="0.3">
      <c r="B408" s="4" t="str">
        <f t="shared" si="18"/>
        <v>1-PIE</v>
      </c>
      <c r="C408" s="4" t="str">
        <f t="shared" si="19"/>
        <v>1-PIE-Mujeres</v>
      </c>
      <c r="D408" s="4" t="str">
        <f t="shared" si="20"/>
        <v>1-PIE-Mujeres-Mayores De Edad</v>
      </c>
      <c r="E408">
        <v>1</v>
      </c>
      <c r="F408" t="s">
        <v>15</v>
      </c>
      <c r="G408" t="s">
        <v>163</v>
      </c>
      <c r="H408" t="s">
        <v>153</v>
      </c>
      <c r="I408" t="s">
        <v>253</v>
      </c>
      <c r="J408" t="s">
        <v>108</v>
      </c>
      <c r="K408">
        <v>471</v>
      </c>
      <c r="L408" t="str">
        <f>+VLOOKUP(Línea_Mod_Sexo_Edad[[#This Row],[id_LA]],Línea_Atención[],2,0)</f>
        <v>Línea Ambulatoria</v>
      </c>
      <c r="M408" s="24" t="str">
        <f>+VLOOKUP(Línea_Mod_Sexo_Edad[[#This Row],[Modelo '[sigla']]],Modelos[[Modelo '[sigla']]:[Modelo '[descripción']]],2,0)</f>
        <v>Programa de Intervención Integral Especializada</v>
      </c>
    </row>
    <row r="409" spans="2:13" x14ac:dyDescent="0.3">
      <c r="B409" s="4" t="str">
        <f t="shared" si="18"/>
        <v>1-PIE</v>
      </c>
      <c r="C409" s="4" t="str">
        <f t="shared" si="19"/>
        <v>1-PIE-Mujeres</v>
      </c>
      <c r="D409" s="4" t="str">
        <f t="shared" si="20"/>
        <v>1-PIE-Mujeres-Mayores De Edad</v>
      </c>
      <c r="E409">
        <v>1</v>
      </c>
      <c r="F409" t="s">
        <v>15</v>
      </c>
      <c r="G409" t="s">
        <v>163</v>
      </c>
      <c r="H409" t="s">
        <v>153</v>
      </c>
      <c r="I409" t="s">
        <v>253</v>
      </c>
      <c r="J409" t="s">
        <v>108</v>
      </c>
      <c r="K409">
        <v>288</v>
      </c>
      <c r="L409" t="str">
        <f>+VLOOKUP(Línea_Mod_Sexo_Edad[[#This Row],[id_LA]],Línea_Atención[],2,0)</f>
        <v>Línea Ambulatoria</v>
      </c>
      <c r="M409" s="24" t="str">
        <f>+VLOOKUP(Línea_Mod_Sexo_Edad[[#This Row],[Modelo '[sigla']]],Modelos[[Modelo '[sigla']]:[Modelo '[descripción']]],2,0)</f>
        <v>Programa de Intervención Integral Especializada</v>
      </c>
    </row>
    <row r="410" spans="2:13" x14ac:dyDescent="0.3">
      <c r="B410" s="4" t="str">
        <f t="shared" si="18"/>
        <v>1-PIE</v>
      </c>
      <c r="C410" s="4" t="str">
        <f t="shared" si="19"/>
        <v>1-PIE-Mujeres</v>
      </c>
      <c r="D410" s="4" t="str">
        <f t="shared" si="20"/>
        <v>1-PIE-Mujeres-Mayores De Edad</v>
      </c>
      <c r="E410">
        <v>1</v>
      </c>
      <c r="F410" t="s">
        <v>15</v>
      </c>
      <c r="G410" t="s">
        <v>163</v>
      </c>
      <c r="H410" t="s">
        <v>153</v>
      </c>
      <c r="I410" t="s">
        <v>253</v>
      </c>
      <c r="J410" t="s">
        <v>106</v>
      </c>
      <c r="K410">
        <v>410</v>
      </c>
      <c r="L410" t="str">
        <f>+VLOOKUP(Línea_Mod_Sexo_Edad[[#This Row],[id_LA]],Línea_Atención[],2,0)</f>
        <v>Línea Ambulatoria</v>
      </c>
      <c r="M410" s="24" t="str">
        <f>+VLOOKUP(Línea_Mod_Sexo_Edad[[#This Row],[Modelo '[sigla']]],Modelos[[Modelo '[sigla']]:[Modelo '[descripción']]],2,0)</f>
        <v>Programa de Intervención Integral Especializada</v>
      </c>
    </row>
    <row r="411" spans="2:13" x14ac:dyDescent="0.3">
      <c r="B411" s="4" t="str">
        <f t="shared" si="18"/>
        <v>1-PIE</v>
      </c>
      <c r="C411" s="4" t="str">
        <f t="shared" si="19"/>
        <v>1-PIE-Mujeres</v>
      </c>
      <c r="D411" s="4" t="str">
        <f t="shared" si="20"/>
        <v>1-PIE-Mujeres-Mayores De Edad</v>
      </c>
      <c r="E411">
        <v>1</v>
      </c>
      <c r="F411" t="s">
        <v>15</v>
      </c>
      <c r="G411" t="s">
        <v>163</v>
      </c>
      <c r="H411" t="s">
        <v>153</v>
      </c>
      <c r="I411" t="s">
        <v>253</v>
      </c>
      <c r="J411" t="s">
        <v>106</v>
      </c>
      <c r="K411">
        <v>244</v>
      </c>
      <c r="L411" t="str">
        <f>+VLOOKUP(Línea_Mod_Sexo_Edad[[#This Row],[id_LA]],Línea_Atención[],2,0)</f>
        <v>Línea Ambulatoria</v>
      </c>
      <c r="M411" s="24" t="str">
        <f>+VLOOKUP(Línea_Mod_Sexo_Edad[[#This Row],[Modelo '[sigla']]],Modelos[[Modelo '[sigla']]:[Modelo '[descripción']]],2,0)</f>
        <v>Programa de Intervención Integral Especializada</v>
      </c>
    </row>
    <row r="412" spans="2:13" x14ac:dyDescent="0.3">
      <c r="B412" s="4" t="str">
        <f t="shared" si="18"/>
        <v>1-PIE</v>
      </c>
      <c r="C412" s="4" t="str">
        <f t="shared" si="19"/>
        <v>1-PIE-Mujeres</v>
      </c>
      <c r="D412" s="4" t="str">
        <f t="shared" si="20"/>
        <v>1-PIE-Mujeres-Primera Infancia I</v>
      </c>
      <c r="E412">
        <v>1</v>
      </c>
      <c r="F412" t="s">
        <v>15</v>
      </c>
      <c r="G412" t="s">
        <v>159</v>
      </c>
      <c r="H412" t="s">
        <v>150</v>
      </c>
      <c r="I412" t="s">
        <v>253</v>
      </c>
      <c r="J412" t="s">
        <v>107</v>
      </c>
      <c r="K412">
        <v>23</v>
      </c>
      <c r="L412" t="str">
        <f>+VLOOKUP(Línea_Mod_Sexo_Edad[[#This Row],[id_LA]],Línea_Atención[],2,0)</f>
        <v>Línea Ambulatoria</v>
      </c>
      <c r="M412" s="24" t="str">
        <f>+VLOOKUP(Línea_Mod_Sexo_Edad[[#This Row],[Modelo '[sigla']]],Modelos[[Modelo '[sigla']]:[Modelo '[descripción']]],2,0)</f>
        <v>Programa de Intervención Integral Especializada</v>
      </c>
    </row>
    <row r="413" spans="2:13" x14ac:dyDescent="0.3">
      <c r="B413" s="4" t="str">
        <f t="shared" si="18"/>
        <v>1-PIE</v>
      </c>
      <c r="C413" s="4" t="str">
        <f t="shared" si="19"/>
        <v>1-PIE-Mujeres</v>
      </c>
      <c r="D413" s="4" t="str">
        <f t="shared" si="20"/>
        <v>1-PIE-Mujeres-Primera Infancia I</v>
      </c>
      <c r="E413">
        <v>1</v>
      </c>
      <c r="F413" t="s">
        <v>15</v>
      </c>
      <c r="G413" t="s">
        <v>159</v>
      </c>
      <c r="H413" t="s">
        <v>150</v>
      </c>
      <c r="I413" t="s">
        <v>253</v>
      </c>
      <c r="J413" t="s">
        <v>107</v>
      </c>
      <c r="K413">
        <v>2</v>
      </c>
      <c r="L413" t="str">
        <f>+VLOOKUP(Línea_Mod_Sexo_Edad[[#This Row],[id_LA]],Línea_Atención[],2,0)</f>
        <v>Línea Ambulatoria</v>
      </c>
      <c r="M413" s="24" t="str">
        <f>+VLOOKUP(Línea_Mod_Sexo_Edad[[#This Row],[Modelo '[sigla']]],Modelos[[Modelo '[sigla']]:[Modelo '[descripción']]],2,0)</f>
        <v>Programa de Intervención Integral Especializada</v>
      </c>
    </row>
    <row r="414" spans="2:13" x14ac:dyDescent="0.3">
      <c r="B414" s="4" t="str">
        <f t="shared" si="18"/>
        <v>1-PIE</v>
      </c>
      <c r="C414" s="4" t="str">
        <f t="shared" si="19"/>
        <v>1-PIE-Mujeres</v>
      </c>
      <c r="D414" s="4" t="str">
        <f t="shared" si="20"/>
        <v>1-PIE-Mujeres-Primera Infancia I</v>
      </c>
      <c r="E414">
        <v>1</v>
      </c>
      <c r="F414" t="s">
        <v>15</v>
      </c>
      <c r="G414" t="s">
        <v>159</v>
      </c>
      <c r="H414" t="s">
        <v>150</v>
      </c>
      <c r="I414" t="s">
        <v>253</v>
      </c>
      <c r="J414" t="s">
        <v>103</v>
      </c>
      <c r="K414">
        <v>52</v>
      </c>
      <c r="L414" t="str">
        <f>+VLOOKUP(Línea_Mod_Sexo_Edad[[#This Row],[id_LA]],Línea_Atención[],2,0)</f>
        <v>Línea Ambulatoria</v>
      </c>
      <c r="M414" s="24" t="str">
        <f>+VLOOKUP(Línea_Mod_Sexo_Edad[[#This Row],[Modelo '[sigla']]],Modelos[[Modelo '[sigla']]:[Modelo '[descripción']]],2,0)</f>
        <v>Programa de Intervención Integral Especializada</v>
      </c>
    </row>
    <row r="415" spans="2:13" x14ac:dyDescent="0.3">
      <c r="B415" s="4" t="str">
        <f t="shared" si="18"/>
        <v>1-PIE</v>
      </c>
      <c r="C415" s="4" t="str">
        <f t="shared" si="19"/>
        <v>1-PIE-Mujeres</v>
      </c>
      <c r="D415" s="4" t="str">
        <f t="shared" si="20"/>
        <v>1-PIE-Mujeres-Primera Infancia I</v>
      </c>
      <c r="E415">
        <v>1</v>
      </c>
      <c r="F415" t="s">
        <v>15</v>
      </c>
      <c r="G415" t="s">
        <v>159</v>
      </c>
      <c r="H415" t="s">
        <v>150</v>
      </c>
      <c r="I415" t="s">
        <v>253</v>
      </c>
      <c r="J415" t="s">
        <v>103</v>
      </c>
      <c r="K415">
        <v>3</v>
      </c>
      <c r="L415" t="str">
        <f>+VLOOKUP(Línea_Mod_Sexo_Edad[[#This Row],[id_LA]],Línea_Atención[],2,0)</f>
        <v>Línea Ambulatoria</v>
      </c>
      <c r="M415" s="24" t="str">
        <f>+VLOOKUP(Línea_Mod_Sexo_Edad[[#This Row],[Modelo '[sigla']]],Modelos[[Modelo '[sigla']]:[Modelo '[descripción']]],2,0)</f>
        <v>Programa de Intervención Integral Especializada</v>
      </c>
    </row>
    <row r="416" spans="2:13" x14ac:dyDescent="0.3">
      <c r="B416" s="4" t="str">
        <f t="shared" si="18"/>
        <v>1-PIE</v>
      </c>
      <c r="C416" s="4" t="str">
        <f t="shared" si="19"/>
        <v>1-PIE-Mujeres</v>
      </c>
      <c r="D416" s="4" t="str">
        <f t="shared" si="20"/>
        <v>1-PIE-Mujeres-Primera Infancia I</v>
      </c>
      <c r="E416">
        <v>1</v>
      </c>
      <c r="F416" t="s">
        <v>15</v>
      </c>
      <c r="G416" t="s">
        <v>159</v>
      </c>
      <c r="H416" t="s">
        <v>150</v>
      </c>
      <c r="I416" t="s">
        <v>253</v>
      </c>
      <c r="J416" t="s">
        <v>108</v>
      </c>
      <c r="K416">
        <v>48</v>
      </c>
      <c r="L416" t="str">
        <f>+VLOOKUP(Línea_Mod_Sexo_Edad[[#This Row],[id_LA]],Línea_Atención[],2,0)</f>
        <v>Línea Ambulatoria</v>
      </c>
      <c r="M416" s="24" t="str">
        <f>+VLOOKUP(Línea_Mod_Sexo_Edad[[#This Row],[Modelo '[sigla']]],Modelos[[Modelo '[sigla']]:[Modelo '[descripción']]],2,0)</f>
        <v>Programa de Intervención Integral Especializada</v>
      </c>
    </row>
    <row r="417" spans="2:13" x14ac:dyDescent="0.3">
      <c r="B417" s="4" t="str">
        <f t="shared" si="18"/>
        <v>1-PIE</v>
      </c>
      <c r="C417" s="4" t="str">
        <f t="shared" si="19"/>
        <v>1-PIE-Mujeres</v>
      </c>
      <c r="D417" s="4" t="str">
        <f t="shared" si="20"/>
        <v>1-PIE-Mujeres-Primera Infancia I</v>
      </c>
      <c r="E417">
        <v>1</v>
      </c>
      <c r="F417" t="s">
        <v>15</v>
      </c>
      <c r="G417" t="s">
        <v>159</v>
      </c>
      <c r="H417" t="s">
        <v>150</v>
      </c>
      <c r="I417" t="s">
        <v>253</v>
      </c>
      <c r="J417" t="s">
        <v>108</v>
      </c>
      <c r="K417">
        <v>3</v>
      </c>
      <c r="L417" t="str">
        <f>+VLOOKUP(Línea_Mod_Sexo_Edad[[#This Row],[id_LA]],Línea_Atención[],2,0)</f>
        <v>Línea Ambulatoria</v>
      </c>
      <c r="M417" s="24" t="str">
        <f>+VLOOKUP(Línea_Mod_Sexo_Edad[[#This Row],[Modelo '[sigla']]],Modelos[[Modelo '[sigla']]:[Modelo '[descripción']]],2,0)</f>
        <v>Programa de Intervención Integral Especializada</v>
      </c>
    </row>
    <row r="418" spans="2:13" x14ac:dyDescent="0.3">
      <c r="B418" s="4" t="str">
        <f t="shared" si="18"/>
        <v>1-PIE</v>
      </c>
      <c r="C418" s="4" t="str">
        <f t="shared" si="19"/>
        <v>1-PIE-Mujeres</v>
      </c>
      <c r="D418" s="4" t="str">
        <f t="shared" si="20"/>
        <v>1-PIE-Mujeres-Primera Infancia I</v>
      </c>
      <c r="E418">
        <v>1</v>
      </c>
      <c r="F418" t="s">
        <v>15</v>
      </c>
      <c r="G418" t="s">
        <v>159</v>
      </c>
      <c r="H418" t="s">
        <v>150</v>
      </c>
      <c r="I418" t="s">
        <v>253</v>
      </c>
      <c r="J418" t="s">
        <v>106</v>
      </c>
      <c r="K418">
        <v>23</v>
      </c>
      <c r="L418" t="str">
        <f>+VLOOKUP(Línea_Mod_Sexo_Edad[[#This Row],[id_LA]],Línea_Atención[],2,0)</f>
        <v>Línea Ambulatoria</v>
      </c>
      <c r="M418" s="24" t="str">
        <f>+VLOOKUP(Línea_Mod_Sexo_Edad[[#This Row],[Modelo '[sigla']]],Modelos[[Modelo '[sigla']]:[Modelo '[descripción']]],2,0)</f>
        <v>Programa de Intervención Integral Especializada</v>
      </c>
    </row>
    <row r="419" spans="2:13" x14ac:dyDescent="0.3">
      <c r="B419" s="4" t="str">
        <f t="shared" si="18"/>
        <v>1-PIE</v>
      </c>
      <c r="C419" s="4" t="str">
        <f t="shared" si="19"/>
        <v>1-PIE-Mujeres</v>
      </c>
      <c r="D419" s="4" t="str">
        <f t="shared" si="20"/>
        <v>1-PIE-Mujeres-Primera Infancia I</v>
      </c>
      <c r="E419">
        <v>1</v>
      </c>
      <c r="F419" t="s">
        <v>15</v>
      </c>
      <c r="G419" t="s">
        <v>159</v>
      </c>
      <c r="H419" t="s">
        <v>150</v>
      </c>
      <c r="I419" t="s">
        <v>253</v>
      </c>
      <c r="J419" t="s">
        <v>106</v>
      </c>
      <c r="K419">
        <v>1</v>
      </c>
      <c r="L419" t="str">
        <f>+VLOOKUP(Línea_Mod_Sexo_Edad[[#This Row],[id_LA]],Línea_Atención[],2,0)</f>
        <v>Línea Ambulatoria</v>
      </c>
      <c r="M419" s="24" t="str">
        <f>+VLOOKUP(Línea_Mod_Sexo_Edad[[#This Row],[Modelo '[sigla']]],Modelos[[Modelo '[sigla']]:[Modelo '[descripción']]],2,0)</f>
        <v>Programa de Intervención Integral Especializada</v>
      </c>
    </row>
    <row r="420" spans="2:13" x14ac:dyDescent="0.3">
      <c r="B420" s="4" t="str">
        <f t="shared" si="18"/>
        <v>1-PIE</v>
      </c>
      <c r="C420" s="4" t="str">
        <f t="shared" si="19"/>
        <v>1-PIE-Mujeres</v>
      </c>
      <c r="D420" s="4" t="str">
        <f t="shared" si="20"/>
        <v>1-PIE-Mujeres-Primera Infancia II</v>
      </c>
      <c r="E420">
        <v>1</v>
      </c>
      <c r="F420" t="s">
        <v>15</v>
      </c>
      <c r="G420" t="s">
        <v>160</v>
      </c>
      <c r="H420" t="s">
        <v>154</v>
      </c>
      <c r="I420" t="s">
        <v>253</v>
      </c>
      <c r="J420" t="s">
        <v>107</v>
      </c>
      <c r="K420">
        <v>111</v>
      </c>
      <c r="L420" t="str">
        <f>+VLOOKUP(Línea_Mod_Sexo_Edad[[#This Row],[id_LA]],Línea_Atención[],2,0)</f>
        <v>Línea Ambulatoria</v>
      </c>
      <c r="M420" s="24" t="str">
        <f>+VLOOKUP(Línea_Mod_Sexo_Edad[[#This Row],[Modelo '[sigla']]],Modelos[[Modelo '[sigla']]:[Modelo '[descripción']]],2,0)</f>
        <v>Programa de Intervención Integral Especializada</v>
      </c>
    </row>
    <row r="421" spans="2:13" x14ac:dyDescent="0.3">
      <c r="B421" s="4" t="str">
        <f t="shared" si="18"/>
        <v>1-PIE</v>
      </c>
      <c r="C421" s="4" t="str">
        <f t="shared" si="19"/>
        <v>1-PIE-Mujeres</v>
      </c>
      <c r="D421" s="4" t="str">
        <f t="shared" si="20"/>
        <v>1-PIE-Mujeres-Primera Infancia II</v>
      </c>
      <c r="E421">
        <v>1</v>
      </c>
      <c r="F421" t="s">
        <v>15</v>
      </c>
      <c r="G421" t="s">
        <v>160</v>
      </c>
      <c r="H421" t="s">
        <v>154</v>
      </c>
      <c r="I421" t="s">
        <v>253</v>
      </c>
      <c r="J421" t="s">
        <v>107</v>
      </c>
      <c r="K421">
        <v>12</v>
      </c>
      <c r="L421" t="str">
        <f>+VLOOKUP(Línea_Mod_Sexo_Edad[[#This Row],[id_LA]],Línea_Atención[],2,0)</f>
        <v>Línea Ambulatoria</v>
      </c>
      <c r="M421" s="24" t="str">
        <f>+VLOOKUP(Línea_Mod_Sexo_Edad[[#This Row],[Modelo '[sigla']]],Modelos[[Modelo '[sigla']]:[Modelo '[descripción']]],2,0)</f>
        <v>Programa de Intervención Integral Especializada</v>
      </c>
    </row>
    <row r="422" spans="2:13" x14ac:dyDescent="0.3">
      <c r="B422" s="4" t="str">
        <f t="shared" si="18"/>
        <v>1-PIE</v>
      </c>
      <c r="C422" s="4" t="str">
        <f t="shared" si="19"/>
        <v>1-PIE-Mujeres</v>
      </c>
      <c r="D422" s="4" t="str">
        <f t="shared" si="20"/>
        <v>1-PIE-Mujeres-Primera Infancia II</v>
      </c>
      <c r="E422">
        <v>1</v>
      </c>
      <c r="F422" t="s">
        <v>15</v>
      </c>
      <c r="G422" t="s">
        <v>160</v>
      </c>
      <c r="H422" t="s">
        <v>154</v>
      </c>
      <c r="I422" t="s">
        <v>253</v>
      </c>
      <c r="J422" t="s">
        <v>103</v>
      </c>
      <c r="K422">
        <v>222</v>
      </c>
      <c r="L422" t="str">
        <f>+VLOOKUP(Línea_Mod_Sexo_Edad[[#This Row],[id_LA]],Línea_Atención[],2,0)</f>
        <v>Línea Ambulatoria</v>
      </c>
      <c r="M422" s="24" t="str">
        <f>+VLOOKUP(Línea_Mod_Sexo_Edad[[#This Row],[Modelo '[sigla']]],Modelos[[Modelo '[sigla']]:[Modelo '[descripción']]],2,0)</f>
        <v>Programa de Intervención Integral Especializada</v>
      </c>
    </row>
    <row r="423" spans="2:13" x14ac:dyDescent="0.3">
      <c r="B423" s="4" t="str">
        <f t="shared" si="18"/>
        <v>1-PIE</v>
      </c>
      <c r="C423" s="4" t="str">
        <f t="shared" si="19"/>
        <v>1-PIE-Mujeres</v>
      </c>
      <c r="D423" s="4" t="str">
        <f t="shared" si="20"/>
        <v>1-PIE-Mujeres-Primera Infancia II</v>
      </c>
      <c r="E423">
        <v>1</v>
      </c>
      <c r="F423" t="s">
        <v>15</v>
      </c>
      <c r="G423" t="s">
        <v>160</v>
      </c>
      <c r="H423" t="s">
        <v>154</v>
      </c>
      <c r="I423" t="s">
        <v>253</v>
      </c>
      <c r="J423" t="s">
        <v>103</v>
      </c>
      <c r="K423">
        <v>22</v>
      </c>
      <c r="L423" t="str">
        <f>+VLOOKUP(Línea_Mod_Sexo_Edad[[#This Row],[id_LA]],Línea_Atención[],2,0)</f>
        <v>Línea Ambulatoria</v>
      </c>
      <c r="M423" s="24" t="str">
        <f>+VLOOKUP(Línea_Mod_Sexo_Edad[[#This Row],[Modelo '[sigla']]],Modelos[[Modelo '[sigla']]:[Modelo '[descripción']]],2,0)</f>
        <v>Programa de Intervención Integral Especializada</v>
      </c>
    </row>
    <row r="424" spans="2:13" x14ac:dyDescent="0.3">
      <c r="B424" s="4" t="str">
        <f t="shared" si="18"/>
        <v>1-PIE</v>
      </c>
      <c r="C424" s="4" t="str">
        <f t="shared" si="19"/>
        <v>1-PIE-Mujeres</v>
      </c>
      <c r="D424" s="4" t="str">
        <f t="shared" si="20"/>
        <v>1-PIE-Mujeres-Primera Infancia II</v>
      </c>
      <c r="E424">
        <v>1</v>
      </c>
      <c r="F424" t="s">
        <v>15</v>
      </c>
      <c r="G424" t="s">
        <v>160</v>
      </c>
      <c r="H424" t="s">
        <v>154</v>
      </c>
      <c r="I424" t="s">
        <v>253</v>
      </c>
      <c r="J424" t="s">
        <v>108</v>
      </c>
      <c r="K424">
        <v>214</v>
      </c>
      <c r="L424" t="str">
        <f>+VLOOKUP(Línea_Mod_Sexo_Edad[[#This Row],[id_LA]],Línea_Atención[],2,0)</f>
        <v>Línea Ambulatoria</v>
      </c>
      <c r="M424" s="24" t="str">
        <f>+VLOOKUP(Línea_Mod_Sexo_Edad[[#This Row],[Modelo '[sigla']]],Modelos[[Modelo '[sigla']]:[Modelo '[descripción']]],2,0)</f>
        <v>Programa de Intervención Integral Especializada</v>
      </c>
    </row>
    <row r="425" spans="2:13" x14ac:dyDescent="0.3">
      <c r="B425" s="4" t="str">
        <f t="shared" si="18"/>
        <v>1-PIE</v>
      </c>
      <c r="C425" s="4" t="str">
        <f t="shared" si="19"/>
        <v>1-PIE-Mujeres</v>
      </c>
      <c r="D425" s="4" t="str">
        <f t="shared" si="20"/>
        <v>1-PIE-Mujeres-Primera Infancia II</v>
      </c>
      <c r="E425">
        <v>1</v>
      </c>
      <c r="F425" t="s">
        <v>15</v>
      </c>
      <c r="G425" t="s">
        <v>160</v>
      </c>
      <c r="H425" t="s">
        <v>154</v>
      </c>
      <c r="I425" t="s">
        <v>253</v>
      </c>
      <c r="J425" t="s">
        <v>108</v>
      </c>
      <c r="K425">
        <v>21</v>
      </c>
      <c r="L425" t="str">
        <f>+VLOOKUP(Línea_Mod_Sexo_Edad[[#This Row],[id_LA]],Línea_Atención[],2,0)</f>
        <v>Línea Ambulatoria</v>
      </c>
      <c r="M425" s="24" t="str">
        <f>+VLOOKUP(Línea_Mod_Sexo_Edad[[#This Row],[Modelo '[sigla']]],Modelos[[Modelo '[sigla']]:[Modelo '[descripción']]],2,0)</f>
        <v>Programa de Intervención Integral Especializada</v>
      </c>
    </row>
    <row r="426" spans="2:13" x14ac:dyDescent="0.3">
      <c r="B426" s="4" t="str">
        <f t="shared" si="18"/>
        <v>1-PIE</v>
      </c>
      <c r="C426" s="4" t="str">
        <f t="shared" si="19"/>
        <v>1-PIE-Mujeres</v>
      </c>
      <c r="D426" s="4" t="str">
        <f t="shared" si="20"/>
        <v>1-PIE-Mujeres-Primera Infancia II</v>
      </c>
      <c r="E426">
        <v>1</v>
      </c>
      <c r="F426" t="s">
        <v>15</v>
      </c>
      <c r="G426" t="s">
        <v>160</v>
      </c>
      <c r="H426" t="s">
        <v>154</v>
      </c>
      <c r="I426" t="s">
        <v>253</v>
      </c>
      <c r="J426" t="s">
        <v>106</v>
      </c>
      <c r="K426">
        <v>74</v>
      </c>
      <c r="L426" t="str">
        <f>+VLOOKUP(Línea_Mod_Sexo_Edad[[#This Row],[id_LA]],Línea_Atención[],2,0)</f>
        <v>Línea Ambulatoria</v>
      </c>
      <c r="M426" s="24" t="str">
        <f>+VLOOKUP(Línea_Mod_Sexo_Edad[[#This Row],[Modelo '[sigla']]],Modelos[[Modelo '[sigla']]:[Modelo '[descripción']]],2,0)</f>
        <v>Programa de Intervención Integral Especializada</v>
      </c>
    </row>
    <row r="427" spans="2:13" x14ac:dyDescent="0.3">
      <c r="B427" s="4" t="str">
        <f t="shared" si="18"/>
        <v>1-PIE</v>
      </c>
      <c r="C427" s="4" t="str">
        <f t="shared" si="19"/>
        <v>1-PIE-Mujeres</v>
      </c>
      <c r="D427" s="4" t="str">
        <f t="shared" si="20"/>
        <v>1-PIE-Mujeres-Primera Infancia II</v>
      </c>
      <c r="E427">
        <v>1</v>
      </c>
      <c r="F427" t="s">
        <v>15</v>
      </c>
      <c r="G427" t="s">
        <v>160</v>
      </c>
      <c r="H427" t="s">
        <v>154</v>
      </c>
      <c r="I427" t="s">
        <v>253</v>
      </c>
      <c r="J427" t="s">
        <v>106</v>
      </c>
      <c r="K427">
        <v>5</v>
      </c>
      <c r="L427" t="str">
        <f>+VLOOKUP(Línea_Mod_Sexo_Edad[[#This Row],[id_LA]],Línea_Atención[],2,0)</f>
        <v>Línea Ambulatoria</v>
      </c>
      <c r="M427" s="24" t="str">
        <f>+VLOOKUP(Línea_Mod_Sexo_Edad[[#This Row],[Modelo '[sigla']]],Modelos[[Modelo '[sigla']]:[Modelo '[descripción']]],2,0)</f>
        <v>Programa de Intervención Integral Especializada</v>
      </c>
    </row>
    <row r="428" spans="2:13" x14ac:dyDescent="0.3">
      <c r="B428" s="4" t="str">
        <f t="shared" si="18"/>
        <v>1-PIE</v>
      </c>
      <c r="C428" s="4" t="str">
        <f t="shared" si="19"/>
        <v>1-PIE-Mujeres</v>
      </c>
      <c r="D428" s="4" t="str">
        <f t="shared" si="20"/>
        <v>1-PIE-Mujeres-Segunda Infancia</v>
      </c>
      <c r="E428">
        <v>1</v>
      </c>
      <c r="F428" t="s">
        <v>15</v>
      </c>
      <c r="G428" t="s">
        <v>161</v>
      </c>
      <c r="H428" t="s">
        <v>151</v>
      </c>
      <c r="I428" t="s">
        <v>253</v>
      </c>
      <c r="J428" t="s">
        <v>107</v>
      </c>
      <c r="K428">
        <v>380</v>
      </c>
      <c r="L428" t="str">
        <f>+VLOOKUP(Línea_Mod_Sexo_Edad[[#This Row],[id_LA]],Línea_Atención[],2,0)</f>
        <v>Línea Ambulatoria</v>
      </c>
      <c r="M428" s="24" t="str">
        <f>+VLOOKUP(Línea_Mod_Sexo_Edad[[#This Row],[Modelo '[sigla']]],Modelos[[Modelo '[sigla']]:[Modelo '[descripción']]],2,0)</f>
        <v>Programa de Intervención Integral Especializada</v>
      </c>
    </row>
    <row r="429" spans="2:13" x14ac:dyDescent="0.3">
      <c r="B429" s="4" t="str">
        <f t="shared" si="18"/>
        <v>1-PIE</v>
      </c>
      <c r="C429" s="4" t="str">
        <f t="shared" si="19"/>
        <v>1-PIE-Mujeres</v>
      </c>
      <c r="D429" s="4" t="str">
        <f t="shared" si="20"/>
        <v>1-PIE-Mujeres-Segunda Infancia</v>
      </c>
      <c r="E429">
        <v>1</v>
      </c>
      <c r="F429" t="s">
        <v>15</v>
      </c>
      <c r="G429" t="s">
        <v>161</v>
      </c>
      <c r="H429" t="s">
        <v>151</v>
      </c>
      <c r="I429" t="s">
        <v>253</v>
      </c>
      <c r="J429" t="s">
        <v>107</v>
      </c>
      <c r="K429">
        <v>190</v>
      </c>
      <c r="L429" t="str">
        <f>+VLOOKUP(Línea_Mod_Sexo_Edad[[#This Row],[id_LA]],Línea_Atención[],2,0)</f>
        <v>Línea Ambulatoria</v>
      </c>
      <c r="M429" s="24" t="str">
        <f>+VLOOKUP(Línea_Mod_Sexo_Edad[[#This Row],[Modelo '[sigla']]],Modelos[[Modelo '[sigla']]:[Modelo '[descripción']]],2,0)</f>
        <v>Programa de Intervención Integral Especializada</v>
      </c>
    </row>
    <row r="430" spans="2:13" x14ac:dyDescent="0.3">
      <c r="B430" s="4" t="str">
        <f t="shared" si="18"/>
        <v>1-PIE</v>
      </c>
      <c r="C430" s="4" t="str">
        <f t="shared" si="19"/>
        <v>1-PIE-Mujeres</v>
      </c>
      <c r="D430" s="4" t="str">
        <f t="shared" si="20"/>
        <v>1-PIE-Mujeres-Segunda Infancia</v>
      </c>
      <c r="E430">
        <v>1</v>
      </c>
      <c r="F430" t="s">
        <v>15</v>
      </c>
      <c r="G430" t="s">
        <v>161</v>
      </c>
      <c r="H430" t="s">
        <v>151</v>
      </c>
      <c r="I430" t="s">
        <v>253</v>
      </c>
      <c r="J430" t="s">
        <v>103</v>
      </c>
      <c r="K430">
        <v>786</v>
      </c>
      <c r="L430" t="str">
        <f>+VLOOKUP(Línea_Mod_Sexo_Edad[[#This Row],[id_LA]],Línea_Atención[],2,0)</f>
        <v>Línea Ambulatoria</v>
      </c>
      <c r="M430" s="24" t="str">
        <f>+VLOOKUP(Línea_Mod_Sexo_Edad[[#This Row],[Modelo '[sigla']]],Modelos[[Modelo '[sigla']]:[Modelo '[descripción']]],2,0)</f>
        <v>Programa de Intervención Integral Especializada</v>
      </c>
    </row>
    <row r="431" spans="2:13" x14ac:dyDescent="0.3">
      <c r="B431" s="4" t="str">
        <f t="shared" si="18"/>
        <v>1-PIE</v>
      </c>
      <c r="C431" s="4" t="str">
        <f t="shared" si="19"/>
        <v>1-PIE-Mujeres</v>
      </c>
      <c r="D431" s="4" t="str">
        <f t="shared" si="20"/>
        <v>1-PIE-Mujeres-Segunda Infancia</v>
      </c>
      <c r="E431">
        <v>1</v>
      </c>
      <c r="F431" t="s">
        <v>15</v>
      </c>
      <c r="G431" t="s">
        <v>161</v>
      </c>
      <c r="H431" t="s">
        <v>151</v>
      </c>
      <c r="I431" t="s">
        <v>253</v>
      </c>
      <c r="J431" t="s">
        <v>103</v>
      </c>
      <c r="K431">
        <v>330</v>
      </c>
      <c r="L431" t="str">
        <f>+VLOOKUP(Línea_Mod_Sexo_Edad[[#This Row],[id_LA]],Línea_Atención[],2,0)</f>
        <v>Línea Ambulatoria</v>
      </c>
      <c r="M431" s="24" t="str">
        <f>+VLOOKUP(Línea_Mod_Sexo_Edad[[#This Row],[Modelo '[sigla']]],Modelos[[Modelo '[sigla']]:[Modelo '[descripción']]],2,0)</f>
        <v>Programa de Intervención Integral Especializada</v>
      </c>
    </row>
    <row r="432" spans="2:13" x14ac:dyDescent="0.3">
      <c r="B432" s="4" t="str">
        <f t="shared" si="18"/>
        <v>1-PIE</v>
      </c>
      <c r="C432" s="4" t="str">
        <f t="shared" si="19"/>
        <v>1-PIE-Mujeres</v>
      </c>
      <c r="D432" s="4" t="str">
        <f t="shared" si="20"/>
        <v>1-PIE-Mujeres-Segunda Infancia</v>
      </c>
      <c r="E432">
        <v>1</v>
      </c>
      <c r="F432" t="s">
        <v>15</v>
      </c>
      <c r="G432" t="s">
        <v>161</v>
      </c>
      <c r="H432" t="s">
        <v>151</v>
      </c>
      <c r="I432" t="s">
        <v>253</v>
      </c>
      <c r="J432" t="s">
        <v>108</v>
      </c>
      <c r="K432">
        <v>729</v>
      </c>
      <c r="L432" t="str">
        <f>+VLOOKUP(Línea_Mod_Sexo_Edad[[#This Row],[id_LA]],Línea_Atención[],2,0)</f>
        <v>Línea Ambulatoria</v>
      </c>
      <c r="M432" s="24" t="str">
        <f>+VLOOKUP(Línea_Mod_Sexo_Edad[[#This Row],[Modelo '[sigla']]],Modelos[[Modelo '[sigla']]:[Modelo '[descripción']]],2,0)</f>
        <v>Programa de Intervención Integral Especializada</v>
      </c>
    </row>
    <row r="433" spans="2:13" x14ac:dyDescent="0.3">
      <c r="B433" s="4" t="str">
        <f t="shared" si="18"/>
        <v>1-PIE</v>
      </c>
      <c r="C433" s="4" t="str">
        <f t="shared" si="19"/>
        <v>1-PIE-Mujeres</v>
      </c>
      <c r="D433" s="4" t="str">
        <f t="shared" si="20"/>
        <v>1-PIE-Mujeres-Segunda Infancia</v>
      </c>
      <c r="E433">
        <v>1</v>
      </c>
      <c r="F433" t="s">
        <v>15</v>
      </c>
      <c r="G433" t="s">
        <v>161</v>
      </c>
      <c r="H433" t="s">
        <v>151</v>
      </c>
      <c r="I433" t="s">
        <v>253</v>
      </c>
      <c r="J433" t="s">
        <v>108</v>
      </c>
      <c r="K433">
        <v>313</v>
      </c>
      <c r="L433" t="str">
        <f>+VLOOKUP(Línea_Mod_Sexo_Edad[[#This Row],[id_LA]],Línea_Atención[],2,0)</f>
        <v>Línea Ambulatoria</v>
      </c>
      <c r="M433" s="24" t="str">
        <f>+VLOOKUP(Línea_Mod_Sexo_Edad[[#This Row],[Modelo '[sigla']]],Modelos[[Modelo '[sigla']]:[Modelo '[descripción']]],2,0)</f>
        <v>Programa de Intervención Integral Especializada</v>
      </c>
    </row>
    <row r="434" spans="2:13" x14ac:dyDescent="0.3">
      <c r="B434" s="4" t="str">
        <f t="shared" si="18"/>
        <v>1-PIE</v>
      </c>
      <c r="C434" s="4" t="str">
        <f t="shared" si="19"/>
        <v>1-PIE-Mujeres</v>
      </c>
      <c r="D434" s="4" t="str">
        <f t="shared" si="20"/>
        <v>1-PIE-Mujeres-Segunda Infancia</v>
      </c>
      <c r="E434">
        <v>1</v>
      </c>
      <c r="F434" t="s">
        <v>15</v>
      </c>
      <c r="G434" t="s">
        <v>161</v>
      </c>
      <c r="H434" t="s">
        <v>151</v>
      </c>
      <c r="I434" t="s">
        <v>253</v>
      </c>
      <c r="J434" t="s">
        <v>106</v>
      </c>
      <c r="K434">
        <v>233</v>
      </c>
      <c r="L434" t="str">
        <f>+VLOOKUP(Línea_Mod_Sexo_Edad[[#This Row],[id_LA]],Línea_Atención[],2,0)</f>
        <v>Línea Ambulatoria</v>
      </c>
      <c r="M434" s="24" t="str">
        <f>+VLOOKUP(Línea_Mod_Sexo_Edad[[#This Row],[Modelo '[sigla']]],Modelos[[Modelo '[sigla']]:[Modelo '[descripción']]],2,0)</f>
        <v>Programa de Intervención Integral Especializada</v>
      </c>
    </row>
    <row r="435" spans="2:13" x14ac:dyDescent="0.3">
      <c r="B435" s="4" t="str">
        <f t="shared" si="18"/>
        <v>1-PIE</v>
      </c>
      <c r="C435" s="4" t="str">
        <f t="shared" si="19"/>
        <v>1-PIE-Mujeres</v>
      </c>
      <c r="D435" s="4" t="str">
        <f t="shared" si="20"/>
        <v>1-PIE-Mujeres-Segunda Infancia</v>
      </c>
      <c r="E435">
        <v>1</v>
      </c>
      <c r="F435" t="s">
        <v>15</v>
      </c>
      <c r="G435" t="s">
        <v>161</v>
      </c>
      <c r="H435" t="s">
        <v>151</v>
      </c>
      <c r="I435" t="s">
        <v>253</v>
      </c>
      <c r="J435" t="s">
        <v>106</v>
      </c>
      <c r="K435">
        <v>76</v>
      </c>
      <c r="L435" t="str">
        <f>+VLOOKUP(Línea_Mod_Sexo_Edad[[#This Row],[id_LA]],Línea_Atención[],2,0)</f>
        <v>Línea Ambulatoria</v>
      </c>
      <c r="M435" s="24" t="str">
        <f>+VLOOKUP(Línea_Mod_Sexo_Edad[[#This Row],[Modelo '[sigla']]],Modelos[[Modelo '[sigla']]:[Modelo '[descripción']]],2,0)</f>
        <v>Programa de Intervención Integral Especializada</v>
      </c>
    </row>
    <row r="436" spans="2:13" x14ac:dyDescent="0.3">
      <c r="B436" s="4" t="str">
        <f t="shared" si="18"/>
        <v>1-PPF</v>
      </c>
      <c r="C436" s="4" t="str">
        <f t="shared" si="19"/>
        <v>1-PPF-Hombres</v>
      </c>
      <c r="D436" s="4" t="str">
        <f t="shared" si="20"/>
        <v>1-PPF-Hombres-Adolescente</v>
      </c>
      <c r="E436">
        <v>1</v>
      </c>
      <c r="F436" t="s">
        <v>23</v>
      </c>
      <c r="G436" t="s">
        <v>162</v>
      </c>
      <c r="H436" t="s">
        <v>152</v>
      </c>
      <c r="I436" t="s">
        <v>252</v>
      </c>
      <c r="J436" t="s">
        <v>107</v>
      </c>
      <c r="K436">
        <v>1810</v>
      </c>
      <c r="L436" t="str">
        <f>+VLOOKUP(Línea_Mod_Sexo_Edad[[#This Row],[id_LA]],Línea_Atención[],2,0)</f>
        <v>Línea Ambulatoria</v>
      </c>
      <c r="M436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37" spans="2:13" x14ac:dyDescent="0.3">
      <c r="B437" s="4" t="str">
        <f t="shared" si="18"/>
        <v>1-PPF</v>
      </c>
      <c r="C437" s="4" t="str">
        <f t="shared" si="19"/>
        <v>1-PPF-Hombres</v>
      </c>
      <c r="D437" s="4" t="str">
        <f t="shared" si="20"/>
        <v>1-PPF-Hombres-Adolescente</v>
      </c>
      <c r="E437">
        <v>1</v>
      </c>
      <c r="F437" t="s">
        <v>23</v>
      </c>
      <c r="G437" t="s">
        <v>162</v>
      </c>
      <c r="H437" t="s">
        <v>152</v>
      </c>
      <c r="I437" t="s">
        <v>252</v>
      </c>
      <c r="J437" t="s">
        <v>103</v>
      </c>
      <c r="K437">
        <v>4560</v>
      </c>
      <c r="L437" t="str">
        <f>+VLOOKUP(Línea_Mod_Sexo_Edad[[#This Row],[id_LA]],Línea_Atención[],2,0)</f>
        <v>Línea Ambulatoria</v>
      </c>
      <c r="M437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38" spans="2:13" x14ac:dyDescent="0.3">
      <c r="B438" s="4" t="str">
        <f t="shared" si="18"/>
        <v>1-PPF</v>
      </c>
      <c r="C438" s="4" t="str">
        <f t="shared" si="19"/>
        <v>1-PPF-Hombres</v>
      </c>
      <c r="D438" s="4" t="str">
        <f t="shared" si="20"/>
        <v>1-PPF-Hombres-Adolescente</v>
      </c>
      <c r="E438">
        <v>1</v>
      </c>
      <c r="F438" t="s">
        <v>23</v>
      </c>
      <c r="G438" t="s">
        <v>162</v>
      </c>
      <c r="H438" t="s">
        <v>152</v>
      </c>
      <c r="I438" t="s">
        <v>252</v>
      </c>
      <c r="J438" t="s">
        <v>108</v>
      </c>
      <c r="K438">
        <v>3994</v>
      </c>
      <c r="L438" t="str">
        <f>+VLOOKUP(Línea_Mod_Sexo_Edad[[#This Row],[id_LA]],Línea_Atención[],2,0)</f>
        <v>Línea Ambulatoria</v>
      </c>
      <c r="M438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39" spans="2:13" x14ac:dyDescent="0.3">
      <c r="B439" s="4" t="str">
        <f t="shared" si="18"/>
        <v>1-PPF</v>
      </c>
      <c r="C439" s="4" t="str">
        <f t="shared" si="19"/>
        <v>1-PPF-Hombres</v>
      </c>
      <c r="D439" s="4" t="str">
        <f t="shared" si="20"/>
        <v>1-PPF-Hombres-Adolescente</v>
      </c>
      <c r="E439">
        <v>1</v>
      </c>
      <c r="F439" t="s">
        <v>23</v>
      </c>
      <c r="G439" t="s">
        <v>162</v>
      </c>
      <c r="H439" t="s">
        <v>152</v>
      </c>
      <c r="I439" t="s">
        <v>252</v>
      </c>
      <c r="J439" t="s">
        <v>106</v>
      </c>
      <c r="K439">
        <v>2137</v>
      </c>
      <c r="L439" t="str">
        <f>+VLOOKUP(Línea_Mod_Sexo_Edad[[#This Row],[id_LA]],Línea_Atención[],2,0)</f>
        <v>Línea Ambulatoria</v>
      </c>
      <c r="M439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0" spans="2:13" x14ac:dyDescent="0.3">
      <c r="B440" s="4" t="str">
        <f t="shared" si="18"/>
        <v>1-PPF</v>
      </c>
      <c r="C440" s="4" t="str">
        <f t="shared" si="19"/>
        <v>1-PPF-Hombres</v>
      </c>
      <c r="D440" s="4" t="str">
        <f t="shared" si="20"/>
        <v>1-PPF-Hombres-En Gestación</v>
      </c>
      <c r="E440">
        <v>1</v>
      </c>
      <c r="F440" t="s">
        <v>23</v>
      </c>
      <c r="G440" t="s">
        <v>158</v>
      </c>
      <c r="H440" t="s">
        <v>149</v>
      </c>
      <c r="I440" t="s">
        <v>252</v>
      </c>
      <c r="J440" t="s">
        <v>107</v>
      </c>
      <c r="L440" t="str">
        <f>+VLOOKUP(Línea_Mod_Sexo_Edad[[#This Row],[id_LA]],Línea_Atención[],2,0)</f>
        <v>Línea Ambulatoria</v>
      </c>
      <c r="M440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1" spans="2:13" x14ac:dyDescent="0.3">
      <c r="B441" s="4" t="str">
        <f t="shared" si="18"/>
        <v>1-PPF</v>
      </c>
      <c r="C441" s="4" t="str">
        <f t="shared" si="19"/>
        <v>1-PPF-Hombres</v>
      </c>
      <c r="D441" s="4" t="str">
        <f t="shared" si="20"/>
        <v>1-PPF-Hombres-En Gestación</v>
      </c>
      <c r="E441">
        <v>1</v>
      </c>
      <c r="F441" t="s">
        <v>23</v>
      </c>
      <c r="G441" t="s">
        <v>158</v>
      </c>
      <c r="H441" t="s">
        <v>149</v>
      </c>
      <c r="I441" t="s">
        <v>252</v>
      </c>
      <c r="J441" t="s">
        <v>103</v>
      </c>
      <c r="L441" t="str">
        <f>+VLOOKUP(Línea_Mod_Sexo_Edad[[#This Row],[id_LA]],Línea_Atención[],2,0)</f>
        <v>Línea Ambulatoria</v>
      </c>
      <c r="M441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2" spans="2:13" x14ac:dyDescent="0.3">
      <c r="B442" s="4" t="str">
        <f t="shared" si="18"/>
        <v>1-PPF</v>
      </c>
      <c r="C442" s="4" t="str">
        <f t="shared" si="19"/>
        <v>1-PPF-Hombres</v>
      </c>
      <c r="D442" s="4" t="str">
        <f t="shared" si="20"/>
        <v>1-PPF-Hombres-En Gestación</v>
      </c>
      <c r="E442">
        <v>1</v>
      </c>
      <c r="F442" t="s">
        <v>23</v>
      </c>
      <c r="G442" t="s">
        <v>158</v>
      </c>
      <c r="H442" t="s">
        <v>149</v>
      </c>
      <c r="I442" t="s">
        <v>252</v>
      </c>
      <c r="J442" t="s">
        <v>108</v>
      </c>
      <c r="L442" t="str">
        <f>+VLOOKUP(Línea_Mod_Sexo_Edad[[#This Row],[id_LA]],Línea_Atención[],2,0)</f>
        <v>Línea Ambulatoria</v>
      </c>
      <c r="M442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3" spans="2:13" x14ac:dyDescent="0.3">
      <c r="B443" s="4" t="str">
        <f t="shared" si="18"/>
        <v>1-PPF</v>
      </c>
      <c r="C443" s="4" t="str">
        <f t="shared" si="19"/>
        <v>1-PPF-Hombres</v>
      </c>
      <c r="D443" s="4" t="str">
        <f t="shared" si="20"/>
        <v>1-PPF-Hombres-En Gestación</v>
      </c>
      <c r="E443">
        <v>1</v>
      </c>
      <c r="F443" t="s">
        <v>23</v>
      </c>
      <c r="G443" t="s">
        <v>158</v>
      </c>
      <c r="H443" t="s">
        <v>149</v>
      </c>
      <c r="I443" t="s">
        <v>252</v>
      </c>
      <c r="J443" t="s">
        <v>106</v>
      </c>
      <c r="L443" t="str">
        <f>+VLOOKUP(Línea_Mod_Sexo_Edad[[#This Row],[id_LA]],Línea_Atención[],2,0)</f>
        <v>Línea Ambulatoria</v>
      </c>
      <c r="M443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4" spans="2:13" x14ac:dyDescent="0.3">
      <c r="B444" s="4" t="str">
        <f t="shared" si="18"/>
        <v>1-PPF</v>
      </c>
      <c r="C444" s="4" t="str">
        <f t="shared" si="19"/>
        <v>1-PPF-Hombres</v>
      </c>
      <c r="D444" s="4" t="str">
        <f t="shared" si="20"/>
        <v>1-PPF-Hombres-Mayores De Edad</v>
      </c>
      <c r="E444">
        <v>1</v>
      </c>
      <c r="F444" t="s">
        <v>23</v>
      </c>
      <c r="G444" t="s">
        <v>163</v>
      </c>
      <c r="H444" t="s">
        <v>153</v>
      </c>
      <c r="I444" t="s">
        <v>252</v>
      </c>
      <c r="J444" t="s">
        <v>107</v>
      </c>
      <c r="K444">
        <v>53</v>
      </c>
      <c r="L444" t="str">
        <f>+VLOOKUP(Línea_Mod_Sexo_Edad[[#This Row],[id_LA]],Línea_Atención[],2,0)</f>
        <v>Línea Ambulatoria</v>
      </c>
      <c r="M444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5" spans="2:13" x14ac:dyDescent="0.3">
      <c r="B445" s="4" t="str">
        <f t="shared" si="18"/>
        <v>1-PPF</v>
      </c>
      <c r="C445" s="4" t="str">
        <f t="shared" si="19"/>
        <v>1-PPF-Hombres</v>
      </c>
      <c r="D445" s="4" t="str">
        <f t="shared" si="20"/>
        <v>1-PPF-Hombres-Mayores De Edad</v>
      </c>
      <c r="E445">
        <v>1</v>
      </c>
      <c r="F445" t="s">
        <v>23</v>
      </c>
      <c r="G445" t="s">
        <v>163</v>
      </c>
      <c r="H445" t="s">
        <v>153</v>
      </c>
      <c r="I445" t="s">
        <v>252</v>
      </c>
      <c r="J445" t="s">
        <v>103</v>
      </c>
      <c r="K445">
        <v>240</v>
      </c>
      <c r="L445" t="str">
        <f>+VLOOKUP(Línea_Mod_Sexo_Edad[[#This Row],[id_LA]],Línea_Atención[],2,0)</f>
        <v>Línea Ambulatoria</v>
      </c>
      <c r="M445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6" spans="2:13" x14ac:dyDescent="0.3">
      <c r="B446" s="4" t="str">
        <f t="shared" si="18"/>
        <v>1-PPF</v>
      </c>
      <c r="C446" s="4" t="str">
        <f t="shared" si="19"/>
        <v>1-PPF-Hombres</v>
      </c>
      <c r="D446" s="4" t="str">
        <f t="shared" si="20"/>
        <v>1-PPF-Hombres-Mayores De Edad</v>
      </c>
      <c r="E446">
        <v>1</v>
      </c>
      <c r="F446" t="s">
        <v>23</v>
      </c>
      <c r="G446" t="s">
        <v>163</v>
      </c>
      <c r="H446" t="s">
        <v>153</v>
      </c>
      <c r="I446" t="s">
        <v>252</v>
      </c>
      <c r="J446" t="s">
        <v>108</v>
      </c>
      <c r="K446">
        <v>231</v>
      </c>
      <c r="L446" t="str">
        <f>+VLOOKUP(Línea_Mod_Sexo_Edad[[#This Row],[id_LA]],Línea_Atención[],2,0)</f>
        <v>Línea Ambulatoria</v>
      </c>
      <c r="M446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7" spans="2:13" x14ac:dyDescent="0.3">
      <c r="B447" s="4" t="str">
        <f t="shared" si="18"/>
        <v>1-PPF</v>
      </c>
      <c r="C447" s="4" t="str">
        <f t="shared" si="19"/>
        <v>1-PPF-Hombres</v>
      </c>
      <c r="D447" s="4" t="str">
        <f t="shared" si="20"/>
        <v>1-PPF-Hombres-Mayores De Edad</v>
      </c>
      <c r="E447">
        <v>1</v>
      </c>
      <c r="F447" t="s">
        <v>23</v>
      </c>
      <c r="G447" t="s">
        <v>163</v>
      </c>
      <c r="H447" t="s">
        <v>153</v>
      </c>
      <c r="I447" t="s">
        <v>252</v>
      </c>
      <c r="J447" t="s">
        <v>106</v>
      </c>
      <c r="K447">
        <v>207</v>
      </c>
      <c r="L447" t="str">
        <f>+VLOOKUP(Línea_Mod_Sexo_Edad[[#This Row],[id_LA]],Línea_Atención[],2,0)</f>
        <v>Línea Ambulatoria</v>
      </c>
      <c r="M447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8" spans="2:13" x14ac:dyDescent="0.3">
      <c r="B448" s="4" t="str">
        <f t="shared" si="18"/>
        <v>1-PPF</v>
      </c>
      <c r="C448" s="4" t="str">
        <f t="shared" si="19"/>
        <v>1-PPF-Hombres</v>
      </c>
      <c r="D448" s="4" t="str">
        <f t="shared" si="20"/>
        <v>1-PPF-Hombres-Primera Infancia I</v>
      </c>
      <c r="E448">
        <v>1</v>
      </c>
      <c r="F448" t="s">
        <v>23</v>
      </c>
      <c r="G448" t="s">
        <v>159</v>
      </c>
      <c r="H448" t="s">
        <v>150</v>
      </c>
      <c r="I448" t="s">
        <v>252</v>
      </c>
      <c r="J448" t="s">
        <v>107</v>
      </c>
      <c r="K448">
        <v>1682</v>
      </c>
      <c r="L448" t="str">
        <f>+VLOOKUP(Línea_Mod_Sexo_Edad[[#This Row],[id_LA]],Línea_Atención[],2,0)</f>
        <v>Línea Ambulatoria</v>
      </c>
      <c r="M448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49" spans="2:13" x14ac:dyDescent="0.3">
      <c r="B449" s="4" t="str">
        <f t="shared" si="18"/>
        <v>1-PPF</v>
      </c>
      <c r="C449" s="4" t="str">
        <f t="shared" si="19"/>
        <v>1-PPF-Hombres</v>
      </c>
      <c r="D449" s="4" t="str">
        <f t="shared" si="20"/>
        <v>1-PPF-Hombres-Primera Infancia I</v>
      </c>
      <c r="E449">
        <v>1</v>
      </c>
      <c r="F449" t="s">
        <v>23</v>
      </c>
      <c r="G449" t="s">
        <v>159</v>
      </c>
      <c r="H449" t="s">
        <v>150</v>
      </c>
      <c r="I449" t="s">
        <v>252</v>
      </c>
      <c r="J449" t="s">
        <v>103</v>
      </c>
      <c r="K449">
        <v>3289</v>
      </c>
      <c r="L449" t="str">
        <f>+VLOOKUP(Línea_Mod_Sexo_Edad[[#This Row],[id_LA]],Línea_Atención[],2,0)</f>
        <v>Línea Ambulatoria</v>
      </c>
      <c r="M449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0" spans="2:13" x14ac:dyDescent="0.3">
      <c r="B450" s="4" t="str">
        <f t="shared" si="18"/>
        <v>1-PPF</v>
      </c>
      <c r="C450" s="4" t="str">
        <f t="shared" si="19"/>
        <v>1-PPF-Hombres</v>
      </c>
      <c r="D450" s="4" t="str">
        <f t="shared" si="20"/>
        <v>1-PPF-Hombres-Primera Infancia I</v>
      </c>
      <c r="E450">
        <v>1</v>
      </c>
      <c r="F450" t="s">
        <v>23</v>
      </c>
      <c r="G450" t="s">
        <v>159</v>
      </c>
      <c r="H450" t="s">
        <v>150</v>
      </c>
      <c r="I450" t="s">
        <v>252</v>
      </c>
      <c r="J450" t="s">
        <v>108</v>
      </c>
      <c r="K450">
        <v>3123</v>
      </c>
      <c r="L450" t="str">
        <f>+VLOOKUP(Línea_Mod_Sexo_Edad[[#This Row],[id_LA]],Línea_Atención[],2,0)</f>
        <v>Línea Ambulatoria</v>
      </c>
      <c r="M450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1" spans="2:13" x14ac:dyDescent="0.3">
      <c r="B451" s="4" t="str">
        <f t="shared" si="18"/>
        <v>1-PPF</v>
      </c>
      <c r="C451" s="4" t="str">
        <f t="shared" si="19"/>
        <v>1-PPF-Hombres</v>
      </c>
      <c r="D451" s="4" t="str">
        <f t="shared" si="20"/>
        <v>1-PPF-Hombres-Primera Infancia I</v>
      </c>
      <c r="E451">
        <v>1</v>
      </c>
      <c r="F451" t="s">
        <v>23</v>
      </c>
      <c r="G451" t="s">
        <v>159</v>
      </c>
      <c r="H451" t="s">
        <v>150</v>
      </c>
      <c r="I451" t="s">
        <v>252</v>
      </c>
      <c r="J451" t="s">
        <v>106</v>
      </c>
      <c r="K451">
        <v>1281</v>
      </c>
      <c r="L451" t="str">
        <f>+VLOOKUP(Línea_Mod_Sexo_Edad[[#This Row],[id_LA]],Línea_Atención[],2,0)</f>
        <v>Línea Ambulatoria</v>
      </c>
      <c r="M451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2" spans="2:13" x14ac:dyDescent="0.3">
      <c r="B452" s="4" t="str">
        <f t="shared" ref="B452:B515" si="21">+E452&amp;"-"&amp;F452</f>
        <v>1-PPF</v>
      </c>
      <c r="C452" s="4" t="str">
        <f t="shared" ref="C452:C515" si="22">+B452&amp;"-"&amp;I452</f>
        <v>1-PPF-Hombres</v>
      </c>
      <c r="D452" s="4" t="str">
        <f t="shared" ref="D452:D515" si="23">+C452&amp;"-"&amp;H452</f>
        <v>1-PPF-Hombres-Primera Infancia II</v>
      </c>
      <c r="E452">
        <v>1</v>
      </c>
      <c r="F452" t="s">
        <v>23</v>
      </c>
      <c r="G452" t="s">
        <v>160</v>
      </c>
      <c r="H452" t="s">
        <v>154</v>
      </c>
      <c r="I452" t="s">
        <v>252</v>
      </c>
      <c r="J452" t="s">
        <v>107</v>
      </c>
      <c r="K452">
        <v>4648</v>
      </c>
      <c r="L452" t="str">
        <f>+VLOOKUP(Línea_Mod_Sexo_Edad[[#This Row],[id_LA]],Línea_Atención[],2,0)</f>
        <v>Línea Ambulatoria</v>
      </c>
      <c r="M452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3" spans="2:13" x14ac:dyDescent="0.3">
      <c r="B453" s="4" t="str">
        <f t="shared" si="21"/>
        <v>1-PPF</v>
      </c>
      <c r="C453" s="4" t="str">
        <f t="shared" si="22"/>
        <v>1-PPF-Hombres</v>
      </c>
      <c r="D453" s="4" t="str">
        <f t="shared" si="23"/>
        <v>1-PPF-Hombres-Primera Infancia II</v>
      </c>
      <c r="E453">
        <v>1</v>
      </c>
      <c r="F453" t="s">
        <v>23</v>
      </c>
      <c r="G453" t="s">
        <v>160</v>
      </c>
      <c r="H453" t="s">
        <v>154</v>
      </c>
      <c r="I453" t="s">
        <v>252</v>
      </c>
      <c r="J453" t="s">
        <v>103</v>
      </c>
      <c r="K453">
        <v>10428</v>
      </c>
      <c r="L453" t="str">
        <f>+VLOOKUP(Línea_Mod_Sexo_Edad[[#This Row],[id_LA]],Línea_Atención[],2,0)</f>
        <v>Línea Ambulatoria</v>
      </c>
      <c r="M453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4" spans="2:13" x14ac:dyDescent="0.3">
      <c r="B454" s="4" t="str">
        <f t="shared" si="21"/>
        <v>1-PPF</v>
      </c>
      <c r="C454" s="4" t="str">
        <f t="shared" si="22"/>
        <v>1-PPF-Hombres</v>
      </c>
      <c r="D454" s="4" t="str">
        <f t="shared" si="23"/>
        <v>1-PPF-Hombres-Primera Infancia II</v>
      </c>
      <c r="E454">
        <v>1</v>
      </c>
      <c r="F454" t="s">
        <v>23</v>
      </c>
      <c r="G454" t="s">
        <v>160</v>
      </c>
      <c r="H454" t="s">
        <v>154</v>
      </c>
      <c r="I454" t="s">
        <v>252</v>
      </c>
      <c r="J454" t="s">
        <v>108</v>
      </c>
      <c r="K454">
        <v>9654</v>
      </c>
      <c r="L454" t="str">
        <f>+VLOOKUP(Línea_Mod_Sexo_Edad[[#This Row],[id_LA]],Línea_Atención[],2,0)</f>
        <v>Línea Ambulatoria</v>
      </c>
      <c r="M454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5" spans="2:13" x14ac:dyDescent="0.3">
      <c r="B455" s="4" t="str">
        <f t="shared" si="21"/>
        <v>1-PPF</v>
      </c>
      <c r="C455" s="4" t="str">
        <f t="shared" si="22"/>
        <v>1-PPF-Hombres</v>
      </c>
      <c r="D455" s="4" t="str">
        <f t="shared" si="23"/>
        <v>1-PPF-Hombres-Primera Infancia II</v>
      </c>
      <c r="E455">
        <v>1</v>
      </c>
      <c r="F455" t="s">
        <v>23</v>
      </c>
      <c r="G455" t="s">
        <v>160</v>
      </c>
      <c r="H455" t="s">
        <v>154</v>
      </c>
      <c r="I455" t="s">
        <v>252</v>
      </c>
      <c r="J455" t="s">
        <v>106</v>
      </c>
      <c r="K455">
        <v>4378</v>
      </c>
      <c r="L455" t="str">
        <f>+VLOOKUP(Línea_Mod_Sexo_Edad[[#This Row],[id_LA]],Línea_Atención[],2,0)</f>
        <v>Línea Ambulatoria</v>
      </c>
      <c r="M455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6" spans="2:13" x14ac:dyDescent="0.3">
      <c r="B456" s="4" t="str">
        <f t="shared" si="21"/>
        <v>1-PPF</v>
      </c>
      <c r="C456" s="4" t="str">
        <f t="shared" si="22"/>
        <v>1-PPF-Hombres</v>
      </c>
      <c r="D456" s="4" t="str">
        <f t="shared" si="23"/>
        <v>1-PPF-Hombres-Segunda Infancia</v>
      </c>
      <c r="E456">
        <v>1</v>
      </c>
      <c r="F456" t="s">
        <v>23</v>
      </c>
      <c r="G456" t="s">
        <v>161</v>
      </c>
      <c r="H456" t="s">
        <v>151</v>
      </c>
      <c r="I456" t="s">
        <v>252</v>
      </c>
      <c r="J456" t="s">
        <v>107</v>
      </c>
      <c r="K456">
        <v>4419</v>
      </c>
      <c r="L456" t="str">
        <f>+VLOOKUP(Línea_Mod_Sexo_Edad[[#This Row],[id_LA]],Línea_Atención[],2,0)</f>
        <v>Línea Ambulatoria</v>
      </c>
      <c r="M456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7" spans="2:13" x14ac:dyDescent="0.3">
      <c r="B457" s="4" t="str">
        <f t="shared" si="21"/>
        <v>1-PPF</v>
      </c>
      <c r="C457" s="4" t="str">
        <f t="shared" si="22"/>
        <v>1-PPF-Hombres</v>
      </c>
      <c r="D457" s="4" t="str">
        <f t="shared" si="23"/>
        <v>1-PPF-Hombres-Segunda Infancia</v>
      </c>
      <c r="E457">
        <v>1</v>
      </c>
      <c r="F457" t="s">
        <v>23</v>
      </c>
      <c r="G457" t="s">
        <v>161</v>
      </c>
      <c r="H457" t="s">
        <v>151</v>
      </c>
      <c r="I457" t="s">
        <v>252</v>
      </c>
      <c r="J457" t="s">
        <v>103</v>
      </c>
      <c r="K457">
        <v>10565</v>
      </c>
      <c r="L457" t="str">
        <f>+VLOOKUP(Línea_Mod_Sexo_Edad[[#This Row],[id_LA]],Línea_Atención[],2,0)</f>
        <v>Línea Ambulatoria</v>
      </c>
      <c r="M457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8" spans="2:13" x14ac:dyDescent="0.3">
      <c r="B458" s="4" t="str">
        <f t="shared" si="21"/>
        <v>1-PPF</v>
      </c>
      <c r="C458" s="4" t="str">
        <f t="shared" si="22"/>
        <v>1-PPF-Hombres</v>
      </c>
      <c r="D458" s="4" t="str">
        <f t="shared" si="23"/>
        <v>1-PPF-Hombres-Segunda Infancia</v>
      </c>
      <c r="E458">
        <v>1</v>
      </c>
      <c r="F458" t="s">
        <v>23</v>
      </c>
      <c r="G458" t="s">
        <v>161</v>
      </c>
      <c r="H458" t="s">
        <v>151</v>
      </c>
      <c r="I458" t="s">
        <v>252</v>
      </c>
      <c r="J458" t="s">
        <v>108</v>
      </c>
      <c r="K458">
        <v>9648</v>
      </c>
      <c r="L458" t="str">
        <f>+VLOOKUP(Línea_Mod_Sexo_Edad[[#This Row],[id_LA]],Línea_Atención[],2,0)</f>
        <v>Línea Ambulatoria</v>
      </c>
      <c r="M458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59" spans="2:13" x14ac:dyDescent="0.3">
      <c r="B459" s="4" t="str">
        <f t="shared" si="21"/>
        <v>1-PPF</v>
      </c>
      <c r="C459" s="4" t="str">
        <f t="shared" si="22"/>
        <v>1-PPF-Hombres</v>
      </c>
      <c r="D459" s="4" t="str">
        <f t="shared" si="23"/>
        <v>1-PPF-Hombres-Segunda Infancia</v>
      </c>
      <c r="E459">
        <v>1</v>
      </c>
      <c r="F459" t="s">
        <v>23</v>
      </c>
      <c r="G459" t="s">
        <v>161</v>
      </c>
      <c r="H459" t="s">
        <v>151</v>
      </c>
      <c r="I459" t="s">
        <v>252</v>
      </c>
      <c r="J459" t="s">
        <v>106</v>
      </c>
      <c r="K459">
        <v>4558</v>
      </c>
      <c r="L459" t="str">
        <f>+VLOOKUP(Línea_Mod_Sexo_Edad[[#This Row],[id_LA]],Línea_Atención[],2,0)</f>
        <v>Línea Ambulatoria</v>
      </c>
      <c r="M459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0" spans="2:13" x14ac:dyDescent="0.3">
      <c r="B460" s="4" t="str">
        <f t="shared" si="21"/>
        <v>1-PPF</v>
      </c>
      <c r="C460" s="4" t="str">
        <f t="shared" si="22"/>
        <v>1-PPF-Mujeres</v>
      </c>
      <c r="D460" s="4" t="str">
        <f t="shared" si="23"/>
        <v>1-PPF-Mujeres-Adolescente</v>
      </c>
      <c r="E460">
        <v>1</v>
      </c>
      <c r="F460" t="s">
        <v>23</v>
      </c>
      <c r="G460" t="s">
        <v>162</v>
      </c>
      <c r="H460" t="s">
        <v>152</v>
      </c>
      <c r="I460" t="s">
        <v>253</v>
      </c>
      <c r="J460" t="s">
        <v>107</v>
      </c>
      <c r="K460">
        <v>2163</v>
      </c>
      <c r="L460" t="str">
        <f>+VLOOKUP(Línea_Mod_Sexo_Edad[[#This Row],[id_LA]],Línea_Atención[],2,0)</f>
        <v>Línea Ambulatoria</v>
      </c>
      <c r="M460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1" spans="2:13" x14ac:dyDescent="0.3">
      <c r="B461" s="4" t="str">
        <f t="shared" si="21"/>
        <v>1-PPF</v>
      </c>
      <c r="C461" s="4" t="str">
        <f t="shared" si="22"/>
        <v>1-PPF-Mujeres</v>
      </c>
      <c r="D461" s="4" t="str">
        <f t="shared" si="23"/>
        <v>1-PPF-Mujeres-Adolescente</v>
      </c>
      <c r="E461">
        <v>1</v>
      </c>
      <c r="F461" t="s">
        <v>23</v>
      </c>
      <c r="G461" t="s">
        <v>162</v>
      </c>
      <c r="H461" t="s">
        <v>152</v>
      </c>
      <c r="I461" t="s">
        <v>253</v>
      </c>
      <c r="J461" t="s">
        <v>103</v>
      </c>
      <c r="K461">
        <v>5339</v>
      </c>
      <c r="L461" t="str">
        <f>+VLOOKUP(Línea_Mod_Sexo_Edad[[#This Row],[id_LA]],Línea_Atención[],2,0)</f>
        <v>Línea Ambulatoria</v>
      </c>
      <c r="M461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2" spans="2:13" x14ac:dyDescent="0.3">
      <c r="B462" s="4" t="str">
        <f t="shared" si="21"/>
        <v>1-PPF</v>
      </c>
      <c r="C462" s="4" t="str">
        <f t="shared" si="22"/>
        <v>1-PPF-Mujeres</v>
      </c>
      <c r="D462" s="4" t="str">
        <f t="shared" si="23"/>
        <v>1-PPF-Mujeres-Adolescente</v>
      </c>
      <c r="E462">
        <v>1</v>
      </c>
      <c r="F462" t="s">
        <v>23</v>
      </c>
      <c r="G462" t="s">
        <v>162</v>
      </c>
      <c r="H462" t="s">
        <v>152</v>
      </c>
      <c r="I462" t="s">
        <v>253</v>
      </c>
      <c r="J462" t="s">
        <v>108</v>
      </c>
      <c r="K462">
        <v>4703</v>
      </c>
      <c r="L462" t="str">
        <f>+VLOOKUP(Línea_Mod_Sexo_Edad[[#This Row],[id_LA]],Línea_Atención[],2,0)</f>
        <v>Línea Ambulatoria</v>
      </c>
      <c r="M462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3" spans="2:13" x14ac:dyDescent="0.3">
      <c r="B463" s="4" t="str">
        <f t="shared" si="21"/>
        <v>1-PPF</v>
      </c>
      <c r="C463" s="4" t="str">
        <f t="shared" si="22"/>
        <v>1-PPF-Mujeres</v>
      </c>
      <c r="D463" s="4" t="str">
        <f t="shared" si="23"/>
        <v>1-PPF-Mujeres-Adolescente</v>
      </c>
      <c r="E463">
        <v>1</v>
      </c>
      <c r="F463" t="s">
        <v>23</v>
      </c>
      <c r="G463" t="s">
        <v>162</v>
      </c>
      <c r="H463" t="s">
        <v>152</v>
      </c>
      <c r="I463" t="s">
        <v>253</v>
      </c>
      <c r="J463" t="s">
        <v>106</v>
      </c>
      <c r="K463">
        <v>2465</v>
      </c>
      <c r="L463" t="str">
        <f>+VLOOKUP(Línea_Mod_Sexo_Edad[[#This Row],[id_LA]],Línea_Atención[],2,0)</f>
        <v>Línea Ambulatoria</v>
      </c>
      <c r="M463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4" spans="2:13" x14ac:dyDescent="0.3">
      <c r="B464" s="4" t="str">
        <f t="shared" si="21"/>
        <v>1-PPF</v>
      </c>
      <c r="C464" s="4" t="str">
        <f t="shared" si="22"/>
        <v>1-PPF-Mujeres</v>
      </c>
      <c r="D464" s="4" t="str">
        <f t="shared" si="23"/>
        <v>1-PPF-Mujeres-En Gestación</v>
      </c>
      <c r="E464">
        <v>1</v>
      </c>
      <c r="F464" t="s">
        <v>23</v>
      </c>
      <c r="G464" t="s">
        <v>158</v>
      </c>
      <c r="H464" t="s">
        <v>149</v>
      </c>
      <c r="I464" t="s">
        <v>253</v>
      </c>
      <c r="J464" t="s">
        <v>107</v>
      </c>
      <c r="K464">
        <v>8</v>
      </c>
      <c r="L464" t="str">
        <f>+VLOOKUP(Línea_Mod_Sexo_Edad[[#This Row],[id_LA]],Línea_Atención[],2,0)</f>
        <v>Línea Ambulatoria</v>
      </c>
      <c r="M464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5" spans="2:13" x14ac:dyDescent="0.3">
      <c r="B465" s="4" t="str">
        <f t="shared" si="21"/>
        <v>1-PPF</v>
      </c>
      <c r="C465" s="4" t="str">
        <f t="shared" si="22"/>
        <v>1-PPF-Mujeres</v>
      </c>
      <c r="D465" s="4" t="str">
        <f t="shared" si="23"/>
        <v>1-PPF-Mujeres-En Gestación</v>
      </c>
      <c r="E465">
        <v>1</v>
      </c>
      <c r="F465" t="s">
        <v>23</v>
      </c>
      <c r="G465" t="s">
        <v>158</v>
      </c>
      <c r="H465" t="s">
        <v>149</v>
      </c>
      <c r="I465" t="s">
        <v>253</v>
      </c>
      <c r="J465" t="s">
        <v>103</v>
      </c>
      <c r="K465">
        <v>9</v>
      </c>
      <c r="L465" t="str">
        <f>+VLOOKUP(Línea_Mod_Sexo_Edad[[#This Row],[id_LA]],Línea_Atención[],2,0)</f>
        <v>Línea Ambulatoria</v>
      </c>
      <c r="M465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6" spans="2:13" x14ac:dyDescent="0.3">
      <c r="B466" s="4" t="str">
        <f t="shared" si="21"/>
        <v>1-PPF</v>
      </c>
      <c r="C466" s="4" t="str">
        <f t="shared" si="22"/>
        <v>1-PPF-Mujeres</v>
      </c>
      <c r="D466" s="4" t="str">
        <f t="shared" si="23"/>
        <v>1-PPF-Mujeres-En Gestación</v>
      </c>
      <c r="E466">
        <v>1</v>
      </c>
      <c r="F466" t="s">
        <v>23</v>
      </c>
      <c r="G466" t="s">
        <v>158</v>
      </c>
      <c r="H466" t="s">
        <v>149</v>
      </c>
      <c r="I466" t="s">
        <v>253</v>
      </c>
      <c r="J466" t="s">
        <v>108</v>
      </c>
      <c r="K466">
        <v>9</v>
      </c>
      <c r="L466" t="str">
        <f>+VLOOKUP(Línea_Mod_Sexo_Edad[[#This Row],[id_LA]],Línea_Atención[],2,0)</f>
        <v>Línea Ambulatoria</v>
      </c>
      <c r="M466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7" spans="2:13" x14ac:dyDescent="0.3">
      <c r="B467" s="4" t="str">
        <f t="shared" si="21"/>
        <v>1-PPF</v>
      </c>
      <c r="C467" s="4" t="str">
        <f t="shared" si="22"/>
        <v>1-PPF-Mujeres</v>
      </c>
      <c r="D467" s="4" t="str">
        <f t="shared" si="23"/>
        <v>1-PPF-Mujeres-En Gestación</v>
      </c>
      <c r="E467">
        <v>1</v>
      </c>
      <c r="F467" t="s">
        <v>23</v>
      </c>
      <c r="G467" t="s">
        <v>158</v>
      </c>
      <c r="H467" t="s">
        <v>149</v>
      </c>
      <c r="I467" t="s">
        <v>253</v>
      </c>
      <c r="J467" t="s">
        <v>106</v>
      </c>
      <c r="K467">
        <v>5</v>
      </c>
      <c r="L467" t="str">
        <f>+VLOOKUP(Línea_Mod_Sexo_Edad[[#This Row],[id_LA]],Línea_Atención[],2,0)</f>
        <v>Línea Ambulatoria</v>
      </c>
      <c r="M467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8" spans="2:13" x14ac:dyDescent="0.3">
      <c r="B468" s="4" t="str">
        <f t="shared" si="21"/>
        <v>1-PPF</v>
      </c>
      <c r="C468" s="4" t="str">
        <f t="shared" si="22"/>
        <v>1-PPF-Mujeres</v>
      </c>
      <c r="D468" s="4" t="str">
        <f t="shared" si="23"/>
        <v>1-PPF-Mujeres-Mayores De Edad</v>
      </c>
      <c r="E468">
        <v>1</v>
      </c>
      <c r="F468" t="s">
        <v>23</v>
      </c>
      <c r="G468" t="s">
        <v>163</v>
      </c>
      <c r="H468" t="s">
        <v>153</v>
      </c>
      <c r="I468" t="s">
        <v>253</v>
      </c>
      <c r="J468" t="s">
        <v>107</v>
      </c>
      <c r="K468">
        <v>110</v>
      </c>
      <c r="L468" t="str">
        <f>+VLOOKUP(Línea_Mod_Sexo_Edad[[#This Row],[id_LA]],Línea_Atención[],2,0)</f>
        <v>Línea Ambulatoria</v>
      </c>
      <c r="M468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69" spans="2:13" x14ac:dyDescent="0.3">
      <c r="B469" s="4" t="str">
        <f t="shared" si="21"/>
        <v>1-PPF</v>
      </c>
      <c r="C469" s="4" t="str">
        <f t="shared" si="22"/>
        <v>1-PPF-Mujeres</v>
      </c>
      <c r="D469" s="4" t="str">
        <f t="shared" si="23"/>
        <v>1-PPF-Mujeres-Mayores De Edad</v>
      </c>
      <c r="E469">
        <v>1</v>
      </c>
      <c r="F469" t="s">
        <v>23</v>
      </c>
      <c r="G469" t="s">
        <v>163</v>
      </c>
      <c r="H469" t="s">
        <v>153</v>
      </c>
      <c r="I469" t="s">
        <v>253</v>
      </c>
      <c r="J469" t="s">
        <v>103</v>
      </c>
      <c r="K469">
        <v>422</v>
      </c>
      <c r="L469" t="str">
        <f>+VLOOKUP(Línea_Mod_Sexo_Edad[[#This Row],[id_LA]],Línea_Atención[],2,0)</f>
        <v>Línea Ambulatoria</v>
      </c>
      <c r="M469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0" spans="2:13" x14ac:dyDescent="0.3">
      <c r="B470" s="4" t="str">
        <f t="shared" si="21"/>
        <v>1-PPF</v>
      </c>
      <c r="C470" s="4" t="str">
        <f t="shared" si="22"/>
        <v>1-PPF-Mujeres</v>
      </c>
      <c r="D470" s="4" t="str">
        <f t="shared" si="23"/>
        <v>1-PPF-Mujeres-Mayores De Edad</v>
      </c>
      <c r="E470">
        <v>1</v>
      </c>
      <c r="F470" t="s">
        <v>23</v>
      </c>
      <c r="G470" t="s">
        <v>163</v>
      </c>
      <c r="H470" t="s">
        <v>153</v>
      </c>
      <c r="I470" t="s">
        <v>253</v>
      </c>
      <c r="J470" t="s">
        <v>108</v>
      </c>
      <c r="K470">
        <v>408</v>
      </c>
      <c r="L470" t="str">
        <f>+VLOOKUP(Línea_Mod_Sexo_Edad[[#This Row],[id_LA]],Línea_Atención[],2,0)</f>
        <v>Línea Ambulatoria</v>
      </c>
      <c r="M470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1" spans="2:13" x14ac:dyDescent="0.3">
      <c r="B471" s="4" t="str">
        <f t="shared" si="21"/>
        <v>1-PPF</v>
      </c>
      <c r="C471" s="4" t="str">
        <f t="shared" si="22"/>
        <v>1-PPF-Mujeres</v>
      </c>
      <c r="D471" s="4" t="str">
        <f t="shared" si="23"/>
        <v>1-PPF-Mujeres-Mayores De Edad</v>
      </c>
      <c r="E471">
        <v>1</v>
      </c>
      <c r="F471" t="s">
        <v>23</v>
      </c>
      <c r="G471" t="s">
        <v>163</v>
      </c>
      <c r="H471" t="s">
        <v>153</v>
      </c>
      <c r="I471" t="s">
        <v>253</v>
      </c>
      <c r="J471" t="s">
        <v>106</v>
      </c>
      <c r="K471">
        <v>362</v>
      </c>
      <c r="L471" t="str">
        <f>+VLOOKUP(Línea_Mod_Sexo_Edad[[#This Row],[id_LA]],Línea_Atención[],2,0)</f>
        <v>Línea Ambulatoria</v>
      </c>
      <c r="M471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2" spans="2:13" x14ac:dyDescent="0.3">
      <c r="B472" s="4" t="str">
        <f t="shared" si="21"/>
        <v>1-PPF</v>
      </c>
      <c r="C472" s="4" t="str">
        <f t="shared" si="22"/>
        <v>1-PPF-Mujeres</v>
      </c>
      <c r="D472" s="4" t="str">
        <f t="shared" si="23"/>
        <v>1-PPF-Mujeres-Primera Infancia I</v>
      </c>
      <c r="E472">
        <v>1</v>
      </c>
      <c r="F472" t="s">
        <v>23</v>
      </c>
      <c r="G472" t="s">
        <v>159</v>
      </c>
      <c r="H472" t="s">
        <v>150</v>
      </c>
      <c r="I472" t="s">
        <v>253</v>
      </c>
      <c r="J472" t="s">
        <v>107</v>
      </c>
      <c r="K472">
        <v>1580</v>
      </c>
      <c r="L472" t="str">
        <f>+VLOOKUP(Línea_Mod_Sexo_Edad[[#This Row],[id_LA]],Línea_Atención[],2,0)</f>
        <v>Línea Ambulatoria</v>
      </c>
      <c r="M472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3" spans="2:13" x14ac:dyDescent="0.3">
      <c r="B473" s="4" t="str">
        <f t="shared" si="21"/>
        <v>1-PPF</v>
      </c>
      <c r="C473" s="4" t="str">
        <f t="shared" si="22"/>
        <v>1-PPF-Mujeres</v>
      </c>
      <c r="D473" s="4" t="str">
        <f t="shared" si="23"/>
        <v>1-PPF-Mujeres-Primera Infancia I</v>
      </c>
      <c r="E473">
        <v>1</v>
      </c>
      <c r="F473" t="s">
        <v>23</v>
      </c>
      <c r="G473" t="s">
        <v>159</v>
      </c>
      <c r="H473" t="s">
        <v>150</v>
      </c>
      <c r="I473" t="s">
        <v>253</v>
      </c>
      <c r="J473" t="s">
        <v>103</v>
      </c>
      <c r="K473">
        <v>3109</v>
      </c>
      <c r="L473" t="str">
        <f>+VLOOKUP(Línea_Mod_Sexo_Edad[[#This Row],[id_LA]],Línea_Atención[],2,0)</f>
        <v>Línea Ambulatoria</v>
      </c>
      <c r="M473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4" spans="2:13" x14ac:dyDescent="0.3">
      <c r="B474" s="4" t="str">
        <f t="shared" si="21"/>
        <v>1-PPF</v>
      </c>
      <c r="C474" s="4" t="str">
        <f t="shared" si="22"/>
        <v>1-PPF-Mujeres</v>
      </c>
      <c r="D474" s="4" t="str">
        <f t="shared" si="23"/>
        <v>1-PPF-Mujeres-Primera Infancia I</v>
      </c>
      <c r="E474">
        <v>1</v>
      </c>
      <c r="F474" t="s">
        <v>23</v>
      </c>
      <c r="G474" t="s">
        <v>159</v>
      </c>
      <c r="H474" t="s">
        <v>150</v>
      </c>
      <c r="I474" t="s">
        <v>253</v>
      </c>
      <c r="J474" t="s">
        <v>108</v>
      </c>
      <c r="K474">
        <v>2936</v>
      </c>
      <c r="L474" t="str">
        <f>+VLOOKUP(Línea_Mod_Sexo_Edad[[#This Row],[id_LA]],Línea_Atención[],2,0)</f>
        <v>Línea Ambulatoria</v>
      </c>
      <c r="M474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5" spans="2:13" x14ac:dyDescent="0.3">
      <c r="B475" s="4" t="str">
        <f t="shared" si="21"/>
        <v>1-PPF</v>
      </c>
      <c r="C475" s="4" t="str">
        <f t="shared" si="22"/>
        <v>1-PPF-Mujeres</v>
      </c>
      <c r="D475" s="4" t="str">
        <f t="shared" si="23"/>
        <v>1-PPF-Mujeres-Primera Infancia I</v>
      </c>
      <c r="E475">
        <v>1</v>
      </c>
      <c r="F475" t="s">
        <v>23</v>
      </c>
      <c r="G475" t="s">
        <v>159</v>
      </c>
      <c r="H475" t="s">
        <v>150</v>
      </c>
      <c r="I475" t="s">
        <v>253</v>
      </c>
      <c r="J475" t="s">
        <v>106</v>
      </c>
      <c r="K475">
        <v>1221</v>
      </c>
      <c r="L475" t="str">
        <f>+VLOOKUP(Línea_Mod_Sexo_Edad[[#This Row],[id_LA]],Línea_Atención[],2,0)</f>
        <v>Línea Ambulatoria</v>
      </c>
      <c r="M475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6" spans="2:13" x14ac:dyDescent="0.3">
      <c r="B476" s="4" t="str">
        <f t="shared" si="21"/>
        <v>1-PPF</v>
      </c>
      <c r="C476" s="4" t="str">
        <f t="shared" si="22"/>
        <v>1-PPF-Mujeres</v>
      </c>
      <c r="D476" s="4" t="str">
        <f t="shared" si="23"/>
        <v>1-PPF-Mujeres-Primera Infancia II</v>
      </c>
      <c r="E476">
        <v>1</v>
      </c>
      <c r="F476" t="s">
        <v>23</v>
      </c>
      <c r="G476" t="s">
        <v>160</v>
      </c>
      <c r="H476" t="s">
        <v>154</v>
      </c>
      <c r="I476" t="s">
        <v>253</v>
      </c>
      <c r="J476" t="s">
        <v>107</v>
      </c>
      <c r="K476">
        <v>4047</v>
      </c>
      <c r="L476" t="str">
        <f>+VLOOKUP(Línea_Mod_Sexo_Edad[[#This Row],[id_LA]],Línea_Atención[],2,0)</f>
        <v>Línea Ambulatoria</v>
      </c>
      <c r="M476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7" spans="2:13" x14ac:dyDescent="0.3">
      <c r="B477" s="4" t="str">
        <f t="shared" si="21"/>
        <v>1-PPF</v>
      </c>
      <c r="C477" s="4" t="str">
        <f t="shared" si="22"/>
        <v>1-PPF-Mujeres</v>
      </c>
      <c r="D477" s="4" t="str">
        <f t="shared" si="23"/>
        <v>1-PPF-Mujeres-Primera Infancia II</v>
      </c>
      <c r="E477">
        <v>1</v>
      </c>
      <c r="F477" t="s">
        <v>23</v>
      </c>
      <c r="G477" t="s">
        <v>160</v>
      </c>
      <c r="H477" t="s">
        <v>154</v>
      </c>
      <c r="I477" t="s">
        <v>253</v>
      </c>
      <c r="J477" t="s">
        <v>103</v>
      </c>
      <c r="K477">
        <v>8985</v>
      </c>
      <c r="L477" t="str">
        <f>+VLOOKUP(Línea_Mod_Sexo_Edad[[#This Row],[id_LA]],Línea_Atención[],2,0)</f>
        <v>Línea Ambulatoria</v>
      </c>
      <c r="M477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8" spans="2:13" x14ac:dyDescent="0.3">
      <c r="B478" s="4" t="str">
        <f t="shared" si="21"/>
        <v>1-PPF</v>
      </c>
      <c r="C478" s="4" t="str">
        <f t="shared" si="22"/>
        <v>1-PPF-Mujeres</v>
      </c>
      <c r="D478" s="4" t="str">
        <f t="shared" si="23"/>
        <v>1-PPF-Mujeres-Primera Infancia II</v>
      </c>
      <c r="E478">
        <v>1</v>
      </c>
      <c r="F478" t="s">
        <v>23</v>
      </c>
      <c r="G478" t="s">
        <v>160</v>
      </c>
      <c r="H478" t="s">
        <v>154</v>
      </c>
      <c r="I478" t="s">
        <v>253</v>
      </c>
      <c r="J478" t="s">
        <v>108</v>
      </c>
      <c r="K478">
        <v>8320</v>
      </c>
      <c r="L478" t="str">
        <f>+VLOOKUP(Línea_Mod_Sexo_Edad[[#This Row],[id_LA]],Línea_Atención[],2,0)</f>
        <v>Línea Ambulatoria</v>
      </c>
      <c r="M478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79" spans="2:13" x14ac:dyDescent="0.3">
      <c r="B479" s="4" t="str">
        <f t="shared" si="21"/>
        <v>1-PPF</v>
      </c>
      <c r="C479" s="4" t="str">
        <f t="shared" si="22"/>
        <v>1-PPF-Mujeres</v>
      </c>
      <c r="D479" s="4" t="str">
        <f t="shared" si="23"/>
        <v>1-PPF-Mujeres-Primera Infancia II</v>
      </c>
      <c r="E479">
        <v>1</v>
      </c>
      <c r="F479" t="s">
        <v>23</v>
      </c>
      <c r="G479" t="s">
        <v>160</v>
      </c>
      <c r="H479" t="s">
        <v>154</v>
      </c>
      <c r="I479" t="s">
        <v>253</v>
      </c>
      <c r="J479" t="s">
        <v>106</v>
      </c>
      <c r="K479">
        <v>3691</v>
      </c>
      <c r="L479" t="str">
        <f>+VLOOKUP(Línea_Mod_Sexo_Edad[[#This Row],[id_LA]],Línea_Atención[],2,0)</f>
        <v>Línea Ambulatoria</v>
      </c>
      <c r="M479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80" spans="2:13" x14ac:dyDescent="0.3">
      <c r="B480" s="4" t="str">
        <f t="shared" si="21"/>
        <v>1-PPF</v>
      </c>
      <c r="C480" s="4" t="str">
        <f t="shared" si="22"/>
        <v>1-PPF-Mujeres</v>
      </c>
      <c r="D480" s="4" t="str">
        <f t="shared" si="23"/>
        <v>1-PPF-Mujeres-Segunda Infancia</v>
      </c>
      <c r="E480">
        <v>1</v>
      </c>
      <c r="F480" t="s">
        <v>23</v>
      </c>
      <c r="G480" t="s">
        <v>161</v>
      </c>
      <c r="H480" t="s">
        <v>151</v>
      </c>
      <c r="I480" t="s">
        <v>253</v>
      </c>
      <c r="J480" t="s">
        <v>107</v>
      </c>
      <c r="K480">
        <v>3933</v>
      </c>
      <c r="L480" t="str">
        <f>+VLOOKUP(Línea_Mod_Sexo_Edad[[#This Row],[id_LA]],Línea_Atención[],2,0)</f>
        <v>Línea Ambulatoria</v>
      </c>
      <c r="M480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81" spans="2:13" x14ac:dyDescent="0.3">
      <c r="B481" s="4" t="str">
        <f t="shared" si="21"/>
        <v>1-PPF</v>
      </c>
      <c r="C481" s="4" t="str">
        <f t="shared" si="22"/>
        <v>1-PPF-Mujeres</v>
      </c>
      <c r="D481" s="4" t="str">
        <f t="shared" si="23"/>
        <v>1-PPF-Mujeres-Segunda Infancia</v>
      </c>
      <c r="E481">
        <v>1</v>
      </c>
      <c r="F481" t="s">
        <v>23</v>
      </c>
      <c r="G481" t="s">
        <v>161</v>
      </c>
      <c r="H481" t="s">
        <v>151</v>
      </c>
      <c r="I481" t="s">
        <v>253</v>
      </c>
      <c r="J481" t="s">
        <v>103</v>
      </c>
      <c r="K481">
        <v>9185</v>
      </c>
      <c r="L481" t="str">
        <f>+VLOOKUP(Línea_Mod_Sexo_Edad[[#This Row],[id_LA]],Línea_Atención[],2,0)</f>
        <v>Línea Ambulatoria</v>
      </c>
      <c r="M481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82" spans="2:13" x14ac:dyDescent="0.3">
      <c r="B482" s="4" t="str">
        <f t="shared" si="21"/>
        <v>1-PPF</v>
      </c>
      <c r="C482" s="4" t="str">
        <f t="shared" si="22"/>
        <v>1-PPF-Mujeres</v>
      </c>
      <c r="D482" s="4" t="str">
        <f t="shared" si="23"/>
        <v>1-PPF-Mujeres-Segunda Infancia</v>
      </c>
      <c r="E482">
        <v>1</v>
      </c>
      <c r="F482" t="s">
        <v>23</v>
      </c>
      <c r="G482" t="s">
        <v>161</v>
      </c>
      <c r="H482" t="s">
        <v>151</v>
      </c>
      <c r="I482" t="s">
        <v>253</v>
      </c>
      <c r="J482" t="s">
        <v>108</v>
      </c>
      <c r="K482">
        <v>8371</v>
      </c>
      <c r="L482" t="str">
        <f>+VLOOKUP(Línea_Mod_Sexo_Edad[[#This Row],[id_LA]],Línea_Atención[],2,0)</f>
        <v>Línea Ambulatoria</v>
      </c>
      <c r="M482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83" spans="2:13" x14ac:dyDescent="0.3">
      <c r="B483" s="4" t="str">
        <f t="shared" si="21"/>
        <v>1-PPF</v>
      </c>
      <c r="C483" s="4" t="str">
        <f t="shared" si="22"/>
        <v>1-PPF-Mujeres</v>
      </c>
      <c r="D483" s="4" t="str">
        <f t="shared" si="23"/>
        <v>1-PPF-Mujeres-Segunda Infancia</v>
      </c>
      <c r="E483">
        <v>1</v>
      </c>
      <c r="F483" t="s">
        <v>23</v>
      </c>
      <c r="G483" t="s">
        <v>161</v>
      </c>
      <c r="H483" t="s">
        <v>151</v>
      </c>
      <c r="I483" t="s">
        <v>253</v>
      </c>
      <c r="J483" t="s">
        <v>106</v>
      </c>
      <c r="K483">
        <v>3900</v>
      </c>
      <c r="L483" t="str">
        <f>+VLOOKUP(Línea_Mod_Sexo_Edad[[#This Row],[id_LA]],Línea_Atención[],2,0)</f>
        <v>Línea Ambulatoria</v>
      </c>
      <c r="M483" s="24" t="str">
        <f>+VLOOKUP(Línea_Mod_Sexo_Edad[[#This Row],[Modelo '[sigla']]],Modelos[[Modelo '[sigla']]:[Modelo '[descripción']]],2,0)</f>
        <v>Programa de Prevención Focalizada para Niños, Niñas y Adolescentes vulnerados en sus derechos</v>
      </c>
    </row>
    <row r="484" spans="2:13" x14ac:dyDescent="0.3">
      <c r="B484" s="4" t="str">
        <f t="shared" si="21"/>
        <v>1-PRJ</v>
      </c>
      <c r="C484" s="4" t="str">
        <f t="shared" si="22"/>
        <v>1-PRJ-Hombres</v>
      </c>
      <c r="D484" s="4" t="str">
        <f t="shared" si="23"/>
        <v>1-PRJ-Hombres-Adolescente</v>
      </c>
      <c r="E484">
        <v>1</v>
      </c>
      <c r="F484" t="s">
        <v>25</v>
      </c>
      <c r="G484" t="s">
        <v>162</v>
      </c>
      <c r="H484" t="s">
        <v>152</v>
      </c>
      <c r="I484" t="s">
        <v>252</v>
      </c>
      <c r="J484" t="s">
        <v>107</v>
      </c>
      <c r="K484">
        <v>155</v>
      </c>
      <c r="L484" t="str">
        <f>+VLOOKUP(Línea_Mod_Sexo_Edad[[#This Row],[id_LA]],Línea_Atención[],2,0)</f>
        <v>Línea Ambulatoria</v>
      </c>
      <c r="M484" s="24" t="str">
        <f>+VLOOKUP(Línea_Mod_Sexo_Edad[[#This Row],[Modelo '[sigla']]],Modelos[[Modelo '[sigla']]:[Modelo '[descripción']]],2,0)</f>
        <v>Programa de Representación Jurídica</v>
      </c>
    </row>
    <row r="485" spans="2:13" x14ac:dyDescent="0.3">
      <c r="B485" s="4" t="str">
        <f t="shared" si="21"/>
        <v>1-PRJ</v>
      </c>
      <c r="C485" s="4" t="str">
        <f t="shared" si="22"/>
        <v>1-PRJ-Hombres</v>
      </c>
      <c r="D485" s="4" t="str">
        <f t="shared" si="23"/>
        <v>1-PRJ-Hombres-Adolescente</v>
      </c>
      <c r="E485">
        <v>1</v>
      </c>
      <c r="F485" t="s">
        <v>25</v>
      </c>
      <c r="G485" t="s">
        <v>162</v>
      </c>
      <c r="H485" t="s">
        <v>152</v>
      </c>
      <c r="I485" t="s">
        <v>252</v>
      </c>
      <c r="J485" t="s">
        <v>103</v>
      </c>
      <c r="K485">
        <v>996</v>
      </c>
      <c r="L485" t="str">
        <f>+VLOOKUP(Línea_Mod_Sexo_Edad[[#This Row],[id_LA]],Línea_Atención[],2,0)</f>
        <v>Línea Ambulatoria</v>
      </c>
      <c r="M485" s="24" t="str">
        <f>+VLOOKUP(Línea_Mod_Sexo_Edad[[#This Row],[Modelo '[sigla']]],Modelos[[Modelo '[sigla']]:[Modelo '[descripción']]],2,0)</f>
        <v>Programa de Representación Jurídica</v>
      </c>
    </row>
    <row r="486" spans="2:13" x14ac:dyDescent="0.3">
      <c r="B486" s="4" t="str">
        <f t="shared" si="21"/>
        <v>1-PRJ</v>
      </c>
      <c r="C486" s="4" t="str">
        <f t="shared" si="22"/>
        <v>1-PRJ-Hombres</v>
      </c>
      <c r="D486" s="4" t="str">
        <f t="shared" si="23"/>
        <v>1-PRJ-Hombres-Adolescente</v>
      </c>
      <c r="E486">
        <v>1</v>
      </c>
      <c r="F486" t="s">
        <v>25</v>
      </c>
      <c r="G486" t="s">
        <v>162</v>
      </c>
      <c r="H486" t="s">
        <v>152</v>
      </c>
      <c r="I486" t="s">
        <v>252</v>
      </c>
      <c r="J486" t="s">
        <v>108</v>
      </c>
      <c r="K486">
        <v>360</v>
      </c>
      <c r="L486" t="str">
        <f>+VLOOKUP(Línea_Mod_Sexo_Edad[[#This Row],[id_LA]],Línea_Atención[],2,0)</f>
        <v>Línea Ambulatoria</v>
      </c>
      <c r="M486" s="24" t="str">
        <f>+VLOOKUP(Línea_Mod_Sexo_Edad[[#This Row],[Modelo '[sigla']]],Modelos[[Modelo '[sigla']]:[Modelo '[descripción']]],2,0)</f>
        <v>Programa de Representación Jurídica</v>
      </c>
    </row>
    <row r="487" spans="2:13" x14ac:dyDescent="0.3">
      <c r="B487" s="4" t="str">
        <f t="shared" si="21"/>
        <v>1-PRJ</v>
      </c>
      <c r="C487" s="4" t="str">
        <f t="shared" si="22"/>
        <v>1-PRJ-Hombres</v>
      </c>
      <c r="D487" s="4" t="str">
        <f t="shared" si="23"/>
        <v>1-PRJ-Hombres-Adolescente</v>
      </c>
      <c r="E487">
        <v>1</v>
      </c>
      <c r="F487" t="s">
        <v>25</v>
      </c>
      <c r="G487" t="s">
        <v>162</v>
      </c>
      <c r="H487" t="s">
        <v>152</v>
      </c>
      <c r="I487" t="s">
        <v>252</v>
      </c>
      <c r="J487" t="s">
        <v>106</v>
      </c>
      <c r="K487">
        <v>170</v>
      </c>
      <c r="L487" t="str">
        <f>+VLOOKUP(Línea_Mod_Sexo_Edad[[#This Row],[id_LA]],Línea_Atención[],2,0)</f>
        <v>Línea Ambulatoria</v>
      </c>
      <c r="M487" s="24" t="str">
        <f>+VLOOKUP(Línea_Mod_Sexo_Edad[[#This Row],[Modelo '[sigla']]],Modelos[[Modelo '[sigla']]:[Modelo '[descripción']]],2,0)</f>
        <v>Programa de Representación Jurídica</v>
      </c>
    </row>
    <row r="488" spans="2:13" x14ac:dyDescent="0.3">
      <c r="B488" s="4" t="str">
        <f t="shared" si="21"/>
        <v>1-PRJ</v>
      </c>
      <c r="C488" s="4" t="str">
        <f t="shared" si="22"/>
        <v>1-PRJ-Hombres</v>
      </c>
      <c r="D488" s="4" t="str">
        <f t="shared" si="23"/>
        <v>1-PRJ-Hombres-En Gestación</v>
      </c>
      <c r="E488">
        <v>1</v>
      </c>
      <c r="F488" t="s">
        <v>25</v>
      </c>
      <c r="G488" t="s">
        <v>158</v>
      </c>
      <c r="H488" t="s">
        <v>149</v>
      </c>
      <c r="I488" t="s">
        <v>252</v>
      </c>
      <c r="J488" t="s">
        <v>107</v>
      </c>
      <c r="L488" t="str">
        <f>+VLOOKUP(Línea_Mod_Sexo_Edad[[#This Row],[id_LA]],Línea_Atención[],2,0)</f>
        <v>Línea Ambulatoria</v>
      </c>
      <c r="M488" s="24" t="str">
        <f>+VLOOKUP(Línea_Mod_Sexo_Edad[[#This Row],[Modelo '[sigla']]],Modelos[[Modelo '[sigla']]:[Modelo '[descripción']]],2,0)</f>
        <v>Programa de Representación Jurídica</v>
      </c>
    </row>
    <row r="489" spans="2:13" x14ac:dyDescent="0.3">
      <c r="B489" s="4" t="str">
        <f t="shared" si="21"/>
        <v>1-PRJ</v>
      </c>
      <c r="C489" s="4" t="str">
        <f t="shared" si="22"/>
        <v>1-PRJ-Hombres</v>
      </c>
      <c r="D489" s="4" t="str">
        <f t="shared" si="23"/>
        <v>1-PRJ-Hombres-En Gestación</v>
      </c>
      <c r="E489">
        <v>1</v>
      </c>
      <c r="F489" t="s">
        <v>25</v>
      </c>
      <c r="G489" t="s">
        <v>158</v>
      </c>
      <c r="H489" t="s">
        <v>149</v>
      </c>
      <c r="I489" t="s">
        <v>252</v>
      </c>
      <c r="J489" t="s">
        <v>103</v>
      </c>
      <c r="L489" t="str">
        <f>+VLOOKUP(Línea_Mod_Sexo_Edad[[#This Row],[id_LA]],Línea_Atención[],2,0)</f>
        <v>Línea Ambulatoria</v>
      </c>
      <c r="M489" s="24" t="str">
        <f>+VLOOKUP(Línea_Mod_Sexo_Edad[[#This Row],[Modelo '[sigla']]],Modelos[[Modelo '[sigla']]:[Modelo '[descripción']]],2,0)</f>
        <v>Programa de Representación Jurídica</v>
      </c>
    </row>
    <row r="490" spans="2:13" x14ac:dyDescent="0.3">
      <c r="B490" s="4" t="str">
        <f t="shared" si="21"/>
        <v>1-PRJ</v>
      </c>
      <c r="C490" s="4" t="str">
        <f t="shared" si="22"/>
        <v>1-PRJ-Hombres</v>
      </c>
      <c r="D490" s="4" t="str">
        <f t="shared" si="23"/>
        <v>1-PRJ-Hombres-En Gestación</v>
      </c>
      <c r="E490">
        <v>1</v>
      </c>
      <c r="F490" t="s">
        <v>25</v>
      </c>
      <c r="G490" t="s">
        <v>158</v>
      </c>
      <c r="H490" t="s">
        <v>149</v>
      </c>
      <c r="I490" t="s">
        <v>252</v>
      </c>
      <c r="J490" t="s">
        <v>108</v>
      </c>
      <c r="L490" t="str">
        <f>+VLOOKUP(Línea_Mod_Sexo_Edad[[#This Row],[id_LA]],Línea_Atención[],2,0)</f>
        <v>Línea Ambulatoria</v>
      </c>
      <c r="M490" s="24" t="str">
        <f>+VLOOKUP(Línea_Mod_Sexo_Edad[[#This Row],[Modelo '[sigla']]],Modelos[[Modelo '[sigla']]:[Modelo '[descripción']]],2,0)</f>
        <v>Programa de Representación Jurídica</v>
      </c>
    </row>
    <row r="491" spans="2:13" x14ac:dyDescent="0.3">
      <c r="B491" s="4" t="str">
        <f t="shared" si="21"/>
        <v>1-PRJ</v>
      </c>
      <c r="C491" s="4" t="str">
        <f t="shared" si="22"/>
        <v>1-PRJ-Hombres</v>
      </c>
      <c r="D491" s="4" t="str">
        <f t="shared" si="23"/>
        <v>1-PRJ-Hombres-En Gestación</v>
      </c>
      <c r="E491">
        <v>1</v>
      </c>
      <c r="F491" t="s">
        <v>25</v>
      </c>
      <c r="G491" t="s">
        <v>158</v>
      </c>
      <c r="H491" t="s">
        <v>149</v>
      </c>
      <c r="I491" t="s">
        <v>252</v>
      </c>
      <c r="J491" t="s">
        <v>106</v>
      </c>
      <c r="L491" t="str">
        <f>+VLOOKUP(Línea_Mod_Sexo_Edad[[#This Row],[id_LA]],Línea_Atención[],2,0)</f>
        <v>Línea Ambulatoria</v>
      </c>
      <c r="M491" s="24" t="str">
        <f>+VLOOKUP(Línea_Mod_Sexo_Edad[[#This Row],[Modelo '[sigla']]],Modelos[[Modelo '[sigla']]:[Modelo '[descripción']]],2,0)</f>
        <v>Programa de Representación Jurídica</v>
      </c>
    </row>
    <row r="492" spans="2:13" x14ac:dyDescent="0.3">
      <c r="B492" s="4" t="str">
        <f t="shared" si="21"/>
        <v>1-PRJ</v>
      </c>
      <c r="C492" s="4" t="str">
        <f t="shared" si="22"/>
        <v>1-PRJ-Hombres</v>
      </c>
      <c r="D492" s="4" t="str">
        <f t="shared" si="23"/>
        <v>1-PRJ-Hombres-Mayores De Edad</v>
      </c>
      <c r="E492">
        <v>1</v>
      </c>
      <c r="F492" t="s">
        <v>25</v>
      </c>
      <c r="G492" t="s">
        <v>163</v>
      </c>
      <c r="H492" t="s">
        <v>153</v>
      </c>
      <c r="I492" t="s">
        <v>252</v>
      </c>
      <c r="J492" t="s">
        <v>107</v>
      </c>
      <c r="K492">
        <v>12</v>
      </c>
      <c r="L492" t="str">
        <f>+VLOOKUP(Línea_Mod_Sexo_Edad[[#This Row],[id_LA]],Línea_Atención[],2,0)</f>
        <v>Línea Ambulatoria</v>
      </c>
      <c r="M492" s="24" t="str">
        <f>+VLOOKUP(Línea_Mod_Sexo_Edad[[#This Row],[Modelo '[sigla']]],Modelos[[Modelo '[sigla']]:[Modelo '[descripción']]],2,0)</f>
        <v>Programa de Representación Jurídica</v>
      </c>
    </row>
    <row r="493" spans="2:13" x14ac:dyDescent="0.3">
      <c r="B493" s="4" t="str">
        <f t="shared" si="21"/>
        <v>1-PRJ</v>
      </c>
      <c r="C493" s="4" t="str">
        <f t="shared" si="22"/>
        <v>1-PRJ-Hombres</v>
      </c>
      <c r="D493" s="4" t="str">
        <f t="shared" si="23"/>
        <v>1-PRJ-Hombres-Mayores De Edad</v>
      </c>
      <c r="E493">
        <v>1</v>
      </c>
      <c r="F493" t="s">
        <v>25</v>
      </c>
      <c r="G493" t="s">
        <v>163</v>
      </c>
      <c r="H493" t="s">
        <v>153</v>
      </c>
      <c r="I493" t="s">
        <v>252</v>
      </c>
      <c r="J493" t="s">
        <v>103</v>
      </c>
      <c r="K493">
        <v>126</v>
      </c>
      <c r="L493" t="str">
        <f>+VLOOKUP(Línea_Mod_Sexo_Edad[[#This Row],[id_LA]],Línea_Atención[],2,0)</f>
        <v>Línea Ambulatoria</v>
      </c>
      <c r="M493" s="24" t="str">
        <f>+VLOOKUP(Línea_Mod_Sexo_Edad[[#This Row],[Modelo '[sigla']]],Modelos[[Modelo '[sigla']]:[Modelo '[descripción']]],2,0)</f>
        <v>Programa de Representación Jurídica</v>
      </c>
    </row>
    <row r="494" spans="2:13" x14ac:dyDescent="0.3">
      <c r="B494" s="4" t="str">
        <f t="shared" si="21"/>
        <v>1-PRJ</v>
      </c>
      <c r="C494" s="4" t="str">
        <f t="shared" si="22"/>
        <v>1-PRJ-Hombres</v>
      </c>
      <c r="D494" s="4" t="str">
        <f t="shared" si="23"/>
        <v>1-PRJ-Hombres-Mayores De Edad</v>
      </c>
      <c r="E494">
        <v>1</v>
      </c>
      <c r="F494" t="s">
        <v>25</v>
      </c>
      <c r="G494" t="s">
        <v>163</v>
      </c>
      <c r="H494" t="s">
        <v>153</v>
      </c>
      <c r="I494" t="s">
        <v>252</v>
      </c>
      <c r="J494" t="s">
        <v>108</v>
      </c>
      <c r="K494">
        <v>71</v>
      </c>
      <c r="L494" t="str">
        <f>+VLOOKUP(Línea_Mod_Sexo_Edad[[#This Row],[id_LA]],Línea_Atención[],2,0)</f>
        <v>Línea Ambulatoria</v>
      </c>
      <c r="M494" s="24" t="str">
        <f>+VLOOKUP(Línea_Mod_Sexo_Edad[[#This Row],[Modelo '[sigla']]],Modelos[[Modelo '[sigla']]:[Modelo '[descripción']]],2,0)</f>
        <v>Programa de Representación Jurídica</v>
      </c>
    </row>
    <row r="495" spans="2:13" x14ac:dyDescent="0.3">
      <c r="B495" s="4" t="str">
        <f t="shared" si="21"/>
        <v>1-PRJ</v>
      </c>
      <c r="C495" s="4" t="str">
        <f t="shared" si="22"/>
        <v>1-PRJ-Hombres</v>
      </c>
      <c r="D495" s="4" t="str">
        <f t="shared" si="23"/>
        <v>1-PRJ-Hombres-Mayores De Edad</v>
      </c>
      <c r="E495">
        <v>1</v>
      </c>
      <c r="F495" t="s">
        <v>25</v>
      </c>
      <c r="G495" t="s">
        <v>163</v>
      </c>
      <c r="H495" t="s">
        <v>153</v>
      </c>
      <c r="I495" t="s">
        <v>252</v>
      </c>
      <c r="J495" t="s">
        <v>106</v>
      </c>
      <c r="K495">
        <v>29</v>
      </c>
      <c r="L495" t="str">
        <f>+VLOOKUP(Línea_Mod_Sexo_Edad[[#This Row],[id_LA]],Línea_Atención[],2,0)</f>
        <v>Línea Ambulatoria</v>
      </c>
      <c r="M495" s="24" t="str">
        <f>+VLOOKUP(Línea_Mod_Sexo_Edad[[#This Row],[Modelo '[sigla']]],Modelos[[Modelo '[sigla']]:[Modelo '[descripción']]],2,0)</f>
        <v>Programa de Representación Jurídica</v>
      </c>
    </row>
    <row r="496" spans="2:13" x14ac:dyDescent="0.3">
      <c r="B496" s="4" t="str">
        <f t="shared" si="21"/>
        <v>1-PRJ</v>
      </c>
      <c r="C496" s="4" t="str">
        <f t="shared" si="22"/>
        <v>1-PRJ-Hombres</v>
      </c>
      <c r="D496" s="4" t="str">
        <f t="shared" si="23"/>
        <v>1-PRJ-Hombres-Primera Infancia I</v>
      </c>
      <c r="E496">
        <v>1</v>
      </c>
      <c r="F496" t="s">
        <v>25</v>
      </c>
      <c r="G496" t="s">
        <v>159</v>
      </c>
      <c r="H496" t="s">
        <v>150</v>
      </c>
      <c r="I496" t="s">
        <v>252</v>
      </c>
      <c r="J496" t="s">
        <v>107</v>
      </c>
      <c r="K496">
        <v>68</v>
      </c>
      <c r="L496" t="str">
        <f>+VLOOKUP(Línea_Mod_Sexo_Edad[[#This Row],[id_LA]],Línea_Atención[],2,0)</f>
        <v>Línea Ambulatoria</v>
      </c>
      <c r="M496" s="24" t="str">
        <f>+VLOOKUP(Línea_Mod_Sexo_Edad[[#This Row],[Modelo '[sigla']]],Modelos[[Modelo '[sigla']]:[Modelo '[descripción']]],2,0)</f>
        <v>Programa de Representación Jurídica</v>
      </c>
    </row>
    <row r="497" spans="2:13" x14ac:dyDescent="0.3">
      <c r="B497" s="4" t="str">
        <f t="shared" si="21"/>
        <v>1-PRJ</v>
      </c>
      <c r="C497" s="4" t="str">
        <f t="shared" si="22"/>
        <v>1-PRJ-Hombres</v>
      </c>
      <c r="D497" s="4" t="str">
        <f t="shared" si="23"/>
        <v>1-PRJ-Hombres-Primera Infancia I</v>
      </c>
      <c r="E497">
        <v>1</v>
      </c>
      <c r="F497" t="s">
        <v>25</v>
      </c>
      <c r="G497" t="s">
        <v>159</v>
      </c>
      <c r="H497" t="s">
        <v>150</v>
      </c>
      <c r="I497" t="s">
        <v>252</v>
      </c>
      <c r="J497" t="s">
        <v>103</v>
      </c>
      <c r="K497">
        <v>432</v>
      </c>
      <c r="L497" t="str">
        <f>+VLOOKUP(Línea_Mod_Sexo_Edad[[#This Row],[id_LA]],Línea_Atención[],2,0)</f>
        <v>Línea Ambulatoria</v>
      </c>
      <c r="M497" s="24" t="str">
        <f>+VLOOKUP(Línea_Mod_Sexo_Edad[[#This Row],[Modelo '[sigla']]],Modelos[[Modelo '[sigla']]:[Modelo '[descripción']]],2,0)</f>
        <v>Programa de Representación Jurídica</v>
      </c>
    </row>
    <row r="498" spans="2:13" x14ac:dyDescent="0.3">
      <c r="B498" s="4" t="str">
        <f t="shared" si="21"/>
        <v>1-PRJ</v>
      </c>
      <c r="C498" s="4" t="str">
        <f t="shared" si="22"/>
        <v>1-PRJ-Hombres</v>
      </c>
      <c r="D498" s="4" t="str">
        <f t="shared" si="23"/>
        <v>1-PRJ-Hombres-Primera Infancia I</v>
      </c>
      <c r="E498">
        <v>1</v>
      </c>
      <c r="F498" t="s">
        <v>25</v>
      </c>
      <c r="G498" t="s">
        <v>159</v>
      </c>
      <c r="H498" t="s">
        <v>150</v>
      </c>
      <c r="I498" t="s">
        <v>252</v>
      </c>
      <c r="J498" t="s">
        <v>108</v>
      </c>
      <c r="K498">
        <v>195</v>
      </c>
      <c r="L498" t="str">
        <f>+VLOOKUP(Línea_Mod_Sexo_Edad[[#This Row],[id_LA]],Línea_Atención[],2,0)</f>
        <v>Línea Ambulatoria</v>
      </c>
      <c r="M498" s="24" t="str">
        <f>+VLOOKUP(Línea_Mod_Sexo_Edad[[#This Row],[Modelo '[sigla']]],Modelos[[Modelo '[sigla']]:[Modelo '[descripción']]],2,0)</f>
        <v>Programa de Representación Jurídica</v>
      </c>
    </row>
    <row r="499" spans="2:13" x14ac:dyDescent="0.3">
      <c r="B499" s="4" t="str">
        <f t="shared" si="21"/>
        <v>1-PRJ</v>
      </c>
      <c r="C499" s="4" t="str">
        <f t="shared" si="22"/>
        <v>1-PRJ-Hombres</v>
      </c>
      <c r="D499" s="4" t="str">
        <f t="shared" si="23"/>
        <v>1-PRJ-Hombres-Primera Infancia I</v>
      </c>
      <c r="E499">
        <v>1</v>
      </c>
      <c r="F499" t="s">
        <v>25</v>
      </c>
      <c r="G499" t="s">
        <v>159</v>
      </c>
      <c r="H499" t="s">
        <v>150</v>
      </c>
      <c r="I499" t="s">
        <v>252</v>
      </c>
      <c r="J499" t="s">
        <v>106</v>
      </c>
      <c r="K499">
        <v>98</v>
      </c>
      <c r="L499" t="str">
        <f>+VLOOKUP(Línea_Mod_Sexo_Edad[[#This Row],[id_LA]],Línea_Atención[],2,0)</f>
        <v>Línea Ambulatoria</v>
      </c>
      <c r="M499" s="24" t="str">
        <f>+VLOOKUP(Línea_Mod_Sexo_Edad[[#This Row],[Modelo '[sigla']]],Modelos[[Modelo '[sigla']]:[Modelo '[descripción']]],2,0)</f>
        <v>Programa de Representación Jurídica</v>
      </c>
    </row>
    <row r="500" spans="2:13" x14ac:dyDescent="0.3">
      <c r="B500" s="4" t="str">
        <f t="shared" si="21"/>
        <v>1-PRJ</v>
      </c>
      <c r="C500" s="4" t="str">
        <f t="shared" si="22"/>
        <v>1-PRJ-Hombres</v>
      </c>
      <c r="D500" s="4" t="str">
        <f t="shared" si="23"/>
        <v>1-PRJ-Hombres-Primera Infancia II</v>
      </c>
      <c r="E500">
        <v>1</v>
      </c>
      <c r="F500" t="s">
        <v>25</v>
      </c>
      <c r="G500" t="s">
        <v>160</v>
      </c>
      <c r="H500" t="s">
        <v>154</v>
      </c>
      <c r="I500" t="s">
        <v>252</v>
      </c>
      <c r="J500" t="s">
        <v>107</v>
      </c>
      <c r="K500">
        <v>186</v>
      </c>
      <c r="L500" t="str">
        <f>+VLOOKUP(Línea_Mod_Sexo_Edad[[#This Row],[id_LA]],Línea_Atención[],2,0)</f>
        <v>Línea Ambulatoria</v>
      </c>
      <c r="M500" s="24" t="str">
        <f>+VLOOKUP(Línea_Mod_Sexo_Edad[[#This Row],[Modelo '[sigla']]],Modelos[[Modelo '[sigla']]:[Modelo '[descripción']]],2,0)</f>
        <v>Programa de Representación Jurídica</v>
      </c>
    </row>
    <row r="501" spans="2:13" x14ac:dyDescent="0.3">
      <c r="B501" s="4" t="str">
        <f t="shared" si="21"/>
        <v>1-PRJ</v>
      </c>
      <c r="C501" s="4" t="str">
        <f t="shared" si="22"/>
        <v>1-PRJ-Hombres</v>
      </c>
      <c r="D501" s="4" t="str">
        <f t="shared" si="23"/>
        <v>1-PRJ-Hombres-Primera Infancia II</v>
      </c>
      <c r="E501">
        <v>1</v>
      </c>
      <c r="F501" t="s">
        <v>25</v>
      </c>
      <c r="G501" t="s">
        <v>160</v>
      </c>
      <c r="H501" t="s">
        <v>154</v>
      </c>
      <c r="I501" t="s">
        <v>252</v>
      </c>
      <c r="J501" t="s">
        <v>103</v>
      </c>
      <c r="K501">
        <v>1379</v>
      </c>
      <c r="L501" t="str">
        <f>+VLOOKUP(Línea_Mod_Sexo_Edad[[#This Row],[id_LA]],Línea_Atención[],2,0)</f>
        <v>Línea Ambulatoria</v>
      </c>
      <c r="M501" s="24" t="str">
        <f>+VLOOKUP(Línea_Mod_Sexo_Edad[[#This Row],[Modelo '[sigla']]],Modelos[[Modelo '[sigla']]:[Modelo '[descripción']]],2,0)</f>
        <v>Programa de Representación Jurídica</v>
      </c>
    </row>
    <row r="502" spans="2:13" x14ac:dyDescent="0.3">
      <c r="B502" s="4" t="str">
        <f t="shared" si="21"/>
        <v>1-PRJ</v>
      </c>
      <c r="C502" s="4" t="str">
        <f t="shared" si="22"/>
        <v>1-PRJ-Hombres</v>
      </c>
      <c r="D502" s="4" t="str">
        <f t="shared" si="23"/>
        <v>1-PRJ-Hombres-Primera Infancia II</v>
      </c>
      <c r="E502">
        <v>1</v>
      </c>
      <c r="F502" t="s">
        <v>25</v>
      </c>
      <c r="G502" t="s">
        <v>160</v>
      </c>
      <c r="H502" t="s">
        <v>154</v>
      </c>
      <c r="I502" t="s">
        <v>252</v>
      </c>
      <c r="J502" t="s">
        <v>108</v>
      </c>
      <c r="K502">
        <v>388</v>
      </c>
      <c r="L502" t="str">
        <f>+VLOOKUP(Línea_Mod_Sexo_Edad[[#This Row],[id_LA]],Línea_Atención[],2,0)</f>
        <v>Línea Ambulatoria</v>
      </c>
      <c r="M502" s="24" t="str">
        <f>+VLOOKUP(Línea_Mod_Sexo_Edad[[#This Row],[Modelo '[sigla']]],Modelos[[Modelo '[sigla']]:[Modelo '[descripción']]],2,0)</f>
        <v>Programa de Representación Jurídica</v>
      </c>
    </row>
    <row r="503" spans="2:13" x14ac:dyDescent="0.3">
      <c r="B503" s="4" t="str">
        <f t="shared" si="21"/>
        <v>1-PRJ</v>
      </c>
      <c r="C503" s="4" t="str">
        <f t="shared" si="22"/>
        <v>1-PRJ-Hombres</v>
      </c>
      <c r="D503" s="4" t="str">
        <f t="shared" si="23"/>
        <v>1-PRJ-Hombres-Primera Infancia II</v>
      </c>
      <c r="E503">
        <v>1</v>
      </c>
      <c r="F503" t="s">
        <v>25</v>
      </c>
      <c r="G503" t="s">
        <v>160</v>
      </c>
      <c r="H503" t="s">
        <v>154</v>
      </c>
      <c r="I503" t="s">
        <v>252</v>
      </c>
      <c r="J503" t="s">
        <v>106</v>
      </c>
      <c r="K503">
        <v>206</v>
      </c>
      <c r="L503" t="str">
        <f>+VLOOKUP(Línea_Mod_Sexo_Edad[[#This Row],[id_LA]],Línea_Atención[],2,0)</f>
        <v>Línea Ambulatoria</v>
      </c>
      <c r="M503" s="24" t="str">
        <f>+VLOOKUP(Línea_Mod_Sexo_Edad[[#This Row],[Modelo '[sigla']]],Modelos[[Modelo '[sigla']]:[Modelo '[descripción']]],2,0)</f>
        <v>Programa de Representación Jurídica</v>
      </c>
    </row>
    <row r="504" spans="2:13" x14ac:dyDescent="0.3">
      <c r="B504" s="4" t="str">
        <f t="shared" si="21"/>
        <v>1-PRJ</v>
      </c>
      <c r="C504" s="4" t="str">
        <f t="shared" si="22"/>
        <v>1-PRJ-Hombres</v>
      </c>
      <c r="D504" s="4" t="str">
        <f t="shared" si="23"/>
        <v>1-PRJ-Hombres-Segunda Infancia</v>
      </c>
      <c r="E504">
        <v>1</v>
      </c>
      <c r="F504" t="s">
        <v>25</v>
      </c>
      <c r="G504" t="s">
        <v>161</v>
      </c>
      <c r="H504" t="s">
        <v>151</v>
      </c>
      <c r="I504" t="s">
        <v>252</v>
      </c>
      <c r="J504" t="s">
        <v>107</v>
      </c>
      <c r="K504">
        <v>207</v>
      </c>
      <c r="L504" t="str">
        <f>+VLOOKUP(Línea_Mod_Sexo_Edad[[#This Row],[id_LA]],Línea_Atención[],2,0)</f>
        <v>Línea Ambulatoria</v>
      </c>
      <c r="M504" s="24" t="str">
        <f>+VLOOKUP(Línea_Mod_Sexo_Edad[[#This Row],[Modelo '[sigla']]],Modelos[[Modelo '[sigla']]:[Modelo '[descripción']]],2,0)</f>
        <v>Programa de Representación Jurídica</v>
      </c>
    </row>
    <row r="505" spans="2:13" x14ac:dyDescent="0.3">
      <c r="B505" s="4" t="str">
        <f t="shared" si="21"/>
        <v>1-PRJ</v>
      </c>
      <c r="C505" s="4" t="str">
        <f t="shared" si="22"/>
        <v>1-PRJ-Hombres</v>
      </c>
      <c r="D505" s="4" t="str">
        <f t="shared" si="23"/>
        <v>1-PRJ-Hombres-Segunda Infancia</v>
      </c>
      <c r="E505">
        <v>1</v>
      </c>
      <c r="F505" t="s">
        <v>25</v>
      </c>
      <c r="G505" t="s">
        <v>161</v>
      </c>
      <c r="H505" t="s">
        <v>151</v>
      </c>
      <c r="I505" t="s">
        <v>252</v>
      </c>
      <c r="J505" t="s">
        <v>103</v>
      </c>
      <c r="K505">
        <v>1528</v>
      </c>
      <c r="L505" t="str">
        <f>+VLOOKUP(Línea_Mod_Sexo_Edad[[#This Row],[id_LA]],Línea_Atención[],2,0)</f>
        <v>Línea Ambulatoria</v>
      </c>
      <c r="M505" s="24" t="str">
        <f>+VLOOKUP(Línea_Mod_Sexo_Edad[[#This Row],[Modelo '[sigla']]],Modelos[[Modelo '[sigla']]:[Modelo '[descripción']]],2,0)</f>
        <v>Programa de Representación Jurídica</v>
      </c>
    </row>
    <row r="506" spans="2:13" x14ac:dyDescent="0.3">
      <c r="B506" s="4" t="str">
        <f t="shared" si="21"/>
        <v>1-PRJ</v>
      </c>
      <c r="C506" s="4" t="str">
        <f t="shared" si="22"/>
        <v>1-PRJ-Hombres</v>
      </c>
      <c r="D506" s="4" t="str">
        <f t="shared" si="23"/>
        <v>1-PRJ-Hombres-Segunda Infancia</v>
      </c>
      <c r="E506">
        <v>1</v>
      </c>
      <c r="F506" t="s">
        <v>25</v>
      </c>
      <c r="G506" t="s">
        <v>161</v>
      </c>
      <c r="H506" t="s">
        <v>151</v>
      </c>
      <c r="I506" t="s">
        <v>252</v>
      </c>
      <c r="J506" t="s">
        <v>108</v>
      </c>
      <c r="K506">
        <v>398</v>
      </c>
      <c r="L506" t="str">
        <f>+VLOOKUP(Línea_Mod_Sexo_Edad[[#This Row],[id_LA]],Línea_Atención[],2,0)</f>
        <v>Línea Ambulatoria</v>
      </c>
      <c r="M506" s="24" t="str">
        <f>+VLOOKUP(Línea_Mod_Sexo_Edad[[#This Row],[Modelo '[sigla']]],Modelos[[Modelo '[sigla']]:[Modelo '[descripción']]],2,0)</f>
        <v>Programa de Representación Jurídica</v>
      </c>
    </row>
    <row r="507" spans="2:13" x14ac:dyDescent="0.3">
      <c r="B507" s="4" t="str">
        <f t="shared" si="21"/>
        <v>1-PRJ</v>
      </c>
      <c r="C507" s="4" t="str">
        <f t="shared" si="22"/>
        <v>1-PRJ-Hombres</v>
      </c>
      <c r="D507" s="4" t="str">
        <f t="shared" si="23"/>
        <v>1-PRJ-Hombres-Segunda Infancia</v>
      </c>
      <c r="E507">
        <v>1</v>
      </c>
      <c r="F507" t="s">
        <v>25</v>
      </c>
      <c r="G507" t="s">
        <v>161</v>
      </c>
      <c r="H507" t="s">
        <v>151</v>
      </c>
      <c r="I507" t="s">
        <v>252</v>
      </c>
      <c r="J507" t="s">
        <v>106</v>
      </c>
      <c r="K507">
        <v>231</v>
      </c>
      <c r="L507" t="str">
        <f>+VLOOKUP(Línea_Mod_Sexo_Edad[[#This Row],[id_LA]],Línea_Atención[],2,0)</f>
        <v>Línea Ambulatoria</v>
      </c>
      <c r="M507" s="24" t="str">
        <f>+VLOOKUP(Línea_Mod_Sexo_Edad[[#This Row],[Modelo '[sigla']]],Modelos[[Modelo '[sigla']]:[Modelo '[descripción']]],2,0)</f>
        <v>Programa de Representación Jurídica</v>
      </c>
    </row>
    <row r="508" spans="2:13" x14ac:dyDescent="0.3">
      <c r="B508" s="4" t="str">
        <f t="shared" si="21"/>
        <v>1-PRJ</v>
      </c>
      <c r="C508" s="4" t="str">
        <f t="shared" si="22"/>
        <v>1-PRJ-Mujeres</v>
      </c>
      <c r="D508" s="4" t="str">
        <f t="shared" si="23"/>
        <v>1-PRJ-Mujeres-Adolescente</v>
      </c>
      <c r="E508">
        <v>1</v>
      </c>
      <c r="F508" t="s">
        <v>25</v>
      </c>
      <c r="G508" t="s">
        <v>162</v>
      </c>
      <c r="H508" t="s">
        <v>152</v>
      </c>
      <c r="I508" t="s">
        <v>253</v>
      </c>
      <c r="J508" t="s">
        <v>107</v>
      </c>
      <c r="K508">
        <v>450</v>
      </c>
      <c r="L508" t="str">
        <f>+VLOOKUP(Línea_Mod_Sexo_Edad[[#This Row],[id_LA]],Línea_Atención[],2,0)</f>
        <v>Línea Ambulatoria</v>
      </c>
      <c r="M508" s="24" t="str">
        <f>+VLOOKUP(Línea_Mod_Sexo_Edad[[#This Row],[Modelo '[sigla']]],Modelos[[Modelo '[sigla']]:[Modelo '[descripción']]],2,0)</f>
        <v>Programa de Representación Jurídica</v>
      </c>
    </row>
    <row r="509" spans="2:13" x14ac:dyDescent="0.3">
      <c r="B509" s="4" t="str">
        <f t="shared" si="21"/>
        <v>1-PRJ</v>
      </c>
      <c r="C509" s="4" t="str">
        <f t="shared" si="22"/>
        <v>1-PRJ-Mujeres</v>
      </c>
      <c r="D509" s="4" t="str">
        <f t="shared" si="23"/>
        <v>1-PRJ-Mujeres-Adolescente</v>
      </c>
      <c r="E509">
        <v>1</v>
      </c>
      <c r="F509" t="s">
        <v>25</v>
      </c>
      <c r="G509" t="s">
        <v>162</v>
      </c>
      <c r="H509" t="s">
        <v>152</v>
      </c>
      <c r="I509" t="s">
        <v>253</v>
      </c>
      <c r="J509" t="s">
        <v>103</v>
      </c>
      <c r="K509">
        <v>2848</v>
      </c>
      <c r="L509" t="str">
        <f>+VLOOKUP(Línea_Mod_Sexo_Edad[[#This Row],[id_LA]],Línea_Atención[],2,0)</f>
        <v>Línea Ambulatoria</v>
      </c>
      <c r="M509" s="24" t="str">
        <f>+VLOOKUP(Línea_Mod_Sexo_Edad[[#This Row],[Modelo '[sigla']]],Modelos[[Modelo '[sigla']]:[Modelo '[descripción']]],2,0)</f>
        <v>Programa de Representación Jurídica</v>
      </c>
    </row>
    <row r="510" spans="2:13" x14ac:dyDescent="0.3">
      <c r="B510" s="4" t="str">
        <f t="shared" si="21"/>
        <v>1-PRJ</v>
      </c>
      <c r="C510" s="4" t="str">
        <f t="shared" si="22"/>
        <v>1-PRJ-Mujeres</v>
      </c>
      <c r="D510" s="4" t="str">
        <f t="shared" si="23"/>
        <v>1-PRJ-Mujeres-Adolescente</v>
      </c>
      <c r="E510">
        <v>1</v>
      </c>
      <c r="F510" t="s">
        <v>25</v>
      </c>
      <c r="G510" t="s">
        <v>162</v>
      </c>
      <c r="H510" t="s">
        <v>152</v>
      </c>
      <c r="I510" t="s">
        <v>253</v>
      </c>
      <c r="J510" t="s">
        <v>108</v>
      </c>
      <c r="K510">
        <v>837</v>
      </c>
      <c r="L510" t="str">
        <f>+VLOOKUP(Línea_Mod_Sexo_Edad[[#This Row],[id_LA]],Línea_Atención[],2,0)</f>
        <v>Línea Ambulatoria</v>
      </c>
      <c r="M510" s="24" t="str">
        <f>+VLOOKUP(Línea_Mod_Sexo_Edad[[#This Row],[Modelo '[sigla']]],Modelos[[Modelo '[sigla']]:[Modelo '[descripción']]],2,0)</f>
        <v>Programa de Representación Jurídica</v>
      </c>
    </row>
    <row r="511" spans="2:13" x14ac:dyDescent="0.3">
      <c r="B511" s="4" t="str">
        <f t="shared" si="21"/>
        <v>1-PRJ</v>
      </c>
      <c r="C511" s="4" t="str">
        <f t="shared" si="22"/>
        <v>1-PRJ-Mujeres</v>
      </c>
      <c r="D511" s="4" t="str">
        <f t="shared" si="23"/>
        <v>1-PRJ-Mujeres-Adolescente</v>
      </c>
      <c r="E511">
        <v>1</v>
      </c>
      <c r="F511" t="s">
        <v>25</v>
      </c>
      <c r="G511" t="s">
        <v>162</v>
      </c>
      <c r="H511" t="s">
        <v>152</v>
      </c>
      <c r="I511" t="s">
        <v>253</v>
      </c>
      <c r="J511" t="s">
        <v>106</v>
      </c>
      <c r="K511">
        <v>478</v>
      </c>
      <c r="L511" t="str">
        <f>+VLOOKUP(Línea_Mod_Sexo_Edad[[#This Row],[id_LA]],Línea_Atención[],2,0)</f>
        <v>Línea Ambulatoria</v>
      </c>
      <c r="M511" s="24" t="str">
        <f>+VLOOKUP(Línea_Mod_Sexo_Edad[[#This Row],[Modelo '[sigla']]],Modelos[[Modelo '[sigla']]:[Modelo '[descripción']]],2,0)</f>
        <v>Programa de Representación Jurídica</v>
      </c>
    </row>
    <row r="512" spans="2:13" x14ac:dyDescent="0.3">
      <c r="B512" s="4" t="str">
        <f t="shared" si="21"/>
        <v>1-PRJ</v>
      </c>
      <c r="C512" s="4" t="str">
        <f t="shared" si="22"/>
        <v>1-PRJ-Mujeres</v>
      </c>
      <c r="D512" s="4" t="str">
        <f t="shared" si="23"/>
        <v>1-PRJ-Mujeres-En Gestación</v>
      </c>
      <c r="E512">
        <v>1</v>
      </c>
      <c r="F512" t="s">
        <v>25</v>
      </c>
      <c r="G512" t="s">
        <v>158</v>
      </c>
      <c r="H512" t="s">
        <v>149</v>
      </c>
      <c r="I512" t="s">
        <v>253</v>
      </c>
      <c r="J512" t="s">
        <v>107</v>
      </c>
      <c r="K512">
        <v>9</v>
      </c>
      <c r="L512" t="str">
        <f>+VLOOKUP(Línea_Mod_Sexo_Edad[[#This Row],[id_LA]],Línea_Atención[],2,0)</f>
        <v>Línea Ambulatoria</v>
      </c>
      <c r="M512" s="24" t="str">
        <f>+VLOOKUP(Línea_Mod_Sexo_Edad[[#This Row],[Modelo '[sigla']]],Modelos[[Modelo '[sigla']]:[Modelo '[descripción']]],2,0)</f>
        <v>Programa de Representación Jurídica</v>
      </c>
    </row>
    <row r="513" spans="2:13" x14ac:dyDescent="0.3">
      <c r="B513" s="4" t="str">
        <f t="shared" si="21"/>
        <v>1-PRJ</v>
      </c>
      <c r="C513" s="4" t="str">
        <f t="shared" si="22"/>
        <v>1-PRJ-Mujeres</v>
      </c>
      <c r="D513" s="4" t="str">
        <f t="shared" si="23"/>
        <v>1-PRJ-Mujeres-En Gestación</v>
      </c>
      <c r="E513">
        <v>1</v>
      </c>
      <c r="F513" t="s">
        <v>25</v>
      </c>
      <c r="G513" t="s">
        <v>158</v>
      </c>
      <c r="H513" t="s">
        <v>149</v>
      </c>
      <c r="I513" t="s">
        <v>253</v>
      </c>
      <c r="J513" t="s">
        <v>103</v>
      </c>
      <c r="K513">
        <v>12</v>
      </c>
      <c r="L513" t="str">
        <f>+VLOOKUP(Línea_Mod_Sexo_Edad[[#This Row],[id_LA]],Línea_Atención[],2,0)</f>
        <v>Línea Ambulatoria</v>
      </c>
      <c r="M513" s="24" t="str">
        <f>+VLOOKUP(Línea_Mod_Sexo_Edad[[#This Row],[Modelo '[sigla']]],Modelos[[Modelo '[sigla']]:[Modelo '[descripción']]],2,0)</f>
        <v>Programa de Representación Jurídica</v>
      </c>
    </row>
    <row r="514" spans="2:13" x14ac:dyDescent="0.3">
      <c r="B514" s="4" t="str">
        <f t="shared" si="21"/>
        <v>1-PRJ</v>
      </c>
      <c r="C514" s="4" t="str">
        <f t="shared" si="22"/>
        <v>1-PRJ-Mujeres</v>
      </c>
      <c r="D514" s="4" t="str">
        <f t="shared" si="23"/>
        <v>1-PRJ-Mujeres-En Gestación</v>
      </c>
      <c r="E514">
        <v>1</v>
      </c>
      <c r="F514" t="s">
        <v>25</v>
      </c>
      <c r="G514" t="s">
        <v>158</v>
      </c>
      <c r="H514" t="s">
        <v>149</v>
      </c>
      <c r="I514" t="s">
        <v>253</v>
      </c>
      <c r="J514" t="s">
        <v>108</v>
      </c>
      <c r="K514">
        <v>11</v>
      </c>
      <c r="L514" t="str">
        <f>+VLOOKUP(Línea_Mod_Sexo_Edad[[#This Row],[id_LA]],Línea_Atención[],2,0)</f>
        <v>Línea Ambulatoria</v>
      </c>
      <c r="M514" s="24" t="str">
        <f>+VLOOKUP(Línea_Mod_Sexo_Edad[[#This Row],[Modelo '[sigla']]],Modelos[[Modelo '[sigla']]:[Modelo '[descripción']]],2,0)</f>
        <v>Programa de Representación Jurídica</v>
      </c>
    </row>
    <row r="515" spans="2:13" x14ac:dyDescent="0.3">
      <c r="B515" s="4" t="str">
        <f t="shared" si="21"/>
        <v>1-PRJ</v>
      </c>
      <c r="C515" s="4" t="str">
        <f t="shared" si="22"/>
        <v>1-PRJ-Mujeres</v>
      </c>
      <c r="D515" s="4" t="str">
        <f t="shared" si="23"/>
        <v>1-PRJ-Mujeres-En Gestación</v>
      </c>
      <c r="E515">
        <v>1</v>
      </c>
      <c r="F515" t="s">
        <v>25</v>
      </c>
      <c r="G515" t="s">
        <v>158</v>
      </c>
      <c r="H515" t="s">
        <v>149</v>
      </c>
      <c r="I515" t="s">
        <v>253</v>
      </c>
      <c r="J515" t="s">
        <v>106</v>
      </c>
      <c r="K515">
        <v>7</v>
      </c>
      <c r="L515" t="str">
        <f>+VLOOKUP(Línea_Mod_Sexo_Edad[[#This Row],[id_LA]],Línea_Atención[],2,0)</f>
        <v>Línea Ambulatoria</v>
      </c>
      <c r="M515" s="24" t="str">
        <f>+VLOOKUP(Línea_Mod_Sexo_Edad[[#This Row],[Modelo '[sigla']]],Modelos[[Modelo '[sigla']]:[Modelo '[descripción']]],2,0)</f>
        <v>Programa de Representación Jurídica</v>
      </c>
    </row>
    <row r="516" spans="2:13" x14ac:dyDescent="0.3">
      <c r="B516" s="4" t="str">
        <f t="shared" ref="B516:B579" si="24">+E516&amp;"-"&amp;F516</f>
        <v>1-PRJ</v>
      </c>
      <c r="C516" s="4" t="str">
        <f t="shared" ref="C516:C579" si="25">+B516&amp;"-"&amp;I516</f>
        <v>1-PRJ-Mujeres</v>
      </c>
      <c r="D516" s="4" t="str">
        <f t="shared" ref="D516:D579" si="26">+C516&amp;"-"&amp;H516</f>
        <v>1-PRJ-Mujeres-Mayores De Edad</v>
      </c>
      <c r="E516">
        <v>1</v>
      </c>
      <c r="F516" t="s">
        <v>25</v>
      </c>
      <c r="G516" t="s">
        <v>163</v>
      </c>
      <c r="H516" t="s">
        <v>153</v>
      </c>
      <c r="I516" t="s">
        <v>253</v>
      </c>
      <c r="J516" t="s">
        <v>107</v>
      </c>
      <c r="K516">
        <v>42</v>
      </c>
      <c r="L516" t="str">
        <f>+VLOOKUP(Línea_Mod_Sexo_Edad[[#This Row],[id_LA]],Línea_Atención[],2,0)</f>
        <v>Línea Ambulatoria</v>
      </c>
      <c r="M516" s="24" t="str">
        <f>+VLOOKUP(Línea_Mod_Sexo_Edad[[#This Row],[Modelo '[sigla']]],Modelos[[Modelo '[sigla']]:[Modelo '[descripción']]],2,0)</f>
        <v>Programa de Representación Jurídica</v>
      </c>
    </row>
    <row r="517" spans="2:13" x14ac:dyDescent="0.3">
      <c r="B517" s="4" t="str">
        <f t="shared" si="24"/>
        <v>1-PRJ</v>
      </c>
      <c r="C517" s="4" t="str">
        <f t="shared" si="25"/>
        <v>1-PRJ-Mujeres</v>
      </c>
      <c r="D517" s="4" t="str">
        <f t="shared" si="26"/>
        <v>1-PRJ-Mujeres-Mayores De Edad</v>
      </c>
      <c r="E517">
        <v>1</v>
      </c>
      <c r="F517" t="s">
        <v>25</v>
      </c>
      <c r="G517" t="s">
        <v>163</v>
      </c>
      <c r="H517" t="s">
        <v>153</v>
      </c>
      <c r="I517" t="s">
        <v>253</v>
      </c>
      <c r="J517" t="s">
        <v>103</v>
      </c>
      <c r="K517">
        <v>465</v>
      </c>
      <c r="L517" t="str">
        <f>+VLOOKUP(Línea_Mod_Sexo_Edad[[#This Row],[id_LA]],Línea_Atención[],2,0)</f>
        <v>Línea Ambulatoria</v>
      </c>
      <c r="M517" s="24" t="str">
        <f>+VLOOKUP(Línea_Mod_Sexo_Edad[[#This Row],[Modelo '[sigla']]],Modelos[[Modelo '[sigla']]:[Modelo '[descripción']]],2,0)</f>
        <v>Programa de Representación Jurídica</v>
      </c>
    </row>
    <row r="518" spans="2:13" x14ac:dyDescent="0.3">
      <c r="B518" s="4" t="str">
        <f t="shared" si="24"/>
        <v>1-PRJ</v>
      </c>
      <c r="C518" s="4" t="str">
        <f t="shared" si="25"/>
        <v>1-PRJ-Mujeres</v>
      </c>
      <c r="D518" s="4" t="str">
        <f t="shared" si="26"/>
        <v>1-PRJ-Mujeres-Mayores De Edad</v>
      </c>
      <c r="E518">
        <v>1</v>
      </c>
      <c r="F518" t="s">
        <v>25</v>
      </c>
      <c r="G518" t="s">
        <v>163</v>
      </c>
      <c r="H518" t="s">
        <v>153</v>
      </c>
      <c r="I518" t="s">
        <v>253</v>
      </c>
      <c r="J518" t="s">
        <v>108</v>
      </c>
      <c r="K518">
        <v>264</v>
      </c>
      <c r="L518" t="str">
        <f>+VLOOKUP(Línea_Mod_Sexo_Edad[[#This Row],[id_LA]],Línea_Atención[],2,0)</f>
        <v>Línea Ambulatoria</v>
      </c>
      <c r="M518" s="24" t="str">
        <f>+VLOOKUP(Línea_Mod_Sexo_Edad[[#This Row],[Modelo '[sigla']]],Modelos[[Modelo '[sigla']]:[Modelo '[descripción']]],2,0)</f>
        <v>Programa de Representación Jurídica</v>
      </c>
    </row>
    <row r="519" spans="2:13" x14ac:dyDescent="0.3">
      <c r="B519" s="4" t="str">
        <f t="shared" si="24"/>
        <v>1-PRJ</v>
      </c>
      <c r="C519" s="4" t="str">
        <f t="shared" si="25"/>
        <v>1-PRJ-Mujeres</v>
      </c>
      <c r="D519" s="4" t="str">
        <f t="shared" si="26"/>
        <v>1-PRJ-Mujeres-Mayores De Edad</v>
      </c>
      <c r="E519">
        <v>1</v>
      </c>
      <c r="F519" t="s">
        <v>25</v>
      </c>
      <c r="G519" t="s">
        <v>163</v>
      </c>
      <c r="H519" t="s">
        <v>153</v>
      </c>
      <c r="I519" t="s">
        <v>253</v>
      </c>
      <c r="J519" t="s">
        <v>106</v>
      </c>
      <c r="K519">
        <v>146</v>
      </c>
      <c r="L519" t="str">
        <f>+VLOOKUP(Línea_Mod_Sexo_Edad[[#This Row],[id_LA]],Línea_Atención[],2,0)</f>
        <v>Línea Ambulatoria</v>
      </c>
      <c r="M519" s="24" t="str">
        <f>+VLOOKUP(Línea_Mod_Sexo_Edad[[#This Row],[Modelo '[sigla']]],Modelos[[Modelo '[sigla']]:[Modelo '[descripción']]],2,0)</f>
        <v>Programa de Representación Jurídica</v>
      </c>
    </row>
    <row r="520" spans="2:13" x14ac:dyDescent="0.3">
      <c r="B520" s="4" t="str">
        <f t="shared" si="24"/>
        <v>1-PRJ</v>
      </c>
      <c r="C520" s="4" t="str">
        <f t="shared" si="25"/>
        <v>1-PRJ-Mujeres</v>
      </c>
      <c r="D520" s="4" t="str">
        <f t="shared" si="26"/>
        <v>1-PRJ-Mujeres-Primera Infancia I</v>
      </c>
      <c r="E520">
        <v>1</v>
      </c>
      <c r="F520" t="s">
        <v>25</v>
      </c>
      <c r="G520" t="s">
        <v>159</v>
      </c>
      <c r="H520" t="s">
        <v>150</v>
      </c>
      <c r="I520" t="s">
        <v>253</v>
      </c>
      <c r="J520" t="s">
        <v>107</v>
      </c>
      <c r="K520">
        <v>68</v>
      </c>
      <c r="L520" t="str">
        <f>+VLOOKUP(Línea_Mod_Sexo_Edad[[#This Row],[id_LA]],Línea_Atención[],2,0)</f>
        <v>Línea Ambulatoria</v>
      </c>
      <c r="M520" s="24" t="str">
        <f>+VLOOKUP(Línea_Mod_Sexo_Edad[[#This Row],[Modelo '[sigla']]],Modelos[[Modelo '[sigla']]:[Modelo '[descripción']]],2,0)</f>
        <v>Programa de Representación Jurídica</v>
      </c>
    </row>
    <row r="521" spans="2:13" x14ac:dyDescent="0.3">
      <c r="B521" s="4" t="str">
        <f t="shared" si="24"/>
        <v>1-PRJ</v>
      </c>
      <c r="C521" s="4" t="str">
        <f t="shared" si="25"/>
        <v>1-PRJ-Mujeres</v>
      </c>
      <c r="D521" s="4" t="str">
        <f t="shared" si="26"/>
        <v>1-PRJ-Mujeres-Primera Infancia I</v>
      </c>
      <c r="E521">
        <v>1</v>
      </c>
      <c r="F521" t="s">
        <v>25</v>
      </c>
      <c r="G521" t="s">
        <v>159</v>
      </c>
      <c r="H521" t="s">
        <v>150</v>
      </c>
      <c r="I521" t="s">
        <v>253</v>
      </c>
      <c r="J521" t="s">
        <v>103</v>
      </c>
      <c r="K521">
        <v>418</v>
      </c>
      <c r="L521" t="str">
        <f>+VLOOKUP(Línea_Mod_Sexo_Edad[[#This Row],[id_LA]],Línea_Atención[],2,0)</f>
        <v>Línea Ambulatoria</v>
      </c>
      <c r="M521" s="24" t="str">
        <f>+VLOOKUP(Línea_Mod_Sexo_Edad[[#This Row],[Modelo '[sigla']]],Modelos[[Modelo '[sigla']]:[Modelo '[descripción']]],2,0)</f>
        <v>Programa de Representación Jurídica</v>
      </c>
    </row>
    <row r="522" spans="2:13" x14ac:dyDescent="0.3">
      <c r="B522" s="4" t="str">
        <f t="shared" si="24"/>
        <v>1-PRJ</v>
      </c>
      <c r="C522" s="4" t="str">
        <f t="shared" si="25"/>
        <v>1-PRJ-Mujeres</v>
      </c>
      <c r="D522" s="4" t="str">
        <f t="shared" si="26"/>
        <v>1-PRJ-Mujeres-Primera Infancia I</v>
      </c>
      <c r="E522">
        <v>1</v>
      </c>
      <c r="F522" t="s">
        <v>25</v>
      </c>
      <c r="G522" t="s">
        <v>159</v>
      </c>
      <c r="H522" t="s">
        <v>150</v>
      </c>
      <c r="I522" t="s">
        <v>253</v>
      </c>
      <c r="J522" t="s">
        <v>108</v>
      </c>
      <c r="K522">
        <v>189</v>
      </c>
      <c r="L522" t="str">
        <f>+VLOOKUP(Línea_Mod_Sexo_Edad[[#This Row],[id_LA]],Línea_Atención[],2,0)</f>
        <v>Línea Ambulatoria</v>
      </c>
      <c r="M522" s="24" t="str">
        <f>+VLOOKUP(Línea_Mod_Sexo_Edad[[#This Row],[Modelo '[sigla']]],Modelos[[Modelo '[sigla']]:[Modelo '[descripción']]],2,0)</f>
        <v>Programa de Representación Jurídica</v>
      </c>
    </row>
    <row r="523" spans="2:13" x14ac:dyDescent="0.3">
      <c r="B523" s="4" t="str">
        <f t="shared" si="24"/>
        <v>1-PRJ</v>
      </c>
      <c r="C523" s="4" t="str">
        <f t="shared" si="25"/>
        <v>1-PRJ-Mujeres</v>
      </c>
      <c r="D523" s="4" t="str">
        <f t="shared" si="26"/>
        <v>1-PRJ-Mujeres-Primera Infancia I</v>
      </c>
      <c r="E523">
        <v>1</v>
      </c>
      <c r="F523" t="s">
        <v>25</v>
      </c>
      <c r="G523" t="s">
        <v>159</v>
      </c>
      <c r="H523" t="s">
        <v>150</v>
      </c>
      <c r="I523" t="s">
        <v>253</v>
      </c>
      <c r="J523" t="s">
        <v>106</v>
      </c>
      <c r="K523">
        <v>68</v>
      </c>
      <c r="L523" t="str">
        <f>+VLOOKUP(Línea_Mod_Sexo_Edad[[#This Row],[id_LA]],Línea_Atención[],2,0)</f>
        <v>Línea Ambulatoria</v>
      </c>
      <c r="M523" s="24" t="str">
        <f>+VLOOKUP(Línea_Mod_Sexo_Edad[[#This Row],[Modelo '[sigla']]],Modelos[[Modelo '[sigla']]:[Modelo '[descripción']]],2,0)</f>
        <v>Programa de Representación Jurídica</v>
      </c>
    </row>
    <row r="524" spans="2:13" x14ac:dyDescent="0.3">
      <c r="B524" s="4" t="str">
        <f t="shared" si="24"/>
        <v>1-PRJ</v>
      </c>
      <c r="C524" s="4" t="str">
        <f t="shared" si="25"/>
        <v>1-PRJ-Mujeres</v>
      </c>
      <c r="D524" s="4" t="str">
        <f t="shared" si="26"/>
        <v>1-PRJ-Mujeres-Primera Infancia II</v>
      </c>
      <c r="E524">
        <v>1</v>
      </c>
      <c r="F524" t="s">
        <v>25</v>
      </c>
      <c r="G524" t="s">
        <v>160</v>
      </c>
      <c r="H524" t="s">
        <v>154</v>
      </c>
      <c r="I524" t="s">
        <v>253</v>
      </c>
      <c r="J524" t="s">
        <v>107</v>
      </c>
      <c r="K524">
        <v>201</v>
      </c>
      <c r="L524" t="str">
        <f>+VLOOKUP(Línea_Mod_Sexo_Edad[[#This Row],[id_LA]],Línea_Atención[],2,0)</f>
        <v>Línea Ambulatoria</v>
      </c>
      <c r="M524" s="24" t="str">
        <f>+VLOOKUP(Línea_Mod_Sexo_Edad[[#This Row],[Modelo '[sigla']]],Modelos[[Modelo '[sigla']]:[Modelo '[descripción']]],2,0)</f>
        <v>Programa de Representación Jurídica</v>
      </c>
    </row>
    <row r="525" spans="2:13" x14ac:dyDescent="0.3">
      <c r="B525" s="4" t="str">
        <f t="shared" si="24"/>
        <v>1-PRJ</v>
      </c>
      <c r="C525" s="4" t="str">
        <f t="shared" si="25"/>
        <v>1-PRJ-Mujeres</v>
      </c>
      <c r="D525" s="4" t="str">
        <f t="shared" si="26"/>
        <v>1-PRJ-Mujeres-Primera Infancia II</v>
      </c>
      <c r="E525">
        <v>1</v>
      </c>
      <c r="F525" t="s">
        <v>25</v>
      </c>
      <c r="G525" t="s">
        <v>160</v>
      </c>
      <c r="H525" t="s">
        <v>154</v>
      </c>
      <c r="I525" t="s">
        <v>253</v>
      </c>
      <c r="J525" t="s">
        <v>103</v>
      </c>
      <c r="K525">
        <v>1554</v>
      </c>
      <c r="L525" t="str">
        <f>+VLOOKUP(Línea_Mod_Sexo_Edad[[#This Row],[id_LA]],Línea_Atención[],2,0)</f>
        <v>Línea Ambulatoria</v>
      </c>
      <c r="M525" s="24" t="str">
        <f>+VLOOKUP(Línea_Mod_Sexo_Edad[[#This Row],[Modelo '[sigla']]],Modelos[[Modelo '[sigla']]:[Modelo '[descripción']]],2,0)</f>
        <v>Programa de Representación Jurídica</v>
      </c>
    </row>
    <row r="526" spans="2:13" x14ac:dyDescent="0.3">
      <c r="B526" s="4" t="str">
        <f t="shared" si="24"/>
        <v>1-PRJ</v>
      </c>
      <c r="C526" s="4" t="str">
        <f t="shared" si="25"/>
        <v>1-PRJ-Mujeres</v>
      </c>
      <c r="D526" s="4" t="str">
        <f t="shared" si="26"/>
        <v>1-PRJ-Mujeres-Primera Infancia II</v>
      </c>
      <c r="E526">
        <v>1</v>
      </c>
      <c r="F526" t="s">
        <v>25</v>
      </c>
      <c r="G526" t="s">
        <v>160</v>
      </c>
      <c r="H526" t="s">
        <v>154</v>
      </c>
      <c r="I526" t="s">
        <v>253</v>
      </c>
      <c r="J526" t="s">
        <v>108</v>
      </c>
      <c r="K526">
        <v>400</v>
      </c>
      <c r="L526" t="str">
        <f>+VLOOKUP(Línea_Mod_Sexo_Edad[[#This Row],[id_LA]],Línea_Atención[],2,0)</f>
        <v>Línea Ambulatoria</v>
      </c>
      <c r="M526" s="24" t="str">
        <f>+VLOOKUP(Línea_Mod_Sexo_Edad[[#This Row],[Modelo '[sigla']]],Modelos[[Modelo '[sigla']]:[Modelo '[descripción']]],2,0)</f>
        <v>Programa de Representación Jurídica</v>
      </c>
    </row>
    <row r="527" spans="2:13" x14ac:dyDescent="0.3">
      <c r="B527" s="4" t="str">
        <f t="shared" si="24"/>
        <v>1-PRJ</v>
      </c>
      <c r="C527" s="4" t="str">
        <f t="shared" si="25"/>
        <v>1-PRJ-Mujeres</v>
      </c>
      <c r="D527" s="4" t="str">
        <f t="shared" si="26"/>
        <v>1-PRJ-Mujeres-Primera Infancia II</v>
      </c>
      <c r="E527">
        <v>1</v>
      </c>
      <c r="F527" t="s">
        <v>25</v>
      </c>
      <c r="G527" t="s">
        <v>160</v>
      </c>
      <c r="H527" t="s">
        <v>154</v>
      </c>
      <c r="I527" t="s">
        <v>253</v>
      </c>
      <c r="J527" t="s">
        <v>106</v>
      </c>
      <c r="K527">
        <v>220</v>
      </c>
      <c r="L527" t="str">
        <f>+VLOOKUP(Línea_Mod_Sexo_Edad[[#This Row],[id_LA]],Línea_Atención[],2,0)</f>
        <v>Línea Ambulatoria</v>
      </c>
      <c r="M527" s="24" t="str">
        <f>+VLOOKUP(Línea_Mod_Sexo_Edad[[#This Row],[Modelo '[sigla']]],Modelos[[Modelo '[sigla']]:[Modelo '[descripción']]],2,0)</f>
        <v>Programa de Representación Jurídica</v>
      </c>
    </row>
    <row r="528" spans="2:13" x14ac:dyDescent="0.3">
      <c r="B528" s="4" t="str">
        <f t="shared" si="24"/>
        <v>1-PRJ</v>
      </c>
      <c r="C528" s="4" t="str">
        <f t="shared" si="25"/>
        <v>1-PRJ-Mujeres</v>
      </c>
      <c r="D528" s="4" t="str">
        <f t="shared" si="26"/>
        <v>1-PRJ-Mujeres-Segunda Infancia</v>
      </c>
      <c r="E528">
        <v>1</v>
      </c>
      <c r="F528" t="s">
        <v>25</v>
      </c>
      <c r="G528" t="s">
        <v>161</v>
      </c>
      <c r="H528" t="s">
        <v>151</v>
      </c>
      <c r="I528" t="s">
        <v>253</v>
      </c>
      <c r="J528" t="s">
        <v>107</v>
      </c>
      <c r="K528">
        <v>386</v>
      </c>
      <c r="L528" t="str">
        <f>+VLOOKUP(Línea_Mod_Sexo_Edad[[#This Row],[id_LA]],Línea_Atención[],2,0)</f>
        <v>Línea Ambulatoria</v>
      </c>
      <c r="M528" s="24" t="str">
        <f>+VLOOKUP(Línea_Mod_Sexo_Edad[[#This Row],[Modelo '[sigla']]],Modelos[[Modelo '[sigla']]:[Modelo '[descripción']]],2,0)</f>
        <v>Programa de Representación Jurídica</v>
      </c>
    </row>
    <row r="529" spans="2:13" x14ac:dyDescent="0.3">
      <c r="B529" s="4" t="str">
        <f t="shared" si="24"/>
        <v>1-PRJ</v>
      </c>
      <c r="C529" s="4" t="str">
        <f t="shared" si="25"/>
        <v>1-PRJ-Mujeres</v>
      </c>
      <c r="D529" s="4" t="str">
        <f t="shared" si="26"/>
        <v>1-PRJ-Mujeres-Segunda Infancia</v>
      </c>
      <c r="E529">
        <v>1</v>
      </c>
      <c r="F529" t="s">
        <v>25</v>
      </c>
      <c r="G529" t="s">
        <v>161</v>
      </c>
      <c r="H529" t="s">
        <v>151</v>
      </c>
      <c r="I529" t="s">
        <v>253</v>
      </c>
      <c r="J529" t="s">
        <v>103</v>
      </c>
      <c r="K529">
        <v>2448</v>
      </c>
      <c r="L529" t="str">
        <f>+VLOOKUP(Línea_Mod_Sexo_Edad[[#This Row],[id_LA]],Línea_Atención[],2,0)</f>
        <v>Línea Ambulatoria</v>
      </c>
      <c r="M529" s="24" t="str">
        <f>+VLOOKUP(Línea_Mod_Sexo_Edad[[#This Row],[Modelo '[sigla']]],Modelos[[Modelo '[sigla']]:[Modelo '[descripción']]],2,0)</f>
        <v>Programa de Representación Jurídica</v>
      </c>
    </row>
    <row r="530" spans="2:13" x14ac:dyDescent="0.3">
      <c r="B530" s="4" t="str">
        <f t="shared" si="24"/>
        <v>1-PRJ</v>
      </c>
      <c r="C530" s="4" t="str">
        <f t="shared" si="25"/>
        <v>1-PRJ-Mujeres</v>
      </c>
      <c r="D530" s="4" t="str">
        <f t="shared" si="26"/>
        <v>1-PRJ-Mujeres-Segunda Infancia</v>
      </c>
      <c r="E530">
        <v>1</v>
      </c>
      <c r="F530" t="s">
        <v>25</v>
      </c>
      <c r="G530" t="s">
        <v>161</v>
      </c>
      <c r="H530" t="s">
        <v>151</v>
      </c>
      <c r="I530" t="s">
        <v>253</v>
      </c>
      <c r="J530" t="s">
        <v>108</v>
      </c>
      <c r="K530">
        <v>667</v>
      </c>
      <c r="L530" t="str">
        <f>+VLOOKUP(Línea_Mod_Sexo_Edad[[#This Row],[id_LA]],Línea_Atención[],2,0)</f>
        <v>Línea Ambulatoria</v>
      </c>
      <c r="M530" s="24" t="str">
        <f>+VLOOKUP(Línea_Mod_Sexo_Edad[[#This Row],[Modelo '[sigla']]],Modelos[[Modelo '[sigla']]:[Modelo '[descripción']]],2,0)</f>
        <v>Programa de Representación Jurídica</v>
      </c>
    </row>
    <row r="531" spans="2:13" x14ac:dyDescent="0.3">
      <c r="B531" s="4" t="str">
        <f t="shared" si="24"/>
        <v>1-PRJ</v>
      </c>
      <c r="C531" s="4" t="str">
        <f t="shared" si="25"/>
        <v>1-PRJ-Mujeres</v>
      </c>
      <c r="D531" s="4" t="str">
        <f t="shared" si="26"/>
        <v>1-PRJ-Mujeres-Segunda Infancia</v>
      </c>
      <c r="E531">
        <v>1</v>
      </c>
      <c r="F531" t="s">
        <v>25</v>
      </c>
      <c r="G531" t="s">
        <v>161</v>
      </c>
      <c r="H531" t="s">
        <v>151</v>
      </c>
      <c r="I531" t="s">
        <v>253</v>
      </c>
      <c r="J531" t="s">
        <v>106</v>
      </c>
      <c r="K531">
        <v>337</v>
      </c>
      <c r="L531" t="str">
        <f>+VLOOKUP(Línea_Mod_Sexo_Edad[[#This Row],[id_LA]],Línea_Atención[],2,0)</f>
        <v>Línea Ambulatoria</v>
      </c>
      <c r="M531" s="24" t="str">
        <f>+VLOOKUP(Línea_Mod_Sexo_Edad[[#This Row],[Modelo '[sigla']]],Modelos[[Modelo '[sigla']]:[Modelo '[descripción']]],2,0)</f>
        <v>Programa de Representación Jurídica</v>
      </c>
    </row>
    <row r="532" spans="2:13" x14ac:dyDescent="0.3">
      <c r="B532" s="4" t="str">
        <f t="shared" si="24"/>
        <v>1-PRM</v>
      </c>
      <c r="C532" s="4" t="str">
        <f t="shared" si="25"/>
        <v>1-PRM-Hombres</v>
      </c>
      <c r="D532" s="4" t="str">
        <f t="shared" si="26"/>
        <v>1-PRM-Hombres-Adolescente</v>
      </c>
      <c r="E532">
        <v>1</v>
      </c>
      <c r="F532" t="s">
        <v>27</v>
      </c>
      <c r="G532" t="s">
        <v>162</v>
      </c>
      <c r="H532" t="s">
        <v>152</v>
      </c>
      <c r="I532" t="s">
        <v>252</v>
      </c>
      <c r="J532" t="s">
        <v>107</v>
      </c>
      <c r="K532">
        <v>1120</v>
      </c>
      <c r="L532" t="str">
        <f>+VLOOKUP(Línea_Mod_Sexo_Edad[[#This Row],[id_LA]],Línea_Atención[],2,0)</f>
        <v>Línea Ambulatoria</v>
      </c>
      <c r="M532" s="24" t="str">
        <f>+VLOOKUP(Línea_Mod_Sexo_Edad[[#This Row],[Modelo '[sigla']]],Modelos[[Modelo '[sigla']]:[Modelo '[descripción']]],2,0)</f>
        <v>Programa Especializado en Reparación del Maltrato</v>
      </c>
    </row>
    <row r="533" spans="2:13" x14ac:dyDescent="0.3">
      <c r="B533" s="4" t="str">
        <f t="shared" si="24"/>
        <v>1-PRM</v>
      </c>
      <c r="C533" s="4" t="str">
        <f t="shared" si="25"/>
        <v>1-PRM-Hombres</v>
      </c>
      <c r="D533" s="4" t="str">
        <f t="shared" si="26"/>
        <v>1-PRM-Hombres-Adolescente</v>
      </c>
      <c r="E533">
        <v>1</v>
      </c>
      <c r="F533" t="s">
        <v>27</v>
      </c>
      <c r="G533" t="s">
        <v>162</v>
      </c>
      <c r="H533" t="s">
        <v>152</v>
      </c>
      <c r="I533" t="s">
        <v>252</v>
      </c>
      <c r="J533" t="s">
        <v>103</v>
      </c>
      <c r="K533">
        <v>2630</v>
      </c>
      <c r="L533" t="str">
        <f>+VLOOKUP(Línea_Mod_Sexo_Edad[[#This Row],[id_LA]],Línea_Atención[],2,0)</f>
        <v>Línea Ambulatoria</v>
      </c>
      <c r="M533" s="24" t="str">
        <f>+VLOOKUP(Línea_Mod_Sexo_Edad[[#This Row],[Modelo '[sigla']]],Modelos[[Modelo '[sigla']]:[Modelo '[descripción']]],2,0)</f>
        <v>Programa Especializado en Reparación del Maltrato</v>
      </c>
    </row>
    <row r="534" spans="2:13" x14ac:dyDescent="0.3">
      <c r="B534" s="4" t="str">
        <f t="shared" si="24"/>
        <v>1-PRM</v>
      </c>
      <c r="C534" s="4" t="str">
        <f t="shared" si="25"/>
        <v>1-PRM-Hombres</v>
      </c>
      <c r="D534" s="4" t="str">
        <f t="shared" si="26"/>
        <v>1-PRM-Hombres-Adolescente</v>
      </c>
      <c r="E534">
        <v>1</v>
      </c>
      <c r="F534" t="s">
        <v>27</v>
      </c>
      <c r="G534" t="s">
        <v>162</v>
      </c>
      <c r="H534" t="s">
        <v>152</v>
      </c>
      <c r="I534" t="s">
        <v>252</v>
      </c>
      <c r="J534" t="s">
        <v>108</v>
      </c>
      <c r="K534">
        <v>2595</v>
      </c>
      <c r="L534" t="str">
        <f>+VLOOKUP(Línea_Mod_Sexo_Edad[[#This Row],[id_LA]],Línea_Atención[],2,0)</f>
        <v>Línea Ambulatoria</v>
      </c>
      <c r="M534" s="24" t="str">
        <f>+VLOOKUP(Línea_Mod_Sexo_Edad[[#This Row],[Modelo '[sigla']]],Modelos[[Modelo '[sigla']]:[Modelo '[descripción']]],2,0)</f>
        <v>Programa Especializado en Reparación del Maltrato</v>
      </c>
    </row>
    <row r="535" spans="2:13" x14ac:dyDescent="0.3">
      <c r="B535" s="4" t="str">
        <f t="shared" si="24"/>
        <v>1-PRM</v>
      </c>
      <c r="C535" s="4" t="str">
        <f t="shared" si="25"/>
        <v>1-PRM-Hombres</v>
      </c>
      <c r="D535" s="4" t="str">
        <f t="shared" si="26"/>
        <v>1-PRM-Hombres-Adolescente</v>
      </c>
      <c r="E535">
        <v>1</v>
      </c>
      <c r="F535" t="s">
        <v>27</v>
      </c>
      <c r="G535" t="s">
        <v>162</v>
      </c>
      <c r="H535" t="s">
        <v>152</v>
      </c>
      <c r="I535" t="s">
        <v>252</v>
      </c>
      <c r="J535" t="s">
        <v>106</v>
      </c>
      <c r="K535">
        <v>1188</v>
      </c>
      <c r="L535" t="str">
        <f>+VLOOKUP(Línea_Mod_Sexo_Edad[[#This Row],[id_LA]],Línea_Atención[],2,0)</f>
        <v>Línea Ambulatoria</v>
      </c>
      <c r="M535" s="24" t="str">
        <f>+VLOOKUP(Línea_Mod_Sexo_Edad[[#This Row],[Modelo '[sigla']]],Modelos[[Modelo '[sigla']]:[Modelo '[descripción']]],2,0)</f>
        <v>Programa Especializado en Reparación del Maltrato</v>
      </c>
    </row>
    <row r="536" spans="2:13" x14ac:dyDescent="0.3">
      <c r="B536" s="4" t="str">
        <f t="shared" si="24"/>
        <v>1-PRM</v>
      </c>
      <c r="C536" s="4" t="str">
        <f t="shared" si="25"/>
        <v>1-PRM-Hombres</v>
      </c>
      <c r="D536" s="4" t="str">
        <f t="shared" si="26"/>
        <v>1-PRM-Hombres-En Gestación</v>
      </c>
      <c r="E536">
        <v>1</v>
      </c>
      <c r="F536" t="s">
        <v>27</v>
      </c>
      <c r="G536" t="s">
        <v>158</v>
      </c>
      <c r="H536" t="s">
        <v>149</v>
      </c>
      <c r="I536" t="s">
        <v>252</v>
      </c>
      <c r="J536" t="s">
        <v>107</v>
      </c>
      <c r="L536" t="str">
        <f>+VLOOKUP(Línea_Mod_Sexo_Edad[[#This Row],[id_LA]],Línea_Atención[],2,0)</f>
        <v>Línea Ambulatoria</v>
      </c>
      <c r="M536" s="24" t="str">
        <f>+VLOOKUP(Línea_Mod_Sexo_Edad[[#This Row],[Modelo '[sigla']]],Modelos[[Modelo '[sigla']]:[Modelo '[descripción']]],2,0)</f>
        <v>Programa Especializado en Reparación del Maltrato</v>
      </c>
    </row>
    <row r="537" spans="2:13" x14ac:dyDescent="0.3">
      <c r="B537" s="4" t="str">
        <f t="shared" si="24"/>
        <v>1-PRM</v>
      </c>
      <c r="C537" s="4" t="str">
        <f t="shared" si="25"/>
        <v>1-PRM-Hombres</v>
      </c>
      <c r="D537" s="4" t="str">
        <f t="shared" si="26"/>
        <v>1-PRM-Hombres-En Gestación</v>
      </c>
      <c r="E537">
        <v>1</v>
      </c>
      <c r="F537" t="s">
        <v>27</v>
      </c>
      <c r="G537" t="s">
        <v>158</v>
      </c>
      <c r="H537" t="s">
        <v>149</v>
      </c>
      <c r="I537" t="s">
        <v>252</v>
      </c>
      <c r="J537" t="s">
        <v>103</v>
      </c>
      <c r="L537" t="str">
        <f>+VLOOKUP(Línea_Mod_Sexo_Edad[[#This Row],[id_LA]],Línea_Atención[],2,0)</f>
        <v>Línea Ambulatoria</v>
      </c>
      <c r="M537" s="24" t="str">
        <f>+VLOOKUP(Línea_Mod_Sexo_Edad[[#This Row],[Modelo '[sigla']]],Modelos[[Modelo '[sigla']]:[Modelo '[descripción']]],2,0)</f>
        <v>Programa Especializado en Reparación del Maltrato</v>
      </c>
    </row>
    <row r="538" spans="2:13" x14ac:dyDescent="0.3">
      <c r="B538" s="4" t="str">
        <f t="shared" si="24"/>
        <v>1-PRM</v>
      </c>
      <c r="C538" s="4" t="str">
        <f t="shared" si="25"/>
        <v>1-PRM-Hombres</v>
      </c>
      <c r="D538" s="4" t="str">
        <f t="shared" si="26"/>
        <v>1-PRM-Hombres-En Gestación</v>
      </c>
      <c r="E538">
        <v>1</v>
      </c>
      <c r="F538" t="s">
        <v>27</v>
      </c>
      <c r="G538" t="s">
        <v>158</v>
      </c>
      <c r="H538" t="s">
        <v>149</v>
      </c>
      <c r="I538" t="s">
        <v>252</v>
      </c>
      <c r="J538" t="s">
        <v>108</v>
      </c>
      <c r="L538" t="str">
        <f>+VLOOKUP(Línea_Mod_Sexo_Edad[[#This Row],[id_LA]],Línea_Atención[],2,0)</f>
        <v>Línea Ambulatoria</v>
      </c>
      <c r="M538" s="24" t="str">
        <f>+VLOOKUP(Línea_Mod_Sexo_Edad[[#This Row],[Modelo '[sigla']]],Modelos[[Modelo '[sigla']]:[Modelo '[descripción']]],2,0)</f>
        <v>Programa Especializado en Reparación del Maltrato</v>
      </c>
    </row>
    <row r="539" spans="2:13" x14ac:dyDescent="0.3">
      <c r="B539" s="4" t="str">
        <f t="shared" si="24"/>
        <v>1-PRM</v>
      </c>
      <c r="C539" s="4" t="str">
        <f t="shared" si="25"/>
        <v>1-PRM-Hombres</v>
      </c>
      <c r="D539" s="4" t="str">
        <f t="shared" si="26"/>
        <v>1-PRM-Hombres-En Gestación</v>
      </c>
      <c r="E539">
        <v>1</v>
      </c>
      <c r="F539" t="s">
        <v>27</v>
      </c>
      <c r="G539" t="s">
        <v>158</v>
      </c>
      <c r="H539" t="s">
        <v>149</v>
      </c>
      <c r="I539" t="s">
        <v>252</v>
      </c>
      <c r="J539" t="s">
        <v>106</v>
      </c>
      <c r="L539" t="str">
        <f>+VLOOKUP(Línea_Mod_Sexo_Edad[[#This Row],[id_LA]],Línea_Atención[],2,0)</f>
        <v>Línea Ambulatoria</v>
      </c>
      <c r="M539" s="24" t="str">
        <f>+VLOOKUP(Línea_Mod_Sexo_Edad[[#This Row],[Modelo '[sigla']]],Modelos[[Modelo '[sigla']]:[Modelo '[descripción']]],2,0)</f>
        <v>Programa Especializado en Reparación del Maltrato</v>
      </c>
    </row>
    <row r="540" spans="2:13" x14ac:dyDescent="0.3">
      <c r="B540" s="4" t="str">
        <f t="shared" si="24"/>
        <v>1-PRM</v>
      </c>
      <c r="C540" s="4" t="str">
        <f t="shared" si="25"/>
        <v>1-PRM-Hombres</v>
      </c>
      <c r="D540" s="4" t="str">
        <f t="shared" si="26"/>
        <v>1-PRM-Hombres-Mayores De Edad</v>
      </c>
      <c r="E540">
        <v>1</v>
      </c>
      <c r="F540" t="s">
        <v>27</v>
      </c>
      <c r="G540" t="s">
        <v>163</v>
      </c>
      <c r="H540" t="s">
        <v>153</v>
      </c>
      <c r="I540" t="s">
        <v>252</v>
      </c>
      <c r="J540" t="s">
        <v>107</v>
      </c>
      <c r="K540">
        <v>36</v>
      </c>
      <c r="L540" t="str">
        <f>+VLOOKUP(Línea_Mod_Sexo_Edad[[#This Row],[id_LA]],Línea_Atención[],2,0)</f>
        <v>Línea Ambulatoria</v>
      </c>
      <c r="M540" s="24" t="str">
        <f>+VLOOKUP(Línea_Mod_Sexo_Edad[[#This Row],[Modelo '[sigla']]],Modelos[[Modelo '[sigla']]:[Modelo '[descripción']]],2,0)</f>
        <v>Programa Especializado en Reparación del Maltrato</v>
      </c>
    </row>
    <row r="541" spans="2:13" x14ac:dyDescent="0.3">
      <c r="B541" s="4" t="str">
        <f t="shared" si="24"/>
        <v>1-PRM</v>
      </c>
      <c r="C541" s="4" t="str">
        <f t="shared" si="25"/>
        <v>1-PRM-Hombres</v>
      </c>
      <c r="D541" s="4" t="str">
        <f t="shared" si="26"/>
        <v>1-PRM-Hombres-Mayores De Edad</v>
      </c>
      <c r="E541">
        <v>1</v>
      </c>
      <c r="F541" t="s">
        <v>27</v>
      </c>
      <c r="G541" t="s">
        <v>163</v>
      </c>
      <c r="H541" t="s">
        <v>153</v>
      </c>
      <c r="I541" t="s">
        <v>252</v>
      </c>
      <c r="J541" t="s">
        <v>103</v>
      </c>
      <c r="K541">
        <v>160</v>
      </c>
      <c r="L541" t="str">
        <f>+VLOOKUP(Línea_Mod_Sexo_Edad[[#This Row],[id_LA]],Línea_Atención[],2,0)</f>
        <v>Línea Ambulatoria</v>
      </c>
      <c r="M541" s="24" t="str">
        <f>+VLOOKUP(Línea_Mod_Sexo_Edad[[#This Row],[Modelo '[sigla']]],Modelos[[Modelo '[sigla']]:[Modelo '[descripción']]],2,0)</f>
        <v>Programa Especializado en Reparación del Maltrato</v>
      </c>
    </row>
    <row r="542" spans="2:13" x14ac:dyDescent="0.3">
      <c r="B542" s="4" t="str">
        <f t="shared" si="24"/>
        <v>1-PRM</v>
      </c>
      <c r="C542" s="4" t="str">
        <f t="shared" si="25"/>
        <v>1-PRM-Hombres</v>
      </c>
      <c r="D542" s="4" t="str">
        <f t="shared" si="26"/>
        <v>1-PRM-Hombres-Mayores De Edad</v>
      </c>
      <c r="E542">
        <v>1</v>
      </c>
      <c r="F542" t="s">
        <v>27</v>
      </c>
      <c r="G542" t="s">
        <v>163</v>
      </c>
      <c r="H542" t="s">
        <v>153</v>
      </c>
      <c r="I542" t="s">
        <v>252</v>
      </c>
      <c r="J542" t="s">
        <v>108</v>
      </c>
      <c r="K542">
        <v>160</v>
      </c>
      <c r="L542" t="str">
        <f>+VLOOKUP(Línea_Mod_Sexo_Edad[[#This Row],[id_LA]],Línea_Atención[],2,0)</f>
        <v>Línea Ambulatoria</v>
      </c>
      <c r="M542" s="24" t="str">
        <f>+VLOOKUP(Línea_Mod_Sexo_Edad[[#This Row],[Modelo '[sigla']]],Modelos[[Modelo '[sigla']]:[Modelo '[descripción']]],2,0)</f>
        <v>Programa Especializado en Reparación del Maltrato</v>
      </c>
    </row>
    <row r="543" spans="2:13" x14ac:dyDescent="0.3">
      <c r="B543" s="4" t="str">
        <f t="shared" si="24"/>
        <v>1-PRM</v>
      </c>
      <c r="C543" s="4" t="str">
        <f t="shared" si="25"/>
        <v>1-PRM-Hombres</v>
      </c>
      <c r="D543" s="4" t="str">
        <f t="shared" si="26"/>
        <v>1-PRM-Hombres-Mayores De Edad</v>
      </c>
      <c r="E543">
        <v>1</v>
      </c>
      <c r="F543" t="s">
        <v>27</v>
      </c>
      <c r="G543" t="s">
        <v>163</v>
      </c>
      <c r="H543" t="s">
        <v>153</v>
      </c>
      <c r="I543" t="s">
        <v>252</v>
      </c>
      <c r="J543" t="s">
        <v>106</v>
      </c>
      <c r="K543">
        <v>131</v>
      </c>
      <c r="L543" t="str">
        <f>+VLOOKUP(Línea_Mod_Sexo_Edad[[#This Row],[id_LA]],Línea_Atención[],2,0)</f>
        <v>Línea Ambulatoria</v>
      </c>
      <c r="M543" s="24" t="str">
        <f>+VLOOKUP(Línea_Mod_Sexo_Edad[[#This Row],[Modelo '[sigla']]],Modelos[[Modelo '[sigla']]:[Modelo '[descripción']]],2,0)</f>
        <v>Programa Especializado en Reparación del Maltrato</v>
      </c>
    </row>
    <row r="544" spans="2:13" x14ac:dyDescent="0.3">
      <c r="B544" s="4" t="str">
        <f t="shared" si="24"/>
        <v>1-PRM</v>
      </c>
      <c r="C544" s="4" t="str">
        <f t="shared" si="25"/>
        <v>1-PRM-Hombres</v>
      </c>
      <c r="D544" s="4" t="str">
        <f t="shared" si="26"/>
        <v>1-PRM-Hombres-Primera Infancia I</v>
      </c>
      <c r="E544">
        <v>1</v>
      </c>
      <c r="F544" t="s">
        <v>27</v>
      </c>
      <c r="G544" t="s">
        <v>159</v>
      </c>
      <c r="H544" t="s">
        <v>150</v>
      </c>
      <c r="I544" t="s">
        <v>252</v>
      </c>
      <c r="J544" t="s">
        <v>107</v>
      </c>
      <c r="K544">
        <v>151</v>
      </c>
      <c r="L544" t="str">
        <f>+VLOOKUP(Línea_Mod_Sexo_Edad[[#This Row],[id_LA]],Línea_Atención[],2,0)</f>
        <v>Línea Ambulatoria</v>
      </c>
      <c r="M544" s="24" t="str">
        <f>+VLOOKUP(Línea_Mod_Sexo_Edad[[#This Row],[Modelo '[sigla']]],Modelos[[Modelo '[sigla']]:[Modelo '[descripción']]],2,0)</f>
        <v>Programa Especializado en Reparación del Maltrato</v>
      </c>
    </row>
    <row r="545" spans="2:13" x14ac:dyDescent="0.3">
      <c r="B545" s="4" t="str">
        <f t="shared" si="24"/>
        <v>1-PRM</v>
      </c>
      <c r="C545" s="4" t="str">
        <f t="shared" si="25"/>
        <v>1-PRM-Hombres</v>
      </c>
      <c r="D545" s="4" t="str">
        <f t="shared" si="26"/>
        <v>1-PRM-Hombres-Primera Infancia I</v>
      </c>
      <c r="E545">
        <v>1</v>
      </c>
      <c r="F545" t="s">
        <v>27</v>
      </c>
      <c r="G545" t="s">
        <v>159</v>
      </c>
      <c r="H545" t="s">
        <v>150</v>
      </c>
      <c r="I545" t="s">
        <v>252</v>
      </c>
      <c r="J545" t="s">
        <v>103</v>
      </c>
      <c r="K545">
        <v>237</v>
      </c>
      <c r="L545" t="str">
        <f>+VLOOKUP(Línea_Mod_Sexo_Edad[[#This Row],[id_LA]],Línea_Atención[],2,0)</f>
        <v>Línea Ambulatoria</v>
      </c>
      <c r="M545" s="24" t="str">
        <f>+VLOOKUP(Línea_Mod_Sexo_Edad[[#This Row],[Modelo '[sigla']]],Modelos[[Modelo '[sigla']]:[Modelo '[descripción']]],2,0)</f>
        <v>Programa Especializado en Reparación del Maltrato</v>
      </c>
    </row>
    <row r="546" spans="2:13" x14ac:dyDescent="0.3">
      <c r="B546" s="4" t="str">
        <f t="shared" si="24"/>
        <v>1-PRM</v>
      </c>
      <c r="C546" s="4" t="str">
        <f t="shared" si="25"/>
        <v>1-PRM-Hombres</v>
      </c>
      <c r="D546" s="4" t="str">
        <f t="shared" si="26"/>
        <v>1-PRM-Hombres-Primera Infancia I</v>
      </c>
      <c r="E546">
        <v>1</v>
      </c>
      <c r="F546" t="s">
        <v>27</v>
      </c>
      <c r="G546" t="s">
        <v>159</v>
      </c>
      <c r="H546" t="s">
        <v>150</v>
      </c>
      <c r="I546" t="s">
        <v>252</v>
      </c>
      <c r="J546" t="s">
        <v>108</v>
      </c>
      <c r="K546">
        <v>229</v>
      </c>
      <c r="L546" t="str">
        <f>+VLOOKUP(Línea_Mod_Sexo_Edad[[#This Row],[id_LA]],Línea_Atención[],2,0)</f>
        <v>Línea Ambulatoria</v>
      </c>
      <c r="M546" s="24" t="str">
        <f>+VLOOKUP(Línea_Mod_Sexo_Edad[[#This Row],[Modelo '[sigla']]],Modelos[[Modelo '[sigla']]:[Modelo '[descripción']]],2,0)</f>
        <v>Programa Especializado en Reparación del Maltrato</v>
      </c>
    </row>
    <row r="547" spans="2:13" x14ac:dyDescent="0.3">
      <c r="B547" s="4" t="str">
        <f t="shared" si="24"/>
        <v>1-PRM</v>
      </c>
      <c r="C547" s="4" t="str">
        <f t="shared" si="25"/>
        <v>1-PRM-Hombres</v>
      </c>
      <c r="D547" s="4" t="str">
        <f t="shared" si="26"/>
        <v>1-PRM-Hombres-Primera Infancia I</v>
      </c>
      <c r="E547">
        <v>1</v>
      </c>
      <c r="F547" t="s">
        <v>27</v>
      </c>
      <c r="G547" t="s">
        <v>159</v>
      </c>
      <c r="H547" t="s">
        <v>150</v>
      </c>
      <c r="I547" t="s">
        <v>252</v>
      </c>
      <c r="J547" t="s">
        <v>106</v>
      </c>
      <c r="K547">
        <v>84</v>
      </c>
      <c r="L547" t="str">
        <f>+VLOOKUP(Línea_Mod_Sexo_Edad[[#This Row],[id_LA]],Línea_Atención[],2,0)</f>
        <v>Línea Ambulatoria</v>
      </c>
      <c r="M547" s="24" t="str">
        <f>+VLOOKUP(Línea_Mod_Sexo_Edad[[#This Row],[Modelo '[sigla']]],Modelos[[Modelo '[sigla']]:[Modelo '[descripción']]],2,0)</f>
        <v>Programa Especializado en Reparación del Maltrato</v>
      </c>
    </row>
    <row r="548" spans="2:13" x14ac:dyDescent="0.3">
      <c r="B548" s="4" t="str">
        <f t="shared" si="24"/>
        <v>1-PRM</v>
      </c>
      <c r="C548" s="4" t="str">
        <f t="shared" si="25"/>
        <v>1-PRM-Hombres</v>
      </c>
      <c r="D548" s="4" t="str">
        <f t="shared" si="26"/>
        <v>1-PRM-Hombres-Primera Infancia II</v>
      </c>
      <c r="E548">
        <v>1</v>
      </c>
      <c r="F548" t="s">
        <v>27</v>
      </c>
      <c r="G548" t="s">
        <v>160</v>
      </c>
      <c r="H548" t="s">
        <v>154</v>
      </c>
      <c r="I548" t="s">
        <v>252</v>
      </c>
      <c r="J548" t="s">
        <v>107</v>
      </c>
      <c r="K548">
        <v>2396</v>
      </c>
      <c r="L548" t="str">
        <f>+VLOOKUP(Línea_Mod_Sexo_Edad[[#This Row],[id_LA]],Línea_Atención[],2,0)</f>
        <v>Línea Ambulatoria</v>
      </c>
      <c r="M548" s="24" t="str">
        <f>+VLOOKUP(Línea_Mod_Sexo_Edad[[#This Row],[Modelo '[sigla']]],Modelos[[Modelo '[sigla']]:[Modelo '[descripción']]],2,0)</f>
        <v>Programa Especializado en Reparación del Maltrato</v>
      </c>
    </row>
    <row r="549" spans="2:13" x14ac:dyDescent="0.3">
      <c r="B549" s="4" t="str">
        <f t="shared" si="24"/>
        <v>1-PRM</v>
      </c>
      <c r="C549" s="4" t="str">
        <f t="shared" si="25"/>
        <v>1-PRM-Hombres</v>
      </c>
      <c r="D549" s="4" t="str">
        <f t="shared" si="26"/>
        <v>1-PRM-Hombres-Primera Infancia II</v>
      </c>
      <c r="E549">
        <v>1</v>
      </c>
      <c r="F549" t="s">
        <v>27</v>
      </c>
      <c r="G549" t="s">
        <v>160</v>
      </c>
      <c r="H549" t="s">
        <v>154</v>
      </c>
      <c r="I549" t="s">
        <v>252</v>
      </c>
      <c r="J549" t="s">
        <v>103</v>
      </c>
      <c r="K549">
        <v>4997</v>
      </c>
      <c r="L549" t="str">
        <f>+VLOOKUP(Línea_Mod_Sexo_Edad[[#This Row],[id_LA]],Línea_Atención[],2,0)</f>
        <v>Línea Ambulatoria</v>
      </c>
      <c r="M549" s="24" t="str">
        <f>+VLOOKUP(Línea_Mod_Sexo_Edad[[#This Row],[Modelo '[sigla']]],Modelos[[Modelo '[sigla']]:[Modelo '[descripción']]],2,0)</f>
        <v>Programa Especializado en Reparación del Maltrato</v>
      </c>
    </row>
    <row r="550" spans="2:13" x14ac:dyDescent="0.3">
      <c r="B550" s="4" t="str">
        <f t="shared" si="24"/>
        <v>1-PRM</v>
      </c>
      <c r="C550" s="4" t="str">
        <f t="shared" si="25"/>
        <v>1-PRM-Hombres</v>
      </c>
      <c r="D550" s="4" t="str">
        <f t="shared" si="26"/>
        <v>1-PRM-Hombres-Primera Infancia II</v>
      </c>
      <c r="E550">
        <v>1</v>
      </c>
      <c r="F550" t="s">
        <v>27</v>
      </c>
      <c r="G550" t="s">
        <v>160</v>
      </c>
      <c r="H550" t="s">
        <v>154</v>
      </c>
      <c r="I550" t="s">
        <v>252</v>
      </c>
      <c r="J550" t="s">
        <v>108</v>
      </c>
      <c r="K550">
        <v>4850</v>
      </c>
      <c r="L550" t="str">
        <f>+VLOOKUP(Línea_Mod_Sexo_Edad[[#This Row],[id_LA]],Línea_Atención[],2,0)</f>
        <v>Línea Ambulatoria</v>
      </c>
      <c r="M550" s="24" t="str">
        <f>+VLOOKUP(Línea_Mod_Sexo_Edad[[#This Row],[Modelo '[sigla']]],Modelos[[Modelo '[sigla']]:[Modelo '[descripción']]],2,0)</f>
        <v>Programa Especializado en Reparación del Maltrato</v>
      </c>
    </row>
    <row r="551" spans="2:13" x14ac:dyDescent="0.3">
      <c r="B551" s="4" t="str">
        <f t="shared" si="24"/>
        <v>1-PRM</v>
      </c>
      <c r="C551" s="4" t="str">
        <f t="shared" si="25"/>
        <v>1-PRM-Hombres</v>
      </c>
      <c r="D551" s="4" t="str">
        <f t="shared" si="26"/>
        <v>1-PRM-Hombres-Primera Infancia II</v>
      </c>
      <c r="E551">
        <v>1</v>
      </c>
      <c r="F551" t="s">
        <v>27</v>
      </c>
      <c r="G551" t="s">
        <v>160</v>
      </c>
      <c r="H551" t="s">
        <v>154</v>
      </c>
      <c r="I551" t="s">
        <v>252</v>
      </c>
      <c r="J551" t="s">
        <v>106</v>
      </c>
      <c r="K551">
        <v>1938</v>
      </c>
      <c r="L551" t="str">
        <f>+VLOOKUP(Línea_Mod_Sexo_Edad[[#This Row],[id_LA]],Línea_Atención[],2,0)</f>
        <v>Línea Ambulatoria</v>
      </c>
      <c r="M551" s="24" t="str">
        <f>+VLOOKUP(Línea_Mod_Sexo_Edad[[#This Row],[Modelo '[sigla']]],Modelos[[Modelo '[sigla']]:[Modelo '[descripción']]],2,0)</f>
        <v>Programa Especializado en Reparación del Maltrato</v>
      </c>
    </row>
    <row r="552" spans="2:13" x14ac:dyDescent="0.3">
      <c r="B552" s="4" t="str">
        <f t="shared" si="24"/>
        <v>1-PRM</v>
      </c>
      <c r="C552" s="4" t="str">
        <f t="shared" si="25"/>
        <v>1-PRM-Hombres</v>
      </c>
      <c r="D552" s="4" t="str">
        <f t="shared" si="26"/>
        <v>1-PRM-Hombres-Segunda Infancia</v>
      </c>
      <c r="E552">
        <v>1</v>
      </c>
      <c r="F552" t="s">
        <v>27</v>
      </c>
      <c r="G552" t="s">
        <v>161</v>
      </c>
      <c r="H552" t="s">
        <v>151</v>
      </c>
      <c r="I552" t="s">
        <v>252</v>
      </c>
      <c r="J552" t="s">
        <v>107</v>
      </c>
      <c r="K552">
        <v>2740</v>
      </c>
      <c r="L552" t="str">
        <f>+VLOOKUP(Línea_Mod_Sexo_Edad[[#This Row],[id_LA]],Línea_Atención[],2,0)</f>
        <v>Línea Ambulatoria</v>
      </c>
      <c r="M552" s="24" t="str">
        <f>+VLOOKUP(Línea_Mod_Sexo_Edad[[#This Row],[Modelo '[sigla']]],Modelos[[Modelo '[sigla']]:[Modelo '[descripción']]],2,0)</f>
        <v>Programa Especializado en Reparación del Maltrato</v>
      </c>
    </row>
    <row r="553" spans="2:13" x14ac:dyDescent="0.3">
      <c r="B553" s="4" t="str">
        <f t="shared" si="24"/>
        <v>1-PRM</v>
      </c>
      <c r="C553" s="4" t="str">
        <f t="shared" si="25"/>
        <v>1-PRM-Hombres</v>
      </c>
      <c r="D553" s="4" t="str">
        <f t="shared" si="26"/>
        <v>1-PRM-Hombres-Segunda Infancia</v>
      </c>
      <c r="E553">
        <v>1</v>
      </c>
      <c r="F553" t="s">
        <v>27</v>
      </c>
      <c r="G553" t="s">
        <v>161</v>
      </c>
      <c r="H553" t="s">
        <v>151</v>
      </c>
      <c r="I553" t="s">
        <v>252</v>
      </c>
      <c r="J553" t="s">
        <v>103</v>
      </c>
      <c r="K553">
        <v>6639</v>
      </c>
      <c r="L553" t="str">
        <f>+VLOOKUP(Línea_Mod_Sexo_Edad[[#This Row],[id_LA]],Línea_Atención[],2,0)</f>
        <v>Línea Ambulatoria</v>
      </c>
      <c r="M553" s="24" t="str">
        <f>+VLOOKUP(Línea_Mod_Sexo_Edad[[#This Row],[Modelo '[sigla']]],Modelos[[Modelo '[sigla']]:[Modelo '[descripción']]],2,0)</f>
        <v>Programa Especializado en Reparación del Maltrato</v>
      </c>
    </row>
    <row r="554" spans="2:13" x14ac:dyDescent="0.3">
      <c r="B554" s="4" t="str">
        <f t="shared" si="24"/>
        <v>1-PRM</v>
      </c>
      <c r="C554" s="4" t="str">
        <f t="shared" si="25"/>
        <v>1-PRM-Hombres</v>
      </c>
      <c r="D554" s="4" t="str">
        <f t="shared" si="26"/>
        <v>1-PRM-Hombres-Segunda Infancia</v>
      </c>
      <c r="E554">
        <v>1</v>
      </c>
      <c r="F554" t="s">
        <v>27</v>
      </c>
      <c r="G554" t="s">
        <v>161</v>
      </c>
      <c r="H554" t="s">
        <v>151</v>
      </c>
      <c r="I554" t="s">
        <v>252</v>
      </c>
      <c r="J554" t="s">
        <v>108</v>
      </c>
      <c r="K554">
        <v>6511</v>
      </c>
      <c r="L554" t="str">
        <f>+VLOOKUP(Línea_Mod_Sexo_Edad[[#This Row],[id_LA]],Línea_Atención[],2,0)</f>
        <v>Línea Ambulatoria</v>
      </c>
      <c r="M554" s="24" t="str">
        <f>+VLOOKUP(Línea_Mod_Sexo_Edad[[#This Row],[Modelo '[sigla']]],Modelos[[Modelo '[sigla']]:[Modelo '[descripción']]],2,0)</f>
        <v>Programa Especializado en Reparación del Maltrato</v>
      </c>
    </row>
    <row r="555" spans="2:13" x14ac:dyDescent="0.3">
      <c r="B555" s="4" t="str">
        <f t="shared" si="24"/>
        <v>1-PRM</v>
      </c>
      <c r="C555" s="4" t="str">
        <f t="shared" si="25"/>
        <v>1-PRM-Hombres</v>
      </c>
      <c r="D555" s="4" t="str">
        <f t="shared" si="26"/>
        <v>1-PRM-Hombres-Segunda Infancia</v>
      </c>
      <c r="E555">
        <v>1</v>
      </c>
      <c r="F555" t="s">
        <v>27</v>
      </c>
      <c r="G555" t="s">
        <v>161</v>
      </c>
      <c r="H555" t="s">
        <v>151</v>
      </c>
      <c r="I555" t="s">
        <v>252</v>
      </c>
      <c r="J555" t="s">
        <v>106</v>
      </c>
      <c r="K555">
        <v>2711</v>
      </c>
      <c r="L555" t="str">
        <f>+VLOOKUP(Línea_Mod_Sexo_Edad[[#This Row],[id_LA]],Línea_Atención[],2,0)</f>
        <v>Línea Ambulatoria</v>
      </c>
      <c r="M555" s="24" t="str">
        <f>+VLOOKUP(Línea_Mod_Sexo_Edad[[#This Row],[Modelo '[sigla']]],Modelos[[Modelo '[sigla']]:[Modelo '[descripción']]],2,0)</f>
        <v>Programa Especializado en Reparación del Maltrato</v>
      </c>
    </row>
    <row r="556" spans="2:13" x14ac:dyDescent="0.3">
      <c r="B556" s="4" t="str">
        <f t="shared" si="24"/>
        <v>1-PRM</v>
      </c>
      <c r="C556" s="4" t="str">
        <f t="shared" si="25"/>
        <v>1-PRM-Mujeres</v>
      </c>
      <c r="D556" s="4" t="str">
        <f t="shared" si="26"/>
        <v>1-PRM-Mujeres-Adolescente</v>
      </c>
      <c r="E556">
        <v>1</v>
      </c>
      <c r="F556" t="s">
        <v>27</v>
      </c>
      <c r="G556" t="s">
        <v>162</v>
      </c>
      <c r="H556" t="s">
        <v>152</v>
      </c>
      <c r="I556" t="s">
        <v>253</v>
      </c>
      <c r="J556" t="s">
        <v>107</v>
      </c>
      <c r="K556">
        <v>3610</v>
      </c>
      <c r="L556" t="str">
        <f>+VLOOKUP(Línea_Mod_Sexo_Edad[[#This Row],[id_LA]],Línea_Atención[],2,0)</f>
        <v>Línea Ambulatoria</v>
      </c>
      <c r="M556" s="24" t="str">
        <f>+VLOOKUP(Línea_Mod_Sexo_Edad[[#This Row],[Modelo '[sigla']]],Modelos[[Modelo '[sigla']]:[Modelo '[descripción']]],2,0)</f>
        <v>Programa Especializado en Reparación del Maltrato</v>
      </c>
    </row>
    <row r="557" spans="2:13" x14ac:dyDescent="0.3">
      <c r="B557" s="4" t="str">
        <f t="shared" si="24"/>
        <v>1-PRM</v>
      </c>
      <c r="C557" s="4" t="str">
        <f t="shared" si="25"/>
        <v>1-PRM-Mujeres</v>
      </c>
      <c r="D557" s="4" t="str">
        <f t="shared" si="26"/>
        <v>1-PRM-Mujeres-Adolescente</v>
      </c>
      <c r="E557">
        <v>1</v>
      </c>
      <c r="F557" t="s">
        <v>27</v>
      </c>
      <c r="G557" t="s">
        <v>162</v>
      </c>
      <c r="H557" t="s">
        <v>152</v>
      </c>
      <c r="I557" t="s">
        <v>253</v>
      </c>
      <c r="J557" t="s">
        <v>103</v>
      </c>
      <c r="K557">
        <v>8243</v>
      </c>
      <c r="L557" t="str">
        <f>+VLOOKUP(Línea_Mod_Sexo_Edad[[#This Row],[id_LA]],Línea_Atención[],2,0)</f>
        <v>Línea Ambulatoria</v>
      </c>
      <c r="M557" s="24" t="str">
        <f>+VLOOKUP(Línea_Mod_Sexo_Edad[[#This Row],[Modelo '[sigla']]],Modelos[[Modelo '[sigla']]:[Modelo '[descripción']]],2,0)</f>
        <v>Programa Especializado en Reparación del Maltrato</v>
      </c>
    </row>
    <row r="558" spans="2:13" x14ac:dyDescent="0.3">
      <c r="B558" s="4" t="str">
        <f t="shared" si="24"/>
        <v>1-PRM</v>
      </c>
      <c r="C558" s="4" t="str">
        <f t="shared" si="25"/>
        <v>1-PRM-Mujeres</v>
      </c>
      <c r="D558" s="4" t="str">
        <f t="shared" si="26"/>
        <v>1-PRM-Mujeres-Adolescente</v>
      </c>
      <c r="E558">
        <v>1</v>
      </c>
      <c r="F558" t="s">
        <v>27</v>
      </c>
      <c r="G558" t="s">
        <v>162</v>
      </c>
      <c r="H558" t="s">
        <v>152</v>
      </c>
      <c r="I558" t="s">
        <v>253</v>
      </c>
      <c r="J558" t="s">
        <v>108</v>
      </c>
      <c r="K558">
        <v>8056</v>
      </c>
      <c r="L558" t="str">
        <f>+VLOOKUP(Línea_Mod_Sexo_Edad[[#This Row],[id_LA]],Línea_Atención[],2,0)</f>
        <v>Línea Ambulatoria</v>
      </c>
      <c r="M558" s="24" t="str">
        <f>+VLOOKUP(Línea_Mod_Sexo_Edad[[#This Row],[Modelo '[sigla']]],Modelos[[Modelo '[sigla']]:[Modelo '[descripción']]],2,0)</f>
        <v>Programa Especializado en Reparación del Maltrato</v>
      </c>
    </row>
    <row r="559" spans="2:13" x14ac:dyDescent="0.3">
      <c r="B559" s="4" t="str">
        <f t="shared" si="24"/>
        <v>1-PRM</v>
      </c>
      <c r="C559" s="4" t="str">
        <f t="shared" si="25"/>
        <v>1-PRM-Mujeres</v>
      </c>
      <c r="D559" s="4" t="str">
        <f t="shared" si="26"/>
        <v>1-PRM-Mujeres-Adolescente</v>
      </c>
      <c r="E559">
        <v>1</v>
      </c>
      <c r="F559" t="s">
        <v>27</v>
      </c>
      <c r="G559" t="s">
        <v>162</v>
      </c>
      <c r="H559" t="s">
        <v>152</v>
      </c>
      <c r="I559" t="s">
        <v>253</v>
      </c>
      <c r="J559" t="s">
        <v>106</v>
      </c>
      <c r="K559">
        <v>3474</v>
      </c>
      <c r="L559" t="str">
        <f>+VLOOKUP(Línea_Mod_Sexo_Edad[[#This Row],[id_LA]],Línea_Atención[],2,0)</f>
        <v>Línea Ambulatoria</v>
      </c>
      <c r="M559" s="24" t="str">
        <f>+VLOOKUP(Línea_Mod_Sexo_Edad[[#This Row],[Modelo '[sigla']]],Modelos[[Modelo '[sigla']]:[Modelo '[descripción']]],2,0)</f>
        <v>Programa Especializado en Reparación del Maltrato</v>
      </c>
    </row>
    <row r="560" spans="2:13" x14ac:dyDescent="0.3">
      <c r="B560" s="4" t="str">
        <f t="shared" si="24"/>
        <v>1-PRM</v>
      </c>
      <c r="C560" s="4" t="str">
        <f t="shared" si="25"/>
        <v>1-PRM-Mujeres</v>
      </c>
      <c r="D560" s="4" t="str">
        <f t="shared" si="26"/>
        <v>1-PRM-Mujeres-En Gestación</v>
      </c>
      <c r="E560">
        <v>1</v>
      </c>
      <c r="F560" t="s">
        <v>27</v>
      </c>
      <c r="G560" t="s">
        <v>158</v>
      </c>
      <c r="H560" t="s">
        <v>149</v>
      </c>
      <c r="I560" t="s">
        <v>253</v>
      </c>
      <c r="J560" t="s">
        <v>107</v>
      </c>
      <c r="K560">
        <v>0</v>
      </c>
      <c r="L560" t="str">
        <f>+VLOOKUP(Línea_Mod_Sexo_Edad[[#This Row],[id_LA]],Línea_Atención[],2,0)</f>
        <v>Línea Ambulatoria</v>
      </c>
      <c r="M560" s="24" t="str">
        <f>+VLOOKUP(Línea_Mod_Sexo_Edad[[#This Row],[Modelo '[sigla']]],Modelos[[Modelo '[sigla']]:[Modelo '[descripción']]],2,0)</f>
        <v>Programa Especializado en Reparación del Maltrato</v>
      </c>
    </row>
    <row r="561" spans="2:13" x14ac:dyDescent="0.3">
      <c r="B561" s="4" t="str">
        <f t="shared" si="24"/>
        <v>1-PRM</v>
      </c>
      <c r="C561" s="4" t="str">
        <f t="shared" si="25"/>
        <v>1-PRM-Mujeres</v>
      </c>
      <c r="D561" s="4" t="str">
        <f t="shared" si="26"/>
        <v>1-PRM-Mujeres-En Gestación</v>
      </c>
      <c r="E561">
        <v>1</v>
      </c>
      <c r="F561" t="s">
        <v>27</v>
      </c>
      <c r="G561" t="s">
        <v>158</v>
      </c>
      <c r="H561" t="s">
        <v>149</v>
      </c>
      <c r="I561" t="s">
        <v>253</v>
      </c>
      <c r="J561" t="s">
        <v>103</v>
      </c>
      <c r="K561">
        <v>0</v>
      </c>
      <c r="L561" t="str">
        <f>+VLOOKUP(Línea_Mod_Sexo_Edad[[#This Row],[id_LA]],Línea_Atención[],2,0)</f>
        <v>Línea Ambulatoria</v>
      </c>
      <c r="M561" s="24" t="str">
        <f>+VLOOKUP(Línea_Mod_Sexo_Edad[[#This Row],[Modelo '[sigla']]],Modelos[[Modelo '[sigla']]:[Modelo '[descripción']]],2,0)</f>
        <v>Programa Especializado en Reparación del Maltrato</v>
      </c>
    </row>
    <row r="562" spans="2:13" x14ac:dyDescent="0.3">
      <c r="B562" s="4" t="str">
        <f t="shared" si="24"/>
        <v>1-PRM</v>
      </c>
      <c r="C562" s="4" t="str">
        <f t="shared" si="25"/>
        <v>1-PRM-Mujeres</v>
      </c>
      <c r="D562" s="4" t="str">
        <f t="shared" si="26"/>
        <v>1-PRM-Mujeres-En Gestación</v>
      </c>
      <c r="E562">
        <v>1</v>
      </c>
      <c r="F562" t="s">
        <v>27</v>
      </c>
      <c r="G562" t="s">
        <v>158</v>
      </c>
      <c r="H562" t="s">
        <v>149</v>
      </c>
      <c r="I562" t="s">
        <v>253</v>
      </c>
      <c r="J562" t="s">
        <v>108</v>
      </c>
      <c r="K562">
        <v>0</v>
      </c>
      <c r="L562" t="str">
        <f>+VLOOKUP(Línea_Mod_Sexo_Edad[[#This Row],[id_LA]],Línea_Atención[],2,0)</f>
        <v>Línea Ambulatoria</v>
      </c>
      <c r="M562" s="24" t="str">
        <f>+VLOOKUP(Línea_Mod_Sexo_Edad[[#This Row],[Modelo '[sigla']]],Modelos[[Modelo '[sigla']]:[Modelo '[descripción']]],2,0)</f>
        <v>Programa Especializado en Reparación del Maltrato</v>
      </c>
    </row>
    <row r="563" spans="2:13" x14ac:dyDescent="0.3">
      <c r="B563" s="4" t="str">
        <f t="shared" si="24"/>
        <v>1-PRM</v>
      </c>
      <c r="C563" s="4" t="str">
        <f t="shared" si="25"/>
        <v>1-PRM-Mujeres</v>
      </c>
      <c r="D563" s="4" t="str">
        <f t="shared" si="26"/>
        <v>1-PRM-Mujeres-En Gestación</v>
      </c>
      <c r="E563">
        <v>1</v>
      </c>
      <c r="F563" t="s">
        <v>27</v>
      </c>
      <c r="G563" t="s">
        <v>158</v>
      </c>
      <c r="H563" t="s">
        <v>149</v>
      </c>
      <c r="I563" t="s">
        <v>253</v>
      </c>
      <c r="J563" t="s">
        <v>106</v>
      </c>
      <c r="K563">
        <v>0</v>
      </c>
      <c r="L563" t="str">
        <f>+VLOOKUP(Línea_Mod_Sexo_Edad[[#This Row],[id_LA]],Línea_Atención[],2,0)</f>
        <v>Línea Ambulatoria</v>
      </c>
      <c r="M563" s="24" t="str">
        <f>+VLOOKUP(Línea_Mod_Sexo_Edad[[#This Row],[Modelo '[sigla']]],Modelos[[Modelo '[sigla']]:[Modelo '[descripción']]],2,0)</f>
        <v>Programa Especializado en Reparación del Maltrato</v>
      </c>
    </row>
    <row r="564" spans="2:13" x14ac:dyDescent="0.3">
      <c r="B564" s="4" t="str">
        <f t="shared" si="24"/>
        <v>1-PRM</v>
      </c>
      <c r="C564" s="4" t="str">
        <f t="shared" si="25"/>
        <v>1-PRM-Mujeres</v>
      </c>
      <c r="D564" s="4" t="str">
        <f t="shared" si="26"/>
        <v>1-PRM-Mujeres-Mayores De Edad</v>
      </c>
      <c r="E564">
        <v>1</v>
      </c>
      <c r="F564" t="s">
        <v>27</v>
      </c>
      <c r="G564" t="s">
        <v>163</v>
      </c>
      <c r="H564" t="s">
        <v>153</v>
      </c>
      <c r="I564" t="s">
        <v>253</v>
      </c>
      <c r="J564" t="s">
        <v>107</v>
      </c>
      <c r="K564">
        <v>191</v>
      </c>
      <c r="L564" t="str">
        <f>+VLOOKUP(Línea_Mod_Sexo_Edad[[#This Row],[id_LA]],Línea_Atención[],2,0)</f>
        <v>Línea Ambulatoria</v>
      </c>
      <c r="M564" s="24" t="str">
        <f>+VLOOKUP(Línea_Mod_Sexo_Edad[[#This Row],[Modelo '[sigla']]],Modelos[[Modelo '[sigla']]:[Modelo '[descripción']]],2,0)</f>
        <v>Programa Especializado en Reparación del Maltrato</v>
      </c>
    </row>
    <row r="565" spans="2:13" x14ac:dyDescent="0.3">
      <c r="B565" s="4" t="str">
        <f t="shared" si="24"/>
        <v>1-PRM</v>
      </c>
      <c r="C565" s="4" t="str">
        <f t="shared" si="25"/>
        <v>1-PRM-Mujeres</v>
      </c>
      <c r="D565" s="4" t="str">
        <f t="shared" si="26"/>
        <v>1-PRM-Mujeres-Mayores De Edad</v>
      </c>
      <c r="E565">
        <v>1</v>
      </c>
      <c r="F565" t="s">
        <v>27</v>
      </c>
      <c r="G565" t="s">
        <v>163</v>
      </c>
      <c r="H565" t="s">
        <v>153</v>
      </c>
      <c r="I565" t="s">
        <v>253</v>
      </c>
      <c r="J565" t="s">
        <v>103</v>
      </c>
      <c r="K565">
        <v>696</v>
      </c>
      <c r="L565" t="str">
        <f>+VLOOKUP(Línea_Mod_Sexo_Edad[[#This Row],[id_LA]],Línea_Atención[],2,0)</f>
        <v>Línea Ambulatoria</v>
      </c>
      <c r="M565" s="24" t="str">
        <f>+VLOOKUP(Línea_Mod_Sexo_Edad[[#This Row],[Modelo '[sigla']]],Modelos[[Modelo '[sigla']]:[Modelo '[descripción']]],2,0)</f>
        <v>Programa Especializado en Reparación del Maltrato</v>
      </c>
    </row>
    <row r="566" spans="2:13" x14ac:dyDescent="0.3">
      <c r="B566" s="4" t="str">
        <f t="shared" si="24"/>
        <v>1-PRM</v>
      </c>
      <c r="C566" s="4" t="str">
        <f t="shared" si="25"/>
        <v>1-PRM-Mujeres</v>
      </c>
      <c r="D566" s="4" t="str">
        <f t="shared" si="26"/>
        <v>1-PRM-Mujeres-Mayores De Edad</v>
      </c>
      <c r="E566">
        <v>1</v>
      </c>
      <c r="F566" t="s">
        <v>27</v>
      </c>
      <c r="G566" t="s">
        <v>163</v>
      </c>
      <c r="H566" t="s">
        <v>153</v>
      </c>
      <c r="I566" t="s">
        <v>253</v>
      </c>
      <c r="J566" t="s">
        <v>108</v>
      </c>
      <c r="K566">
        <v>694</v>
      </c>
      <c r="L566" t="str">
        <f>+VLOOKUP(Línea_Mod_Sexo_Edad[[#This Row],[id_LA]],Línea_Atención[],2,0)</f>
        <v>Línea Ambulatoria</v>
      </c>
      <c r="M566" s="24" t="str">
        <f>+VLOOKUP(Línea_Mod_Sexo_Edad[[#This Row],[Modelo '[sigla']]],Modelos[[Modelo '[sigla']]:[Modelo '[descripción']]],2,0)</f>
        <v>Programa Especializado en Reparación del Maltrato</v>
      </c>
    </row>
    <row r="567" spans="2:13" x14ac:dyDescent="0.3">
      <c r="B567" s="4" t="str">
        <f t="shared" si="24"/>
        <v>1-PRM</v>
      </c>
      <c r="C567" s="4" t="str">
        <f t="shared" si="25"/>
        <v>1-PRM-Mujeres</v>
      </c>
      <c r="D567" s="4" t="str">
        <f t="shared" si="26"/>
        <v>1-PRM-Mujeres-Mayores De Edad</v>
      </c>
      <c r="E567">
        <v>1</v>
      </c>
      <c r="F567" t="s">
        <v>27</v>
      </c>
      <c r="G567" t="s">
        <v>163</v>
      </c>
      <c r="H567" t="s">
        <v>153</v>
      </c>
      <c r="I567" t="s">
        <v>253</v>
      </c>
      <c r="J567" t="s">
        <v>106</v>
      </c>
      <c r="K567">
        <v>543</v>
      </c>
      <c r="L567" t="str">
        <f>+VLOOKUP(Línea_Mod_Sexo_Edad[[#This Row],[id_LA]],Línea_Atención[],2,0)</f>
        <v>Línea Ambulatoria</v>
      </c>
      <c r="M567" s="24" t="str">
        <f>+VLOOKUP(Línea_Mod_Sexo_Edad[[#This Row],[Modelo '[sigla']]],Modelos[[Modelo '[sigla']]:[Modelo '[descripción']]],2,0)</f>
        <v>Programa Especializado en Reparación del Maltrato</v>
      </c>
    </row>
    <row r="568" spans="2:13" x14ac:dyDescent="0.3">
      <c r="B568" s="4" t="str">
        <f t="shared" si="24"/>
        <v>1-PRM</v>
      </c>
      <c r="C568" s="4" t="str">
        <f t="shared" si="25"/>
        <v>1-PRM-Mujeres</v>
      </c>
      <c r="D568" s="4" t="str">
        <f t="shared" si="26"/>
        <v>1-PRM-Mujeres-Primera Infancia I</v>
      </c>
      <c r="E568">
        <v>1</v>
      </c>
      <c r="F568" t="s">
        <v>27</v>
      </c>
      <c r="G568" t="s">
        <v>159</v>
      </c>
      <c r="H568" t="s">
        <v>150</v>
      </c>
      <c r="I568" t="s">
        <v>253</v>
      </c>
      <c r="J568" t="s">
        <v>107</v>
      </c>
      <c r="K568">
        <v>179</v>
      </c>
      <c r="L568" t="str">
        <f>+VLOOKUP(Línea_Mod_Sexo_Edad[[#This Row],[id_LA]],Línea_Atención[],2,0)</f>
        <v>Línea Ambulatoria</v>
      </c>
      <c r="M568" s="24" t="str">
        <f>+VLOOKUP(Línea_Mod_Sexo_Edad[[#This Row],[Modelo '[sigla']]],Modelos[[Modelo '[sigla']]:[Modelo '[descripción']]],2,0)</f>
        <v>Programa Especializado en Reparación del Maltrato</v>
      </c>
    </row>
    <row r="569" spans="2:13" x14ac:dyDescent="0.3">
      <c r="B569" s="4" t="str">
        <f t="shared" si="24"/>
        <v>1-PRM</v>
      </c>
      <c r="C569" s="4" t="str">
        <f t="shared" si="25"/>
        <v>1-PRM-Mujeres</v>
      </c>
      <c r="D569" s="4" t="str">
        <f t="shared" si="26"/>
        <v>1-PRM-Mujeres-Primera Infancia I</v>
      </c>
      <c r="E569">
        <v>1</v>
      </c>
      <c r="F569" t="s">
        <v>27</v>
      </c>
      <c r="G569" t="s">
        <v>159</v>
      </c>
      <c r="H569" t="s">
        <v>150</v>
      </c>
      <c r="I569" t="s">
        <v>253</v>
      </c>
      <c r="J569" t="s">
        <v>103</v>
      </c>
      <c r="K569">
        <v>292</v>
      </c>
      <c r="L569" t="str">
        <f>+VLOOKUP(Línea_Mod_Sexo_Edad[[#This Row],[id_LA]],Línea_Atención[],2,0)</f>
        <v>Línea Ambulatoria</v>
      </c>
      <c r="M569" s="24" t="str">
        <f>+VLOOKUP(Línea_Mod_Sexo_Edad[[#This Row],[Modelo '[sigla']]],Modelos[[Modelo '[sigla']]:[Modelo '[descripción']]],2,0)</f>
        <v>Programa Especializado en Reparación del Maltrato</v>
      </c>
    </row>
    <row r="570" spans="2:13" x14ac:dyDescent="0.3">
      <c r="B570" s="4" t="str">
        <f t="shared" si="24"/>
        <v>1-PRM</v>
      </c>
      <c r="C570" s="4" t="str">
        <f t="shared" si="25"/>
        <v>1-PRM-Mujeres</v>
      </c>
      <c r="D570" s="4" t="str">
        <f t="shared" si="26"/>
        <v>1-PRM-Mujeres-Primera Infancia I</v>
      </c>
      <c r="E570">
        <v>1</v>
      </c>
      <c r="F570" t="s">
        <v>27</v>
      </c>
      <c r="G570" t="s">
        <v>159</v>
      </c>
      <c r="H570" t="s">
        <v>150</v>
      </c>
      <c r="I570" t="s">
        <v>253</v>
      </c>
      <c r="J570" t="s">
        <v>108</v>
      </c>
      <c r="K570">
        <v>278</v>
      </c>
      <c r="L570" t="str">
        <f>+VLOOKUP(Línea_Mod_Sexo_Edad[[#This Row],[id_LA]],Línea_Atención[],2,0)</f>
        <v>Línea Ambulatoria</v>
      </c>
      <c r="M570" s="24" t="str">
        <f>+VLOOKUP(Línea_Mod_Sexo_Edad[[#This Row],[Modelo '[sigla']]],Modelos[[Modelo '[sigla']]:[Modelo '[descripción']]],2,0)</f>
        <v>Programa Especializado en Reparación del Maltrato</v>
      </c>
    </row>
    <row r="571" spans="2:13" x14ac:dyDescent="0.3">
      <c r="B571" s="4" t="str">
        <f t="shared" si="24"/>
        <v>1-PRM</v>
      </c>
      <c r="C571" s="4" t="str">
        <f t="shared" si="25"/>
        <v>1-PRM-Mujeres</v>
      </c>
      <c r="D571" s="4" t="str">
        <f t="shared" si="26"/>
        <v>1-PRM-Mujeres-Primera Infancia I</v>
      </c>
      <c r="E571">
        <v>1</v>
      </c>
      <c r="F571" t="s">
        <v>27</v>
      </c>
      <c r="G571" t="s">
        <v>159</v>
      </c>
      <c r="H571" t="s">
        <v>150</v>
      </c>
      <c r="I571" t="s">
        <v>253</v>
      </c>
      <c r="J571" t="s">
        <v>106</v>
      </c>
      <c r="K571">
        <v>110</v>
      </c>
      <c r="L571" t="str">
        <f>+VLOOKUP(Línea_Mod_Sexo_Edad[[#This Row],[id_LA]],Línea_Atención[],2,0)</f>
        <v>Línea Ambulatoria</v>
      </c>
      <c r="M571" s="24" t="str">
        <f>+VLOOKUP(Línea_Mod_Sexo_Edad[[#This Row],[Modelo '[sigla']]],Modelos[[Modelo '[sigla']]:[Modelo '[descripción']]],2,0)</f>
        <v>Programa Especializado en Reparación del Maltrato</v>
      </c>
    </row>
    <row r="572" spans="2:13" x14ac:dyDescent="0.3">
      <c r="B572" s="4" t="str">
        <f t="shared" si="24"/>
        <v>1-PRM</v>
      </c>
      <c r="C572" s="4" t="str">
        <f t="shared" si="25"/>
        <v>1-PRM-Mujeres</v>
      </c>
      <c r="D572" s="4" t="str">
        <f t="shared" si="26"/>
        <v>1-PRM-Mujeres-Primera Infancia II</v>
      </c>
      <c r="E572">
        <v>1</v>
      </c>
      <c r="F572" t="s">
        <v>27</v>
      </c>
      <c r="G572" t="s">
        <v>160</v>
      </c>
      <c r="H572" t="s">
        <v>154</v>
      </c>
      <c r="I572" t="s">
        <v>253</v>
      </c>
      <c r="J572" t="s">
        <v>107</v>
      </c>
      <c r="K572">
        <v>2616</v>
      </c>
      <c r="L572" t="str">
        <f>+VLOOKUP(Línea_Mod_Sexo_Edad[[#This Row],[id_LA]],Línea_Atención[],2,0)</f>
        <v>Línea Ambulatoria</v>
      </c>
      <c r="M572" s="24" t="str">
        <f>+VLOOKUP(Línea_Mod_Sexo_Edad[[#This Row],[Modelo '[sigla']]],Modelos[[Modelo '[sigla']]:[Modelo '[descripción']]],2,0)</f>
        <v>Programa Especializado en Reparación del Maltrato</v>
      </c>
    </row>
    <row r="573" spans="2:13" x14ac:dyDescent="0.3">
      <c r="B573" s="4" t="str">
        <f t="shared" si="24"/>
        <v>1-PRM</v>
      </c>
      <c r="C573" s="4" t="str">
        <f t="shared" si="25"/>
        <v>1-PRM-Mujeres</v>
      </c>
      <c r="D573" s="4" t="str">
        <f t="shared" si="26"/>
        <v>1-PRM-Mujeres-Primera Infancia II</v>
      </c>
      <c r="E573">
        <v>1</v>
      </c>
      <c r="F573" t="s">
        <v>27</v>
      </c>
      <c r="G573" t="s">
        <v>160</v>
      </c>
      <c r="H573" t="s">
        <v>154</v>
      </c>
      <c r="I573" t="s">
        <v>253</v>
      </c>
      <c r="J573" t="s">
        <v>103</v>
      </c>
      <c r="K573">
        <v>5556</v>
      </c>
      <c r="L573" t="str">
        <f>+VLOOKUP(Línea_Mod_Sexo_Edad[[#This Row],[id_LA]],Línea_Atención[],2,0)</f>
        <v>Línea Ambulatoria</v>
      </c>
      <c r="M573" s="24" t="str">
        <f>+VLOOKUP(Línea_Mod_Sexo_Edad[[#This Row],[Modelo '[sigla']]],Modelos[[Modelo '[sigla']]:[Modelo '[descripción']]],2,0)</f>
        <v>Programa Especializado en Reparación del Maltrato</v>
      </c>
    </row>
    <row r="574" spans="2:13" x14ac:dyDescent="0.3">
      <c r="B574" s="4" t="str">
        <f t="shared" si="24"/>
        <v>1-PRM</v>
      </c>
      <c r="C574" s="4" t="str">
        <f t="shared" si="25"/>
        <v>1-PRM-Mujeres</v>
      </c>
      <c r="D574" s="4" t="str">
        <f t="shared" si="26"/>
        <v>1-PRM-Mujeres-Primera Infancia II</v>
      </c>
      <c r="E574">
        <v>1</v>
      </c>
      <c r="F574" t="s">
        <v>27</v>
      </c>
      <c r="G574" t="s">
        <v>160</v>
      </c>
      <c r="H574" t="s">
        <v>154</v>
      </c>
      <c r="I574" t="s">
        <v>253</v>
      </c>
      <c r="J574" t="s">
        <v>108</v>
      </c>
      <c r="K574">
        <v>5383</v>
      </c>
      <c r="L574" t="str">
        <f>+VLOOKUP(Línea_Mod_Sexo_Edad[[#This Row],[id_LA]],Línea_Atención[],2,0)</f>
        <v>Línea Ambulatoria</v>
      </c>
      <c r="M574" s="24" t="str">
        <f>+VLOOKUP(Línea_Mod_Sexo_Edad[[#This Row],[Modelo '[sigla']]],Modelos[[Modelo '[sigla']]:[Modelo '[descripción']]],2,0)</f>
        <v>Programa Especializado en Reparación del Maltrato</v>
      </c>
    </row>
    <row r="575" spans="2:13" x14ac:dyDescent="0.3">
      <c r="B575" s="4" t="str">
        <f t="shared" si="24"/>
        <v>1-PRM</v>
      </c>
      <c r="C575" s="4" t="str">
        <f t="shared" si="25"/>
        <v>1-PRM-Mujeres</v>
      </c>
      <c r="D575" s="4" t="str">
        <f t="shared" si="26"/>
        <v>1-PRM-Mujeres-Primera Infancia II</v>
      </c>
      <c r="E575">
        <v>1</v>
      </c>
      <c r="F575" t="s">
        <v>27</v>
      </c>
      <c r="G575" t="s">
        <v>160</v>
      </c>
      <c r="H575" t="s">
        <v>154</v>
      </c>
      <c r="I575" t="s">
        <v>253</v>
      </c>
      <c r="J575" t="s">
        <v>106</v>
      </c>
      <c r="K575">
        <v>2144</v>
      </c>
      <c r="L575" t="str">
        <f>+VLOOKUP(Línea_Mod_Sexo_Edad[[#This Row],[id_LA]],Línea_Atención[],2,0)</f>
        <v>Línea Ambulatoria</v>
      </c>
      <c r="M575" s="24" t="str">
        <f>+VLOOKUP(Línea_Mod_Sexo_Edad[[#This Row],[Modelo '[sigla']]],Modelos[[Modelo '[sigla']]:[Modelo '[descripción']]],2,0)</f>
        <v>Programa Especializado en Reparación del Maltrato</v>
      </c>
    </row>
    <row r="576" spans="2:13" x14ac:dyDescent="0.3">
      <c r="B576" s="4" t="str">
        <f t="shared" si="24"/>
        <v>1-PRM</v>
      </c>
      <c r="C576" s="4" t="str">
        <f t="shared" si="25"/>
        <v>1-PRM-Mujeres</v>
      </c>
      <c r="D576" s="4" t="str">
        <f t="shared" si="26"/>
        <v>1-PRM-Mujeres-Segunda Infancia</v>
      </c>
      <c r="E576">
        <v>1</v>
      </c>
      <c r="F576" t="s">
        <v>27</v>
      </c>
      <c r="G576" t="s">
        <v>161</v>
      </c>
      <c r="H576" t="s">
        <v>151</v>
      </c>
      <c r="I576" t="s">
        <v>253</v>
      </c>
      <c r="J576" t="s">
        <v>107</v>
      </c>
      <c r="K576">
        <v>4052</v>
      </c>
      <c r="L576" t="str">
        <f>+VLOOKUP(Línea_Mod_Sexo_Edad[[#This Row],[id_LA]],Línea_Atención[],2,0)</f>
        <v>Línea Ambulatoria</v>
      </c>
      <c r="M576" s="24" t="str">
        <f>+VLOOKUP(Línea_Mod_Sexo_Edad[[#This Row],[Modelo '[sigla']]],Modelos[[Modelo '[sigla']]:[Modelo '[descripción']]],2,0)</f>
        <v>Programa Especializado en Reparación del Maltrato</v>
      </c>
    </row>
    <row r="577" spans="2:13" x14ac:dyDescent="0.3">
      <c r="B577" s="4" t="str">
        <f t="shared" si="24"/>
        <v>1-PRM</v>
      </c>
      <c r="C577" s="4" t="str">
        <f t="shared" si="25"/>
        <v>1-PRM-Mujeres</v>
      </c>
      <c r="D577" s="4" t="str">
        <f t="shared" si="26"/>
        <v>1-PRM-Mujeres-Segunda Infancia</v>
      </c>
      <c r="E577">
        <v>1</v>
      </c>
      <c r="F577" t="s">
        <v>27</v>
      </c>
      <c r="G577" t="s">
        <v>161</v>
      </c>
      <c r="H577" t="s">
        <v>151</v>
      </c>
      <c r="I577" t="s">
        <v>253</v>
      </c>
      <c r="J577" t="s">
        <v>103</v>
      </c>
      <c r="K577">
        <v>9003</v>
      </c>
      <c r="L577" t="str">
        <f>+VLOOKUP(Línea_Mod_Sexo_Edad[[#This Row],[id_LA]],Línea_Atención[],2,0)</f>
        <v>Línea Ambulatoria</v>
      </c>
      <c r="M577" s="24" t="str">
        <f>+VLOOKUP(Línea_Mod_Sexo_Edad[[#This Row],[Modelo '[sigla']]],Modelos[[Modelo '[sigla']]:[Modelo '[descripción']]],2,0)</f>
        <v>Programa Especializado en Reparación del Maltrato</v>
      </c>
    </row>
    <row r="578" spans="2:13" x14ac:dyDescent="0.3">
      <c r="B578" s="4" t="str">
        <f t="shared" si="24"/>
        <v>1-PRM</v>
      </c>
      <c r="C578" s="4" t="str">
        <f t="shared" si="25"/>
        <v>1-PRM-Mujeres</v>
      </c>
      <c r="D578" s="4" t="str">
        <f t="shared" si="26"/>
        <v>1-PRM-Mujeres-Segunda Infancia</v>
      </c>
      <c r="E578">
        <v>1</v>
      </c>
      <c r="F578" t="s">
        <v>27</v>
      </c>
      <c r="G578" t="s">
        <v>161</v>
      </c>
      <c r="H578" t="s">
        <v>151</v>
      </c>
      <c r="I578" t="s">
        <v>253</v>
      </c>
      <c r="J578" t="s">
        <v>108</v>
      </c>
      <c r="K578">
        <v>8731</v>
      </c>
      <c r="L578" t="str">
        <f>+VLOOKUP(Línea_Mod_Sexo_Edad[[#This Row],[id_LA]],Línea_Atención[],2,0)</f>
        <v>Línea Ambulatoria</v>
      </c>
      <c r="M578" s="24" t="str">
        <f>+VLOOKUP(Línea_Mod_Sexo_Edad[[#This Row],[Modelo '[sigla']]],Modelos[[Modelo '[sigla']]:[Modelo '[descripción']]],2,0)</f>
        <v>Programa Especializado en Reparación del Maltrato</v>
      </c>
    </row>
    <row r="579" spans="2:13" x14ac:dyDescent="0.3">
      <c r="B579" s="4" t="str">
        <f t="shared" si="24"/>
        <v>1-PRM</v>
      </c>
      <c r="C579" s="4" t="str">
        <f t="shared" si="25"/>
        <v>1-PRM-Mujeres</v>
      </c>
      <c r="D579" s="4" t="str">
        <f t="shared" si="26"/>
        <v>1-PRM-Mujeres-Segunda Infancia</v>
      </c>
      <c r="E579">
        <v>1</v>
      </c>
      <c r="F579" t="s">
        <v>27</v>
      </c>
      <c r="G579" t="s">
        <v>161</v>
      </c>
      <c r="H579" t="s">
        <v>151</v>
      </c>
      <c r="I579" t="s">
        <v>253</v>
      </c>
      <c r="J579" t="s">
        <v>106</v>
      </c>
      <c r="K579">
        <v>3623</v>
      </c>
      <c r="L579" t="str">
        <f>+VLOOKUP(Línea_Mod_Sexo_Edad[[#This Row],[id_LA]],Línea_Atención[],2,0)</f>
        <v>Línea Ambulatoria</v>
      </c>
      <c r="M579" s="24" t="str">
        <f>+VLOOKUP(Línea_Mod_Sexo_Edad[[#This Row],[Modelo '[sigla']]],Modelos[[Modelo '[sigla']]:[Modelo '[descripción']]],2,0)</f>
        <v>Programa Especializado en Reparación del Maltrato</v>
      </c>
    </row>
    <row r="580" spans="2:13" x14ac:dyDescent="0.3">
      <c r="B580" s="4" t="str">
        <f t="shared" ref="B580:B643" si="27">+E580&amp;"-"&amp;F580</f>
        <v>2-CLA</v>
      </c>
      <c r="C580" s="4" t="str">
        <f t="shared" ref="C580:C643" si="28">+B580&amp;"-"&amp;I580</f>
        <v>2-CLA-Hombres</v>
      </c>
      <c r="D580" s="4" t="str">
        <f t="shared" ref="D580:D643" si="29">+C580&amp;"-"&amp;H580</f>
        <v>2-CLA-Hombres-Adolescente</v>
      </c>
      <c r="E580">
        <v>2</v>
      </c>
      <c r="F580" t="s">
        <v>30</v>
      </c>
      <c r="G580" t="s">
        <v>162</v>
      </c>
      <c r="H580" t="s">
        <v>152</v>
      </c>
      <c r="I580" t="s">
        <v>252</v>
      </c>
      <c r="J580" t="s">
        <v>103</v>
      </c>
      <c r="K580">
        <v>0</v>
      </c>
      <c r="L580" t="str">
        <f>+VLOOKUP(Línea_Mod_Sexo_Edad[[#This Row],[id_LA]],Línea_Atención[],2,0)</f>
        <v>Línea Cuidado Alternativo</v>
      </c>
      <c r="M580" s="24" t="str">
        <f>+VLOOKUP(Línea_Mod_Sexo_Edad[[#This Row],[Modelo '[sigla']]],Modelos[[Modelo '[sigla']]:[Modelo '[descripción']]],2,0)</f>
        <v>Centro de Diagnóstico para Lactantes</v>
      </c>
    </row>
    <row r="581" spans="2:13" x14ac:dyDescent="0.3">
      <c r="B581" s="4" t="str">
        <f t="shared" si="27"/>
        <v>2-CLA</v>
      </c>
      <c r="C581" s="4" t="str">
        <f t="shared" si="28"/>
        <v>2-CLA-Hombres</v>
      </c>
      <c r="D581" s="4" t="str">
        <f t="shared" si="29"/>
        <v>2-CLA-Hombres-Adolescente</v>
      </c>
      <c r="E581">
        <v>2</v>
      </c>
      <c r="F581" t="s">
        <v>30</v>
      </c>
      <c r="G581" t="s">
        <v>162</v>
      </c>
      <c r="H581" t="s">
        <v>152</v>
      </c>
      <c r="I581" t="s">
        <v>252</v>
      </c>
      <c r="J581" t="s">
        <v>107</v>
      </c>
      <c r="K581">
        <v>0</v>
      </c>
      <c r="L581" t="str">
        <f>+VLOOKUP(Línea_Mod_Sexo_Edad[[#This Row],[id_LA]],Línea_Atención[],2,0)</f>
        <v>Línea Cuidado Alternativo</v>
      </c>
      <c r="M581" s="24" t="str">
        <f>+VLOOKUP(Línea_Mod_Sexo_Edad[[#This Row],[Modelo '[sigla']]],Modelos[[Modelo '[sigla']]:[Modelo '[descripción']]],2,0)</f>
        <v>Centro de Diagnóstico para Lactantes</v>
      </c>
    </row>
    <row r="582" spans="2:13" x14ac:dyDescent="0.3">
      <c r="B582" s="4" t="str">
        <f t="shared" si="27"/>
        <v>2-CLA</v>
      </c>
      <c r="C582" s="4" t="str">
        <f t="shared" si="28"/>
        <v>2-CLA-Hombres</v>
      </c>
      <c r="D582" s="4" t="str">
        <f t="shared" si="29"/>
        <v>2-CLA-Hombres-Adolescente</v>
      </c>
      <c r="E582">
        <v>2</v>
      </c>
      <c r="F582" t="s">
        <v>30</v>
      </c>
      <c r="G582" t="s">
        <v>162</v>
      </c>
      <c r="H582" t="s">
        <v>152</v>
      </c>
      <c r="I582" t="s">
        <v>252</v>
      </c>
      <c r="J582" t="s">
        <v>106</v>
      </c>
      <c r="K582">
        <v>0</v>
      </c>
      <c r="L582" t="str">
        <f>+VLOOKUP(Línea_Mod_Sexo_Edad[[#This Row],[id_LA]],Línea_Atención[],2,0)</f>
        <v>Línea Cuidado Alternativo</v>
      </c>
      <c r="M582" s="24" t="str">
        <f>+VLOOKUP(Línea_Mod_Sexo_Edad[[#This Row],[Modelo '[sigla']]],Modelos[[Modelo '[sigla']]:[Modelo '[descripción']]],2,0)</f>
        <v>Centro de Diagnóstico para Lactantes</v>
      </c>
    </row>
    <row r="583" spans="2:13" x14ac:dyDescent="0.3">
      <c r="B583" s="4" t="str">
        <f t="shared" si="27"/>
        <v>2-CLA</v>
      </c>
      <c r="C583" s="4" t="str">
        <f t="shared" si="28"/>
        <v>2-CLA-Hombres</v>
      </c>
      <c r="D583" s="4" t="str">
        <f t="shared" si="29"/>
        <v>2-CLA-Hombres-En Gestación</v>
      </c>
      <c r="E583">
        <v>2</v>
      </c>
      <c r="F583" t="s">
        <v>30</v>
      </c>
      <c r="G583" t="s">
        <v>158</v>
      </c>
      <c r="H583" t="s">
        <v>149</v>
      </c>
      <c r="I583" t="s">
        <v>252</v>
      </c>
      <c r="J583" t="s">
        <v>103</v>
      </c>
      <c r="L583" t="str">
        <f>+VLOOKUP(Línea_Mod_Sexo_Edad[[#This Row],[id_LA]],Línea_Atención[],2,0)</f>
        <v>Línea Cuidado Alternativo</v>
      </c>
      <c r="M583" s="24" t="str">
        <f>+VLOOKUP(Línea_Mod_Sexo_Edad[[#This Row],[Modelo '[sigla']]],Modelos[[Modelo '[sigla']]:[Modelo '[descripción']]],2,0)</f>
        <v>Centro de Diagnóstico para Lactantes</v>
      </c>
    </row>
    <row r="584" spans="2:13" x14ac:dyDescent="0.3">
      <c r="B584" s="4" t="str">
        <f t="shared" si="27"/>
        <v>2-CLA</v>
      </c>
      <c r="C584" s="4" t="str">
        <f t="shared" si="28"/>
        <v>2-CLA-Hombres</v>
      </c>
      <c r="D584" s="4" t="str">
        <f t="shared" si="29"/>
        <v>2-CLA-Hombres-En Gestación</v>
      </c>
      <c r="E584">
        <v>2</v>
      </c>
      <c r="F584" t="s">
        <v>30</v>
      </c>
      <c r="G584" t="s">
        <v>158</v>
      </c>
      <c r="H584" t="s">
        <v>149</v>
      </c>
      <c r="I584" t="s">
        <v>252</v>
      </c>
      <c r="J584" t="s">
        <v>107</v>
      </c>
      <c r="L584" t="str">
        <f>+VLOOKUP(Línea_Mod_Sexo_Edad[[#This Row],[id_LA]],Línea_Atención[],2,0)</f>
        <v>Línea Cuidado Alternativo</v>
      </c>
      <c r="M584" s="24" t="str">
        <f>+VLOOKUP(Línea_Mod_Sexo_Edad[[#This Row],[Modelo '[sigla']]],Modelos[[Modelo '[sigla']]:[Modelo '[descripción']]],2,0)</f>
        <v>Centro de Diagnóstico para Lactantes</v>
      </c>
    </row>
    <row r="585" spans="2:13" x14ac:dyDescent="0.3">
      <c r="B585" s="4" t="str">
        <f t="shared" si="27"/>
        <v>2-CLA</v>
      </c>
      <c r="C585" s="4" t="str">
        <f t="shared" si="28"/>
        <v>2-CLA-Hombres</v>
      </c>
      <c r="D585" s="4" t="str">
        <f t="shared" si="29"/>
        <v>2-CLA-Hombres-En Gestación</v>
      </c>
      <c r="E585">
        <v>2</v>
      </c>
      <c r="F585" t="s">
        <v>30</v>
      </c>
      <c r="G585" t="s">
        <v>158</v>
      </c>
      <c r="H585" t="s">
        <v>149</v>
      </c>
      <c r="I585" t="s">
        <v>252</v>
      </c>
      <c r="J585" t="s">
        <v>106</v>
      </c>
      <c r="L585" t="str">
        <f>+VLOOKUP(Línea_Mod_Sexo_Edad[[#This Row],[id_LA]],Línea_Atención[],2,0)</f>
        <v>Línea Cuidado Alternativo</v>
      </c>
      <c r="M585" s="24" t="str">
        <f>+VLOOKUP(Línea_Mod_Sexo_Edad[[#This Row],[Modelo '[sigla']]],Modelos[[Modelo '[sigla']]:[Modelo '[descripción']]],2,0)</f>
        <v>Centro de Diagnóstico para Lactantes</v>
      </c>
    </row>
    <row r="586" spans="2:13" x14ac:dyDescent="0.3">
      <c r="B586" s="4" t="str">
        <f t="shared" si="27"/>
        <v>2-CLA</v>
      </c>
      <c r="C586" s="4" t="str">
        <f t="shared" si="28"/>
        <v>2-CLA-Hombres</v>
      </c>
      <c r="D586" s="4" t="str">
        <f t="shared" si="29"/>
        <v>2-CLA-Hombres-Mayores De Edad</v>
      </c>
      <c r="E586">
        <v>2</v>
      </c>
      <c r="F586" t="s">
        <v>30</v>
      </c>
      <c r="G586" t="s">
        <v>163</v>
      </c>
      <c r="H586" t="s">
        <v>153</v>
      </c>
      <c r="I586" t="s">
        <v>252</v>
      </c>
      <c r="J586" t="s">
        <v>103</v>
      </c>
      <c r="K586">
        <v>0</v>
      </c>
      <c r="L586" t="str">
        <f>+VLOOKUP(Línea_Mod_Sexo_Edad[[#This Row],[id_LA]],Línea_Atención[],2,0)</f>
        <v>Línea Cuidado Alternativo</v>
      </c>
      <c r="M586" s="24" t="str">
        <f>+VLOOKUP(Línea_Mod_Sexo_Edad[[#This Row],[Modelo '[sigla']]],Modelos[[Modelo '[sigla']]:[Modelo '[descripción']]],2,0)</f>
        <v>Centro de Diagnóstico para Lactantes</v>
      </c>
    </row>
    <row r="587" spans="2:13" x14ac:dyDescent="0.3">
      <c r="B587" s="4" t="str">
        <f t="shared" si="27"/>
        <v>2-CLA</v>
      </c>
      <c r="C587" s="4" t="str">
        <f t="shared" si="28"/>
        <v>2-CLA-Hombres</v>
      </c>
      <c r="D587" s="4" t="str">
        <f t="shared" si="29"/>
        <v>2-CLA-Hombres-Mayores De Edad</v>
      </c>
      <c r="E587">
        <v>2</v>
      </c>
      <c r="F587" t="s">
        <v>30</v>
      </c>
      <c r="G587" t="s">
        <v>163</v>
      </c>
      <c r="H587" t="s">
        <v>153</v>
      </c>
      <c r="I587" t="s">
        <v>252</v>
      </c>
      <c r="J587" t="s">
        <v>107</v>
      </c>
      <c r="K587">
        <v>0</v>
      </c>
      <c r="L587" t="str">
        <f>+VLOOKUP(Línea_Mod_Sexo_Edad[[#This Row],[id_LA]],Línea_Atención[],2,0)</f>
        <v>Línea Cuidado Alternativo</v>
      </c>
      <c r="M587" s="24" t="str">
        <f>+VLOOKUP(Línea_Mod_Sexo_Edad[[#This Row],[Modelo '[sigla']]],Modelos[[Modelo '[sigla']]:[Modelo '[descripción']]],2,0)</f>
        <v>Centro de Diagnóstico para Lactantes</v>
      </c>
    </row>
    <row r="588" spans="2:13" x14ac:dyDescent="0.3">
      <c r="B588" s="4" t="str">
        <f t="shared" si="27"/>
        <v>2-CLA</v>
      </c>
      <c r="C588" s="4" t="str">
        <f t="shared" si="28"/>
        <v>2-CLA-Hombres</v>
      </c>
      <c r="D588" s="4" t="str">
        <f t="shared" si="29"/>
        <v>2-CLA-Hombres-Mayores De Edad</v>
      </c>
      <c r="E588">
        <v>2</v>
      </c>
      <c r="F588" t="s">
        <v>30</v>
      </c>
      <c r="G588" t="s">
        <v>163</v>
      </c>
      <c r="H588" t="s">
        <v>153</v>
      </c>
      <c r="I588" t="s">
        <v>252</v>
      </c>
      <c r="J588" t="s">
        <v>106</v>
      </c>
      <c r="K588">
        <v>0</v>
      </c>
      <c r="L588" t="str">
        <f>+VLOOKUP(Línea_Mod_Sexo_Edad[[#This Row],[id_LA]],Línea_Atención[],2,0)</f>
        <v>Línea Cuidado Alternativo</v>
      </c>
      <c r="M588" s="24" t="str">
        <f>+VLOOKUP(Línea_Mod_Sexo_Edad[[#This Row],[Modelo '[sigla']]],Modelos[[Modelo '[sigla']]:[Modelo '[descripción']]],2,0)</f>
        <v>Centro de Diagnóstico para Lactantes</v>
      </c>
    </row>
    <row r="589" spans="2:13" x14ac:dyDescent="0.3">
      <c r="B589" s="4" t="str">
        <f t="shared" si="27"/>
        <v>2-CLA</v>
      </c>
      <c r="C589" s="4" t="str">
        <f t="shared" si="28"/>
        <v>2-CLA-Hombres</v>
      </c>
      <c r="D589" s="4" t="str">
        <f t="shared" si="29"/>
        <v>2-CLA-Hombres-Primera Infancia I</v>
      </c>
      <c r="E589">
        <v>2</v>
      </c>
      <c r="F589" t="s">
        <v>30</v>
      </c>
      <c r="G589" t="s">
        <v>159</v>
      </c>
      <c r="H589" t="s">
        <v>150</v>
      </c>
      <c r="I589" t="s">
        <v>252</v>
      </c>
      <c r="J589" t="s">
        <v>103</v>
      </c>
      <c r="K589">
        <v>56</v>
      </c>
      <c r="L589" t="str">
        <f>+VLOOKUP(Línea_Mod_Sexo_Edad[[#This Row],[id_LA]],Línea_Atención[],2,0)</f>
        <v>Línea Cuidado Alternativo</v>
      </c>
      <c r="M589" s="24" t="str">
        <f>+VLOOKUP(Línea_Mod_Sexo_Edad[[#This Row],[Modelo '[sigla']]],Modelos[[Modelo '[sigla']]:[Modelo '[descripción']]],2,0)</f>
        <v>Centro de Diagnóstico para Lactantes</v>
      </c>
    </row>
    <row r="590" spans="2:13" x14ac:dyDescent="0.3">
      <c r="B590" s="4" t="str">
        <f t="shared" si="27"/>
        <v>2-CLA</v>
      </c>
      <c r="C590" s="4" t="str">
        <f t="shared" si="28"/>
        <v>2-CLA-Hombres</v>
      </c>
      <c r="D590" s="4" t="str">
        <f t="shared" si="29"/>
        <v>2-CLA-Hombres-Primera Infancia I</v>
      </c>
      <c r="E590">
        <v>2</v>
      </c>
      <c r="F590" t="s">
        <v>30</v>
      </c>
      <c r="G590" t="s">
        <v>159</v>
      </c>
      <c r="H590" t="s">
        <v>150</v>
      </c>
      <c r="I590" t="s">
        <v>252</v>
      </c>
      <c r="J590" t="s">
        <v>107</v>
      </c>
      <c r="K590">
        <v>26</v>
      </c>
      <c r="L590" t="str">
        <f>+VLOOKUP(Línea_Mod_Sexo_Edad[[#This Row],[id_LA]],Línea_Atención[],2,0)</f>
        <v>Línea Cuidado Alternativo</v>
      </c>
      <c r="M590" s="24" t="str">
        <f>+VLOOKUP(Línea_Mod_Sexo_Edad[[#This Row],[Modelo '[sigla']]],Modelos[[Modelo '[sigla']]:[Modelo '[descripción']]],2,0)</f>
        <v>Centro de Diagnóstico para Lactantes</v>
      </c>
    </row>
    <row r="591" spans="2:13" x14ac:dyDescent="0.3">
      <c r="B591" s="4" t="str">
        <f t="shared" si="27"/>
        <v>2-CLA</v>
      </c>
      <c r="C591" s="4" t="str">
        <f t="shared" si="28"/>
        <v>2-CLA-Hombres</v>
      </c>
      <c r="D591" s="4" t="str">
        <f t="shared" si="29"/>
        <v>2-CLA-Hombres-Primera Infancia I</v>
      </c>
      <c r="E591">
        <v>2</v>
      </c>
      <c r="F591" t="s">
        <v>30</v>
      </c>
      <c r="G591" t="s">
        <v>159</v>
      </c>
      <c r="H591" t="s">
        <v>150</v>
      </c>
      <c r="I591" t="s">
        <v>252</v>
      </c>
      <c r="J591" t="s">
        <v>106</v>
      </c>
      <c r="K591">
        <v>27</v>
      </c>
      <c r="L591" t="str">
        <f>+VLOOKUP(Línea_Mod_Sexo_Edad[[#This Row],[id_LA]],Línea_Atención[],2,0)</f>
        <v>Línea Cuidado Alternativo</v>
      </c>
      <c r="M591" s="24" t="str">
        <f>+VLOOKUP(Línea_Mod_Sexo_Edad[[#This Row],[Modelo '[sigla']]],Modelos[[Modelo '[sigla']]:[Modelo '[descripción']]],2,0)</f>
        <v>Centro de Diagnóstico para Lactantes</v>
      </c>
    </row>
    <row r="592" spans="2:13" x14ac:dyDescent="0.3">
      <c r="B592" s="4" t="str">
        <f t="shared" si="27"/>
        <v>2-CLA</v>
      </c>
      <c r="C592" s="4" t="str">
        <f t="shared" si="28"/>
        <v>2-CLA-Hombres</v>
      </c>
      <c r="D592" s="4" t="str">
        <f t="shared" si="29"/>
        <v>2-CLA-Hombres-Primera Infancia II</v>
      </c>
      <c r="E592">
        <v>2</v>
      </c>
      <c r="F592" t="s">
        <v>30</v>
      </c>
      <c r="G592" t="s">
        <v>160</v>
      </c>
      <c r="H592" t="s">
        <v>154</v>
      </c>
      <c r="I592" t="s">
        <v>252</v>
      </c>
      <c r="J592" t="s">
        <v>103</v>
      </c>
      <c r="K592">
        <v>5</v>
      </c>
      <c r="L592" t="str">
        <f>+VLOOKUP(Línea_Mod_Sexo_Edad[[#This Row],[id_LA]],Línea_Atención[],2,0)</f>
        <v>Línea Cuidado Alternativo</v>
      </c>
      <c r="M592" s="24" t="str">
        <f>+VLOOKUP(Línea_Mod_Sexo_Edad[[#This Row],[Modelo '[sigla']]],Modelos[[Modelo '[sigla']]:[Modelo '[descripción']]],2,0)</f>
        <v>Centro de Diagnóstico para Lactantes</v>
      </c>
    </row>
    <row r="593" spans="2:13" x14ac:dyDescent="0.3">
      <c r="B593" s="4" t="str">
        <f t="shared" si="27"/>
        <v>2-CLA</v>
      </c>
      <c r="C593" s="4" t="str">
        <f t="shared" si="28"/>
        <v>2-CLA-Hombres</v>
      </c>
      <c r="D593" s="4" t="str">
        <f t="shared" si="29"/>
        <v>2-CLA-Hombres-Primera Infancia II</v>
      </c>
      <c r="E593">
        <v>2</v>
      </c>
      <c r="F593" t="s">
        <v>30</v>
      </c>
      <c r="G593" t="s">
        <v>160</v>
      </c>
      <c r="H593" t="s">
        <v>154</v>
      </c>
      <c r="I593" t="s">
        <v>252</v>
      </c>
      <c r="J593" t="s">
        <v>107</v>
      </c>
      <c r="K593">
        <v>1</v>
      </c>
      <c r="L593" t="str">
        <f>+VLOOKUP(Línea_Mod_Sexo_Edad[[#This Row],[id_LA]],Línea_Atención[],2,0)</f>
        <v>Línea Cuidado Alternativo</v>
      </c>
      <c r="M593" s="24" t="str">
        <f>+VLOOKUP(Línea_Mod_Sexo_Edad[[#This Row],[Modelo '[sigla']]],Modelos[[Modelo '[sigla']]:[Modelo '[descripción']]],2,0)</f>
        <v>Centro de Diagnóstico para Lactantes</v>
      </c>
    </row>
    <row r="594" spans="2:13" x14ac:dyDescent="0.3">
      <c r="B594" s="4" t="str">
        <f t="shared" si="27"/>
        <v>2-CLA</v>
      </c>
      <c r="C594" s="4" t="str">
        <f t="shared" si="28"/>
        <v>2-CLA-Hombres</v>
      </c>
      <c r="D594" s="4" t="str">
        <f t="shared" si="29"/>
        <v>2-CLA-Hombres-Primera Infancia II</v>
      </c>
      <c r="E594">
        <v>2</v>
      </c>
      <c r="F594" t="s">
        <v>30</v>
      </c>
      <c r="G594" t="s">
        <v>160</v>
      </c>
      <c r="H594" t="s">
        <v>154</v>
      </c>
      <c r="I594" t="s">
        <v>252</v>
      </c>
      <c r="J594" t="s">
        <v>106</v>
      </c>
      <c r="K594">
        <v>0</v>
      </c>
      <c r="L594" t="str">
        <f>+VLOOKUP(Línea_Mod_Sexo_Edad[[#This Row],[id_LA]],Línea_Atención[],2,0)</f>
        <v>Línea Cuidado Alternativo</v>
      </c>
      <c r="M594" s="24" t="str">
        <f>+VLOOKUP(Línea_Mod_Sexo_Edad[[#This Row],[Modelo '[sigla']]],Modelos[[Modelo '[sigla']]:[Modelo '[descripción']]],2,0)</f>
        <v>Centro de Diagnóstico para Lactantes</v>
      </c>
    </row>
    <row r="595" spans="2:13" x14ac:dyDescent="0.3">
      <c r="B595" s="4" t="str">
        <f t="shared" si="27"/>
        <v>2-CLA</v>
      </c>
      <c r="C595" s="4" t="str">
        <f t="shared" si="28"/>
        <v>2-CLA-Hombres</v>
      </c>
      <c r="D595" s="4" t="str">
        <f t="shared" si="29"/>
        <v>2-CLA-Hombres-Segunda Infancia</v>
      </c>
      <c r="E595">
        <v>2</v>
      </c>
      <c r="F595" t="s">
        <v>30</v>
      </c>
      <c r="G595" t="s">
        <v>161</v>
      </c>
      <c r="H595" t="s">
        <v>151</v>
      </c>
      <c r="I595" t="s">
        <v>252</v>
      </c>
      <c r="J595" t="s">
        <v>103</v>
      </c>
      <c r="K595">
        <v>0</v>
      </c>
      <c r="L595" t="str">
        <f>+VLOOKUP(Línea_Mod_Sexo_Edad[[#This Row],[id_LA]],Línea_Atención[],2,0)</f>
        <v>Línea Cuidado Alternativo</v>
      </c>
      <c r="M595" s="24" t="str">
        <f>+VLOOKUP(Línea_Mod_Sexo_Edad[[#This Row],[Modelo '[sigla']]],Modelos[[Modelo '[sigla']]:[Modelo '[descripción']]],2,0)</f>
        <v>Centro de Diagnóstico para Lactantes</v>
      </c>
    </row>
    <row r="596" spans="2:13" x14ac:dyDescent="0.3">
      <c r="B596" s="4" t="str">
        <f t="shared" si="27"/>
        <v>2-CLA</v>
      </c>
      <c r="C596" s="4" t="str">
        <f t="shared" si="28"/>
        <v>2-CLA-Hombres</v>
      </c>
      <c r="D596" s="4" t="str">
        <f t="shared" si="29"/>
        <v>2-CLA-Hombres-Segunda Infancia</v>
      </c>
      <c r="E596">
        <v>2</v>
      </c>
      <c r="F596" t="s">
        <v>30</v>
      </c>
      <c r="G596" t="s">
        <v>161</v>
      </c>
      <c r="H596" t="s">
        <v>151</v>
      </c>
      <c r="I596" t="s">
        <v>252</v>
      </c>
      <c r="J596" t="s">
        <v>107</v>
      </c>
      <c r="K596">
        <v>0</v>
      </c>
      <c r="L596" t="str">
        <f>+VLOOKUP(Línea_Mod_Sexo_Edad[[#This Row],[id_LA]],Línea_Atención[],2,0)</f>
        <v>Línea Cuidado Alternativo</v>
      </c>
      <c r="M596" s="24" t="str">
        <f>+VLOOKUP(Línea_Mod_Sexo_Edad[[#This Row],[Modelo '[sigla']]],Modelos[[Modelo '[sigla']]:[Modelo '[descripción']]],2,0)</f>
        <v>Centro de Diagnóstico para Lactantes</v>
      </c>
    </row>
    <row r="597" spans="2:13" x14ac:dyDescent="0.3">
      <c r="B597" s="4" t="str">
        <f t="shared" si="27"/>
        <v>2-CLA</v>
      </c>
      <c r="C597" s="4" t="str">
        <f t="shared" si="28"/>
        <v>2-CLA-Hombres</v>
      </c>
      <c r="D597" s="4" t="str">
        <f t="shared" si="29"/>
        <v>2-CLA-Hombres-Segunda Infancia</v>
      </c>
      <c r="E597">
        <v>2</v>
      </c>
      <c r="F597" t="s">
        <v>30</v>
      </c>
      <c r="G597" t="s">
        <v>161</v>
      </c>
      <c r="H597" t="s">
        <v>151</v>
      </c>
      <c r="I597" t="s">
        <v>252</v>
      </c>
      <c r="J597" t="s">
        <v>106</v>
      </c>
      <c r="K597">
        <v>0</v>
      </c>
      <c r="L597" t="str">
        <f>+VLOOKUP(Línea_Mod_Sexo_Edad[[#This Row],[id_LA]],Línea_Atención[],2,0)</f>
        <v>Línea Cuidado Alternativo</v>
      </c>
      <c r="M597" s="24" t="str">
        <f>+VLOOKUP(Línea_Mod_Sexo_Edad[[#This Row],[Modelo '[sigla']]],Modelos[[Modelo '[sigla']]:[Modelo '[descripción']]],2,0)</f>
        <v>Centro de Diagnóstico para Lactantes</v>
      </c>
    </row>
    <row r="598" spans="2:13" x14ac:dyDescent="0.3">
      <c r="B598" s="4" t="str">
        <f t="shared" si="27"/>
        <v>2-CLA</v>
      </c>
      <c r="C598" s="4" t="str">
        <f t="shared" si="28"/>
        <v>2-CLA-Mujeres</v>
      </c>
      <c r="D598" s="4" t="str">
        <f t="shared" si="29"/>
        <v>2-CLA-Mujeres-Adolescente</v>
      </c>
      <c r="E598">
        <v>2</v>
      </c>
      <c r="F598" t="s">
        <v>30</v>
      </c>
      <c r="G598" t="s">
        <v>162</v>
      </c>
      <c r="H598" t="s">
        <v>152</v>
      </c>
      <c r="I598" t="s">
        <v>253</v>
      </c>
      <c r="J598" t="s">
        <v>103</v>
      </c>
      <c r="K598">
        <v>0</v>
      </c>
      <c r="L598" t="str">
        <f>+VLOOKUP(Línea_Mod_Sexo_Edad[[#This Row],[id_LA]],Línea_Atención[],2,0)</f>
        <v>Línea Cuidado Alternativo</v>
      </c>
      <c r="M598" s="24" t="str">
        <f>+VLOOKUP(Línea_Mod_Sexo_Edad[[#This Row],[Modelo '[sigla']]],Modelos[[Modelo '[sigla']]:[Modelo '[descripción']]],2,0)</f>
        <v>Centro de Diagnóstico para Lactantes</v>
      </c>
    </row>
    <row r="599" spans="2:13" x14ac:dyDescent="0.3">
      <c r="B599" s="4" t="str">
        <f t="shared" si="27"/>
        <v>2-CLA</v>
      </c>
      <c r="C599" s="4" t="str">
        <f t="shared" si="28"/>
        <v>2-CLA-Mujeres</v>
      </c>
      <c r="D599" s="4" t="str">
        <f t="shared" si="29"/>
        <v>2-CLA-Mujeres-Adolescente</v>
      </c>
      <c r="E599">
        <v>2</v>
      </c>
      <c r="F599" t="s">
        <v>30</v>
      </c>
      <c r="G599" t="s">
        <v>162</v>
      </c>
      <c r="H599" t="s">
        <v>152</v>
      </c>
      <c r="I599" t="s">
        <v>253</v>
      </c>
      <c r="J599" t="s">
        <v>107</v>
      </c>
      <c r="K599">
        <v>0</v>
      </c>
      <c r="L599" t="str">
        <f>+VLOOKUP(Línea_Mod_Sexo_Edad[[#This Row],[id_LA]],Línea_Atención[],2,0)</f>
        <v>Línea Cuidado Alternativo</v>
      </c>
      <c r="M599" s="24" t="str">
        <f>+VLOOKUP(Línea_Mod_Sexo_Edad[[#This Row],[Modelo '[sigla']]],Modelos[[Modelo '[sigla']]:[Modelo '[descripción']]],2,0)</f>
        <v>Centro de Diagnóstico para Lactantes</v>
      </c>
    </row>
    <row r="600" spans="2:13" x14ac:dyDescent="0.3">
      <c r="B600" s="4" t="str">
        <f t="shared" si="27"/>
        <v>2-CLA</v>
      </c>
      <c r="C600" s="4" t="str">
        <f t="shared" si="28"/>
        <v>2-CLA-Mujeres</v>
      </c>
      <c r="D600" s="4" t="str">
        <f t="shared" si="29"/>
        <v>2-CLA-Mujeres-Adolescente</v>
      </c>
      <c r="E600">
        <v>2</v>
      </c>
      <c r="F600" t="s">
        <v>30</v>
      </c>
      <c r="G600" t="s">
        <v>162</v>
      </c>
      <c r="H600" t="s">
        <v>152</v>
      </c>
      <c r="I600" t="s">
        <v>253</v>
      </c>
      <c r="J600" t="s">
        <v>107</v>
      </c>
      <c r="K600">
        <v>0</v>
      </c>
      <c r="L600" t="str">
        <f>+VLOOKUP(Línea_Mod_Sexo_Edad[[#This Row],[id_LA]],Línea_Atención[],2,0)</f>
        <v>Línea Cuidado Alternativo</v>
      </c>
      <c r="M600" s="24" t="str">
        <f>+VLOOKUP(Línea_Mod_Sexo_Edad[[#This Row],[Modelo '[sigla']]],Modelos[[Modelo '[sigla']]:[Modelo '[descripción']]],2,0)</f>
        <v>Centro de Diagnóstico para Lactantes</v>
      </c>
    </row>
    <row r="601" spans="2:13" x14ac:dyDescent="0.3">
      <c r="B601" s="4" t="str">
        <f t="shared" si="27"/>
        <v>2-CLA</v>
      </c>
      <c r="C601" s="4" t="str">
        <f t="shared" si="28"/>
        <v>2-CLA-Mujeres</v>
      </c>
      <c r="D601" s="4" t="str">
        <f t="shared" si="29"/>
        <v>2-CLA-Mujeres-Adolescente</v>
      </c>
      <c r="E601">
        <v>2</v>
      </c>
      <c r="F601" t="s">
        <v>30</v>
      </c>
      <c r="G601" t="s">
        <v>162</v>
      </c>
      <c r="H601" t="s">
        <v>152</v>
      </c>
      <c r="I601" t="s">
        <v>253</v>
      </c>
      <c r="J601" t="s">
        <v>106</v>
      </c>
      <c r="K601">
        <v>0</v>
      </c>
      <c r="L601" t="str">
        <f>+VLOOKUP(Línea_Mod_Sexo_Edad[[#This Row],[id_LA]],Línea_Atención[],2,0)</f>
        <v>Línea Cuidado Alternativo</v>
      </c>
      <c r="M601" s="24" t="str">
        <f>+VLOOKUP(Línea_Mod_Sexo_Edad[[#This Row],[Modelo '[sigla']]],Modelos[[Modelo '[sigla']]:[Modelo '[descripción']]],2,0)</f>
        <v>Centro de Diagnóstico para Lactantes</v>
      </c>
    </row>
    <row r="602" spans="2:13" x14ac:dyDescent="0.3">
      <c r="B602" s="4" t="str">
        <f t="shared" si="27"/>
        <v>2-CLA</v>
      </c>
      <c r="C602" s="4" t="str">
        <f t="shared" si="28"/>
        <v>2-CLA-Mujeres</v>
      </c>
      <c r="D602" s="4" t="str">
        <f t="shared" si="29"/>
        <v>2-CLA-Mujeres-En Gestación</v>
      </c>
      <c r="E602">
        <v>2</v>
      </c>
      <c r="F602" t="s">
        <v>30</v>
      </c>
      <c r="G602" t="s">
        <v>158</v>
      </c>
      <c r="H602" t="s">
        <v>149</v>
      </c>
      <c r="I602" t="s">
        <v>253</v>
      </c>
      <c r="J602" t="s">
        <v>103</v>
      </c>
      <c r="K602">
        <v>0</v>
      </c>
      <c r="L602" t="str">
        <f>+VLOOKUP(Línea_Mod_Sexo_Edad[[#This Row],[id_LA]],Línea_Atención[],2,0)</f>
        <v>Línea Cuidado Alternativo</v>
      </c>
      <c r="M602" s="24" t="str">
        <f>+VLOOKUP(Línea_Mod_Sexo_Edad[[#This Row],[Modelo '[sigla']]],Modelos[[Modelo '[sigla']]:[Modelo '[descripción']]],2,0)</f>
        <v>Centro de Diagnóstico para Lactantes</v>
      </c>
    </row>
    <row r="603" spans="2:13" x14ac:dyDescent="0.3">
      <c r="B603" s="4" t="str">
        <f t="shared" si="27"/>
        <v>2-CLA</v>
      </c>
      <c r="C603" s="4" t="str">
        <f t="shared" si="28"/>
        <v>2-CLA-Mujeres</v>
      </c>
      <c r="D603" s="4" t="str">
        <f t="shared" si="29"/>
        <v>2-CLA-Mujeres-En Gestación</v>
      </c>
      <c r="E603">
        <v>2</v>
      </c>
      <c r="F603" t="s">
        <v>30</v>
      </c>
      <c r="G603" t="s">
        <v>158</v>
      </c>
      <c r="H603" t="s">
        <v>149</v>
      </c>
      <c r="I603" t="s">
        <v>253</v>
      </c>
      <c r="J603" t="s">
        <v>107</v>
      </c>
      <c r="K603">
        <v>0</v>
      </c>
      <c r="L603" t="str">
        <f>+VLOOKUP(Línea_Mod_Sexo_Edad[[#This Row],[id_LA]],Línea_Atención[],2,0)</f>
        <v>Línea Cuidado Alternativo</v>
      </c>
      <c r="M603" s="24" t="str">
        <f>+VLOOKUP(Línea_Mod_Sexo_Edad[[#This Row],[Modelo '[sigla']]],Modelos[[Modelo '[sigla']]:[Modelo '[descripción']]],2,0)</f>
        <v>Centro de Diagnóstico para Lactantes</v>
      </c>
    </row>
    <row r="604" spans="2:13" x14ac:dyDescent="0.3">
      <c r="B604" s="4" t="str">
        <f t="shared" si="27"/>
        <v>2-CLA</v>
      </c>
      <c r="C604" s="4" t="str">
        <f t="shared" si="28"/>
        <v>2-CLA-Mujeres</v>
      </c>
      <c r="D604" s="4" t="str">
        <f t="shared" si="29"/>
        <v>2-CLA-Mujeres-En Gestación</v>
      </c>
      <c r="E604">
        <v>2</v>
      </c>
      <c r="F604" t="s">
        <v>30</v>
      </c>
      <c r="G604" t="s">
        <v>158</v>
      </c>
      <c r="H604" t="s">
        <v>149</v>
      </c>
      <c r="I604" t="s">
        <v>253</v>
      </c>
      <c r="J604" t="s">
        <v>107</v>
      </c>
      <c r="K604">
        <v>0</v>
      </c>
      <c r="L604" t="str">
        <f>+VLOOKUP(Línea_Mod_Sexo_Edad[[#This Row],[id_LA]],Línea_Atención[],2,0)</f>
        <v>Línea Cuidado Alternativo</v>
      </c>
      <c r="M604" s="24" t="str">
        <f>+VLOOKUP(Línea_Mod_Sexo_Edad[[#This Row],[Modelo '[sigla']]],Modelos[[Modelo '[sigla']]:[Modelo '[descripción']]],2,0)</f>
        <v>Centro de Diagnóstico para Lactantes</v>
      </c>
    </row>
    <row r="605" spans="2:13" x14ac:dyDescent="0.3">
      <c r="B605" s="4" t="str">
        <f t="shared" si="27"/>
        <v>2-CLA</v>
      </c>
      <c r="C605" s="4" t="str">
        <f t="shared" si="28"/>
        <v>2-CLA-Mujeres</v>
      </c>
      <c r="D605" s="4" t="str">
        <f t="shared" si="29"/>
        <v>2-CLA-Mujeres-En Gestación</v>
      </c>
      <c r="E605">
        <v>2</v>
      </c>
      <c r="F605" t="s">
        <v>30</v>
      </c>
      <c r="G605" t="s">
        <v>158</v>
      </c>
      <c r="H605" t="s">
        <v>149</v>
      </c>
      <c r="I605" t="s">
        <v>253</v>
      </c>
      <c r="J605" t="s">
        <v>106</v>
      </c>
      <c r="K605">
        <v>0</v>
      </c>
      <c r="L605" t="str">
        <f>+VLOOKUP(Línea_Mod_Sexo_Edad[[#This Row],[id_LA]],Línea_Atención[],2,0)</f>
        <v>Línea Cuidado Alternativo</v>
      </c>
      <c r="M605" s="24" t="str">
        <f>+VLOOKUP(Línea_Mod_Sexo_Edad[[#This Row],[Modelo '[sigla']]],Modelos[[Modelo '[sigla']]:[Modelo '[descripción']]],2,0)</f>
        <v>Centro de Diagnóstico para Lactantes</v>
      </c>
    </row>
    <row r="606" spans="2:13" x14ac:dyDescent="0.3">
      <c r="B606" s="4" t="str">
        <f t="shared" si="27"/>
        <v>2-CLA</v>
      </c>
      <c r="C606" s="4" t="str">
        <f t="shared" si="28"/>
        <v>2-CLA-Mujeres</v>
      </c>
      <c r="D606" s="4" t="str">
        <f t="shared" si="29"/>
        <v>2-CLA-Mujeres-Mayores De Edad</v>
      </c>
      <c r="E606">
        <v>2</v>
      </c>
      <c r="F606" t="s">
        <v>30</v>
      </c>
      <c r="G606" t="s">
        <v>163</v>
      </c>
      <c r="H606" t="s">
        <v>153</v>
      </c>
      <c r="I606" t="s">
        <v>253</v>
      </c>
      <c r="J606" t="s">
        <v>103</v>
      </c>
      <c r="K606">
        <v>0</v>
      </c>
      <c r="L606" t="str">
        <f>+VLOOKUP(Línea_Mod_Sexo_Edad[[#This Row],[id_LA]],Línea_Atención[],2,0)</f>
        <v>Línea Cuidado Alternativo</v>
      </c>
      <c r="M606" s="24" t="str">
        <f>+VLOOKUP(Línea_Mod_Sexo_Edad[[#This Row],[Modelo '[sigla']]],Modelos[[Modelo '[sigla']]:[Modelo '[descripción']]],2,0)</f>
        <v>Centro de Diagnóstico para Lactantes</v>
      </c>
    </row>
    <row r="607" spans="2:13" x14ac:dyDescent="0.3">
      <c r="B607" s="4" t="str">
        <f t="shared" si="27"/>
        <v>2-CLA</v>
      </c>
      <c r="C607" s="4" t="str">
        <f t="shared" si="28"/>
        <v>2-CLA-Mujeres</v>
      </c>
      <c r="D607" s="4" t="str">
        <f t="shared" si="29"/>
        <v>2-CLA-Mujeres-Mayores De Edad</v>
      </c>
      <c r="E607">
        <v>2</v>
      </c>
      <c r="F607" t="s">
        <v>30</v>
      </c>
      <c r="G607" t="s">
        <v>163</v>
      </c>
      <c r="H607" t="s">
        <v>153</v>
      </c>
      <c r="I607" t="s">
        <v>253</v>
      </c>
      <c r="J607" t="s">
        <v>107</v>
      </c>
      <c r="K607">
        <v>0</v>
      </c>
      <c r="L607" t="str">
        <f>+VLOOKUP(Línea_Mod_Sexo_Edad[[#This Row],[id_LA]],Línea_Atención[],2,0)</f>
        <v>Línea Cuidado Alternativo</v>
      </c>
      <c r="M607" s="24" t="str">
        <f>+VLOOKUP(Línea_Mod_Sexo_Edad[[#This Row],[Modelo '[sigla']]],Modelos[[Modelo '[sigla']]:[Modelo '[descripción']]],2,0)</f>
        <v>Centro de Diagnóstico para Lactantes</v>
      </c>
    </row>
    <row r="608" spans="2:13" x14ac:dyDescent="0.3">
      <c r="B608" s="4" t="str">
        <f t="shared" si="27"/>
        <v>2-CLA</v>
      </c>
      <c r="C608" s="4" t="str">
        <f t="shared" si="28"/>
        <v>2-CLA-Mujeres</v>
      </c>
      <c r="D608" s="4" t="str">
        <f t="shared" si="29"/>
        <v>2-CLA-Mujeres-Mayores De Edad</v>
      </c>
      <c r="E608">
        <v>2</v>
      </c>
      <c r="F608" t="s">
        <v>30</v>
      </c>
      <c r="G608" t="s">
        <v>163</v>
      </c>
      <c r="H608" t="s">
        <v>153</v>
      </c>
      <c r="I608" t="s">
        <v>253</v>
      </c>
      <c r="J608" t="s">
        <v>107</v>
      </c>
      <c r="K608">
        <v>0</v>
      </c>
      <c r="L608" t="str">
        <f>+VLOOKUP(Línea_Mod_Sexo_Edad[[#This Row],[id_LA]],Línea_Atención[],2,0)</f>
        <v>Línea Cuidado Alternativo</v>
      </c>
      <c r="M608" s="24" t="str">
        <f>+VLOOKUP(Línea_Mod_Sexo_Edad[[#This Row],[Modelo '[sigla']]],Modelos[[Modelo '[sigla']]:[Modelo '[descripción']]],2,0)</f>
        <v>Centro de Diagnóstico para Lactantes</v>
      </c>
    </row>
    <row r="609" spans="2:13" x14ac:dyDescent="0.3">
      <c r="B609" s="4" t="str">
        <f t="shared" si="27"/>
        <v>2-CLA</v>
      </c>
      <c r="C609" s="4" t="str">
        <f t="shared" si="28"/>
        <v>2-CLA-Mujeres</v>
      </c>
      <c r="D609" s="4" t="str">
        <f t="shared" si="29"/>
        <v>2-CLA-Mujeres-Mayores De Edad</v>
      </c>
      <c r="E609">
        <v>2</v>
      </c>
      <c r="F609" t="s">
        <v>30</v>
      </c>
      <c r="G609" t="s">
        <v>163</v>
      </c>
      <c r="H609" t="s">
        <v>153</v>
      </c>
      <c r="I609" t="s">
        <v>253</v>
      </c>
      <c r="J609" t="s">
        <v>106</v>
      </c>
      <c r="K609">
        <v>0</v>
      </c>
      <c r="L609" t="str">
        <f>+VLOOKUP(Línea_Mod_Sexo_Edad[[#This Row],[id_LA]],Línea_Atención[],2,0)</f>
        <v>Línea Cuidado Alternativo</v>
      </c>
      <c r="M609" s="24" t="str">
        <f>+VLOOKUP(Línea_Mod_Sexo_Edad[[#This Row],[Modelo '[sigla']]],Modelos[[Modelo '[sigla']]:[Modelo '[descripción']]],2,0)</f>
        <v>Centro de Diagnóstico para Lactantes</v>
      </c>
    </row>
    <row r="610" spans="2:13" x14ac:dyDescent="0.3">
      <c r="B610" s="4" t="str">
        <f t="shared" si="27"/>
        <v>2-CLA</v>
      </c>
      <c r="C610" s="4" t="str">
        <f t="shared" si="28"/>
        <v>2-CLA-Mujeres</v>
      </c>
      <c r="D610" s="4" t="str">
        <f t="shared" si="29"/>
        <v>2-CLA-Mujeres-Primera Infancia I</v>
      </c>
      <c r="E610">
        <v>2</v>
      </c>
      <c r="F610" t="s">
        <v>30</v>
      </c>
      <c r="G610" t="s">
        <v>159</v>
      </c>
      <c r="H610" t="s">
        <v>150</v>
      </c>
      <c r="I610" t="s">
        <v>253</v>
      </c>
      <c r="J610" t="s">
        <v>103</v>
      </c>
      <c r="K610">
        <v>49</v>
      </c>
      <c r="L610" t="str">
        <f>+VLOOKUP(Línea_Mod_Sexo_Edad[[#This Row],[id_LA]],Línea_Atención[],2,0)</f>
        <v>Línea Cuidado Alternativo</v>
      </c>
      <c r="M610" s="24" t="str">
        <f>+VLOOKUP(Línea_Mod_Sexo_Edad[[#This Row],[Modelo '[sigla']]],Modelos[[Modelo '[sigla']]:[Modelo '[descripción']]],2,0)</f>
        <v>Centro de Diagnóstico para Lactantes</v>
      </c>
    </row>
    <row r="611" spans="2:13" x14ac:dyDescent="0.3">
      <c r="B611" s="4" t="str">
        <f t="shared" si="27"/>
        <v>2-CLA</v>
      </c>
      <c r="C611" s="4" t="str">
        <f t="shared" si="28"/>
        <v>2-CLA-Mujeres</v>
      </c>
      <c r="D611" s="4" t="str">
        <f t="shared" si="29"/>
        <v>2-CLA-Mujeres-Primera Infancia I</v>
      </c>
      <c r="E611">
        <v>2</v>
      </c>
      <c r="F611" t="s">
        <v>30</v>
      </c>
      <c r="G611" t="s">
        <v>159</v>
      </c>
      <c r="H611" t="s">
        <v>150</v>
      </c>
      <c r="I611" t="s">
        <v>253</v>
      </c>
      <c r="J611" t="s">
        <v>107</v>
      </c>
      <c r="K611">
        <v>27</v>
      </c>
      <c r="L611" t="str">
        <f>+VLOOKUP(Línea_Mod_Sexo_Edad[[#This Row],[id_LA]],Línea_Atención[],2,0)</f>
        <v>Línea Cuidado Alternativo</v>
      </c>
      <c r="M611" s="24" t="str">
        <f>+VLOOKUP(Línea_Mod_Sexo_Edad[[#This Row],[Modelo '[sigla']]],Modelos[[Modelo '[sigla']]:[Modelo '[descripción']]],2,0)</f>
        <v>Centro de Diagnóstico para Lactantes</v>
      </c>
    </row>
    <row r="612" spans="2:13" x14ac:dyDescent="0.3">
      <c r="B612" s="4" t="str">
        <f t="shared" si="27"/>
        <v>2-CLA</v>
      </c>
      <c r="C612" s="4" t="str">
        <f t="shared" si="28"/>
        <v>2-CLA-Mujeres</v>
      </c>
      <c r="D612" s="4" t="str">
        <f t="shared" si="29"/>
        <v>2-CLA-Mujeres-Primera Infancia I</v>
      </c>
      <c r="E612">
        <v>2</v>
      </c>
      <c r="F612" t="s">
        <v>30</v>
      </c>
      <c r="G612" t="s">
        <v>159</v>
      </c>
      <c r="H612" t="s">
        <v>150</v>
      </c>
      <c r="I612" t="s">
        <v>253</v>
      </c>
      <c r="J612" t="s">
        <v>107</v>
      </c>
      <c r="K612">
        <v>53</v>
      </c>
      <c r="L612" t="str">
        <f>+VLOOKUP(Línea_Mod_Sexo_Edad[[#This Row],[id_LA]],Línea_Atención[],2,0)</f>
        <v>Línea Cuidado Alternativo</v>
      </c>
      <c r="M612" s="24" t="str">
        <f>+VLOOKUP(Línea_Mod_Sexo_Edad[[#This Row],[Modelo '[sigla']]],Modelos[[Modelo '[sigla']]:[Modelo '[descripción']]],2,0)</f>
        <v>Centro de Diagnóstico para Lactantes</v>
      </c>
    </row>
    <row r="613" spans="2:13" x14ac:dyDescent="0.3">
      <c r="B613" s="4" t="str">
        <f t="shared" si="27"/>
        <v>2-CLA</v>
      </c>
      <c r="C613" s="4" t="str">
        <f t="shared" si="28"/>
        <v>2-CLA-Mujeres</v>
      </c>
      <c r="D613" s="4" t="str">
        <f t="shared" si="29"/>
        <v>2-CLA-Mujeres-Primera Infancia I</v>
      </c>
      <c r="E613">
        <v>2</v>
      </c>
      <c r="F613" t="s">
        <v>30</v>
      </c>
      <c r="G613" t="s">
        <v>159</v>
      </c>
      <c r="H613" t="s">
        <v>150</v>
      </c>
      <c r="I613" t="s">
        <v>253</v>
      </c>
      <c r="J613" t="s">
        <v>106</v>
      </c>
      <c r="K613">
        <v>20</v>
      </c>
      <c r="L613" t="str">
        <f>+VLOOKUP(Línea_Mod_Sexo_Edad[[#This Row],[id_LA]],Línea_Atención[],2,0)</f>
        <v>Línea Cuidado Alternativo</v>
      </c>
      <c r="M613" s="24" t="str">
        <f>+VLOOKUP(Línea_Mod_Sexo_Edad[[#This Row],[Modelo '[sigla']]],Modelos[[Modelo '[sigla']]:[Modelo '[descripción']]],2,0)</f>
        <v>Centro de Diagnóstico para Lactantes</v>
      </c>
    </row>
    <row r="614" spans="2:13" x14ac:dyDescent="0.3">
      <c r="B614" s="4" t="str">
        <f t="shared" si="27"/>
        <v>2-CLA</v>
      </c>
      <c r="C614" s="4" t="str">
        <f t="shared" si="28"/>
        <v>2-CLA-Mujeres</v>
      </c>
      <c r="D614" s="4" t="str">
        <f t="shared" si="29"/>
        <v>2-CLA-Mujeres-Primera Infancia II</v>
      </c>
      <c r="E614">
        <v>2</v>
      </c>
      <c r="F614" t="s">
        <v>30</v>
      </c>
      <c r="G614" t="s">
        <v>160</v>
      </c>
      <c r="H614" t="s">
        <v>154</v>
      </c>
      <c r="I614" t="s">
        <v>253</v>
      </c>
      <c r="J614" t="s">
        <v>103</v>
      </c>
      <c r="K614">
        <v>6</v>
      </c>
      <c r="L614" t="str">
        <f>+VLOOKUP(Línea_Mod_Sexo_Edad[[#This Row],[id_LA]],Línea_Atención[],2,0)</f>
        <v>Línea Cuidado Alternativo</v>
      </c>
      <c r="M614" s="24" t="str">
        <f>+VLOOKUP(Línea_Mod_Sexo_Edad[[#This Row],[Modelo '[sigla']]],Modelos[[Modelo '[sigla']]:[Modelo '[descripción']]],2,0)</f>
        <v>Centro de Diagnóstico para Lactantes</v>
      </c>
    </row>
    <row r="615" spans="2:13" x14ac:dyDescent="0.3">
      <c r="B615" s="4" t="str">
        <f t="shared" si="27"/>
        <v>2-CLA</v>
      </c>
      <c r="C615" s="4" t="str">
        <f t="shared" si="28"/>
        <v>2-CLA-Mujeres</v>
      </c>
      <c r="D615" s="4" t="str">
        <f t="shared" si="29"/>
        <v>2-CLA-Mujeres-Primera Infancia II</v>
      </c>
      <c r="E615">
        <v>2</v>
      </c>
      <c r="F615" t="s">
        <v>30</v>
      </c>
      <c r="G615" t="s">
        <v>160</v>
      </c>
      <c r="H615" t="s">
        <v>154</v>
      </c>
      <c r="I615" t="s">
        <v>253</v>
      </c>
      <c r="J615" t="s">
        <v>107</v>
      </c>
      <c r="K615">
        <v>0</v>
      </c>
      <c r="L615" t="str">
        <f>+VLOOKUP(Línea_Mod_Sexo_Edad[[#This Row],[id_LA]],Línea_Atención[],2,0)</f>
        <v>Línea Cuidado Alternativo</v>
      </c>
      <c r="M615" s="24" t="str">
        <f>+VLOOKUP(Línea_Mod_Sexo_Edad[[#This Row],[Modelo '[sigla']]],Modelos[[Modelo '[sigla']]:[Modelo '[descripción']]],2,0)</f>
        <v>Centro de Diagnóstico para Lactantes</v>
      </c>
    </row>
    <row r="616" spans="2:13" x14ac:dyDescent="0.3">
      <c r="B616" s="4" t="str">
        <f t="shared" si="27"/>
        <v>2-CLA</v>
      </c>
      <c r="C616" s="4" t="str">
        <f t="shared" si="28"/>
        <v>2-CLA-Mujeres</v>
      </c>
      <c r="D616" s="4" t="str">
        <f t="shared" si="29"/>
        <v>2-CLA-Mujeres-Primera Infancia II</v>
      </c>
      <c r="E616">
        <v>2</v>
      </c>
      <c r="F616" t="s">
        <v>30</v>
      </c>
      <c r="G616" t="s">
        <v>160</v>
      </c>
      <c r="H616" t="s">
        <v>154</v>
      </c>
      <c r="I616" t="s">
        <v>253</v>
      </c>
      <c r="J616" t="s">
        <v>107</v>
      </c>
      <c r="K616">
        <v>1</v>
      </c>
      <c r="L616" t="str">
        <f>+VLOOKUP(Línea_Mod_Sexo_Edad[[#This Row],[id_LA]],Línea_Atención[],2,0)</f>
        <v>Línea Cuidado Alternativo</v>
      </c>
      <c r="M616" s="24" t="str">
        <f>+VLOOKUP(Línea_Mod_Sexo_Edad[[#This Row],[Modelo '[sigla']]],Modelos[[Modelo '[sigla']]:[Modelo '[descripción']]],2,0)</f>
        <v>Centro de Diagnóstico para Lactantes</v>
      </c>
    </row>
    <row r="617" spans="2:13" x14ac:dyDescent="0.3">
      <c r="B617" s="4" t="str">
        <f t="shared" si="27"/>
        <v>2-CLA</v>
      </c>
      <c r="C617" s="4" t="str">
        <f t="shared" si="28"/>
        <v>2-CLA-Mujeres</v>
      </c>
      <c r="D617" s="4" t="str">
        <f t="shared" si="29"/>
        <v>2-CLA-Mujeres-Primera Infancia II</v>
      </c>
      <c r="E617">
        <v>2</v>
      </c>
      <c r="F617" t="s">
        <v>30</v>
      </c>
      <c r="G617" t="s">
        <v>160</v>
      </c>
      <c r="H617" t="s">
        <v>154</v>
      </c>
      <c r="I617" t="s">
        <v>253</v>
      </c>
      <c r="J617" t="s">
        <v>106</v>
      </c>
      <c r="K617">
        <v>3</v>
      </c>
      <c r="L617" t="str">
        <f>+VLOOKUP(Línea_Mod_Sexo_Edad[[#This Row],[id_LA]],Línea_Atención[],2,0)</f>
        <v>Línea Cuidado Alternativo</v>
      </c>
      <c r="M617" s="24" t="str">
        <f>+VLOOKUP(Línea_Mod_Sexo_Edad[[#This Row],[Modelo '[sigla']]],Modelos[[Modelo '[sigla']]:[Modelo '[descripción']]],2,0)</f>
        <v>Centro de Diagnóstico para Lactantes</v>
      </c>
    </row>
    <row r="618" spans="2:13" x14ac:dyDescent="0.3">
      <c r="B618" s="4" t="str">
        <f t="shared" si="27"/>
        <v>2-CLA</v>
      </c>
      <c r="C618" s="4" t="str">
        <f t="shared" si="28"/>
        <v>2-CLA-Mujeres</v>
      </c>
      <c r="D618" s="4" t="str">
        <f t="shared" si="29"/>
        <v>2-CLA-Mujeres-Segunda Infancia</v>
      </c>
      <c r="E618">
        <v>2</v>
      </c>
      <c r="F618" t="s">
        <v>30</v>
      </c>
      <c r="G618" t="s">
        <v>161</v>
      </c>
      <c r="H618" t="s">
        <v>151</v>
      </c>
      <c r="I618" t="s">
        <v>253</v>
      </c>
      <c r="J618" t="s">
        <v>103</v>
      </c>
      <c r="K618">
        <v>0</v>
      </c>
      <c r="L618" t="str">
        <f>+VLOOKUP(Línea_Mod_Sexo_Edad[[#This Row],[id_LA]],Línea_Atención[],2,0)</f>
        <v>Línea Cuidado Alternativo</v>
      </c>
      <c r="M618" s="24" t="str">
        <f>+VLOOKUP(Línea_Mod_Sexo_Edad[[#This Row],[Modelo '[sigla']]],Modelos[[Modelo '[sigla']]:[Modelo '[descripción']]],2,0)</f>
        <v>Centro de Diagnóstico para Lactantes</v>
      </c>
    </row>
    <row r="619" spans="2:13" x14ac:dyDescent="0.3">
      <c r="B619" s="4" t="str">
        <f t="shared" si="27"/>
        <v>2-CLA</v>
      </c>
      <c r="C619" s="4" t="str">
        <f t="shared" si="28"/>
        <v>2-CLA-Mujeres</v>
      </c>
      <c r="D619" s="4" t="str">
        <f t="shared" si="29"/>
        <v>2-CLA-Mujeres-Segunda Infancia</v>
      </c>
      <c r="E619">
        <v>2</v>
      </c>
      <c r="F619" t="s">
        <v>30</v>
      </c>
      <c r="G619" t="s">
        <v>161</v>
      </c>
      <c r="H619" t="s">
        <v>151</v>
      </c>
      <c r="I619" t="s">
        <v>253</v>
      </c>
      <c r="J619" t="s">
        <v>107</v>
      </c>
      <c r="K619">
        <v>0</v>
      </c>
      <c r="L619" t="str">
        <f>+VLOOKUP(Línea_Mod_Sexo_Edad[[#This Row],[id_LA]],Línea_Atención[],2,0)</f>
        <v>Línea Cuidado Alternativo</v>
      </c>
      <c r="M619" s="24" t="str">
        <f>+VLOOKUP(Línea_Mod_Sexo_Edad[[#This Row],[Modelo '[sigla']]],Modelos[[Modelo '[sigla']]:[Modelo '[descripción']]],2,0)</f>
        <v>Centro de Diagnóstico para Lactantes</v>
      </c>
    </row>
    <row r="620" spans="2:13" x14ac:dyDescent="0.3">
      <c r="B620" s="4" t="str">
        <f t="shared" si="27"/>
        <v>2-CLA</v>
      </c>
      <c r="C620" s="4" t="str">
        <f t="shared" si="28"/>
        <v>2-CLA-Mujeres</v>
      </c>
      <c r="D620" s="4" t="str">
        <f t="shared" si="29"/>
        <v>2-CLA-Mujeres-Segunda Infancia</v>
      </c>
      <c r="E620">
        <v>2</v>
      </c>
      <c r="F620" t="s">
        <v>30</v>
      </c>
      <c r="G620" t="s">
        <v>161</v>
      </c>
      <c r="H620" t="s">
        <v>151</v>
      </c>
      <c r="I620" t="s">
        <v>253</v>
      </c>
      <c r="J620" t="s">
        <v>107</v>
      </c>
      <c r="K620">
        <v>0</v>
      </c>
      <c r="L620" t="str">
        <f>+VLOOKUP(Línea_Mod_Sexo_Edad[[#This Row],[id_LA]],Línea_Atención[],2,0)</f>
        <v>Línea Cuidado Alternativo</v>
      </c>
      <c r="M620" s="24" t="str">
        <f>+VLOOKUP(Línea_Mod_Sexo_Edad[[#This Row],[Modelo '[sigla']]],Modelos[[Modelo '[sigla']]:[Modelo '[descripción']]],2,0)</f>
        <v>Centro de Diagnóstico para Lactantes</v>
      </c>
    </row>
    <row r="621" spans="2:13" x14ac:dyDescent="0.3">
      <c r="B621" s="4" t="str">
        <f t="shared" si="27"/>
        <v>2-CLA</v>
      </c>
      <c r="C621" s="4" t="str">
        <f t="shared" si="28"/>
        <v>2-CLA-Mujeres</v>
      </c>
      <c r="D621" s="4" t="str">
        <f t="shared" si="29"/>
        <v>2-CLA-Mujeres-Segunda Infancia</v>
      </c>
      <c r="E621">
        <v>2</v>
      </c>
      <c r="F621" t="s">
        <v>30</v>
      </c>
      <c r="G621" t="s">
        <v>161</v>
      </c>
      <c r="H621" t="s">
        <v>151</v>
      </c>
      <c r="I621" t="s">
        <v>253</v>
      </c>
      <c r="J621" t="s">
        <v>106</v>
      </c>
      <c r="K621">
        <v>0</v>
      </c>
      <c r="L621" t="str">
        <f>+VLOOKUP(Línea_Mod_Sexo_Edad[[#This Row],[id_LA]],Línea_Atención[],2,0)</f>
        <v>Línea Cuidado Alternativo</v>
      </c>
      <c r="M621" s="24" t="str">
        <f>+VLOOKUP(Línea_Mod_Sexo_Edad[[#This Row],[Modelo '[sigla']]],Modelos[[Modelo '[sigla']]:[Modelo '[descripción']]],2,0)</f>
        <v>Centro de Diagnóstico para Lactantes</v>
      </c>
    </row>
    <row r="622" spans="2:13" ht="20.399999999999999" x14ac:dyDescent="0.3">
      <c r="B622" s="4" t="str">
        <f t="shared" si="27"/>
        <v>2-CREAD MAYOR 6 MENOR 18 AÑOS</v>
      </c>
      <c r="C622" s="4" t="str">
        <f t="shared" si="28"/>
        <v>2-CREAD MAYOR 6 MENOR 18 AÑOS-Hombres</v>
      </c>
      <c r="D622" s="4" t="str">
        <f t="shared" si="29"/>
        <v>2-CREAD MAYOR 6 MENOR 18 AÑOS-Hombres-Adolescente</v>
      </c>
      <c r="E622">
        <v>2</v>
      </c>
      <c r="F622" s="23" t="s">
        <v>32</v>
      </c>
      <c r="G622" t="s">
        <v>162</v>
      </c>
      <c r="H622" t="s">
        <v>152</v>
      </c>
      <c r="I622" t="s">
        <v>252</v>
      </c>
      <c r="J622" t="s">
        <v>103</v>
      </c>
      <c r="K622">
        <v>430</v>
      </c>
      <c r="L622" t="str">
        <f>+VLOOKUP(Línea_Mod_Sexo_Edad[[#This Row],[id_LA]],Línea_Atención[],2,0)</f>
        <v>Línea Cuidado Alternativo</v>
      </c>
      <c r="M622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23" spans="2:13" ht="20.399999999999999" x14ac:dyDescent="0.3">
      <c r="B623" s="4" t="str">
        <f t="shared" si="27"/>
        <v>2-CREAD MAYOR 6 MENOR 18 AÑOS</v>
      </c>
      <c r="C623" s="4" t="str">
        <f t="shared" si="28"/>
        <v>2-CREAD MAYOR 6 MENOR 18 AÑOS-Hombres</v>
      </c>
      <c r="D623" s="4" t="str">
        <f t="shared" si="29"/>
        <v>2-CREAD MAYOR 6 MENOR 18 AÑOS-Hombres-Adolescente</v>
      </c>
      <c r="E623">
        <v>2</v>
      </c>
      <c r="F623" s="23" t="s">
        <v>32</v>
      </c>
      <c r="G623" t="s">
        <v>162</v>
      </c>
      <c r="H623" t="s">
        <v>152</v>
      </c>
      <c r="I623" t="s">
        <v>252</v>
      </c>
      <c r="J623" t="s">
        <v>103</v>
      </c>
      <c r="K623">
        <v>0</v>
      </c>
      <c r="L623" t="str">
        <f>+VLOOKUP(Línea_Mod_Sexo_Edad[[#This Row],[id_LA]],Línea_Atención[],2,0)</f>
        <v>Línea Cuidado Alternativo</v>
      </c>
      <c r="M623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24" spans="2:13" ht="20.399999999999999" x14ac:dyDescent="0.3">
      <c r="B624" s="4" t="str">
        <f t="shared" si="27"/>
        <v>2-CREAD MAYOR 6 MENOR 18 AÑOS</v>
      </c>
      <c r="C624" s="4" t="str">
        <f t="shared" si="28"/>
        <v>2-CREAD MAYOR 6 MENOR 18 AÑOS-Hombres</v>
      </c>
      <c r="D624" s="4" t="str">
        <f t="shared" si="29"/>
        <v>2-CREAD MAYOR 6 MENOR 18 AÑOS-Hombres-Adolescente</v>
      </c>
      <c r="E624">
        <v>2</v>
      </c>
      <c r="F624" s="23" t="s">
        <v>32</v>
      </c>
      <c r="G624" t="s">
        <v>162</v>
      </c>
      <c r="H624" t="s">
        <v>152</v>
      </c>
      <c r="I624" t="s">
        <v>252</v>
      </c>
      <c r="J624" t="s">
        <v>107</v>
      </c>
      <c r="K624">
        <v>0</v>
      </c>
      <c r="L624" t="str">
        <f>+VLOOKUP(Línea_Mod_Sexo_Edad[[#This Row],[id_LA]],Línea_Atención[],2,0)</f>
        <v>Línea Cuidado Alternativo</v>
      </c>
      <c r="M62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25" spans="2:13" ht="20.399999999999999" x14ac:dyDescent="0.3">
      <c r="B625" s="4" t="str">
        <f t="shared" si="27"/>
        <v>2-CREAD MAYOR 6 MENOR 18 AÑOS</v>
      </c>
      <c r="C625" s="4" t="str">
        <f t="shared" si="28"/>
        <v>2-CREAD MAYOR 6 MENOR 18 AÑOS-Hombres</v>
      </c>
      <c r="D625" s="4" t="str">
        <f t="shared" si="29"/>
        <v>2-CREAD MAYOR 6 MENOR 18 AÑOS-Hombres-Adolescente</v>
      </c>
      <c r="E625">
        <v>2</v>
      </c>
      <c r="F625" s="23" t="s">
        <v>32</v>
      </c>
      <c r="G625" t="s">
        <v>162</v>
      </c>
      <c r="H625" t="s">
        <v>152</v>
      </c>
      <c r="I625" t="s">
        <v>252</v>
      </c>
      <c r="J625" t="s">
        <v>107</v>
      </c>
      <c r="K625">
        <v>198</v>
      </c>
      <c r="L625" t="str">
        <f>+VLOOKUP(Línea_Mod_Sexo_Edad[[#This Row],[id_LA]],Línea_Atención[],2,0)</f>
        <v>Línea Cuidado Alternativo</v>
      </c>
      <c r="M62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26" spans="2:13" ht="20.399999999999999" x14ac:dyDescent="0.3">
      <c r="B626" s="4" t="str">
        <f t="shared" si="27"/>
        <v>2-CREAD MAYOR 6 MENOR 18 AÑOS</v>
      </c>
      <c r="C626" s="4" t="str">
        <f t="shared" si="28"/>
        <v>2-CREAD MAYOR 6 MENOR 18 AÑOS-Hombres</v>
      </c>
      <c r="D626" s="4" t="str">
        <f t="shared" si="29"/>
        <v>2-CREAD MAYOR 6 MENOR 18 AÑOS-Hombres-Adolescente</v>
      </c>
      <c r="E626">
        <v>2</v>
      </c>
      <c r="F626" s="23" t="s">
        <v>32</v>
      </c>
      <c r="G626" t="s">
        <v>162</v>
      </c>
      <c r="H626" t="s">
        <v>152</v>
      </c>
      <c r="I626" t="s">
        <v>252</v>
      </c>
      <c r="J626" t="s">
        <v>106</v>
      </c>
      <c r="K626">
        <v>0</v>
      </c>
      <c r="L626" t="str">
        <f>+VLOOKUP(Línea_Mod_Sexo_Edad[[#This Row],[id_LA]],Línea_Atención[],2,0)</f>
        <v>Línea Cuidado Alternativo</v>
      </c>
      <c r="M626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27" spans="2:13" ht="20.399999999999999" x14ac:dyDescent="0.3">
      <c r="B627" s="4" t="str">
        <f t="shared" si="27"/>
        <v>2-CREAD MAYOR 6 MENOR 18 AÑOS</v>
      </c>
      <c r="C627" s="4" t="str">
        <f t="shared" si="28"/>
        <v>2-CREAD MAYOR 6 MENOR 18 AÑOS-Hombres</v>
      </c>
      <c r="D627" s="4" t="str">
        <f t="shared" si="29"/>
        <v>2-CREAD MAYOR 6 MENOR 18 AÑOS-Hombres-Adolescente</v>
      </c>
      <c r="E627">
        <v>2</v>
      </c>
      <c r="F627" s="23" t="s">
        <v>32</v>
      </c>
      <c r="G627" t="s">
        <v>162</v>
      </c>
      <c r="H627" t="s">
        <v>152</v>
      </c>
      <c r="I627" t="s">
        <v>252</v>
      </c>
      <c r="J627" t="s">
        <v>106</v>
      </c>
      <c r="K627">
        <v>235</v>
      </c>
      <c r="L627" t="str">
        <f>+VLOOKUP(Línea_Mod_Sexo_Edad[[#This Row],[id_LA]],Línea_Atención[],2,0)</f>
        <v>Línea Cuidado Alternativo</v>
      </c>
      <c r="M627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28" spans="2:13" ht="20.399999999999999" x14ac:dyDescent="0.3">
      <c r="B628" s="4" t="str">
        <f t="shared" si="27"/>
        <v>2-CREAD LACTANTE - PRE- ESCOLARES</v>
      </c>
      <c r="C628" s="4" t="str">
        <f t="shared" si="28"/>
        <v>2-CREAD LACTANTE - PRE- ESCOLARES-Hombres</v>
      </c>
      <c r="D628" s="4" t="str">
        <f t="shared" si="29"/>
        <v>2-CREAD LACTANTE - PRE- ESCOLARES-Hombres-En Gestación</v>
      </c>
      <c r="E628">
        <v>2</v>
      </c>
      <c r="F628" s="22" t="s">
        <v>34</v>
      </c>
      <c r="G628" t="s">
        <v>158</v>
      </c>
      <c r="H628" t="s">
        <v>149</v>
      </c>
      <c r="I628" t="s">
        <v>252</v>
      </c>
      <c r="J628" t="s">
        <v>103</v>
      </c>
      <c r="L628" t="str">
        <f>+VLOOKUP(Línea_Mod_Sexo_Edad[[#This Row],[id_LA]],Línea_Atención[],2,0)</f>
        <v>Línea Cuidado Alternativo</v>
      </c>
      <c r="M628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29" spans="2:13" ht="20.399999999999999" x14ac:dyDescent="0.3">
      <c r="B629" s="4" t="str">
        <f t="shared" si="27"/>
        <v>2-CREAD LACTANTE - PRE- ESCOLARES</v>
      </c>
      <c r="C629" s="4" t="str">
        <f t="shared" si="28"/>
        <v>2-CREAD LACTANTE - PRE- ESCOLARES-Hombres</v>
      </c>
      <c r="D629" s="4" t="str">
        <f t="shared" si="29"/>
        <v>2-CREAD LACTANTE - PRE- ESCOLARES-Hombres-En Gestación</v>
      </c>
      <c r="E629">
        <v>2</v>
      </c>
      <c r="F629" s="22" t="s">
        <v>34</v>
      </c>
      <c r="G629" t="s">
        <v>158</v>
      </c>
      <c r="H629" t="s">
        <v>149</v>
      </c>
      <c r="I629" t="s">
        <v>252</v>
      </c>
      <c r="J629" t="s">
        <v>103</v>
      </c>
      <c r="L629" t="str">
        <f>+VLOOKUP(Línea_Mod_Sexo_Edad[[#This Row],[id_LA]],Línea_Atención[],2,0)</f>
        <v>Línea Cuidado Alternativo</v>
      </c>
      <c r="M629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30" spans="2:13" ht="20.399999999999999" x14ac:dyDescent="0.3">
      <c r="B630" s="4" t="str">
        <f t="shared" si="27"/>
        <v>2-CREAD LACTANTE - PRE- ESCOLARES</v>
      </c>
      <c r="C630" s="4" t="str">
        <f t="shared" si="28"/>
        <v>2-CREAD LACTANTE - PRE- ESCOLARES-Hombres</v>
      </c>
      <c r="D630" s="4" t="str">
        <f t="shared" si="29"/>
        <v>2-CREAD LACTANTE - PRE- ESCOLARES-Hombres-En Gestación</v>
      </c>
      <c r="E630">
        <v>2</v>
      </c>
      <c r="F630" s="22" t="s">
        <v>34</v>
      </c>
      <c r="G630" t="s">
        <v>158</v>
      </c>
      <c r="H630" t="s">
        <v>149</v>
      </c>
      <c r="I630" t="s">
        <v>252</v>
      </c>
      <c r="J630" t="s">
        <v>107</v>
      </c>
      <c r="L630" t="str">
        <f>+VLOOKUP(Línea_Mod_Sexo_Edad[[#This Row],[id_LA]],Línea_Atención[],2,0)</f>
        <v>Línea Cuidado Alternativo</v>
      </c>
      <c r="M630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31" spans="2:13" ht="20.399999999999999" x14ac:dyDescent="0.3">
      <c r="B631" s="4" t="str">
        <f t="shared" si="27"/>
        <v>2-CREAD LACTANTE - PRE- ESCOLARES</v>
      </c>
      <c r="C631" s="4" t="str">
        <f t="shared" si="28"/>
        <v>2-CREAD LACTANTE - PRE- ESCOLARES-Hombres</v>
      </c>
      <c r="D631" s="4" t="str">
        <f t="shared" si="29"/>
        <v>2-CREAD LACTANTE - PRE- ESCOLARES-Hombres-En Gestación</v>
      </c>
      <c r="E631">
        <v>2</v>
      </c>
      <c r="F631" s="22" t="s">
        <v>34</v>
      </c>
      <c r="G631" t="s">
        <v>158</v>
      </c>
      <c r="H631" t="s">
        <v>149</v>
      </c>
      <c r="I631" t="s">
        <v>252</v>
      </c>
      <c r="J631" t="s">
        <v>107</v>
      </c>
      <c r="L631" t="str">
        <f>+VLOOKUP(Línea_Mod_Sexo_Edad[[#This Row],[id_LA]],Línea_Atención[],2,0)</f>
        <v>Línea Cuidado Alternativo</v>
      </c>
      <c r="M631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32" spans="2:13" ht="20.399999999999999" x14ac:dyDescent="0.3">
      <c r="B632" s="4" t="str">
        <f t="shared" si="27"/>
        <v>2-CREAD LACTANTE - PRE- ESCOLARES</v>
      </c>
      <c r="C632" s="4" t="str">
        <f t="shared" si="28"/>
        <v>2-CREAD LACTANTE - PRE- ESCOLARES-Hombres</v>
      </c>
      <c r="D632" s="4" t="str">
        <f t="shared" si="29"/>
        <v>2-CREAD LACTANTE - PRE- ESCOLARES-Hombres-En Gestación</v>
      </c>
      <c r="E632">
        <v>2</v>
      </c>
      <c r="F632" s="22" t="s">
        <v>34</v>
      </c>
      <c r="G632" t="s">
        <v>158</v>
      </c>
      <c r="H632" t="s">
        <v>149</v>
      </c>
      <c r="I632" t="s">
        <v>252</v>
      </c>
      <c r="J632" t="s">
        <v>106</v>
      </c>
      <c r="L632" t="str">
        <f>+VLOOKUP(Línea_Mod_Sexo_Edad[[#This Row],[id_LA]],Línea_Atención[],2,0)</f>
        <v>Línea Cuidado Alternativo</v>
      </c>
      <c r="M632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33" spans="2:13" ht="20.399999999999999" x14ac:dyDescent="0.3">
      <c r="B633" s="4" t="str">
        <f t="shared" si="27"/>
        <v>2-CREAD LACTANTE - PRE- ESCOLARES</v>
      </c>
      <c r="C633" s="4" t="str">
        <f t="shared" si="28"/>
        <v>2-CREAD LACTANTE - PRE- ESCOLARES-Hombres</v>
      </c>
      <c r="D633" s="4" t="str">
        <f t="shared" si="29"/>
        <v>2-CREAD LACTANTE - PRE- ESCOLARES-Hombres-En Gestación</v>
      </c>
      <c r="E633">
        <v>2</v>
      </c>
      <c r="F633" s="22" t="s">
        <v>34</v>
      </c>
      <c r="G633" t="s">
        <v>158</v>
      </c>
      <c r="H633" t="s">
        <v>149</v>
      </c>
      <c r="I633" t="s">
        <v>252</v>
      </c>
      <c r="J633" t="s">
        <v>106</v>
      </c>
      <c r="L633" t="str">
        <f>+VLOOKUP(Línea_Mod_Sexo_Edad[[#This Row],[id_LA]],Línea_Atención[],2,0)</f>
        <v>Línea Cuidado Alternativo</v>
      </c>
      <c r="M633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34" spans="2:13" ht="20.399999999999999" x14ac:dyDescent="0.3">
      <c r="B634" s="4" t="str">
        <f t="shared" si="27"/>
        <v>2-CREAD MAYOR 6 MENOR 18 AÑOS</v>
      </c>
      <c r="C634" s="4" t="str">
        <f t="shared" si="28"/>
        <v>2-CREAD MAYOR 6 MENOR 18 AÑOS-Hombres</v>
      </c>
      <c r="D634" s="4" t="str">
        <f t="shared" si="29"/>
        <v>2-CREAD MAYOR 6 MENOR 18 AÑOS-Hombres-Mayores De Edad</v>
      </c>
      <c r="E634">
        <v>2</v>
      </c>
      <c r="F634" s="23" t="s">
        <v>32</v>
      </c>
      <c r="G634" t="s">
        <v>163</v>
      </c>
      <c r="H634" t="s">
        <v>153</v>
      </c>
      <c r="I634" t="s">
        <v>252</v>
      </c>
      <c r="J634" t="s">
        <v>103</v>
      </c>
      <c r="K634">
        <v>67</v>
      </c>
      <c r="L634" t="str">
        <f>+VLOOKUP(Línea_Mod_Sexo_Edad[[#This Row],[id_LA]],Línea_Atención[],2,0)</f>
        <v>Línea Cuidado Alternativo</v>
      </c>
      <c r="M63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35" spans="2:13" ht="20.399999999999999" x14ac:dyDescent="0.3">
      <c r="B635" s="4" t="str">
        <f t="shared" si="27"/>
        <v>2-CREAD MAYOR 6 MENOR 18 AÑOS</v>
      </c>
      <c r="C635" s="4" t="str">
        <f t="shared" si="28"/>
        <v>2-CREAD MAYOR 6 MENOR 18 AÑOS-Hombres</v>
      </c>
      <c r="D635" s="4" t="str">
        <f t="shared" si="29"/>
        <v>2-CREAD MAYOR 6 MENOR 18 AÑOS-Hombres-Mayores De Edad</v>
      </c>
      <c r="E635">
        <v>2</v>
      </c>
      <c r="F635" s="23" t="s">
        <v>32</v>
      </c>
      <c r="G635" t="s">
        <v>163</v>
      </c>
      <c r="H635" t="s">
        <v>153</v>
      </c>
      <c r="I635" t="s">
        <v>252</v>
      </c>
      <c r="J635" t="s">
        <v>103</v>
      </c>
      <c r="K635">
        <v>1</v>
      </c>
      <c r="L635" t="str">
        <f>+VLOOKUP(Línea_Mod_Sexo_Edad[[#This Row],[id_LA]],Línea_Atención[],2,0)</f>
        <v>Línea Cuidado Alternativo</v>
      </c>
      <c r="M63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36" spans="2:13" ht="20.399999999999999" x14ac:dyDescent="0.3">
      <c r="B636" s="4" t="str">
        <f t="shared" si="27"/>
        <v>2-CREAD MAYOR 6 MENOR 18 AÑOS</v>
      </c>
      <c r="C636" s="4" t="str">
        <f t="shared" si="28"/>
        <v>2-CREAD MAYOR 6 MENOR 18 AÑOS-Hombres</v>
      </c>
      <c r="D636" s="4" t="str">
        <f t="shared" si="29"/>
        <v>2-CREAD MAYOR 6 MENOR 18 AÑOS-Hombres-Mayores De Edad</v>
      </c>
      <c r="E636">
        <v>2</v>
      </c>
      <c r="F636" s="23" t="s">
        <v>32</v>
      </c>
      <c r="G636" t="s">
        <v>163</v>
      </c>
      <c r="H636" t="s">
        <v>153</v>
      </c>
      <c r="I636" t="s">
        <v>252</v>
      </c>
      <c r="J636" t="s">
        <v>107</v>
      </c>
      <c r="K636">
        <v>0</v>
      </c>
      <c r="L636" t="str">
        <f>+VLOOKUP(Línea_Mod_Sexo_Edad[[#This Row],[id_LA]],Línea_Atención[],2,0)</f>
        <v>Línea Cuidado Alternativo</v>
      </c>
      <c r="M636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37" spans="2:13" ht="20.399999999999999" x14ac:dyDescent="0.3">
      <c r="B637" s="4" t="str">
        <f t="shared" si="27"/>
        <v>2-CREAD MAYOR 6 MENOR 18 AÑOS</v>
      </c>
      <c r="C637" s="4" t="str">
        <f t="shared" si="28"/>
        <v>2-CREAD MAYOR 6 MENOR 18 AÑOS-Hombres</v>
      </c>
      <c r="D637" s="4" t="str">
        <f t="shared" si="29"/>
        <v>2-CREAD MAYOR 6 MENOR 18 AÑOS-Hombres-Mayores De Edad</v>
      </c>
      <c r="E637">
        <v>2</v>
      </c>
      <c r="F637" s="23" t="s">
        <v>32</v>
      </c>
      <c r="G637" t="s">
        <v>163</v>
      </c>
      <c r="H637" t="s">
        <v>153</v>
      </c>
      <c r="I637" t="s">
        <v>252</v>
      </c>
      <c r="J637" t="s">
        <v>107</v>
      </c>
      <c r="K637">
        <v>26</v>
      </c>
      <c r="L637" t="str">
        <f>+VLOOKUP(Línea_Mod_Sexo_Edad[[#This Row],[id_LA]],Línea_Atención[],2,0)</f>
        <v>Línea Cuidado Alternativo</v>
      </c>
      <c r="M637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38" spans="2:13" ht="20.399999999999999" x14ac:dyDescent="0.3">
      <c r="B638" s="4" t="str">
        <f t="shared" si="27"/>
        <v>2-CREAD MAYOR 6 MENOR 18 AÑOS</v>
      </c>
      <c r="C638" s="4" t="str">
        <f t="shared" si="28"/>
        <v>2-CREAD MAYOR 6 MENOR 18 AÑOS-Hombres</v>
      </c>
      <c r="D638" s="4" t="str">
        <f t="shared" si="29"/>
        <v>2-CREAD MAYOR 6 MENOR 18 AÑOS-Hombres-Mayores De Edad</v>
      </c>
      <c r="E638">
        <v>2</v>
      </c>
      <c r="F638" s="23" t="s">
        <v>32</v>
      </c>
      <c r="G638" t="s">
        <v>163</v>
      </c>
      <c r="H638" t="s">
        <v>153</v>
      </c>
      <c r="I638" t="s">
        <v>252</v>
      </c>
      <c r="J638" t="s">
        <v>106</v>
      </c>
      <c r="K638">
        <v>1</v>
      </c>
      <c r="L638" t="str">
        <f>+VLOOKUP(Línea_Mod_Sexo_Edad[[#This Row],[id_LA]],Línea_Atención[],2,0)</f>
        <v>Línea Cuidado Alternativo</v>
      </c>
      <c r="M638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39" spans="2:13" ht="20.399999999999999" x14ac:dyDescent="0.3">
      <c r="B639" s="4" t="str">
        <f t="shared" si="27"/>
        <v>2-CREAD MAYOR 6 MENOR 18 AÑOS</v>
      </c>
      <c r="C639" s="4" t="str">
        <f t="shared" si="28"/>
        <v>2-CREAD MAYOR 6 MENOR 18 AÑOS-Hombres</v>
      </c>
      <c r="D639" s="4" t="str">
        <f t="shared" si="29"/>
        <v>2-CREAD MAYOR 6 MENOR 18 AÑOS-Hombres-Mayores De Edad</v>
      </c>
      <c r="E639">
        <v>2</v>
      </c>
      <c r="F639" s="23" t="s">
        <v>32</v>
      </c>
      <c r="G639" t="s">
        <v>163</v>
      </c>
      <c r="H639" t="s">
        <v>153</v>
      </c>
      <c r="I639" t="s">
        <v>252</v>
      </c>
      <c r="J639" t="s">
        <v>106</v>
      </c>
      <c r="K639">
        <v>57</v>
      </c>
      <c r="L639" t="str">
        <f>+VLOOKUP(Línea_Mod_Sexo_Edad[[#This Row],[id_LA]],Línea_Atención[],2,0)</f>
        <v>Línea Cuidado Alternativo</v>
      </c>
      <c r="M639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40" spans="2:13" ht="20.399999999999999" x14ac:dyDescent="0.3">
      <c r="B640" s="4" t="str">
        <f t="shared" si="27"/>
        <v>2-CREAD LACTANTE - PRE- ESCOLARES</v>
      </c>
      <c r="C640" s="4" t="str">
        <f t="shared" si="28"/>
        <v>2-CREAD LACTANTE - PRE- ESCOLARES-Hombres</v>
      </c>
      <c r="D640" s="4" t="str">
        <f t="shared" si="29"/>
        <v>2-CREAD LACTANTE - PRE- ESCOLARES-Hombres-Primera Infancia I</v>
      </c>
      <c r="E640">
        <v>2</v>
      </c>
      <c r="F640" s="22" t="s">
        <v>34</v>
      </c>
      <c r="G640" t="s">
        <v>159</v>
      </c>
      <c r="H640" t="s">
        <v>150</v>
      </c>
      <c r="I640" t="s">
        <v>252</v>
      </c>
      <c r="J640" t="s">
        <v>103</v>
      </c>
      <c r="K640">
        <v>0</v>
      </c>
      <c r="L640" t="str">
        <f>+VLOOKUP(Línea_Mod_Sexo_Edad[[#This Row],[id_LA]],Línea_Atención[],2,0)</f>
        <v>Línea Cuidado Alternativo</v>
      </c>
      <c r="M640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41" spans="2:13" ht="20.399999999999999" x14ac:dyDescent="0.3">
      <c r="B641" s="4" t="str">
        <f t="shared" si="27"/>
        <v>2-CREAD LACTANTE - PRE- ESCOLARES</v>
      </c>
      <c r="C641" s="4" t="str">
        <f t="shared" si="28"/>
        <v>2-CREAD LACTANTE - PRE- ESCOLARES-Hombres</v>
      </c>
      <c r="D641" s="4" t="str">
        <f t="shared" si="29"/>
        <v>2-CREAD LACTANTE - PRE- ESCOLARES-Hombres-Primera Infancia I</v>
      </c>
      <c r="E641">
        <v>2</v>
      </c>
      <c r="F641" s="22" t="s">
        <v>34</v>
      </c>
      <c r="G641" t="s">
        <v>159</v>
      </c>
      <c r="H641" t="s">
        <v>150</v>
      </c>
      <c r="I641" t="s">
        <v>252</v>
      </c>
      <c r="J641" t="s">
        <v>103</v>
      </c>
      <c r="K641">
        <v>116</v>
      </c>
      <c r="L641" t="str">
        <f>+VLOOKUP(Línea_Mod_Sexo_Edad[[#This Row],[id_LA]],Línea_Atención[],2,0)</f>
        <v>Línea Cuidado Alternativo</v>
      </c>
      <c r="M641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42" spans="2:13" ht="20.399999999999999" x14ac:dyDescent="0.3">
      <c r="B642" s="4" t="str">
        <f t="shared" si="27"/>
        <v>2-CREAD LACTANTE - PRE- ESCOLARES</v>
      </c>
      <c r="C642" s="4" t="str">
        <f t="shared" si="28"/>
        <v>2-CREAD LACTANTE - PRE- ESCOLARES-Hombres</v>
      </c>
      <c r="D642" s="4" t="str">
        <f t="shared" si="29"/>
        <v>2-CREAD LACTANTE - PRE- ESCOLARES-Hombres-Primera Infancia I</v>
      </c>
      <c r="E642">
        <v>2</v>
      </c>
      <c r="F642" s="22" t="s">
        <v>34</v>
      </c>
      <c r="G642" t="s">
        <v>159</v>
      </c>
      <c r="H642" t="s">
        <v>150</v>
      </c>
      <c r="I642" t="s">
        <v>252</v>
      </c>
      <c r="J642" t="s">
        <v>107</v>
      </c>
      <c r="K642">
        <v>67</v>
      </c>
      <c r="L642" t="str">
        <f>+VLOOKUP(Línea_Mod_Sexo_Edad[[#This Row],[id_LA]],Línea_Atención[],2,0)</f>
        <v>Línea Cuidado Alternativo</v>
      </c>
      <c r="M642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43" spans="2:13" ht="20.399999999999999" x14ac:dyDescent="0.3">
      <c r="B643" s="4" t="str">
        <f t="shared" si="27"/>
        <v>2-CREAD LACTANTE - PRE- ESCOLARES</v>
      </c>
      <c r="C643" s="4" t="str">
        <f t="shared" si="28"/>
        <v>2-CREAD LACTANTE - PRE- ESCOLARES-Hombres</v>
      </c>
      <c r="D643" s="4" t="str">
        <f t="shared" si="29"/>
        <v>2-CREAD LACTANTE - PRE- ESCOLARES-Hombres-Primera Infancia I</v>
      </c>
      <c r="E643">
        <v>2</v>
      </c>
      <c r="F643" s="22" t="s">
        <v>34</v>
      </c>
      <c r="G643" t="s">
        <v>159</v>
      </c>
      <c r="H643" t="s">
        <v>150</v>
      </c>
      <c r="I643" t="s">
        <v>252</v>
      </c>
      <c r="J643" t="s">
        <v>107</v>
      </c>
      <c r="K643">
        <v>0</v>
      </c>
      <c r="L643" t="str">
        <f>+VLOOKUP(Línea_Mod_Sexo_Edad[[#This Row],[id_LA]],Línea_Atención[],2,0)</f>
        <v>Línea Cuidado Alternativo</v>
      </c>
      <c r="M643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44" spans="2:13" ht="20.399999999999999" x14ac:dyDescent="0.3">
      <c r="B644" s="4" t="str">
        <f t="shared" ref="B644:B707" si="30">+E644&amp;"-"&amp;F644</f>
        <v>2-CREAD LACTANTE - PRE- ESCOLARES</v>
      </c>
      <c r="C644" s="4" t="str">
        <f t="shared" ref="C644:C707" si="31">+B644&amp;"-"&amp;I644</f>
        <v>2-CREAD LACTANTE - PRE- ESCOLARES-Hombres</v>
      </c>
      <c r="D644" s="4" t="str">
        <f t="shared" ref="D644:D707" si="32">+C644&amp;"-"&amp;H644</f>
        <v>2-CREAD LACTANTE - PRE- ESCOLARES-Hombres-Primera Infancia I</v>
      </c>
      <c r="E644">
        <v>2</v>
      </c>
      <c r="F644" s="22" t="s">
        <v>34</v>
      </c>
      <c r="G644" t="s">
        <v>159</v>
      </c>
      <c r="H644" t="s">
        <v>150</v>
      </c>
      <c r="I644" t="s">
        <v>252</v>
      </c>
      <c r="J644" t="s">
        <v>106</v>
      </c>
      <c r="K644">
        <v>61</v>
      </c>
      <c r="L644" t="str">
        <f>+VLOOKUP(Línea_Mod_Sexo_Edad[[#This Row],[id_LA]],Línea_Atención[],2,0)</f>
        <v>Línea Cuidado Alternativo</v>
      </c>
      <c r="M644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45" spans="2:13" ht="20.399999999999999" x14ac:dyDescent="0.3">
      <c r="B645" s="4" t="str">
        <f t="shared" si="30"/>
        <v>2-CREAD LACTANTE - PRE- ESCOLARES</v>
      </c>
      <c r="C645" s="4" t="str">
        <f t="shared" si="31"/>
        <v>2-CREAD LACTANTE - PRE- ESCOLARES-Hombres</v>
      </c>
      <c r="D645" s="4" t="str">
        <f t="shared" si="32"/>
        <v>2-CREAD LACTANTE - PRE- ESCOLARES-Hombres-Primera Infancia I</v>
      </c>
      <c r="E645">
        <v>2</v>
      </c>
      <c r="F645" s="22" t="s">
        <v>34</v>
      </c>
      <c r="G645" t="s">
        <v>159</v>
      </c>
      <c r="H645" t="s">
        <v>150</v>
      </c>
      <c r="I645" t="s">
        <v>252</v>
      </c>
      <c r="J645" t="s">
        <v>106</v>
      </c>
      <c r="K645">
        <v>0</v>
      </c>
      <c r="L645" t="str">
        <f>+VLOOKUP(Línea_Mod_Sexo_Edad[[#This Row],[id_LA]],Línea_Atención[],2,0)</f>
        <v>Línea Cuidado Alternativo</v>
      </c>
      <c r="M645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46" spans="2:13" ht="20.399999999999999" x14ac:dyDescent="0.3">
      <c r="B646" s="4" t="str">
        <f t="shared" si="30"/>
        <v>2-CREAD MAYOR 6 MENOR 18 AÑOS</v>
      </c>
      <c r="C646" s="4" t="str">
        <f t="shared" si="31"/>
        <v>2-CREAD MAYOR 6 MENOR 18 AÑOS-Hombres</v>
      </c>
      <c r="D646" s="4" t="str">
        <f t="shared" si="32"/>
        <v>2-CREAD MAYOR 6 MENOR 18 AÑOS-Hombres-Primera Infancia II</v>
      </c>
      <c r="E646">
        <v>2</v>
      </c>
      <c r="F646" s="23" t="s">
        <v>32</v>
      </c>
      <c r="G646" t="s">
        <v>160</v>
      </c>
      <c r="H646" t="s">
        <v>154</v>
      </c>
      <c r="I646" t="s">
        <v>252</v>
      </c>
      <c r="J646" t="s">
        <v>103</v>
      </c>
      <c r="K646">
        <v>37</v>
      </c>
      <c r="L646" t="str">
        <f>+VLOOKUP(Línea_Mod_Sexo_Edad[[#This Row],[id_LA]],Línea_Atención[],2,0)</f>
        <v>Línea Cuidado Alternativo</v>
      </c>
      <c r="M646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47" spans="2:13" ht="20.399999999999999" x14ac:dyDescent="0.3">
      <c r="B647" s="4" t="str">
        <f t="shared" si="30"/>
        <v>2-CREAD MAYOR 6 MENOR 18 AÑOS</v>
      </c>
      <c r="C647" s="4" t="str">
        <f t="shared" si="31"/>
        <v>2-CREAD MAYOR 6 MENOR 18 AÑOS-Hombres</v>
      </c>
      <c r="D647" s="4" t="str">
        <f t="shared" si="32"/>
        <v>2-CREAD MAYOR 6 MENOR 18 AÑOS-Hombres-Primera Infancia II</v>
      </c>
      <c r="E647">
        <v>2</v>
      </c>
      <c r="F647" s="23" t="s">
        <v>32</v>
      </c>
      <c r="G647" t="s">
        <v>160</v>
      </c>
      <c r="H647" t="s">
        <v>154</v>
      </c>
      <c r="I647" t="s">
        <v>252</v>
      </c>
      <c r="J647" t="s">
        <v>103</v>
      </c>
      <c r="K647">
        <v>68</v>
      </c>
      <c r="L647" t="str">
        <f>+VLOOKUP(Línea_Mod_Sexo_Edad[[#This Row],[id_LA]],Línea_Atención[],2,0)</f>
        <v>Línea Cuidado Alternativo</v>
      </c>
      <c r="M647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48" spans="2:13" ht="20.399999999999999" x14ac:dyDescent="0.3">
      <c r="B648" s="4" t="str">
        <f t="shared" si="30"/>
        <v>2-CREAD MAYOR 6 MENOR 18 AÑOS</v>
      </c>
      <c r="C648" s="4" t="str">
        <f t="shared" si="31"/>
        <v>2-CREAD MAYOR 6 MENOR 18 AÑOS-Hombres</v>
      </c>
      <c r="D648" s="4" t="str">
        <f t="shared" si="32"/>
        <v>2-CREAD MAYOR 6 MENOR 18 AÑOS-Hombres-Primera Infancia II</v>
      </c>
      <c r="E648">
        <v>2</v>
      </c>
      <c r="F648" s="23" t="s">
        <v>32</v>
      </c>
      <c r="G648" t="s">
        <v>160</v>
      </c>
      <c r="H648" t="s">
        <v>154</v>
      </c>
      <c r="I648" t="s">
        <v>252</v>
      </c>
      <c r="J648" t="s">
        <v>107</v>
      </c>
      <c r="K648">
        <v>24</v>
      </c>
      <c r="L648" t="str">
        <f>+VLOOKUP(Línea_Mod_Sexo_Edad[[#This Row],[id_LA]],Línea_Atención[],2,0)</f>
        <v>Línea Cuidado Alternativo</v>
      </c>
      <c r="M648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49" spans="2:13" ht="20.399999999999999" x14ac:dyDescent="0.3">
      <c r="B649" s="4" t="str">
        <f t="shared" si="30"/>
        <v>2-CREAD MAYOR 6 MENOR 18 AÑOS</v>
      </c>
      <c r="C649" s="4" t="str">
        <f t="shared" si="31"/>
        <v>2-CREAD MAYOR 6 MENOR 18 AÑOS-Hombres</v>
      </c>
      <c r="D649" s="4" t="str">
        <f t="shared" si="32"/>
        <v>2-CREAD MAYOR 6 MENOR 18 AÑOS-Hombres-Primera Infancia II</v>
      </c>
      <c r="E649">
        <v>2</v>
      </c>
      <c r="F649" s="23" t="s">
        <v>32</v>
      </c>
      <c r="G649" t="s">
        <v>160</v>
      </c>
      <c r="H649" t="s">
        <v>154</v>
      </c>
      <c r="I649" t="s">
        <v>252</v>
      </c>
      <c r="J649" t="s">
        <v>107</v>
      </c>
      <c r="K649">
        <v>28</v>
      </c>
      <c r="L649" t="str">
        <f>+VLOOKUP(Línea_Mod_Sexo_Edad[[#This Row],[id_LA]],Línea_Atención[],2,0)</f>
        <v>Línea Cuidado Alternativo</v>
      </c>
      <c r="M649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0" spans="2:13" ht="20.399999999999999" x14ac:dyDescent="0.3">
      <c r="B650" s="4" t="str">
        <f t="shared" si="30"/>
        <v>2-CREAD MAYOR 6 MENOR 18 AÑOS</v>
      </c>
      <c r="C650" s="4" t="str">
        <f t="shared" si="31"/>
        <v>2-CREAD MAYOR 6 MENOR 18 AÑOS-Hombres</v>
      </c>
      <c r="D650" s="4" t="str">
        <f t="shared" si="32"/>
        <v>2-CREAD MAYOR 6 MENOR 18 AÑOS-Hombres-Primera Infancia II</v>
      </c>
      <c r="E650">
        <v>2</v>
      </c>
      <c r="F650" s="23" t="s">
        <v>32</v>
      </c>
      <c r="G650" t="s">
        <v>160</v>
      </c>
      <c r="H650" t="s">
        <v>154</v>
      </c>
      <c r="I650" t="s">
        <v>252</v>
      </c>
      <c r="J650" t="s">
        <v>106</v>
      </c>
      <c r="K650">
        <v>33</v>
      </c>
      <c r="L650" t="str">
        <f>+VLOOKUP(Línea_Mod_Sexo_Edad[[#This Row],[id_LA]],Línea_Atención[],2,0)</f>
        <v>Línea Cuidado Alternativo</v>
      </c>
      <c r="M650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1" spans="2:13" ht="20.399999999999999" x14ac:dyDescent="0.3">
      <c r="B651" s="4" t="str">
        <f t="shared" si="30"/>
        <v>2-CREAD MAYOR 6 MENOR 18 AÑOS</v>
      </c>
      <c r="C651" s="4" t="str">
        <f t="shared" si="31"/>
        <v>2-CREAD MAYOR 6 MENOR 18 AÑOS-Hombres</v>
      </c>
      <c r="D651" s="4" t="str">
        <f t="shared" si="32"/>
        <v>2-CREAD MAYOR 6 MENOR 18 AÑOS-Hombres-Primera Infancia II</v>
      </c>
      <c r="E651">
        <v>2</v>
      </c>
      <c r="F651" s="23" t="s">
        <v>32</v>
      </c>
      <c r="G651" t="s">
        <v>160</v>
      </c>
      <c r="H651" t="s">
        <v>154</v>
      </c>
      <c r="I651" t="s">
        <v>252</v>
      </c>
      <c r="J651" t="s">
        <v>106</v>
      </c>
      <c r="K651">
        <v>21</v>
      </c>
      <c r="L651" t="str">
        <f>+VLOOKUP(Línea_Mod_Sexo_Edad[[#This Row],[id_LA]],Línea_Atención[],2,0)</f>
        <v>Línea Cuidado Alternativo</v>
      </c>
      <c r="M651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2" spans="2:13" ht="20.399999999999999" x14ac:dyDescent="0.3">
      <c r="B652" s="4" t="str">
        <f t="shared" si="30"/>
        <v>2-CREAD MAYOR 6 MENOR 18 AÑOS</v>
      </c>
      <c r="C652" s="4" t="str">
        <f t="shared" si="31"/>
        <v>2-CREAD MAYOR 6 MENOR 18 AÑOS-Hombres</v>
      </c>
      <c r="D652" s="4" t="str">
        <f t="shared" si="32"/>
        <v>2-CREAD MAYOR 6 MENOR 18 AÑOS-Hombres-Segunda Infancia</v>
      </c>
      <c r="E652">
        <v>2</v>
      </c>
      <c r="F652" s="23" t="s">
        <v>32</v>
      </c>
      <c r="G652" t="s">
        <v>161</v>
      </c>
      <c r="H652" t="s">
        <v>151</v>
      </c>
      <c r="I652" t="s">
        <v>252</v>
      </c>
      <c r="J652" t="s">
        <v>103</v>
      </c>
      <c r="K652">
        <v>168</v>
      </c>
      <c r="L652" t="str">
        <f>+VLOOKUP(Línea_Mod_Sexo_Edad[[#This Row],[id_LA]],Línea_Atención[],2,0)</f>
        <v>Línea Cuidado Alternativo</v>
      </c>
      <c r="M652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3" spans="2:13" ht="20.399999999999999" x14ac:dyDescent="0.3">
      <c r="B653" s="4" t="str">
        <f t="shared" si="30"/>
        <v>2-CREAD MAYOR 6 MENOR 18 AÑOS</v>
      </c>
      <c r="C653" s="4" t="str">
        <f t="shared" si="31"/>
        <v>2-CREAD MAYOR 6 MENOR 18 AÑOS-Hombres</v>
      </c>
      <c r="D653" s="4" t="str">
        <f t="shared" si="32"/>
        <v>2-CREAD MAYOR 6 MENOR 18 AÑOS-Hombres-Segunda Infancia</v>
      </c>
      <c r="E653">
        <v>2</v>
      </c>
      <c r="F653" s="23" t="s">
        <v>32</v>
      </c>
      <c r="G653" t="s">
        <v>161</v>
      </c>
      <c r="H653" t="s">
        <v>151</v>
      </c>
      <c r="I653" t="s">
        <v>252</v>
      </c>
      <c r="J653" t="s">
        <v>103</v>
      </c>
      <c r="K653">
        <v>2</v>
      </c>
      <c r="L653" t="str">
        <f>+VLOOKUP(Línea_Mod_Sexo_Edad[[#This Row],[id_LA]],Línea_Atención[],2,0)</f>
        <v>Línea Cuidado Alternativo</v>
      </c>
      <c r="M653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4" spans="2:13" ht="20.399999999999999" x14ac:dyDescent="0.3">
      <c r="B654" s="4" t="str">
        <f t="shared" si="30"/>
        <v>2-CREAD MAYOR 6 MENOR 18 AÑOS</v>
      </c>
      <c r="C654" s="4" t="str">
        <f t="shared" si="31"/>
        <v>2-CREAD MAYOR 6 MENOR 18 AÑOS-Hombres</v>
      </c>
      <c r="D654" s="4" t="str">
        <f t="shared" si="32"/>
        <v>2-CREAD MAYOR 6 MENOR 18 AÑOS-Hombres-Segunda Infancia</v>
      </c>
      <c r="E654">
        <v>2</v>
      </c>
      <c r="F654" s="23" t="s">
        <v>32</v>
      </c>
      <c r="G654" t="s">
        <v>161</v>
      </c>
      <c r="H654" t="s">
        <v>151</v>
      </c>
      <c r="I654" t="s">
        <v>252</v>
      </c>
      <c r="J654" t="s">
        <v>107</v>
      </c>
      <c r="K654">
        <v>1</v>
      </c>
      <c r="L654" t="str">
        <f>+VLOOKUP(Línea_Mod_Sexo_Edad[[#This Row],[id_LA]],Línea_Atención[],2,0)</f>
        <v>Línea Cuidado Alternativo</v>
      </c>
      <c r="M65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5" spans="2:13" ht="20.399999999999999" x14ac:dyDescent="0.3">
      <c r="B655" s="4" t="str">
        <f t="shared" si="30"/>
        <v>2-CREAD MAYOR 6 MENOR 18 AÑOS</v>
      </c>
      <c r="C655" s="4" t="str">
        <f t="shared" si="31"/>
        <v>2-CREAD MAYOR 6 MENOR 18 AÑOS-Hombres</v>
      </c>
      <c r="D655" s="4" t="str">
        <f t="shared" si="32"/>
        <v>2-CREAD MAYOR 6 MENOR 18 AÑOS-Hombres-Segunda Infancia</v>
      </c>
      <c r="E655">
        <v>2</v>
      </c>
      <c r="F655" s="23" t="s">
        <v>32</v>
      </c>
      <c r="G655" t="s">
        <v>161</v>
      </c>
      <c r="H655" t="s">
        <v>151</v>
      </c>
      <c r="I655" t="s">
        <v>252</v>
      </c>
      <c r="J655" t="s">
        <v>107</v>
      </c>
      <c r="K655">
        <v>77</v>
      </c>
      <c r="L655" t="str">
        <f>+VLOOKUP(Línea_Mod_Sexo_Edad[[#This Row],[id_LA]],Línea_Atención[],2,0)</f>
        <v>Línea Cuidado Alternativo</v>
      </c>
      <c r="M65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6" spans="2:13" ht="20.399999999999999" x14ac:dyDescent="0.3">
      <c r="B656" s="4" t="str">
        <f t="shared" si="30"/>
        <v>2-CREAD MAYOR 6 MENOR 18 AÑOS</v>
      </c>
      <c r="C656" s="4" t="str">
        <f t="shared" si="31"/>
        <v>2-CREAD MAYOR 6 MENOR 18 AÑOS-Hombres</v>
      </c>
      <c r="D656" s="4" t="str">
        <f t="shared" si="32"/>
        <v>2-CREAD MAYOR 6 MENOR 18 AÑOS-Hombres-Segunda Infancia</v>
      </c>
      <c r="E656">
        <v>2</v>
      </c>
      <c r="F656" s="23" t="s">
        <v>32</v>
      </c>
      <c r="G656" t="s">
        <v>161</v>
      </c>
      <c r="H656" t="s">
        <v>151</v>
      </c>
      <c r="I656" t="s">
        <v>252</v>
      </c>
      <c r="J656" t="s">
        <v>106</v>
      </c>
      <c r="K656">
        <v>1</v>
      </c>
      <c r="L656" t="str">
        <f>+VLOOKUP(Línea_Mod_Sexo_Edad[[#This Row],[id_LA]],Línea_Atención[],2,0)</f>
        <v>Línea Cuidado Alternativo</v>
      </c>
      <c r="M656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7" spans="2:13" ht="20.399999999999999" x14ac:dyDescent="0.3">
      <c r="B657" s="4" t="str">
        <f t="shared" si="30"/>
        <v>2-CREAD MAYOR 6 MENOR 18 AÑOS</v>
      </c>
      <c r="C657" s="4" t="str">
        <f t="shared" si="31"/>
        <v>2-CREAD MAYOR 6 MENOR 18 AÑOS-Hombres</v>
      </c>
      <c r="D657" s="4" t="str">
        <f t="shared" si="32"/>
        <v>2-CREAD MAYOR 6 MENOR 18 AÑOS-Hombres-Segunda Infancia</v>
      </c>
      <c r="E657">
        <v>2</v>
      </c>
      <c r="F657" s="23" t="s">
        <v>32</v>
      </c>
      <c r="G657" t="s">
        <v>161</v>
      </c>
      <c r="H657" t="s">
        <v>151</v>
      </c>
      <c r="I657" t="s">
        <v>252</v>
      </c>
      <c r="J657" t="s">
        <v>106</v>
      </c>
      <c r="K657">
        <v>93</v>
      </c>
      <c r="L657" t="str">
        <f>+VLOOKUP(Línea_Mod_Sexo_Edad[[#This Row],[id_LA]],Línea_Atención[],2,0)</f>
        <v>Línea Cuidado Alternativo</v>
      </c>
      <c r="M657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8" spans="2:13" ht="20.399999999999999" x14ac:dyDescent="0.3">
      <c r="B658" s="4" t="str">
        <f t="shared" si="30"/>
        <v>2-CREAD MAYOR 6 MENOR 18 AÑOS</v>
      </c>
      <c r="C658" s="4" t="str">
        <f t="shared" si="31"/>
        <v>2-CREAD MAYOR 6 MENOR 18 AÑOS-Mujeres</v>
      </c>
      <c r="D658" s="4" t="str">
        <f t="shared" si="32"/>
        <v>2-CREAD MAYOR 6 MENOR 18 AÑOS-Mujeres-Adolescente</v>
      </c>
      <c r="E658">
        <v>2</v>
      </c>
      <c r="F658" s="23" t="s">
        <v>32</v>
      </c>
      <c r="G658" t="s">
        <v>162</v>
      </c>
      <c r="H658" t="s">
        <v>152</v>
      </c>
      <c r="I658" t="s">
        <v>253</v>
      </c>
      <c r="J658" t="s">
        <v>103</v>
      </c>
      <c r="K658">
        <v>425</v>
      </c>
      <c r="L658" t="str">
        <f>+VLOOKUP(Línea_Mod_Sexo_Edad[[#This Row],[id_LA]],Línea_Atención[],2,0)</f>
        <v>Línea Cuidado Alternativo</v>
      </c>
      <c r="M658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59" spans="2:13" ht="20.399999999999999" x14ac:dyDescent="0.3">
      <c r="B659" s="4" t="str">
        <f t="shared" si="30"/>
        <v>2-CREAD MAYOR 6 MENOR 18 AÑOS</v>
      </c>
      <c r="C659" s="4" t="str">
        <f t="shared" si="31"/>
        <v>2-CREAD MAYOR 6 MENOR 18 AÑOS-Mujeres</v>
      </c>
      <c r="D659" s="4" t="str">
        <f t="shared" si="32"/>
        <v>2-CREAD MAYOR 6 MENOR 18 AÑOS-Mujeres-Adolescente</v>
      </c>
      <c r="E659">
        <v>2</v>
      </c>
      <c r="F659" s="23" t="s">
        <v>32</v>
      </c>
      <c r="G659" t="s">
        <v>162</v>
      </c>
      <c r="H659" t="s">
        <v>152</v>
      </c>
      <c r="I659" t="s">
        <v>253</v>
      </c>
      <c r="J659" t="s">
        <v>103</v>
      </c>
      <c r="K659">
        <v>1</v>
      </c>
      <c r="L659" t="str">
        <f>+VLOOKUP(Línea_Mod_Sexo_Edad[[#This Row],[id_LA]],Línea_Atención[],2,0)</f>
        <v>Línea Cuidado Alternativo</v>
      </c>
      <c r="M659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0" spans="2:13" ht="20.399999999999999" x14ac:dyDescent="0.3">
      <c r="B660" s="4" t="str">
        <f t="shared" si="30"/>
        <v>2-CREAD MAYOR 6 MENOR 18 AÑOS</v>
      </c>
      <c r="C660" s="4" t="str">
        <f t="shared" si="31"/>
        <v>2-CREAD MAYOR 6 MENOR 18 AÑOS-Mujeres</v>
      </c>
      <c r="D660" s="4" t="str">
        <f t="shared" si="32"/>
        <v>2-CREAD MAYOR 6 MENOR 18 AÑOS-Mujeres-Adolescente</v>
      </c>
      <c r="E660">
        <v>2</v>
      </c>
      <c r="F660" s="23" t="s">
        <v>32</v>
      </c>
      <c r="G660" t="s">
        <v>162</v>
      </c>
      <c r="H660" t="s">
        <v>152</v>
      </c>
      <c r="I660" t="s">
        <v>253</v>
      </c>
      <c r="J660" t="s">
        <v>107</v>
      </c>
      <c r="K660">
        <v>0</v>
      </c>
      <c r="L660" t="str">
        <f>+VLOOKUP(Línea_Mod_Sexo_Edad[[#This Row],[id_LA]],Línea_Atención[],2,0)</f>
        <v>Línea Cuidado Alternativo</v>
      </c>
      <c r="M660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1" spans="2:13" ht="20.399999999999999" x14ac:dyDescent="0.3">
      <c r="B661" s="4" t="str">
        <f t="shared" si="30"/>
        <v>2-CREAD MAYOR 6 MENOR 18 AÑOS</v>
      </c>
      <c r="C661" s="4" t="str">
        <f t="shared" si="31"/>
        <v>2-CREAD MAYOR 6 MENOR 18 AÑOS-Mujeres</v>
      </c>
      <c r="D661" s="4" t="str">
        <f t="shared" si="32"/>
        <v>2-CREAD MAYOR 6 MENOR 18 AÑOS-Mujeres-Adolescente</v>
      </c>
      <c r="E661">
        <v>2</v>
      </c>
      <c r="F661" s="23" t="s">
        <v>32</v>
      </c>
      <c r="G661" t="s">
        <v>162</v>
      </c>
      <c r="H661" t="s">
        <v>152</v>
      </c>
      <c r="I661" t="s">
        <v>253</v>
      </c>
      <c r="J661" t="s">
        <v>107</v>
      </c>
      <c r="K661">
        <v>229</v>
      </c>
      <c r="L661" t="str">
        <f>+VLOOKUP(Línea_Mod_Sexo_Edad[[#This Row],[id_LA]],Línea_Atención[],2,0)</f>
        <v>Línea Cuidado Alternativo</v>
      </c>
      <c r="M661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2" spans="2:13" ht="20.399999999999999" x14ac:dyDescent="0.3">
      <c r="B662" s="4" t="str">
        <f t="shared" si="30"/>
        <v>2-CREAD MAYOR 6 MENOR 18 AÑOS</v>
      </c>
      <c r="C662" s="4" t="str">
        <f t="shared" si="31"/>
        <v>2-CREAD MAYOR 6 MENOR 18 AÑOS-Mujeres</v>
      </c>
      <c r="D662" s="4" t="str">
        <f t="shared" si="32"/>
        <v>2-CREAD MAYOR 6 MENOR 18 AÑOS-Mujeres-Adolescente</v>
      </c>
      <c r="E662">
        <v>2</v>
      </c>
      <c r="F662" s="23" t="s">
        <v>32</v>
      </c>
      <c r="G662" t="s">
        <v>162</v>
      </c>
      <c r="H662" t="s">
        <v>152</v>
      </c>
      <c r="I662" t="s">
        <v>253</v>
      </c>
      <c r="J662" t="s">
        <v>107</v>
      </c>
      <c r="K662">
        <v>0</v>
      </c>
      <c r="L662" t="str">
        <f>+VLOOKUP(Línea_Mod_Sexo_Edad[[#This Row],[id_LA]],Línea_Atención[],2,0)</f>
        <v>Línea Cuidado Alternativo</v>
      </c>
      <c r="M662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3" spans="2:13" ht="20.399999999999999" x14ac:dyDescent="0.3">
      <c r="B663" s="4" t="str">
        <f t="shared" si="30"/>
        <v>2-CREAD MAYOR 6 MENOR 18 AÑOS</v>
      </c>
      <c r="C663" s="4" t="str">
        <f t="shared" si="31"/>
        <v>2-CREAD MAYOR 6 MENOR 18 AÑOS-Mujeres</v>
      </c>
      <c r="D663" s="4" t="str">
        <f t="shared" si="32"/>
        <v>2-CREAD MAYOR 6 MENOR 18 AÑOS-Mujeres-Adolescente</v>
      </c>
      <c r="E663">
        <v>2</v>
      </c>
      <c r="F663" s="23" t="s">
        <v>32</v>
      </c>
      <c r="G663" t="s">
        <v>162</v>
      </c>
      <c r="H663" t="s">
        <v>152</v>
      </c>
      <c r="I663" t="s">
        <v>253</v>
      </c>
      <c r="J663" t="s">
        <v>107</v>
      </c>
      <c r="K663">
        <v>427</v>
      </c>
      <c r="L663" t="str">
        <f>+VLOOKUP(Línea_Mod_Sexo_Edad[[#This Row],[id_LA]],Línea_Atención[],2,0)</f>
        <v>Línea Cuidado Alternativo</v>
      </c>
      <c r="M663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4" spans="2:13" ht="20.399999999999999" x14ac:dyDescent="0.3">
      <c r="B664" s="4" t="str">
        <f t="shared" si="30"/>
        <v>2-CREAD MAYOR 6 MENOR 18 AÑOS</v>
      </c>
      <c r="C664" s="4" t="str">
        <f t="shared" si="31"/>
        <v>2-CREAD MAYOR 6 MENOR 18 AÑOS-Mujeres</v>
      </c>
      <c r="D664" s="4" t="str">
        <f t="shared" si="32"/>
        <v>2-CREAD MAYOR 6 MENOR 18 AÑOS-Mujeres-Adolescente</v>
      </c>
      <c r="E664">
        <v>2</v>
      </c>
      <c r="F664" s="23" t="s">
        <v>32</v>
      </c>
      <c r="G664" t="s">
        <v>162</v>
      </c>
      <c r="H664" t="s">
        <v>152</v>
      </c>
      <c r="I664" t="s">
        <v>253</v>
      </c>
      <c r="J664" t="s">
        <v>106</v>
      </c>
      <c r="K664">
        <v>0</v>
      </c>
      <c r="L664" t="str">
        <f>+VLOOKUP(Línea_Mod_Sexo_Edad[[#This Row],[id_LA]],Línea_Atención[],2,0)</f>
        <v>Línea Cuidado Alternativo</v>
      </c>
      <c r="M66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5" spans="2:13" ht="20.399999999999999" x14ac:dyDescent="0.3">
      <c r="B665" s="4" t="str">
        <f t="shared" si="30"/>
        <v>2-CREAD MAYOR 6 MENOR 18 AÑOS</v>
      </c>
      <c r="C665" s="4" t="str">
        <f t="shared" si="31"/>
        <v>2-CREAD MAYOR 6 MENOR 18 AÑOS-Mujeres</v>
      </c>
      <c r="D665" s="4" t="str">
        <f t="shared" si="32"/>
        <v>2-CREAD MAYOR 6 MENOR 18 AÑOS-Mujeres-Adolescente</v>
      </c>
      <c r="E665">
        <v>2</v>
      </c>
      <c r="F665" s="23" t="s">
        <v>32</v>
      </c>
      <c r="G665" t="s">
        <v>162</v>
      </c>
      <c r="H665" t="s">
        <v>152</v>
      </c>
      <c r="I665" t="s">
        <v>253</v>
      </c>
      <c r="J665" t="s">
        <v>106</v>
      </c>
      <c r="K665">
        <v>241</v>
      </c>
      <c r="L665" t="str">
        <f>+VLOOKUP(Línea_Mod_Sexo_Edad[[#This Row],[id_LA]],Línea_Atención[],2,0)</f>
        <v>Línea Cuidado Alternativo</v>
      </c>
      <c r="M66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66" spans="2:13" ht="20.399999999999999" x14ac:dyDescent="0.3">
      <c r="B666" s="4" t="str">
        <f t="shared" si="30"/>
        <v>2-CREAD LACTANTE - PRE- ESCOLARES</v>
      </c>
      <c r="C666" s="4" t="str">
        <f t="shared" si="31"/>
        <v>2-CREAD LACTANTE - PRE- ESCOLARES-Mujeres</v>
      </c>
      <c r="D666" s="4" t="str">
        <f t="shared" si="32"/>
        <v>2-CREAD LACTANTE - PRE- ESCOLARES-Mujeres-En Gestación</v>
      </c>
      <c r="E666">
        <v>2</v>
      </c>
      <c r="F666" s="22" t="s">
        <v>34</v>
      </c>
      <c r="G666" t="s">
        <v>158</v>
      </c>
      <c r="H666" t="s">
        <v>149</v>
      </c>
      <c r="I666" t="s">
        <v>253</v>
      </c>
      <c r="J666" t="s">
        <v>103</v>
      </c>
      <c r="K666">
        <v>0</v>
      </c>
      <c r="L666" t="str">
        <f>+VLOOKUP(Línea_Mod_Sexo_Edad[[#This Row],[id_LA]],Línea_Atención[],2,0)</f>
        <v>Línea Cuidado Alternativo</v>
      </c>
      <c r="M666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67" spans="2:13" ht="20.399999999999999" x14ac:dyDescent="0.3">
      <c r="B667" s="4" t="str">
        <f t="shared" si="30"/>
        <v>2-CREAD LACTANTE - PRE- ESCOLARES</v>
      </c>
      <c r="C667" s="4" t="str">
        <f t="shared" si="31"/>
        <v>2-CREAD LACTANTE - PRE- ESCOLARES-Mujeres</v>
      </c>
      <c r="D667" s="4" t="str">
        <f t="shared" si="32"/>
        <v>2-CREAD LACTANTE - PRE- ESCOLARES-Mujeres-En Gestación</v>
      </c>
      <c r="E667">
        <v>2</v>
      </c>
      <c r="F667" s="22" t="s">
        <v>34</v>
      </c>
      <c r="G667" t="s">
        <v>158</v>
      </c>
      <c r="H667" t="s">
        <v>149</v>
      </c>
      <c r="I667" t="s">
        <v>253</v>
      </c>
      <c r="J667" t="s">
        <v>103</v>
      </c>
      <c r="K667">
        <v>0</v>
      </c>
      <c r="L667" t="str">
        <f>+VLOOKUP(Línea_Mod_Sexo_Edad[[#This Row],[id_LA]],Línea_Atención[],2,0)</f>
        <v>Línea Cuidado Alternativo</v>
      </c>
      <c r="M667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68" spans="2:13" ht="20.399999999999999" x14ac:dyDescent="0.3">
      <c r="B668" s="4" t="str">
        <f t="shared" si="30"/>
        <v>2-CREAD LACTANTE - PRE- ESCOLARES</v>
      </c>
      <c r="C668" s="4" t="str">
        <f t="shared" si="31"/>
        <v>2-CREAD LACTANTE - PRE- ESCOLARES-Mujeres</v>
      </c>
      <c r="D668" s="4" t="str">
        <f t="shared" si="32"/>
        <v>2-CREAD LACTANTE - PRE- ESCOLARES-Mujeres-En Gestación</v>
      </c>
      <c r="E668">
        <v>2</v>
      </c>
      <c r="F668" s="22" t="s">
        <v>34</v>
      </c>
      <c r="G668" t="s">
        <v>158</v>
      </c>
      <c r="H668" t="s">
        <v>149</v>
      </c>
      <c r="I668" t="s">
        <v>253</v>
      </c>
      <c r="J668" t="s">
        <v>107</v>
      </c>
      <c r="K668">
        <v>0</v>
      </c>
      <c r="L668" t="str">
        <f>+VLOOKUP(Línea_Mod_Sexo_Edad[[#This Row],[id_LA]],Línea_Atención[],2,0)</f>
        <v>Línea Cuidado Alternativo</v>
      </c>
      <c r="M668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69" spans="2:13" ht="20.399999999999999" x14ac:dyDescent="0.3">
      <c r="B669" s="4" t="str">
        <f t="shared" si="30"/>
        <v>2-CREAD LACTANTE - PRE- ESCOLARES</v>
      </c>
      <c r="C669" s="4" t="str">
        <f t="shared" si="31"/>
        <v>2-CREAD LACTANTE - PRE- ESCOLARES-Mujeres</v>
      </c>
      <c r="D669" s="4" t="str">
        <f t="shared" si="32"/>
        <v>2-CREAD LACTANTE - PRE- ESCOLARES-Mujeres-En Gestación</v>
      </c>
      <c r="E669">
        <v>2</v>
      </c>
      <c r="F669" s="22" t="s">
        <v>34</v>
      </c>
      <c r="G669" t="s">
        <v>158</v>
      </c>
      <c r="H669" t="s">
        <v>149</v>
      </c>
      <c r="I669" t="s">
        <v>253</v>
      </c>
      <c r="J669" t="s">
        <v>107</v>
      </c>
      <c r="K669">
        <v>0</v>
      </c>
      <c r="L669" t="str">
        <f>+VLOOKUP(Línea_Mod_Sexo_Edad[[#This Row],[id_LA]],Línea_Atención[],2,0)</f>
        <v>Línea Cuidado Alternativo</v>
      </c>
      <c r="M669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70" spans="2:13" ht="20.399999999999999" x14ac:dyDescent="0.3">
      <c r="B670" s="4" t="str">
        <f t="shared" si="30"/>
        <v>2-CREAD LACTANTE - PRE- ESCOLARES</v>
      </c>
      <c r="C670" s="4" t="str">
        <f t="shared" si="31"/>
        <v>2-CREAD LACTANTE - PRE- ESCOLARES-Mujeres</v>
      </c>
      <c r="D670" s="4" t="str">
        <f t="shared" si="32"/>
        <v>2-CREAD LACTANTE - PRE- ESCOLARES-Mujeres-En Gestación</v>
      </c>
      <c r="E670">
        <v>2</v>
      </c>
      <c r="F670" s="22" t="s">
        <v>34</v>
      </c>
      <c r="G670" t="s">
        <v>158</v>
      </c>
      <c r="H670" t="s">
        <v>149</v>
      </c>
      <c r="I670" t="s">
        <v>253</v>
      </c>
      <c r="J670" t="s">
        <v>107</v>
      </c>
      <c r="K670">
        <v>0</v>
      </c>
      <c r="L670" t="str">
        <f>+VLOOKUP(Línea_Mod_Sexo_Edad[[#This Row],[id_LA]],Línea_Atención[],2,0)</f>
        <v>Línea Cuidado Alternativo</v>
      </c>
      <c r="M670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71" spans="2:13" ht="20.399999999999999" x14ac:dyDescent="0.3">
      <c r="B671" s="4" t="str">
        <f t="shared" si="30"/>
        <v>2-CREAD LACTANTE - PRE- ESCOLARES</v>
      </c>
      <c r="C671" s="4" t="str">
        <f t="shared" si="31"/>
        <v>2-CREAD LACTANTE - PRE- ESCOLARES-Mujeres</v>
      </c>
      <c r="D671" s="4" t="str">
        <f t="shared" si="32"/>
        <v>2-CREAD LACTANTE - PRE- ESCOLARES-Mujeres-En Gestación</v>
      </c>
      <c r="E671">
        <v>2</v>
      </c>
      <c r="F671" s="22" t="s">
        <v>34</v>
      </c>
      <c r="G671" t="s">
        <v>158</v>
      </c>
      <c r="H671" t="s">
        <v>149</v>
      </c>
      <c r="I671" t="s">
        <v>253</v>
      </c>
      <c r="J671" t="s">
        <v>107</v>
      </c>
      <c r="K671">
        <v>0</v>
      </c>
      <c r="L671" t="str">
        <f>+VLOOKUP(Línea_Mod_Sexo_Edad[[#This Row],[id_LA]],Línea_Atención[],2,0)</f>
        <v>Línea Cuidado Alternativo</v>
      </c>
      <c r="M671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72" spans="2:13" ht="20.399999999999999" x14ac:dyDescent="0.3">
      <c r="B672" s="4" t="str">
        <f t="shared" si="30"/>
        <v>2-CREAD LACTANTE - PRE- ESCOLARES</v>
      </c>
      <c r="C672" s="4" t="str">
        <f t="shared" si="31"/>
        <v>2-CREAD LACTANTE - PRE- ESCOLARES-Mujeres</v>
      </c>
      <c r="D672" s="4" t="str">
        <f t="shared" si="32"/>
        <v>2-CREAD LACTANTE - PRE- ESCOLARES-Mujeres-En Gestación</v>
      </c>
      <c r="E672">
        <v>2</v>
      </c>
      <c r="F672" s="22" t="s">
        <v>34</v>
      </c>
      <c r="G672" t="s">
        <v>158</v>
      </c>
      <c r="H672" t="s">
        <v>149</v>
      </c>
      <c r="I672" t="s">
        <v>253</v>
      </c>
      <c r="J672" t="s">
        <v>106</v>
      </c>
      <c r="K672">
        <v>0</v>
      </c>
      <c r="L672" t="str">
        <f>+VLOOKUP(Línea_Mod_Sexo_Edad[[#This Row],[id_LA]],Línea_Atención[],2,0)</f>
        <v>Línea Cuidado Alternativo</v>
      </c>
      <c r="M672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73" spans="2:13" ht="20.399999999999999" x14ac:dyDescent="0.3">
      <c r="B673" s="4" t="str">
        <f t="shared" si="30"/>
        <v>2-CREAD LACTANTE - PRE- ESCOLARES</v>
      </c>
      <c r="C673" s="4" t="str">
        <f t="shared" si="31"/>
        <v>2-CREAD LACTANTE - PRE- ESCOLARES-Mujeres</v>
      </c>
      <c r="D673" s="4" t="str">
        <f t="shared" si="32"/>
        <v>2-CREAD LACTANTE - PRE- ESCOLARES-Mujeres-En Gestación</v>
      </c>
      <c r="E673">
        <v>2</v>
      </c>
      <c r="F673" s="22" t="s">
        <v>34</v>
      </c>
      <c r="G673" t="s">
        <v>158</v>
      </c>
      <c r="H673" t="s">
        <v>149</v>
      </c>
      <c r="I673" t="s">
        <v>253</v>
      </c>
      <c r="J673" t="s">
        <v>106</v>
      </c>
      <c r="K673">
        <v>0</v>
      </c>
      <c r="L673" t="str">
        <f>+VLOOKUP(Línea_Mod_Sexo_Edad[[#This Row],[id_LA]],Línea_Atención[],2,0)</f>
        <v>Línea Cuidado Alternativo</v>
      </c>
      <c r="M673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74" spans="2:13" ht="20.399999999999999" x14ac:dyDescent="0.3">
      <c r="B674" s="4" t="str">
        <f t="shared" si="30"/>
        <v>2-CREAD MAYOR 6 MENOR 18 AÑOS</v>
      </c>
      <c r="C674" s="4" t="str">
        <f t="shared" si="31"/>
        <v>2-CREAD MAYOR 6 MENOR 18 AÑOS-Mujeres</v>
      </c>
      <c r="D674" s="4" t="str">
        <f t="shared" si="32"/>
        <v>2-CREAD MAYOR 6 MENOR 18 AÑOS-Mujeres-Mayores De Edad</v>
      </c>
      <c r="E674">
        <v>2</v>
      </c>
      <c r="F674" s="23" t="s">
        <v>32</v>
      </c>
      <c r="G674" t="s">
        <v>163</v>
      </c>
      <c r="H674" t="s">
        <v>153</v>
      </c>
      <c r="I674" t="s">
        <v>253</v>
      </c>
      <c r="J674" t="s">
        <v>103</v>
      </c>
      <c r="K674">
        <v>42</v>
      </c>
      <c r="L674" t="str">
        <f>+VLOOKUP(Línea_Mod_Sexo_Edad[[#This Row],[id_LA]],Línea_Atención[],2,0)</f>
        <v>Línea Cuidado Alternativo</v>
      </c>
      <c r="M67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75" spans="2:13" ht="20.399999999999999" x14ac:dyDescent="0.3">
      <c r="B675" s="4" t="str">
        <f t="shared" si="30"/>
        <v>2-CREAD MAYOR 6 MENOR 18 AÑOS</v>
      </c>
      <c r="C675" s="4" t="str">
        <f t="shared" si="31"/>
        <v>2-CREAD MAYOR 6 MENOR 18 AÑOS-Mujeres</v>
      </c>
      <c r="D675" s="4" t="str">
        <f t="shared" si="32"/>
        <v>2-CREAD MAYOR 6 MENOR 18 AÑOS-Mujeres-Mayores De Edad</v>
      </c>
      <c r="E675">
        <v>2</v>
      </c>
      <c r="F675" s="23" t="s">
        <v>32</v>
      </c>
      <c r="G675" t="s">
        <v>163</v>
      </c>
      <c r="H675" t="s">
        <v>153</v>
      </c>
      <c r="I675" t="s">
        <v>253</v>
      </c>
      <c r="J675" t="s">
        <v>103</v>
      </c>
      <c r="K675">
        <v>0</v>
      </c>
      <c r="L675" t="str">
        <f>+VLOOKUP(Línea_Mod_Sexo_Edad[[#This Row],[id_LA]],Línea_Atención[],2,0)</f>
        <v>Línea Cuidado Alternativo</v>
      </c>
      <c r="M67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76" spans="2:13" ht="20.399999999999999" x14ac:dyDescent="0.3">
      <c r="B676" s="4" t="str">
        <f t="shared" si="30"/>
        <v>2-CREAD MAYOR 6 MENOR 18 AÑOS</v>
      </c>
      <c r="C676" s="4" t="str">
        <f t="shared" si="31"/>
        <v>2-CREAD MAYOR 6 MENOR 18 AÑOS-Mujeres</v>
      </c>
      <c r="D676" s="4" t="str">
        <f t="shared" si="32"/>
        <v>2-CREAD MAYOR 6 MENOR 18 AÑOS-Mujeres-Mayores De Edad</v>
      </c>
      <c r="E676">
        <v>2</v>
      </c>
      <c r="F676" s="23" t="s">
        <v>32</v>
      </c>
      <c r="G676" t="s">
        <v>163</v>
      </c>
      <c r="H676" t="s">
        <v>153</v>
      </c>
      <c r="I676" t="s">
        <v>253</v>
      </c>
      <c r="J676" t="s">
        <v>107</v>
      </c>
      <c r="K676">
        <v>0</v>
      </c>
      <c r="L676" t="str">
        <f>+VLOOKUP(Línea_Mod_Sexo_Edad[[#This Row],[id_LA]],Línea_Atención[],2,0)</f>
        <v>Línea Cuidado Alternativo</v>
      </c>
      <c r="M676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77" spans="2:13" ht="20.399999999999999" x14ac:dyDescent="0.3">
      <c r="B677" s="4" t="str">
        <f t="shared" si="30"/>
        <v>2-CREAD MAYOR 6 MENOR 18 AÑOS</v>
      </c>
      <c r="C677" s="4" t="str">
        <f t="shared" si="31"/>
        <v>2-CREAD MAYOR 6 MENOR 18 AÑOS-Mujeres</v>
      </c>
      <c r="D677" s="4" t="str">
        <f t="shared" si="32"/>
        <v>2-CREAD MAYOR 6 MENOR 18 AÑOS-Mujeres-Mayores De Edad</v>
      </c>
      <c r="E677">
        <v>2</v>
      </c>
      <c r="F677" s="23" t="s">
        <v>32</v>
      </c>
      <c r="G677" t="s">
        <v>163</v>
      </c>
      <c r="H677" t="s">
        <v>153</v>
      </c>
      <c r="I677" t="s">
        <v>253</v>
      </c>
      <c r="J677" t="s">
        <v>107</v>
      </c>
      <c r="K677">
        <v>10</v>
      </c>
      <c r="L677" t="str">
        <f>+VLOOKUP(Línea_Mod_Sexo_Edad[[#This Row],[id_LA]],Línea_Atención[],2,0)</f>
        <v>Línea Cuidado Alternativo</v>
      </c>
      <c r="M677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78" spans="2:13" ht="20.399999999999999" x14ac:dyDescent="0.3">
      <c r="B678" s="4" t="str">
        <f t="shared" si="30"/>
        <v>2-CREAD MAYOR 6 MENOR 18 AÑOS</v>
      </c>
      <c r="C678" s="4" t="str">
        <f t="shared" si="31"/>
        <v>2-CREAD MAYOR 6 MENOR 18 AÑOS-Mujeres</v>
      </c>
      <c r="D678" s="4" t="str">
        <f t="shared" si="32"/>
        <v>2-CREAD MAYOR 6 MENOR 18 AÑOS-Mujeres-Mayores De Edad</v>
      </c>
      <c r="E678">
        <v>2</v>
      </c>
      <c r="F678" s="23" t="s">
        <v>32</v>
      </c>
      <c r="G678" t="s">
        <v>163</v>
      </c>
      <c r="H678" t="s">
        <v>153</v>
      </c>
      <c r="I678" t="s">
        <v>253</v>
      </c>
      <c r="J678" t="s">
        <v>107</v>
      </c>
      <c r="K678">
        <v>0</v>
      </c>
      <c r="L678" t="str">
        <f>+VLOOKUP(Línea_Mod_Sexo_Edad[[#This Row],[id_LA]],Línea_Atención[],2,0)</f>
        <v>Línea Cuidado Alternativo</v>
      </c>
      <c r="M678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79" spans="2:13" ht="20.399999999999999" x14ac:dyDescent="0.3">
      <c r="B679" s="4" t="str">
        <f t="shared" si="30"/>
        <v>2-CREAD MAYOR 6 MENOR 18 AÑOS</v>
      </c>
      <c r="C679" s="4" t="str">
        <f t="shared" si="31"/>
        <v>2-CREAD MAYOR 6 MENOR 18 AÑOS-Mujeres</v>
      </c>
      <c r="D679" s="4" t="str">
        <f t="shared" si="32"/>
        <v>2-CREAD MAYOR 6 MENOR 18 AÑOS-Mujeres-Mayores De Edad</v>
      </c>
      <c r="E679">
        <v>2</v>
      </c>
      <c r="F679" s="23" t="s">
        <v>32</v>
      </c>
      <c r="G679" t="s">
        <v>163</v>
      </c>
      <c r="H679" t="s">
        <v>153</v>
      </c>
      <c r="I679" t="s">
        <v>253</v>
      </c>
      <c r="J679" t="s">
        <v>107</v>
      </c>
      <c r="K679">
        <v>36</v>
      </c>
      <c r="L679" t="str">
        <f>+VLOOKUP(Línea_Mod_Sexo_Edad[[#This Row],[id_LA]],Línea_Atención[],2,0)</f>
        <v>Línea Cuidado Alternativo</v>
      </c>
      <c r="M679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80" spans="2:13" ht="20.399999999999999" x14ac:dyDescent="0.3">
      <c r="B680" s="4" t="str">
        <f t="shared" si="30"/>
        <v>2-CREAD MAYOR 6 MENOR 18 AÑOS</v>
      </c>
      <c r="C680" s="4" t="str">
        <f t="shared" si="31"/>
        <v>2-CREAD MAYOR 6 MENOR 18 AÑOS-Mujeres</v>
      </c>
      <c r="D680" s="4" t="str">
        <f t="shared" si="32"/>
        <v>2-CREAD MAYOR 6 MENOR 18 AÑOS-Mujeres-Mayores De Edad</v>
      </c>
      <c r="E680">
        <v>2</v>
      </c>
      <c r="F680" s="23" t="s">
        <v>32</v>
      </c>
      <c r="G680" t="s">
        <v>163</v>
      </c>
      <c r="H680" t="s">
        <v>153</v>
      </c>
      <c r="I680" t="s">
        <v>253</v>
      </c>
      <c r="J680" t="s">
        <v>106</v>
      </c>
      <c r="K680">
        <v>0</v>
      </c>
      <c r="L680" t="str">
        <f>+VLOOKUP(Línea_Mod_Sexo_Edad[[#This Row],[id_LA]],Línea_Atención[],2,0)</f>
        <v>Línea Cuidado Alternativo</v>
      </c>
      <c r="M680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81" spans="2:13" ht="20.399999999999999" x14ac:dyDescent="0.3">
      <c r="B681" s="4" t="str">
        <f t="shared" si="30"/>
        <v>2-CREAD MAYOR 6 MENOR 18 AÑOS</v>
      </c>
      <c r="C681" s="4" t="str">
        <f t="shared" si="31"/>
        <v>2-CREAD MAYOR 6 MENOR 18 AÑOS-Mujeres</v>
      </c>
      <c r="D681" s="4" t="str">
        <f t="shared" si="32"/>
        <v>2-CREAD MAYOR 6 MENOR 18 AÑOS-Mujeres-Mayores De Edad</v>
      </c>
      <c r="E681">
        <v>2</v>
      </c>
      <c r="F681" s="23" t="s">
        <v>32</v>
      </c>
      <c r="G681" t="s">
        <v>163</v>
      </c>
      <c r="H681" t="s">
        <v>153</v>
      </c>
      <c r="I681" t="s">
        <v>253</v>
      </c>
      <c r="J681" t="s">
        <v>106</v>
      </c>
      <c r="K681">
        <v>36</v>
      </c>
      <c r="L681" t="str">
        <f>+VLOOKUP(Línea_Mod_Sexo_Edad[[#This Row],[id_LA]],Línea_Atención[],2,0)</f>
        <v>Línea Cuidado Alternativo</v>
      </c>
      <c r="M681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82" spans="2:13" ht="20.399999999999999" x14ac:dyDescent="0.3">
      <c r="B682" s="4" t="str">
        <f t="shared" si="30"/>
        <v>2-CREAD LACTANTE - PRE- ESCOLARES</v>
      </c>
      <c r="C682" s="4" t="str">
        <f t="shared" si="31"/>
        <v>2-CREAD LACTANTE - PRE- ESCOLARES-Mujeres</v>
      </c>
      <c r="D682" s="4" t="str">
        <f t="shared" si="32"/>
        <v>2-CREAD LACTANTE - PRE- ESCOLARES-Mujeres-Primera Infancia I</v>
      </c>
      <c r="E682">
        <v>2</v>
      </c>
      <c r="F682" s="23" t="s">
        <v>34</v>
      </c>
      <c r="G682" t="s">
        <v>159</v>
      </c>
      <c r="H682" t="s">
        <v>150</v>
      </c>
      <c r="I682" t="s">
        <v>253</v>
      </c>
      <c r="J682" t="s">
        <v>103</v>
      </c>
      <c r="K682">
        <v>0</v>
      </c>
      <c r="L682" t="str">
        <f>+VLOOKUP(Línea_Mod_Sexo_Edad[[#This Row],[id_LA]],Línea_Atención[],2,0)</f>
        <v>Línea Cuidado Alternativo</v>
      </c>
      <c r="M682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3" spans="2:13" ht="20.399999999999999" x14ac:dyDescent="0.3">
      <c r="B683" s="4" t="str">
        <f t="shared" si="30"/>
        <v>2-CREAD LACTANTE - PRE- ESCOLARES</v>
      </c>
      <c r="C683" s="4" t="str">
        <f t="shared" si="31"/>
        <v>2-CREAD LACTANTE - PRE- ESCOLARES-Mujeres</v>
      </c>
      <c r="D683" s="4" t="str">
        <f t="shared" si="32"/>
        <v>2-CREAD LACTANTE - PRE- ESCOLARES-Mujeres-Primera Infancia I</v>
      </c>
      <c r="E683">
        <v>2</v>
      </c>
      <c r="F683" s="23" t="s">
        <v>34</v>
      </c>
      <c r="G683" t="s">
        <v>159</v>
      </c>
      <c r="H683" t="s">
        <v>150</v>
      </c>
      <c r="I683" t="s">
        <v>253</v>
      </c>
      <c r="J683" t="s">
        <v>103</v>
      </c>
      <c r="K683">
        <v>133</v>
      </c>
      <c r="L683" t="str">
        <f>+VLOOKUP(Línea_Mod_Sexo_Edad[[#This Row],[id_LA]],Línea_Atención[],2,0)</f>
        <v>Línea Cuidado Alternativo</v>
      </c>
      <c r="M683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4" spans="2:13" ht="20.399999999999999" x14ac:dyDescent="0.3">
      <c r="B684" s="4" t="str">
        <f t="shared" si="30"/>
        <v>2-CREAD LACTANTE - PRE- ESCOLARES</v>
      </c>
      <c r="C684" s="4" t="str">
        <f t="shared" si="31"/>
        <v>2-CREAD LACTANTE - PRE- ESCOLARES-Mujeres</v>
      </c>
      <c r="D684" s="4" t="str">
        <f t="shared" si="32"/>
        <v>2-CREAD LACTANTE - PRE- ESCOLARES-Mujeres-Primera Infancia I</v>
      </c>
      <c r="E684">
        <v>2</v>
      </c>
      <c r="F684" s="23" t="s">
        <v>34</v>
      </c>
      <c r="G684" t="s">
        <v>159</v>
      </c>
      <c r="H684" t="s">
        <v>150</v>
      </c>
      <c r="I684" t="s">
        <v>253</v>
      </c>
      <c r="J684" t="s">
        <v>107</v>
      </c>
      <c r="K684">
        <v>79</v>
      </c>
      <c r="L684" t="str">
        <f>+VLOOKUP(Línea_Mod_Sexo_Edad[[#This Row],[id_LA]],Línea_Atención[],2,0)</f>
        <v>Línea Cuidado Alternativo</v>
      </c>
      <c r="M684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5" spans="2:13" ht="20.399999999999999" x14ac:dyDescent="0.3">
      <c r="B685" s="4" t="str">
        <f t="shared" si="30"/>
        <v>2-CREAD LACTANTE - PRE- ESCOLARES</v>
      </c>
      <c r="C685" s="4" t="str">
        <f t="shared" si="31"/>
        <v>2-CREAD LACTANTE - PRE- ESCOLARES-Mujeres</v>
      </c>
      <c r="D685" s="4" t="str">
        <f t="shared" si="32"/>
        <v>2-CREAD LACTANTE - PRE- ESCOLARES-Mujeres-Primera Infancia I</v>
      </c>
      <c r="E685">
        <v>2</v>
      </c>
      <c r="F685" s="23" t="s">
        <v>34</v>
      </c>
      <c r="G685" t="s">
        <v>159</v>
      </c>
      <c r="H685" t="s">
        <v>150</v>
      </c>
      <c r="I685" t="s">
        <v>253</v>
      </c>
      <c r="J685" t="s">
        <v>107</v>
      </c>
      <c r="K685">
        <v>0</v>
      </c>
      <c r="L685" t="str">
        <f>+VLOOKUP(Línea_Mod_Sexo_Edad[[#This Row],[id_LA]],Línea_Atención[],2,0)</f>
        <v>Línea Cuidado Alternativo</v>
      </c>
      <c r="M685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6" spans="2:13" ht="20.399999999999999" x14ac:dyDescent="0.3">
      <c r="B686" s="4" t="str">
        <f t="shared" si="30"/>
        <v>2-CREAD LACTANTE - PRE- ESCOLARES</v>
      </c>
      <c r="C686" s="4" t="str">
        <f t="shared" si="31"/>
        <v>2-CREAD LACTANTE - PRE- ESCOLARES-Mujeres</v>
      </c>
      <c r="D686" s="4" t="str">
        <f t="shared" si="32"/>
        <v>2-CREAD LACTANTE - PRE- ESCOLARES-Mujeres-Primera Infancia I</v>
      </c>
      <c r="E686">
        <v>2</v>
      </c>
      <c r="F686" s="23" t="s">
        <v>34</v>
      </c>
      <c r="G686" t="s">
        <v>159</v>
      </c>
      <c r="H686" t="s">
        <v>150</v>
      </c>
      <c r="I686" t="s">
        <v>253</v>
      </c>
      <c r="J686" t="s">
        <v>107</v>
      </c>
      <c r="K686">
        <v>146</v>
      </c>
      <c r="L686" t="str">
        <f>+VLOOKUP(Línea_Mod_Sexo_Edad[[#This Row],[id_LA]],Línea_Atención[],2,0)</f>
        <v>Línea Cuidado Alternativo</v>
      </c>
      <c r="M686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7" spans="2:13" ht="20.399999999999999" x14ac:dyDescent="0.3">
      <c r="B687" s="4" t="str">
        <f t="shared" si="30"/>
        <v>2-CREAD LACTANTE - PRE- ESCOLARES</v>
      </c>
      <c r="C687" s="4" t="str">
        <f t="shared" si="31"/>
        <v>2-CREAD LACTANTE - PRE- ESCOLARES-Mujeres</v>
      </c>
      <c r="D687" s="4" t="str">
        <f t="shared" si="32"/>
        <v>2-CREAD LACTANTE - PRE- ESCOLARES-Mujeres-Primera Infancia I</v>
      </c>
      <c r="E687">
        <v>2</v>
      </c>
      <c r="F687" s="23" t="s">
        <v>34</v>
      </c>
      <c r="G687" t="s">
        <v>159</v>
      </c>
      <c r="H687" t="s">
        <v>150</v>
      </c>
      <c r="I687" t="s">
        <v>253</v>
      </c>
      <c r="J687" t="s">
        <v>107</v>
      </c>
      <c r="K687">
        <v>0</v>
      </c>
      <c r="L687" t="str">
        <f>+VLOOKUP(Línea_Mod_Sexo_Edad[[#This Row],[id_LA]],Línea_Atención[],2,0)</f>
        <v>Línea Cuidado Alternativo</v>
      </c>
      <c r="M687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8" spans="2:13" ht="20.399999999999999" x14ac:dyDescent="0.3">
      <c r="B688" s="4" t="str">
        <f t="shared" si="30"/>
        <v>2-CREAD LACTANTE - PRE- ESCOLARES</v>
      </c>
      <c r="C688" s="4" t="str">
        <f t="shared" si="31"/>
        <v>2-CREAD LACTANTE - PRE- ESCOLARES-Mujeres</v>
      </c>
      <c r="D688" s="4" t="str">
        <f t="shared" si="32"/>
        <v>2-CREAD LACTANTE - PRE- ESCOLARES-Mujeres-Primera Infancia I</v>
      </c>
      <c r="E688">
        <v>2</v>
      </c>
      <c r="F688" s="23" t="s">
        <v>34</v>
      </c>
      <c r="G688" t="s">
        <v>159</v>
      </c>
      <c r="H688" t="s">
        <v>150</v>
      </c>
      <c r="I688" t="s">
        <v>253</v>
      </c>
      <c r="J688" t="s">
        <v>106</v>
      </c>
      <c r="K688">
        <v>70</v>
      </c>
      <c r="L688" t="str">
        <f>+VLOOKUP(Línea_Mod_Sexo_Edad[[#This Row],[id_LA]],Línea_Atención[],2,0)</f>
        <v>Línea Cuidado Alternativo</v>
      </c>
      <c r="M688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89" spans="2:13" ht="20.399999999999999" x14ac:dyDescent="0.3">
      <c r="B689" s="4" t="str">
        <f t="shared" si="30"/>
        <v>2-CREAD LACTANTE - PRE- ESCOLARES</v>
      </c>
      <c r="C689" s="4" t="str">
        <f t="shared" si="31"/>
        <v>2-CREAD LACTANTE - PRE- ESCOLARES-Mujeres</v>
      </c>
      <c r="D689" s="4" t="str">
        <f t="shared" si="32"/>
        <v>2-CREAD LACTANTE - PRE- ESCOLARES-Mujeres-Primera Infancia I</v>
      </c>
      <c r="E689">
        <v>2</v>
      </c>
      <c r="F689" s="23" t="s">
        <v>34</v>
      </c>
      <c r="G689" t="s">
        <v>159</v>
      </c>
      <c r="H689" t="s">
        <v>150</v>
      </c>
      <c r="I689" t="s">
        <v>253</v>
      </c>
      <c r="J689" t="s">
        <v>106</v>
      </c>
      <c r="K689">
        <v>0</v>
      </c>
      <c r="L689" t="str">
        <f>+VLOOKUP(Línea_Mod_Sexo_Edad[[#This Row],[id_LA]],Línea_Atención[],2,0)</f>
        <v>Línea Cuidado Alternativo</v>
      </c>
      <c r="M689" s="24" t="str">
        <f>+VLOOKUP(Línea_Mod_Sexo_Edad[[#This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690" spans="2:13" ht="20.399999999999999" x14ac:dyDescent="0.3">
      <c r="B690" s="4" t="str">
        <f t="shared" si="30"/>
        <v>2-CREAD MAYOR 6 MENOR 18 AÑOS</v>
      </c>
      <c r="C690" s="4" t="str">
        <f t="shared" si="31"/>
        <v>2-CREAD MAYOR 6 MENOR 18 AÑOS-Mujeres</v>
      </c>
      <c r="D690" s="4" t="str">
        <f t="shared" si="32"/>
        <v>2-CREAD MAYOR 6 MENOR 18 AÑOS-Mujeres-Primera Infancia II</v>
      </c>
      <c r="E690">
        <v>2</v>
      </c>
      <c r="F690" s="23" t="s">
        <v>32</v>
      </c>
      <c r="G690" t="s">
        <v>160</v>
      </c>
      <c r="H690" t="s">
        <v>154</v>
      </c>
      <c r="I690" t="s">
        <v>253</v>
      </c>
      <c r="J690" t="s">
        <v>103</v>
      </c>
      <c r="K690">
        <v>17</v>
      </c>
      <c r="L690" t="str">
        <f>+VLOOKUP(Línea_Mod_Sexo_Edad[[#This Row],[id_LA]],Línea_Atención[],2,0)</f>
        <v>Línea Cuidado Alternativo</v>
      </c>
      <c r="M690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1" spans="2:13" ht="20.399999999999999" x14ac:dyDescent="0.3">
      <c r="B691" s="4" t="str">
        <f t="shared" si="30"/>
        <v>2-CREAD MAYOR 6 MENOR 18 AÑOS</v>
      </c>
      <c r="C691" s="4" t="str">
        <f t="shared" si="31"/>
        <v>2-CREAD MAYOR 6 MENOR 18 AÑOS-Mujeres</v>
      </c>
      <c r="D691" s="4" t="str">
        <f t="shared" si="32"/>
        <v>2-CREAD MAYOR 6 MENOR 18 AÑOS-Mujeres-Primera Infancia II</v>
      </c>
      <c r="E691">
        <v>2</v>
      </c>
      <c r="F691" s="23" t="s">
        <v>32</v>
      </c>
      <c r="G691" t="s">
        <v>160</v>
      </c>
      <c r="H691" t="s">
        <v>154</v>
      </c>
      <c r="I691" t="s">
        <v>253</v>
      </c>
      <c r="J691" t="s">
        <v>103</v>
      </c>
      <c r="K691">
        <v>66</v>
      </c>
      <c r="L691" t="str">
        <f>+VLOOKUP(Línea_Mod_Sexo_Edad[[#This Row],[id_LA]],Línea_Atención[],2,0)</f>
        <v>Línea Cuidado Alternativo</v>
      </c>
      <c r="M691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2" spans="2:13" ht="20.399999999999999" x14ac:dyDescent="0.3">
      <c r="B692" s="4" t="str">
        <f t="shared" si="30"/>
        <v>2-CREAD MAYOR 6 MENOR 18 AÑOS</v>
      </c>
      <c r="C692" s="4" t="str">
        <f t="shared" si="31"/>
        <v>2-CREAD MAYOR 6 MENOR 18 AÑOS-Mujeres</v>
      </c>
      <c r="D692" s="4" t="str">
        <f t="shared" si="32"/>
        <v>2-CREAD MAYOR 6 MENOR 18 AÑOS-Mujeres-Primera Infancia II</v>
      </c>
      <c r="E692">
        <v>2</v>
      </c>
      <c r="F692" s="23" t="s">
        <v>32</v>
      </c>
      <c r="G692" t="s">
        <v>160</v>
      </c>
      <c r="H692" t="s">
        <v>154</v>
      </c>
      <c r="I692" t="s">
        <v>253</v>
      </c>
      <c r="J692" t="s">
        <v>107</v>
      </c>
      <c r="K692">
        <v>32</v>
      </c>
      <c r="L692" t="str">
        <f>+VLOOKUP(Línea_Mod_Sexo_Edad[[#This Row],[id_LA]],Línea_Atención[],2,0)</f>
        <v>Línea Cuidado Alternativo</v>
      </c>
      <c r="M692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3" spans="2:13" ht="20.399999999999999" x14ac:dyDescent="0.3">
      <c r="B693" s="4" t="str">
        <f t="shared" si="30"/>
        <v>2-CREAD MAYOR 6 MENOR 18 AÑOS</v>
      </c>
      <c r="C693" s="4" t="str">
        <f t="shared" si="31"/>
        <v>2-CREAD MAYOR 6 MENOR 18 AÑOS-Mujeres</v>
      </c>
      <c r="D693" s="4" t="str">
        <f t="shared" si="32"/>
        <v>2-CREAD MAYOR 6 MENOR 18 AÑOS-Mujeres-Primera Infancia II</v>
      </c>
      <c r="E693">
        <v>2</v>
      </c>
      <c r="F693" s="23" t="s">
        <v>32</v>
      </c>
      <c r="G693" t="s">
        <v>160</v>
      </c>
      <c r="H693" t="s">
        <v>154</v>
      </c>
      <c r="I693" t="s">
        <v>253</v>
      </c>
      <c r="J693" t="s">
        <v>107</v>
      </c>
      <c r="K693">
        <v>3</v>
      </c>
      <c r="L693" t="str">
        <f>+VLOOKUP(Línea_Mod_Sexo_Edad[[#This Row],[id_LA]],Línea_Atención[],2,0)</f>
        <v>Línea Cuidado Alternativo</v>
      </c>
      <c r="M693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4" spans="2:13" ht="20.399999999999999" x14ac:dyDescent="0.3">
      <c r="B694" s="4" t="str">
        <f t="shared" si="30"/>
        <v>2-CREAD MAYOR 6 MENOR 18 AÑOS</v>
      </c>
      <c r="C694" s="4" t="str">
        <f t="shared" si="31"/>
        <v>2-CREAD MAYOR 6 MENOR 18 AÑOS-Mujeres</v>
      </c>
      <c r="D694" s="4" t="str">
        <f t="shared" si="32"/>
        <v>2-CREAD MAYOR 6 MENOR 18 AÑOS-Mujeres-Primera Infancia II</v>
      </c>
      <c r="E694">
        <v>2</v>
      </c>
      <c r="F694" s="23" t="s">
        <v>32</v>
      </c>
      <c r="G694" t="s">
        <v>160</v>
      </c>
      <c r="H694" t="s">
        <v>154</v>
      </c>
      <c r="I694" t="s">
        <v>253</v>
      </c>
      <c r="J694" t="s">
        <v>107</v>
      </c>
      <c r="K694">
        <v>56</v>
      </c>
      <c r="L694" t="str">
        <f>+VLOOKUP(Línea_Mod_Sexo_Edad[[#This Row],[id_LA]],Línea_Atención[],2,0)</f>
        <v>Línea Cuidado Alternativo</v>
      </c>
      <c r="M69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5" spans="2:13" ht="20.399999999999999" x14ac:dyDescent="0.3">
      <c r="B695" s="4" t="str">
        <f t="shared" si="30"/>
        <v>2-CREAD MAYOR 6 MENOR 18 AÑOS</v>
      </c>
      <c r="C695" s="4" t="str">
        <f t="shared" si="31"/>
        <v>2-CREAD MAYOR 6 MENOR 18 AÑOS-Mujeres</v>
      </c>
      <c r="D695" s="4" t="str">
        <f t="shared" si="32"/>
        <v>2-CREAD MAYOR 6 MENOR 18 AÑOS-Mujeres-Primera Infancia II</v>
      </c>
      <c r="E695">
        <v>2</v>
      </c>
      <c r="F695" s="23" t="s">
        <v>32</v>
      </c>
      <c r="G695" t="s">
        <v>160</v>
      </c>
      <c r="H695" t="s">
        <v>154</v>
      </c>
      <c r="I695" t="s">
        <v>253</v>
      </c>
      <c r="J695" t="s">
        <v>107</v>
      </c>
      <c r="K695">
        <v>31</v>
      </c>
      <c r="L695" t="str">
        <f>+VLOOKUP(Línea_Mod_Sexo_Edad[[#This Row],[id_LA]],Línea_Atención[],2,0)</f>
        <v>Línea Cuidado Alternativo</v>
      </c>
      <c r="M69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6" spans="2:13" ht="20.399999999999999" x14ac:dyDescent="0.3">
      <c r="B696" s="4" t="str">
        <f t="shared" si="30"/>
        <v>2-CREAD MAYOR 6 MENOR 18 AÑOS</v>
      </c>
      <c r="C696" s="4" t="str">
        <f t="shared" si="31"/>
        <v>2-CREAD MAYOR 6 MENOR 18 AÑOS-Mujeres</v>
      </c>
      <c r="D696" s="4" t="str">
        <f t="shared" si="32"/>
        <v>2-CREAD MAYOR 6 MENOR 18 AÑOS-Mujeres-Primera Infancia II</v>
      </c>
      <c r="E696">
        <v>2</v>
      </c>
      <c r="F696" s="23" t="s">
        <v>32</v>
      </c>
      <c r="G696" t="s">
        <v>160</v>
      </c>
      <c r="H696" t="s">
        <v>154</v>
      </c>
      <c r="I696" t="s">
        <v>253</v>
      </c>
      <c r="J696" t="s">
        <v>106</v>
      </c>
      <c r="K696">
        <v>32</v>
      </c>
      <c r="L696" t="str">
        <f>+VLOOKUP(Línea_Mod_Sexo_Edad[[#This Row],[id_LA]],Línea_Atención[],2,0)</f>
        <v>Línea Cuidado Alternativo</v>
      </c>
      <c r="M696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7" spans="2:13" ht="20.399999999999999" x14ac:dyDescent="0.3">
      <c r="B697" s="4" t="str">
        <f t="shared" si="30"/>
        <v>2-CREAD MAYOR 6 MENOR 18 AÑOS</v>
      </c>
      <c r="C697" s="4" t="str">
        <f t="shared" si="31"/>
        <v>2-CREAD MAYOR 6 MENOR 18 AÑOS-Mujeres</v>
      </c>
      <c r="D697" s="4" t="str">
        <f t="shared" si="32"/>
        <v>2-CREAD MAYOR 6 MENOR 18 AÑOS-Mujeres-Primera Infancia II</v>
      </c>
      <c r="E697">
        <v>2</v>
      </c>
      <c r="F697" s="23" t="s">
        <v>32</v>
      </c>
      <c r="G697" t="s">
        <v>160</v>
      </c>
      <c r="H697" t="s">
        <v>154</v>
      </c>
      <c r="I697" t="s">
        <v>253</v>
      </c>
      <c r="J697" t="s">
        <v>106</v>
      </c>
      <c r="K697">
        <v>12</v>
      </c>
      <c r="L697" t="str">
        <f>+VLOOKUP(Línea_Mod_Sexo_Edad[[#This Row],[id_LA]],Línea_Atención[],2,0)</f>
        <v>Línea Cuidado Alternativo</v>
      </c>
      <c r="M697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8" spans="2:13" ht="20.399999999999999" x14ac:dyDescent="0.3">
      <c r="B698" s="4" t="str">
        <f t="shared" si="30"/>
        <v>2-CREAD MAYOR 6 MENOR 18 AÑOS</v>
      </c>
      <c r="C698" s="4" t="str">
        <f t="shared" si="31"/>
        <v>2-CREAD MAYOR 6 MENOR 18 AÑOS-Mujeres</v>
      </c>
      <c r="D698" s="4" t="str">
        <f t="shared" si="32"/>
        <v>2-CREAD MAYOR 6 MENOR 18 AÑOS-Mujeres-Segunda Infancia</v>
      </c>
      <c r="E698">
        <v>2</v>
      </c>
      <c r="F698" s="23" t="s">
        <v>32</v>
      </c>
      <c r="G698" t="s">
        <v>161</v>
      </c>
      <c r="H698" t="s">
        <v>151</v>
      </c>
      <c r="I698" t="s">
        <v>253</v>
      </c>
      <c r="J698" t="s">
        <v>103</v>
      </c>
      <c r="K698">
        <v>79</v>
      </c>
      <c r="L698" t="str">
        <f>+VLOOKUP(Línea_Mod_Sexo_Edad[[#This Row],[id_LA]],Línea_Atención[],2,0)</f>
        <v>Línea Cuidado Alternativo</v>
      </c>
      <c r="M698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699" spans="2:13" ht="20.399999999999999" x14ac:dyDescent="0.3">
      <c r="B699" s="4" t="str">
        <f t="shared" si="30"/>
        <v>2-CREAD MAYOR 6 MENOR 18 AÑOS</v>
      </c>
      <c r="C699" s="4" t="str">
        <f t="shared" si="31"/>
        <v>2-CREAD MAYOR 6 MENOR 18 AÑOS-Mujeres</v>
      </c>
      <c r="D699" s="4" t="str">
        <f t="shared" si="32"/>
        <v>2-CREAD MAYOR 6 MENOR 18 AÑOS-Mujeres-Segunda Infancia</v>
      </c>
      <c r="E699">
        <v>2</v>
      </c>
      <c r="F699" s="23" t="s">
        <v>32</v>
      </c>
      <c r="G699" t="s">
        <v>161</v>
      </c>
      <c r="H699" t="s">
        <v>151</v>
      </c>
      <c r="I699" t="s">
        <v>253</v>
      </c>
      <c r="J699" t="s">
        <v>103</v>
      </c>
      <c r="K699">
        <v>5</v>
      </c>
      <c r="L699" t="str">
        <f>+VLOOKUP(Línea_Mod_Sexo_Edad[[#This Row],[id_LA]],Línea_Atención[],2,0)</f>
        <v>Línea Cuidado Alternativo</v>
      </c>
      <c r="M699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0" spans="2:13" ht="20.399999999999999" x14ac:dyDescent="0.3">
      <c r="B700" s="4" t="str">
        <f t="shared" si="30"/>
        <v>2-CREAD MAYOR 6 MENOR 18 AÑOS</v>
      </c>
      <c r="C700" s="4" t="str">
        <f t="shared" si="31"/>
        <v>2-CREAD MAYOR 6 MENOR 18 AÑOS-Mujeres</v>
      </c>
      <c r="D700" s="4" t="str">
        <f t="shared" si="32"/>
        <v>2-CREAD MAYOR 6 MENOR 18 AÑOS-Mujeres-Segunda Infancia</v>
      </c>
      <c r="E700">
        <v>2</v>
      </c>
      <c r="F700" s="23" t="s">
        <v>32</v>
      </c>
      <c r="G700" t="s">
        <v>161</v>
      </c>
      <c r="H700" t="s">
        <v>151</v>
      </c>
      <c r="I700" t="s">
        <v>253</v>
      </c>
      <c r="J700" t="s">
        <v>107</v>
      </c>
      <c r="K700">
        <v>0</v>
      </c>
      <c r="L700" t="str">
        <f>+VLOOKUP(Línea_Mod_Sexo_Edad[[#This Row],[id_LA]],Línea_Atención[],2,0)</f>
        <v>Línea Cuidado Alternativo</v>
      </c>
      <c r="M700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1" spans="2:13" ht="20.399999999999999" x14ac:dyDescent="0.3">
      <c r="B701" s="4" t="str">
        <f t="shared" si="30"/>
        <v>2-CREAD MAYOR 6 MENOR 18 AÑOS</v>
      </c>
      <c r="C701" s="4" t="str">
        <f t="shared" si="31"/>
        <v>2-CREAD MAYOR 6 MENOR 18 AÑOS-Mujeres</v>
      </c>
      <c r="D701" s="4" t="str">
        <f t="shared" si="32"/>
        <v>2-CREAD MAYOR 6 MENOR 18 AÑOS-Mujeres-Segunda Infancia</v>
      </c>
      <c r="E701">
        <v>2</v>
      </c>
      <c r="F701" s="23" t="s">
        <v>32</v>
      </c>
      <c r="G701" t="s">
        <v>161</v>
      </c>
      <c r="H701" t="s">
        <v>151</v>
      </c>
      <c r="I701" t="s">
        <v>253</v>
      </c>
      <c r="J701" t="s">
        <v>107</v>
      </c>
      <c r="K701">
        <v>42</v>
      </c>
      <c r="L701" t="str">
        <f>+VLOOKUP(Línea_Mod_Sexo_Edad[[#This Row],[id_LA]],Línea_Atención[],2,0)</f>
        <v>Línea Cuidado Alternativo</v>
      </c>
      <c r="M701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2" spans="2:13" ht="20.399999999999999" x14ac:dyDescent="0.3">
      <c r="B702" s="4" t="str">
        <f t="shared" si="30"/>
        <v>2-CREAD MAYOR 6 MENOR 18 AÑOS</v>
      </c>
      <c r="C702" s="4" t="str">
        <f t="shared" si="31"/>
        <v>2-CREAD MAYOR 6 MENOR 18 AÑOS-Mujeres</v>
      </c>
      <c r="D702" s="4" t="str">
        <f t="shared" si="32"/>
        <v>2-CREAD MAYOR 6 MENOR 18 AÑOS-Mujeres-Segunda Infancia</v>
      </c>
      <c r="E702">
        <v>2</v>
      </c>
      <c r="F702" s="23" t="s">
        <v>32</v>
      </c>
      <c r="G702" t="s">
        <v>161</v>
      </c>
      <c r="H702" t="s">
        <v>151</v>
      </c>
      <c r="I702" t="s">
        <v>253</v>
      </c>
      <c r="J702" t="s">
        <v>107</v>
      </c>
      <c r="K702">
        <v>1</v>
      </c>
      <c r="L702" t="str">
        <f>+VLOOKUP(Línea_Mod_Sexo_Edad[[#This Row],[id_LA]],Línea_Atención[],2,0)</f>
        <v>Línea Cuidado Alternativo</v>
      </c>
      <c r="M702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3" spans="2:13" ht="20.399999999999999" x14ac:dyDescent="0.3">
      <c r="B703" s="4" t="str">
        <f t="shared" si="30"/>
        <v>2-CREAD MAYOR 6 MENOR 18 AÑOS</v>
      </c>
      <c r="C703" s="4" t="str">
        <f t="shared" si="31"/>
        <v>2-CREAD MAYOR 6 MENOR 18 AÑOS-Mujeres</v>
      </c>
      <c r="D703" s="4" t="str">
        <f t="shared" si="32"/>
        <v>2-CREAD MAYOR 6 MENOR 18 AÑOS-Mujeres-Segunda Infancia</v>
      </c>
      <c r="E703">
        <v>2</v>
      </c>
      <c r="F703" s="23" t="s">
        <v>32</v>
      </c>
      <c r="G703" t="s">
        <v>161</v>
      </c>
      <c r="H703" t="s">
        <v>151</v>
      </c>
      <c r="I703" t="s">
        <v>253</v>
      </c>
      <c r="J703" t="s">
        <v>107</v>
      </c>
      <c r="K703">
        <v>119</v>
      </c>
      <c r="L703" t="str">
        <f>+VLOOKUP(Línea_Mod_Sexo_Edad[[#This Row],[id_LA]],Línea_Atención[],2,0)</f>
        <v>Línea Cuidado Alternativo</v>
      </c>
      <c r="M703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4" spans="2:13" ht="20.399999999999999" x14ac:dyDescent="0.3">
      <c r="B704" s="4" t="str">
        <f t="shared" si="30"/>
        <v>2-CREAD MAYOR 6 MENOR 18 AÑOS</v>
      </c>
      <c r="C704" s="4" t="str">
        <f t="shared" si="31"/>
        <v>2-CREAD MAYOR 6 MENOR 18 AÑOS-Mujeres</v>
      </c>
      <c r="D704" s="4" t="str">
        <f t="shared" si="32"/>
        <v>2-CREAD MAYOR 6 MENOR 18 AÑOS-Mujeres-Segunda Infancia</v>
      </c>
      <c r="E704">
        <v>2</v>
      </c>
      <c r="F704" s="23" t="s">
        <v>32</v>
      </c>
      <c r="G704" t="s">
        <v>161</v>
      </c>
      <c r="H704" t="s">
        <v>151</v>
      </c>
      <c r="I704" t="s">
        <v>253</v>
      </c>
      <c r="J704" t="s">
        <v>106</v>
      </c>
      <c r="K704">
        <v>3</v>
      </c>
      <c r="L704" t="str">
        <f>+VLOOKUP(Línea_Mod_Sexo_Edad[[#This Row],[id_LA]],Línea_Atención[],2,0)</f>
        <v>Línea Cuidado Alternativo</v>
      </c>
      <c r="M704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5" spans="2:13" ht="20.399999999999999" x14ac:dyDescent="0.3">
      <c r="B705" s="4" t="str">
        <f t="shared" si="30"/>
        <v>2-CREAD MAYOR 6 MENOR 18 AÑOS</v>
      </c>
      <c r="C705" s="4" t="str">
        <f t="shared" si="31"/>
        <v>2-CREAD MAYOR 6 MENOR 18 AÑOS-Mujeres</v>
      </c>
      <c r="D705" s="4" t="str">
        <f t="shared" si="32"/>
        <v>2-CREAD MAYOR 6 MENOR 18 AÑOS-Mujeres-Segunda Infancia</v>
      </c>
      <c r="E705">
        <v>2</v>
      </c>
      <c r="F705" s="23" t="s">
        <v>32</v>
      </c>
      <c r="G705" t="s">
        <v>161</v>
      </c>
      <c r="H705" t="s">
        <v>151</v>
      </c>
      <c r="I705" t="s">
        <v>253</v>
      </c>
      <c r="J705" t="s">
        <v>106</v>
      </c>
      <c r="K705">
        <v>52</v>
      </c>
      <c r="L705" t="str">
        <f>+VLOOKUP(Línea_Mod_Sexo_Edad[[#This Row],[id_LA]],Línea_Atención[],2,0)</f>
        <v>Línea Cuidado Alternativo</v>
      </c>
      <c r="M705" s="24" t="str">
        <f>+VLOOKUP(Línea_Mod_Sexo_Edad[[#This Row],[Modelo '[sigla']]],Modelos[[Modelo '[sigla']]:[Modelo '[descripción']]],2,0)</f>
        <v>Centros de Reparación Especializada de Administración Directa para NNA mayores de seis años pero menores de 18 años de edad.</v>
      </c>
    </row>
    <row r="706" spans="2:13" x14ac:dyDescent="0.3">
      <c r="B706" s="4" t="str">
        <f t="shared" si="30"/>
        <v>2-FAE</v>
      </c>
      <c r="C706" s="4" t="str">
        <f t="shared" si="31"/>
        <v>2-FAE-Hombres</v>
      </c>
      <c r="D706" s="4" t="str">
        <f t="shared" si="32"/>
        <v>2-FAE-Hombres-Adolescente</v>
      </c>
      <c r="E706">
        <v>2</v>
      </c>
      <c r="F706" t="s">
        <v>38</v>
      </c>
      <c r="G706" t="s">
        <v>162</v>
      </c>
      <c r="H706" t="s">
        <v>152</v>
      </c>
      <c r="I706" t="s">
        <v>252</v>
      </c>
      <c r="J706" t="s">
        <v>103</v>
      </c>
      <c r="K706">
        <v>10</v>
      </c>
      <c r="L706" t="str">
        <f>+VLOOKUP(Línea_Mod_Sexo_Edad[[#This Row],[id_LA]],Línea_Atención[],2,0)</f>
        <v>Línea Cuidado Alternativo</v>
      </c>
      <c r="M706" s="24" t="str">
        <f>+VLOOKUP(Línea_Mod_Sexo_Edad[[#This Row],[Modelo '[sigla']]],Modelos[[Modelo '[sigla']]:[Modelo '[descripción']]],2,0)</f>
        <v>Programa de Familia de Acogida Especializada</v>
      </c>
    </row>
    <row r="707" spans="2:13" x14ac:dyDescent="0.3">
      <c r="B707" s="4" t="str">
        <f t="shared" si="30"/>
        <v>2-FAE</v>
      </c>
      <c r="C707" s="4" t="str">
        <f t="shared" si="31"/>
        <v>2-FAE-Hombres</v>
      </c>
      <c r="D707" s="4" t="str">
        <f t="shared" si="32"/>
        <v>2-FAE-Hombres-Adolescente</v>
      </c>
      <c r="E707">
        <v>2</v>
      </c>
      <c r="F707" t="s">
        <v>38</v>
      </c>
      <c r="G707" t="s">
        <v>162</v>
      </c>
      <c r="H707" t="s">
        <v>152</v>
      </c>
      <c r="I707" t="s">
        <v>252</v>
      </c>
      <c r="J707" t="s">
        <v>103</v>
      </c>
      <c r="K707">
        <v>692</v>
      </c>
      <c r="L707" t="str">
        <f>+VLOOKUP(Línea_Mod_Sexo_Edad[[#This Row],[id_LA]],Línea_Atención[],2,0)</f>
        <v>Línea Cuidado Alternativo</v>
      </c>
      <c r="M707" s="24" t="str">
        <f>+VLOOKUP(Línea_Mod_Sexo_Edad[[#This Row],[Modelo '[sigla']]],Modelos[[Modelo '[sigla']]:[Modelo '[descripción']]],2,0)</f>
        <v>Programa de Familia de Acogida Especializada</v>
      </c>
    </row>
    <row r="708" spans="2:13" x14ac:dyDescent="0.3">
      <c r="B708" s="4" t="str">
        <f t="shared" ref="B708:B771" si="33">+E708&amp;"-"&amp;F708</f>
        <v>2-FAE</v>
      </c>
      <c r="C708" s="4" t="str">
        <f t="shared" ref="C708:C771" si="34">+B708&amp;"-"&amp;I708</f>
        <v>2-FAE-Hombres</v>
      </c>
      <c r="D708" s="4" t="str">
        <f t="shared" ref="D708:D771" si="35">+C708&amp;"-"&amp;H708</f>
        <v>2-FAE-Hombres-Adolescente</v>
      </c>
      <c r="E708">
        <v>2</v>
      </c>
      <c r="F708" t="s">
        <v>38</v>
      </c>
      <c r="G708" t="s">
        <v>162</v>
      </c>
      <c r="H708" t="s">
        <v>152</v>
      </c>
      <c r="I708" t="s">
        <v>252</v>
      </c>
      <c r="J708" t="s">
        <v>107</v>
      </c>
      <c r="K708">
        <v>237</v>
      </c>
      <c r="L708" t="str">
        <f>+VLOOKUP(Línea_Mod_Sexo_Edad[[#This Row],[id_LA]],Línea_Atención[],2,0)</f>
        <v>Línea Cuidado Alternativo</v>
      </c>
      <c r="M708" s="24" t="str">
        <f>+VLOOKUP(Línea_Mod_Sexo_Edad[[#This Row],[Modelo '[sigla']]],Modelos[[Modelo '[sigla']]:[Modelo '[descripción']]],2,0)</f>
        <v>Programa de Familia de Acogida Especializada</v>
      </c>
    </row>
    <row r="709" spans="2:13" x14ac:dyDescent="0.3">
      <c r="B709" s="4" t="str">
        <f t="shared" si="33"/>
        <v>2-FAE</v>
      </c>
      <c r="C709" s="4" t="str">
        <f t="shared" si="34"/>
        <v>2-FAE-Hombres</v>
      </c>
      <c r="D709" s="4" t="str">
        <f t="shared" si="35"/>
        <v>2-FAE-Hombres-Adolescente</v>
      </c>
      <c r="E709">
        <v>2</v>
      </c>
      <c r="F709" t="s">
        <v>38</v>
      </c>
      <c r="G709" t="s">
        <v>162</v>
      </c>
      <c r="H709" t="s">
        <v>152</v>
      </c>
      <c r="I709" t="s">
        <v>252</v>
      </c>
      <c r="J709" t="s">
        <v>107</v>
      </c>
      <c r="K709">
        <v>3</v>
      </c>
      <c r="L709" t="str">
        <f>+VLOOKUP(Línea_Mod_Sexo_Edad[[#This Row],[id_LA]],Línea_Atención[],2,0)</f>
        <v>Línea Cuidado Alternativo</v>
      </c>
      <c r="M709" s="24" t="str">
        <f>+VLOOKUP(Línea_Mod_Sexo_Edad[[#This Row],[Modelo '[sigla']]],Modelos[[Modelo '[sigla']]:[Modelo '[descripción']]],2,0)</f>
        <v>Programa de Familia de Acogida Especializada</v>
      </c>
    </row>
    <row r="710" spans="2:13" x14ac:dyDescent="0.3">
      <c r="B710" s="4" t="str">
        <f t="shared" si="33"/>
        <v>2-FAE</v>
      </c>
      <c r="C710" s="4" t="str">
        <f t="shared" si="34"/>
        <v>2-FAE-Hombres</v>
      </c>
      <c r="D710" s="4" t="str">
        <f t="shared" si="35"/>
        <v>2-FAE-Hombres-Adolescente</v>
      </c>
      <c r="E710">
        <v>2</v>
      </c>
      <c r="F710" t="s">
        <v>38</v>
      </c>
      <c r="G710" t="s">
        <v>162</v>
      </c>
      <c r="H710" t="s">
        <v>152</v>
      </c>
      <c r="I710" t="s">
        <v>252</v>
      </c>
      <c r="J710" t="s">
        <v>106</v>
      </c>
      <c r="K710">
        <v>292</v>
      </c>
      <c r="L710" t="str">
        <f>+VLOOKUP(Línea_Mod_Sexo_Edad[[#This Row],[id_LA]],Línea_Atención[],2,0)</f>
        <v>Línea Cuidado Alternativo</v>
      </c>
      <c r="M710" s="24" t="str">
        <f>+VLOOKUP(Línea_Mod_Sexo_Edad[[#This Row],[Modelo '[sigla']]],Modelos[[Modelo '[sigla']]:[Modelo '[descripción']]],2,0)</f>
        <v>Programa de Familia de Acogida Especializada</v>
      </c>
    </row>
    <row r="711" spans="2:13" x14ac:dyDescent="0.3">
      <c r="B711" s="4" t="str">
        <f t="shared" si="33"/>
        <v>2-FAE</v>
      </c>
      <c r="C711" s="4" t="str">
        <f t="shared" si="34"/>
        <v>2-FAE-Hombres</v>
      </c>
      <c r="D711" s="4" t="str">
        <f t="shared" si="35"/>
        <v>2-FAE-Hombres-Adolescente</v>
      </c>
      <c r="E711">
        <v>2</v>
      </c>
      <c r="F711" t="s">
        <v>38</v>
      </c>
      <c r="G711" t="s">
        <v>162</v>
      </c>
      <c r="H711" t="s">
        <v>152</v>
      </c>
      <c r="I711" t="s">
        <v>252</v>
      </c>
      <c r="J711" t="s">
        <v>106</v>
      </c>
      <c r="K711">
        <v>4</v>
      </c>
      <c r="L711" t="str">
        <f>+VLOOKUP(Línea_Mod_Sexo_Edad[[#This Row],[id_LA]],Línea_Atención[],2,0)</f>
        <v>Línea Cuidado Alternativo</v>
      </c>
      <c r="M711" s="24" t="str">
        <f>+VLOOKUP(Línea_Mod_Sexo_Edad[[#This Row],[Modelo '[sigla']]],Modelos[[Modelo '[sigla']]:[Modelo '[descripción']]],2,0)</f>
        <v>Programa de Familia de Acogida Especializada</v>
      </c>
    </row>
    <row r="712" spans="2:13" x14ac:dyDescent="0.3">
      <c r="B712" s="4" t="str">
        <f t="shared" si="33"/>
        <v>2-FAE</v>
      </c>
      <c r="C712" s="4" t="str">
        <f t="shared" si="34"/>
        <v>2-FAE-Hombres</v>
      </c>
      <c r="D712" s="4" t="str">
        <f t="shared" si="35"/>
        <v>2-FAE-Hombres-En Gestación</v>
      </c>
      <c r="E712">
        <v>2</v>
      </c>
      <c r="F712" t="s">
        <v>38</v>
      </c>
      <c r="G712" t="s">
        <v>158</v>
      </c>
      <c r="H712" t="s">
        <v>149</v>
      </c>
      <c r="I712" t="s">
        <v>252</v>
      </c>
      <c r="J712" t="s">
        <v>103</v>
      </c>
      <c r="L712" t="str">
        <f>+VLOOKUP(Línea_Mod_Sexo_Edad[[#This Row],[id_LA]],Línea_Atención[],2,0)</f>
        <v>Línea Cuidado Alternativo</v>
      </c>
      <c r="M712" s="24" t="str">
        <f>+VLOOKUP(Línea_Mod_Sexo_Edad[[#This Row],[Modelo '[sigla']]],Modelos[[Modelo '[sigla']]:[Modelo '[descripción']]],2,0)</f>
        <v>Programa de Familia de Acogida Especializada</v>
      </c>
    </row>
    <row r="713" spans="2:13" x14ac:dyDescent="0.3">
      <c r="B713" s="4" t="str">
        <f t="shared" si="33"/>
        <v>2-FAE</v>
      </c>
      <c r="C713" s="4" t="str">
        <f t="shared" si="34"/>
        <v>2-FAE-Hombres</v>
      </c>
      <c r="D713" s="4" t="str">
        <f t="shared" si="35"/>
        <v>2-FAE-Hombres-En Gestación</v>
      </c>
      <c r="E713">
        <v>2</v>
      </c>
      <c r="F713" t="s">
        <v>38</v>
      </c>
      <c r="G713" t="s">
        <v>158</v>
      </c>
      <c r="H713" t="s">
        <v>149</v>
      </c>
      <c r="I713" t="s">
        <v>252</v>
      </c>
      <c r="J713" t="s">
        <v>103</v>
      </c>
      <c r="L713" t="str">
        <f>+VLOOKUP(Línea_Mod_Sexo_Edad[[#This Row],[id_LA]],Línea_Atención[],2,0)</f>
        <v>Línea Cuidado Alternativo</v>
      </c>
      <c r="M713" s="24" t="str">
        <f>+VLOOKUP(Línea_Mod_Sexo_Edad[[#This Row],[Modelo '[sigla']]],Modelos[[Modelo '[sigla']]:[Modelo '[descripción']]],2,0)</f>
        <v>Programa de Familia de Acogida Especializada</v>
      </c>
    </row>
    <row r="714" spans="2:13" x14ac:dyDescent="0.3">
      <c r="B714" s="4" t="str">
        <f t="shared" si="33"/>
        <v>2-FAE</v>
      </c>
      <c r="C714" s="4" t="str">
        <f t="shared" si="34"/>
        <v>2-FAE-Hombres</v>
      </c>
      <c r="D714" s="4" t="str">
        <f t="shared" si="35"/>
        <v>2-FAE-Hombres-En Gestación</v>
      </c>
      <c r="E714">
        <v>2</v>
      </c>
      <c r="F714" t="s">
        <v>38</v>
      </c>
      <c r="G714" t="s">
        <v>158</v>
      </c>
      <c r="H714" t="s">
        <v>149</v>
      </c>
      <c r="I714" t="s">
        <v>252</v>
      </c>
      <c r="J714" t="s">
        <v>107</v>
      </c>
      <c r="L714" t="str">
        <f>+VLOOKUP(Línea_Mod_Sexo_Edad[[#This Row],[id_LA]],Línea_Atención[],2,0)</f>
        <v>Línea Cuidado Alternativo</v>
      </c>
      <c r="M714" s="24" t="str">
        <f>+VLOOKUP(Línea_Mod_Sexo_Edad[[#This Row],[Modelo '[sigla']]],Modelos[[Modelo '[sigla']]:[Modelo '[descripción']]],2,0)</f>
        <v>Programa de Familia de Acogida Especializada</v>
      </c>
    </row>
    <row r="715" spans="2:13" x14ac:dyDescent="0.3">
      <c r="B715" s="4" t="str">
        <f t="shared" si="33"/>
        <v>2-FAE</v>
      </c>
      <c r="C715" s="4" t="str">
        <f t="shared" si="34"/>
        <v>2-FAE-Hombres</v>
      </c>
      <c r="D715" s="4" t="str">
        <f t="shared" si="35"/>
        <v>2-FAE-Hombres-En Gestación</v>
      </c>
      <c r="E715">
        <v>2</v>
      </c>
      <c r="F715" t="s">
        <v>38</v>
      </c>
      <c r="G715" t="s">
        <v>158</v>
      </c>
      <c r="H715" t="s">
        <v>149</v>
      </c>
      <c r="I715" t="s">
        <v>252</v>
      </c>
      <c r="J715" t="s">
        <v>107</v>
      </c>
      <c r="L715" t="str">
        <f>+VLOOKUP(Línea_Mod_Sexo_Edad[[#This Row],[id_LA]],Línea_Atención[],2,0)</f>
        <v>Línea Cuidado Alternativo</v>
      </c>
      <c r="M715" s="24" t="str">
        <f>+VLOOKUP(Línea_Mod_Sexo_Edad[[#This Row],[Modelo '[sigla']]],Modelos[[Modelo '[sigla']]:[Modelo '[descripción']]],2,0)</f>
        <v>Programa de Familia de Acogida Especializada</v>
      </c>
    </row>
    <row r="716" spans="2:13" x14ac:dyDescent="0.3">
      <c r="B716" s="4" t="str">
        <f t="shared" si="33"/>
        <v>2-FAE</v>
      </c>
      <c r="C716" s="4" t="str">
        <f t="shared" si="34"/>
        <v>2-FAE-Hombres</v>
      </c>
      <c r="D716" s="4" t="str">
        <f t="shared" si="35"/>
        <v>2-FAE-Hombres-En Gestación</v>
      </c>
      <c r="E716">
        <v>2</v>
      </c>
      <c r="F716" t="s">
        <v>38</v>
      </c>
      <c r="G716" t="s">
        <v>158</v>
      </c>
      <c r="H716" t="s">
        <v>149</v>
      </c>
      <c r="I716" t="s">
        <v>252</v>
      </c>
      <c r="J716" t="s">
        <v>106</v>
      </c>
      <c r="L716" t="str">
        <f>+VLOOKUP(Línea_Mod_Sexo_Edad[[#This Row],[id_LA]],Línea_Atención[],2,0)</f>
        <v>Línea Cuidado Alternativo</v>
      </c>
      <c r="M716" s="24" t="str">
        <f>+VLOOKUP(Línea_Mod_Sexo_Edad[[#This Row],[Modelo '[sigla']]],Modelos[[Modelo '[sigla']]:[Modelo '[descripción']]],2,0)</f>
        <v>Programa de Familia de Acogida Especializada</v>
      </c>
    </row>
    <row r="717" spans="2:13" x14ac:dyDescent="0.3">
      <c r="B717" s="4" t="str">
        <f t="shared" si="33"/>
        <v>2-FAE</v>
      </c>
      <c r="C717" s="4" t="str">
        <f t="shared" si="34"/>
        <v>2-FAE-Hombres</v>
      </c>
      <c r="D717" s="4" t="str">
        <f t="shared" si="35"/>
        <v>2-FAE-Hombres-En Gestación</v>
      </c>
      <c r="E717">
        <v>2</v>
      </c>
      <c r="F717" t="s">
        <v>38</v>
      </c>
      <c r="G717" t="s">
        <v>158</v>
      </c>
      <c r="H717" t="s">
        <v>149</v>
      </c>
      <c r="I717" t="s">
        <v>252</v>
      </c>
      <c r="J717" t="s">
        <v>106</v>
      </c>
      <c r="L717" t="str">
        <f>+VLOOKUP(Línea_Mod_Sexo_Edad[[#This Row],[id_LA]],Línea_Atención[],2,0)</f>
        <v>Línea Cuidado Alternativo</v>
      </c>
      <c r="M717" s="24" t="str">
        <f>+VLOOKUP(Línea_Mod_Sexo_Edad[[#This Row],[Modelo '[sigla']]],Modelos[[Modelo '[sigla']]:[Modelo '[descripción']]],2,0)</f>
        <v>Programa de Familia de Acogida Especializada</v>
      </c>
    </row>
    <row r="718" spans="2:13" x14ac:dyDescent="0.3">
      <c r="B718" s="4" t="str">
        <f t="shared" si="33"/>
        <v>2-FAE</v>
      </c>
      <c r="C718" s="4" t="str">
        <f t="shared" si="34"/>
        <v>2-FAE-Hombres</v>
      </c>
      <c r="D718" s="4" t="str">
        <f t="shared" si="35"/>
        <v>2-FAE-Hombres-Mayores De Edad</v>
      </c>
      <c r="E718">
        <v>2</v>
      </c>
      <c r="F718" t="s">
        <v>38</v>
      </c>
      <c r="G718" t="s">
        <v>163</v>
      </c>
      <c r="H718" t="s">
        <v>153</v>
      </c>
      <c r="I718" t="s">
        <v>252</v>
      </c>
      <c r="J718" t="s">
        <v>103</v>
      </c>
      <c r="K718">
        <v>0</v>
      </c>
      <c r="L718" t="str">
        <f>+VLOOKUP(Línea_Mod_Sexo_Edad[[#This Row],[id_LA]],Línea_Atención[],2,0)</f>
        <v>Línea Cuidado Alternativo</v>
      </c>
      <c r="M718" s="24" t="str">
        <f>+VLOOKUP(Línea_Mod_Sexo_Edad[[#This Row],[Modelo '[sigla']]],Modelos[[Modelo '[sigla']]:[Modelo '[descripción']]],2,0)</f>
        <v>Programa de Familia de Acogida Especializada</v>
      </c>
    </row>
    <row r="719" spans="2:13" x14ac:dyDescent="0.3">
      <c r="B719" s="4" t="str">
        <f t="shared" si="33"/>
        <v>2-FAE</v>
      </c>
      <c r="C719" s="4" t="str">
        <f t="shared" si="34"/>
        <v>2-FAE-Hombres</v>
      </c>
      <c r="D719" s="4" t="str">
        <f t="shared" si="35"/>
        <v>2-FAE-Hombres-Mayores De Edad</v>
      </c>
      <c r="E719">
        <v>2</v>
      </c>
      <c r="F719" t="s">
        <v>38</v>
      </c>
      <c r="G719" t="s">
        <v>163</v>
      </c>
      <c r="H719" t="s">
        <v>153</v>
      </c>
      <c r="I719" t="s">
        <v>252</v>
      </c>
      <c r="J719" t="s">
        <v>103</v>
      </c>
      <c r="K719">
        <v>66</v>
      </c>
      <c r="L719" t="str">
        <f>+VLOOKUP(Línea_Mod_Sexo_Edad[[#This Row],[id_LA]],Línea_Atención[],2,0)</f>
        <v>Línea Cuidado Alternativo</v>
      </c>
      <c r="M719" s="24" t="str">
        <f>+VLOOKUP(Línea_Mod_Sexo_Edad[[#This Row],[Modelo '[sigla']]],Modelos[[Modelo '[sigla']]:[Modelo '[descripción']]],2,0)</f>
        <v>Programa de Familia de Acogida Especializada</v>
      </c>
    </row>
    <row r="720" spans="2:13" x14ac:dyDescent="0.3">
      <c r="B720" s="4" t="str">
        <f t="shared" si="33"/>
        <v>2-FAE</v>
      </c>
      <c r="C720" s="4" t="str">
        <f t="shared" si="34"/>
        <v>2-FAE-Hombres</v>
      </c>
      <c r="D720" s="4" t="str">
        <f t="shared" si="35"/>
        <v>2-FAE-Hombres-Mayores De Edad</v>
      </c>
      <c r="E720">
        <v>2</v>
      </c>
      <c r="F720" t="s">
        <v>38</v>
      </c>
      <c r="G720" t="s">
        <v>163</v>
      </c>
      <c r="H720" t="s">
        <v>153</v>
      </c>
      <c r="I720" t="s">
        <v>252</v>
      </c>
      <c r="J720" t="s">
        <v>107</v>
      </c>
      <c r="K720">
        <v>11</v>
      </c>
      <c r="L720" t="str">
        <f>+VLOOKUP(Línea_Mod_Sexo_Edad[[#This Row],[id_LA]],Línea_Atención[],2,0)</f>
        <v>Línea Cuidado Alternativo</v>
      </c>
      <c r="M720" s="24" t="str">
        <f>+VLOOKUP(Línea_Mod_Sexo_Edad[[#This Row],[Modelo '[sigla']]],Modelos[[Modelo '[sigla']]:[Modelo '[descripción']]],2,0)</f>
        <v>Programa de Familia de Acogida Especializada</v>
      </c>
    </row>
    <row r="721" spans="2:13" x14ac:dyDescent="0.3">
      <c r="B721" s="4" t="str">
        <f t="shared" si="33"/>
        <v>2-FAE</v>
      </c>
      <c r="C721" s="4" t="str">
        <f t="shared" si="34"/>
        <v>2-FAE-Hombres</v>
      </c>
      <c r="D721" s="4" t="str">
        <f t="shared" si="35"/>
        <v>2-FAE-Hombres-Mayores De Edad</v>
      </c>
      <c r="E721">
        <v>2</v>
      </c>
      <c r="F721" t="s">
        <v>38</v>
      </c>
      <c r="G721" t="s">
        <v>163</v>
      </c>
      <c r="H721" t="s">
        <v>153</v>
      </c>
      <c r="I721" t="s">
        <v>252</v>
      </c>
      <c r="J721" t="s">
        <v>107</v>
      </c>
      <c r="K721">
        <v>0</v>
      </c>
      <c r="L721" t="str">
        <f>+VLOOKUP(Línea_Mod_Sexo_Edad[[#This Row],[id_LA]],Línea_Atención[],2,0)</f>
        <v>Línea Cuidado Alternativo</v>
      </c>
      <c r="M721" s="24" t="str">
        <f>+VLOOKUP(Línea_Mod_Sexo_Edad[[#This Row],[Modelo '[sigla']]],Modelos[[Modelo '[sigla']]:[Modelo '[descripción']]],2,0)</f>
        <v>Programa de Familia de Acogida Especializada</v>
      </c>
    </row>
    <row r="722" spans="2:13" x14ac:dyDescent="0.3">
      <c r="B722" s="4" t="str">
        <f t="shared" si="33"/>
        <v>2-FAE</v>
      </c>
      <c r="C722" s="4" t="str">
        <f t="shared" si="34"/>
        <v>2-FAE-Hombres</v>
      </c>
      <c r="D722" s="4" t="str">
        <f t="shared" si="35"/>
        <v>2-FAE-Hombres-Mayores De Edad</v>
      </c>
      <c r="E722">
        <v>2</v>
      </c>
      <c r="F722" t="s">
        <v>38</v>
      </c>
      <c r="G722" t="s">
        <v>163</v>
      </c>
      <c r="H722" t="s">
        <v>153</v>
      </c>
      <c r="I722" t="s">
        <v>252</v>
      </c>
      <c r="J722" t="s">
        <v>106</v>
      </c>
      <c r="K722">
        <v>52</v>
      </c>
      <c r="L722" t="str">
        <f>+VLOOKUP(Línea_Mod_Sexo_Edad[[#This Row],[id_LA]],Línea_Atención[],2,0)</f>
        <v>Línea Cuidado Alternativo</v>
      </c>
      <c r="M722" s="24" t="str">
        <f>+VLOOKUP(Línea_Mod_Sexo_Edad[[#This Row],[Modelo '[sigla']]],Modelos[[Modelo '[sigla']]:[Modelo '[descripción']]],2,0)</f>
        <v>Programa de Familia de Acogida Especializada</v>
      </c>
    </row>
    <row r="723" spans="2:13" x14ac:dyDescent="0.3">
      <c r="B723" s="4" t="str">
        <f t="shared" si="33"/>
        <v>2-FAE</v>
      </c>
      <c r="C723" s="4" t="str">
        <f t="shared" si="34"/>
        <v>2-FAE-Hombres</v>
      </c>
      <c r="D723" s="4" t="str">
        <f t="shared" si="35"/>
        <v>2-FAE-Hombres-Mayores De Edad</v>
      </c>
      <c r="E723">
        <v>2</v>
      </c>
      <c r="F723" t="s">
        <v>38</v>
      </c>
      <c r="G723" t="s">
        <v>163</v>
      </c>
      <c r="H723" t="s">
        <v>153</v>
      </c>
      <c r="I723" t="s">
        <v>252</v>
      </c>
      <c r="J723" t="s">
        <v>106</v>
      </c>
      <c r="K723">
        <v>0</v>
      </c>
      <c r="L723" t="str">
        <f>+VLOOKUP(Línea_Mod_Sexo_Edad[[#This Row],[id_LA]],Línea_Atención[],2,0)</f>
        <v>Línea Cuidado Alternativo</v>
      </c>
      <c r="M723" s="24" t="str">
        <f>+VLOOKUP(Línea_Mod_Sexo_Edad[[#This Row],[Modelo '[sigla']]],Modelos[[Modelo '[sigla']]:[Modelo '[descripción']]],2,0)</f>
        <v>Programa de Familia de Acogida Especializada</v>
      </c>
    </row>
    <row r="724" spans="2:13" x14ac:dyDescent="0.3">
      <c r="B724" s="4" t="str">
        <f t="shared" si="33"/>
        <v>2-FAE</v>
      </c>
      <c r="C724" s="4" t="str">
        <f t="shared" si="34"/>
        <v>2-FAE-Hombres</v>
      </c>
      <c r="D724" s="4" t="str">
        <f t="shared" si="35"/>
        <v>2-FAE-Hombres-Primera Infancia I</v>
      </c>
      <c r="E724">
        <v>2</v>
      </c>
      <c r="F724" t="s">
        <v>38</v>
      </c>
      <c r="G724" t="s">
        <v>159</v>
      </c>
      <c r="H724" t="s">
        <v>150</v>
      </c>
      <c r="I724" t="s">
        <v>252</v>
      </c>
      <c r="J724" t="s">
        <v>103</v>
      </c>
      <c r="K724">
        <v>226</v>
      </c>
      <c r="L724" t="str">
        <f>+VLOOKUP(Línea_Mod_Sexo_Edad[[#This Row],[id_LA]],Línea_Atención[],2,0)</f>
        <v>Línea Cuidado Alternativo</v>
      </c>
      <c r="M724" s="24" t="str">
        <f>+VLOOKUP(Línea_Mod_Sexo_Edad[[#This Row],[Modelo '[sigla']]],Modelos[[Modelo '[sigla']]:[Modelo '[descripción']]],2,0)</f>
        <v>Programa de Familia de Acogida Especializada</v>
      </c>
    </row>
    <row r="725" spans="2:13" x14ac:dyDescent="0.3">
      <c r="B725" s="4" t="str">
        <f t="shared" si="33"/>
        <v>2-FAE</v>
      </c>
      <c r="C725" s="4" t="str">
        <f t="shared" si="34"/>
        <v>2-FAE-Hombres</v>
      </c>
      <c r="D725" s="4" t="str">
        <f t="shared" si="35"/>
        <v>2-FAE-Hombres-Primera Infancia I</v>
      </c>
      <c r="E725">
        <v>2</v>
      </c>
      <c r="F725" t="s">
        <v>38</v>
      </c>
      <c r="G725" t="s">
        <v>159</v>
      </c>
      <c r="H725" t="s">
        <v>150</v>
      </c>
      <c r="I725" t="s">
        <v>252</v>
      </c>
      <c r="J725" t="s">
        <v>103</v>
      </c>
      <c r="K725">
        <v>881</v>
      </c>
      <c r="L725" t="str">
        <f>+VLOOKUP(Línea_Mod_Sexo_Edad[[#This Row],[id_LA]],Línea_Atención[],2,0)</f>
        <v>Línea Cuidado Alternativo</v>
      </c>
      <c r="M725" s="24" t="str">
        <f>+VLOOKUP(Línea_Mod_Sexo_Edad[[#This Row],[Modelo '[sigla']]],Modelos[[Modelo '[sigla']]:[Modelo '[descripción']]],2,0)</f>
        <v>Programa de Familia de Acogida Especializada</v>
      </c>
    </row>
    <row r="726" spans="2:13" x14ac:dyDescent="0.3">
      <c r="B726" s="4" t="str">
        <f t="shared" si="33"/>
        <v>2-FAE</v>
      </c>
      <c r="C726" s="4" t="str">
        <f t="shared" si="34"/>
        <v>2-FAE-Hombres</v>
      </c>
      <c r="D726" s="4" t="str">
        <f t="shared" si="35"/>
        <v>2-FAE-Hombres-Primera Infancia I</v>
      </c>
      <c r="E726">
        <v>2</v>
      </c>
      <c r="F726" t="s">
        <v>38</v>
      </c>
      <c r="G726" t="s">
        <v>159</v>
      </c>
      <c r="H726" t="s">
        <v>150</v>
      </c>
      <c r="I726" t="s">
        <v>252</v>
      </c>
      <c r="J726" t="s">
        <v>107</v>
      </c>
      <c r="K726">
        <v>438</v>
      </c>
      <c r="L726" t="str">
        <f>+VLOOKUP(Línea_Mod_Sexo_Edad[[#This Row],[id_LA]],Línea_Atención[],2,0)</f>
        <v>Línea Cuidado Alternativo</v>
      </c>
      <c r="M726" s="24" t="str">
        <f>+VLOOKUP(Línea_Mod_Sexo_Edad[[#This Row],[Modelo '[sigla']]],Modelos[[Modelo '[sigla']]:[Modelo '[descripción']]],2,0)</f>
        <v>Programa de Familia de Acogida Especializada</v>
      </c>
    </row>
    <row r="727" spans="2:13" x14ac:dyDescent="0.3">
      <c r="B727" s="4" t="str">
        <f t="shared" si="33"/>
        <v>2-FAE</v>
      </c>
      <c r="C727" s="4" t="str">
        <f t="shared" si="34"/>
        <v>2-FAE-Hombres</v>
      </c>
      <c r="D727" s="4" t="str">
        <f t="shared" si="35"/>
        <v>2-FAE-Hombres-Primera Infancia I</v>
      </c>
      <c r="E727">
        <v>2</v>
      </c>
      <c r="F727" t="s">
        <v>38</v>
      </c>
      <c r="G727" t="s">
        <v>159</v>
      </c>
      <c r="H727" t="s">
        <v>150</v>
      </c>
      <c r="I727" t="s">
        <v>252</v>
      </c>
      <c r="J727" t="s">
        <v>107</v>
      </c>
      <c r="K727">
        <v>93</v>
      </c>
      <c r="L727" t="str">
        <f>+VLOOKUP(Línea_Mod_Sexo_Edad[[#This Row],[id_LA]],Línea_Atención[],2,0)</f>
        <v>Línea Cuidado Alternativo</v>
      </c>
      <c r="M727" s="24" t="str">
        <f>+VLOOKUP(Línea_Mod_Sexo_Edad[[#This Row],[Modelo '[sigla']]],Modelos[[Modelo '[sigla']]:[Modelo '[descripción']]],2,0)</f>
        <v>Programa de Familia de Acogida Especializada</v>
      </c>
    </row>
    <row r="728" spans="2:13" x14ac:dyDescent="0.3">
      <c r="B728" s="4" t="str">
        <f t="shared" si="33"/>
        <v>2-FAE</v>
      </c>
      <c r="C728" s="4" t="str">
        <f t="shared" si="34"/>
        <v>2-FAE-Hombres</v>
      </c>
      <c r="D728" s="4" t="str">
        <f t="shared" si="35"/>
        <v>2-FAE-Hombres-Primera Infancia I</v>
      </c>
      <c r="E728">
        <v>2</v>
      </c>
      <c r="F728" t="s">
        <v>38</v>
      </c>
      <c r="G728" t="s">
        <v>159</v>
      </c>
      <c r="H728" t="s">
        <v>150</v>
      </c>
      <c r="I728" t="s">
        <v>252</v>
      </c>
      <c r="J728" t="s">
        <v>106</v>
      </c>
      <c r="K728">
        <v>266</v>
      </c>
      <c r="L728" t="str">
        <f>+VLOOKUP(Línea_Mod_Sexo_Edad[[#This Row],[id_LA]],Línea_Atención[],2,0)</f>
        <v>Línea Cuidado Alternativo</v>
      </c>
      <c r="M728" s="24" t="str">
        <f>+VLOOKUP(Línea_Mod_Sexo_Edad[[#This Row],[Modelo '[sigla']]],Modelos[[Modelo '[sigla']]:[Modelo '[descripción']]],2,0)</f>
        <v>Programa de Familia de Acogida Especializada</v>
      </c>
    </row>
    <row r="729" spans="2:13" x14ac:dyDescent="0.3">
      <c r="B729" s="4" t="str">
        <f t="shared" si="33"/>
        <v>2-FAE</v>
      </c>
      <c r="C729" s="4" t="str">
        <f t="shared" si="34"/>
        <v>2-FAE-Hombres</v>
      </c>
      <c r="D729" s="4" t="str">
        <f t="shared" si="35"/>
        <v>2-FAE-Hombres-Primera Infancia I</v>
      </c>
      <c r="E729">
        <v>2</v>
      </c>
      <c r="F729" t="s">
        <v>38</v>
      </c>
      <c r="G729" t="s">
        <v>159</v>
      </c>
      <c r="H729" t="s">
        <v>150</v>
      </c>
      <c r="I729" t="s">
        <v>252</v>
      </c>
      <c r="J729" t="s">
        <v>106</v>
      </c>
      <c r="K729">
        <v>83</v>
      </c>
      <c r="L729" t="str">
        <f>+VLOOKUP(Línea_Mod_Sexo_Edad[[#This Row],[id_LA]],Línea_Atención[],2,0)</f>
        <v>Línea Cuidado Alternativo</v>
      </c>
      <c r="M729" s="24" t="str">
        <f>+VLOOKUP(Línea_Mod_Sexo_Edad[[#This Row],[Modelo '[sigla']]],Modelos[[Modelo '[sigla']]:[Modelo '[descripción']]],2,0)</f>
        <v>Programa de Familia de Acogida Especializada</v>
      </c>
    </row>
    <row r="730" spans="2:13" x14ac:dyDescent="0.3">
      <c r="B730" s="4" t="str">
        <f t="shared" si="33"/>
        <v>2-FAE</v>
      </c>
      <c r="C730" s="4" t="str">
        <f t="shared" si="34"/>
        <v>2-FAE-Hombres</v>
      </c>
      <c r="D730" s="4" t="str">
        <f t="shared" si="35"/>
        <v>2-FAE-Hombres-Primera Infancia II</v>
      </c>
      <c r="E730">
        <v>2</v>
      </c>
      <c r="F730" t="s">
        <v>38</v>
      </c>
      <c r="G730" t="s">
        <v>160</v>
      </c>
      <c r="H730" t="s">
        <v>154</v>
      </c>
      <c r="I730" t="s">
        <v>252</v>
      </c>
      <c r="J730" t="s">
        <v>103</v>
      </c>
      <c r="K730">
        <v>158</v>
      </c>
      <c r="L730" t="str">
        <f>+VLOOKUP(Línea_Mod_Sexo_Edad[[#This Row],[id_LA]],Línea_Atención[],2,0)</f>
        <v>Línea Cuidado Alternativo</v>
      </c>
      <c r="M730" s="24" t="str">
        <f>+VLOOKUP(Línea_Mod_Sexo_Edad[[#This Row],[Modelo '[sigla']]],Modelos[[Modelo '[sigla']]:[Modelo '[descripción']]],2,0)</f>
        <v>Programa de Familia de Acogida Especializada</v>
      </c>
    </row>
    <row r="731" spans="2:13" x14ac:dyDescent="0.3">
      <c r="B731" s="4" t="str">
        <f t="shared" si="33"/>
        <v>2-FAE</v>
      </c>
      <c r="C731" s="4" t="str">
        <f t="shared" si="34"/>
        <v>2-FAE-Hombres</v>
      </c>
      <c r="D731" s="4" t="str">
        <f t="shared" si="35"/>
        <v>2-FAE-Hombres-Primera Infancia II</v>
      </c>
      <c r="E731">
        <v>2</v>
      </c>
      <c r="F731" t="s">
        <v>38</v>
      </c>
      <c r="G731" t="s">
        <v>160</v>
      </c>
      <c r="H731" t="s">
        <v>154</v>
      </c>
      <c r="I731" t="s">
        <v>252</v>
      </c>
      <c r="J731" t="s">
        <v>103</v>
      </c>
      <c r="K731">
        <v>1531</v>
      </c>
      <c r="L731" t="str">
        <f>+VLOOKUP(Línea_Mod_Sexo_Edad[[#This Row],[id_LA]],Línea_Atención[],2,0)</f>
        <v>Línea Cuidado Alternativo</v>
      </c>
      <c r="M731" s="24" t="str">
        <f>+VLOOKUP(Línea_Mod_Sexo_Edad[[#This Row],[Modelo '[sigla']]],Modelos[[Modelo '[sigla']]:[Modelo '[descripción']]],2,0)</f>
        <v>Programa de Familia de Acogida Especializada</v>
      </c>
    </row>
    <row r="732" spans="2:13" x14ac:dyDescent="0.3">
      <c r="B732" s="4" t="str">
        <f t="shared" si="33"/>
        <v>2-FAE</v>
      </c>
      <c r="C732" s="4" t="str">
        <f t="shared" si="34"/>
        <v>2-FAE-Hombres</v>
      </c>
      <c r="D732" s="4" t="str">
        <f t="shared" si="35"/>
        <v>2-FAE-Hombres-Primera Infancia II</v>
      </c>
      <c r="E732">
        <v>2</v>
      </c>
      <c r="F732" t="s">
        <v>38</v>
      </c>
      <c r="G732" t="s">
        <v>160</v>
      </c>
      <c r="H732" t="s">
        <v>154</v>
      </c>
      <c r="I732" t="s">
        <v>252</v>
      </c>
      <c r="J732" t="s">
        <v>107</v>
      </c>
      <c r="K732">
        <v>573</v>
      </c>
      <c r="L732" t="str">
        <f>+VLOOKUP(Línea_Mod_Sexo_Edad[[#This Row],[id_LA]],Línea_Atención[],2,0)</f>
        <v>Línea Cuidado Alternativo</v>
      </c>
      <c r="M732" s="24" t="str">
        <f>+VLOOKUP(Línea_Mod_Sexo_Edad[[#This Row],[Modelo '[sigla']]],Modelos[[Modelo '[sigla']]:[Modelo '[descripción']]],2,0)</f>
        <v>Programa de Familia de Acogida Especializada</v>
      </c>
    </row>
    <row r="733" spans="2:13" x14ac:dyDescent="0.3">
      <c r="B733" s="4" t="str">
        <f t="shared" si="33"/>
        <v>2-FAE</v>
      </c>
      <c r="C733" s="4" t="str">
        <f t="shared" si="34"/>
        <v>2-FAE-Hombres</v>
      </c>
      <c r="D733" s="4" t="str">
        <f t="shared" si="35"/>
        <v>2-FAE-Hombres-Primera Infancia II</v>
      </c>
      <c r="E733">
        <v>2</v>
      </c>
      <c r="F733" t="s">
        <v>38</v>
      </c>
      <c r="G733" t="s">
        <v>160</v>
      </c>
      <c r="H733" t="s">
        <v>154</v>
      </c>
      <c r="I733" t="s">
        <v>252</v>
      </c>
      <c r="J733" t="s">
        <v>107</v>
      </c>
      <c r="K733">
        <v>39</v>
      </c>
      <c r="L733" t="str">
        <f>+VLOOKUP(Línea_Mod_Sexo_Edad[[#This Row],[id_LA]],Línea_Atención[],2,0)</f>
        <v>Línea Cuidado Alternativo</v>
      </c>
      <c r="M733" s="24" t="str">
        <f>+VLOOKUP(Línea_Mod_Sexo_Edad[[#This Row],[Modelo '[sigla']]],Modelos[[Modelo '[sigla']]:[Modelo '[descripción']]],2,0)</f>
        <v>Programa de Familia de Acogida Especializada</v>
      </c>
    </row>
    <row r="734" spans="2:13" x14ac:dyDescent="0.3">
      <c r="B734" s="4" t="str">
        <f t="shared" si="33"/>
        <v>2-FAE</v>
      </c>
      <c r="C734" s="4" t="str">
        <f t="shared" si="34"/>
        <v>2-FAE-Hombres</v>
      </c>
      <c r="D734" s="4" t="str">
        <f t="shared" si="35"/>
        <v>2-FAE-Hombres-Primera Infancia II</v>
      </c>
      <c r="E734">
        <v>2</v>
      </c>
      <c r="F734" t="s">
        <v>38</v>
      </c>
      <c r="G734" t="s">
        <v>160</v>
      </c>
      <c r="H734" t="s">
        <v>154</v>
      </c>
      <c r="I734" t="s">
        <v>252</v>
      </c>
      <c r="J734" t="s">
        <v>106</v>
      </c>
      <c r="K734">
        <v>567</v>
      </c>
      <c r="L734" t="str">
        <f>+VLOOKUP(Línea_Mod_Sexo_Edad[[#This Row],[id_LA]],Línea_Atención[],2,0)</f>
        <v>Línea Cuidado Alternativo</v>
      </c>
      <c r="M734" s="24" t="str">
        <f>+VLOOKUP(Línea_Mod_Sexo_Edad[[#This Row],[Modelo '[sigla']]],Modelos[[Modelo '[sigla']]:[Modelo '[descripción']]],2,0)</f>
        <v>Programa de Familia de Acogida Especializada</v>
      </c>
    </row>
    <row r="735" spans="2:13" x14ac:dyDescent="0.3">
      <c r="B735" s="4" t="str">
        <f t="shared" si="33"/>
        <v>2-FAE</v>
      </c>
      <c r="C735" s="4" t="str">
        <f t="shared" si="34"/>
        <v>2-FAE-Hombres</v>
      </c>
      <c r="D735" s="4" t="str">
        <f t="shared" si="35"/>
        <v>2-FAE-Hombres-Primera Infancia II</v>
      </c>
      <c r="E735">
        <v>2</v>
      </c>
      <c r="F735" t="s">
        <v>38</v>
      </c>
      <c r="G735" t="s">
        <v>160</v>
      </c>
      <c r="H735" t="s">
        <v>154</v>
      </c>
      <c r="I735" t="s">
        <v>252</v>
      </c>
      <c r="J735" t="s">
        <v>106</v>
      </c>
      <c r="K735">
        <v>66</v>
      </c>
      <c r="L735" t="str">
        <f>+VLOOKUP(Línea_Mod_Sexo_Edad[[#This Row],[id_LA]],Línea_Atención[],2,0)</f>
        <v>Línea Cuidado Alternativo</v>
      </c>
      <c r="M735" s="24" t="str">
        <f>+VLOOKUP(Línea_Mod_Sexo_Edad[[#This Row],[Modelo '[sigla']]],Modelos[[Modelo '[sigla']]:[Modelo '[descripción']]],2,0)</f>
        <v>Programa de Familia de Acogida Especializada</v>
      </c>
    </row>
    <row r="736" spans="2:13" x14ac:dyDescent="0.3">
      <c r="B736" s="4" t="str">
        <f t="shared" si="33"/>
        <v>2-FAE</v>
      </c>
      <c r="C736" s="4" t="str">
        <f t="shared" si="34"/>
        <v>2-FAE-Hombres</v>
      </c>
      <c r="D736" s="4" t="str">
        <f t="shared" si="35"/>
        <v>2-FAE-Hombres-Segunda Infancia</v>
      </c>
      <c r="E736">
        <v>2</v>
      </c>
      <c r="F736" t="s">
        <v>38</v>
      </c>
      <c r="G736" t="s">
        <v>161</v>
      </c>
      <c r="H736" t="s">
        <v>151</v>
      </c>
      <c r="I736" t="s">
        <v>252</v>
      </c>
      <c r="J736" t="s">
        <v>103</v>
      </c>
      <c r="K736">
        <v>31</v>
      </c>
      <c r="L736" t="str">
        <f>+VLOOKUP(Línea_Mod_Sexo_Edad[[#This Row],[id_LA]],Línea_Atención[],2,0)</f>
        <v>Línea Cuidado Alternativo</v>
      </c>
      <c r="M736" s="24" t="str">
        <f>+VLOOKUP(Línea_Mod_Sexo_Edad[[#This Row],[Modelo '[sigla']]],Modelos[[Modelo '[sigla']]:[Modelo '[descripción']]],2,0)</f>
        <v>Programa de Familia de Acogida Especializada</v>
      </c>
    </row>
    <row r="737" spans="2:13" x14ac:dyDescent="0.3">
      <c r="B737" s="4" t="str">
        <f t="shared" si="33"/>
        <v>2-FAE</v>
      </c>
      <c r="C737" s="4" t="str">
        <f t="shared" si="34"/>
        <v>2-FAE-Hombres</v>
      </c>
      <c r="D737" s="4" t="str">
        <f t="shared" si="35"/>
        <v>2-FAE-Hombres-Segunda Infancia</v>
      </c>
      <c r="E737">
        <v>2</v>
      </c>
      <c r="F737" t="s">
        <v>38</v>
      </c>
      <c r="G737" t="s">
        <v>161</v>
      </c>
      <c r="H737" t="s">
        <v>151</v>
      </c>
      <c r="I737" t="s">
        <v>252</v>
      </c>
      <c r="J737" t="s">
        <v>103</v>
      </c>
      <c r="K737">
        <v>1587</v>
      </c>
      <c r="L737" t="str">
        <f>+VLOOKUP(Línea_Mod_Sexo_Edad[[#This Row],[id_LA]],Línea_Atención[],2,0)</f>
        <v>Línea Cuidado Alternativo</v>
      </c>
      <c r="M737" s="24" t="str">
        <f>+VLOOKUP(Línea_Mod_Sexo_Edad[[#This Row],[Modelo '[sigla']]],Modelos[[Modelo '[sigla']]:[Modelo '[descripción']]],2,0)</f>
        <v>Programa de Familia de Acogida Especializada</v>
      </c>
    </row>
    <row r="738" spans="2:13" x14ac:dyDescent="0.3">
      <c r="B738" s="4" t="str">
        <f t="shared" si="33"/>
        <v>2-FAE</v>
      </c>
      <c r="C738" s="4" t="str">
        <f t="shared" si="34"/>
        <v>2-FAE-Hombres</v>
      </c>
      <c r="D738" s="4" t="str">
        <f t="shared" si="35"/>
        <v>2-FAE-Hombres-Segunda Infancia</v>
      </c>
      <c r="E738">
        <v>2</v>
      </c>
      <c r="F738" t="s">
        <v>38</v>
      </c>
      <c r="G738" t="s">
        <v>161</v>
      </c>
      <c r="H738" t="s">
        <v>151</v>
      </c>
      <c r="I738" t="s">
        <v>252</v>
      </c>
      <c r="J738" t="s">
        <v>107</v>
      </c>
      <c r="K738">
        <v>580</v>
      </c>
      <c r="L738" t="str">
        <f>+VLOOKUP(Línea_Mod_Sexo_Edad[[#This Row],[id_LA]],Línea_Atención[],2,0)</f>
        <v>Línea Cuidado Alternativo</v>
      </c>
      <c r="M738" s="24" t="str">
        <f>+VLOOKUP(Línea_Mod_Sexo_Edad[[#This Row],[Modelo '[sigla']]],Modelos[[Modelo '[sigla']]:[Modelo '[descripción']]],2,0)</f>
        <v>Programa de Familia de Acogida Especializada</v>
      </c>
    </row>
    <row r="739" spans="2:13" x14ac:dyDescent="0.3">
      <c r="B739" s="4" t="str">
        <f t="shared" si="33"/>
        <v>2-FAE</v>
      </c>
      <c r="C739" s="4" t="str">
        <f t="shared" si="34"/>
        <v>2-FAE-Hombres</v>
      </c>
      <c r="D739" s="4" t="str">
        <f t="shared" si="35"/>
        <v>2-FAE-Hombres-Segunda Infancia</v>
      </c>
      <c r="E739">
        <v>2</v>
      </c>
      <c r="F739" t="s">
        <v>38</v>
      </c>
      <c r="G739" t="s">
        <v>161</v>
      </c>
      <c r="H739" t="s">
        <v>151</v>
      </c>
      <c r="I739" t="s">
        <v>252</v>
      </c>
      <c r="J739" t="s">
        <v>107</v>
      </c>
      <c r="K739">
        <v>13</v>
      </c>
      <c r="L739" t="str">
        <f>+VLOOKUP(Línea_Mod_Sexo_Edad[[#This Row],[id_LA]],Línea_Atención[],2,0)</f>
        <v>Línea Cuidado Alternativo</v>
      </c>
      <c r="M739" s="24" t="str">
        <f>+VLOOKUP(Línea_Mod_Sexo_Edad[[#This Row],[Modelo '[sigla']]],Modelos[[Modelo '[sigla']]:[Modelo '[descripción']]],2,0)</f>
        <v>Programa de Familia de Acogida Especializada</v>
      </c>
    </row>
    <row r="740" spans="2:13" x14ac:dyDescent="0.3">
      <c r="B740" s="4" t="str">
        <f t="shared" si="33"/>
        <v>2-FAE</v>
      </c>
      <c r="C740" s="4" t="str">
        <f t="shared" si="34"/>
        <v>2-FAE-Hombres</v>
      </c>
      <c r="D740" s="4" t="str">
        <f t="shared" si="35"/>
        <v>2-FAE-Hombres-Segunda Infancia</v>
      </c>
      <c r="E740">
        <v>2</v>
      </c>
      <c r="F740" t="s">
        <v>38</v>
      </c>
      <c r="G740" t="s">
        <v>161</v>
      </c>
      <c r="H740" t="s">
        <v>151</v>
      </c>
      <c r="I740" t="s">
        <v>252</v>
      </c>
      <c r="J740" t="s">
        <v>106</v>
      </c>
      <c r="K740">
        <v>609</v>
      </c>
      <c r="L740" t="str">
        <f>+VLOOKUP(Línea_Mod_Sexo_Edad[[#This Row],[id_LA]],Línea_Atención[],2,0)</f>
        <v>Línea Cuidado Alternativo</v>
      </c>
      <c r="M740" s="24" t="str">
        <f>+VLOOKUP(Línea_Mod_Sexo_Edad[[#This Row],[Modelo '[sigla']]],Modelos[[Modelo '[sigla']]:[Modelo '[descripción']]],2,0)</f>
        <v>Programa de Familia de Acogida Especializada</v>
      </c>
    </row>
    <row r="741" spans="2:13" x14ac:dyDescent="0.3">
      <c r="B741" s="4" t="str">
        <f t="shared" si="33"/>
        <v>2-FAE</v>
      </c>
      <c r="C741" s="4" t="str">
        <f t="shared" si="34"/>
        <v>2-FAE-Hombres</v>
      </c>
      <c r="D741" s="4" t="str">
        <f t="shared" si="35"/>
        <v>2-FAE-Hombres-Segunda Infancia</v>
      </c>
      <c r="E741">
        <v>2</v>
      </c>
      <c r="F741" t="s">
        <v>38</v>
      </c>
      <c r="G741" t="s">
        <v>161</v>
      </c>
      <c r="H741" t="s">
        <v>151</v>
      </c>
      <c r="I741" t="s">
        <v>252</v>
      </c>
      <c r="J741" t="s">
        <v>106</v>
      </c>
      <c r="K741">
        <v>8</v>
      </c>
      <c r="L741" t="str">
        <f>+VLOOKUP(Línea_Mod_Sexo_Edad[[#This Row],[id_LA]],Línea_Atención[],2,0)</f>
        <v>Línea Cuidado Alternativo</v>
      </c>
      <c r="M741" s="24" t="str">
        <f>+VLOOKUP(Línea_Mod_Sexo_Edad[[#This Row],[Modelo '[sigla']]],Modelos[[Modelo '[sigla']]:[Modelo '[descripción']]],2,0)</f>
        <v>Programa de Familia de Acogida Especializada</v>
      </c>
    </row>
    <row r="742" spans="2:13" x14ac:dyDescent="0.3">
      <c r="B742" s="4" t="str">
        <f t="shared" si="33"/>
        <v>2-FAE</v>
      </c>
      <c r="C742" s="4" t="str">
        <f t="shared" si="34"/>
        <v>2-FAE-Mujeres</v>
      </c>
      <c r="D742" s="4" t="str">
        <f t="shared" si="35"/>
        <v>2-FAE-Mujeres-Adolescente</v>
      </c>
      <c r="E742">
        <v>2</v>
      </c>
      <c r="F742" t="s">
        <v>38</v>
      </c>
      <c r="G742" t="s">
        <v>162</v>
      </c>
      <c r="H742" t="s">
        <v>152</v>
      </c>
      <c r="I742" t="s">
        <v>253</v>
      </c>
      <c r="J742" t="s">
        <v>103</v>
      </c>
      <c r="K742">
        <v>14</v>
      </c>
      <c r="L742" t="str">
        <f>+VLOOKUP(Línea_Mod_Sexo_Edad[[#This Row],[id_LA]],Línea_Atención[],2,0)</f>
        <v>Línea Cuidado Alternativo</v>
      </c>
      <c r="M742" s="24" t="str">
        <f>+VLOOKUP(Línea_Mod_Sexo_Edad[[#This Row],[Modelo '[sigla']]],Modelos[[Modelo '[sigla']]:[Modelo '[descripción']]],2,0)</f>
        <v>Programa de Familia de Acogida Especializada</v>
      </c>
    </row>
    <row r="743" spans="2:13" x14ac:dyDescent="0.3">
      <c r="B743" s="4" t="str">
        <f t="shared" si="33"/>
        <v>2-FAE</v>
      </c>
      <c r="C743" s="4" t="str">
        <f t="shared" si="34"/>
        <v>2-FAE-Mujeres</v>
      </c>
      <c r="D743" s="4" t="str">
        <f t="shared" si="35"/>
        <v>2-FAE-Mujeres-Adolescente</v>
      </c>
      <c r="E743">
        <v>2</v>
      </c>
      <c r="F743" t="s">
        <v>38</v>
      </c>
      <c r="G743" t="s">
        <v>162</v>
      </c>
      <c r="H743" t="s">
        <v>152</v>
      </c>
      <c r="I743" t="s">
        <v>253</v>
      </c>
      <c r="J743" t="s">
        <v>103</v>
      </c>
      <c r="K743">
        <v>946</v>
      </c>
      <c r="L743" t="str">
        <f>+VLOOKUP(Línea_Mod_Sexo_Edad[[#This Row],[id_LA]],Línea_Atención[],2,0)</f>
        <v>Línea Cuidado Alternativo</v>
      </c>
      <c r="M743" s="24" t="str">
        <f>+VLOOKUP(Línea_Mod_Sexo_Edad[[#This Row],[Modelo '[sigla']]],Modelos[[Modelo '[sigla']]:[Modelo '[descripción']]],2,0)</f>
        <v>Programa de Familia de Acogida Especializada</v>
      </c>
    </row>
    <row r="744" spans="2:13" x14ac:dyDescent="0.3">
      <c r="B744" s="4" t="str">
        <f t="shared" si="33"/>
        <v>2-FAE</v>
      </c>
      <c r="C744" s="4" t="str">
        <f t="shared" si="34"/>
        <v>2-FAE-Mujeres</v>
      </c>
      <c r="D744" s="4" t="str">
        <f t="shared" si="35"/>
        <v>2-FAE-Mujeres-Adolescente</v>
      </c>
      <c r="E744">
        <v>2</v>
      </c>
      <c r="F744" t="s">
        <v>38</v>
      </c>
      <c r="G744" t="s">
        <v>162</v>
      </c>
      <c r="H744" t="s">
        <v>152</v>
      </c>
      <c r="I744" t="s">
        <v>253</v>
      </c>
      <c r="J744" t="s">
        <v>107</v>
      </c>
      <c r="K744">
        <v>361</v>
      </c>
      <c r="L744" t="str">
        <f>+VLOOKUP(Línea_Mod_Sexo_Edad[[#This Row],[id_LA]],Línea_Atención[],2,0)</f>
        <v>Línea Cuidado Alternativo</v>
      </c>
      <c r="M744" s="24" t="str">
        <f>+VLOOKUP(Línea_Mod_Sexo_Edad[[#This Row],[Modelo '[sigla']]],Modelos[[Modelo '[sigla']]:[Modelo '[descripción']]],2,0)</f>
        <v>Programa de Familia de Acogida Especializada</v>
      </c>
    </row>
    <row r="745" spans="2:13" x14ac:dyDescent="0.3">
      <c r="B745" s="4" t="str">
        <f t="shared" si="33"/>
        <v>2-FAE</v>
      </c>
      <c r="C745" s="4" t="str">
        <f t="shared" si="34"/>
        <v>2-FAE-Mujeres</v>
      </c>
      <c r="D745" s="4" t="str">
        <f t="shared" si="35"/>
        <v>2-FAE-Mujeres-Adolescente</v>
      </c>
      <c r="E745">
        <v>2</v>
      </c>
      <c r="F745" t="s">
        <v>38</v>
      </c>
      <c r="G745" t="s">
        <v>162</v>
      </c>
      <c r="H745" t="s">
        <v>152</v>
      </c>
      <c r="I745" t="s">
        <v>253</v>
      </c>
      <c r="J745" t="s">
        <v>107</v>
      </c>
      <c r="K745">
        <v>3</v>
      </c>
      <c r="L745" t="str">
        <f>+VLOOKUP(Línea_Mod_Sexo_Edad[[#This Row],[id_LA]],Línea_Atención[],2,0)</f>
        <v>Línea Cuidado Alternativo</v>
      </c>
      <c r="M745" s="24" t="str">
        <f>+VLOOKUP(Línea_Mod_Sexo_Edad[[#This Row],[Modelo '[sigla']]],Modelos[[Modelo '[sigla']]:[Modelo '[descripción']]],2,0)</f>
        <v>Programa de Familia de Acogida Especializada</v>
      </c>
    </row>
    <row r="746" spans="2:13" x14ac:dyDescent="0.3">
      <c r="B746" s="4" t="str">
        <f t="shared" si="33"/>
        <v>2-FAE</v>
      </c>
      <c r="C746" s="4" t="str">
        <f t="shared" si="34"/>
        <v>2-FAE-Mujeres</v>
      </c>
      <c r="D746" s="4" t="str">
        <f t="shared" si="35"/>
        <v>2-FAE-Mujeres-Adolescente</v>
      </c>
      <c r="E746">
        <v>2</v>
      </c>
      <c r="F746" t="s">
        <v>38</v>
      </c>
      <c r="G746" t="s">
        <v>162</v>
      </c>
      <c r="H746" t="s">
        <v>152</v>
      </c>
      <c r="I746" t="s">
        <v>253</v>
      </c>
      <c r="J746" t="s">
        <v>107</v>
      </c>
      <c r="K746">
        <v>598</v>
      </c>
      <c r="L746" t="str">
        <f>+VLOOKUP(Línea_Mod_Sexo_Edad[[#This Row],[id_LA]],Línea_Atención[],2,0)</f>
        <v>Línea Cuidado Alternativo</v>
      </c>
      <c r="M746" s="24" t="str">
        <f>+VLOOKUP(Línea_Mod_Sexo_Edad[[#This Row],[Modelo '[sigla']]],Modelos[[Modelo '[sigla']]:[Modelo '[descripción']]],2,0)</f>
        <v>Programa de Familia de Acogida Especializada</v>
      </c>
    </row>
    <row r="747" spans="2:13" x14ac:dyDescent="0.3">
      <c r="B747" s="4" t="str">
        <f t="shared" si="33"/>
        <v>2-FAE</v>
      </c>
      <c r="C747" s="4" t="str">
        <f t="shared" si="34"/>
        <v>2-FAE-Mujeres</v>
      </c>
      <c r="D747" s="4" t="str">
        <f t="shared" si="35"/>
        <v>2-FAE-Mujeres-Adolescente</v>
      </c>
      <c r="E747">
        <v>2</v>
      </c>
      <c r="F747" t="s">
        <v>38</v>
      </c>
      <c r="G747" t="s">
        <v>162</v>
      </c>
      <c r="H747" t="s">
        <v>152</v>
      </c>
      <c r="I747" t="s">
        <v>253</v>
      </c>
      <c r="J747" t="s">
        <v>107</v>
      </c>
      <c r="K747">
        <v>6</v>
      </c>
      <c r="L747" t="str">
        <f>+VLOOKUP(Línea_Mod_Sexo_Edad[[#This Row],[id_LA]],Línea_Atención[],2,0)</f>
        <v>Línea Cuidado Alternativo</v>
      </c>
      <c r="M747" s="24" t="str">
        <f>+VLOOKUP(Línea_Mod_Sexo_Edad[[#This Row],[Modelo '[sigla']]],Modelos[[Modelo '[sigla']]:[Modelo '[descripción']]],2,0)</f>
        <v>Programa de Familia de Acogida Especializada</v>
      </c>
    </row>
    <row r="748" spans="2:13" x14ac:dyDescent="0.3">
      <c r="B748" s="4" t="str">
        <f t="shared" si="33"/>
        <v>2-FAE</v>
      </c>
      <c r="C748" s="4" t="str">
        <f t="shared" si="34"/>
        <v>2-FAE-Mujeres</v>
      </c>
      <c r="D748" s="4" t="str">
        <f t="shared" si="35"/>
        <v>2-FAE-Mujeres-Adolescente</v>
      </c>
      <c r="E748">
        <v>2</v>
      </c>
      <c r="F748" t="s">
        <v>38</v>
      </c>
      <c r="G748" t="s">
        <v>162</v>
      </c>
      <c r="H748" t="s">
        <v>152</v>
      </c>
      <c r="I748" t="s">
        <v>253</v>
      </c>
      <c r="J748" t="s">
        <v>106</v>
      </c>
      <c r="K748">
        <v>373</v>
      </c>
      <c r="L748" t="str">
        <f>+VLOOKUP(Línea_Mod_Sexo_Edad[[#This Row],[id_LA]],Línea_Atención[],2,0)</f>
        <v>Línea Cuidado Alternativo</v>
      </c>
      <c r="M748" s="24" t="str">
        <f>+VLOOKUP(Línea_Mod_Sexo_Edad[[#This Row],[Modelo '[sigla']]],Modelos[[Modelo '[sigla']]:[Modelo '[descripción']]],2,0)</f>
        <v>Programa de Familia de Acogida Especializada</v>
      </c>
    </row>
    <row r="749" spans="2:13" x14ac:dyDescent="0.3">
      <c r="B749" s="4" t="str">
        <f t="shared" si="33"/>
        <v>2-FAE</v>
      </c>
      <c r="C749" s="4" t="str">
        <f t="shared" si="34"/>
        <v>2-FAE-Mujeres</v>
      </c>
      <c r="D749" s="4" t="str">
        <f t="shared" si="35"/>
        <v>2-FAE-Mujeres-Adolescente</v>
      </c>
      <c r="E749">
        <v>2</v>
      </c>
      <c r="F749" t="s">
        <v>38</v>
      </c>
      <c r="G749" t="s">
        <v>162</v>
      </c>
      <c r="H749" t="s">
        <v>152</v>
      </c>
      <c r="I749" t="s">
        <v>253</v>
      </c>
      <c r="J749" t="s">
        <v>106</v>
      </c>
      <c r="K749">
        <v>9</v>
      </c>
      <c r="L749" t="str">
        <f>+VLOOKUP(Línea_Mod_Sexo_Edad[[#This Row],[id_LA]],Línea_Atención[],2,0)</f>
        <v>Línea Cuidado Alternativo</v>
      </c>
      <c r="M749" s="24" t="str">
        <f>+VLOOKUP(Línea_Mod_Sexo_Edad[[#This Row],[Modelo '[sigla']]],Modelos[[Modelo '[sigla']]:[Modelo '[descripción']]],2,0)</f>
        <v>Programa de Familia de Acogida Especializada</v>
      </c>
    </row>
    <row r="750" spans="2:13" x14ac:dyDescent="0.3">
      <c r="B750" s="4" t="str">
        <f t="shared" si="33"/>
        <v>2-FAE</v>
      </c>
      <c r="C750" s="4" t="str">
        <f t="shared" si="34"/>
        <v>2-FAE-Mujeres</v>
      </c>
      <c r="D750" s="4" t="str">
        <f t="shared" si="35"/>
        <v>2-FAE-Mujeres-En Gestación</v>
      </c>
      <c r="E750">
        <v>2</v>
      </c>
      <c r="F750" t="s">
        <v>38</v>
      </c>
      <c r="G750" t="s">
        <v>158</v>
      </c>
      <c r="H750" t="s">
        <v>149</v>
      </c>
      <c r="I750" t="s">
        <v>253</v>
      </c>
      <c r="J750" t="s">
        <v>103</v>
      </c>
      <c r="K750">
        <v>0</v>
      </c>
      <c r="L750" t="str">
        <f>+VLOOKUP(Línea_Mod_Sexo_Edad[[#This Row],[id_LA]],Línea_Atención[],2,0)</f>
        <v>Línea Cuidado Alternativo</v>
      </c>
      <c r="M750" s="24" t="str">
        <f>+VLOOKUP(Línea_Mod_Sexo_Edad[[#This Row],[Modelo '[sigla']]],Modelos[[Modelo '[sigla']]:[Modelo '[descripción']]],2,0)</f>
        <v>Programa de Familia de Acogida Especializada</v>
      </c>
    </row>
    <row r="751" spans="2:13" x14ac:dyDescent="0.3">
      <c r="B751" s="4" t="str">
        <f t="shared" si="33"/>
        <v>2-FAE</v>
      </c>
      <c r="C751" s="4" t="str">
        <f t="shared" si="34"/>
        <v>2-FAE-Mujeres</v>
      </c>
      <c r="D751" s="4" t="str">
        <f t="shared" si="35"/>
        <v>2-FAE-Mujeres-En Gestación</v>
      </c>
      <c r="E751">
        <v>2</v>
      </c>
      <c r="F751" t="s">
        <v>38</v>
      </c>
      <c r="G751" t="s">
        <v>158</v>
      </c>
      <c r="H751" t="s">
        <v>149</v>
      </c>
      <c r="I751" t="s">
        <v>253</v>
      </c>
      <c r="J751" t="s">
        <v>103</v>
      </c>
      <c r="K751">
        <v>1</v>
      </c>
      <c r="L751" t="str">
        <f>+VLOOKUP(Línea_Mod_Sexo_Edad[[#This Row],[id_LA]],Línea_Atención[],2,0)</f>
        <v>Línea Cuidado Alternativo</v>
      </c>
      <c r="M751" s="24" t="str">
        <f>+VLOOKUP(Línea_Mod_Sexo_Edad[[#This Row],[Modelo '[sigla']]],Modelos[[Modelo '[sigla']]:[Modelo '[descripción']]],2,0)</f>
        <v>Programa de Familia de Acogida Especializada</v>
      </c>
    </row>
    <row r="752" spans="2:13" x14ac:dyDescent="0.3">
      <c r="B752" s="4" t="str">
        <f t="shared" si="33"/>
        <v>2-FAE</v>
      </c>
      <c r="C752" s="4" t="str">
        <f t="shared" si="34"/>
        <v>2-FAE-Mujeres</v>
      </c>
      <c r="D752" s="4" t="str">
        <f t="shared" si="35"/>
        <v>2-FAE-Mujeres-En Gestación</v>
      </c>
      <c r="E752">
        <v>2</v>
      </c>
      <c r="F752" t="s">
        <v>38</v>
      </c>
      <c r="G752" t="s">
        <v>158</v>
      </c>
      <c r="H752" t="s">
        <v>149</v>
      </c>
      <c r="I752" t="s">
        <v>253</v>
      </c>
      <c r="J752" t="s">
        <v>107</v>
      </c>
      <c r="K752">
        <v>1</v>
      </c>
      <c r="L752" t="str">
        <f>+VLOOKUP(Línea_Mod_Sexo_Edad[[#This Row],[id_LA]],Línea_Atención[],2,0)</f>
        <v>Línea Cuidado Alternativo</v>
      </c>
      <c r="M752" s="24" t="str">
        <f>+VLOOKUP(Línea_Mod_Sexo_Edad[[#This Row],[Modelo '[sigla']]],Modelos[[Modelo '[sigla']]:[Modelo '[descripción']]],2,0)</f>
        <v>Programa de Familia de Acogida Especializada</v>
      </c>
    </row>
    <row r="753" spans="2:13" x14ac:dyDescent="0.3">
      <c r="B753" s="4" t="str">
        <f t="shared" si="33"/>
        <v>2-FAE</v>
      </c>
      <c r="C753" s="4" t="str">
        <f t="shared" si="34"/>
        <v>2-FAE-Mujeres</v>
      </c>
      <c r="D753" s="4" t="str">
        <f t="shared" si="35"/>
        <v>2-FAE-Mujeres-En Gestación</v>
      </c>
      <c r="E753">
        <v>2</v>
      </c>
      <c r="F753" t="s">
        <v>38</v>
      </c>
      <c r="G753" t="s">
        <v>158</v>
      </c>
      <c r="H753" t="s">
        <v>149</v>
      </c>
      <c r="I753" t="s">
        <v>253</v>
      </c>
      <c r="J753" t="s">
        <v>107</v>
      </c>
      <c r="K753">
        <v>0</v>
      </c>
      <c r="L753" t="str">
        <f>+VLOOKUP(Línea_Mod_Sexo_Edad[[#This Row],[id_LA]],Línea_Atención[],2,0)</f>
        <v>Línea Cuidado Alternativo</v>
      </c>
      <c r="M753" s="24" t="str">
        <f>+VLOOKUP(Línea_Mod_Sexo_Edad[[#This Row],[Modelo '[sigla']]],Modelos[[Modelo '[sigla']]:[Modelo '[descripción']]],2,0)</f>
        <v>Programa de Familia de Acogida Especializada</v>
      </c>
    </row>
    <row r="754" spans="2:13" x14ac:dyDescent="0.3">
      <c r="B754" s="4" t="str">
        <f t="shared" si="33"/>
        <v>2-FAE</v>
      </c>
      <c r="C754" s="4" t="str">
        <f t="shared" si="34"/>
        <v>2-FAE-Mujeres</v>
      </c>
      <c r="D754" s="4" t="str">
        <f t="shared" si="35"/>
        <v>2-FAE-Mujeres-En Gestación</v>
      </c>
      <c r="E754">
        <v>2</v>
      </c>
      <c r="F754" t="s">
        <v>38</v>
      </c>
      <c r="G754" t="s">
        <v>158</v>
      </c>
      <c r="H754" t="s">
        <v>149</v>
      </c>
      <c r="I754" t="s">
        <v>253</v>
      </c>
      <c r="J754" t="s">
        <v>107</v>
      </c>
      <c r="K754">
        <v>1</v>
      </c>
      <c r="L754" t="str">
        <f>+VLOOKUP(Línea_Mod_Sexo_Edad[[#This Row],[id_LA]],Línea_Atención[],2,0)</f>
        <v>Línea Cuidado Alternativo</v>
      </c>
      <c r="M754" s="24" t="str">
        <f>+VLOOKUP(Línea_Mod_Sexo_Edad[[#This Row],[Modelo '[sigla']]],Modelos[[Modelo '[sigla']]:[Modelo '[descripción']]],2,0)</f>
        <v>Programa de Familia de Acogida Especializada</v>
      </c>
    </row>
    <row r="755" spans="2:13" x14ac:dyDescent="0.3">
      <c r="B755" s="4" t="str">
        <f t="shared" si="33"/>
        <v>2-FAE</v>
      </c>
      <c r="C755" s="4" t="str">
        <f t="shared" si="34"/>
        <v>2-FAE-Mujeres</v>
      </c>
      <c r="D755" s="4" t="str">
        <f t="shared" si="35"/>
        <v>2-FAE-Mujeres-En Gestación</v>
      </c>
      <c r="E755">
        <v>2</v>
      </c>
      <c r="F755" t="s">
        <v>38</v>
      </c>
      <c r="G755" t="s">
        <v>158</v>
      </c>
      <c r="H755" t="s">
        <v>149</v>
      </c>
      <c r="I755" t="s">
        <v>253</v>
      </c>
      <c r="J755" t="s">
        <v>107</v>
      </c>
      <c r="K755">
        <v>0</v>
      </c>
      <c r="L755" t="str">
        <f>+VLOOKUP(Línea_Mod_Sexo_Edad[[#This Row],[id_LA]],Línea_Atención[],2,0)</f>
        <v>Línea Cuidado Alternativo</v>
      </c>
      <c r="M755" s="24" t="str">
        <f>+VLOOKUP(Línea_Mod_Sexo_Edad[[#This Row],[Modelo '[sigla']]],Modelos[[Modelo '[sigla']]:[Modelo '[descripción']]],2,0)</f>
        <v>Programa de Familia de Acogida Especializada</v>
      </c>
    </row>
    <row r="756" spans="2:13" x14ac:dyDescent="0.3">
      <c r="B756" s="4" t="str">
        <f t="shared" si="33"/>
        <v>2-FAE</v>
      </c>
      <c r="C756" s="4" t="str">
        <f t="shared" si="34"/>
        <v>2-FAE-Mujeres</v>
      </c>
      <c r="D756" s="4" t="str">
        <f t="shared" si="35"/>
        <v>2-FAE-Mujeres-En Gestación</v>
      </c>
      <c r="E756">
        <v>2</v>
      </c>
      <c r="F756" t="s">
        <v>38</v>
      </c>
      <c r="G756" t="s">
        <v>158</v>
      </c>
      <c r="H756" t="s">
        <v>149</v>
      </c>
      <c r="I756" t="s">
        <v>253</v>
      </c>
      <c r="J756" t="s">
        <v>106</v>
      </c>
      <c r="K756">
        <v>1</v>
      </c>
      <c r="L756" t="str">
        <f>+VLOOKUP(Línea_Mod_Sexo_Edad[[#This Row],[id_LA]],Línea_Atención[],2,0)</f>
        <v>Línea Cuidado Alternativo</v>
      </c>
      <c r="M756" s="24" t="str">
        <f>+VLOOKUP(Línea_Mod_Sexo_Edad[[#This Row],[Modelo '[sigla']]],Modelos[[Modelo '[sigla']]:[Modelo '[descripción']]],2,0)</f>
        <v>Programa de Familia de Acogida Especializada</v>
      </c>
    </row>
    <row r="757" spans="2:13" x14ac:dyDescent="0.3">
      <c r="B757" s="4" t="str">
        <f t="shared" si="33"/>
        <v>2-FAE</v>
      </c>
      <c r="C757" s="4" t="str">
        <f t="shared" si="34"/>
        <v>2-FAE-Mujeres</v>
      </c>
      <c r="D757" s="4" t="str">
        <f t="shared" si="35"/>
        <v>2-FAE-Mujeres-En Gestación</v>
      </c>
      <c r="E757">
        <v>2</v>
      </c>
      <c r="F757" t="s">
        <v>38</v>
      </c>
      <c r="G757" t="s">
        <v>158</v>
      </c>
      <c r="H757" t="s">
        <v>149</v>
      </c>
      <c r="I757" t="s">
        <v>253</v>
      </c>
      <c r="J757" t="s">
        <v>106</v>
      </c>
      <c r="K757">
        <v>0</v>
      </c>
      <c r="L757" t="str">
        <f>+VLOOKUP(Línea_Mod_Sexo_Edad[[#This Row],[id_LA]],Línea_Atención[],2,0)</f>
        <v>Línea Cuidado Alternativo</v>
      </c>
      <c r="M757" s="24" t="str">
        <f>+VLOOKUP(Línea_Mod_Sexo_Edad[[#This Row],[Modelo '[sigla']]],Modelos[[Modelo '[sigla']]:[Modelo '[descripción']]],2,0)</f>
        <v>Programa de Familia de Acogida Especializada</v>
      </c>
    </row>
    <row r="758" spans="2:13" x14ac:dyDescent="0.3">
      <c r="B758" s="4" t="str">
        <f t="shared" si="33"/>
        <v>2-FAE</v>
      </c>
      <c r="C758" s="4" t="str">
        <f t="shared" si="34"/>
        <v>2-FAE-Mujeres</v>
      </c>
      <c r="D758" s="4" t="str">
        <f t="shared" si="35"/>
        <v>2-FAE-Mujeres-Mayores De Edad</v>
      </c>
      <c r="E758">
        <v>2</v>
      </c>
      <c r="F758" t="s">
        <v>38</v>
      </c>
      <c r="G758" t="s">
        <v>163</v>
      </c>
      <c r="H758" t="s">
        <v>153</v>
      </c>
      <c r="I758" t="s">
        <v>253</v>
      </c>
      <c r="J758" t="s">
        <v>103</v>
      </c>
      <c r="K758">
        <v>2</v>
      </c>
      <c r="L758" t="str">
        <f>+VLOOKUP(Línea_Mod_Sexo_Edad[[#This Row],[id_LA]],Línea_Atención[],2,0)</f>
        <v>Línea Cuidado Alternativo</v>
      </c>
      <c r="M758" s="24" t="str">
        <f>+VLOOKUP(Línea_Mod_Sexo_Edad[[#This Row],[Modelo '[sigla']]],Modelos[[Modelo '[sigla']]:[Modelo '[descripción']]],2,0)</f>
        <v>Programa de Familia de Acogida Especializada</v>
      </c>
    </row>
    <row r="759" spans="2:13" x14ac:dyDescent="0.3">
      <c r="B759" s="4" t="str">
        <f t="shared" si="33"/>
        <v>2-FAE</v>
      </c>
      <c r="C759" s="4" t="str">
        <f t="shared" si="34"/>
        <v>2-FAE-Mujeres</v>
      </c>
      <c r="D759" s="4" t="str">
        <f t="shared" si="35"/>
        <v>2-FAE-Mujeres-Mayores De Edad</v>
      </c>
      <c r="E759">
        <v>2</v>
      </c>
      <c r="F759" t="s">
        <v>38</v>
      </c>
      <c r="G759" t="s">
        <v>163</v>
      </c>
      <c r="H759" t="s">
        <v>153</v>
      </c>
      <c r="I759" t="s">
        <v>253</v>
      </c>
      <c r="J759" t="s">
        <v>103</v>
      </c>
      <c r="K759">
        <v>122</v>
      </c>
      <c r="L759" t="str">
        <f>+VLOOKUP(Línea_Mod_Sexo_Edad[[#This Row],[id_LA]],Línea_Atención[],2,0)</f>
        <v>Línea Cuidado Alternativo</v>
      </c>
      <c r="M759" s="24" t="str">
        <f>+VLOOKUP(Línea_Mod_Sexo_Edad[[#This Row],[Modelo '[sigla']]],Modelos[[Modelo '[sigla']]:[Modelo '[descripción']]],2,0)</f>
        <v>Programa de Familia de Acogida Especializada</v>
      </c>
    </row>
    <row r="760" spans="2:13" x14ac:dyDescent="0.3">
      <c r="B760" s="4" t="str">
        <f t="shared" si="33"/>
        <v>2-FAE</v>
      </c>
      <c r="C760" s="4" t="str">
        <f t="shared" si="34"/>
        <v>2-FAE-Mujeres</v>
      </c>
      <c r="D760" s="4" t="str">
        <f t="shared" si="35"/>
        <v>2-FAE-Mujeres-Mayores De Edad</v>
      </c>
      <c r="E760">
        <v>2</v>
      </c>
      <c r="F760" t="s">
        <v>38</v>
      </c>
      <c r="G760" t="s">
        <v>163</v>
      </c>
      <c r="H760" t="s">
        <v>153</v>
      </c>
      <c r="I760" t="s">
        <v>253</v>
      </c>
      <c r="J760" t="s">
        <v>107</v>
      </c>
      <c r="K760">
        <v>21</v>
      </c>
      <c r="L760" t="str">
        <f>+VLOOKUP(Línea_Mod_Sexo_Edad[[#This Row],[id_LA]],Línea_Atención[],2,0)</f>
        <v>Línea Cuidado Alternativo</v>
      </c>
      <c r="M760" s="24" t="str">
        <f>+VLOOKUP(Línea_Mod_Sexo_Edad[[#This Row],[Modelo '[sigla']]],Modelos[[Modelo '[sigla']]:[Modelo '[descripción']]],2,0)</f>
        <v>Programa de Familia de Acogida Especializada</v>
      </c>
    </row>
    <row r="761" spans="2:13" x14ac:dyDescent="0.3">
      <c r="B761" s="4" t="str">
        <f t="shared" si="33"/>
        <v>2-FAE</v>
      </c>
      <c r="C761" s="4" t="str">
        <f t="shared" si="34"/>
        <v>2-FAE-Mujeres</v>
      </c>
      <c r="D761" s="4" t="str">
        <f t="shared" si="35"/>
        <v>2-FAE-Mujeres-Mayores De Edad</v>
      </c>
      <c r="E761">
        <v>2</v>
      </c>
      <c r="F761" t="s">
        <v>38</v>
      </c>
      <c r="G761" t="s">
        <v>163</v>
      </c>
      <c r="H761" t="s">
        <v>153</v>
      </c>
      <c r="I761" t="s">
        <v>253</v>
      </c>
      <c r="J761" t="s">
        <v>107</v>
      </c>
      <c r="K761">
        <v>1</v>
      </c>
      <c r="L761" t="str">
        <f>+VLOOKUP(Línea_Mod_Sexo_Edad[[#This Row],[id_LA]],Línea_Atención[],2,0)</f>
        <v>Línea Cuidado Alternativo</v>
      </c>
      <c r="M761" s="24" t="str">
        <f>+VLOOKUP(Línea_Mod_Sexo_Edad[[#This Row],[Modelo '[sigla']]],Modelos[[Modelo '[sigla']]:[Modelo '[descripción']]],2,0)</f>
        <v>Programa de Familia de Acogida Especializada</v>
      </c>
    </row>
    <row r="762" spans="2:13" x14ac:dyDescent="0.3">
      <c r="B762" s="4" t="str">
        <f t="shared" si="33"/>
        <v>2-FAE</v>
      </c>
      <c r="C762" s="4" t="str">
        <f t="shared" si="34"/>
        <v>2-FAE-Mujeres</v>
      </c>
      <c r="D762" s="4" t="str">
        <f t="shared" si="35"/>
        <v>2-FAE-Mujeres-Mayores De Edad</v>
      </c>
      <c r="E762">
        <v>2</v>
      </c>
      <c r="F762" t="s">
        <v>38</v>
      </c>
      <c r="G762" t="s">
        <v>163</v>
      </c>
      <c r="H762" t="s">
        <v>153</v>
      </c>
      <c r="I762" t="s">
        <v>253</v>
      </c>
      <c r="J762" t="s">
        <v>107</v>
      </c>
      <c r="K762">
        <v>32</v>
      </c>
      <c r="L762" t="str">
        <f>+VLOOKUP(Línea_Mod_Sexo_Edad[[#This Row],[id_LA]],Línea_Atención[],2,0)</f>
        <v>Línea Cuidado Alternativo</v>
      </c>
      <c r="M762" s="24" t="str">
        <f>+VLOOKUP(Línea_Mod_Sexo_Edad[[#This Row],[Modelo '[sigla']]],Modelos[[Modelo '[sigla']]:[Modelo '[descripción']]],2,0)</f>
        <v>Programa de Familia de Acogida Especializada</v>
      </c>
    </row>
    <row r="763" spans="2:13" x14ac:dyDescent="0.3">
      <c r="B763" s="4" t="str">
        <f t="shared" si="33"/>
        <v>2-FAE</v>
      </c>
      <c r="C763" s="4" t="str">
        <f t="shared" si="34"/>
        <v>2-FAE-Mujeres</v>
      </c>
      <c r="D763" s="4" t="str">
        <f t="shared" si="35"/>
        <v>2-FAE-Mujeres-Mayores De Edad</v>
      </c>
      <c r="E763">
        <v>2</v>
      </c>
      <c r="F763" t="s">
        <v>38</v>
      </c>
      <c r="G763" t="s">
        <v>163</v>
      </c>
      <c r="H763" t="s">
        <v>153</v>
      </c>
      <c r="I763" t="s">
        <v>253</v>
      </c>
      <c r="J763" t="s">
        <v>107</v>
      </c>
      <c r="K763">
        <v>1</v>
      </c>
      <c r="L763" t="str">
        <f>+VLOOKUP(Línea_Mod_Sexo_Edad[[#This Row],[id_LA]],Línea_Atención[],2,0)</f>
        <v>Línea Cuidado Alternativo</v>
      </c>
      <c r="M763" s="24" t="str">
        <f>+VLOOKUP(Línea_Mod_Sexo_Edad[[#This Row],[Modelo '[sigla']]],Modelos[[Modelo '[sigla']]:[Modelo '[descripción']]],2,0)</f>
        <v>Programa de Familia de Acogida Especializada</v>
      </c>
    </row>
    <row r="764" spans="2:13" x14ac:dyDescent="0.3">
      <c r="B764" s="4" t="str">
        <f t="shared" si="33"/>
        <v>2-FAE</v>
      </c>
      <c r="C764" s="4" t="str">
        <f t="shared" si="34"/>
        <v>2-FAE-Mujeres</v>
      </c>
      <c r="D764" s="4" t="str">
        <f t="shared" si="35"/>
        <v>2-FAE-Mujeres-Mayores De Edad</v>
      </c>
      <c r="E764">
        <v>2</v>
      </c>
      <c r="F764" t="s">
        <v>38</v>
      </c>
      <c r="G764" t="s">
        <v>163</v>
      </c>
      <c r="H764" t="s">
        <v>153</v>
      </c>
      <c r="I764" t="s">
        <v>253</v>
      </c>
      <c r="J764" t="s">
        <v>106</v>
      </c>
      <c r="K764">
        <v>100</v>
      </c>
      <c r="L764" t="str">
        <f>+VLOOKUP(Línea_Mod_Sexo_Edad[[#This Row],[id_LA]],Línea_Atención[],2,0)</f>
        <v>Línea Cuidado Alternativo</v>
      </c>
      <c r="M764" s="24" t="str">
        <f>+VLOOKUP(Línea_Mod_Sexo_Edad[[#This Row],[Modelo '[sigla']]],Modelos[[Modelo '[sigla']]:[Modelo '[descripción']]],2,0)</f>
        <v>Programa de Familia de Acogida Especializada</v>
      </c>
    </row>
    <row r="765" spans="2:13" x14ac:dyDescent="0.3">
      <c r="B765" s="4" t="str">
        <f t="shared" si="33"/>
        <v>2-FAE</v>
      </c>
      <c r="C765" s="4" t="str">
        <f t="shared" si="34"/>
        <v>2-FAE-Mujeres</v>
      </c>
      <c r="D765" s="4" t="str">
        <f t="shared" si="35"/>
        <v>2-FAE-Mujeres-Mayores De Edad</v>
      </c>
      <c r="E765">
        <v>2</v>
      </c>
      <c r="F765" t="s">
        <v>38</v>
      </c>
      <c r="G765" t="s">
        <v>163</v>
      </c>
      <c r="H765" t="s">
        <v>153</v>
      </c>
      <c r="I765" t="s">
        <v>253</v>
      </c>
      <c r="J765" t="s">
        <v>106</v>
      </c>
      <c r="K765">
        <v>1</v>
      </c>
      <c r="L765" t="str">
        <f>+VLOOKUP(Línea_Mod_Sexo_Edad[[#This Row],[id_LA]],Línea_Atención[],2,0)</f>
        <v>Línea Cuidado Alternativo</v>
      </c>
      <c r="M765" s="24" t="str">
        <f>+VLOOKUP(Línea_Mod_Sexo_Edad[[#This Row],[Modelo '[sigla']]],Modelos[[Modelo '[sigla']]:[Modelo '[descripción']]],2,0)</f>
        <v>Programa de Familia de Acogida Especializada</v>
      </c>
    </row>
    <row r="766" spans="2:13" x14ac:dyDescent="0.3">
      <c r="B766" s="4" t="str">
        <f t="shared" si="33"/>
        <v>2-FAE</v>
      </c>
      <c r="C766" s="4" t="str">
        <f t="shared" si="34"/>
        <v>2-FAE-Mujeres</v>
      </c>
      <c r="D766" s="4" t="str">
        <f t="shared" si="35"/>
        <v>2-FAE-Mujeres-Primera Infancia I</v>
      </c>
      <c r="E766">
        <v>2</v>
      </c>
      <c r="F766" t="s">
        <v>38</v>
      </c>
      <c r="G766" t="s">
        <v>159</v>
      </c>
      <c r="H766" t="s">
        <v>150</v>
      </c>
      <c r="I766" t="s">
        <v>253</v>
      </c>
      <c r="J766" t="s">
        <v>103</v>
      </c>
      <c r="K766">
        <v>203</v>
      </c>
      <c r="L766" t="str">
        <f>+VLOOKUP(Línea_Mod_Sexo_Edad[[#This Row],[id_LA]],Línea_Atención[],2,0)</f>
        <v>Línea Cuidado Alternativo</v>
      </c>
      <c r="M766" s="24" t="str">
        <f>+VLOOKUP(Línea_Mod_Sexo_Edad[[#This Row],[Modelo '[sigla']]],Modelos[[Modelo '[sigla']]:[Modelo '[descripción']]],2,0)</f>
        <v>Programa de Familia de Acogida Especializada</v>
      </c>
    </row>
    <row r="767" spans="2:13" x14ac:dyDescent="0.3">
      <c r="B767" s="4" t="str">
        <f t="shared" si="33"/>
        <v>2-FAE</v>
      </c>
      <c r="C767" s="4" t="str">
        <f t="shared" si="34"/>
        <v>2-FAE-Mujeres</v>
      </c>
      <c r="D767" s="4" t="str">
        <f t="shared" si="35"/>
        <v>2-FAE-Mujeres-Primera Infancia I</v>
      </c>
      <c r="E767">
        <v>2</v>
      </c>
      <c r="F767" t="s">
        <v>38</v>
      </c>
      <c r="G767" t="s">
        <v>159</v>
      </c>
      <c r="H767" t="s">
        <v>150</v>
      </c>
      <c r="I767" t="s">
        <v>253</v>
      </c>
      <c r="J767" t="s">
        <v>103</v>
      </c>
      <c r="K767">
        <v>882</v>
      </c>
      <c r="L767" t="str">
        <f>+VLOOKUP(Línea_Mod_Sexo_Edad[[#This Row],[id_LA]],Línea_Atención[],2,0)</f>
        <v>Línea Cuidado Alternativo</v>
      </c>
      <c r="M767" s="24" t="str">
        <f>+VLOOKUP(Línea_Mod_Sexo_Edad[[#This Row],[Modelo '[sigla']]],Modelos[[Modelo '[sigla']]:[Modelo '[descripción']]],2,0)</f>
        <v>Programa de Familia de Acogida Especializada</v>
      </c>
    </row>
    <row r="768" spans="2:13" x14ac:dyDescent="0.3">
      <c r="B768" s="4" t="str">
        <f t="shared" si="33"/>
        <v>2-FAE</v>
      </c>
      <c r="C768" s="4" t="str">
        <f t="shared" si="34"/>
        <v>2-FAE-Mujeres</v>
      </c>
      <c r="D768" s="4" t="str">
        <f t="shared" si="35"/>
        <v>2-FAE-Mujeres-Primera Infancia I</v>
      </c>
      <c r="E768">
        <v>2</v>
      </c>
      <c r="F768" t="s">
        <v>38</v>
      </c>
      <c r="G768" t="s">
        <v>159</v>
      </c>
      <c r="H768" t="s">
        <v>150</v>
      </c>
      <c r="I768" t="s">
        <v>253</v>
      </c>
      <c r="J768" t="s">
        <v>107</v>
      </c>
      <c r="K768">
        <v>407</v>
      </c>
      <c r="L768" t="str">
        <f>+VLOOKUP(Línea_Mod_Sexo_Edad[[#This Row],[id_LA]],Línea_Atención[],2,0)</f>
        <v>Línea Cuidado Alternativo</v>
      </c>
      <c r="M768" s="24" t="str">
        <f>+VLOOKUP(Línea_Mod_Sexo_Edad[[#This Row],[Modelo '[sigla']]],Modelos[[Modelo '[sigla']]:[Modelo '[descripción']]],2,0)</f>
        <v>Programa de Familia de Acogida Especializada</v>
      </c>
    </row>
    <row r="769" spans="2:13" x14ac:dyDescent="0.3">
      <c r="B769" s="4" t="str">
        <f t="shared" si="33"/>
        <v>2-FAE</v>
      </c>
      <c r="C769" s="4" t="str">
        <f t="shared" si="34"/>
        <v>2-FAE-Mujeres</v>
      </c>
      <c r="D769" s="4" t="str">
        <f t="shared" si="35"/>
        <v>2-FAE-Mujeres-Primera Infancia I</v>
      </c>
      <c r="E769">
        <v>2</v>
      </c>
      <c r="F769" t="s">
        <v>38</v>
      </c>
      <c r="G769" t="s">
        <v>159</v>
      </c>
      <c r="H769" t="s">
        <v>150</v>
      </c>
      <c r="I769" t="s">
        <v>253</v>
      </c>
      <c r="J769" t="s">
        <v>107</v>
      </c>
      <c r="K769">
        <v>79</v>
      </c>
      <c r="L769" t="str">
        <f>+VLOOKUP(Línea_Mod_Sexo_Edad[[#This Row],[id_LA]],Línea_Atención[],2,0)</f>
        <v>Línea Cuidado Alternativo</v>
      </c>
      <c r="M769" s="24" t="str">
        <f>+VLOOKUP(Línea_Mod_Sexo_Edad[[#This Row],[Modelo '[sigla']]],Modelos[[Modelo '[sigla']]:[Modelo '[descripción']]],2,0)</f>
        <v>Programa de Familia de Acogida Especializada</v>
      </c>
    </row>
    <row r="770" spans="2:13" x14ac:dyDescent="0.3">
      <c r="B770" s="4" t="str">
        <f t="shared" si="33"/>
        <v>2-FAE</v>
      </c>
      <c r="C770" s="4" t="str">
        <f t="shared" si="34"/>
        <v>2-FAE-Mujeres</v>
      </c>
      <c r="D770" s="4" t="str">
        <f t="shared" si="35"/>
        <v>2-FAE-Mujeres-Primera Infancia I</v>
      </c>
      <c r="E770">
        <v>2</v>
      </c>
      <c r="F770" t="s">
        <v>38</v>
      </c>
      <c r="G770" t="s">
        <v>159</v>
      </c>
      <c r="H770" t="s">
        <v>150</v>
      </c>
      <c r="I770" t="s">
        <v>253</v>
      </c>
      <c r="J770" t="s">
        <v>107</v>
      </c>
      <c r="K770">
        <v>845</v>
      </c>
      <c r="L770" t="str">
        <f>+VLOOKUP(Línea_Mod_Sexo_Edad[[#This Row],[id_LA]],Línea_Atención[],2,0)</f>
        <v>Línea Cuidado Alternativo</v>
      </c>
      <c r="M770" s="24" t="str">
        <f>+VLOOKUP(Línea_Mod_Sexo_Edad[[#This Row],[Modelo '[sigla']]],Modelos[[Modelo '[sigla']]:[Modelo '[descripción']]],2,0)</f>
        <v>Programa de Familia de Acogida Especializada</v>
      </c>
    </row>
    <row r="771" spans="2:13" x14ac:dyDescent="0.3">
      <c r="B771" s="4" t="str">
        <f t="shared" si="33"/>
        <v>2-FAE</v>
      </c>
      <c r="C771" s="4" t="str">
        <f t="shared" si="34"/>
        <v>2-FAE-Mujeres</v>
      </c>
      <c r="D771" s="4" t="str">
        <f t="shared" si="35"/>
        <v>2-FAE-Mujeres-Primera Infancia I</v>
      </c>
      <c r="E771">
        <v>2</v>
      </c>
      <c r="F771" t="s">
        <v>38</v>
      </c>
      <c r="G771" t="s">
        <v>159</v>
      </c>
      <c r="H771" t="s">
        <v>150</v>
      </c>
      <c r="I771" t="s">
        <v>253</v>
      </c>
      <c r="J771" t="s">
        <v>107</v>
      </c>
      <c r="K771">
        <v>172</v>
      </c>
      <c r="L771" t="str">
        <f>+VLOOKUP(Línea_Mod_Sexo_Edad[[#This Row],[id_LA]],Línea_Atención[],2,0)</f>
        <v>Línea Cuidado Alternativo</v>
      </c>
      <c r="M771" s="24" t="str">
        <f>+VLOOKUP(Línea_Mod_Sexo_Edad[[#This Row],[Modelo '[sigla']]],Modelos[[Modelo '[sigla']]:[Modelo '[descripción']]],2,0)</f>
        <v>Programa de Familia de Acogida Especializada</v>
      </c>
    </row>
    <row r="772" spans="2:13" x14ac:dyDescent="0.3">
      <c r="B772" s="4" t="str">
        <f t="shared" ref="B772:B835" si="36">+E772&amp;"-"&amp;F772</f>
        <v>2-FAE</v>
      </c>
      <c r="C772" s="4" t="str">
        <f t="shared" ref="C772:C835" si="37">+B772&amp;"-"&amp;I772</f>
        <v>2-FAE-Mujeres</v>
      </c>
      <c r="D772" s="4" t="str">
        <f t="shared" ref="D772:D835" si="38">+C772&amp;"-"&amp;H772</f>
        <v>2-FAE-Mujeres-Primera Infancia I</v>
      </c>
      <c r="E772">
        <v>2</v>
      </c>
      <c r="F772" t="s">
        <v>38</v>
      </c>
      <c r="G772" t="s">
        <v>159</v>
      </c>
      <c r="H772" t="s">
        <v>150</v>
      </c>
      <c r="I772" t="s">
        <v>253</v>
      </c>
      <c r="J772" t="s">
        <v>106</v>
      </c>
      <c r="K772">
        <v>302</v>
      </c>
      <c r="L772" t="str">
        <f>+VLOOKUP(Línea_Mod_Sexo_Edad[[#This Row],[id_LA]],Línea_Atención[],2,0)</f>
        <v>Línea Cuidado Alternativo</v>
      </c>
      <c r="M772" s="24" t="str">
        <f>+VLOOKUP(Línea_Mod_Sexo_Edad[[#This Row],[Modelo '[sigla']]],Modelos[[Modelo '[sigla']]:[Modelo '[descripción']]],2,0)</f>
        <v>Programa de Familia de Acogida Especializada</v>
      </c>
    </row>
    <row r="773" spans="2:13" x14ac:dyDescent="0.3">
      <c r="B773" s="4" t="str">
        <f t="shared" si="36"/>
        <v>2-FAE</v>
      </c>
      <c r="C773" s="4" t="str">
        <f t="shared" si="37"/>
        <v>2-FAE-Mujeres</v>
      </c>
      <c r="D773" s="4" t="str">
        <f t="shared" si="38"/>
        <v>2-FAE-Mujeres-Primera Infancia I</v>
      </c>
      <c r="E773">
        <v>2</v>
      </c>
      <c r="F773" t="s">
        <v>38</v>
      </c>
      <c r="G773" t="s">
        <v>159</v>
      </c>
      <c r="H773" t="s">
        <v>150</v>
      </c>
      <c r="I773" t="s">
        <v>253</v>
      </c>
      <c r="J773" t="s">
        <v>106</v>
      </c>
      <c r="K773">
        <v>87</v>
      </c>
      <c r="L773" t="str">
        <f>+VLOOKUP(Línea_Mod_Sexo_Edad[[#This Row],[id_LA]],Línea_Atención[],2,0)</f>
        <v>Línea Cuidado Alternativo</v>
      </c>
      <c r="M773" s="24" t="str">
        <f>+VLOOKUP(Línea_Mod_Sexo_Edad[[#This Row],[Modelo '[sigla']]],Modelos[[Modelo '[sigla']]:[Modelo '[descripción']]],2,0)</f>
        <v>Programa de Familia de Acogida Especializada</v>
      </c>
    </row>
    <row r="774" spans="2:13" x14ac:dyDescent="0.3">
      <c r="B774" s="4" t="str">
        <f t="shared" si="36"/>
        <v>2-FAE</v>
      </c>
      <c r="C774" s="4" t="str">
        <f t="shared" si="37"/>
        <v>2-FAE-Mujeres</v>
      </c>
      <c r="D774" s="4" t="str">
        <f t="shared" si="38"/>
        <v>2-FAE-Mujeres-Primera Infancia II</v>
      </c>
      <c r="E774">
        <v>2</v>
      </c>
      <c r="F774" t="s">
        <v>38</v>
      </c>
      <c r="G774" t="s">
        <v>160</v>
      </c>
      <c r="H774" t="s">
        <v>154</v>
      </c>
      <c r="I774" t="s">
        <v>253</v>
      </c>
      <c r="J774" t="s">
        <v>103</v>
      </c>
      <c r="K774">
        <v>121</v>
      </c>
      <c r="L774" t="str">
        <f>+VLOOKUP(Línea_Mod_Sexo_Edad[[#This Row],[id_LA]],Línea_Atención[],2,0)</f>
        <v>Línea Cuidado Alternativo</v>
      </c>
      <c r="M774" s="24" t="str">
        <f>+VLOOKUP(Línea_Mod_Sexo_Edad[[#This Row],[Modelo '[sigla']]],Modelos[[Modelo '[sigla']]:[Modelo '[descripción']]],2,0)</f>
        <v>Programa de Familia de Acogida Especializada</v>
      </c>
    </row>
    <row r="775" spans="2:13" x14ac:dyDescent="0.3">
      <c r="B775" s="4" t="str">
        <f t="shared" si="36"/>
        <v>2-FAE</v>
      </c>
      <c r="C775" s="4" t="str">
        <f t="shared" si="37"/>
        <v>2-FAE-Mujeres</v>
      </c>
      <c r="D775" s="4" t="str">
        <f t="shared" si="38"/>
        <v>2-FAE-Mujeres-Primera Infancia II</v>
      </c>
      <c r="E775">
        <v>2</v>
      </c>
      <c r="F775" t="s">
        <v>38</v>
      </c>
      <c r="G775" t="s">
        <v>160</v>
      </c>
      <c r="H775" t="s">
        <v>154</v>
      </c>
      <c r="I775" t="s">
        <v>253</v>
      </c>
      <c r="J775" t="s">
        <v>103</v>
      </c>
      <c r="K775">
        <v>1570</v>
      </c>
      <c r="L775" t="str">
        <f>+VLOOKUP(Línea_Mod_Sexo_Edad[[#This Row],[id_LA]],Línea_Atención[],2,0)</f>
        <v>Línea Cuidado Alternativo</v>
      </c>
      <c r="M775" s="24" t="str">
        <f>+VLOOKUP(Línea_Mod_Sexo_Edad[[#This Row],[Modelo '[sigla']]],Modelos[[Modelo '[sigla']]:[Modelo '[descripción']]],2,0)</f>
        <v>Programa de Familia de Acogida Especializada</v>
      </c>
    </row>
    <row r="776" spans="2:13" x14ac:dyDescent="0.3">
      <c r="B776" s="4" t="str">
        <f t="shared" si="36"/>
        <v>2-FAE</v>
      </c>
      <c r="C776" s="4" t="str">
        <f t="shared" si="37"/>
        <v>2-FAE-Mujeres</v>
      </c>
      <c r="D776" s="4" t="str">
        <f t="shared" si="38"/>
        <v>2-FAE-Mujeres-Primera Infancia II</v>
      </c>
      <c r="E776">
        <v>2</v>
      </c>
      <c r="F776" t="s">
        <v>38</v>
      </c>
      <c r="G776" t="s">
        <v>160</v>
      </c>
      <c r="H776" t="s">
        <v>154</v>
      </c>
      <c r="I776" t="s">
        <v>253</v>
      </c>
      <c r="J776" t="s">
        <v>107</v>
      </c>
      <c r="K776">
        <v>602</v>
      </c>
      <c r="L776" t="str">
        <f>+VLOOKUP(Línea_Mod_Sexo_Edad[[#This Row],[id_LA]],Línea_Atención[],2,0)</f>
        <v>Línea Cuidado Alternativo</v>
      </c>
      <c r="M776" s="24" t="str">
        <f>+VLOOKUP(Línea_Mod_Sexo_Edad[[#This Row],[Modelo '[sigla']]],Modelos[[Modelo '[sigla']]:[Modelo '[descripción']]],2,0)</f>
        <v>Programa de Familia de Acogida Especializada</v>
      </c>
    </row>
    <row r="777" spans="2:13" x14ac:dyDescent="0.3">
      <c r="B777" s="4" t="str">
        <f t="shared" si="36"/>
        <v>2-FAE</v>
      </c>
      <c r="C777" s="4" t="str">
        <f t="shared" si="37"/>
        <v>2-FAE-Mujeres</v>
      </c>
      <c r="D777" s="4" t="str">
        <f t="shared" si="38"/>
        <v>2-FAE-Mujeres-Primera Infancia II</v>
      </c>
      <c r="E777">
        <v>2</v>
      </c>
      <c r="F777" t="s">
        <v>38</v>
      </c>
      <c r="G777" t="s">
        <v>160</v>
      </c>
      <c r="H777" t="s">
        <v>154</v>
      </c>
      <c r="I777" t="s">
        <v>253</v>
      </c>
      <c r="J777" t="s">
        <v>107</v>
      </c>
      <c r="K777">
        <v>31</v>
      </c>
      <c r="L777" t="str">
        <f>+VLOOKUP(Línea_Mod_Sexo_Edad[[#This Row],[id_LA]],Línea_Atención[],2,0)</f>
        <v>Línea Cuidado Alternativo</v>
      </c>
      <c r="M777" s="24" t="str">
        <f>+VLOOKUP(Línea_Mod_Sexo_Edad[[#This Row],[Modelo '[sigla']]],Modelos[[Modelo '[sigla']]:[Modelo '[descripción']]],2,0)</f>
        <v>Programa de Familia de Acogida Especializada</v>
      </c>
    </row>
    <row r="778" spans="2:13" x14ac:dyDescent="0.3">
      <c r="B778" s="4" t="str">
        <f t="shared" si="36"/>
        <v>2-FAE</v>
      </c>
      <c r="C778" s="4" t="str">
        <f t="shared" si="37"/>
        <v>2-FAE-Mujeres</v>
      </c>
      <c r="D778" s="4" t="str">
        <f t="shared" si="38"/>
        <v>2-FAE-Mujeres-Primera Infancia II</v>
      </c>
      <c r="E778">
        <v>2</v>
      </c>
      <c r="F778" t="s">
        <v>38</v>
      </c>
      <c r="G778" t="s">
        <v>160</v>
      </c>
      <c r="H778" t="s">
        <v>154</v>
      </c>
      <c r="I778" t="s">
        <v>253</v>
      </c>
      <c r="J778" t="s">
        <v>107</v>
      </c>
      <c r="K778">
        <v>1175</v>
      </c>
      <c r="L778" t="str">
        <f>+VLOOKUP(Línea_Mod_Sexo_Edad[[#This Row],[id_LA]],Línea_Atención[],2,0)</f>
        <v>Línea Cuidado Alternativo</v>
      </c>
      <c r="M778" s="24" t="str">
        <f>+VLOOKUP(Línea_Mod_Sexo_Edad[[#This Row],[Modelo '[sigla']]],Modelos[[Modelo '[sigla']]:[Modelo '[descripción']]],2,0)</f>
        <v>Programa de Familia de Acogida Especializada</v>
      </c>
    </row>
    <row r="779" spans="2:13" x14ac:dyDescent="0.3">
      <c r="B779" s="4" t="str">
        <f t="shared" si="36"/>
        <v>2-FAE</v>
      </c>
      <c r="C779" s="4" t="str">
        <f t="shared" si="37"/>
        <v>2-FAE-Mujeres</v>
      </c>
      <c r="D779" s="4" t="str">
        <f t="shared" si="38"/>
        <v>2-FAE-Mujeres-Primera Infancia II</v>
      </c>
      <c r="E779">
        <v>2</v>
      </c>
      <c r="F779" t="s">
        <v>38</v>
      </c>
      <c r="G779" t="s">
        <v>160</v>
      </c>
      <c r="H779" t="s">
        <v>154</v>
      </c>
      <c r="I779" t="s">
        <v>253</v>
      </c>
      <c r="J779" t="s">
        <v>107</v>
      </c>
      <c r="K779">
        <v>70</v>
      </c>
      <c r="L779" t="str">
        <f>+VLOOKUP(Línea_Mod_Sexo_Edad[[#This Row],[id_LA]],Línea_Atención[],2,0)</f>
        <v>Línea Cuidado Alternativo</v>
      </c>
      <c r="M779" s="24" t="str">
        <f>+VLOOKUP(Línea_Mod_Sexo_Edad[[#This Row],[Modelo '[sigla']]],Modelos[[Modelo '[sigla']]:[Modelo '[descripción']]],2,0)</f>
        <v>Programa de Familia de Acogida Especializada</v>
      </c>
    </row>
    <row r="780" spans="2:13" x14ac:dyDescent="0.3">
      <c r="B780" s="4" t="str">
        <f t="shared" si="36"/>
        <v>2-FAE</v>
      </c>
      <c r="C780" s="4" t="str">
        <f t="shared" si="37"/>
        <v>2-FAE-Mujeres</v>
      </c>
      <c r="D780" s="4" t="str">
        <f t="shared" si="38"/>
        <v>2-FAE-Mujeres-Primera Infancia II</v>
      </c>
      <c r="E780">
        <v>2</v>
      </c>
      <c r="F780" t="s">
        <v>38</v>
      </c>
      <c r="G780" t="s">
        <v>160</v>
      </c>
      <c r="H780" t="s">
        <v>154</v>
      </c>
      <c r="I780" t="s">
        <v>253</v>
      </c>
      <c r="J780" t="s">
        <v>106</v>
      </c>
      <c r="K780">
        <v>579</v>
      </c>
      <c r="L780" t="str">
        <f>+VLOOKUP(Línea_Mod_Sexo_Edad[[#This Row],[id_LA]],Línea_Atención[],2,0)</f>
        <v>Línea Cuidado Alternativo</v>
      </c>
      <c r="M780" s="24" t="str">
        <f>+VLOOKUP(Línea_Mod_Sexo_Edad[[#This Row],[Modelo '[sigla']]],Modelos[[Modelo '[sigla']]:[Modelo '[descripción']]],2,0)</f>
        <v>Programa de Familia de Acogida Especializada</v>
      </c>
    </row>
    <row r="781" spans="2:13" x14ac:dyDescent="0.3">
      <c r="B781" s="4" t="str">
        <f t="shared" si="36"/>
        <v>2-FAE</v>
      </c>
      <c r="C781" s="4" t="str">
        <f t="shared" si="37"/>
        <v>2-FAE-Mujeres</v>
      </c>
      <c r="D781" s="4" t="str">
        <f t="shared" si="38"/>
        <v>2-FAE-Mujeres-Primera Infancia II</v>
      </c>
      <c r="E781">
        <v>2</v>
      </c>
      <c r="F781" t="s">
        <v>38</v>
      </c>
      <c r="G781" t="s">
        <v>160</v>
      </c>
      <c r="H781" t="s">
        <v>154</v>
      </c>
      <c r="I781" t="s">
        <v>253</v>
      </c>
      <c r="J781" t="s">
        <v>106</v>
      </c>
      <c r="K781">
        <v>52</v>
      </c>
      <c r="L781" t="str">
        <f>+VLOOKUP(Línea_Mod_Sexo_Edad[[#This Row],[id_LA]],Línea_Atención[],2,0)</f>
        <v>Línea Cuidado Alternativo</v>
      </c>
      <c r="M781" s="24" t="str">
        <f>+VLOOKUP(Línea_Mod_Sexo_Edad[[#This Row],[Modelo '[sigla']]],Modelos[[Modelo '[sigla']]:[Modelo '[descripción']]],2,0)</f>
        <v>Programa de Familia de Acogida Especializada</v>
      </c>
    </row>
    <row r="782" spans="2:13" x14ac:dyDescent="0.3">
      <c r="B782" s="4" t="str">
        <f t="shared" si="36"/>
        <v>2-FAE</v>
      </c>
      <c r="C782" s="4" t="str">
        <f t="shared" si="37"/>
        <v>2-FAE-Mujeres</v>
      </c>
      <c r="D782" s="4" t="str">
        <f t="shared" si="38"/>
        <v>2-FAE-Mujeres-Segunda Infancia</v>
      </c>
      <c r="E782">
        <v>2</v>
      </c>
      <c r="F782" t="s">
        <v>38</v>
      </c>
      <c r="G782" t="s">
        <v>161</v>
      </c>
      <c r="H782" t="s">
        <v>151</v>
      </c>
      <c r="I782" t="s">
        <v>253</v>
      </c>
      <c r="J782" t="s">
        <v>103</v>
      </c>
      <c r="K782">
        <v>38</v>
      </c>
      <c r="L782" t="str">
        <f>+VLOOKUP(Línea_Mod_Sexo_Edad[[#This Row],[id_LA]],Línea_Atención[],2,0)</f>
        <v>Línea Cuidado Alternativo</v>
      </c>
      <c r="M782" s="24" t="str">
        <f>+VLOOKUP(Línea_Mod_Sexo_Edad[[#This Row],[Modelo '[sigla']]],Modelos[[Modelo '[sigla']]:[Modelo '[descripción']]],2,0)</f>
        <v>Programa de Familia de Acogida Especializada</v>
      </c>
    </row>
    <row r="783" spans="2:13" x14ac:dyDescent="0.3">
      <c r="B783" s="4" t="str">
        <f t="shared" si="36"/>
        <v>2-FAE</v>
      </c>
      <c r="C783" s="4" t="str">
        <f t="shared" si="37"/>
        <v>2-FAE-Mujeres</v>
      </c>
      <c r="D783" s="4" t="str">
        <f t="shared" si="38"/>
        <v>2-FAE-Mujeres-Segunda Infancia</v>
      </c>
      <c r="E783">
        <v>2</v>
      </c>
      <c r="F783" t="s">
        <v>38</v>
      </c>
      <c r="G783" t="s">
        <v>161</v>
      </c>
      <c r="H783" t="s">
        <v>151</v>
      </c>
      <c r="I783" t="s">
        <v>253</v>
      </c>
      <c r="J783" t="s">
        <v>103</v>
      </c>
      <c r="K783">
        <v>1473</v>
      </c>
      <c r="L783" t="str">
        <f>+VLOOKUP(Línea_Mod_Sexo_Edad[[#This Row],[id_LA]],Línea_Atención[],2,0)</f>
        <v>Línea Cuidado Alternativo</v>
      </c>
      <c r="M783" s="24" t="str">
        <f>+VLOOKUP(Línea_Mod_Sexo_Edad[[#This Row],[Modelo '[sigla']]],Modelos[[Modelo '[sigla']]:[Modelo '[descripción']]],2,0)</f>
        <v>Programa de Familia de Acogida Especializada</v>
      </c>
    </row>
    <row r="784" spans="2:13" x14ac:dyDescent="0.3">
      <c r="B784" s="4" t="str">
        <f t="shared" si="36"/>
        <v>2-FAE</v>
      </c>
      <c r="C784" s="4" t="str">
        <f t="shared" si="37"/>
        <v>2-FAE-Mujeres</v>
      </c>
      <c r="D784" s="4" t="str">
        <f t="shared" si="38"/>
        <v>2-FAE-Mujeres-Segunda Infancia</v>
      </c>
      <c r="E784">
        <v>2</v>
      </c>
      <c r="F784" t="s">
        <v>38</v>
      </c>
      <c r="G784" t="s">
        <v>161</v>
      </c>
      <c r="H784" t="s">
        <v>151</v>
      </c>
      <c r="I784" t="s">
        <v>253</v>
      </c>
      <c r="J784" t="s">
        <v>107</v>
      </c>
      <c r="K784">
        <v>545</v>
      </c>
      <c r="L784" t="str">
        <f>+VLOOKUP(Línea_Mod_Sexo_Edad[[#This Row],[id_LA]],Línea_Atención[],2,0)</f>
        <v>Línea Cuidado Alternativo</v>
      </c>
      <c r="M784" s="24" t="str">
        <f>+VLOOKUP(Línea_Mod_Sexo_Edad[[#This Row],[Modelo '[sigla']]],Modelos[[Modelo '[sigla']]:[Modelo '[descripción']]],2,0)</f>
        <v>Programa de Familia de Acogida Especializada</v>
      </c>
    </row>
    <row r="785" spans="2:13" x14ac:dyDescent="0.3">
      <c r="B785" s="4" t="str">
        <f t="shared" si="36"/>
        <v>2-FAE</v>
      </c>
      <c r="C785" s="4" t="str">
        <f t="shared" si="37"/>
        <v>2-FAE-Mujeres</v>
      </c>
      <c r="D785" s="4" t="str">
        <f t="shared" si="38"/>
        <v>2-FAE-Mujeres-Segunda Infancia</v>
      </c>
      <c r="E785">
        <v>2</v>
      </c>
      <c r="F785" t="s">
        <v>38</v>
      </c>
      <c r="G785" t="s">
        <v>161</v>
      </c>
      <c r="H785" t="s">
        <v>151</v>
      </c>
      <c r="I785" t="s">
        <v>253</v>
      </c>
      <c r="J785" t="s">
        <v>107</v>
      </c>
      <c r="K785">
        <v>10</v>
      </c>
      <c r="L785" t="str">
        <f>+VLOOKUP(Línea_Mod_Sexo_Edad[[#This Row],[id_LA]],Línea_Atención[],2,0)</f>
        <v>Línea Cuidado Alternativo</v>
      </c>
      <c r="M785" s="24" t="str">
        <f>+VLOOKUP(Línea_Mod_Sexo_Edad[[#This Row],[Modelo '[sigla']]],Modelos[[Modelo '[sigla']]:[Modelo '[descripción']]],2,0)</f>
        <v>Programa de Familia de Acogida Especializada</v>
      </c>
    </row>
    <row r="786" spans="2:13" x14ac:dyDescent="0.3">
      <c r="B786" s="4" t="str">
        <f t="shared" si="36"/>
        <v>2-FAE</v>
      </c>
      <c r="C786" s="4" t="str">
        <f t="shared" si="37"/>
        <v>2-FAE-Mujeres</v>
      </c>
      <c r="D786" s="4" t="str">
        <f t="shared" si="38"/>
        <v>2-FAE-Mujeres-Segunda Infancia</v>
      </c>
      <c r="E786">
        <v>2</v>
      </c>
      <c r="F786" t="s">
        <v>38</v>
      </c>
      <c r="G786" t="s">
        <v>161</v>
      </c>
      <c r="H786" t="s">
        <v>151</v>
      </c>
      <c r="I786" t="s">
        <v>253</v>
      </c>
      <c r="J786" t="s">
        <v>107</v>
      </c>
      <c r="K786">
        <v>1125</v>
      </c>
      <c r="L786" t="str">
        <f>+VLOOKUP(Línea_Mod_Sexo_Edad[[#This Row],[id_LA]],Línea_Atención[],2,0)</f>
        <v>Línea Cuidado Alternativo</v>
      </c>
      <c r="M786" s="24" t="str">
        <f>+VLOOKUP(Línea_Mod_Sexo_Edad[[#This Row],[Modelo '[sigla']]],Modelos[[Modelo '[sigla']]:[Modelo '[descripción']]],2,0)</f>
        <v>Programa de Familia de Acogida Especializada</v>
      </c>
    </row>
    <row r="787" spans="2:13" x14ac:dyDescent="0.3">
      <c r="B787" s="4" t="str">
        <f t="shared" si="36"/>
        <v>2-FAE</v>
      </c>
      <c r="C787" s="4" t="str">
        <f t="shared" si="37"/>
        <v>2-FAE-Mujeres</v>
      </c>
      <c r="D787" s="4" t="str">
        <f t="shared" si="38"/>
        <v>2-FAE-Mujeres-Segunda Infancia</v>
      </c>
      <c r="E787">
        <v>2</v>
      </c>
      <c r="F787" t="s">
        <v>38</v>
      </c>
      <c r="G787" t="s">
        <v>161</v>
      </c>
      <c r="H787" t="s">
        <v>151</v>
      </c>
      <c r="I787" t="s">
        <v>253</v>
      </c>
      <c r="J787" t="s">
        <v>107</v>
      </c>
      <c r="K787">
        <v>23</v>
      </c>
      <c r="L787" t="str">
        <f>+VLOOKUP(Línea_Mod_Sexo_Edad[[#This Row],[id_LA]],Línea_Atención[],2,0)</f>
        <v>Línea Cuidado Alternativo</v>
      </c>
      <c r="M787" s="24" t="str">
        <f>+VLOOKUP(Línea_Mod_Sexo_Edad[[#This Row],[Modelo '[sigla']]],Modelos[[Modelo '[sigla']]:[Modelo '[descripción']]],2,0)</f>
        <v>Programa de Familia de Acogida Especializada</v>
      </c>
    </row>
    <row r="788" spans="2:13" x14ac:dyDescent="0.3">
      <c r="B788" s="4" t="str">
        <f t="shared" si="36"/>
        <v>2-FAE</v>
      </c>
      <c r="C788" s="4" t="str">
        <f t="shared" si="37"/>
        <v>2-FAE-Mujeres</v>
      </c>
      <c r="D788" s="4" t="str">
        <f t="shared" si="38"/>
        <v>2-FAE-Mujeres-Segunda Infancia</v>
      </c>
      <c r="E788">
        <v>2</v>
      </c>
      <c r="F788" t="s">
        <v>38</v>
      </c>
      <c r="G788" t="s">
        <v>161</v>
      </c>
      <c r="H788" t="s">
        <v>151</v>
      </c>
      <c r="I788" t="s">
        <v>253</v>
      </c>
      <c r="J788" t="s">
        <v>106</v>
      </c>
      <c r="K788">
        <v>554</v>
      </c>
      <c r="L788" t="str">
        <f>+VLOOKUP(Línea_Mod_Sexo_Edad[[#This Row],[id_LA]],Línea_Atención[],2,0)</f>
        <v>Línea Cuidado Alternativo</v>
      </c>
      <c r="M788" s="24" t="str">
        <f>+VLOOKUP(Línea_Mod_Sexo_Edad[[#This Row],[Modelo '[sigla']]],Modelos[[Modelo '[sigla']]:[Modelo '[descripción']]],2,0)</f>
        <v>Programa de Familia de Acogida Especializada</v>
      </c>
    </row>
    <row r="789" spans="2:13" x14ac:dyDescent="0.3">
      <c r="B789" s="4" t="str">
        <f t="shared" si="36"/>
        <v>2-FAE</v>
      </c>
      <c r="C789" s="4" t="str">
        <f t="shared" si="37"/>
        <v>2-FAE-Mujeres</v>
      </c>
      <c r="D789" s="4" t="str">
        <f t="shared" si="38"/>
        <v>2-FAE-Mujeres-Segunda Infancia</v>
      </c>
      <c r="E789">
        <v>2</v>
      </c>
      <c r="F789" t="s">
        <v>38</v>
      </c>
      <c r="G789" t="s">
        <v>161</v>
      </c>
      <c r="H789" t="s">
        <v>151</v>
      </c>
      <c r="I789" t="s">
        <v>253</v>
      </c>
      <c r="J789" t="s">
        <v>106</v>
      </c>
      <c r="K789">
        <v>14</v>
      </c>
      <c r="L789" t="str">
        <f>+VLOOKUP(Línea_Mod_Sexo_Edad[[#This Row],[id_LA]],Línea_Atención[],2,0)</f>
        <v>Línea Cuidado Alternativo</v>
      </c>
      <c r="M789" s="24" t="str">
        <f>+VLOOKUP(Línea_Mod_Sexo_Edad[[#This Row],[Modelo '[sigla']]],Modelos[[Modelo '[sigla']]:[Modelo '[descripción']]],2,0)</f>
        <v>Programa de Familia de Acogida Especializada</v>
      </c>
    </row>
    <row r="790" spans="2:13" x14ac:dyDescent="0.3">
      <c r="B790" s="4" t="str">
        <f t="shared" si="36"/>
        <v>2-RAD</v>
      </c>
      <c r="C790" s="4" t="str">
        <f t="shared" si="37"/>
        <v>2-RAD-Hombres</v>
      </c>
      <c r="D790" s="4" t="str">
        <f t="shared" si="38"/>
        <v>2-RAD-Hombres-Adolescente</v>
      </c>
      <c r="E790">
        <v>2</v>
      </c>
      <c r="F790" t="s">
        <v>40</v>
      </c>
      <c r="G790" t="s">
        <v>162</v>
      </c>
      <c r="H790" t="s">
        <v>152</v>
      </c>
      <c r="I790" t="s">
        <v>252</v>
      </c>
      <c r="J790" t="s">
        <v>103</v>
      </c>
      <c r="K790">
        <v>14</v>
      </c>
      <c r="L790" t="str">
        <f>+VLOOKUP(Línea_Mod_Sexo_Edad[[#This Row],[id_LA]],Línea_Atención[],2,0)</f>
        <v>Línea Cuidado Alternativo</v>
      </c>
      <c r="M790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1" spans="2:13" x14ac:dyDescent="0.3">
      <c r="B791" s="4" t="str">
        <f t="shared" si="36"/>
        <v>2-RAD</v>
      </c>
      <c r="C791" s="4" t="str">
        <f t="shared" si="37"/>
        <v>2-RAD-Hombres</v>
      </c>
      <c r="D791" s="4" t="str">
        <f t="shared" si="38"/>
        <v>2-RAD-Hombres-Adolescente</v>
      </c>
      <c r="E791">
        <v>2</v>
      </c>
      <c r="F791" t="s">
        <v>40</v>
      </c>
      <c r="G791" t="s">
        <v>162</v>
      </c>
      <c r="H791" t="s">
        <v>152</v>
      </c>
      <c r="I791" t="s">
        <v>252</v>
      </c>
      <c r="J791" t="s">
        <v>107</v>
      </c>
      <c r="K791">
        <v>1</v>
      </c>
      <c r="L791" t="str">
        <f>+VLOOKUP(Línea_Mod_Sexo_Edad[[#This Row],[id_LA]],Línea_Atención[],2,0)</f>
        <v>Línea Cuidado Alternativo</v>
      </c>
      <c r="M791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2" spans="2:13" x14ac:dyDescent="0.3">
      <c r="B792" s="4" t="str">
        <f t="shared" si="36"/>
        <v>2-RAD</v>
      </c>
      <c r="C792" s="4" t="str">
        <f t="shared" si="37"/>
        <v>2-RAD-Hombres</v>
      </c>
      <c r="D792" s="4" t="str">
        <f t="shared" si="38"/>
        <v>2-RAD-Hombres-Adolescente</v>
      </c>
      <c r="E792">
        <v>2</v>
      </c>
      <c r="F792" t="s">
        <v>40</v>
      </c>
      <c r="G792" t="s">
        <v>162</v>
      </c>
      <c r="H792" t="s">
        <v>152</v>
      </c>
      <c r="I792" t="s">
        <v>252</v>
      </c>
      <c r="J792" t="s">
        <v>106</v>
      </c>
      <c r="K792">
        <v>10</v>
      </c>
      <c r="L792" t="str">
        <f>+VLOOKUP(Línea_Mod_Sexo_Edad[[#This Row],[id_LA]],Línea_Atención[],2,0)</f>
        <v>Línea Cuidado Alternativo</v>
      </c>
      <c r="M792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3" spans="2:13" x14ac:dyDescent="0.3">
      <c r="B793" s="4" t="str">
        <f t="shared" si="36"/>
        <v>2-RAD</v>
      </c>
      <c r="C793" s="4" t="str">
        <f t="shared" si="37"/>
        <v>2-RAD-Hombres</v>
      </c>
      <c r="D793" s="4" t="str">
        <f t="shared" si="38"/>
        <v>2-RAD-Hombres-En Gestación</v>
      </c>
      <c r="E793">
        <v>2</v>
      </c>
      <c r="F793" t="s">
        <v>40</v>
      </c>
      <c r="G793" t="s">
        <v>158</v>
      </c>
      <c r="H793" t="s">
        <v>149</v>
      </c>
      <c r="I793" t="s">
        <v>252</v>
      </c>
      <c r="J793" t="s">
        <v>103</v>
      </c>
      <c r="L793" t="str">
        <f>+VLOOKUP(Línea_Mod_Sexo_Edad[[#This Row],[id_LA]],Línea_Atención[],2,0)</f>
        <v>Línea Cuidado Alternativo</v>
      </c>
      <c r="M793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4" spans="2:13" x14ac:dyDescent="0.3">
      <c r="B794" s="4" t="str">
        <f t="shared" si="36"/>
        <v>2-RAD</v>
      </c>
      <c r="C794" s="4" t="str">
        <f t="shared" si="37"/>
        <v>2-RAD-Hombres</v>
      </c>
      <c r="D794" s="4" t="str">
        <f t="shared" si="38"/>
        <v>2-RAD-Hombres-En Gestación</v>
      </c>
      <c r="E794">
        <v>2</v>
      </c>
      <c r="F794" t="s">
        <v>40</v>
      </c>
      <c r="G794" t="s">
        <v>158</v>
      </c>
      <c r="H794" t="s">
        <v>149</v>
      </c>
      <c r="I794" t="s">
        <v>252</v>
      </c>
      <c r="J794" t="s">
        <v>107</v>
      </c>
      <c r="L794" t="str">
        <f>+VLOOKUP(Línea_Mod_Sexo_Edad[[#This Row],[id_LA]],Línea_Atención[],2,0)</f>
        <v>Línea Cuidado Alternativo</v>
      </c>
      <c r="M794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5" spans="2:13" x14ac:dyDescent="0.3">
      <c r="B795" s="4" t="str">
        <f t="shared" si="36"/>
        <v>2-RAD</v>
      </c>
      <c r="C795" s="4" t="str">
        <f t="shared" si="37"/>
        <v>2-RAD-Hombres</v>
      </c>
      <c r="D795" s="4" t="str">
        <f t="shared" si="38"/>
        <v>2-RAD-Hombres-En Gestación</v>
      </c>
      <c r="E795">
        <v>2</v>
      </c>
      <c r="F795" t="s">
        <v>40</v>
      </c>
      <c r="G795" t="s">
        <v>158</v>
      </c>
      <c r="H795" t="s">
        <v>149</v>
      </c>
      <c r="I795" t="s">
        <v>252</v>
      </c>
      <c r="J795" t="s">
        <v>106</v>
      </c>
      <c r="L795" t="str">
        <f>+VLOOKUP(Línea_Mod_Sexo_Edad[[#This Row],[id_LA]],Línea_Atención[],2,0)</f>
        <v>Línea Cuidado Alternativo</v>
      </c>
      <c r="M795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6" spans="2:13" x14ac:dyDescent="0.3">
      <c r="B796" s="4" t="str">
        <f t="shared" si="36"/>
        <v>2-RAD</v>
      </c>
      <c r="C796" s="4" t="str">
        <f t="shared" si="37"/>
        <v>2-RAD-Hombres</v>
      </c>
      <c r="D796" s="4" t="str">
        <f t="shared" si="38"/>
        <v>2-RAD-Hombres-Mayores De Edad</v>
      </c>
      <c r="E796">
        <v>2</v>
      </c>
      <c r="F796" t="s">
        <v>40</v>
      </c>
      <c r="G796" t="s">
        <v>163</v>
      </c>
      <c r="H796" t="s">
        <v>153</v>
      </c>
      <c r="I796" t="s">
        <v>252</v>
      </c>
      <c r="J796" t="s">
        <v>103</v>
      </c>
      <c r="K796">
        <v>56</v>
      </c>
      <c r="L796" t="str">
        <f>+VLOOKUP(Línea_Mod_Sexo_Edad[[#This Row],[id_LA]],Línea_Atención[],2,0)</f>
        <v>Línea Cuidado Alternativo</v>
      </c>
      <c r="M796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7" spans="2:13" x14ac:dyDescent="0.3">
      <c r="B797" s="4" t="str">
        <f t="shared" si="36"/>
        <v>2-RAD</v>
      </c>
      <c r="C797" s="4" t="str">
        <f t="shared" si="37"/>
        <v>2-RAD-Hombres</v>
      </c>
      <c r="D797" s="4" t="str">
        <f t="shared" si="38"/>
        <v>2-RAD-Hombres-Mayores De Edad</v>
      </c>
      <c r="E797">
        <v>2</v>
      </c>
      <c r="F797" t="s">
        <v>40</v>
      </c>
      <c r="G797" t="s">
        <v>163</v>
      </c>
      <c r="H797" t="s">
        <v>153</v>
      </c>
      <c r="I797" t="s">
        <v>252</v>
      </c>
      <c r="J797" t="s">
        <v>107</v>
      </c>
      <c r="K797">
        <v>0</v>
      </c>
      <c r="L797" t="str">
        <f>+VLOOKUP(Línea_Mod_Sexo_Edad[[#This Row],[id_LA]],Línea_Atención[],2,0)</f>
        <v>Línea Cuidado Alternativo</v>
      </c>
      <c r="M797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8" spans="2:13" x14ac:dyDescent="0.3">
      <c r="B798" s="4" t="str">
        <f t="shared" si="36"/>
        <v>2-RAD</v>
      </c>
      <c r="C798" s="4" t="str">
        <f t="shared" si="37"/>
        <v>2-RAD-Hombres</v>
      </c>
      <c r="D798" s="4" t="str">
        <f t="shared" si="38"/>
        <v>2-RAD-Hombres-Mayores De Edad</v>
      </c>
      <c r="E798">
        <v>2</v>
      </c>
      <c r="F798" t="s">
        <v>40</v>
      </c>
      <c r="G798" t="s">
        <v>163</v>
      </c>
      <c r="H798" t="s">
        <v>153</v>
      </c>
      <c r="I798" t="s">
        <v>252</v>
      </c>
      <c r="J798" t="s">
        <v>106</v>
      </c>
      <c r="K798">
        <v>53</v>
      </c>
      <c r="L798" t="str">
        <f>+VLOOKUP(Línea_Mod_Sexo_Edad[[#This Row],[id_LA]],Línea_Atención[],2,0)</f>
        <v>Línea Cuidado Alternativo</v>
      </c>
      <c r="M798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799" spans="2:13" x14ac:dyDescent="0.3">
      <c r="B799" s="4" t="str">
        <f t="shared" si="36"/>
        <v>2-RAD</v>
      </c>
      <c r="C799" s="4" t="str">
        <f t="shared" si="37"/>
        <v>2-RAD-Hombres</v>
      </c>
      <c r="D799" s="4" t="str">
        <f t="shared" si="38"/>
        <v>2-RAD-Hombres-Primera Infancia I</v>
      </c>
      <c r="E799">
        <v>2</v>
      </c>
      <c r="F799" t="s">
        <v>40</v>
      </c>
      <c r="G799" t="s">
        <v>159</v>
      </c>
      <c r="H799" t="s">
        <v>150</v>
      </c>
      <c r="I799" t="s">
        <v>252</v>
      </c>
      <c r="J799" t="s">
        <v>103</v>
      </c>
      <c r="K799">
        <v>0</v>
      </c>
      <c r="L799" t="str">
        <f>+VLOOKUP(Línea_Mod_Sexo_Edad[[#This Row],[id_LA]],Línea_Atención[],2,0)</f>
        <v>Línea Cuidado Alternativo</v>
      </c>
      <c r="M799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0" spans="2:13" x14ac:dyDescent="0.3">
      <c r="B800" s="4" t="str">
        <f t="shared" si="36"/>
        <v>2-RAD</v>
      </c>
      <c r="C800" s="4" t="str">
        <f t="shared" si="37"/>
        <v>2-RAD-Hombres</v>
      </c>
      <c r="D800" s="4" t="str">
        <f t="shared" si="38"/>
        <v>2-RAD-Hombres-Primera Infancia I</v>
      </c>
      <c r="E800">
        <v>2</v>
      </c>
      <c r="F800" t="s">
        <v>40</v>
      </c>
      <c r="G800" t="s">
        <v>159</v>
      </c>
      <c r="H800" t="s">
        <v>150</v>
      </c>
      <c r="I800" t="s">
        <v>252</v>
      </c>
      <c r="J800" t="s">
        <v>107</v>
      </c>
      <c r="K800">
        <v>0</v>
      </c>
      <c r="L800" t="str">
        <f>+VLOOKUP(Línea_Mod_Sexo_Edad[[#This Row],[id_LA]],Línea_Atención[],2,0)</f>
        <v>Línea Cuidado Alternativo</v>
      </c>
      <c r="M800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1" spans="2:13" x14ac:dyDescent="0.3">
      <c r="B801" s="4" t="str">
        <f t="shared" si="36"/>
        <v>2-RAD</v>
      </c>
      <c r="C801" s="4" t="str">
        <f t="shared" si="37"/>
        <v>2-RAD-Hombres</v>
      </c>
      <c r="D801" s="4" t="str">
        <f t="shared" si="38"/>
        <v>2-RAD-Hombres-Primera Infancia I</v>
      </c>
      <c r="E801">
        <v>2</v>
      </c>
      <c r="F801" t="s">
        <v>40</v>
      </c>
      <c r="G801" t="s">
        <v>159</v>
      </c>
      <c r="H801" t="s">
        <v>150</v>
      </c>
      <c r="I801" t="s">
        <v>252</v>
      </c>
      <c r="J801" t="s">
        <v>106</v>
      </c>
      <c r="K801">
        <v>0</v>
      </c>
      <c r="L801" t="str">
        <f>+VLOOKUP(Línea_Mod_Sexo_Edad[[#This Row],[id_LA]],Línea_Atención[],2,0)</f>
        <v>Línea Cuidado Alternativo</v>
      </c>
      <c r="M801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2" spans="2:13" x14ac:dyDescent="0.3">
      <c r="B802" s="4" t="str">
        <f t="shared" si="36"/>
        <v>2-RAD</v>
      </c>
      <c r="C802" s="4" t="str">
        <f t="shared" si="37"/>
        <v>2-RAD-Hombres</v>
      </c>
      <c r="D802" s="4" t="str">
        <f t="shared" si="38"/>
        <v>2-RAD-Hombres-Primera Infancia II</v>
      </c>
      <c r="E802">
        <v>2</v>
      </c>
      <c r="F802" t="s">
        <v>40</v>
      </c>
      <c r="G802" t="s">
        <v>160</v>
      </c>
      <c r="H802" t="s">
        <v>154</v>
      </c>
      <c r="I802" t="s">
        <v>252</v>
      </c>
      <c r="J802" t="s">
        <v>103</v>
      </c>
      <c r="K802">
        <v>2</v>
      </c>
      <c r="L802" t="str">
        <f>+VLOOKUP(Línea_Mod_Sexo_Edad[[#This Row],[id_LA]],Línea_Atención[],2,0)</f>
        <v>Línea Cuidado Alternativo</v>
      </c>
      <c r="M802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3" spans="2:13" x14ac:dyDescent="0.3">
      <c r="B803" s="4" t="str">
        <f t="shared" si="36"/>
        <v>2-RAD</v>
      </c>
      <c r="C803" s="4" t="str">
        <f t="shared" si="37"/>
        <v>2-RAD-Hombres</v>
      </c>
      <c r="D803" s="4" t="str">
        <f t="shared" si="38"/>
        <v>2-RAD-Hombres-Primera Infancia II</v>
      </c>
      <c r="E803">
        <v>2</v>
      </c>
      <c r="F803" t="s">
        <v>40</v>
      </c>
      <c r="G803" t="s">
        <v>160</v>
      </c>
      <c r="H803" t="s">
        <v>154</v>
      </c>
      <c r="I803" t="s">
        <v>252</v>
      </c>
      <c r="J803" t="s">
        <v>107</v>
      </c>
      <c r="K803">
        <v>0</v>
      </c>
      <c r="L803" t="str">
        <f>+VLOOKUP(Línea_Mod_Sexo_Edad[[#This Row],[id_LA]],Línea_Atención[],2,0)</f>
        <v>Línea Cuidado Alternativo</v>
      </c>
      <c r="M803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4" spans="2:13" x14ac:dyDescent="0.3">
      <c r="B804" s="4" t="str">
        <f t="shared" si="36"/>
        <v>2-RAD</v>
      </c>
      <c r="C804" s="4" t="str">
        <f t="shared" si="37"/>
        <v>2-RAD-Hombres</v>
      </c>
      <c r="D804" s="4" t="str">
        <f t="shared" si="38"/>
        <v>2-RAD-Hombres-Primera Infancia II</v>
      </c>
      <c r="E804">
        <v>2</v>
      </c>
      <c r="F804" t="s">
        <v>40</v>
      </c>
      <c r="G804" t="s">
        <v>160</v>
      </c>
      <c r="H804" t="s">
        <v>154</v>
      </c>
      <c r="I804" t="s">
        <v>252</v>
      </c>
      <c r="J804" t="s">
        <v>106</v>
      </c>
      <c r="K804">
        <v>0</v>
      </c>
      <c r="L804" t="str">
        <f>+VLOOKUP(Línea_Mod_Sexo_Edad[[#This Row],[id_LA]],Línea_Atención[],2,0)</f>
        <v>Línea Cuidado Alternativo</v>
      </c>
      <c r="M804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5" spans="2:13" x14ac:dyDescent="0.3">
      <c r="B805" s="4" t="str">
        <f t="shared" si="36"/>
        <v>2-RAD</v>
      </c>
      <c r="C805" s="4" t="str">
        <f t="shared" si="37"/>
        <v>2-RAD-Hombres</v>
      </c>
      <c r="D805" s="4" t="str">
        <f t="shared" si="38"/>
        <v>2-RAD-Hombres-Segunda Infancia</v>
      </c>
      <c r="E805">
        <v>2</v>
      </c>
      <c r="F805" t="s">
        <v>40</v>
      </c>
      <c r="G805" t="s">
        <v>161</v>
      </c>
      <c r="H805" t="s">
        <v>151</v>
      </c>
      <c r="I805" t="s">
        <v>252</v>
      </c>
      <c r="J805" t="s">
        <v>103</v>
      </c>
      <c r="K805">
        <v>11</v>
      </c>
      <c r="L805" t="str">
        <f>+VLOOKUP(Línea_Mod_Sexo_Edad[[#This Row],[id_LA]],Línea_Atención[],2,0)</f>
        <v>Línea Cuidado Alternativo</v>
      </c>
      <c r="M805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6" spans="2:13" x14ac:dyDescent="0.3">
      <c r="B806" s="4" t="str">
        <f t="shared" si="36"/>
        <v>2-RAD</v>
      </c>
      <c r="C806" s="4" t="str">
        <f t="shared" si="37"/>
        <v>2-RAD-Hombres</v>
      </c>
      <c r="D806" s="4" t="str">
        <f t="shared" si="38"/>
        <v>2-RAD-Hombres-Segunda Infancia</v>
      </c>
      <c r="E806">
        <v>2</v>
      </c>
      <c r="F806" t="s">
        <v>40</v>
      </c>
      <c r="G806" t="s">
        <v>161</v>
      </c>
      <c r="H806" t="s">
        <v>151</v>
      </c>
      <c r="I806" t="s">
        <v>252</v>
      </c>
      <c r="J806" t="s">
        <v>107</v>
      </c>
      <c r="K806">
        <v>1</v>
      </c>
      <c r="L806" t="str">
        <f>+VLOOKUP(Línea_Mod_Sexo_Edad[[#This Row],[id_LA]],Línea_Atención[],2,0)</f>
        <v>Línea Cuidado Alternativo</v>
      </c>
      <c r="M806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7" spans="2:13" x14ac:dyDescent="0.3">
      <c r="B807" s="4" t="str">
        <f t="shared" si="36"/>
        <v>2-RAD</v>
      </c>
      <c r="C807" s="4" t="str">
        <f t="shared" si="37"/>
        <v>2-RAD-Hombres</v>
      </c>
      <c r="D807" s="4" t="str">
        <f t="shared" si="38"/>
        <v>2-RAD-Hombres-Segunda Infancia</v>
      </c>
      <c r="E807">
        <v>2</v>
      </c>
      <c r="F807" t="s">
        <v>40</v>
      </c>
      <c r="G807" t="s">
        <v>161</v>
      </c>
      <c r="H807" t="s">
        <v>151</v>
      </c>
      <c r="I807" t="s">
        <v>252</v>
      </c>
      <c r="J807" t="s">
        <v>106</v>
      </c>
      <c r="K807">
        <v>4</v>
      </c>
      <c r="L807" t="str">
        <f>+VLOOKUP(Línea_Mod_Sexo_Edad[[#This Row],[id_LA]],Línea_Atención[],2,0)</f>
        <v>Línea Cuidado Alternativo</v>
      </c>
      <c r="M807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8" spans="2:13" x14ac:dyDescent="0.3">
      <c r="B808" s="4" t="str">
        <f t="shared" si="36"/>
        <v>2-RAD</v>
      </c>
      <c r="C808" s="4" t="str">
        <f t="shared" si="37"/>
        <v>2-RAD-Mujeres</v>
      </c>
      <c r="D808" s="4" t="str">
        <f t="shared" si="38"/>
        <v>2-RAD-Mujeres-Adolescente</v>
      </c>
      <c r="E808">
        <v>2</v>
      </c>
      <c r="F808" t="s">
        <v>40</v>
      </c>
      <c r="G808" t="s">
        <v>162</v>
      </c>
      <c r="H808" t="s">
        <v>152</v>
      </c>
      <c r="I808" t="s">
        <v>253</v>
      </c>
      <c r="J808" t="s">
        <v>103</v>
      </c>
      <c r="K808">
        <v>8</v>
      </c>
      <c r="L808" t="str">
        <f>+VLOOKUP(Línea_Mod_Sexo_Edad[[#This Row],[id_LA]],Línea_Atención[],2,0)</f>
        <v>Línea Cuidado Alternativo</v>
      </c>
      <c r="M808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09" spans="2:13" x14ac:dyDescent="0.3">
      <c r="B809" s="4" t="str">
        <f t="shared" si="36"/>
        <v>2-RAD</v>
      </c>
      <c r="C809" s="4" t="str">
        <f t="shared" si="37"/>
        <v>2-RAD-Mujeres</v>
      </c>
      <c r="D809" s="4" t="str">
        <f t="shared" si="38"/>
        <v>2-RAD-Mujeres-Adolescente</v>
      </c>
      <c r="E809">
        <v>2</v>
      </c>
      <c r="F809" t="s">
        <v>40</v>
      </c>
      <c r="G809" t="s">
        <v>162</v>
      </c>
      <c r="H809" t="s">
        <v>152</v>
      </c>
      <c r="I809" t="s">
        <v>253</v>
      </c>
      <c r="J809" t="s">
        <v>107</v>
      </c>
      <c r="K809">
        <v>0</v>
      </c>
      <c r="L809" t="str">
        <f>+VLOOKUP(Línea_Mod_Sexo_Edad[[#This Row],[id_LA]],Línea_Atención[],2,0)</f>
        <v>Línea Cuidado Alternativo</v>
      </c>
      <c r="M809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0" spans="2:13" x14ac:dyDescent="0.3">
      <c r="B810" s="4" t="str">
        <f t="shared" si="36"/>
        <v>2-RAD</v>
      </c>
      <c r="C810" s="4" t="str">
        <f t="shared" si="37"/>
        <v>2-RAD-Mujeres</v>
      </c>
      <c r="D810" s="4" t="str">
        <f t="shared" si="38"/>
        <v>2-RAD-Mujeres-Adolescente</v>
      </c>
      <c r="E810">
        <v>2</v>
      </c>
      <c r="F810" t="s">
        <v>40</v>
      </c>
      <c r="G810" t="s">
        <v>162</v>
      </c>
      <c r="H810" t="s">
        <v>152</v>
      </c>
      <c r="I810" t="s">
        <v>253</v>
      </c>
      <c r="J810" t="s">
        <v>107</v>
      </c>
      <c r="K810">
        <v>1</v>
      </c>
      <c r="L810" t="str">
        <f>+VLOOKUP(Línea_Mod_Sexo_Edad[[#This Row],[id_LA]],Línea_Atención[],2,0)</f>
        <v>Línea Cuidado Alternativo</v>
      </c>
      <c r="M810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1" spans="2:13" x14ac:dyDescent="0.3">
      <c r="B811" s="4" t="str">
        <f t="shared" si="36"/>
        <v>2-RAD</v>
      </c>
      <c r="C811" s="4" t="str">
        <f t="shared" si="37"/>
        <v>2-RAD-Mujeres</v>
      </c>
      <c r="D811" s="4" t="str">
        <f t="shared" si="38"/>
        <v>2-RAD-Mujeres-Adolescente</v>
      </c>
      <c r="E811">
        <v>2</v>
      </c>
      <c r="F811" t="s">
        <v>40</v>
      </c>
      <c r="G811" t="s">
        <v>162</v>
      </c>
      <c r="H811" t="s">
        <v>152</v>
      </c>
      <c r="I811" t="s">
        <v>253</v>
      </c>
      <c r="J811" t="s">
        <v>106</v>
      </c>
      <c r="K811">
        <v>2</v>
      </c>
      <c r="L811" t="str">
        <f>+VLOOKUP(Línea_Mod_Sexo_Edad[[#This Row],[id_LA]],Línea_Atención[],2,0)</f>
        <v>Línea Cuidado Alternativo</v>
      </c>
      <c r="M811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2" spans="2:13" x14ac:dyDescent="0.3">
      <c r="B812" s="4" t="str">
        <f t="shared" si="36"/>
        <v>2-RAD</v>
      </c>
      <c r="C812" s="4" t="str">
        <f t="shared" si="37"/>
        <v>2-RAD-Mujeres</v>
      </c>
      <c r="D812" s="4" t="str">
        <f t="shared" si="38"/>
        <v>2-RAD-Mujeres-En Gestación</v>
      </c>
      <c r="E812">
        <v>2</v>
      </c>
      <c r="F812" t="s">
        <v>40</v>
      </c>
      <c r="G812" t="s">
        <v>158</v>
      </c>
      <c r="H812" t="s">
        <v>149</v>
      </c>
      <c r="I812" t="s">
        <v>253</v>
      </c>
      <c r="J812" t="s">
        <v>103</v>
      </c>
      <c r="K812">
        <v>0</v>
      </c>
      <c r="L812" t="str">
        <f>+VLOOKUP(Línea_Mod_Sexo_Edad[[#This Row],[id_LA]],Línea_Atención[],2,0)</f>
        <v>Línea Cuidado Alternativo</v>
      </c>
      <c r="M812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3" spans="2:13" x14ac:dyDescent="0.3">
      <c r="B813" s="4" t="str">
        <f t="shared" si="36"/>
        <v>2-RAD</v>
      </c>
      <c r="C813" s="4" t="str">
        <f t="shared" si="37"/>
        <v>2-RAD-Mujeres</v>
      </c>
      <c r="D813" s="4" t="str">
        <f t="shared" si="38"/>
        <v>2-RAD-Mujeres-En Gestación</v>
      </c>
      <c r="E813">
        <v>2</v>
      </c>
      <c r="F813" t="s">
        <v>40</v>
      </c>
      <c r="G813" t="s">
        <v>158</v>
      </c>
      <c r="H813" t="s">
        <v>149</v>
      </c>
      <c r="I813" t="s">
        <v>253</v>
      </c>
      <c r="J813" t="s">
        <v>107</v>
      </c>
      <c r="K813">
        <v>0</v>
      </c>
      <c r="L813" t="str">
        <f>+VLOOKUP(Línea_Mod_Sexo_Edad[[#This Row],[id_LA]],Línea_Atención[],2,0)</f>
        <v>Línea Cuidado Alternativo</v>
      </c>
      <c r="M813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4" spans="2:13" x14ac:dyDescent="0.3">
      <c r="B814" s="4" t="str">
        <f t="shared" si="36"/>
        <v>2-RAD</v>
      </c>
      <c r="C814" s="4" t="str">
        <f t="shared" si="37"/>
        <v>2-RAD-Mujeres</v>
      </c>
      <c r="D814" s="4" t="str">
        <f t="shared" si="38"/>
        <v>2-RAD-Mujeres-En Gestación</v>
      </c>
      <c r="E814">
        <v>2</v>
      </c>
      <c r="F814" t="s">
        <v>40</v>
      </c>
      <c r="G814" t="s">
        <v>158</v>
      </c>
      <c r="H814" t="s">
        <v>149</v>
      </c>
      <c r="I814" t="s">
        <v>253</v>
      </c>
      <c r="J814" t="s">
        <v>107</v>
      </c>
      <c r="K814">
        <v>0</v>
      </c>
      <c r="L814" t="str">
        <f>+VLOOKUP(Línea_Mod_Sexo_Edad[[#This Row],[id_LA]],Línea_Atención[],2,0)</f>
        <v>Línea Cuidado Alternativo</v>
      </c>
      <c r="M814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5" spans="2:13" x14ac:dyDescent="0.3">
      <c r="B815" s="4" t="str">
        <f t="shared" si="36"/>
        <v>2-RAD</v>
      </c>
      <c r="C815" s="4" t="str">
        <f t="shared" si="37"/>
        <v>2-RAD-Mujeres</v>
      </c>
      <c r="D815" s="4" t="str">
        <f t="shared" si="38"/>
        <v>2-RAD-Mujeres-En Gestación</v>
      </c>
      <c r="E815">
        <v>2</v>
      </c>
      <c r="F815" t="s">
        <v>40</v>
      </c>
      <c r="G815" t="s">
        <v>158</v>
      </c>
      <c r="H815" t="s">
        <v>149</v>
      </c>
      <c r="I815" t="s">
        <v>253</v>
      </c>
      <c r="J815" t="s">
        <v>106</v>
      </c>
      <c r="K815">
        <v>0</v>
      </c>
      <c r="L815" t="str">
        <f>+VLOOKUP(Línea_Mod_Sexo_Edad[[#This Row],[id_LA]],Línea_Atención[],2,0)</f>
        <v>Línea Cuidado Alternativo</v>
      </c>
      <c r="M815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6" spans="2:13" x14ac:dyDescent="0.3">
      <c r="B816" s="4" t="str">
        <f t="shared" si="36"/>
        <v>2-RAD</v>
      </c>
      <c r="C816" s="4" t="str">
        <f t="shared" si="37"/>
        <v>2-RAD-Mujeres</v>
      </c>
      <c r="D816" s="4" t="str">
        <f t="shared" si="38"/>
        <v>2-RAD-Mujeres-Mayores De Edad</v>
      </c>
      <c r="E816">
        <v>2</v>
      </c>
      <c r="F816" t="s">
        <v>40</v>
      </c>
      <c r="G816" t="s">
        <v>163</v>
      </c>
      <c r="H816" t="s">
        <v>153</v>
      </c>
      <c r="I816" t="s">
        <v>253</v>
      </c>
      <c r="J816" t="s">
        <v>103</v>
      </c>
      <c r="K816">
        <v>114</v>
      </c>
      <c r="L816" t="str">
        <f>+VLOOKUP(Línea_Mod_Sexo_Edad[[#This Row],[id_LA]],Línea_Atención[],2,0)</f>
        <v>Línea Cuidado Alternativo</v>
      </c>
      <c r="M816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7" spans="2:13" x14ac:dyDescent="0.3">
      <c r="B817" s="4" t="str">
        <f t="shared" si="36"/>
        <v>2-RAD</v>
      </c>
      <c r="C817" s="4" t="str">
        <f t="shared" si="37"/>
        <v>2-RAD-Mujeres</v>
      </c>
      <c r="D817" s="4" t="str">
        <f t="shared" si="38"/>
        <v>2-RAD-Mujeres-Mayores De Edad</v>
      </c>
      <c r="E817">
        <v>2</v>
      </c>
      <c r="F817" t="s">
        <v>40</v>
      </c>
      <c r="G817" t="s">
        <v>163</v>
      </c>
      <c r="H817" t="s">
        <v>153</v>
      </c>
      <c r="I817" t="s">
        <v>253</v>
      </c>
      <c r="J817" t="s">
        <v>107</v>
      </c>
      <c r="K817">
        <v>1</v>
      </c>
      <c r="L817" t="str">
        <f>+VLOOKUP(Línea_Mod_Sexo_Edad[[#This Row],[id_LA]],Línea_Atención[],2,0)</f>
        <v>Línea Cuidado Alternativo</v>
      </c>
      <c r="M817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8" spans="2:13" x14ac:dyDescent="0.3">
      <c r="B818" s="4" t="str">
        <f t="shared" si="36"/>
        <v>2-RAD</v>
      </c>
      <c r="C818" s="4" t="str">
        <f t="shared" si="37"/>
        <v>2-RAD-Mujeres</v>
      </c>
      <c r="D818" s="4" t="str">
        <f t="shared" si="38"/>
        <v>2-RAD-Mujeres-Mayores De Edad</v>
      </c>
      <c r="E818">
        <v>2</v>
      </c>
      <c r="F818" t="s">
        <v>40</v>
      </c>
      <c r="G818" t="s">
        <v>163</v>
      </c>
      <c r="H818" t="s">
        <v>153</v>
      </c>
      <c r="I818" t="s">
        <v>253</v>
      </c>
      <c r="J818" t="s">
        <v>107</v>
      </c>
      <c r="K818">
        <v>1</v>
      </c>
      <c r="L818" t="str">
        <f>+VLOOKUP(Línea_Mod_Sexo_Edad[[#This Row],[id_LA]],Línea_Atención[],2,0)</f>
        <v>Línea Cuidado Alternativo</v>
      </c>
      <c r="M818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19" spans="2:13" x14ac:dyDescent="0.3">
      <c r="B819" s="4" t="str">
        <f t="shared" si="36"/>
        <v>2-RAD</v>
      </c>
      <c r="C819" s="4" t="str">
        <f t="shared" si="37"/>
        <v>2-RAD-Mujeres</v>
      </c>
      <c r="D819" s="4" t="str">
        <f t="shared" si="38"/>
        <v>2-RAD-Mujeres-Mayores De Edad</v>
      </c>
      <c r="E819">
        <v>2</v>
      </c>
      <c r="F819" t="s">
        <v>40</v>
      </c>
      <c r="G819" t="s">
        <v>163</v>
      </c>
      <c r="H819" t="s">
        <v>153</v>
      </c>
      <c r="I819" t="s">
        <v>253</v>
      </c>
      <c r="J819" t="s">
        <v>106</v>
      </c>
      <c r="K819">
        <v>112</v>
      </c>
      <c r="L819" t="str">
        <f>+VLOOKUP(Línea_Mod_Sexo_Edad[[#This Row],[id_LA]],Línea_Atención[],2,0)</f>
        <v>Línea Cuidado Alternativo</v>
      </c>
      <c r="M819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0" spans="2:13" x14ac:dyDescent="0.3">
      <c r="B820" s="4" t="str">
        <f t="shared" si="36"/>
        <v>2-RAD</v>
      </c>
      <c r="C820" s="4" t="str">
        <f t="shared" si="37"/>
        <v>2-RAD-Mujeres</v>
      </c>
      <c r="D820" s="4" t="str">
        <f t="shared" si="38"/>
        <v>2-RAD-Mujeres-Primera Infancia I</v>
      </c>
      <c r="E820">
        <v>2</v>
      </c>
      <c r="F820" t="s">
        <v>40</v>
      </c>
      <c r="G820" t="s">
        <v>159</v>
      </c>
      <c r="H820" t="s">
        <v>150</v>
      </c>
      <c r="I820" t="s">
        <v>253</v>
      </c>
      <c r="J820" t="s">
        <v>103</v>
      </c>
      <c r="K820">
        <v>0</v>
      </c>
      <c r="L820" t="str">
        <f>+VLOOKUP(Línea_Mod_Sexo_Edad[[#This Row],[id_LA]],Línea_Atención[],2,0)</f>
        <v>Línea Cuidado Alternativo</v>
      </c>
      <c r="M820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1" spans="2:13" x14ac:dyDescent="0.3">
      <c r="B821" s="4" t="str">
        <f t="shared" si="36"/>
        <v>2-RAD</v>
      </c>
      <c r="C821" s="4" t="str">
        <f t="shared" si="37"/>
        <v>2-RAD-Mujeres</v>
      </c>
      <c r="D821" s="4" t="str">
        <f t="shared" si="38"/>
        <v>2-RAD-Mujeres-Primera Infancia I</v>
      </c>
      <c r="E821">
        <v>2</v>
      </c>
      <c r="F821" t="s">
        <v>40</v>
      </c>
      <c r="G821" t="s">
        <v>159</v>
      </c>
      <c r="H821" t="s">
        <v>150</v>
      </c>
      <c r="I821" t="s">
        <v>253</v>
      </c>
      <c r="J821" t="s">
        <v>107</v>
      </c>
      <c r="K821">
        <v>0</v>
      </c>
      <c r="L821" t="str">
        <f>+VLOOKUP(Línea_Mod_Sexo_Edad[[#This Row],[id_LA]],Línea_Atención[],2,0)</f>
        <v>Línea Cuidado Alternativo</v>
      </c>
      <c r="M821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2" spans="2:13" x14ac:dyDescent="0.3">
      <c r="B822" s="4" t="str">
        <f t="shared" si="36"/>
        <v>2-RAD</v>
      </c>
      <c r="C822" s="4" t="str">
        <f t="shared" si="37"/>
        <v>2-RAD-Mujeres</v>
      </c>
      <c r="D822" s="4" t="str">
        <f t="shared" si="38"/>
        <v>2-RAD-Mujeres-Primera Infancia I</v>
      </c>
      <c r="E822">
        <v>2</v>
      </c>
      <c r="F822" t="s">
        <v>40</v>
      </c>
      <c r="G822" t="s">
        <v>159</v>
      </c>
      <c r="H822" t="s">
        <v>150</v>
      </c>
      <c r="I822" t="s">
        <v>253</v>
      </c>
      <c r="J822" t="s">
        <v>107</v>
      </c>
      <c r="K822">
        <v>0</v>
      </c>
      <c r="L822" t="str">
        <f>+VLOOKUP(Línea_Mod_Sexo_Edad[[#This Row],[id_LA]],Línea_Atención[],2,0)</f>
        <v>Línea Cuidado Alternativo</v>
      </c>
      <c r="M822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3" spans="2:13" x14ac:dyDescent="0.3">
      <c r="B823" s="4" t="str">
        <f t="shared" si="36"/>
        <v>2-RAD</v>
      </c>
      <c r="C823" s="4" t="str">
        <f t="shared" si="37"/>
        <v>2-RAD-Mujeres</v>
      </c>
      <c r="D823" s="4" t="str">
        <f t="shared" si="38"/>
        <v>2-RAD-Mujeres-Primera Infancia I</v>
      </c>
      <c r="E823">
        <v>2</v>
      </c>
      <c r="F823" t="s">
        <v>40</v>
      </c>
      <c r="G823" t="s">
        <v>159</v>
      </c>
      <c r="H823" t="s">
        <v>150</v>
      </c>
      <c r="I823" t="s">
        <v>253</v>
      </c>
      <c r="J823" t="s">
        <v>106</v>
      </c>
      <c r="K823">
        <v>0</v>
      </c>
      <c r="L823" t="str">
        <f>+VLOOKUP(Línea_Mod_Sexo_Edad[[#This Row],[id_LA]],Línea_Atención[],2,0)</f>
        <v>Línea Cuidado Alternativo</v>
      </c>
      <c r="M823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4" spans="2:13" x14ac:dyDescent="0.3">
      <c r="B824" s="4" t="str">
        <f t="shared" si="36"/>
        <v>2-RAD</v>
      </c>
      <c r="C824" s="4" t="str">
        <f t="shared" si="37"/>
        <v>2-RAD-Mujeres</v>
      </c>
      <c r="D824" s="4" t="str">
        <f t="shared" si="38"/>
        <v>2-RAD-Mujeres-Primera Infancia II</v>
      </c>
      <c r="E824">
        <v>2</v>
      </c>
      <c r="F824" t="s">
        <v>40</v>
      </c>
      <c r="G824" t="s">
        <v>160</v>
      </c>
      <c r="H824" t="s">
        <v>154</v>
      </c>
      <c r="I824" t="s">
        <v>253</v>
      </c>
      <c r="J824" t="s">
        <v>103</v>
      </c>
      <c r="K824">
        <v>2</v>
      </c>
      <c r="L824" t="str">
        <f>+VLOOKUP(Línea_Mod_Sexo_Edad[[#This Row],[id_LA]],Línea_Atención[],2,0)</f>
        <v>Línea Cuidado Alternativo</v>
      </c>
      <c r="M824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5" spans="2:13" x14ac:dyDescent="0.3">
      <c r="B825" s="4" t="str">
        <f t="shared" si="36"/>
        <v>2-RAD</v>
      </c>
      <c r="C825" s="4" t="str">
        <f t="shared" si="37"/>
        <v>2-RAD-Mujeres</v>
      </c>
      <c r="D825" s="4" t="str">
        <f t="shared" si="38"/>
        <v>2-RAD-Mujeres-Primera Infancia II</v>
      </c>
      <c r="E825">
        <v>2</v>
      </c>
      <c r="F825" t="s">
        <v>40</v>
      </c>
      <c r="G825" t="s">
        <v>160</v>
      </c>
      <c r="H825" t="s">
        <v>154</v>
      </c>
      <c r="I825" t="s">
        <v>253</v>
      </c>
      <c r="J825" t="s">
        <v>107</v>
      </c>
      <c r="K825">
        <v>0</v>
      </c>
      <c r="L825" t="str">
        <f>+VLOOKUP(Línea_Mod_Sexo_Edad[[#This Row],[id_LA]],Línea_Atención[],2,0)</f>
        <v>Línea Cuidado Alternativo</v>
      </c>
      <c r="M825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6" spans="2:13" x14ac:dyDescent="0.3">
      <c r="B826" s="4" t="str">
        <f t="shared" si="36"/>
        <v>2-RAD</v>
      </c>
      <c r="C826" s="4" t="str">
        <f t="shared" si="37"/>
        <v>2-RAD-Mujeres</v>
      </c>
      <c r="D826" s="4" t="str">
        <f t="shared" si="38"/>
        <v>2-RAD-Mujeres-Primera Infancia II</v>
      </c>
      <c r="E826">
        <v>2</v>
      </c>
      <c r="F826" t="s">
        <v>40</v>
      </c>
      <c r="G826" t="s">
        <v>160</v>
      </c>
      <c r="H826" t="s">
        <v>154</v>
      </c>
      <c r="I826" t="s">
        <v>253</v>
      </c>
      <c r="J826" t="s">
        <v>107</v>
      </c>
      <c r="K826">
        <v>0</v>
      </c>
      <c r="L826" t="str">
        <f>+VLOOKUP(Línea_Mod_Sexo_Edad[[#This Row],[id_LA]],Línea_Atención[],2,0)</f>
        <v>Línea Cuidado Alternativo</v>
      </c>
      <c r="M826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7" spans="2:13" x14ac:dyDescent="0.3">
      <c r="B827" s="4" t="str">
        <f t="shared" si="36"/>
        <v>2-RAD</v>
      </c>
      <c r="C827" s="4" t="str">
        <f t="shared" si="37"/>
        <v>2-RAD-Mujeres</v>
      </c>
      <c r="D827" s="4" t="str">
        <f t="shared" si="38"/>
        <v>2-RAD-Mujeres-Primera Infancia II</v>
      </c>
      <c r="E827">
        <v>2</v>
      </c>
      <c r="F827" t="s">
        <v>40</v>
      </c>
      <c r="G827" t="s">
        <v>160</v>
      </c>
      <c r="H827" t="s">
        <v>154</v>
      </c>
      <c r="I827" t="s">
        <v>253</v>
      </c>
      <c r="J827" t="s">
        <v>106</v>
      </c>
      <c r="K827">
        <v>1</v>
      </c>
      <c r="L827" t="str">
        <f>+VLOOKUP(Línea_Mod_Sexo_Edad[[#This Row],[id_LA]],Línea_Atención[],2,0)</f>
        <v>Línea Cuidado Alternativo</v>
      </c>
      <c r="M827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8" spans="2:13" x14ac:dyDescent="0.3">
      <c r="B828" s="4" t="str">
        <f t="shared" si="36"/>
        <v>2-RAD</v>
      </c>
      <c r="C828" s="4" t="str">
        <f t="shared" si="37"/>
        <v>2-RAD-Mujeres</v>
      </c>
      <c r="D828" s="4" t="str">
        <f t="shared" si="38"/>
        <v>2-RAD-Mujeres-Segunda Infancia</v>
      </c>
      <c r="E828">
        <v>2</v>
      </c>
      <c r="F828" t="s">
        <v>40</v>
      </c>
      <c r="G828" t="s">
        <v>161</v>
      </c>
      <c r="H828" t="s">
        <v>151</v>
      </c>
      <c r="I828" t="s">
        <v>253</v>
      </c>
      <c r="J828" t="s">
        <v>103</v>
      </c>
      <c r="K828">
        <v>2</v>
      </c>
      <c r="L828" t="str">
        <f>+VLOOKUP(Línea_Mod_Sexo_Edad[[#This Row],[id_LA]],Línea_Atención[],2,0)</f>
        <v>Línea Cuidado Alternativo</v>
      </c>
      <c r="M828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29" spans="2:13" x14ac:dyDescent="0.3">
      <c r="B829" s="4" t="str">
        <f t="shared" si="36"/>
        <v>2-RAD</v>
      </c>
      <c r="C829" s="4" t="str">
        <f t="shared" si="37"/>
        <v>2-RAD-Mujeres</v>
      </c>
      <c r="D829" s="4" t="str">
        <f t="shared" si="38"/>
        <v>2-RAD-Mujeres-Segunda Infancia</v>
      </c>
      <c r="E829">
        <v>2</v>
      </c>
      <c r="F829" t="s">
        <v>40</v>
      </c>
      <c r="G829" t="s">
        <v>161</v>
      </c>
      <c r="H829" t="s">
        <v>151</v>
      </c>
      <c r="I829" t="s">
        <v>253</v>
      </c>
      <c r="J829" t="s">
        <v>107</v>
      </c>
      <c r="K829">
        <v>1</v>
      </c>
      <c r="L829" t="str">
        <f>+VLOOKUP(Línea_Mod_Sexo_Edad[[#This Row],[id_LA]],Línea_Atención[],2,0)</f>
        <v>Línea Cuidado Alternativo</v>
      </c>
      <c r="M829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30" spans="2:13" x14ac:dyDescent="0.3">
      <c r="B830" s="4" t="str">
        <f t="shared" si="36"/>
        <v>2-RAD</v>
      </c>
      <c r="C830" s="4" t="str">
        <f t="shared" si="37"/>
        <v>2-RAD-Mujeres</v>
      </c>
      <c r="D830" s="4" t="str">
        <f t="shared" si="38"/>
        <v>2-RAD-Mujeres-Segunda Infancia</v>
      </c>
      <c r="E830">
        <v>2</v>
      </c>
      <c r="F830" t="s">
        <v>40</v>
      </c>
      <c r="G830" t="s">
        <v>161</v>
      </c>
      <c r="H830" t="s">
        <v>151</v>
      </c>
      <c r="I830" t="s">
        <v>253</v>
      </c>
      <c r="J830" t="s">
        <v>107</v>
      </c>
      <c r="K830">
        <v>2</v>
      </c>
      <c r="L830" t="str">
        <f>+VLOOKUP(Línea_Mod_Sexo_Edad[[#This Row],[id_LA]],Línea_Atención[],2,0)</f>
        <v>Línea Cuidado Alternativo</v>
      </c>
      <c r="M830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31" spans="2:13" x14ac:dyDescent="0.3">
      <c r="B831" s="4" t="str">
        <f t="shared" si="36"/>
        <v>2-RAD</v>
      </c>
      <c r="C831" s="4" t="str">
        <f t="shared" si="37"/>
        <v>2-RAD-Mujeres</v>
      </c>
      <c r="D831" s="4" t="str">
        <f t="shared" si="38"/>
        <v>2-RAD-Mujeres-Segunda Infancia</v>
      </c>
      <c r="E831">
        <v>2</v>
      </c>
      <c r="F831" t="s">
        <v>40</v>
      </c>
      <c r="G831" t="s">
        <v>161</v>
      </c>
      <c r="H831" t="s">
        <v>151</v>
      </c>
      <c r="I831" t="s">
        <v>253</v>
      </c>
      <c r="J831" t="s">
        <v>106</v>
      </c>
      <c r="K831">
        <v>0</v>
      </c>
      <c r="L831" t="str">
        <f>+VLOOKUP(Línea_Mod_Sexo_Edad[[#This Row],[id_LA]],Línea_Atención[],2,0)</f>
        <v>Línea Cuidado Alternativo</v>
      </c>
      <c r="M831" s="24" t="str">
        <f>+VLOOKUP(Línea_Mod_Sexo_Edad[[#This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832" spans="2:13" x14ac:dyDescent="0.3">
      <c r="B832" s="4" t="str">
        <f t="shared" si="36"/>
        <v>2-RAE</v>
      </c>
      <c r="C832" s="4" t="str">
        <f t="shared" si="37"/>
        <v>2-RAE-Hombres</v>
      </c>
      <c r="D832" s="4" t="str">
        <f t="shared" si="38"/>
        <v>2-RAE-Hombres-Adolescente</v>
      </c>
      <c r="E832">
        <v>2</v>
      </c>
      <c r="F832" t="s">
        <v>42</v>
      </c>
      <c r="G832" t="s">
        <v>162</v>
      </c>
      <c r="H832" t="s">
        <v>152</v>
      </c>
      <c r="I832" t="s">
        <v>252</v>
      </c>
      <c r="J832" t="s">
        <v>103</v>
      </c>
      <c r="K832">
        <v>1</v>
      </c>
      <c r="L832" t="str">
        <f>+VLOOKUP(Línea_Mod_Sexo_Edad[[#This Row],[id_LA]],Línea_Atención[],2,0)</f>
        <v>Línea Cuidado Alternativo</v>
      </c>
      <c r="M832" s="24" t="str">
        <f>+VLOOKUP(Línea_Mod_Sexo_Edad[[#This Row],[Modelo '[sigla']]],Modelos[[Modelo '[sigla']]:[Modelo '[descripción']]],2,0)</f>
        <v>Residencia de Alta Especialidad</v>
      </c>
    </row>
    <row r="833" spans="2:13" x14ac:dyDescent="0.3">
      <c r="B833" s="4" t="str">
        <f t="shared" si="36"/>
        <v>2-RAE</v>
      </c>
      <c r="C833" s="4" t="str">
        <f t="shared" si="37"/>
        <v>2-RAE-Hombres</v>
      </c>
      <c r="D833" s="4" t="str">
        <f t="shared" si="38"/>
        <v>2-RAE-Hombres-Adolescente</v>
      </c>
      <c r="E833">
        <v>2</v>
      </c>
      <c r="F833" t="s">
        <v>42</v>
      </c>
      <c r="G833" t="s">
        <v>162</v>
      </c>
      <c r="H833" t="s">
        <v>152</v>
      </c>
      <c r="I833" t="s">
        <v>252</v>
      </c>
      <c r="J833" t="s">
        <v>107</v>
      </c>
      <c r="K833">
        <v>1</v>
      </c>
      <c r="L833" t="str">
        <f>+VLOOKUP(Línea_Mod_Sexo_Edad[[#This Row],[id_LA]],Línea_Atención[],2,0)</f>
        <v>Línea Cuidado Alternativo</v>
      </c>
      <c r="M833" s="24" t="str">
        <f>+VLOOKUP(Línea_Mod_Sexo_Edad[[#This Row],[Modelo '[sigla']]],Modelos[[Modelo '[sigla']]:[Modelo '[descripción']]],2,0)</f>
        <v>Residencia de Alta Especialidad</v>
      </c>
    </row>
    <row r="834" spans="2:13" x14ac:dyDescent="0.3">
      <c r="B834" s="4" t="str">
        <f t="shared" si="36"/>
        <v>2-RAE</v>
      </c>
      <c r="C834" s="4" t="str">
        <f t="shared" si="37"/>
        <v>2-RAE-Hombres</v>
      </c>
      <c r="D834" s="4" t="str">
        <f t="shared" si="38"/>
        <v>2-RAE-Hombres-Adolescente</v>
      </c>
      <c r="E834">
        <v>2</v>
      </c>
      <c r="F834" t="s">
        <v>42</v>
      </c>
      <c r="G834" t="s">
        <v>162</v>
      </c>
      <c r="H834" t="s">
        <v>152</v>
      </c>
      <c r="I834" t="s">
        <v>252</v>
      </c>
      <c r="J834" t="s">
        <v>106</v>
      </c>
      <c r="K834">
        <v>0</v>
      </c>
      <c r="L834" t="str">
        <f>+VLOOKUP(Línea_Mod_Sexo_Edad[[#This Row],[id_LA]],Línea_Atención[],2,0)</f>
        <v>Línea Cuidado Alternativo</v>
      </c>
      <c r="M834" s="24" t="str">
        <f>+VLOOKUP(Línea_Mod_Sexo_Edad[[#This Row],[Modelo '[sigla']]],Modelos[[Modelo '[sigla']]:[Modelo '[descripción']]],2,0)</f>
        <v>Residencia de Alta Especialidad</v>
      </c>
    </row>
    <row r="835" spans="2:13" x14ac:dyDescent="0.3">
      <c r="B835" s="4" t="str">
        <f t="shared" si="36"/>
        <v>2-RAE</v>
      </c>
      <c r="C835" s="4" t="str">
        <f t="shared" si="37"/>
        <v>2-RAE-Hombres</v>
      </c>
      <c r="D835" s="4" t="str">
        <f t="shared" si="38"/>
        <v>2-RAE-Hombres-En Gestación</v>
      </c>
      <c r="E835">
        <v>2</v>
      </c>
      <c r="F835" t="s">
        <v>42</v>
      </c>
      <c r="G835" t="s">
        <v>158</v>
      </c>
      <c r="H835" t="s">
        <v>149</v>
      </c>
      <c r="I835" t="s">
        <v>252</v>
      </c>
      <c r="J835" t="s">
        <v>103</v>
      </c>
      <c r="L835" t="str">
        <f>+VLOOKUP(Línea_Mod_Sexo_Edad[[#This Row],[id_LA]],Línea_Atención[],2,0)</f>
        <v>Línea Cuidado Alternativo</v>
      </c>
      <c r="M835" s="24" t="str">
        <f>+VLOOKUP(Línea_Mod_Sexo_Edad[[#This Row],[Modelo '[sigla']]],Modelos[[Modelo '[sigla']]:[Modelo '[descripción']]],2,0)</f>
        <v>Residencia de Alta Especialidad</v>
      </c>
    </row>
    <row r="836" spans="2:13" x14ac:dyDescent="0.3">
      <c r="B836" s="4" t="str">
        <f t="shared" ref="B836:B899" si="39">+E836&amp;"-"&amp;F836</f>
        <v>2-RAE</v>
      </c>
      <c r="C836" s="4" t="str">
        <f t="shared" ref="C836:C899" si="40">+B836&amp;"-"&amp;I836</f>
        <v>2-RAE-Hombres</v>
      </c>
      <c r="D836" s="4" t="str">
        <f t="shared" ref="D836:D899" si="41">+C836&amp;"-"&amp;H836</f>
        <v>2-RAE-Hombres-En Gestación</v>
      </c>
      <c r="E836">
        <v>2</v>
      </c>
      <c r="F836" t="s">
        <v>42</v>
      </c>
      <c r="G836" t="s">
        <v>158</v>
      </c>
      <c r="H836" t="s">
        <v>149</v>
      </c>
      <c r="I836" t="s">
        <v>252</v>
      </c>
      <c r="J836" t="s">
        <v>107</v>
      </c>
      <c r="L836" t="str">
        <f>+VLOOKUP(Línea_Mod_Sexo_Edad[[#This Row],[id_LA]],Línea_Atención[],2,0)</f>
        <v>Línea Cuidado Alternativo</v>
      </c>
      <c r="M836" s="24" t="str">
        <f>+VLOOKUP(Línea_Mod_Sexo_Edad[[#This Row],[Modelo '[sigla']]],Modelos[[Modelo '[sigla']]:[Modelo '[descripción']]],2,0)</f>
        <v>Residencia de Alta Especialidad</v>
      </c>
    </row>
    <row r="837" spans="2:13" x14ac:dyDescent="0.3">
      <c r="B837" s="4" t="str">
        <f t="shared" si="39"/>
        <v>2-RAE</v>
      </c>
      <c r="C837" s="4" t="str">
        <f t="shared" si="40"/>
        <v>2-RAE-Hombres</v>
      </c>
      <c r="D837" s="4" t="str">
        <f t="shared" si="41"/>
        <v>2-RAE-Hombres-En Gestación</v>
      </c>
      <c r="E837">
        <v>2</v>
      </c>
      <c r="F837" t="s">
        <v>42</v>
      </c>
      <c r="G837" t="s">
        <v>158</v>
      </c>
      <c r="H837" t="s">
        <v>149</v>
      </c>
      <c r="I837" t="s">
        <v>252</v>
      </c>
      <c r="J837" t="s">
        <v>106</v>
      </c>
      <c r="L837" t="str">
        <f>+VLOOKUP(Línea_Mod_Sexo_Edad[[#This Row],[id_LA]],Línea_Atención[],2,0)</f>
        <v>Línea Cuidado Alternativo</v>
      </c>
      <c r="M837" s="24" t="str">
        <f>+VLOOKUP(Línea_Mod_Sexo_Edad[[#This Row],[Modelo '[sigla']]],Modelos[[Modelo '[sigla']]:[Modelo '[descripción']]],2,0)</f>
        <v>Residencia de Alta Especialidad</v>
      </c>
    </row>
    <row r="838" spans="2:13" x14ac:dyDescent="0.3">
      <c r="B838" s="4" t="str">
        <f t="shared" si="39"/>
        <v>2-RAE</v>
      </c>
      <c r="C838" s="4" t="str">
        <f t="shared" si="40"/>
        <v>2-RAE-Hombres</v>
      </c>
      <c r="D838" s="4" t="str">
        <f t="shared" si="41"/>
        <v>2-RAE-Hombres-Mayores De Edad</v>
      </c>
      <c r="E838">
        <v>2</v>
      </c>
      <c r="F838" t="s">
        <v>42</v>
      </c>
      <c r="G838" t="s">
        <v>163</v>
      </c>
      <c r="H838" t="s">
        <v>153</v>
      </c>
      <c r="I838" t="s">
        <v>252</v>
      </c>
      <c r="J838" t="s">
        <v>103</v>
      </c>
      <c r="K838">
        <v>0</v>
      </c>
      <c r="L838" t="str">
        <f>+VLOOKUP(Línea_Mod_Sexo_Edad[[#This Row],[id_LA]],Línea_Atención[],2,0)</f>
        <v>Línea Cuidado Alternativo</v>
      </c>
      <c r="M838" s="24" t="str">
        <f>+VLOOKUP(Línea_Mod_Sexo_Edad[[#This Row],[Modelo '[sigla']]],Modelos[[Modelo '[sigla']]:[Modelo '[descripción']]],2,0)</f>
        <v>Residencia de Alta Especialidad</v>
      </c>
    </row>
    <row r="839" spans="2:13" x14ac:dyDescent="0.3">
      <c r="B839" s="4" t="str">
        <f t="shared" si="39"/>
        <v>2-RAE</v>
      </c>
      <c r="C839" s="4" t="str">
        <f t="shared" si="40"/>
        <v>2-RAE-Hombres</v>
      </c>
      <c r="D839" s="4" t="str">
        <f t="shared" si="41"/>
        <v>2-RAE-Hombres-Mayores De Edad</v>
      </c>
      <c r="E839">
        <v>2</v>
      </c>
      <c r="F839" t="s">
        <v>42</v>
      </c>
      <c r="G839" t="s">
        <v>163</v>
      </c>
      <c r="H839" t="s">
        <v>153</v>
      </c>
      <c r="I839" t="s">
        <v>252</v>
      </c>
      <c r="J839" t="s">
        <v>107</v>
      </c>
      <c r="K839">
        <v>0</v>
      </c>
      <c r="L839" t="str">
        <f>+VLOOKUP(Línea_Mod_Sexo_Edad[[#This Row],[id_LA]],Línea_Atención[],2,0)</f>
        <v>Línea Cuidado Alternativo</v>
      </c>
      <c r="M839" s="24" t="str">
        <f>+VLOOKUP(Línea_Mod_Sexo_Edad[[#This Row],[Modelo '[sigla']]],Modelos[[Modelo '[sigla']]:[Modelo '[descripción']]],2,0)</f>
        <v>Residencia de Alta Especialidad</v>
      </c>
    </row>
    <row r="840" spans="2:13" x14ac:dyDescent="0.3">
      <c r="B840" s="4" t="str">
        <f t="shared" si="39"/>
        <v>2-RAE</v>
      </c>
      <c r="C840" s="4" t="str">
        <f t="shared" si="40"/>
        <v>2-RAE-Hombres</v>
      </c>
      <c r="D840" s="4" t="str">
        <f t="shared" si="41"/>
        <v>2-RAE-Hombres-Mayores De Edad</v>
      </c>
      <c r="E840">
        <v>2</v>
      </c>
      <c r="F840" t="s">
        <v>42</v>
      </c>
      <c r="G840" t="s">
        <v>163</v>
      </c>
      <c r="H840" t="s">
        <v>153</v>
      </c>
      <c r="I840" t="s">
        <v>252</v>
      </c>
      <c r="J840" t="s">
        <v>106</v>
      </c>
      <c r="K840">
        <v>0</v>
      </c>
      <c r="L840" t="str">
        <f>+VLOOKUP(Línea_Mod_Sexo_Edad[[#This Row],[id_LA]],Línea_Atención[],2,0)</f>
        <v>Línea Cuidado Alternativo</v>
      </c>
      <c r="M840" s="24" t="str">
        <f>+VLOOKUP(Línea_Mod_Sexo_Edad[[#This Row],[Modelo '[sigla']]],Modelos[[Modelo '[sigla']]:[Modelo '[descripción']]],2,0)</f>
        <v>Residencia de Alta Especialidad</v>
      </c>
    </row>
    <row r="841" spans="2:13" x14ac:dyDescent="0.3">
      <c r="B841" s="4" t="str">
        <f t="shared" si="39"/>
        <v>2-RAE</v>
      </c>
      <c r="C841" s="4" t="str">
        <f t="shared" si="40"/>
        <v>2-RAE-Hombres</v>
      </c>
      <c r="D841" s="4" t="str">
        <f t="shared" si="41"/>
        <v>2-RAE-Hombres-Primera Infancia I</v>
      </c>
      <c r="E841">
        <v>2</v>
      </c>
      <c r="F841" t="s">
        <v>42</v>
      </c>
      <c r="G841" t="s">
        <v>159</v>
      </c>
      <c r="H841" t="s">
        <v>150</v>
      </c>
      <c r="I841" t="s">
        <v>252</v>
      </c>
      <c r="J841" t="s">
        <v>103</v>
      </c>
      <c r="K841">
        <v>0</v>
      </c>
      <c r="L841" t="str">
        <f>+VLOOKUP(Línea_Mod_Sexo_Edad[[#This Row],[id_LA]],Línea_Atención[],2,0)</f>
        <v>Línea Cuidado Alternativo</v>
      </c>
      <c r="M841" s="24" t="str">
        <f>+VLOOKUP(Línea_Mod_Sexo_Edad[[#This Row],[Modelo '[sigla']]],Modelos[[Modelo '[sigla']]:[Modelo '[descripción']]],2,0)</f>
        <v>Residencia de Alta Especialidad</v>
      </c>
    </row>
    <row r="842" spans="2:13" x14ac:dyDescent="0.3">
      <c r="B842" s="4" t="str">
        <f t="shared" si="39"/>
        <v>2-RAE</v>
      </c>
      <c r="C842" s="4" t="str">
        <f t="shared" si="40"/>
        <v>2-RAE-Hombres</v>
      </c>
      <c r="D842" s="4" t="str">
        <f t="shared" si="41"/>
        <v>2-RAE-Hombres-Primera Infancia I</v>
      </c>
      <c r="E842">
        <v>2</v>
      </c>
      <c r="F842" t="s">
        <v>42</v>
      </c>
      <c r="G842" t="s">
        <v>159</v>
      </c>
      <c r="H842" t="s">
        <v>150</v>
      </c>
      <c r="I842" t="s">
        <v>252</v>
      </c>
      <c r="J842" t="s">
        <v>107</v>
      </c>
      <c r="K842">
        <v>0</v>
      </c>
      <c r="L842" t="str">
        <f>+VLOOKUP(Línea_Mod_Sexo_Edad[[#This Row],[id_LA]],Línea_Atención[],2,0)</f>
        <v>Línea Cuidado Alternativo</v>
      </c>
      <c r="M842" s="24" t="str">
        <f>+VLOOKUP(Línea_Mod_Sexo_Edad[[#This Row],[Modelo '[sigla']]],Modelos[[Modelo '[sigla']]:[Modelo '[descripción']]],2,0)</f>
        <v>Residencia de Alta Especialidad</v>
      </c>
    </row>
    <row r="843" spans="2:13" x14ac:dyDescent="0.3">
      <c r="B843" s="4" t="str">
        <f t="shared" si="39"/>
        <v>2-RAE</v>
      </c>
      <c r="C843" s="4" t="str">
        <f t="shared" si="40"/>
        <v>2-RAE-Hombres</v>
      </c>
      <c r="D843" s="4" t="str">
        <f t="shared" si="41"/>
        <v>2-RAE-Hombres-Primera Infancia I</v>
      </c>
      <c r="E843">
        <v>2</v>
      </c>
      <c r="F843" t="s">
        <v>42</v>
      </c>
      <c r="G843" t="s">
        <v>159</v>
      </c>
      <c r="H843" t="s">
        <v>150</v>
      </c>
      <c r="I843" t="s">
        <v>252</v>
      </c>
      <c r="J843" t="s">
        <v>106</v>
      </c>
      <c r="K843">
        <v>0</v>
      </c>
      <c r="L843" t="str">
        <f>+VLOOKUP(Línea_Mod_Sexo_Edad[[#This Row],[id_LA]],Línea_Atención[],2,0)</f>
        <v>Línea Cuidado Alternativo</v>
      </c>
      <c r="M843" s="24" t="str">
        <f>+VLOOKUP(Línea_Mod_Sexo_Edad[[#This Row],[Modelo '[sigla']]],Modelos[[Modelo '[sigla']]:[Modelo '[descripción']]],2,0)</f>
        <v>Residencia de Alta Especialidad</v>
      </c>
    </row>
    <row r="844" spans="2:13" x14ac:dyDescent="0.3">
      <c r="B844" s="4" t="str">
        <f t="shared" si="39"/>
        <v>2-RAE</v>
      </c>
      <c r="C844" s="4" t="str">
        <f t="shared" si="40"/>
        <v>2-RAE-Hombres</v>
      </c>
      <c r="D844" s="4" t="str">
        <f t="shared" si="41"/>
        <v>2-RAE-Hombres-Primera Infancia II</v>
      </c>
      <c r="E844">
        <v>2</v>
      </c>
      <c r="F844" t="s">
        <v>42</v>
      </c>
      <c r="G844" t="s">
        <v>160</v>
      </c>
      <c r="H844" t="s">
        <v>154</v>
      </c>
      <c r="I844" t="s">
        <v>252</v>
      </c>
      <c r="J844" t="s">
        <v>103</v>
      </c>
      <c r="K844">
        <v>0</v>
      </c>
      <c r="L844" t="str">
        <f>+VLOOKUP(Línea_Mod_Sexo_Edad[[#This Row],[id_LA]],Línea_Atención[],2,0)</f>
        <v>Línea Cuidado Alternativo</v>
      </c>
      <c r="M844" s="24" t="str">
        <f>+VLOOKUP(Línea_Mod_Sexo_Edad[[#This Row],[Modelo '[sigla']]],Modelos[[Modelo '[sigla']]:[Modelo '[descripción']]],2,0)</f>
        <v>Residencia de Alta Especialidad</v>
      </c>
    </row>
    <row r="845" spans="2:13" x14ac:dyDescent="0.3">
      <c r="B845" s="4" t="str">
        <f t="shared" si="39"/>
        <v>2-RAE</v>
      </c>
      <c r="C845" s="4" t="str">
        <f t="shared" si="40"/>
        <v>2-RAE-Hombres</v>
      </c>
      <c r="D845" s="4" t="str">
        <f t="shared" si="41"/>
        <v>2-RAE-Hombres-Primera Infancia II</v>
      </c>
      <c r="E845">
        <v>2</v>
      </c>
      <c r="F845" t="s">
        <v>42</v>
      </c>
      <c r="G845" t="s">
        <v>160</v>
      </c>
      <c r="H845" t="s">
        <v>154</v>
      </c>
      <c r="I845" t="s">
        <v>252</v>
      </c>
      <c r="J845" t="s">
        <v>107</v>
      </c>
      <c r="K845">
        <v>0</v>
      </c>
      <c r="L845" t="str">
        <f>+VLOOKUP(Línea_Mod_Sexo_Edad[[#This Row],[id_LA]],Línea_Atención[],2,0)</f>
        <v>Línea Cuidado Alternativo</v>
      </c>
      <c r="M845" s="24" t="str">
        <f>+VLOOKUP(Línea_Mod_Sexo_Edad[[#This Row],[Modelo '[sigla']]],Modelos[[Modelo '[sigla']]:[Modelo '[descripción']]],2,0)</f>
        <v>Residencia de Alta Especialidad</v>
      </c>
    </row>
    <row r="846" spans="2:13" x14ac:dyDescent="0.3">
      <c r="B846" s="4" t="str">
        <f t="shared" si="39"/>
        <v>2-RAE</v>
      </c>
      <c r="C846" s="4" t="str">
        <f t="shared" si="40"/>
        <v>2-RAE-Hombres</v>
      </c>
      <c r="D846" s="4" t="str">
        <f t="shared" si="41"/>
        <v>2-RAE-Hombres-Primera Infancia II</v>
      </c>
      <c r="E846">
        <v>2</v>
      </c>
      <c r="F846" t="s">
        <v>42</v>
      </c>
      <c r="G846" t="s">
        <v>160</v>
      </c>
      <c r="H846" t="s">
        <v>154</v>
      </c>
      <c r="I846" t="s">
        <v>252</v>
      </c>
      <c r="J846" t="s">
        <v>106</v>
      </c>
      <c r="K846">
        <v>0</v>
      </c>
      <c r="L846" t="str">
        <f>+VLOOKUP(Línea_Mod_Sexo_Edad[[#This Row],[id_LA]],Línea_Atención[],2,0)</f>
        <v>Línea Cuidado Alternativo</v>
      </c>
      <c r="M846" s="24" t="str">
        <f>+VLOOKUP(Línea_Mod_Sexo_Edad[[#This Row],[Modelo '[sigla']]],Modelos[[Modelo '[sigla']]:[Modelo '[descripción']]],2,0)</f>
        <v>Residencia de Alta Especialidad</v>
      </c>
    </row>
    <row r="847" spans="2:13" x14ac:dyDescent="0.3">
      <c r="B847" s="4" t="str">
        <f t="shared" si="39"/>
        <v>2-RAE</v>
      </c>
      <c r="C847" s="4" t="str">
        <f t="shared" si="40"/>
        <v>2-RAE-Hombres</v>
      </c>
      <c r="D847" s="4" t="str">
        <f t="shared" si="41"/>
        <v>2-RAE-Hombres-Segunda Infancia</v>
      </c>
      <c r="E847">
        <v>2</v>
      </c>
      <c r="F847" t="s">
        <v>42</v>
      </c>
      <c r="G847" t="s">
        <v>161</v>
      </c>
      <c r="H847" t="s">
        <v>151</v>
      </c>
      <c r="I847" t="s">
        <v>252</v>
      </c>
      <c r="J847" t="s">
        <v>103</v>
      </c>
      <c r="K847">
        <v>4</v>
      </c>
      <c r="L847" t="str">
        <f>+VLOOKUP(Línea_Mod_Sexo_Edad[[#This Row],[id_LA]],Línea_Atención[],2,0)</f>
        <v>Línea Cuidado Alternativo</v>
      </c>
      <c r="M847" s="24" t="str">
        <f>+VLOOKUP(Línea_Mod_Sexo_Edad[[#This Row],[Modelo '[sigla']]],Modelos[[Modelo '[sigla']]:[Modelo '[descripción']]],2,0)</f>
        <v>Residencia de Alta Especialidad</v>
      </c>
    </row>
    <row r="848" spans="2:13" x14ac:dyDescent="0.3">
      <c r="B848" s="4" t="str">
        <f t="shared" si="39"/>
        <v>2-RAE</v>
      </c>
      <c r="C848" s="4" t="str">
        <f t="shared" si="40"/>
        <v>2-RAE-Hombres</v>
      </c>
      <c r="D848" s="4" t="str">
        <f t="shared" si="41"/>
        <v>2-RAE-Hombres-Segunda Infancia</v>
      </c>
      <c r="E848">
        <v>2</v>
      </c>
      <c r="F848" t="s">
        <v>42</v>
      </c>
      <c r="G848" t="s">
        <v>161</v>
      </c>
      <c r="H848" t="s">
        <v>151</v>
      </c>
      <c r="I848" t="s">
        <v>252</v>
      </c>
      <c r="J848" t="s">
        <v>107</v>
      </c>
      <c r="K848">
        <v>4</v>
      </c>
      <c r="L848" t="str">
        <f>+VLOOKUP(Línea_Mod_Sexo_Edad[[#This Row],[id_LA]],Línea_Atención[],2,0)</f>
        <v>Línea Cuidado Alternativo</v>
      </c>
      <c r="M848" s="24" t="str">
        <f>+VLOOKUP(Línea_Mod_Sexo_Edad[[#This Row],[Modelo '[sigla']]],Modelos[[Modelo '[sigla']]:[Modelo '[descripción']]],2,0)</f>
        <v>Residencia de Alta Especialidad</v>
      </c>
    </row>
    <row r="849" spans="2:13" x14ac:dyDescent="0.3">
      <c r="B849" s="4" t="str">
        <f t="shared" si="39"/>
        <v>2-RAE</v>
      </c>
      <c r="C849" s="4" t="str">
        <f t="shared" si="40"/>
        <v>2-RAE-Hombres</v>
      </c>
      <c r="D849" s="4" t="str">
        <f t="shared" si="41"/>
        <v>2-RAE-Hombres-Segunda Infancia</v>
      </c>
      <c r="E849">
        <v>2</v>
      </c>
      <c r="F849" t="s">
        <v>42</v>
      </c>
      <c r="G849" t="s">
        <v>161</v>
      </c>
      <c r="H849" t="s">
        <v>151</v>
      </c>
      <c r="I849" t="s">
        <v>252</v>
      </c>
      <c r="J849" t="s">
        <v>106</v>
      </c>
      <c r="K849">
        <v>1</v>
      </c>
      <c r="L849" t="str">
        <f>+VLOOKUP(Línea_Mod_Sexo_Edad[[#This Row],[id_LA]],Línea_Atención[],2,0)</f>
        <v>Línea Cuidado Alternativo</v>
      </c>
      <c r="M849" s="24" t="str">
        <f>+VLOOKUP(Línea_Mod_Sexo_Edad[[#This Row],[Modelo '[sigla']]],Modelos[[Modelo '[sigla']]:[Modelo '[descripción']]],2,0)</f>
        <v>Residencia de Alta Especialidad</v>
      </c>
    </row>
    <row r="850" spans="2:13" x14ac:dyDescent="0.3">
      <c r="B850" s="4" t="str">
        <f t="shared" si="39"/>
        <v>2-RAE</v>
      </c>
      <c r="C850" s="4" t="str">
        <f t="shared" si="40"/>
        <v>2-RAE-Mujeres</v>
      </c>
      <c r="D850" s="4" t="str">
        <f t="shared" si="41"/>
        <v>2-RAE-Mujeres-Adolescente</v>
      </c>
      <c r="E850">
        <v>2</v>
      </c>
      <c r="F850" t="s">
        <v>42</v>
      </c>
      <c r="G850" t="s">
        <v>162</v>
      </c>
      <c r="H850" t="s">
        <v>152</v>
      </c>
      <c r="I850" t="s">
        <v>253</v>
      </c>
      <c r="J850" t="s">
        <v>103</v>
      </c>
      <c r="K850">
        <v>6</v>
      </c>
      <c r="L850" t="str">
        <f>+VLOOKUP(Línea_Mod_Sexo_Edad[[#This Row],[id_LA]],Línea_Atención[],2,0)</f>
        <v>Línea Cuidado Alternativo</v>
      </c>
      <c r="M850" s="24" t="str">
        <f>+VLOOKUP(Línea_Mod_Sexo_Edad[[#This Row],[Modelo '[sigla']]],Modelos[[Modelo '[sigla']]:[Modelo '[descripción']]],2,0)</f>
        <v>Residencia de Alta Especialidad</v>
      </c>
    </row>
    <row r="851" spans="2:13" x14ac:dyDescent="0.3">
      <c r="B851" s="4" t="str">
        <f t="shared" si="39"/>
        <v>2-RAE</v>
      </c>
      <c r="C851" s="4" t="str">
        <f t="shared" si="40"/>
        <v>2-RAE-Mujeres</v>
      </c>
      <c r="D851" s="4" t="str">
        <f t="shared" si="41"/>
        <v>2-RAE-Mujeres-Adolescente</v>
      </c>
      <c r="E851">
        <v>2</v>
      </c>
      <c r="F851" t="s">
        <v>42</v>
      </c>
      <c r="G851" t="s">
        <v>162</v>
      </c>
      <c r="H851" t="s">
        <v>152</v>
      </c>
      <c r="I851" t="s">
        <v>253</v>
      </c>
      <c r="J851" t="s">
        <v>107</v>
      </c>
      <c r="K851">
        <v>5</v>
      </c>
      <c r="L851" t="str">
        <f>+VLOOKUP(Línea_Mod_Sexo_Edad[[#This Row],[id_LA]],Línea_Atención[],2,0)</f>
        <v>Línea Cuidado Alternativo</v>
      </c>
      <c r="M851" s="24" t="str">
        <f>+VLOOKUP(Línea_Mod_Sexo_Edad[[#This Row],[Modelo '[sigla']]],Modelos[[Modelo '[sigla']]:[Modelo '[descripción']]],2,0)</f>
        <v>Residencia de Alta Especialidad</v>
      </c>
    </row>
    <row r="852" spans="2:13" x14ac:dyDescent="0.3">
      <c r="B852" s="4" t="str">
        <f t="shared" si="39"/>
        <v>2-RAE</v>
      </c>
      <c r="C852" s="4" t="str">
        <f t="shared" si="40"/>
        <v>2-RAE-Mujeres</v>
      </c>
      <c r="D852" s="4" t="str">
        <f t="shared" si="41"/>
        <v>2-RAE-Mujeres-Adolescente</v>
      </c>
      <c r="E852">
        <v>2</v>
      </c>
      <c r="F852" t="s">
        <v>42</v>
      </c>
      <c r="G852" t="s">
        <v>162</v>
      </c>
      <c r="H852" t="s">
        <v>152</v>
      </c>
      <c r="I852" t="s">
        <v>253</v>
      </c>
      <c r="J852" t="s">
        <v>107</v>
      </c>
      <c r="K852">
        <v>6</v>
      </c>
      <c r="L852" t="str">
        <f>+VLOOKUP(Línea_Mod_Sexo_Edad[[#This Row],[id_LA]],Línea_Atención[],2,0)</f>
        <v>Línea Cuidado Alternativo</v>
      </c>
      <c r="M852" s="24" t="str">
        <f>+VLOOKUP(Línea_Mod_Sexo_Edad[[#This Row],[Modelo '[sigla']]],Modelos[[Modelo '[sigla']]:[Modelo '[descripción']]],2,0)</f>
        <v>Residencia de Alta Especialidad</v>
      </c>
    </row>
    <row r="853" spans="2:13" x14ac:dyDescent="0.3">
      <c r="B853" s="4" t="str">
        <f t="shared" si="39"/>
        <v>2-RAE</v>
      </c>
      <c r="C853" s="4" t="str">
        <f t="shared" si="40"/>
        <v>2-RAE-Mujeres</v>
      </c>
      <c r="D853" s="4" t="str">
        <f t="shared" si="41"/>
        <v>2-RAE-Mujeres-Adolescente</v>
      </c>
      <c r="E853">
        <v>2</v>
      </c>
      <c r="F853" t="s">
        <v>42</v>
      </c>
      <c r="G853" t="s">
        <v>162</v>
      </c>
      <c r="H853" t="s">
        <v>152</v>
      </c>
      <c r="I853" t="s">
        <v>253</v>
      </c>
      <c r="J853" t="s">
        <v>106</v>
      </c>
      <c r="K853">
        <v>1</v>
      </c>
      <c r="L853" t="str">
        <f>+VLOOKUP(Línea_Mod_Sexo_Edad[[#This Row],[id_LA]],Línea_Atención[],2,0)</f>
        <v>Línea Cuidado Alternativo</v>
      </c>
      <c r="M853" s="24" t="str">
        <f>+VLOOKUP(Línea_Mod_Sexo_Edad[[#This Row],[Modelo '[sigla']]],Modelos[[Modelo '[sigla']]:[Modelo '[descripción']]],2,0)</f>
        <v>Residencia de Alta Especialidad</v>
      </c>
    </row>
    <row r="854" spans="2:13" x14ac:dyDescent="0.3">
      <c r="B854" s="4" t="str">
        <f t="shared" si="39"/>
        <v>2-RAE</v>
      </c>
      <c r="C854" s="4" t="str">
        <f t="shared" si="40"/>
        <v>2-RAE-Mujeres</v>
      </c>
      <c r="D854" s="4" t="str">
        <f t="shared" si="41"/>
        <v>2-RAE-Mujeres-En Gestación</v>
      </c>
      <c r="E854">
        <v>2</v>
      </c>
      <c r="F854" t="s">
        <v>42</v>
      </c>
      <c r="G854" t="s">
        <v>158</v>
      </c>
      <c r="H854" t="s">
        <v>149</v>
      </c>
      <c r="I854" t="s">
        <v>253</v>
      </c>
      <c r="J854" t="s">
        <v>103</v>
      </c>
      <c r="K854">
        <v>0</v>
      </c>
      <c r="L854" t="str">
        <f>+VLOOKUP(Línea_Mod_Sexo_Edad[[#This Row],[id_LA]],Línea_Atención[],2,0)</f>
        <v>Línea Cuidado Alternativo</v>
      </c>
      <c r="M854" s="24" t="str">
        <f>+VLOOKUP(Línea_Mod_Sexo_Edad[[#This Row],[Modelo '[sigla']]],Modelos[[Modelo '[sigla']]:[Modelo '[descripción']]],2,0)</f>
        <v>Residencia de Alta Especialidad</v>
      </c>
    </row>
    <row r="855" spans="2:13" x14ac:dyDescent="0.3">
      <c r="B855" s="4" t="str">
        <f t="shared" si="39"/>
        <v>2-RAE</v>
      </c>
      <c r="C855" s="4" t="str">
        <f t="shared" si="40"/>
        <v>2-RAE-Mujeres</v>
      </c>
      <c r="D855" s="4" t="str">
        <f t="shared" si="41"/>
        <v>2-RAE-Mujeres-En Gestación</v>
      </c>
      <c r="E855">
        <v>2</v>
      </c>
      <c r="F855" t="s">
        <v>42</v>
      </c>
      <c r="G855" t="s">
        <v>158</v>
      </c>
      <c r="H855" t="s">
        <v>149</v>
      </c>
      <c r="I855" t="s">
        <v>253</v>
      </c>
      <c r="J855" t="s">
        <v>107</v>
      </c>
      <c r="K855">
        <v>0</v>
      </c>
      <c r="L855" t="str">
        <f>+VLOOKUP(Línea_Mod_Sexo_Edad[[#This Row],[id_LA]],Línea_Atención[],2,0)</f>
        <v>Línea Cuidado Alternativo</v>
      </c>
      <c r="M855" s="24" t="str">
        <f>+VLOOKUP(Línea_Mod_Sexo_Edad[[#This Row],[Modelo '[sigla']]],Modelos[[Modelo '[sigla']]:[Modelo '[descripción']]],2,0)</f>
        <v>Residencia de Alta Especialidad</v>
      </c>
    </row>
    <row r="856" spans="2:13" x14ac:dyDescent="0.3">
      <c r="B856" s="4" t="str">
        <f t="shared" si="39"/>
        <v>2-RAE</v>
      </c>
      <c r="C856" s="4" t="str">
        <f t="shared" si="40"/>
        <v>2-RAE-Mujeres</v>
      </c>
      <c r="D856" s="4" t="str">
        <f t="shared" si="41"/>
        <v>2-RAE-Mujeres-En Gestación</v>
      </c>
      <c r="E856">
        <v>2</v>
      </c>
      <c r="F856" t="s">
        <v>42</v>
      </c>
      <c r="G856" t="s">
        <v>158</v>
      </c>
      <c r="H856" t="s">
        <v>149</v>
      </c>
      <c r="I856" t="s">
        <v>253</v>
      </c>
      <c r="J856" t="s">
        <v>107</v>
      </c>
      <c r="K856">
        <v>0</v>
      </c>
      <c r="L856" t="str">
        <f>+VLOOKUP(Línea_Mod_Sexo_Edad[[#This Row],[id_LA]],Línea_Atención[],2,0)</f>
        <v>Línea Cuidado Alternativo</v>
      </c>
      <c r="M856" s="24" t="str">
        <f>+VLOOKUP(Línea_Mod_Sexo_Edad[[#This Row],[Modelo '[sigla']]],Modelos[[Modelo '[sigla']]:[Modelo '[descripción']]],2,0)</f>
        <v>Residencia de Alta Especialidad</v>
      </c>
    </row>
    <row r="857" spans="2:13" x14ac:dyDescent="0.3">
      <c r="B857" s="4" t="str">
        <f t="shared" si="39"/>
        <v>2-RAE</v>
      </c>
      <c r="C857" s="4" t="str">
        <f t="shared" si="40"/>
        <v>2-RAE-Mujeres</v>
      </c>
      <c r="D857" s="4" t="str">
        <f t="shared" si="41"/>
        <v>2-RAE-Mujeres-En Gestación</v>
      </c>
      <c r="E857">
        <v>2</v>
      </c>
      <c r="F857" t="s">
        <v>42</v>
      </c>
      <c r="G857" t="s">
        <v>158</v>
      </c>
      <c r="H857" t="s">
        <v>149</v>
      </c>
      <c r="I857" t="s">
        <v>253</v>
      </c>
      <c r="J857" t="s">
        <v>106</v>
      </c>
      <c r="K857">
        <v>0</v>
      </c>
      <c r="L857" t="str">
        <f>+VLOOKUP(Línea_Mod_Sexo_Edad[[#This Row],[id_LA]],Línea_Atención[],2,0)</f>
        <v>Línea Cuidado Alternativo</v>
      </c>
      <c r="M857" s="24" t="str">
        <f>+VLOOKUP(Línea_Mod_Sexo_Edad[[#This Row],[Modelo '[sigla']]],Modelos[[Modelo '[sigla']]:[Modelo '[descripción']]],2,0)</f>
        <v>Residencia de Alta Especialidad</v>
      </c>
    </row>
    <row r="858" spans="2:13" x14ac:dyDescent="0.3">
      <c r="B858" s="4" t="str">
        <f t="shared" si="39"/>
        <v>2-RAE</v>
      </c>
      <c r="C858" s="4" t="str">
        <f t="shared" si="40"/>
        <v>2-RAE-Mujeres</v>
      </c>
      <c r="D858" s="4" t="str">
        <f t="shared" si="41"/>
        <v>2-RAE-Mujeres-Mayores De Edad</v>
      </c>
      <c r="E858">
        <v>2</v>
      </c>
      <c r="F858" t="s">
        <v>42</v>
      </c>
      <c r="G858" t="s">
        <v>163</v>
      </c>
      <c r="H858" t="s">
        <v>153</v>
      </c>
      <c r="I858" t="s">
        <v>253</v>
      </c>
      <c r="J858" t="s">
        <v>103</v>
      </c>
      <c r="K858">
        <v>0</v>
      </c>
      <c r="L858" t="str">
        <f>+VLOOKUP(Línea_Mod_Sexo_Edad[[#This Row],[id_LA]],Línea_Atención[],2,0)</f>
        <v>Línea Cuidado Alternativo</v>
      </c>
      <c r="M858" s="24" t="str">
        <f>+VLOOKUP(Línea_Mod_Sexo_Edad[[#This Row],[Modelo '[sigla']]],Modelos[[Modelo '[sigla']]:[Modelo '[descripción']]],2,0)</f>
        <v>Residencia de Alta Especialidad</v>
      </c>
    </row>
    <row r="859" spans="2:13" x14ac:dyDescent="0.3">
      <c r="B859" s="4" t="str">
        <f t="shared" si="39"/>
        <v>2-RAE</v>
      </c>
      <c r="C859" s="4" t="str">
        <f t="shared" si="40"/>
        <v>2-RAE-Mujeres</v>
      </c>
      <c r="D859" s="4" t="str">
        <f t="shared" si="41"/>
        <v>2-RAE-Mujeres-Mayores De Edad</v>
      </c>
      <c r="E859">
        <v>2</v>
      </c>
      <c r="F859" t="s">
        <v>42</v>
      </c>
      <c r="G859" t="s">
        <v>163</v>
      </c>
      <c r="H859" t="s">
        <v>153</v>
      </c>
      <c r="I859" t="s">
        <v>253</v>
      </c>
      <c r="J859" t="s">
        <v>107</v>
      </c>
      <c r="K859">
        <v>0</v>
      </c>
      <c r="L859" t="str">
        <f>+VLOOKUP(Línea_Mod_Sexo_Edad[[#This Row],[id_LA]],Línea_Atención[],2,0)</f>
        <v>Línea Cuidado Alternativo</v>
      </c>
      <c r="M859" s="24" t="str">
        <f>+VLOOKUP(Línea_Mod_Sexo_Edad[[#This Row],[Modelo '[sigla']]],Modelos[[Modelo '[sigla']]:[Modelo '[descripción']]],2,0)</f>
        <v>Residencia de Alta Especialidad</v>
      </c>
    </row>
    <row r="860" spans="2:13" x14ac:dyDescent="0.3">
      <c r="B860" s="4" t="str">
        <f t="shared" si="39"/>
        <v>2-RAE</v>
      </c>
      <c r="C860" s="4" t="str">
        <f t="shared" si="40"/>
        <v>2-RAE-Mujeres</v>
      </c>
      <c r="D860" s="4" t="str">
        <f t="shared" si="41"/>
        <v>2-RAE-Mujeres-Mayores De Edad</v>
      </c>
      <c r="E860">
        <v>2</v>
      </c>
      <c r="F860" t="s">
        <v>42</v>
      </c>
      <c r="G860" t="s">
        <v>163</v>
      </c>
      <c r="H860" t="s">
        <v>153</v>
      </c>
      <c r="I860" t="s">
        <v>253</v>
      </c>
      <c r="J860" t="s">
        <v>107</v>
      </c>
      <c r="K860">
        <v>0</v>
      </c>
      <c r="L860" t="str">
        <f>+VLOOKUP(Línea_Mod_Sexo_Edad[[#This Row],[id_LA]],Línea_Atención[],2,0)</f>
        <v>Línea Cuidado Alternativo</v>
      </c>
      <c r="M860" s="24" t="str">
        <f>+VLOOKUP(Línea_Mod_Sexo_Edad[[#This Row],[Modelo '[sigla']]],Modelos[[Modelo '[sigla']]:[Modelo '[descripción']]],2,0)</f>
        <v>Residencia de Alta Especialidad</v>
      </c>
    </row>
    <row r="861" spans="2:13" x14ac:dyDescent="0.3">
      <c r="B861" s="4" t="str">
        <f t="shared" si="39"/>
        <v>2-RAE</v>
      </c>
      <c r="C861" s="4" t="str">
        <f t="shared" si="40"/>
        <v>2-RAE-Mujeres</v>
      </c>
      <c r="D861" s="4" t="str">
        <f t="shared" si="41"/>
        <v>2-RAE-Mujeres-Mayores De Edad</v>
      </c>
      <c r="E861">
        <v>2</v>
      </c>
      <c r="F861" t="s">
        <v>42</v>
      </c>
      <c r="G861" t="s">
        <v>163</v>
      </c>
      <c r="H861" t="s">
        <v>153</v>
      </c>
      <c r="I861" t="s">
        <v>253</v>
      </c>
      <c r="J861" t="s">
        <v>106</v>
      </c>
      <c r="K861">
        <v>0</v>
      </c>
      <c r="L861" t="str">
        <f>+VLOOKUP(Línea_Mod_Sexo_Edad[[#This Row],[id_LA]],Línea_Atención[],2,0)</f>
        <v>Línea Cuidado Alternativo</v>
      </c>
      <c r="M861" s="24" t="str">
        <f>+VLOOKUP(Línea_Mod_Sexo_Edad[[#This Row],[Modelo '[sigla']]],Modelos[[Modelo '[sigla']]:[Modelo '[descripción']]],2,0)</f>
        <v>Residencia de Alta Especialidad</v>
      </c>
    </row>
    <row r="862" spans="2:13" x14ac:dyDescent="0.3">
      <c r="B862" s="4" t="str">
        <f t="shared" si="39"/>
        <v>2-RAE</v>
      </c>
      <c r="C862" s="4" t="str">
        <f t="shared" si="40"/>
        <v>2-RAE-Mujeres</v>
      </c>
      <c r="D862" s="4" t="str">
        <f t="shared" si="41"/>
        <v>2-RAE-Mujeres-Primera Infancia I</v>
      </c>
      <c r="E862">
        <v>2</v>
      </c>
      <c r="F862" t="s">
        <v>42</v>
      </c>
      <c r="G862" t="s">
        <v>159</v>
      </c>
      <c r="H862" t="s">
        <v>150</v>
      </c>
      <c r="I862" t="s">
        <v>253</v>
      </c>
      <c r="J862" t="s">
        <v>103</v>
      </c>
      <c r="K862">
        <v>0</v>
      </c>
      <c r="L862" t="str">
        <f>+VLOOKUP(Línea_Mod_Sexo_Edad[[#This Row],[id_LA]],Línea_Atención[],2,0)</f>
        <v>Línea Cuidado Alternativo</v>
      </c>
      <c r="M862" s="24" t="str">
        <f>+VLOOKUP(Línea_Mod_Sexo_Edad[[#This Row],[Modelo '[sigla']]],Modelos[[Modelo '[sigla']]:[Modelo '[descripción']]],2,0)</f>
        <v>Residencia de Alta Especialidad</v>
      </c>
    </row>
    <row r="863" spans="2:13" x14ac:dyDescent="0.3">
      <c r="B863" s="4" t="str">
        <f t="shared" si="39"/>
        <v>2-RAE</v>
      </c>
      <c r="C863" s="4" t="str">
        <f t="shared" si="40"/>
        <v>2-RAE-Mujeres</v>
      </c>
      <c r="D863" s="4" t="str">
        <f t="shared" si="41"/>
        <v>2-RAE-Mujeres-Primera Infancia I</v>
      </c>
      <c r="E863">
        <v>2</v>
      </c>
      <c r="F863" t="s">
        <v>42</v>
      </c>
      <c r="G863" t="s">
        <v>159</v>
      </c>
      <c r="H863" t="s">
        <v>150</v>
      </c>
      <c r="I863" t="s">
        <v>253</v>
      </c>
      <c r="J863" t="s">
        <v>107</v>
      </c>
      <c r="K863">
        <v>0</v>
      </c>
      <c r="L863" t="str">
        <f>+VLOOKUP(Línea_Mod_Sexo_Edad[[#This Row],[id_LA]],Línea_Atención[],2,0)</f>
        <v>Línea Cuidado Alternativo</v>
      </c>
      <c r="M863" s="24" t="str">
        <f>+VLOOKUP(Línea_Mod_Sexo_Edad[[#This Row],[Modelo '[sigla']]],Modelos[[Modelo '[sigla']]:[Modelo '[descripción']]],2,0)</f>
        <v>Residencia de Alta Especialidad</v>
      </c>
    </row>
    <row r="864" spans="2:13" x14ac:dyDescent="0.3">
      <c r="B864" s="4" t="str">
        <f t="shared" si="39"/>
        <v>2-RAE</v>
      </c>
      <c r="C864" s="4" t="str">
        <f t="shared" si="40"/>
        <v>2-RAE-Mujeres</v>
      </c>
      <c r="D864" s="4" t="str">
        <f t="shared" si="41"/>
        <v>2-RAE-Mujeres-Primera Infancia I</v>
      </c>
      <c r="E864">
        <v>2</v>
      </c>
      <c r="F864" t="s">
        <v>42</v>
      </c>
      <c r="G864" t="s">
        <v>159</v>
      </c>
      <c r="H864" t="s">
        <v>150</v>
      </c>
      <c r="I864" t="s">
        <v>253</v>
      </c>
      <c r="J864" t="s">
        <v>107</v>
      </c>
      <c r="K864">
        <v>0</v>
      </c>
      <c r="L864" t="str">
        <f>+VLOOKUP(Línea_Mod_Sexo_Edad[[#This Row],[id_LA]],Línea_Atención[],2,0)</f>
        <v>Línea Cuidado Alternativo</v>
      </c>
      <c r="M864" s="24" t="str">
        <f>+VLOOKUP(Línea_Mod_Sexo_Edad[[#This Row],[Modelo '[sigla']]],Modelos[[Modelo '[sigla']]:[Modelo '[descripción']]],2,0)</f>
        <v>Residencia de Alta Especialidad</v>
      </c>
    </row>
    <row r="865" spans="2:13" x14ac:dyDescent="0.3">
      <c r="B865" s="4" t="str">
        <f t="shared" si="39"/>
        <v>2-RAE</v>
      </c>
      <c r="C865" s="4" t="str">
        <f t="shared" si="40"/>
        <v>2-RAE-Mujeres</v>
      </c>
      <c r="D865" s="4" t="str">
        <f t="shared" si="41"/>
        <v>2-RAE-Mujeres-Primera Infancia I</v>
      </c>
      <c r="E865">
        <v>2</v>
      </c>
      <c r="F865" t="s">
        <v>42</v>
      </c>
      <c r="G865" t="s">
        <v>159</v>
      </c>
      <c r="H865" t="s">
        <v>150</v>
      </c>
      <c r="I865" t="s">
        <v>253</v>
      </c>
      <c r="J865" t="s">
        <v>106</v>
      </c>
      <c r="K865">
        <v>0</v>
      </c>
      <c r="L865" t="str">
        <f>+VLOOKUP(Línea_Mod_Sexo_Edad[[#This Row],[id_LA]],Línea_Atención[],2,0)</f>
        <v>Línea Cuidado Alternativo</v>
      </c>
      <c r="M865" s="24" t="str">
        <f>+VLOOKUP(Línea_Mod_Sexo_Edad[[#This Row],[Modelo '[sigla']]],Modelos[[Modelo '[sigla']]:[Modelo '[descripción']]],2,0)</f>
        <v>Residencia de Alta Especialidad</v>
      </c>
    </row>
    <row r="866" spans="2:13" x14ac:dyDescent="0.3">
      <c r="B866" s="4" t="str">
        <f t="shared" si="39"/>
        <v>2-RAE</v>
      </c>
      <c r="C866" s="4" t="str">
        <f t="shared" si="40"/>
        <v>2-RAE-Mujeres</v>
      </c>
      <c r="D866" s="4" t="str">
        <f t="shared" si="41"/>
        <v>2-RAE-Mujeres-Primera Infancia II</v>
      </c>
      <c r="E866">
        <v>2</v>
      </c>
      <c r="F866" t="s">
        <v>42</v>
      </c>
      <c r="G866" t="s">
        <v>160</v>
      </c>
      <c r="H866" t="s">
        <v>154</v>
      </c>
      <c r="I866" t="s">
        <v>253</v>
      </c>
      <c r="J866" t="s">
        <v>103</v>
      </c>
      <c r="K866">
        <v>0</v>
      </c>
      <c r="L866" t="str">
        <f>+VLOOKUP(Línea_Mod_Sexo_Edad[[#This Row],[id_LA]],Línea_Atención[],2,0)</f>
        <v>Línea Cuidado Alternativo</v>
      </c>
      <c r="M866" s="24" t="str">
        <f>+VLOOKUP(Línea_Mod_Sexo_Edad[[#This Row],[Modelo '[sigla']]],Modelos[[Modelo '[sigla']]:[Modelo '[descripción']]],2,0)</f>
        <v>Residencia de Alta Especialidad</v>
      </c>
    </row>
    <row r="867" spans="2:13" x14ac:dyDescent="0.3">
      <c r="B867" s="4" t="str">
        <f t="shared" si="39"/>
        <v>2-RAE</v>
      </c>
      <c r="C867" s="4" t="str">
        <f t="shared" si="40"/>
        <v>2-RAE-Mujeres</v>
      </c>
      <c r="D867" s="4" t="str">
        <f t="shared" si="41"/>
        <v>2-RAE-Mujeres-Primera Infancia II</v>
      </c>
      <c r="E867">
        <v>2</v>
      </c>
      <c r="F867" t="s">
        <v>42</v>
      </c>
      <c r="G867" t="s">
        <v>160</v>
      </c>
      <c r="H867" t="s">
        <v>154</v>
      </c>
      <c r="I867" t="s">
        <v>253</v>
      </c>
      <c r="J867" t="s">
        <v>107</v>
      </c>
      <c r="K867">
        <v>0</v>
      </c>
      <c r="L867" t="str">
        <f>+VLOOKUP(Línea_Mod_Sexo_Edad[[#This Row],[id_LA]],Línea_Atención[],2,0)</f>
        <v>Línea Cuidado Alternativo</v>
      </c>
      <c r="M867" s="24" t="str">
        <f>+VLOOKUP(Línea_Mod_Sexo_Edad[[#This Row],[Modelo '[sigla']]],Modelos[[Modelo '[sigla']]:[Modelo '[descripción']]],2,0)</f>
        <v>Residencia de Alta Especialidad</v>
      </c>
    </row>
    <row r="868" spans="2:13" x14ac:dyDescent="0.3">
      <c r="B868" s="4" t="str">
        <f t="shared" si="39"/>
        <v>2-RAE</v>
      </c>
      <c r="C868" s="4" t="str">
        <f t="shared" si="40"/>
        <v>2-RAE-Mujeres</v>
      </c>
      <c r="D868" s="4" t="str">
        <f t="shared" si="41"/>
        <v>2-RAE-Mujeres-Primera Infancia II</v>
      </c>
      <c r="E868">
        <v>2</v>
      </c>
      <c r="F868" t="s">
        <v>42</v>
      </c>
      <c r="G868" t="s">
        <v>160</v>
      </c>
      <c r="H868" t="s">
        <v>154</v>
      </c>
      <c r="I868" t="s">
        <v>253</v>
      </c>
      <c r="J868" t="s">
        <v>107</v>
      </c>
      <c r="K868">
        <v>0</v>
      </c>
      <c r="L868" t="str">
        <f>+VLOOKUP(Línea_Mod_Sexo_Edad[[#This Row],[id_LA]],Línea_Atención[],2,0)</f>
        <v>Línea Cuidado Alternativo</v>
      </c>
      <c r="M868" s="24" t="str">
        <f>+VLOOKUP(Línea_Mod_Sexo_Edad[[#This Row],[Modelo '[sigla']]],Modelos[[Modelo '[sigla']]:[Modelo '[descripción']]],2,0)</f>
        <v>Residencia de Alta Especialidad</v>
      </c>
    </row>
    <row r="869" spans="2:13" x14ac:dyDescent="0.3">
      <c r="B869" s="4" t="str">
        <f t="shared" si="39"/>
        <v>2-RAE</v>
      </c>
      <c r="C869" s="4" t="str">
        <f t="shared" si="40"/>
        <v>2-RAE-Mujeres</v>
      </c>
      <c r="D869" s="4" t="str">
        <f t="shared" si="41"/>
        <v>2-RAE-Mujeres-Primera Infancia II</v>
      </c>
      <c r="E869">
        <v>2</v>
      </c>
      <c r="F869" t="s">
        <v>42</v>
      </c>
      <c r="G869" t="s">
        <v>160</v>
      </c>
      <c r="H869" t="s">
        <v>154</v>
      </c>
      <c r="I869" t="s">
        <v>253</v>
      </c>
      <c r="J869" t="s">
        <v>106</v>
      </c>
      <c r="K869">
        <v>0</v>
      </c>
      <c r="L869" t="str">
        <f>+VLOOKUP(Línea_Mod_Sexo_Edad[[#This Row],[id_LA]],Línea_Atención[],2,0)</f>
        <v>Línea Cuidado Alternativo</v>
      </c>
      <c r="M869" s="24" t="str">
        <f>+VLOOKUP(Línea_Mod_Sexo_Edad[[#This Row],[Modelo '[sigla']]],Modelos[[Modelo '[sigla']]:[Modelo '[descripción']]],2,0)</f>
        <v>Residencia de Alta Especialidad</v>
      </c>
    </row>
    <row r="870" spans="2:13" x14ac:dyDescent="0.3">
      <c r="B870" s="4" t="str">
        <f t="shared" si="39"/>
        <v>2-RAE</v>
      </c>
      <c r="C870" s="4" t="str">
        <f t="shared" si="40"/>
        <v>2-RAE-Mujeres</v>
      </c>
      <c r="D870" s="4" t="str">
        <f t="shared" si="41"/>
        <v>2-RAE-Mujeres-Segunda Infancia</v>
      </c>
      <c r="E870">
        <v>2</v>
      </c>
      <c r="F870" t="s">
        <v>42</v>
      </c>
      <c r="G870" t="s">
        <v>161</v>
      </c>
      <c r="H870" t="s">
        <v>151</v>
      </c>
      <c r="I870" t="s">
        <v>253</v>
      </c>
      <c r="J870" t="s">
        <v>103</v>
      </c>
      <c r="K870">
        <v>0</v>
      </c>
      <c r="L870" t="str">
        <f>+VLOOKUP(Línea_Mod_Sexo_Edad[[#This Row],[id_LA]],Línea_Atención[],2,0)</f>
        <v>Línea Cuidado Alternativo</v>
      </c>
      <c r="M870" s="24" t="str">
        <f>+VLOOKUP(Línea_Mod_Sexo_Edad[[#This Row],[Modelo '[sigla']]],Modelos[[Modelo '[sigla']]:[Modelo '[descripción']]],2,0)</f>
        <v>Residencia de Alta Especialidad</v>
      </c>
    </row>
    <row r="871" spans="2:13" x14ac:dyDescent="0.3">
      <c r="B871" s="4" t="str">
        <f t="shared" si="39"/>
        <v>2-RAE</v>
      </c>
      <c r="C871" s="4" t="str">
        <f t="shared" si="40"/>
        <v>2-RAE-Mujeres</v>
      </c>
      <c r="D871" s="4" t="str">
        <f t="shared" si="41"/>
        <v>2-RAE-Mujeres-Segunda Infancia</v>
      </c>
      <c r="E871">
        <v>2</v>
      </c>
      <c r="F871" t="s">
        <v>42</v>
      </c>
      <c r="G871" t="s">
        <v>161</v>
      </c>
      <c r="H871" t="s">
        <v>151</v>
      </c>
      <c r="I871" t="s">
        <v>253</v>
      </c>
      <c r="J871" t="s">
        <v>107</v>
      </c>
      <c r="K871">
        <v>0</v>
      </c>
      <c r="L871" t="str">
        <f>+VLOOKUP(Línea_Mod_Sexo_Edad[[#This Row],[id_LA]],Línea_Atención[],2,0)</f>
        <v>Línea Cuidado Alternativo</v>
      </c>
      <c r="M871" s="24" t="str">
        <f>+VLOOKUP(Línea_Mod_Sexo_Edad[[#This Row],[Modelo '[sigla']]],Modelos[[Modelo '[sigla']]:[Modelo '[descripción']]],2,0)</f>
        <v>Residencia de Alta Especialidad</v>
      </c>
    </row>
    <row r="872" spans="2:13" x14ac:dyDescent="0.3">
      <c r="B872" s="4" t="str">
        <f t="shared" si="39"/>
        <v>2-RAE</v>
      </c>
      <c r="C872" s="4" t="str">
        <f t="shared" si="40"/>
        <v>2-RAE-Mujeres</v>
      </c>
      <c r="D872" s="4" t="str">
        <f t="shared" si="41"/>
        <v>2-RAE-Mujeres-Segunda Infancia</v>
      </c>
      <c r="E872">
        <v>2</v>
      </c>
      <c r="F872" t="s">
        <v>42</v>
      </c>
      <c r="G872" t="s">
        <v>161</v>
      </c>
      <c r="H872" t="s">
        <v>151</v>
      </c>
      <c r="I872" t="s">
        <v>253</v>
      </c>
      <c r="J872" t="s">
        <v>107</v>
      </c>
      <c r="K872">
        <v>4</v>
      </c>
      <c r="L872" t="str">
        <f>+VLOOKUP(Línea_Mod_Sexo_Edad[[#This Row],[id_LA]],Línea_Atención[],2,0)</f>
        <v>Línea Cuidado Alternativo</v>
      </c>
      <c r="M872" s="24" t="str">
        <f>+VLOOKUP(Línea_Mod_Sexo_Edad[[#This Row],[Modelo '[sigla']]],Modelos[[Modelo '[sigla']]:[Modelo '[descripción']]],2,0)</f>
        <v>Residencia de Alta Especialidad</v>
      </c>
    </row>
    <row r="873" spans="2:13" x14ac:dyDescent="0.3">
      <c r="B873" s="4" t="str">
        <f t="shared" si="39"/>
        <v>2-RAE</v>
      </c>
      <c r="C873" s="4" t="str">
        <f t="shared" si="40"/>
        <v>2-RAE-Mujeres</v>
      </c>
      <c r="D873" s="4" t="str">
        <f t="shared" si="41"/>
        <v>2-RAE-Mujeres-Segunda Infancia</v>
      </c>
      <c r="E873">
        <v>2</v>
      </c>
      <c r="F873" t="s">
        <v>42</v>
      </c>
      <c r="G873" t="s">
        <v>161</v>
      </c>
      <c r="H873" t="s">
        <v>151</v>
      </c>
      <c r="I873" t="s">
        <v>253</v>
      </c>
      <c r="J873" t="s">
        <v>106</v>
      </c>
      <c r="K873">
        <v>0</v>
      </c>
      <c r="L873" t="str">
        <f>+VLOOKUP(Línea_Mod_Sexo_Edad[[#This Row],[id_LA]],Línea_Atención[],2,0)</f>
        <v>Línea Cuidado Alternativo</v>
      </c>
      <c r="M873" s="24" t="str">
        <f>+VLOOKUP(Línea_Mod_Sexo_Edad[[#This Row],[Modelo '[sigla']]],Modelos[[Modelo '[sigla']]:[Modelo '[descripción']]],2,0)</f>
        <v>Residencia de Alta Especialidad</v>
      </c>
    </row>
    <row r="874" spans="2:13" x14ac:dyDescent="0.3">
      <c r="B874" s="4" t="str">
        <f t="shared" si="39"/>
        <v>2-RDD</v>
      </c>
      <c r="C874" s="4" t="str">
        <f t="shared" si="40"/>
        <v>2-RDD-Hombres</v>
      </c>
      <c r="D874" s="4" t="str">
        <f t="shared" si="41"/>
        <v>2-RDD-Hombres-Adolescente</v>
      </c>
      <c r="E874">
        <v>2</v>
      </c>
      <c r="F874" t="s">
        <v>44</v>
      </c>
      <c r="G874" t="s">
        <v>162</v>
      </c>
      <c r="H874" t="s">
        <v>152</v>
      </c>
      <c r="I874" t="s">
        <v>252</v>
      </c>
      <c r="J874" t="s">
        <v>103</v>
      </c>
      <c r="K874">
        <v>1</v>
      </c>
      <c r="L874" t="str">
        <f>+VLOOKUP(Línea_Mod_Sexo_Edad[[#This Row],[id_LA]],Línea_Atención[],2,0)</f>
        <v>Línea Cuidado Alternativo</v>
      </c>
      <c r="M874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75" spans="2:13" x14ac:dyDescent="0.3">
      <c r="B875" s="4" t="str">
        <f t="shared" si="39"/>
        <v>2-RDD</v>
      </c>
      <c r="C875" s="4" t="str">
        <f t="shared" si="40"/>
        <v>2-RDD-Hombres</v>
      </c>
      <c r="D875" s="4" t="str">
        <f t="shared" si="41"/>
        <v>2-RDD-Hombres-Adolescente</v>
      </c>
      <c r="E875">
        <v>2</v>
      </c>
      <c r="F875" t="s">
        <v>44</v>
      </c>
      <c r="G875" t="s">
        <v>162</v>
      </c>
      <c r="H875" t="s">
        <v>152</v>
      </c>
      <c r="I875" t="s">
        <v>252</v>
      </c>
      <c r="J875" t="s">
        <v>106</v>
      </c>
      <c r="K875">
        <v>0</v>
      </c>
      <c r="L875" t="str">
        <f>+VLOOKUP(Línea_Mod_Sexo_Edad[[#This Row],[id_LA]],Línea_Atención[],2,0)</f>
        <v>Línea Cuidado Alternativo</v>
      </c>
      <c r="M875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76" spans="2:13" x14ac:dyDescent="0.3">
      <c r="B876" s="4" t="str">
        <f t="shared" si="39"/>
        <v>2-RDD</v>
      </c>
      <c r="C876" s="4" t="str">
        <f t="shared" si="40"/>
        <v>2-RDD-Hombres</v>
      </c>
      <c r="D876" s="4" t="str">
        <f t="shared" si="41"/>
        <v>2-RDD-Hombres-En Gestación</v>
      </c>
      <c r="E876">
        <v>2</v>
      </c>
      <c r="F876" t="s">
        <v>44</v>
      </c>
      <c r="G876" t="s">
        <v>158</v>
      </c>
      <c r="H876" t="s">
        <v>149</v>
      </c>
      <c r="I876" t="s">
        <v>252</v>
      </c>
      <c r="J876" t="s">
        <v>103</v>
      </c>
      <c r="L876" t="str">
        <f>+VLOOKUP(Línea_Mod_Sexo_Edad[[#This Row],[id_LA]],Línea_Atención[],2,0)</f>
        <v>Línea Cuidado Alternativo</v>
      </c>
      <c r="M876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77" spans="2:13" x14ac:dyDescent="0.3">
      <c r="B877" s="4" t="str">
        <f t="shared" si="39"/>
        <v>2-RDD</v>
      </c>
      <c r="C877" s="4" t="str">
        <f t="shared" si="40"/>
        <v>2-RDD-Hombres</v>
      </c>
      <c r="D877" s="4" t="str">
        <f t="shared" si="41"/>
        <v>2-RDD-Hombres-En Gestación</v>
      </c>
      <c r="E877">
        <v>2</v>
      </c>
      <c r="F877" t="s">
        <v>44</v>
      </c>
      <c r="G877" t="s">
        <v>158</v>
      </c>
      <c r="H877" t="s">
        <v>149</v>
      </c>
      <c r="I877" t="s">
        <v>252</v>
      </c>
      <c r="J877" t="s">
        <v>106</v>
      </c>
      <c r="L877" t="str">
        <f>+VLOOKUP(Línea_Mod_Sexo_Edad[[#This Row],[id_LA]],Línea_Atención[],2,0)</f>
        <v>Línea Cuidado Alternativo</v>
      </c>
      <c r="M877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78" spans="2:13" x14ac:dyDescent="0.3">
      <c r="B878" s="4" t="str">
        <f t="shared" si="39"/>
        <v>2-RDD</v>
      </c>
      <c r="C878" s="4" t="str">
        <f t="shared" si="40"/>
        <v>2-RDD-Hombres</v>
      </c>
      <c r="D878" s="4" t="str">
        <f t="shared" si="41"/>
        <v>2-RDD-Hombres-Mayores De Edad</v>
      </c>
      <c r="E878">
        <v>2</v>
      </c>
      <c r="F878" t="s">
        <v>44</v>
      </c>
      <c r="G878" t="s">
        <v>163</v>
      </c>
      <c r="H878" t="s">
        <v>153</v>
      </c>
      <c r="I878" t="s">
        <v>252</v>
      </c>
      <c r="J878" t="s">
        <v>103</v>
      </c>
      <c r="K878">
        <v>7</v>
      </c>
      <c r="L878" t="str">
        <f>+VLOOKUP(Línea_Mod_Sexo_Edad[[#This Row],[id_LA]],Línea_Atención[],2,0)</f>
        <v>Línea Cuidado Alternativo</v>
      </c>
      <c r="M878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79" spans="2:13" x14ac:dyDescent="0.3">
      <c r="B879" s="4" t="str">
        <f t="shared" si="39"/>
        <v>2-RDD</v>
      </c>
      <c r="C879" s="4" t="str">
        <f t="shared" si="40"/>
        <v>2-RDD-Hombres</v>
      </c>
      <c r="D879" s="4" t="str">
        <f t="shared" si="41"/>
        <v>2-RDD-Hombres-Mayores De Edad</v>
      </c>
      <c r="E879">
        <v>2</v>
      </c>
      <c r="F879" t="s">
        <v>44</v>
      </c>
      <c r="G879" t="s">
        <v>163</v>
      </c>
      <c r="H879" t="s">
        <v>153</v>
      </c>
      <c r="I879" t="s">
        <v>252</v>
      </c>
      <c r="J879" t="s">
        <v>106</v>
      </c>
      <c r="K879">
        <v>6</v>
      </c>
      <c r="L879" t="str">
        <f>+VLOOKUP(Línea_Mod_Sexo_Edad[[#This Row],[id_LA]],Línea_Atención[],2,0)</f>
        <v>Línea Cuidado Alternativo</v>
      </c>
      <c r="M879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0" spans="2:13" x14ac:dyDescent="0.3">
      <c r="B880" s="4" t="str">
        <f t="shared" si="39"/>
        <v>2-RDD</v>
      </c>
      <c r="C880" s="4" t="str">
        <f t="shared" si="40"/>
        <v>2-RDD-Hombres</v>
      </c>
      <c r="D880" s="4" t="str">
        <f t="shared" si="41"/>
        <v>2-RDD-Hombres-Primera Infancia I</v>
      </c>
      <c r="E880">
        <v>2</v>
      </c>
      <c r="F880" t="s">
        <v>44</v>
      </c>
      <c r="G880" t="s">
        <v>159</v>
      </c>
      <c r="H880" t="s">
        <v>150</v>
      </c>
      <c r="I880" t="s">
        <v>252</v>
      </c>
      <c r="J880" t="s">
        <v>103</v>
      </c>
      <c r="K880">
        <v>0</v>
      </c>
      <c r="L880" t="str">
        <f>+VLOOKUP(Línea_Mod_Sexo_Edad[[#This Row],[id_LA]],Línea_Atención[],2,0)</f>
        <v>Línea Cuidado Alternativo</v>
      </c>
      <c r="M880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1" spans="2:13" x14ac:dyDescent="0.3">
      <c r="B881" s="4" t="str">
        <f t="shared" si="39"/>
        <v>2-RDD</v>
      </c>
      <c r="C881" s="4" t="str">
        <f t="shared" si="40"/>
        <v>2-RDD-Hombres</v>
      </c>
      <c r="D881" s="4" t="str">
        <f t="shared" si="41"/>
        <v>2-RDD-Hombres-Primera Infancia I</v>
      </c>
      <c r="E881">
        <v>2</v>
      </c>
      <c r="F881" t="s">
        <v>44</v>
      </c>
      <c r="G881" t="s">
        <v>159</v>
      </c>
      <c r="H881" t="s">
        <v>150</v>
      </c>
      <c r="I881" t="s">
        <v>252</v>
      </c>
      <c r="J881" t="s">
        <v>106</v>
      </c>
      <c r="K881">
        <v>0</v>
      </c>
      <c r="L881" t="str">
        <f>+VLOOKUP(Línea_Mod_Sexo_Edad[[#This Row],[id_LA]],Línea_Atención[],2,0)</f>
        <v>Línea Cuidado Alternativo</v>
      </c>
      <c r="M881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2" spans="2:13" x14ac:dyDescent="0.3">
      <c r="B882" s="4" t="str">
        <f t="shared" si="39"/>
        <v>2-RDD</v>
      </c>
      <c r="C882" s="4" t="str">
        <f t="shared" si="40"/>
        <v>2-RDD-Hombres</v>
      </c>
      <c r="D882" s="4" t="str">
        <f t="shared" si="41"/>
        <v>2-RDD-Hombres-Primera Infancia II</v>
      </c>
      <c r="E882">
        <v>2</v>
      </c>
      <c r="F882" t="s">
        <v>44</v>
      </c>
      <c r="G882" t="s">
        <v>160</v>
      </c>
      <c r="H882" t="s">
        <v>154</v>
      </c>
      <c r="I882" t="s">
        <v>252</v>
      </c>
      <c r="J882" t="s">
        <v>103</v>
      </c>
      <c r="K882">
        <v>0</v>
      </c>
      <c r="L882" t="str">
        <f>+VLOOKUP(Línea_Mod_Sexo_Edad[[#This Row],[id_LA]],Línea_Atención[],2,0)</f>
        <v>Línea Cuidado Alternativo</v>
      </c>
      <c r="M882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3" spans="2:13" x14ac:dyDescent="0.3">
      <c r="B883" s="4" t="str">
        <f t="shared" si="39"/>
        <v>2-RDD</v>
      </c>
      <c r="C883" s="4" t="str">
        <f t="shared" si="40"/>
        <v>2-RDD-Hombres</v>
      </c>
      <c r="D883" s="4" t="str">
        <f t="shared" si="41"/>
        <v>2-RDD-Hombres-Primera Infancia II</v>
      </c>
      <c r="E883">
        <v>2</v>
      </c>
      <c r="F883" t="s">
        <v>44</v>
      </c>
      <c r="G883" t="s">
        <v>160</v>
      </c>
      <c r="H883" t="s">
        <v>154</v>
      </c>
      <c r="I883" t="s">
        <v>252</v>
      </c>
      <c r="J883" t="s">
        <v>106</v>
      </c>
      <c r="K883">
        <v>0</v>
      </c>
      <c r="L883" t="str">
        <f>+VLOOKUP(Línea_Mod_Sexo_Edad[[#This Row],[id_LA]],Línea_Atención[],2,0)</f>
        <v>Línea Cuidado Alternativo</v>
      </c>
      <c r="M883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4" spans="2:13" x14ac:dyDescent="0.3">
      <c r="B884" s="4" t="str">
        <f t="shared" si="39"/>
        <v>2-RDD</v>
      </c>
      <c r="C884" s="4" t="str">
        <f t="shared" si="40"/>
        <v>2-RDD-Hombres</v>
      </c>
      <c r="D884" s="4" t="str">
        <f t="shared" si="41"/>
        <v>2-RDD-Hombres-Segunda Infancia</v>
      </c>
      <c r="E884">
        <v>2</v>
      </c>
      <c r="F884" t="s">
        <v>44</v>
      </c>
      <c r="G884" t="s">
        <v>161</v>
      </c>
      <c r="H884" t="s">
        <v>151</v>
      </c>
      <c r="I884" t="s">
        <v>252</v>
      </c>
      <c r="J884" t="s">
        <v>103</v>
      </c>
      <c r="K884">
        <v>1</v>
      </c>
      <c r="L884" t="str">
        <f>+VLOOKUP(Línea_Mod_Sexo_Edad[[#This Row],[id_LA]],Línea_Atención[],2,0)</f>
        <v>Línea Cuidado Alternativo</v>
      </c>
      <c r="M884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5" spans="2:13" x14ac:dyDescent="0.3">
      <c r="B885" s="4" t="str">
        <f t="shared" si="39"/>
        <v>2-RDD</v>
      </c>
      <c r="C885" s="4" t="str">
        <f t="shared" si="40"/>
        <v>2-RDD-Hombres</v>
      </c>
      <c r="D885" s="4" t="str">
        <f t="shared" si="41"/>
        <v>2-RDD-Hombres-Segunda Infancia</v>
      </c>
      <c r="E885">
        <v>2</v>
      </c>
      <c r="F885" t="s">
        <v>44</v>
      </c>
      <c r="G885" t="s">
        <v>161</v>
      </c>
      <c r="H885" t="s">
        <v>151</v>
      </c>
      <c r="I885" t="s">
        <v>252</v>
      </c>
      <c r="J885" t="s">
        <v>106</v>
      </c>
      <c r="K885">
        <v>0</v>
      </c>
      <c r="L885" t="str">
        <f>+VLOOKUP(Línea_Mod_Sexo_Edad[[#This Row],[id_LA]],Línea_Atención[],2,0)</f>
        <v>Línea Cuidado Alternativo</v>
      </c>
      <c r="M885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6" spans="2:13" x14ac:dyDescent="0.3">
      <c r="B886" s="4" t="str">
        <f t="shared" si="39"/>
        <v>2-RDD</v>
      </c>
      <c r="C886" s="4" t="str">
        <f t="shared" si="40"/>
        <v>2-RDD-Mujeres</v>
      </c>
      <c r="D886" s="4" t="str">
        <f t="shared" si="41"/>
        <v>2-RDD-Mujeres-Adolescente</v>
      </c>
      <c r="E886">
        <v>2</v>
      </c>
      <c r="F886" t="s">
        <v>44</v>
      </c>
      <c r="G886" t="s">
        <v>162</v>
      </c>
      <c r="H886" t="s">
        <v>152</v>
      </c>
      <c r="I886" t="s">
        <v>253</v>
      </c>
      <c r="J886" t="s">
        <v>103</v>
      </c>
      <c r="K886">
        <v>24</v>
      </c>
      <c r="L886" t="str">
        <f>+VLOOKUP(Línea_Mod_Sexo_Edad[[#This Row],[id_LA]],Línea_Atención[],2,0)</f>
        <v>Línea Cuidado Alternativo</v>
      </c>
      <c r="M886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7" spans="2:13" x14ac:dyDescent="0.3">
      <c r="B887" s="4" t="str">
        <f t="shared" si="39"/>
        <v>2-RDD</v>
      </c>
      <c r="C887" s="4" t="str">
        <f t="shared" si="40"/>
        <v>2-RDD-Mujeres</v>
      </c>
      <c r="D887" s="4" t="str">
        <f t="shared" si="41"/>
        <v>2-RDD-Mujeres-Adolescente</v>
      </c>
      <c r="E887">
        <v>2</v>
      </c>
      <c r="F887" t="s">
        <v>44</v>
      </c>
      <c r="G887" t="s">
        <v>162</v>
      </c>
      <c r="H887" t="s">
        <v>152</v>
      </c>
      <c r="I887" t="s">
        <v>253</v>
      </c>
      <c r="J887" t="s">
        <v>107</v>
      </c>
      <c r="K887">
        <v>4</v>
      </c>
      <c r="L887" t="str">
        <f>+VLOOKUP(Línea_Mod_Sexo_Edad[[#This Row],[id_LA]],Línea_Atención[],2,0)</f>
        <v>Línea Cuidado Alternativo</v>
      </c>
      <c r="M887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8" spans="2:13" x14ac:dyDescent="0.3">
      <c r="B888" s="4" t="str">
        <f t="shared" si="39"/>
        <v>2-RDD</v>
      </c>
      <c r="C888" s="4" t="str">
        <f t="shared" si="40"/>
        <v>2-RDD-Mujeres</v>
      </c>
      <c r="D888" s="4" t="str">
        <f t="shared" si="41"/>
        <v>2-RDD-Mujeres-Adolescente</v>
      </c>
      <c r="E888">
        <v>2</v>
      </c>
      <c r="F888" t="s">
        <v>44</v>
      </c>
      <c r="G888" t="s">
        <v>162</v>
      </c>
      <c r="H888" t="s">
        <v>152</v>
      </c>
      <c r="I888" t="s">
        <v>253</v>
      </c>
      <c r="J888" t="s">
        <v>107</v>
      </c>
      <c r="K888">
        <v>4</v>
      </c>
      <c r="L888" t="str">
        <f>+VLOOKUP(Línea_Mod_Sexo_Edad[[#This Row],[id_LA]],Línea_Atención[],2,0)</f>
        <v>Línea Cuidado Alternativo</v>
      </c>
      <c r="M888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89" spans="2:13" x14ac:dyDescent="0.3">
      <c r="B889" s="4" t="str">
        <f t="shared" si="39"/>
        <v>2-RDD</v>
      </c>
      <c r="C889" s="4" t="str">
        <f t="shared" si="40"/>
        <v>2-RDD-Mujeres</v>
      </c>
      <c r="D889" s="4" t="str">
        <f t="shared" si="41"/>
        <v>2-RDD-Mujeres-Adolescente</v>
      </c>
      <c r="E889">
        <v>2</v>
      </c>
      <c r="F889" t="s">
        <v>44</v>
      </c>
      <c r="G889" t="s">
        <v>162</v>
      </c>
      <c r="H889" t="s">
        <v>152</v>
      </c>
      <c r="I889" t="s">
        <v>253</v>
      </c>
      <c r="J889" t="s">
        <v>106</v>
      </c>
      <c r="K889">
        <v>3</v>
      </c>
      <c r="L889" t="str">
        <f>+VLOOKUP(Línea_Mod_Sexo_Edad[[#This Row],[id_LA]],Línea_Atención[],2,0)</f>
        <v>Línea Cuidado Alternativo</v>
      </c>
      <c r="M889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0" spans="2:13" x14ac:dyDescent="0.3">
      <c r="B890" s="4" t="str">
        <f t="shared" si="39"/>
        <v>2-RDD</v>
      </c>
      <c r="C890" s="4" t="str">
        <f t="shared" si="40"/>
        <v>2-RDD-Mujeres</v>
      </c>
      <c r="D890" s="4" t="str">
        <f t="shared" si="41"/>
        <v>2-RDD-Mujeres-En Gestación</v>
      </c>
      <c r="E890">
        <v>2</v>
      </c>
      <c r="F890" t="s">
        <v>44</v>
      </c>
      <c r="G890" t="s">
        <v>158</v>
      </c>
      <c r="H890" t="s">
        <v>149</v>
      </c>
      <c r="I890" t="s">
        <v>253</v>
      </c>
      <c r="J890" t="s">
        <v>103</v>
      </c>
      <c r="K890">
        <v>0</v>
      </c>
      <c r="L890" t="str">
        <f>+VLOOKUP(Línea_Mod_Sexo_Edad[[#This Row],[id_LA]],Línea_Atención[],2,0)</f>
        <v>Línea Cuidado Alternativo</v>
      </c>
      <c r="M890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1" spans="2:13" x14ac:dyDescent="0.3">
      <c r="B891" s="4" t="str">
        <f t="shared" si="39"/>
        <v>2-RDD</v>
      </c>
      <c r="C891" s="4" t="str">
        <f t="shared" si="40"/>
        <v>2-RDD-Mujeres</v>
      </c>
      <c r="D891" s="4" t="str">
        <f t="shared" si="41"/>
        <v>2-RDD-Mujeres-En Gestación</v>
      </c>
      <c r="E891">
        <v>2</v>
      </c>
      <c r="F891" t="s">
        <v>44</v>
      </c>
      <c r="G891" t="s">
        <v>158</v>
      </c>
      <c r="H891" t="s">
        <v>149</v>
      </c>
      <c r="I891" t="s">
        <v>253</v>
      </c>
      <c r="J891" t="s">
        <v>107</v>
      </c>
      <c r="K891">
        <v>0</v>
      </c>
      <c r="L891" t="str">
        <f>+VLOOKUP(Línea_Mod_Sexo_Edad[[#This Row],[id_LA]],Línea_Atención[],2,0)</f>
        <v>Línea Cuidado Alternativo</v>
      </c>
      <c r="M891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2" spans="2:13" x14ac:dyDescent="0.3">
      <c r="B892" s="4" t="str">
        <f t="shared" si="39"/>
        <v>2-RDD</v>
      </c>
      <c r="C892" s="4" t="str">
        <f t="shared" si="40"/>
        <v>2-RDD-Mujeres</v>
      </c>
      <c r="D892" s="4" t="str">
        <f t="shared" si="41"/>
        <v>2-RDD-Mujeres-En Gestación</v>
      </c>
      <c r="E892">
        <v>2</v>
      </c>
      <c r="F892" t="s">
        <v>44</v>
      </c>
      <c r="G892" t="s">
        <v>158</v>
      </c>
      <c r="H892" t="s">
        <v>149</v>
      </c>
      <c r="I892" t="s">
        <v>253</v>
      </c>
      <c r="J892" t="s">
        <v>107</v>
      </c>
      <c r="K892">
        <v>0</v>
      </c>
      <c r="L892" t="str">
        <f>+VLOOKUP(Línea_Mod_Sexo_Edad[[#This Row],[id_LA]],Línea_Atención[],2,0)</f>
        <v>Línea Cuidado Alternativo</v>
      </c>
      <c r="M892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3" spans="2:13" x14ac:dyDescent="0.3">
      <c r="B893" s="4" t="str">
        <f t="shared" si="39"/>
        <v>2-RDD</v>
      </c>
      <c r="C893" s="4" t="str">
        <f t="shared" si="40"/>
        <v>2-RDD-Mujeres</v>
      </c>
      <c r="D893" s="4" t="str">
        <f t="shared" si="41"/>
        <v>2-RDD-Mujeres-En Gestación</v>
      </c>
      <c r="E893">
        <v>2</v>
      </c>
      <c r="F893" t="s">
        <v>44</v>
      </c>
      <c r="G893" t="s">
        <v>158</v>
      </c>
      <c r="H893" t="s">
        <v>149</v>
      </c>
      <c r="I893" t="s">
        <v>253</v>
      </c>
      <c r="J893" t="s">
        <v>106</v>
      </c>
      <c r="K893">
        <v>0</v>
      </c>
      <c r="L893" t="str">
        <f>+VLOOKUP(Línea_Mod_Sexo_Edad[[#This Row],[id_LA]],Línea_Atención[],2,0)</f>
        <v>Línea Cuidado Alternativo</v>
      </c>
      <c r="M893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4" spans="2:13" x14ac:dyDescent="0.3">
      <c r="B894" s="4" t="str">
        <f t="shared" si="39"/>
        <v>2-RDD</v>
      </c>
      <c r="C894" s="4" t="str">
        <f t="shared" si="40"/>
        <v>2-RDD-Mujeres</v>
      </c>
      <c r="D894" s="4" t="str">
        <f t="shared" si="41"/>
        <v>2-RDD-Mujeres-Mayores De Edad</v>
      </c>
      <c r="E894">
        <v>2</v>
      </c>
      <c r="F894" t="s">
        <v>44</v>
      </c>
      <c r="G894" t="s">
        <v>163</v>
      </c>
      <c r="H894" t="s">
        <v>153</v>
      </c>
      <c r="I894" t="s">
        <v>253</v>
      </c>
      <c r="J894" t="s">
        <v>103</v>
      </c>
      <c r="K894">
        <v>43</v>
      </c>
      <c r="L894" t="str">
        <f>+VLOOKUP(Línea_Mod_Sexo_Edad[[#This Row],[id_LA]],Línea_Atención[],2,0)</f>
        <v>Línea Cuidado Alternativo</v>
      </c>
      <c r="M894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5" spans="2:13" x14ac:dyDescent="0.3">
      <c r="B895" s="4" t="str">
        <f t="shared" si="39"/>
        <v>2-RDD</v>
      </c>
      <c r="C895" s="4" t="str">
        <f t="shared" si="40"/>
        <v>2-RDD-Mujeres</v>
      </c>
      <c r="D895" s="4" t="str">
        <f t="shared" si="41"/>
        <v>2-RDD-Mujeres-Mayores De Edad</v>
      </c>
      <c r="E895">
        <v>2</v>
      </c>
      <c r="F895" t="s">
        <v>44</v>
      </c>
      <c r="G895" t="s">
        <v>163</v>
      </c>
      <c r="H895" t="s">
        <v>153</v>
      </c>
      <c r="I895" t="s">
        <v>253</v>
      </c>
      <c r="J895" t="s">
        <v>107</v>
      </c>
      <c r="K895">
        <v>0</v>
      </c>
      <c r="L895" t="str">
        <f>+VLOOKUP(Línea_Mod_Sexo_Edad[[#This Row],[id_LA]],Línea_Atención[],2,0)</f>
        <v>Línea Cuidado Alternativo</v>
      </c>
      <c r="M895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6" spans="2:13" x14ac:dyDescent="0.3">
      <c r="B896" s="4" t="str">
        <f t="shared" si="39"/>
        <v>2-RDD</v>
      </c>
      <c r="C896" s="4" t="str">
        <f t="shared" si="40"/>
        <v>2-RDD-Mujeres</v>
      </c>
      <c r="D896" s="4" t="str">
        <f t="shared" si="41"/>
        <v>2-RDD-Mujeres-Mayores De Edad</v>
      </c>
      <c r="E896">
        <v>2</v>
      </c>
      <c r="F896" t="s">
        <v>44</v>
      </c>
      <c r="G896" t="s">
        <v>163</v>
      </c>
      <c r="H896" t="s">
        <v>153</v>
      </c>
      <c r="I896" t="s">
        <v>253</v>
      </c>
      <c r="J896" t="s">
        <v>107</v>
      </c>
      <c r="K896">
        <v>0</v>
      </c>
      <c r="L896" t="str">
        <f>+VLOOKUP(Línea_Mod_Sexo_Edad[[#This Row],[id_LA]],Línea_Atención[],2,0)</f>
        <v>Línea Cuidado Alternativo</v>
      </c>
      <c r="M896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7" spans="2:13" x14ac:dyDescent="0.3">
      <c r="B897" s="4" t="str">
        <f t="shared" si="39"/>
        <v>2-RDD</v>
      </c>
      <c r="C897" s="4" t="str">
        <f t="shared" si="40"/>
        <v>2-RDD-Mujeres</v>
      </c>
      <c r="D897" s="4" t="str">
        <f t="shared" si="41"/>
        <v>2-RDD-Mujeres-Mayores De Edad</v>
      </c>
      <c r="E897">
        <v>2</v>
      </c>
      <c r="F897" t="s">
        <v>44</v>
      </c>
      <c r="G897" t="s">
        <v>163</v>
      </c>
      <c r="H897" t="s">
        <v>153</v>
      </c>
      <c r="I897" t="s">
        <v>253</v>
      </c>
      <c r="J897" t="s">
        <v>106</v>
      </c>
      <c r="K897">
        <v>42</v>
      </c>
      <c r="L897" t="str">
        <f>+VLOOKUP(Línea_Mod_Sexo_Edad[[#This Row],[id_LA]],Línea_Atención[],2,0)</f>
        <v>Línea Cuidado Alternativo</v>
      </c>
      <c r="M897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8" spans="2:13" x14ac:dyDescent="0.3">
      <c r="B898" s="4" t="str">
        <f t="shared" si="39"/>
        <v>2-RDD</v>
      </c>
      <c r="C898" s="4" t="str">
        <f t="shared" si="40"/>
        <v>2-RDD-Mujeres</v>
      </c>
      <c r="D898" s="4" t="str">
        <f t="shared" si="41"/>
        <v>2-RDD-Mujeres-Primera Infancia I</v>
      </c>
      <c r="E898">
        <v>2</v>
      </c>
      <c r="F898" t="s">
        <v>44</v>
      </c>
      <c r="G898" t="s">
        <v>159</v>
      </c>
      <c r="H898" t="s">
        <v>150</v>
      </c>
      <c r="I898" t="s">
        <v>253</v>
      </c>
      <c r="J898" t="s">
        <v>103</v>
      </c>
      <c r="K898">
        <v>0</v>
      </c>
      <c r="L898" t="str">
        <f>+VLOOKUP(Línea_Mod_Sexo_Edad[[#This Row],[id_LA]],Línea_Atención[],2,0)</f>
        <v>Línea Cuidado Alternativo</v>
      </c>
      <c r="M898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899" spans="2:13" x14ac:dyDescent="0.3">
      <c r="B899" s="4" t="str">
        <f t="shared" si="39"/>
        <v>2-RDD</v>
      </c>
      <c r="C899" s="4" t="str">
        <f t="shared" si="40"/>
        <v>2-RDD-Mujeres</v>
      </c>
      <c r="D899" s="4" t="str">
        <f t="shared" si="41"/>
        <v>2-RDD-Mujeres-Primera Infancia I</v>
      </c>
      <c r="E899">
        <v>2</v>
      </c>
      <c r="F899" t="s">
        <v>44</v>
      </c>
      <c r="G899" t="s">
        <v>159</v>
      </c>
      <c r="H899" t="s">
        <v>150</v>
      </c>
      <c r="I899" t="s">
        <v>253</v>
      </c>
      <c r="J899" t="s">
        <v>107</v>
      </c>
      <c r="K899">
        <v>0</v>
      </c>
      <c r="L899" t="str">
        <f>+VLOOKUP(Línea_Mod_Sexo_Edad[[#This Row],[id_LA]],Línea_Atención[],2,0)</f>
        <v>Línea Cuidado Alternativo</v>
      </c>
      <c r="M899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0" spans="2:13" x14ac:dyDescent="0.3">
      <c r="B900" s="4" t="str">
        <f t="shared" ref="B900:B963" si="42">+E900&amp;"-"&amp;F900</f>
        <v>2-RDD</v>
      </c>
      <c r="C900" s="4" t="str">
        <f t="shared" ref="C900:C963" si="43">+B900&amp;"-"&amp;I900</f>
        <v>2-RDD-Mujeres</v>
      </c>
      <c r="D900" s="4" t="str">
        <f t="shared" ref="D900:D963" si="44">+C900&amp;"-"&amp;H900</f>
        <v>2-RDD-Mujeres-Primera Infancia I</v>
      </c>
      <c r="E900">
        <v>2</v>
      </c>
      <c r="F900" t="s">
        <v>44</v>
      </c>
      <c r="G900" t="s">
        <v>159</v>
      </c>
      <c r="H900" t="s">
        <v>150</v>
      </c>
      <c r="I900" t="s">
        <v>253</v>
      </c>
      <c r="J900" t="s">
        <v>107</v>
      </c>
      <c r="K900">
        <v>0</v>
      </c>
      <c r="L900" t="str">
        <f>+VLOOKUP(Línea_Mod_Sexo_Edad[[#This Row],[id_LA]],Línea_Atención[],2,0)</f>
        <v>Línea Cuidado Alternativo</v>
      </c>
      <c r="M900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1" spans="2:13" x14ac:dyDescent="0.3">
      <c r="B901" s="4" t="str">
        <f t="shared" si="42"/>
        <v>2-RDD</v>
      </c>
      <c r="C901" s="4" t="str">
        <f t="shared" si="43"/>
        <v>2-RDD-Mujeres</v>
      </c>
      <c r="D901" s="4" t="str">
        <f t="shared" si="44"/>
        <v>2-RDD-Mujeres-Primera Infancia I</v>
      </c>
      <c r="E901">
        <v>2</v>
      </c>
      <c r="F901" t="s">
        <v>44</v>
      </c>
      <c r="G901" t="s">
        <v>159</v>
      </c>
      <c r="H901" t="s">
        <v>150</v>
      </c>
      <c r="I901" t="s">
        <v>253</v>
      </c>
      <c r="J901" t="s">
        <v>106</v>
      </c>
      <c r="K901">
        <v>0</v>
      </c>
      <c r="L901" t="str">
        <f>+VLOOKUP(Línea_Mod_Sexo_Edad[[#This Row],[id_LA]],Línea_Atención[],2,0)</f>
        <v>Línea Cuidado Alternativo</v>
      </c>
      <c r="M901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2" spans="2:13" x14ac:dyDescent="0.3">
      <c r="B902" s="4" t="str">
        <f t="shared" si="42"/>
        <v>2-RDD</v>
      </c>
      <c r="C902" s="4" t="str">
        <f t="shared" si="43"/>
        <v>2-RDD-Mujeres</v>
      </c>
      <c r="D902" s="4" t="str">
        <f t="shared" si="44"/>
        <v>2-RDD-Mujeres-Primera Infancia II</v>
      </c>
      <c r="E902">
        <v>2</v>
      </c>
      <c r="F902" t="s">
        <v>44</v>
      </c>
      <c r="G902" t="s">
        <v>160</v>
      </c>
      <c r="H902" t="s">
        <v>154</v>
      </c>
      <c r="I902" t="s">
        <v>253</v>
      </c>
      <c r="J902" t="s">
        <v>103</v>
      </c>
      <c r="K902">
        <v>0</v>
      </c>
      <c r="L902" t="str">
        <f>+VLOOKUP(Línea_Mod_Sexo_Edad[[#This Row],[id_LA]],Línea_Atención[],2,0)</f>
        <v>Línea Cuidado Alternativo</v>
      </c>
      <c r="M902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3" spans="2:13" x14ac:dyDescent="0.3">
      <c r="B903" s="4" t="str">
        <f t="shared" si="42"/>
        <v>2-RDD</v>
      </c>
      <c r="C903" s="4" t="str">
        <f t="shared" si="43"/>
        <v>2-RDD-Mujeres</v>
      </c>
      <c r="D903" s="4" t="str">
        <f t="shared" si="44"/>
        <v>2-RDD-Mujeres-Primera Infancia II</v>
      </c>
      <c r="E903">
        <v>2</v>
      </c>
      <c r="F903" t="s">
        <v>44</v>
      </c>
      <c r="G903" t="s">
        <v>160</v>
      </c>
      <c r="H903" t="s">
        <v>154</v>
      </c>
      <c r="I903" t="s">
        <v>253</v>
      </c>
      <c r="J903" t="s">
        <v>107</v>
      </c>
      <c r="K903">
        <v>0</v>
      </c>
      <c r="L903" t="str">
        <f>+VLOOKUP(Línea_Mod_Sexo_Edad[[#This Row],[id_LA]],Línea_Atención[],2,0)</f>
        <v>Línea Cuidado Alternativo</v>
      </c>
      <c r="M903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4" spans="2:13" x14ac:dyDescent="0.3">
      <c r="B904" s="4" t="str">
        <f t="shared" si="42"/>
        <v>2-RDD</v>
      </c>
      <c r="C904" s="4" t="str">
        <f t="shared" si="43"/>
        <v>2-RDD-Mujeres</v>
      </c>
      <c r="D904" s="4" t="str">
        <f t="shared" si="44"/>
        <v>2-RDD-Mujeres-Primera Infancia II</v>
      </c>
      <c r="E904">
        <v>2</v>
      </c>
      <c r="F904" t="s">
        <v>44</v>
      </c>
      <c r="G904" t="s">
        <v>160</v>
      </c>
      <c r="H904" t="s">
        <v>154</v>
      </c>
      <c r="I904" t="s">
        <v>253</v>
      </c>
      <c r="J904" t="s">
        <v>107</v>
      </c>
      <c r="K904">
        <v>0</v>
      </c>
      <c r="L904" t="str">
        <f>+VLOOKUP(Línea_Mod_Sexo_Edad[[#This Row],[id_LA]],Línea_Atención[],2,0)</f>
        <v>Línea Cuidado Alternativo</v>
      </c>
      <c r="M904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5" spans="2:13" x14ac:dyDescent="0.3">
      <c r="B905" s="4" t="str">
        <f t="shared" si="42"/>
        <v>2-RDD</v>
      </c>
      <c r="C905" s="4" t="str">
        <f t="shared" si="43"/>
        <v>2-RDD-Mujeres</v>
      </c>
      <c r="D905" s="4" t="str">
        <f t="shared" si="44"/>
        <v>2-RDD-Mujeres-Primera Infancia II</v>
      </c>
      <c r="E905">
        <v>2</v>
      </c>
      <c r="F905" t="s">
        <v>44</v>
      </c>
      <c r="G905" t="s">
        <v>160</v>
      </c>
      <c r="H905" t="s">
        <v>154</v>
      </c>
      <c r="I905" t="s">
        <v>253</v>
      </c>
      <c r="J905" t="s">
        <v>106</v>
      </c>
      <c r="K905">
        <v>0</v>
      </c>
      <c r="L905" t="str">
        <f>+VLOOKUP(Línea_Mod_Sexo_Edad[[#This Row],[id_LA]],Línea_Atención[],2,0)</f>
        <v>Línea Cuidado Alternativo</v>
      </c>
      <c r="M905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6" spans="2:13" x14ac:dyDescent="0.3">
      <c r="B906" s="4" t="str">
        <f t="shared" si="42"/>
        <v>2-RDD</v>
      </c>
      <c r="C906" s="4" t="str">
        <f t="shared" si="43"/>
        <v>2-RDD-Mujeres</v>
      </c>
      <c r="D906" s="4" t="str">
        <f t="shared" si="44"/>
        <v>2-RDD-Mujeres-Segunda Infancia</v>
      </c>
      <c r="E906">
        <v>2</v>
      </c>
      <c r="F906" t="s">
        <v>44</v>
      </c>
      <c r="G906" t="s">
        <v>161</v>
      </c>
      <c r="H906" t="s">
        <v>151</v>
      </c>
      <c r="I906" t="s">
        <v>253</v>
      </c>
      <c r="J906" t="s">
        <v>103</v>
      </c>
      <c r="K906">
        <v>8</v>
      </c>
      <c r="L906" t="str">
        <f>+VLOOKUP(Línea_Mod_Sexo_Edad[[#This Row],[id_LA]],Línea_Atención[],2,0)</f>
        <v>Línea Cuidado Alternativo</v>
      </c>
      <c r="M906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7" spans="2:13" x14ac:dyDescent="0.3">
      <c r="B907" s="4" t="str">
        <f t="shared" si="42"/>
        <v>2-RDD</v>
      </c>
      <c r="C907" s="4" t="str">
        <f t="shared" si="43"/>
        <v>2-RDD-Mujeres</v>
      </c>
      <c r="D907" s="4" t="str">
        <f t="shared" si="44"/>
        <v>2-RDD-Mujeres-Segunda Infancia</v>
      </c>
      <c r="E907">
        <v>2</v>
      </c>
      <c r="F907" t="s">
        <v>44</v>
      </c>
      <c r="G907" t="s">
        <v>161</v>
      </c>
      <c r="H907" t="s">
        <v>151</v>
      </c>
      <c r="I907" t="s">
        <v>253</v>
      </c>
      <c r="J907" t="s">
        <v>107</v>
      </c>
      <c r="K907">
        <v>1</v>
      </c>
      <c r="L907" t="str">
        <f>+VLOOKUP(Línea_Mod_Sexo_Edad[[#This Row],[id_LA]],Línea_Atención[],2,0)</f>
        <v>Línea Cuidado Alternativo</v>
      </c>
      <c r="M907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8" spans="2:13" x14ac:dyDescent="0.3">
      <c r="B908" s="4" t="str">
        <f t="shared" si="42"/>
        <v>2-RDD</v>
      </c>
      <c r="C908" s="4" t="str">
        <f t="shared" si="43"/>
        <v>2-RDD-Mujeres</v>
      </c>
      <c r="D908" s="4" t="str">
        <f t="shared" si="44"/>
        <v>2-RDD-Mujeres-Segunda Infancia</v>
      </c>
      <c r="E908">
        <v>2</v>
      </c>
      <c r="F908" t="s">
        <v>44</v>
      </c>
      <c r="G908" t="s">
        <v>161</v>
      </c>
      <c r="H908" t="s">
        <v>151</v>
      </c>
      <c r="I908" t="s">
        <v>253</v>
      </c>
      <c r="J908" t="s">
        <v>107</v>
      </c>
      <c r="K908">
        <v>1</v>
      </c>
      <c r="L908" t="str">
        <f>+VLOOKUP(Línea_Mod_Sexo_Edad[[#This Row],[id_LA]],Línea_Atención[],2,0)</f>
        <v>Línea Cuidado Alternativo</v>
      </c>
      <c r="M908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09" spans="2:13" x14ac:dyDescent="0.3">
      <c r="B909" s="4" t="str">
        <f t="shared" si="42"/>
        <v>2-RDD</v>
      </c>
      <c r="C909" s="4" t="str">
        <f t="shared" si="43"/>
        <v>2-RDD-Mujeres</v>
      </c>
      <c r="D909" s="4" t="str">
        <f t="shared" si="44"/>
        <v>2-RDD-Mujeres-Segunda Infancia</v>
      </c>
      <c r="E909">
        <v>2</v>
      </c>
      <c r="F909" t="s">
        <v>44</v>
      </c>
      <c r="G909" t="s">
        <v>161</v>
      </c>
      <c r="H909" t="s">
        <v>151</v>
      </c>
      <c r="I909" t="s">
        <v>253</v>
      </c>
      <c r="J909" t="s">
        <v>106</v>
      </c>
      <c r="K909">
        <v>0</v>
      </c>
      <c r="L909" t="str">
        <f>+VLOOKUP(Línea_Mod_Sexo_Edad[[#This Row],[id_LA]],Línea_Atención[],2,0)</f>
        <v>Línea Cuidado Alternativo</v>
      </c>
      <c r="M909" s="24" t="str">
        <f>+VLOOKUP(Línea_Mod_Sexo_Edad[[#This Row],[Modelo '[sigla']]],Modelos[[Modelo '[sigla']]:[Modelo '[descripción']]],2,0)</f>
        <v>Residencia de Protección para Niños/as con Discapacidad Mental Discreta o Moderada</v>
      </c>
    </row>
    <row r="910" spans="2:13" x14ac:dyDescent="0.3">
      <c r="B910" s="4" t="str">
        <f t="shared" si="42"/>
        <v>2-RDG</v>
      </c>
      <c r="C910" s="4" t="str">
        <f t="shared" si="43"/>
        <v>2-RDG-Hombres</v>
      </c>
      <c r="D910" s="4" t="str">
        <f t="shared" si="44"/>
        <v>2-RDG-Hombres-Adolescente</v>
      </c>
      <c r="E910">
        <v>2</v>
      </c>
      <c r="F910" t="s">
        <v>46</v>
      </c>
      <c r="G910" t="s">
        <v>162</v>
      </c>
      <c r="H910" t="s">
        <v>152</v>
      </c>
      <c r="I910" t="s">
        <v>252</v>
      </c>
      <c r="J910" t="s">
        <v>103</v>
      </c>
      <c r="K910">
        <v>39</v>
      </c>
      <c r="L910" t="str">
        <f>+VLOOKUP(Línea_Mod_Sexo_Edad[[#This Row],[id_LA]],Línea_Atención[],2,0)</f>
        <v>Línea Cuidado Alternativo</v>
      </c>
      <c r="M910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1" spans="2:13" x14ac:dyDescent="0.3">
      <c r="B911" s="4" t="str">
        <f t="shared" si="42"/>
        <v>2-RDG</v>
      </c>
      <c r="C911" s="4" t="str">
        <f t="shared" si="43"/>
        <v>2-RDG-Hombres</v>
      </c>
      <c r="D911" s="4" t="str">
        <f t="shared" si="44"/>
        <v>2-RDG-Hombres-Adolescente</v>
      </c>
      <c r="E911">
        <v>2</v>
      </c>
      <c r="F911" t="s">
        <v>46</v>
      </c>
      <c r="G911" t="s">
        <v>162</v>
      </c>
      <c r="H911" t="s">
        <v>152</v>
      </c>
      <c r="I911" t="s">
        <v>252</v>
      </c>
      <c r="J911" t="s">
        <v>107</v>
      </c>
      <c r="K911">
        <v>9</v>
      </c>
      <c r="L911" t="str">
        <f>+VLOOKUP(Línea_Mod_Sexo_Edad[[#This Row],[id_LA]],Línea_Atención[],2,0)</f>
        <v>Línea Cuidado Alternativo</v>
      </c>
      <c r="M911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2" spans="2:13" x14ac:dyDescent="0.3">
      <c r="B912" s="4" t="str">
        <f t="shared" si="42"/>
        <v>2-RDG</v>
      </c>
      <c r="C912" s="4" t="str">
        <f t="shared" si="43"/>
        <v>2-RDG-Hombres</v>
      </c>
      <c r="D912" s="4" t="str">
        <f t="shared" si="44"/>
        <v>2-RDG-Hombres-Adolescente</v>
      </c>
      <c r="E912">
        <v>2</v>
      </c>
      <c r="F912" t="s">
        <v>46</v>
      </c>
      <c r="G912" t="s">
        <v>162</v>
      </c>
      <c r="H912" t="s">
        <v>152</v>
      </c>
      <c r="I912" t="s">
        <v>252</v>
      </c>
      <c r="J912" t="s">
        <v>106</v>
      </c>
      <c r="K912">
        <v>3</v>
      </c>
      <c r="L912" t="str">
        <f>+VLOOKUP(Línea_Mod_Sexo_Edad[[#This Row],[id_LA]],Línea_Atención[],2,0)</f>
        <v>Línea Cuidado Alternativo</v>
      </c>
      <c r="M912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3" spans="2:13" x14ac:dyDescent="0.3">
      <c r="B913" s="4" t="str">
        <f t="shared" si="42"/>
        <v>2-RDG</v>
      </c>
      <c r="C913" s="4" t="str">
        <f t="shared" si="43"/>
        <v>2-RDG-Hombres</v>
      </c>
      <c r="D913" s="4" t="str">
        <f t="shared" si="44"/>
        <v>2-RDG-Hombres-En Gestación</v>
      </c>
      <c r="E913">
        <v>2</v>
      </c>
      <c r="F913" t="s">
        <v>46</v>
      </c>
      <c r="G913" t="s">
        <v>158</v>
      </c>
      <c r="H913" t="s">
        <v>149</v>
      </c>
      <c r="I913" t="s">
        <v>252</v>
      </c>
      <c r="J913" t="s">
        <v>103</v>
      </c>
      <c r="L913" t="str">
        <f>+VLOOKUP(Línea_Mod_Sexo_Edad[[#This Row],[id_LA]],Línea_Atención[],2,0)</f>
        <v>Línea Cuidado Alternativo</v>
      </c>
      <c r="M913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4" spans="2:13" x14ac:dyDescent="0.3">
      <c r="B914" s="4" t="str">
        <f t="shared" si="42"/>
        <v>2-RDG</v>
      </c>
      <c r="C914" s="4" t="str">
        <f t="shared" si="43"/>
        <v>2-RDG-Hombres</v>
      </c>
      <c r="D914" s="4" t="str">
        <f t="shared" si="44"/>
        <v>2-RDG-Hombres-En Gestación</v>
      </c>
      <c r="E914">
        <v>2</v>
      </c>
      <c r="F914" t="s">
        <v>46</v>
      </c>
      <c r="G914" t="s">
        <v>158</v>
      </c>
      <c r="H914" t="s">
        <v>149</v>
      </c>
      <c r="I914" t="s">
        <v>252</v>
      </c>
      <c r="J914" t="s">
        <v>107</v>
      </c>
      <c r="L914" t="str">
        <f>+VLOOKUP(Línea_Mod_Sexo_Edad[[#This Row],[id_LA]],Línea_Atención[],2,0)</f>
        <v>Línea Cuidado Alternativo</v>
      </c>
      <c r="M914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5" spans="2:13" x14ac:dyDescent="0.3">
      <c r="B915" s="4" t="str">
        <f t="shared" si="42"/>
        <v>2-RDG</v>
      </c>
      <c r="C915" s="4" t="str">
        <f t="shared" si="43"/>
        <v>2-RDG-Hombres</v>
      </c>
      <c r="D915" s="4" t="str">
        <f t="shared" si="44"/>
        <v>2-RDG-Hombres-En Gestación</v>
      </c>
      <c r="E915">
        <v>2</v>
      </c>
      <c r="F915" t="s">
        <v>46</v>
      </c>
      <c r="G915" t="s">
        <v>158</v>
      </c>
      <c r="H915" t="s">
        <v>149</v>
      </c>
      <c r="I915" t="s">
        <v>252</v>
      </c>
      <c r="J915" t="s">
        <v>106</v>
      </c>
      <c r="L915" t="str">
        <f>+VLOOKUP(Línea_Mod_Sexo_Edad[[#This Row],[id_LA]],Línea_Atención[],2,0)</f>
        <v>Línea Cuidado Alternativo</v>
      </c>
      <c r="M915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6" spans="2:13" x14ac:dyDescent="0.3">
      <c r="B916" s="4" t="str">
        <f t="shared" si="42"/>
        <v>2-RDG</v>
      </c>
      <c r="C916" s="4" t="str">
        <f t="shared" si="43"/>
        <v>2-RDG-Hombres</v>
      </c>
      <c r="D916" s="4" t="str">
        <f t="shared" si="44"/>
        <v>2-RDG-Hombres-Mayores De Edad</v>
      </c>
      <c r="E916">
        <v>2</v>
      </c>
      <c r="F916" t="s">
        <v>46</v>
      </c>
      <c r="G916" t="s">
        <v>163</v>
      </c>
      <c r="H916" t="s">
        <v>153</v>
      </c>
      <c r="I916" t="s">
        <v>252</v>
      </c>
      <c r="J916" t="s">
        <v>103</v>
      </c>
      <c r="K916">
        <v>351</v>
      </c>
      <c r="L916" t="str">
        <f>+VLOOKUP(Línea_Mod_Sexo_Edad[[#This Row],[id_LA]],Línea_Atención[],2,0)</f>
        <v>Línea Cuidado Alternativo</v>
      </c>
      <c r="M916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7" spans="2:13" x14ac:dyDescent="0.3">
      <c r="B917" s="4" t="str">
        <f t="shared" si="42"/>
        <v>2-RDG</v>
      </c>
      <c r="C917" s="4" t="str">
        <f t="shared" si="43"/>
        <v>2-RDG-Hombres</v>
      </c>
      <c r="D917" s="4" t="str">
        <f t="shared" si="44"/>
        <v>2-RDG-Hombres-Mayores De Edad</v>
      </c>
      <c r="E917">
        <v>2</v>
      </c>
      <c r="F917" t="s">
        <v>46</v>
      </c>
      <c r="G917" t="s">
        <v>163</v>
      </c>
      <c r="H917" t="s">
        <v>153</v>
      </c>
      <c r="I917" t="s">
        <v>252</v>
      </c>
      <c r="J917" t="s">
        <v>107</v>
      </c>
      <c r="K917">
        <v>5</v>
      </c>
      <c r="L917" t="str">
        <f>+VLOOKUP(Línea_Mod_Sexo_Edad[[#This Row],[id_LA]],Línea_Atención[],2,0)</f>
        <v>Línea Cuidado Alternativo</v>
      </c>
      <c r="M917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8" spans="2:13" x14ac:dyDescent="0.3">
      <c r="B918" s="4" t="str">
        <f t="shared" si="42"/>
        <v>2-RDG</v>
      </c>
      <c r="C918" s="4" t="str">
        <f t="shared" si="43"/>
        <v>2-RDG-Hombres</v>
      </c>
      <c r="D918" s="4" t="str">
        <f t="shared" si="44"/>
        <v>2-RDG-Hombres-Mayores De Edad</v>
      </c>
      <c r="E918">
        <v>2</v>
      </c>
      <c r="F918" t="s">
        <v>46</v>
      </c>
      <c r="G918" t="s">
        <v>163</v>
      </c>
      <c r="H918" t="s">
        <v>153</v>
      </c>
      <c r="I918" t="s">
        <v>252</v>
      </c>
      <c r="J918" t="s">
        <v>106</v>
      </c>
      <c r="K918">
        <v>344</v>
      </c>
      <c r="L918" t="str">
        <f>+VLOOKUP(Línea_Mod_Sexo_Edad[[#This Row],[id_LA]],Línea_Atención[],2,0)</f>
        <v>Línea Cuidado Alternativo</v>
      </c>
      <c r="M918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19" spans="2:13" x14ac:dyDescent="0.3">
      <c r="B919" s="4" t="str">
        <f t="shared" si="42"/>
        <v>2-RDG</v>
      </c>
      <c r="C919" s="4" t="str">
        <f t="shared" si="43"/>
        <v>2-RDG-Hombres</v>
      </c>
      <c r="D919" s="4" t="str">
        <f t="shared" si="44"/>
        <v>2-RDG-Hombres-Primera Infancia I</v>
      </c>
      <c r="E919">
        <v>2</v>
      </c>
      <c r="F919" t="s">
        <v>46</v>
      </c>
      <c r="G919" t="s">
        <v>159</v>
      </c>
      <c r="H919" t="s">
        <v>150</v>
      </c>
      <c r="I919" t="s">
        <v>252</v>
      </c>
      <c r="J919" t="s">
        <v>103</v>
      </c>
      <c r="K919">
        <v>5</v>
      </c>
      <c r="L919" t="str">
        <f>+VLOOKUP(Línea_Mod_Sexo_Edad[[#This Row],[id_LA]],Línea_Atención[],2,0)</f>
        <v>Línea Cuidado Alternativo</v>
      </c>
      <c r="M919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0" spans="2:13" x14ac:dyDescent="0.3">
      <c r="B920" s="4" t="str">
        <f t="shared" si="42"/>
        <v>2-RDG</v>
      </c>
      <c r="C920" s="4" t="str">
        <f t="shared" si="43"/>
        <v>2-RDG-Hombres</v>
      </c>
      <c r="D920" s="4" t="str">
        <f t="shared" si="44"/>
        <v>2-RDG-Hombres-Primera Infancia I</v>
      </c>
      <c r="E920">
        <v>2</v>
      </c>
      <c r="F920" t="s">
        <v>46</v>
      </c>
      <c r="G920" t="s">
        <v>159</v>
      </c>
      <c r="H920" t="s">
        <v>150</v>
      </c>
      <c r="I920" t="s">
        <v>252</v>
      </c>
      <c r="J920" t="s">
        <v>107</v>
      </c>
      <c r="K920">
        <v>1</v>
      </c>
      <c r="L920" t="str">
        <f>+VLOOKUP(Línea_Mod_Sexo_Edad[[#This Row],[id_LA]],Línea_Atención[],2,0)</f>
        <v>Línea Cuidado Alternativo</v>
      </c>
      <c r="M920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1" spans="2:13" x14ac:dyDescent="0.3">
      <c r="B921" s="4" t="str">
        <f t="shared" si="42"/>
        <v>2-RDG</v>
      </c>
      <c r="C921" s="4" t="str">
        <f t="shared" si="43"/>
        <v>2-RDG-Hombres</v>
      </c>
      <c r="D921" s="4" t="str">
        <f t="shared" si="44"/>
        <v>2-RDG-Hombres-Primera Infancia I</v>
      </c>
      <c r="E921">
        <v>2</v>
      </c>
      <c r="F921" t="s">
        <v>46</v>
      </c>
      <c r="G921" t="s">
        <v>159</v>
      </c>
      <c r="H921" t="s">
        <v>150</v>
      </c>
      <c r="I921" t="s">
        <v>252</v>
      </c>
      <c r="J921" t="s">
        <v>106</v>
      </c>
      <c r="K921">
        <v>1</v>
      </c>
      <c r="L921" t="str">
        <f>+VLOOKUP(Línea_Mod_Sexo_Edad[[#This Row],[id_LA]],Línea_Atención[],2,0)</f>
        <v>Línea Cuidado Alternativo</v>
      </c>
      <c r="M921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2" spans="2:13" x14ac:dyDescent="0.3">
      <c r="B922" s="4" t="str">
        <f t="shared" si="42"/>
        <v>2-RDG</v>
      </c>
      <c r="C922" s="4" t="str">
        <f t="shared" si="43"/>
        <v>2-RDG-Hombres</v>
      </c>
      <c r="D922" s="4" t="str">
        <f t="shared" si="44"/>
        <v>2-RDG-Hombres-Primera Infancia II</v>
      </c>
      <c r="E922">
        <v>2</v>
      </c>
      <c r="F922" t="s">
        <v>46</v>
      </c>
      <c r="G922" t="s">
        <v>160</v>
      </c>
      <c r="H922" t="s">
        <v>154</v>
      </c>
      <c r="I922" t="s">
        <v>252</v>
      </c>
      <c r="J922" t="s">
        <v>103</v>
      </c>
      <c r="K922">
        <v>18</v>
      </c>
      <c r="L922" t="str">
        <f>+VLOOKUP(Línea_Mod_Sexo_Edad[[#This Row],[id_LA]],Línea_Atención[],2,0)</f>
        <v>Línea Cuidado Alternativo</v>
      </c>
      <c r="M922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3" spans="2:13" x14ac:dyDescent="0.3">
      <c r="B923" s="4" t="str">
        <f t="shared" si="42"/>
        <v>2-RDG</v>
      </c>
      <c r="C923" s="4" t="str">
        <f t="shared" si="43"/>
        <v>2-RDG-Hombres</v>
      </c>
      <c r="D923" s="4" t="str">
        <f t="shared" si="44"/>
        <v>2-RDG-Hombres-Primera Infancia II</v>
      </c>
      <c r="E923">
        <v>2</v>
      </c>
      <c r="F923" t="s">
        <v>46</v>
      </c>
      <c r="G923" t="s">
        <v>160</v>
      </c>
      <c r="H923" t="s">
        <v>154</v>
      </c>
      <c r="I923" t="s">
        <v>252</v>
      </c>
      <c r="J923" t="s">
        <v>107</v>
      </c>
      <c r="K923">
        <v>6</v>
      </c>
      <c r="L923" t="str">
        <f>+VLOOKUP(Línea_Mod_Sexo_Edad[[#This Row],[id_LA]],Línea_Atención[],2,0)</f>
        <v>Línea Cuidado Alternativo</v>
      </c>
      <c r="M923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4" spans="2:13" x14ac:dyDescent="0.3">
      <c r="B924" s="4" t="str">
        <f t="shared" si="42"/>
        <v>2-RDG</v>
      </c>
      <c r="C924" s="4" t="str">
        <f t="shared" si="43"/>
        <v>2-RDG-Hombres</v>
      </c>
      <c r="D924" s="4" t="str">
        <f t="shared" si="44"/>
        <v>2-RDG-Hombres-Primera Infancia II</v>
      </c>
      <c r="E924">
        <v>2</v>
      </c>
      <c r="F924" t="s">
        <v>46</v>
      </c>
      <c r="G924" t="s">
        <v>160</v>
      </c>
      <c r="H924" t="s">
        <v>154</v>
      </c>
      <c r="I924" t="s">
        <v>252</v>
      </c>
      <c r="J924" t="s">
        <v>106</v>
      </c>
      <c r="K924">
        <v>5</v>
      </c>
      <c r="L924" t="str">
        <f>+VLOOKUP(Línea_Mod_Sexo_Edad[[#This Row],[id_LA]],Línea_Atención[],2,0)</f>
        <v>Línea Cuidado Alternativo</v>
      </c>
      <c r="M924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5" spans="2:13" x14ac:dyDescent="0.3">
      <c r="B925" s="4" t="str">
        <f t="shared" si="42"/>
        <v>2-RDG</v>
      </c>
      <c r="C925" s="4" t="str">
        <f t="shared" si="43"/>
        <v>2-RDG-Hombres</v>
      </c>
      <c r="D925" s="4" t="str">
        <f t="shared" si="44"/>
        <v>2-RDG-Hombres-Segunda Infancia</v>
      </c>
      <c r="E925">
        <v>2</v>
      </c>
      <c r="F925" t="s">
        <v>46</v>
      </c>
      <c r="G925" t="s">
        <v>161</v>
      </c>
      <c r="H925" t="s">
        <v>151</v>
      </c>
      <c r="I925" t="s">
        <v>252</v>
      </c>
      <c r="J925" t="s">
        <v>103</v>
      </c>
      <c r="K925">
        <v>41</v>
      </c>
      <c r="L925" t="str">
        <f>+VLOOKUP(Línea_Mod_Sexo_Edad[[#This Row],[id_LA]],Línea_Atención[],2,0)</f>
        <v>Línea Cuidado Alternativo</v>
      </c>
      <c r="M925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6" spans="2:13" x14ac:dyDescent="0.3">
      <c r="B926" s="4" t="str">
        <f t="shared" si="42"/>
        <v>2-RDG</v>
      </c>
      <c r="C926" s="4" t="str">
        <f t="shared" si="43"/>
        <v>2-RDG-Hombres</v>
      </c>
      <c r="D926" s="4" t="str">
        <f t="shared" si="44"/>
        <v>2-RDG-Hombres-Segunda Infancia</v>
      </c>
      <c r="E926">
        <v>2</v>
      </c>
      <c r="F926" t="s">
        <v>46</v>
      </c>
      <c r="G926" t="s">
        <v>161</v>
      </c>
      <c r="H926" t="s">
        <v>151</v>
      </c>
      <c r="I926" t="s">
        <v>252</v>
      </c>
      <c r="J926" t="s">
        <v>107</v>
      </c>
      <c r="K926">
        <v>5</v>
      </c>
      <c r="L926" t="str">
        <f>+VLOOKUP(Línea_Mod_Sexo_Edad[[#This Row],[id_LA]],Línea_Atención[],2,0)</f>
        <v>Línea Cuidado Alternativo</v>
      </c>
      <c r="M926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7" spans="2:13" x14ac:dyDescent="0.3">
      <c r="B927" s="4" t="str">
        <f t="shared" si="42"/>
        <v>2-RDG</v>
      </c>
      <c r="C927" s="4" t="str">
        <f t="shared" si="43"/>
        <v>2-RDG-Hombres</v>
      </c>
      <c r="D927" s="4" t="str">
        <f t="shared" si="44"/>
        <v>2-RDG-Hombres-Segunda Infancia</v>
      </c>
      <c r="E927">
        <v>2</v>
      </c>
      <c r="F927" t="s">
        <v>46</v>
      </c>
      <c r="G927" t="s">
        <v>161</v>
      </c>
      <c r="H927" t="s">
        <v>151</v>
      </c>
      <c r="I927" t="s">
        <v>252</v>
      </c>
      <c r="J927" t="s">
        <v>106</v>
      </c>
      <c r="K927">
        <v>5</v>
      </c>
      <c r="L927" t="str">
        <f>+VLOOKUP(Línea_Mod_Sexo_Edad[[#This Row],[id_LA]],Línea_Atención[],2,0)</f>
        <v>Línea Cuidado Alternativo</v>
      </c>
      <c r="M927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8" spans="2:13" x14ac:dyDescent="0.3">
      <c r="B928" s="4" t="str">
        <f t="shared" si="42"/>
        <v>2-RDG</v>
      </c>
      <c r="C928" s="4" t="str">
        <f t="shared" si="43"/>
        <v>2-RDG-Mujeres</v>
      </c>
      <c r="D928" s="4" t="str">
        <f t="shared" si="44"/>
        <v>2-RDG-Mujeres-Adolescente</v>
      </c>
      <c r="E928">
        <v>2</v>
      </c>
      <c r="F928" t="s">
        <v>46</v>
      </c>
      <c r="G928" t="s">
        <v>162</v>
      </c>
      <c r="H928" t="s">
        <v>152</v>
      </c>
      <c r="I928" t="s">
        <v>253</v>
      </c>
      <c r="J928" t="s">
        <v>103</v>
      </c>
      <c r="K928">
        <v>14</v>
      </c>
      <c r="L928" t="str">
        <f>+VLOOKUP(Línea_Mod_Sexo_Edad[[#This Row],[id_LA]],Línea_Atención[],2,0)</f>
        <v>Línea Cuidado Alternativo</v>
      </c>
      <c r="M928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29" spans="2:13" x14ac:dyDescent="0.3">
      <c r="B929" s="4" t="str">
        <f t="shared" si="42"/>
        <v>2-RDG</v>
      </c>
      <c r="C929" s="4" t="str">
        <f t="shared" si="43"/>
        <v>2-RDG-Mujeres</v>
      </c>
      <c r="D929" s="4" t="str">
        <f t="shared" si="44"/>
        <v>2-RDG-Mujeres-Adolescente</v>
      </c>
      <c r="E929">
        <v>2</v>
      </c>
      <c r="F929" t="s">
        <v>46</v>
      </c>
      <c r="G929" t="s">
        <v>162</v>
      </c>
      <c r="H929" t="s">
        <v>152</v>
      </c>
      <c r="I929" t="s">
        <v>253</v>
      </c>
      <c r="J929" t="s">
        <v>107</v>
      </c>
      <c r="K929">
        <v>0</v>
      </c>
      <c r="L929" t="str">
        <f>+VLOOKUP(Línea_Mod_Sexo_Edad[[#This Row],[id_LA]],Línea_Atención[],2,0)</f>
        <v>Línea Cuidado Alternativo</v>
      </c>
      <c r="M929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0" spans="2:13" x14ac:dyDescent="0.3">
      <c r="B930" s="4" t="str">
        <f t="shared" si="42"/>
        <v>2-RDG</v>
      </c>
      <c r="C930" s="4" t="str">
        <f t="shared" si="43"/>
        <v>2-RDG-Mujeres</v>
      </c>
      <c r="D930" s="4" t="str">
        <f t="shared" si="44"/>
        <v>2-RDG-Mujeres-Adolescente</v>
      </c>
      <c r="E930">
        <v>2</v>
      </c>
      <c r="F930" t="s">
        <v>46</v>
      </c>
      <c r="G930" t="s">
        <v>162</v>
      </c>
      <c r="H930" t="s">
        <v>152</v>
      </c>
      <c r="I930" t="s">
        <v>253</v>
      </c>
      <c r="J930" t="s">
        <v>107</v>
      </c>
      <c r="K930">
        <v>9</v>
      </c>
      <c r="L930" t="str">
        <f>+VLOOKUP(Línea_Mod_Sexo_Edad[[#This Row],[id_LA]],Línea_Atención[],2,0)</f>
        <v>Línea Cuidado Alternativo</v>
      </c>
      <c r="M930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1" spans="2:13" x14ac:dyDescent="0.3">
      <c r="B931" s="4" t="str">
        <f t="shared" si="42"/>
        <v>2-RDG</v>
      </c>
      <c r="C931" s="4" t="str">
        <f t="shared" si="43"/>
        <v>2-RDG-Mujeres</v>
      </c>
      <c r="D931" s="4" t="str">
        <f t="shared" si="44"/>
        <v>2-RDG-Mujeres-Adolescente</v>
      </c>
      <c r="E931">
        <v>2</v>
      </c>
      <c r="F931" t="s">
        <v>46</v>
      </c>
      <c r="G931" t="s">
        <v>162</v>
      </c>
      <c r="H931" t="s">
        <v>152</v>
      </c>
      <c r="I931" t="s">
        <v>253</v>
      </c>
      <c r="J931" t="s">
        <v>106</v>
      </c>
      <c r="K931">
        <v>0</v>
      </c>
      <c r="L931" t="str">
        <f>+VLOOKUP(Línea_Mod_Sexo_Edad[[#This Row],[id_LA]],Línea_Atención[],2,0)</f>
        <v>Línea Cuidado Alternativo</v>
      </c>
      <c r="M931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2" spans="2:13" x14ac:dyDescent="0.3">
      <c r="B932" s="4" t="str">
        <f t="shared" si="42"/>
        <v>2-RDG</v>
      </c>
      <c r="C932" s="4" t="str">
        <f t="shared" si="43"/>
        <v>2-RDG-Mujeres</v>
      </c>
      <c r="D932" s="4" t="str">
        <f t="shared" si="44"/>
        <v>2-RDG-Mujeres-En Gestación</v>
      </c>
      <c r="E932">
        <v>2</v>
      </c>
      <c r="F932" t="s">
        <v>46</v>
      </c>
      <c r="G932" t="s">
        <v>158</v>
      </c>
      <c r="H932" t="s">
        <v>149</v>
      </c>
      <c r="I932" t="s">
        <v>253</v>
      </c>
      <c r="J932" t="s">
        <v>103</v>
      </c>
      <c r="K932">
        <v>0</v>
      </c>
      <c r="L932" t="str">
        <f>+VLOOKUP(Línea_Mod_Sexo_Edad[[#This Row],[id_LA]],Línea_Atención[],2,0)</f>
        <v>Línea Cuidado Alternativo</v>
      </c>
      <c r="M932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3" spans="2:13" x14ac:dyDescent="0.3">
      <c r="B933" s="4" t="str">
        <f t="shared" si="42"/>
        <v>2-RDG</v>
      </c>
      <c r="C933" s="4" t="str">
        <f t="shared" si="43"/>
        <v>2-RDG-Mujeres</v>
      </c>
      <c r="D933" s="4" t="str">
        <f t="shared" si="44"/>
        <v>2-RDG-Mujeres-En Gestación</v>
      </c>
      <c r="E933">
        <v>2</v>
      </c>
      <c r="F933" t="s">
        <v>46</v>
      </c>
      <c r="G933" t="s">
        <v>158</v>
      </c>
      <c r="H933" t="s">
        <v>149</v>
      </c>
      <c r="I933" t="s">
        <v>253</v>
      </c>
      <c r="J933" t="s">
        <v>107</v>
      </c>
      <c r="K933">
        <v>0</v>
      </c>
      <c r="L933" t="str">
        <f>+VLOOKUP(Línea_Mod_Sexo_Edad[[#This Row],[id_LA]],Línea_Atención[],2,0)</f>
        <v>Línea Cuidado Alternativo</v>
      </c>
      <c r="M933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4" spans="2:13" x14ac:dyDescent="0.3">
      <c r="B934" s="4" t="str">
        <f t="shared" si="42"/>
        <v>2-RDG</v>
      </c>
      <c r="C934" s="4" t="str">
        <f t="shared" si="43"/>
        <v>2-RDG-Mujeres</v>
      </c>
      <c r="D934" s="4" t="str">
        <f t="shared" si="44"/>
        <v>2-RDG-Mujeres-En Gestación</v>
      </c>
      <c r="E934">
        <v>2</v>
      </c>
      <c r="F934" t="s">
        <v>46</v>
      </c>
      <c r="G934" t="s">
        <v>158</v>
      </c>
      <c r="H934" t="s">
        <v>149</v>
      </c>
      <c r="I934" t="s">
        <v>253</v>
      </c>
      <c r="J934" t="s">
        <v>107</v>
      </c>
      <c r="K934">
        <v>0</v>
      </c>
      <c r="L934" t="str">
        <f>+VLOOKUP(Línea_Mod_Sexo_Edad[[#This Row],[id_LA]],Línea_Atención[],2,0)</f>
        <v>Línea Cuidado Alternativo</v>
      </c>
      <c r="M934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5" spans="2:13" x14ac:dyDescent="0.3">
      <c r="B935" s="4" t="str">
        <f t="shared" si="42"/>
        <v>2-RDG</v>
      </c>
      <c r="C935" s="4" t="str">
        <f t="shared" si="43"/>
        <v>2-RDG-Mujeres</v>
      </c>
      <c r="D935" s="4" t="str">
        <f t="shared" si="44"/>
        <v>2-RDG-Mujeres-En Gestación</v>
      </c>
      <c r="E935">
        <v>2</v>
      </c>
      <c r="F935" t="s">
        <v>46</v>
      </c>
      <c r="G935" t="s">
        <v>158</v>
      </c>
      <c r="H935" t="s">
        <v>149</v>
      </c>
      <c r="I935" t="s">
        <v>253</v>
      </c>
      <c r="J935" t="s">
        <v>106</v>
      </c>
      <c r="K935">
        <v>0</v>
      </c>
      <c r="L935" t="str">
        <f>+VLOOKUP(Línea_Mod_Sexo_Edad[[#This Row],[id_LA]],Línea_Atención[],2,0)</f>
        <v>Línea Cuidado Alternativo</v>
      </c>
      <c r="M935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6" spans="2:13" x14ac:dyDescent="0.3">
      <c r="B936" s="4" t="str">
        <f t="shared" si="42"/>
        <v>2-RDG</v>
      </c>
      <c r="C936" s="4" t="str">
        <f t="shared" si="43"/>
        <v>2-RDG-Mujeres</v>
      </c>
      <c r="D936" s="4" t="str">
        <f t="shared" si="44"/>
        <v>2-RDG-Mujeres-Mayores De Edad</v>
      </c>
      <c r="E936">
        <v>2</v>
      </c>
      <c r="F936" t="s">
        <v>46</v>
      </c>
      <c r="G936" t="s">
        <v>163</v>
      </c>
      <c r="H936" t="s">
        <v>153</v>
      </c>
      <c r="I936" t="s">
        <v>253</v>
      </c>
      <c r="J936" t="s">
        <v>103</v>
      </c>
      <c r="K936">
        <v>215</v>
      </c>
      <c r="L936" t="str">
        <f>+VLOOKUP(Línea_Mod_Sexo_Edad[[#This Row],[id_LA]],Línea_Atención[],2,0)</f>
        <v>Línea Cuidado Alternativo</v>
      </c>
      <c r="M936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7" spans="2:13" x14ac:dyDescent="0.3">
      <c r="B937" s="4" t="str">
        <f t="shared" si="42"/>
        <v>2-RDG</v>
      </c>
      <c r="C937" s="4" t="str">
        <f t="shared" si="43"/>
        <v>2-RDG-Mujeres</v>
      </c>
      <c r="D937" s="4" t="str">
        <f t="shared" si="44"/>
        <v>2-RDG-Mujeres-Mayores De Edad</v>
      </c>
      <c r="E937">
        <v>2</v>
      </c>
      <c r="F937" t="s">
        <v>46</v>
      </c>
      <c r="G937" t="s">
        <v>163</v>
      </c>
      <c r="H937" t="s">
        <v>153</v>
      </c>
      <c r="I937" t="s">
        <v>253</v>
      </c>
      <c r="J937" t="s">
        <v>107</v>
      </c>
      <c r="K937">
        <v>3</v>
      </c>
      <c r="L937" t="str">
        <f>+VLOOKUP(Línea_Mod_Sexo_Edad[[#This Row],[id_LA]],Línea_Atención[],2,0)</f>
        <v>Línea Cuidado Alternativo</v>
      </c>
      <c r="M937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8" spans="2:13" x14ac:dyDescent="0.3">
      <c r="B938" s="4" t="str">
        <f t="shared" si="42"/>
        <v>2-RDG</v>
      </c>
      <c r="C938" s="4" t="str">
        <f t="shared" si="43"/>
        <v>2-RDG-Mujeres</v>
      </c>
      <c r="D938" s="4" t="str">
        <f t="shared" si="44"/>
        <v>2-RDG-Mujeres-Mayores De Edad</v>
      </c>
      <c r="E938">
        <v>2</v>
      </c>
      <c r="F938" t="s">
        <v>46</v>
      </c>
      <c r="G938" t="s">
        <v>163</v>
      </c>
      <c r="H938" t="s">
        <v>153</v>
      </c>
      <c r="I938" t="s">
        <v>253</v>
      </c>
      <c r="J938" t="s">
        <v>107</v>
      </c>
      <c r="K938">
        <v>8</v>
      </c>
      <c r="L938" t="str">
        <f>+VLOOKUP(Línea_Mod_Sexo_Edad[[#This Row],[id_LA]],Línea_Atención[],2,0)</f>
        <v>Línea Cuidado Alternativo</v>
      </c>
      <c r="M938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39" spans="2:13" x14ac:dyDescent="0.3">
      <c r="B939" s="4" t="str">
        <f t="shared" si="42"/>
        <v>2-RDG</v>
      </c>
      <c r="C939" s="4" t="str">
        <f t="shared" si="43"/>
        <v>2-RDG-Mujeres</v>
      </c>
      <c r="D939" s="4" t="str">
        <f t="shared" si="44"/>
        <v>2-RDG-Mujeres-Mayores De Edad</v>
      </c>
      <c r="E939">
        <v>2</v>
      </c>
      <c r="F939" t="s">
        <v>46</v>
      </c>
      <c r="G939" t="s">
        <v>163</v>
      </c>
      <c r="H939" t="s">
        <v>153</v>
      </c>
      <c r="I939" t="s">
        <v>253</v>
      </c>
      <c r="J939" t="s">
        <v>106</v>
      </c>
      <c r="K939">
        <v>210</v>
      </c>
      <c r="L939" t="str">
        <f>+VLOOKUP(Línea_Mod_Sexo_Edad[[#This Row],[id_LA]],Línea_Atención[],2,0)</f>
        <v>Línea Cuidado Alternativo</v>
      </c>
      <c r="M939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0" spans="2:13" x14ac:dyDescent="0.3">
      <c r="B940" s="4" t="str">
        <f t="shared" si="42"/>
        <v>2-RDG</v>
      </c>
      <c r="C940" s="4" t="str">
        <f t="shared" si="43"/>
        <v>2-RDG-Mujeres</v>
      </c>
      <c r="D940" s="4" t="str">
        <f t="shared" si="44"/>
        <v>2-RDG-Mujeres-Primera Infancia I</v>
      </c>
      <c r="E940">
        <v>2</v>
      </c>
      <c r="F940" t="s">
        <v>46</v>
      </c>
      <c r="G940" t="s">
        <v>159</v>
      </c>
      <c r="H940" t="s">
        <v>150</v>
      </c>
      <c r="I940" t="s">
        <v>253</v>
      </c>
      <c r="J940" t="s">
        <v>103</v>
      </c>
      <c r="K940">
        <v>2</v>
      </c>
      <c r="L940" t="str">
        <f>+VLOOKUP(Línea_Mod_Sexo_Edad[[#This Row],[id_LA]],Línea_Atención[],2,0)</f>
        <v>Línea Cuidado Alternativo</v>
      </c>
      <c r="M940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1" spans="2:13" x14ac:dyDescent="0.3">
      <c r="B941" s="4" t="str">
        <f t="shared" si="42"/>
        <v>2-RDG</v>
      </c>
      <c r="C941" s="4" t="str">
        <f t="shared" si="43"/>
        <v>2-RDG-Mujeres</v>
      </c>
      <c r="D941" s="4" t="str">
        <f t="shared" si="44"/>
        <v>2-RDG-Mujeres-Primera Infancia I</v>
      </c>
      <c r="E941">
        <v>2</v>
      </c>
      <c r="F941" t="s">
        <v>46</v>
      </c>
      <c r="G941" t="s">
        <v>159</v>
      </c>
      <c r="H941" t="s">
        <v>150</v>
      </c>
      <c r="I941" t="s">
        <v>253</v>
      </c>
      <c r="J941" t="s">
        <v>107</v>
      </c>
      <c r="K941">
        <v>2</v>
      </c>
      <c r="L941" t="str">
        <f>+VLOOKUP(Línea_Mod_Sexo_Edad[[#This Row],[id_LA]],Línea_Atención[],2,0)</f>
        <v>Línea Cuidado Alternativo</v>
      </c>
      <c r="M941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2" spans="2:13" x14ac:dyDescent="0.3">
      <c r="B942" s="4" t="str">
        <f t="shared" si="42"/>
        <v>2-RDG</v>
      </c>
      <c r="C942" s="4" t="str">
        <f t="shared" si="43"/>
        <v>2-RDG-Mujeres</v>
      </c>
      <c r="D942" s="4" t="str">
        <f t="shared" si="44"/>
        <v>2-RDG-Mujeres-Primera Infancia I</v>
      </c>
      <c r="E942">
        <v>2</v>
      </c>
      <c r="F942" t="s">
        <v>46</v>
      </c>
      <c r="G942" t="s">
        <v>159</v>
      </c>
      <c r="H942" t="s">
        <v>150</v>
      </c>
      <c r="I942" t="s">
        <v>253</v>
      </c>
      <c r="J942" t="s">
        <v>107</v>
      </c>
      <c r="K942">
        <v>3</v>
      </c>
      <c r="L942" t="str">
        <f>+VLOOKUP(Línea_Mod_Sexo_Edad[[#This Row],[id_LA]],Línea_Atención[],2,0)</f>
        <v>Línea Cuidado Alternativo</v>
      </c>
      <c r="M942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3" spans="2:13" x14ac:dyDescent="0.3">
      <c r="B943" s="4" t="str">
        <f t="shared" si="42"/>
        <v>2-RDG</v>
      </c>
      <c r="C943" s="4" t="str">
        <f t="shared" si="43"/>
        <v>2-RDG-Mujeres</v>
      </c>
      <c r="D943" s="4" t="str">
        <f t="shared" si="44"/>
        <v>2-RDG-Mujeres-Primera Infancia I</v>
      </c>
      <c r="E943">
        <v>2</v>
      </c>
      <c r="F943" t="s">
        <v>46</v>
      </c>
      <c r="G943" t="s">
        <v>159</v>
      </c>
      <c r="H943" t="s">
        <v>150</v>
      </c>
      <c r="I943" t="s">
        <v>253</v>
      </c>
      <c r="J943" t="s">
        <v>106</v>
      </c>
      <c r="K943">
        <v>1</v>
      </c>
      <c r="L943" t="str">
        <f>+VLOOKUP(Línea_Mod_Sexo_Edad[[#This Row],[id_LA]],Línea_Atención[],2,0)</f>
        <v>Línea Cuidado Alternativo</v>
      </c>
      <c r="M943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4" spans="2:13" x14ac:dyDescent="0.3">
      <c r="B944" s="4" t="str">
        <f t="shared" si="42"/>
        <v>2-RDG</v>
      </c>
      <c r="C944" s="4" t="str">
        <f t="shared" si="43"/>
        <v>2-RDG-Mujeres</v>
      </c>
      <c r="D944" s="4" t="str">
        <f t="shared" si="44"/>
        <v>2-RDG-Mujeres-Primera Infancia II</v>
      </c>
      <c r="E944">
        <v>2</v>
      </c>
      <c r="F944" t="s">
        <v>46</v>
      </c>
      <c r="G944" t="s">
        <v>160</v>
      </c>
      <c r="H944" t="s">
        <v>154</v>
      </c>
      <c r="I944" t="s">
        <v>253</v>
      </c>
      <c r="J944" t="s">
        <v>103</v>
      </c>
      <c r="K944">
        <v>5</v>
      </c>
      <c r="L944" t="str">
        <f>+VLOOKUP(Línea_Mod_Sexo_Edad[[#This Row],[id_LA]],Línea_Atención[],2,0)</f>
        <v>Línea Cuidado Alternativo</v>
      </c>
      <c r="M944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5" spans="2:13" x14ac:dyDescent="0.3">
      <c r="B945" s="4" t="str">
        <f t="shared" si="42"/>
        <v>2-RDG</v>
      </c>
      <c r="C945" s="4" t="str">
        <f t="shared" si="43"/>
        <v>2-RDG-Mujeres</v>
      </c>
      <c r="D945" s="4" t="str">
        <f t="shared" si="44"/>
        <v>2-RDG-Mujeres-Primera Infancia II</v>
      </c>
      <c r="E945">
        <v>2</v>
      </c>
      <c r="F945" t="s">
        <v>46</v>
      </c>
      <c r="G945" t="s">
        <v>160</v>
      </c>
      <c r="H945" t="s">
        <v>154</v>
      </c>
      <c r="I945" t="s">
        <v>253</v>
      </c>
      <c r="J945" t="s">
        <v>107</v>
      </c>
      <c r="K945">
        <v>1</v>
      </c>
      <c r="L945" t="str">
        <f>+VLOOKUP(Línea_Mod_Sexo_Edad[[#This Row],[id_LA]],Línea_Atención[],2,0)</f>
        <v>Línea Cuidado Alternativo</v>
      </c>
      <c r="M945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6" spans="2:13" x14ac:dyDescent="0.3">
      <c r="B946" s="4" t="str">
        <f t="shared" si="42"/>
        <v>2-RDG</v>
      </c>
      <c r="C946" s="4" t="str">
        <f t="shared" si="43"/>
        <v>2-RDG-Mujeres</v>
      </c>
      <c r="D946" s="4" t="str">
        <f t="shared" si="44"/>
        <v>2-RDG-Mujeres-Primera Infancia II</v>
      </c>
      <c r="E946">
        <v>2</v>
      </c>
      <c r="F946" t="s">
        <v>46</v>
      </c>
      <c r="G946" t="s">
        <v>160</v>
      </c>
      <c r="H946" t="s">
        <v>154</v>
      </c>
      <c r="I946" t="s">
        <v>253</v>
      </c>
      <c r="J946" t="s">
        <v>107</v>
      </c>
      <c r="K946">
        <v>7</v>
      </c>
      <c r="L946" t="str">
        <f>+VLOOKUP(Línea_Mod_Sexo_Edad[[#This Row],[id_LA]],Línea_Atención[],2,0)</f>
        <v>Línea Cuidado Alternativo</v>
      </c>
      <c r="M946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7" spans="2:13" x14ac:dyDescent="0.3">
      <c r="B947" s="4" t="str">
        <f t="shared" si="42"/>
        <v>2-RDG</v>
      </c>
      <c r="C947" s="4" t="str">
        <f t="shared" si="43"/>
        <v>2-RDG-Mujeres</v>
      </c>
      <c r="D947" s="4" t="str">
        <f t="shared" si="44"/>
        <v>2-RDG-Mujeres-Primera Infancia II</v>
      </c>
      <c r="E947">
        <v>2</v>
      </c>
      <c r="F947" t="s">
        <v>46</v>
      </c>
      <c r="G947" t="s">
        <v>160</v>
      </c>
      <c r="H947" t="s">
        <v>154</v>
      </c>
      <c r="I947" t="s">
        <v>253</v>
      </c>
      <c r="J947" t="s">
        <v>106</v>
      </c>
      <c r="K947">
        <v>0</v>
      </c>
      <c r="L947" t="str">
        <f>+VLOOKUP(Línea_Mod_Sexo_Edad[[#This Row],[id_LA]],Línea_Atención[],2,0)</f>
        <v>Línea Cuidado Alternativo</v>
      </c>
      <c r="M947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8" spans="2:13" x14ac:dyDescent="0.3">
      <c r="B948" s="4" t="str">
        <f t="shared" si="42"/>
        <v>2-RDG</v>
      </c>
      <c r="C948" s="4" t="str">
        <f t="shared" si="43"/>
        <v>2-RDG-Mujeres</v>
      </c>
      <c r="D948" s="4" t="str">
        <f t="shared" si="44"/>
        <v>2-RDG-Mujeres-Segunda Infancia</v>
      </c>
      <c r="E948">
        <v>2</v>
      </c>
      <c r="F948" t="s">
        <v>46</v>
      </c>
      <c r="G948" t="s">
        <v>161</v>
      </c>
      <c r="H948" t="s">
        <v>151</v>
      </c>
      <c r="I948" t="s">
        <v>253</v>
      </c>
      <c r="J948" t="s">
        <v>103</v>
      </c>
      <c r="K948">
        <v>20</v>
      </c>
      <c r="L948" t="str">
        <f>+VLOOKUP(Línea_Mod_Sexo_Edad[[#This Row],[id_LA]],Línea_Atención[],2,0)</f>
        <v>Línea Cuidado Alternativo</v>
      </c>
      <c r="M948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49" spans="2:13" x14ac:dyDescent="0.3">
      <c r="B949" s="4" t="str">
        <f t="shared" si="42"/>
        <v>2-RDG</v>
      </c>
      <c r="C949" s="4" t="str">
        <f t="shared" si="43"/>
        <v>2-RDG-Mujeres</v>
      </c>
      <c r="D949" s="4" t="str">
        <f t="shared" si="44"/>
        <v>2-RDG-Mujeres-Segunda Infancia</v>
      </c>
      <c r="E949">
        <v>2</v>
      </c>
      <c r="F949" t="s">
        <v>46</v>
      </c>
      <c r="G949" t="s">
        <v>161</v>
      </c>
      <c r="H949" t="s">
        <v>151</v>
      </c>
      <c r="I949" t="s">
        <v>253</v>
      </c>
      <c r="J949" t="s">
        <v>107</v>
      </c>
      <c r="K949">
        <v>4</v>
      </c>
      <c r="L949" t="str">
        <f>+VLOOKUP(Línea_Mod_Sexo_Edad[[#This Row],[id_LA]],Línea_Atención[],2,0)</f>
        <v>Línea Cuidado Alternativo</v>
      </c>
      <c r="M949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50" spans="2:13" x14ac:dyDescent="0.3">
      <c r="B950" s="4" t="str">
        <f t="shared" si="42"/>
        <v>2-RDG</v>
      </c>
      <c r="C950" s="4" t="str">
        <f t="shared" si="43"/>
        <v>2-RDG-Mujeres</v>
      </c>
      <c r="D950" s="4" t="str">
        <f t="shared" si="44"/>
        <v>2-RDG-Mujeres-Segunda Infancia</v>
      </c>
      <c r="E950">
        <v>2</v>
      </c>
      <c r="F950" t="s">
        <v>46</v>
      </c>
      <c r="G950" t="s">
        <v>161</v>
      </c>
      <c r="H950" t="s">
        <v>151</v>
      </c>
      <c r="I950" t="s">
        <v>253</v>
      </c>
      <c r="J950" t="s">
        <v>107</v>
      </c>
      <c r="K950">
        <v>9</v>
      </c>
      <c r="L950" t="str">
        <f>+VLOOKUP(Línea_Mod_Sexo_Edad[[#This Row],[id_LA]],Línea_Atención[],2,0)</f>
        <v>Línea Cuidado Alternativo</v>
      </c>
      <c r="M950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51" spans="2:13" x14ac:dyDescent="0.3">
      <c r="B951" s="4" t="str">
        <f t="shared" si="42"/>
        <v>2-RDG</v>
      </c>
      <c r="C951" s="4" t="str">
        <f t="shared" si="43"/>
        <v>2-RDG-Mujeres</v>
      </c>
      <c r="D951" s="4" t="str">
        <f t="shared" si="44"/>
        <v>2-RDG-Mujeres-Segunda Infancia</v>
      </c>
      <c r="E951">
        <v>2</v>
      </c>
      <c r="F951" t="s">
        <v>46</v>
      </c>
      <c r="G951" t="s">
        <v>161</v>
      </c>
      <c r="H951" t="s">
        <v>151</v>
      </c>
      <c r="I951" t="s">
        <v>253</v>
      </c>
      <c r="J951" t="s">
        <v>106</v>
      </c>
      <c r="K951">
        <v>2</v>
      </c>
      <c r="L951" t="str">
        <f>+VLOOKUP(Línea_Mod_Sexo_Edad[[#This Row],[id_LA]],Línea_Atención[],2,0)</f>
        <v>Línea Cuidado Alternativo</v>
      </c>
      <c r="M951" s="24" t="str">
        <f>+VLOOKUP(Línea_Mod_Sexo_Edad[[#This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952" spans="2:13" x14ac:dyDescent="0.3">
      <c r="B952" s="4" t="str">
        <f t="shared" si="42"/>
        <v>2-RDS</v>
      </c>
      <c r="C952" s="4" t="str">
        <f t="shared" si="43"/>
        <v>2-RDS-Hombres</v>
      </c>
      <c r="D952" s="4" t="str">
        <f t="shared" si="44"/>
        <v>2-RDS-Hombres-Adolescente</v>
      </c>
      <c r="E952">
        <v>2</v>
      </c>
      <c r="F952" t="s">
        <v>48</v>
      </c>
      <c r="G952" t="s">
        <v>162</v>
      </c>
      <c r="H952" t="s">
        <v>152</v>
      </c>
      <c r="I952" t="s">
        <v>252</v>
      </c>
      <c r="J952" t="s">
        <v>103</v>
      </c>
      <c r="K952">
        <v>11</v>
      </c>
      <c r="L952" t="str">
        <f>+VLOOKUP(Línea_Mod_Sexo_Edad[[#This Row],[id_LA]],Línea_Atención[],2,0)</f>
        <v>Línea Cuidado Alternativo</v>
      </c>
      <c r="M952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3" spans="2:13" x14ac:dyDescent="0.3">
      <c r="B953" s="4" t="str">
        <f t="shared" si="42"/>
        <v>2-RDS</v>
      </c>
      <c r="C953" s="4" t="str">
        <f t="shared" si="43"/>
        <v>2-RDS-Hombres</v>
      </c>
      <c r="D953" s="4" t="str">
        <f t="shared" si="44"/>
        <v>2-RDS-Hombres-Adolescente</v>
      </c>
      <c r="E953">
        <v>2</v>
      </c>
      <c r="F953" t="s">
        <v>48</v>
      </c>
      <c r="G953" t="s">
        <v>162</v>
      </c>
      <c r="H953" t="s">
        <v>152</v>
      </c>
      <c r="I953" t="s">
        <v>252</v>
      </c>
      <c r="J953" t="s">
        <v>107</v>
      </c>
      <c r="K953">
        <v>1</v>
      </c>
      <c r="L953" t="str">
        <f>+VLOOKUP(Línea_Mod_Sexo_Edad[[#This Row],[id_LA]],Línea_Atención[],2,0)</f>
        <v>Línea Cuidado Alternativo</v>
      </c>
      <c r="M953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4" spans="2:13" x14ac:dyDescent="0.3">
      <c r="B954" s="4" t="str">
        <f t="shared" si="42"/>
        <v>2-RDS</v>
      </c>
      <c r="C954" s="4" t="str">
        <f t="shared" si="43"/>
        <v>2-RDS-Hombres</v>
      </c>
      <c r="D954" s="4" t="str">
        <f t="shared" si="44"/>
        <v>2-RDS-Hombres-Adolescente</v>
      </c>
      <c r="E954">
        <v>2</v>
      </c>
      <c r="F954" t="s">
        <v>48</v>
      </c>
      <c r="G954" t="s">
        <v>162</v>
      </c>
      <c r="H954" t="s">
        <v>152</v>
      </c>
      <c r="I954" t="s">
        <v>252</v>
      </c>
      <c r="J954" t="s">
        <v>106</v>
      </c>
      <c r="K954">
        <v>2</v>
      </c>
      <c r="L954" t="str">
        <f>+VLOOKUP(Línea_Mod_Sexo_Edad[[#This Row],[id_LA]],Línea_Atención[],2,0)</f>
        <v>Línea Cuidado Alternativo</v>
      </c>
      <c r="M954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5" spans="2:13" x14ac:dyDescent="0.3">
      <c r="B955" s="4" t="str">
        <f t="shared" si="42"/>
        <v>2-RDS</v>
      </c>
      <c r="C955" s="4" t="str">
        <f t="shared" si="43"/>
        <v>2-RDS-Hombres</v>
      </c>
      <c r="D955" s="4" t="str">
        <f t="shared" si="44"/>
        <v>2-RDS-Hombres-En Gestación</v>
      </c>
      <c r="E955">
        <v>2</v>
      </c>
      <c r="F955" t="s">
        <v>48</v>
      </c>
      <c r="G955" t="s">
        <v>158</v>
      </c>
      <c r="H955" t="s">
        <v>149</v>
      </c>
      <c r="I955" t="s">
        <v>252</v>
      </c>
      <c r="J955" t="s">
        <v>103</v>
      </c>
      <c r="L955" t="str">
        <f>+VLOOKUP(Línea_Mod_Sexo_Edad[[#This Row],[id_LA]],Línea_Atención[],2,0)</f>
        <v>Línea Cuidado Alternativo</v>
      </c>
      <c r="M955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6" spans="2:13" x14ac:dyDescent="0.3">
      <c r="B956" s="4" t="str">
        <f t="shared" si="42"/>
        <v>2-RDS</v>
      </c>
      <c r="C956" s="4" t="str">
        <f t="shared" si="43"/>
        <v>2-RDS-Hombres</v>
      </c>
      <c r="D956" s="4" t="str">
        <f t="shared" si="44"/>
        <v>2-RDS-Hombres-En Gestación</v>
      </c>
      <c r="E956">
        <v>2</v>
      </c>
      <c r="F956" t="s">
        <v>48</v>
      </c>
      <c r="G956" t="s">
        <v>158</v>
      </c>
      <c r="H956" t="s">
        <v>149</v>
      </c>
      <c r="I956" t="s">
        <v>252</v>
      </c>
      <c r="J956" t="s">
        <v>107</v>
      </c>
      <c r="L956" t="str">
        <f>+VLOOKUP(Línea_Mod_Sexo_Edad[[#This Row],[id_LA]],Línea_Atención[],2,0)</f>
        <v>Línea Cuidado Alternativo</v>
      </c>
      <c r="M956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7" spans="2:13" x14ac:dyDescent="0.3">
      <c r="B957" s="4" t="str">
        <f t="shared" si="42"/>
        <v>2-RDS</v>
      </c>
      <c r="C957" s="4" t="str">
        <f t="shared" si="43"/>
        <v>2-RDS-Hombres</v>
      </c>
      <c r="D957" s="4" t="str">
        <f t="shared" si="44"/>
        <v>2-RDS-Hombres-En Gestación</v>
      </c>
      <c r="E957">
        <v>2</v>
      </c>
      <c r="F957" t="s">
        <v>48</v>
      </c>
      <c r="G957" t="s">
        <v>158</v>
      </c>
      <c r="H957" t="s">
        <v>149</v>
      </c>
      <c r="I957" t="s">
        <v>252</v>
      </c>
      <c r="J957" t="s">
        <v>106</v>
      </c>
      <c r="L957" t="str">
        <f>+VLOOKUP(Línea_Mod_Sexo_Edad[[#This Row],[id_LA]],Línea_Atención[],2,0)</f>
        <v>Línea Cuidado Alternativo</v>
      </c>
      <c r="M957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8" spans="2:13" x14ac:dyDescent="0.3">
      <c r="B958" s="4" t="str">
        <f t="shared" si="42"/>
        <v>2-RDS</v>
      </c>
      <c r="C958" s="4" t="str">
        <f t="shared" si="43"/>
        <v>2-RDS-Hombres</v>
      </c>
      <c r="D958" s="4" t="str">
        <f t="shared" si="44"/>
        <v>2-RDS-Hombres-Mayores De Edad</v>
      </c>
      <c r="E958">
        <v>2</v>
      </c>
      <c r="F958" t="s">
        <v>48</v>
      </c>
      <c r="G958" t="s">
        <v>163</v>
      </c>
      <c r="H958" t="s">
        <v>153</v>
      </c>
      <c r="I958" t="s">
        <v>252</v>
      </c>
      <c r="J958" t="s">
        <v>103</v>
      </c>
      <c r="K958">
        <v>4</v>
      </c>
      <c r="L958" t="str">
        <f>+VLOOKUP(Línea_Mod_Sexo_Edad[[#This Row],[id_LA]],Línea_Atención[],2,0)</f>
        <v>Línea Cuidado Alternativo</v>
      </c>
      <c r="M958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59" spans="2:13" x14ac:dyDescent="0.3">
      <c r="B959" s="4" t="str">
        <f t="shared" si="42"/>
        <v>2-RDS</v>
      </c>
      <c r="C959" s="4" t="str">
        <f t="shared" si="43"/>
        <v>2-RDS-Hombres</v>
      </c>
      <c r="D959" s="4" t="str">
        <f t="shared" si="44"/>
        <v>2-RDS-Hombres-Mayores De Edad</v>
      </c>
      <c r="E959">
        <v>2</v>
      </c>
      <c r="F959" t="s">
        <v>48</v>
      </c>
      <c r="G959" t="s">
        <v>163</v>
      </c>
      <c r="H959" t="s">
        <v>153</v>
      </c>
      <c r="I959" t="s">
        <v>252</v>
      </c>
      <c r="J959" t="s">
        <v>107</v>
      </c>
      <c r="K959">
        <v>0</v>
      </c>
      <c r="L959" t="str">
        <f>+VLOOKUP(Línea_Mod_Sexo_Edad[[#This Row],[id_LA]],Línea_Atención[],2,0)</f>
        <v>Línea Cuidado Alternativo</v>
      </c>
      <c r="M959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0" spans="2:13" x14ac:dyDescent="0.3">
      <c r="B960" s="4" t="str">
        <f t="shared" si="42"/>
        <v>2-RDS</v>
      </c>
      <c r="C960" s="4" t="str">
        <f t="shared" si="43"/>
        <v>2-RDS-Hombres</v>
      </c>
      <c r="D960" s="4" t="str">
        <f t="shared" si="44"/>
        <v>2-RDS-Hombres-Mayores De Edad</v>
      </c>
      <c r="E960">
        <v>2</v>
      </c>
      <c r="F960" t="s">
        <v>48</v>
      </c>
      <c r="G960" t="s">
        <v>163</v>
      </c>
      <c r="H960" t="s">
        <v>153</v>
      </c>
      <c r="I960" t="s">
        <v>252</v>
      </c>
      <c r="J960" t="s">
        <v>106</v>
      </c>
      <c r="K960">
        <v>4</v>
      </c>
      <c r="L960" t="str">
        <f>+VLOOKUP(Línea_Mod_Sexo_Edad[[#This Row],[id_LA]],Línea_Atención[],2,0)</f>
        <v>Línea Cuidado Alternativo</v>
      </c>
      <c r="M960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1" spans="2:13" x14ac:dyDescent="0.3">
      <c r="B961" s="4" t="str">
        <f t="shared" si="42"/>
        <v>2-RDS</v>
      </c>
      <c r="C961" s="4" t="str">
        <f t="shared" si="43"/>
        <v>2-RDS-Hombres</v>
      </c>
      <c r="D961" s="4" t="str">
        <f t="shared" si="44"/>
        <v>2-RDS-Hombres-Primera Infancia I</v>
      </c>
      <c r="E961">
        <v>2</v>
      </c>
      <c r="F961" t="s">
        <v>48</v>
      </c>
      <c r="G961" t="s">
        <v>159</v>
      </c>
      <c r="H961" t="s">
        <v>150</v>
      </c>
      <c r="I961" t="s">
        <v>252</v>
      </c>
      <c r="J961" t="s">
        <v>103</v>
      </c>
      <c r="K961">
        <v>0</v>
      </c>
      <c r="L961" t="str">
        <f>+VLOOKUP(Línea_Mod_Sexo_Edad[[#This Row],[id_LA]],Línea_Atención[],2,0)</f>
        <v>Línea Cuidado Alternativo</v>
      </c>
      <c r="M961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2" spans="2:13" x14ac:dyDescent="0.3">
      <c r="B962" s="4" t="str">
        <f t="shared" si="42"/>
        <v>2-RDS</v>
      </c>
      <c r="C962" s="4" t="str">
        <f t="shared" si="43"/>
        <v>2-RDS-Hombres</v>
      </c>
      <c r="D962" s="4" t="str">
        <f t="shared" si="44"/>
        <v>2-RDS-Hombres-Primera Infancia I</v>
      </c>
      <c r="E962">
        <v>2</v>
      </c>
      <c r="F962" t="s">
        <v>48</v>
      </c>
      <c r="G962" t="s">
        <v>159</v>
      </c>
      <c r="H962" t="s">
        <v>150</v>
      </c>
      <c r="I962" t="s">
        <v>252</v>
      </c>
      <c r="J962" t="s">
        <v>107</v>
      </c>
      <c r="K962">
        <v>0</v>
      </c>
      <c r="L962" t="str">
        <f>+VLOOKUP(Línea_Mod_Sexo_Edad[[#This Row],[id_LA]],Línea_Atención[],2,0)</f>
        <v>Línea Cuidado Alternativo</v>
      </c>
      <c r="M962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3" spans="2:13" x14ac:dyDescent="0.3">
      <c r="B963" s="4" t="str">
        <f t="shared" si="42"/>
        <v>2-RDS</v>
      </c>
      <c r="C963" s="4" t="str">
        <f t="shared" si="43"/>
        <v>2-RDS-Hombres</v>
      </c>
      <c r="D963" s="4" t="str">
        <f t="shared" si="44"/>
        <v>2-RDS-Hombres-Primera Infancia I</v>
      </c>
      <c r="E963">
        <v>2</v>
      </c>
      <c r="F963" t="s">
        <v>48</v>
      </c>
      <c r="G963" t="s">
        <v>159</v>
      </c>
      <c r="H963" t="s">
        <v>150</v>
      </c>
      <c r="I963" t="s">
        <v>252</v>
      </c>
      <c r="J963" t="s">
        <v>106</v>
      </c>
      <c r="K963">
        <v>0</v>
      </c>
      <c r="L963" t="str">
        <f>+VLOOKUP(Línea_Mod_Sexo_Edad[[#This Row],[id_LA]],Línea_Atención[],2,0)</f>
        <v>Línea Cuidado Alternativo</v>
      </c>
      <c r="M963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4" spans="2:13" x14ac:dyDescent="0.3">
      <c r="B964" s="4" t="str">
        <f t="shared" ref="B964:B1027" si="45">+E964&amp;"-"&amp;F964</f>
        <v>2-RDS</v>
      </c>
      <c r="C964" s="4" t="str">
        <f t="shared" ref="C964:C1027" si="46">+B964&amp;"-"&amp;I964</f>
        <v>2-RDS-Hombres</v>
      </c>
      <c r="D964" s="4" t="str">
        <f t="shared" ref="D964:D1027" si="47">+C964&amp;"-"&amp;H964</f>
        <v>2-RDS-Hombres-Primera Infancia II</v>
      </c>
      <c r="E964">
        <v>2</v>
      </c>
      <c r="F964" t="s">
        <v>48</v>
      </c>
      <c r="G964" t="s">
        <v>160</v>
      </c>
      <c r="H964" t="s">
        <v>154</v>
      </c>
      <c r="I964" t="s">
        <v>252</v>
      </c>
      <c r="J964" t="s">
        <v>103</v>
      </c>
      <c r="K964">
        <v>0</v>
      </c>
      <c r="L964" t="str">
        <f>+VLOOKUP(Línea_Mod_Sexo_Edad[[#This Row],[id_LA]],Línea_Atención[],2,0)</f>
        <v>Línea Cuidado Alternativo</v>
      </c>
      <c r="M964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5" spans="2:13" x14ac:dyDescent="0.3">
      <c r="B965" s="4" t="str">
        <f t="shared" si="45"/>
        <v>2-RDS</v>
      </c>
      <c r="C965" s="4" t="str">
        <f t="shared" si="46"/>
        <v>2-RDS-Hombres</v>
      </c>
      <c r="D965" s="4" t="str">
        <f t="shared" si="47"/>
        <v>2-RDS-Hombres-Primera Infancia II</v>
      </c>
      <c r="E965">
        <v>2</v>
      </c>
      <c r="F965" t="s">
        <v>48</v>
      </c>
      <c r="G965" t="s">
        <v>160</v>
      </c>
      <c r="H965" t="s">
        <v>154</v>
      </c>
      <c r="I965" t="s">
        <v>252</v>
      </c>
      <c r="J965" t="s">
        <v>107</v>
      </c>
      <c r="K965">
        <v>0</v>
      </c>
      <c r="L965" t="str">
        <f>+VLOOKUP(Línea_Mod_Sexo_Edad[[#This Row],[id_LA]],Línea_Atención[],2,0)</f>
        <v>Línea Cuidado Alternativo</v>
      </c>
      <c r="M965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6" spans="2:13" x14ac:dyDescent="0.3">
      <c r="B966" s="4" t="str">
        <f t="shared" si="45"/>
        <v>2-RDS</v>
      </c>
      <c r="C966" s="4" t="str">
        <f t="shared" si="46"/>
        <v>2-RDS-Hombres</v>
      </c>
      <c r="D966" s="4" t="str">
        <f t="shared" si="47"/>
        <v>2-RDS-Hombres-Primera Infancia II</v>
      </c>
      <c r="E966">
        <v>2</v>
      </c>
      <c r="F966" t="s">
        <v>48</v>
      </c>
      <c r="G966" t="s">
        <v>160</v>
      </c>
      <c r="H966" t="s">
        <v>154</v>
      </c>
      <c r="I966" t="s">
        <v>252</v>
      </c>
      <c r="J966" t="s">
        <v>106</v>
      </c>
      <c r="K966">
        <v>0</v>
      </c>
      <c r="L966" t="str">
        <f>+VLOOKUP(Línea_Mod_Sexo_Edad[[#This Row],[id_LA]],Línea_Atención[],2,0)</f>
        <v>Línea Cuidado Alternativo</v>
      </c>
      <c r="M966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7" spans="2:13" x14ac:dyDescent="0.3">
      <c r="B967" s="4" t="str">
        <f t="shared" si="45"/>
        <v>2-RDS</v>
      </c>
      <c r="C967" s="4" t="str">
        <f t="shared" si="46"/>
        <v>2-RDS-Hombres</v>
      </c>
      <c r="D967" s="4" t="str">
        <f t="shared" si="47"/>
        <v>2-RDS-Hombres-Segunda Infancia</v>
      </c>
      <c r="E967">
        <v>2</v>
      </c>
      <c r="F967" t="s">
        <v>48</v>
      </c>
      <c r="G967" t="s">
        <v>161</v>
      </c>
      <c r="H967" t="s">
        <v>151</v>
      </c>
      <c r="I967" t="s">
        <v>252</v>
      </c>
      <c r="J967" t="s">
        <v>103</v>
      </c>
      <c r="K967">
        <v>3</v>
      </c>
      <c r="L967" t="str">
        <f>+VLOOKUP(Línea_Mod_Sexo_Edad[[#This Row],[id_LA]],Línea_Atención[],2,0)</f>
        <v>Línea Cuidado Alternativo</v>
      </c>
      <c r="M967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8" spans="2:13" x14ac:dyDescent="0.3">
      <c r="B968" s="4" t="str">
        <f t="shared" si="45"/>
        <v>2-RDS</v>
      </c>
      <c r="C968" s="4" t="str">
        <f t="shared" si="46"/>
        <v>2-RDS-Hombres</v>
      </c>
      <c r="D968" s="4" t="str">
        <f t="shared" si="47"/>
        <v>2-RDS-Hombres-Segunda Infancia</v>
      </c>
      <c r="E968">
        <v>2</v>
      </c>
      <c r="F968" t="s">
        <v>48</v>
      </c>
      <c r="G968" t="s">
        <v>161</v>
      </c>
      <c r="H968" t="s">
        <v>151</v>
      </c>
      <c r="I968" t="s">
        <v>252</v>
      </c>
      <c r="J968" t="s">
        <v>107</v>
      </c>
      <c r="K968">
        <v>1</v>
      </c>
      <c r="L968" t="str">
        <f>+VLOOKUP(Línea_Mod_Sexo_Edad[[#This Row],[id_LA]],Línea_Atención[],2,0)</f>
        <v>Línea Cuidado Alternativo</v>
      </c>
      <c r="M968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69" spans="2:13" x14ac:dyDescent="0.3">
      <c r="B969" s="4" t="str">
        <f t="shared" si="45"/>
        <v>2-RDS</v>
      </c>
      <c r="C969" s="4" t="str">
        <f t="shared" si="46"/>
        <v>2-RDS-Hombres</v>
      </c>
      <c r="D969" s="4" t="str">
        <f t="shared" si="47"/>
        <v>2-RDS-Hombres-Segunda Infancia</v>
      </c>
      <c r="E969">
        <v>2</v>
      </c>
      <c r="F969" t="s">
        <v>48</v>
      </c>
      <c r="G969" t="s">
        <v>161</v>
      </c>
      <c r="H969" t="s">
        <v>151</v>
      </c>
      <c r="I969" t="s">
        <v>252</v>
      </c>
      <c r="J969" t="s">
        <v>106</v>
      </c>
      <c r="K969">
        <v>0</v>
      </c>
      <c r="L969" t="str">
        <f>+VLOOKUP(Línea_Mod_Sexo_Edad[[#This Row],[id_LA]],Línea_Atención[],2,0)</f>
        <v>Línea Cuidado Alternativo</v>
      </c>
      <c r="M969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0" spans="2:13" x14ac:dyDescent="0.3">
      <c r="B970" s="4" t="str">
        <f t="shared" si="45"/>
        <v>2-RDS</v>
      </c>
      <c r="C970" s="4" t="str">
        <f t="shared" si="46"/>
        <v>2-RDS-Mujeres</v>
      </c>
      <c r="D970" s="4" t="str">
        <f t="shared" si="47"/>
        <v>2-RDS-Mujeres-Adolescente</v>
      </c>
      <c r="E970">
        <v>2</v>
      </c>
      <c r="F970" t="s">
        <v>48</v>
      </c>
      <c r="G970" t="s">
        <v>162</v>
      </c>
      <c r="H970" t="s">
        <v>152</v>
      </c>
      <c r="I970" t="s">
        <v>253</v>
      </c>
      <c r="J970" t="s">
        <v>103</v>
      </c>
      <c r="K970">
        <v>5</v>
      </c>
      <c r="L970" t="str">
        <f>+VLOOKUP(Línea_Mod_Sexo_Edad[[#This Row],[id_LA]],Línea_Atención[],2,0)</f>
        <v>Línea Cuidado Alternativo</v>
      </c>
      <c r="M970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1" spans="2:13" x14ac:dyDescent="0.3">
      <c r="B971" s="4" t="str">
        <f t="shared" si="45"/>
        <v>2-RDS</v>
      </c>
      <c r="C971" s="4" t="str">
        <f t="shared" si="46"/>
        <v>2-RDS-Mujeres</v>
      </c>
      <c r="D971" s="4" t="str">
        <f t="shared" si="47"/>
        <v>2-RDS-Mujeres-Adolescente</v>
      </c>
      <c r="E971">
        <v>2</v>
      </c>
      <c r="F971" t="s">
        <v>48</v>
      </c>
      <c r="G971" t="s">
        <v>162</v>
      </c>
      <c r="H971" t="s">
        <v>152</v>
      </c>
      <c r="I971" t="s">
        <v>253</v>
      </c>
      <c r="J971" t="s">
        <v>107</v>
      </c>
      <c r="K971">
        <v>2</v>
      </c>
      <c r="L971" t="str">
        <f>+VLOOKUP(Línea_Mod_Sexo_Edad[[#This Row],[id_LA]],Línea_Atención[],2,0)</f>
        <v>Línea Cuidado Alternativo</v>
      </c>
      <c r="M971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2" spans="2:13" x14ac:dyDescent="0.3">
      <c r="B972" s="4" t="str">
        <f t="shared" si="45"/>
        <v>2-RDS</v>
      </c>
      <c r="C972" s="4" t="str">
        <f t="shared" si="46"/>
        <v>2-RDS-Mujeres</v>
      </c>
      <c r="D972" s="4" t="str">
        <f t="shared" si="47"/>
        <v>2-RDS-Mujeres-Adolescente</v>
      </c>
      <c r="E972">
        <v>2</v>
      </c>
      <c r="F972" t="s">
        <v>48</v>
      </c>
      <c r="G972" t="s">
        <v>162</v>
      </c>
      <c r="H972" t="s">
        <v>152</v>
      </c>
      <c r="I972" t="s">
        <v>253</v>
      </c>
      <c r="J972" t="s">
        <v>107</v>
      </c>
      <c r="K972">
        <v>3</v>
      </c>
      <c r="L972" t="str">
        <f>+VLOOKUP(Línea_Mod_Sexo_Edad[[#This Row],[id_LA]],Línea_Atención[],2,0)</f>
        <v>Línea Cuidado Alternativo</v>
      </c>
      <c r="M972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3" spans="2:13" x14ac:dyDescent="0.3">
      <c r="B973" s="4" t="str">
        <f t="shared" si="45"/>
        <v>2-RDS</v>
      </c>
      <c r="C973" s="4" t="str">
        <f t="shared" si="46"/>
        <v>2-RDS-Mujeres</v>
      </c>
      <c r="D973" s="4" t="str">
        <f t="shared" si="47"/>
        <v>2-RDS-Mujeres-Adolescente</v>
      </c>
      <c r="E973">
        <v>2</v>
      </c>
      <c r="F973" t="s">
        <v>48</v>
      </c>
      <c r="G973" t="s">
        <v>162</v>
      </c>
      <c r="H973" t="s">
        <v>152</v>
      </c>
      <c r="I973" t="s">
        <v>253</v>
      </c>
      <c r="J973" t="s">
        <v>106</v>
      </c>
      <c r="K973">
        <v>0</v>
      </c>
      <c r="L973" t="str">
        <f>+VLOOKUP(Línea_Mod_Sexo_Edad[[#This Row],[id_LA]],Línea_Atención[],2,0)</f>
        <v>Línea Cuidado Alternativo</v>
      </c>
      <c r="M973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4" spans="2:13" x14ac:dyDescent="0.3">
      <c r="B974" s="4" t="str">
        <f t="shared" si="45"/>
        <v>2-RDS</v>
      </c>
      <c r="C974" s="4" t="str">
        <f t="shared" si="46"/>
        <v>2-RDS-Mujeres</v>
      </c>
      <c r="D974" s="4" t="str">
        <f t="shared" si="47"/>
        <v>2-RDS-Mujeres-En Gestación</v>
      </c>
      <c r="E974">
        <v>2</v>
      </c>
      <c r="F974" t="s">
        <v>48</v>
      </c>
      <c r="G974" t="s">
        <v>158</v>
      </c>
      <c r="H974" t="s">
        <v>149</v>
      </c>
      <c r="I974" t="s">
        <v>253</v>
      </c>
      <c r="J974" t="s">
        <v>103</v>
      </c>
      <c r="K974">
        <v>0</v>
      </c>
      <c r="L974" t="str">
        <f>+VLOOKUP(Línea_Mod_Sexo_Edad[[#This Row],[id_LA]],Línea_Atención[],2,0)</f>
        <v>Línea Cuidado Alternativo</v>
      </c>
      <c r="M974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5" spans="2:13" x14ac:dyDescent="0.3">
      <c r="B975" s="4" t="str">
        <f t="shared" si="45"/>
        <v>2-RDS</v>
      </c>
      <c r="C975" s="4" t="str">
        <f t="shared" si="46"/>
        <v>2-RDS-Mujeres</v>
      </c>
      <c r="D975" s="4" t="str">
        <f t="shared" si="47"/>
        <v>2-RDS-Mujeres-En Gestación</v>
      </c>
      <c r="E975">
        <v>2</v>
      </c>
      <c r="F975" t="s">
        <v>48</v>
      </c>
      <c r="G975" t="s">
        <v>158</v>
      </c>
      <c r="H975" t="s">
        <v>149</v>
      </c>
      <c r="I975" t="s">
        <v>253</v>
      </c>
      <c r="J975" t="s">
        <v>107</v>
      </c>
      <c r="K975">
        <v>0</v>
      </c>
      <c r="L975" t="str">
        <f>+VLOOKUP(Línea_Mod_Sexo_Edad[[#This Row],[id_LA]],Línea_Atención[],2,0)</f>
        <v>Línea Cuidado Alternativo</v>
      </c>
      <c r="M975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6" spans="2:13" x14ac:dyDescent="0.3">
      <c r="B976" s="4" t="str">
        <f t="shared" si="45"/>
        <v>2-RDS</v>
      </c>
      <c r="C976" s="4" t="str">
        <f t="shared" si="46"/>
        <v>2-RDS-Mujeres</v>
      </c>
      <c r="D976" s="4" t="str">
        <f t="shared" si="47"/>
        <v>2-RDS-Mujeres-En Gestación</v>
      </c>
      <c r="E976">
        <v>2</v>
      </c>
      <c r="F976" t="s">
        <v>48</v>
      </c>
      <c r="G976" t="s">
        <v>158</v>
      </c>
      <c r="H976" t="s">
        <v>149</v>
      </c>
      <c r="I976" t="s">
        <v>253</v>
      </c>
      <c r="J976" t="s">
        <v>107</v>
      </c>
      <c r="K976">
        <v>0</v>
      </c>
      <c r="L976" t="str">
        <f>+VLOOKUP(Línea_Mod_Sexo_Edad[[#This Row],[id_LA]],Línea_Atención[],2,0)</f>
        <v>Línea Cuidado Alternativo</v>
      </c>
      <c r="M976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7" spans="2:13" x14ac:dyDescent="0.3">
      <c r="B977" s="4" t="str">
        <f t="shared" si="45"/>
        <v>2-RDS</v>
      </c>
      <c r="C977" s="4" t="str">
        <f t="shared" si="46"/>
        <v>2-RDS-Mujeres</v>
      </c>
      <c r="D977" s="4" t="str">
        <f t="shared" si="47"/>
        <v>2-RDS-Mujeres-En Gestación</v>
      </c>
      <c r="E977">
        <v>2</v>
      </c>
      <c r="F977" t="s">
        <v>48</v>
      </c>
      <c r="G977" t="s">
        <v>158</v>
      </c>
      <c r="H977" t="s">
        <v>149</v>
      </c>
      <c r="I977" t="s">
        <v>253</v>
      </c>
      <c r="J977" t="s">
        <v>106</v>
      </c>
      <c r="K977">
        <v>0</v>
      </c>
      <c r="L977" t="str">
        <f>+VLOOKUP(Línea_Mod_Sexo_Edad[[#This Row],[id_LA]],Línea_Atención[],2,0)</f>
        <v>Línea Cuidado Alternativo</v>
      </c>
      <c r="M977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8" spans="2:13" x14ac:dyDescent="0.3">
      <c r="B978" s="4" t="str">
        <f t="shared" si="45"/>
        <v>2-RDS</v>
      </c>
      <c r="C978" s="4" t="str">
        <f t="shared" si="46"/>
        <v>2-RDS-Mujeres</v>
      </c>
      <c r="D978" s="4" t="str">
        <f t="shared" si="47"/>
        <v>2-RDS-Mujeres-Mayores De Edad</v>
      </c>
      <c r="E978">
        <v>2</v>
      </c>
      <c r="F978" t="s">
        <v>48</v>
      </c>
      <c r="G978" t="s">
        <v>163</v>
      </c>
      <c r="H978" t="s">
        <v>153</v>
      </c>
      <c r="I978" t="s">
        <v>253</v>
      </c>
      <c r="J978" t="s">
        <v>103</v>
      </c>
      <c r="K978">
        <v>3</v>
      </c>
      <c r="L978" t="str">
        <f>+VLOOKUP(Línea_Mod_Sexo_Edad[[#This Row],[id_LA]],Línea_Atención[],2,0)</f>
        <v>Línea Cuidado Alternativo</v>
      </c>
      <c r="M978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79" spans="2:13" x14ac:dyDescent="0.3">
      <c r="B979" s="4" t="str">
        <f t="shared" si="45"/>
        <v>2-RDS</v>
      </c>
      <c r="C979" s="4" t="str">
        <f t="shared" si="46"/>
        <v>2-RDS-Mujeres</v>
      </c>
      <c r="D979" s="4" t="str">
        <f t="shared" si="47"/>
        <v>2-RDS-Mujeres-Mayores De Edad</v>
      </c>
      <c r="E979">
        <v>2</v>
      </c>
      <c r="F979" t="s">
        <v>48</v>
      </c>
      <c r="G979" t="s">
        <v>163</v>
      </c>
      <c r="H979" t="s">
        <v>153</v>
      </c>
      <c r="I979" t="s">
        <v>253</v>
      </c>
      <c r="J979" t="s">
        <v>107</v>
      </c>
      <c r="K979">
        <v>0</v>
      </c>
      <c r="L979" t="str">
        <f>+VLOOKUP(Línea_Mod_Sexo_Edad[[#This Row],[id_LA]],Línea_Atención[],2,0)</f>
        <v>Línea Cuidado Alternativo</v>
      </c>
      <c r="M979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0" spans="2:13" x14ac:dyDescent="0.3">
      <c r="B980" s="4" t="str">
        <f t="shared" si="45"/>
        <v>2-RDS</v>
      </c>
      <c r="C980" s="4" t="str">
        <f t="shared" si="46"/>
        <v>2-RDS-Mujeres</v>
      </c>
      <c r="D980" s="4" t="str">
        <f t="shared" si="47"/>
        <v>2-RDS-Mujeres-Mayores De Edad</v>
      </c>
      <c r="E980">
        <v>2</v>
      </c>
      <c r="F980" t="s">
        <v>48</v>
      </c>
      <c r="G980" t="s">
        <v>163</v>
      </c>
      <c r="H980" t="s">
        <v>153</v>
      </c>
      <c r="I980" t="s">
        <v>253</v>
      </c>
      <c r="J980" t="s">
        <v>107</v>
      </c>
      <c r="K980">
        <v>0</v>
      </c>
      <c r="L980" t="str">
        <f>+VLOOKUP(Línea_Mod_Sexo_Edad[[#This Row],[id_LA]],Línea_Atención[],2,0)</f>
        <v>Línea Cuidado Alternativo</v>
      </c>
      <c r="M980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1" spans="2:13" x14ac:dyDescent="0.3">
      <c r="B981" s="4" t="str">
        <f t="shared" si="45"/>
        <v>2-RDS</v>
      </c>
      <c r="C981" s="4" t="str">
        <f t="shared" si="46"/>
        <v>2-RDS-Mujeres</v>
      </c>
      <c r="D981" s="4" t="str">
        <f t="shared" si="47"/>
        <v>2-RDS-Mujeres-Mayores De Edad</v>
      </c>
      <c r="E981">
        <v>2</v>
      </c>
      <c r="F981" t="s">
        <v>48</v>
      </c>
      <c r="G981" t="s">
        <v>163</v>
      </c>
      <c r="H981" t="s">
        <v>153</v>
      </c>
      <c r="I981" t="s">
        <v>253</v>
      </c>
      <c r="J981" t="s">
        <v>106</v>
      </c>
      <c r="K981">
        <v>2</v>
      </c>
      <c r="L981" t="str">
        <f>+VLOOKUP(Línea_Mod_Sexo_Edad[[#This Row],[id_LA]],Línea_Atención[],2,0)</f>
        <v>Línea Cuidado Alternativo</v>
      </c>
      <c r="M981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2" spans="2:13" x14ac:dyDescent="0.3">
      <c r="B982" s="4" t="str">
        <f t="shared" si="45"/>
        <v>2-RDS</v>
      </c>
      <c r="C982" s="4" t="str">
        <f t="shared" si="46"/>
        <v>2-RDS-Mujeres</v>
      </c>
      <c r="D982" s="4" t="str">
        <f t="shared" si="47"/>
        <v>2-RDS-Mujeres-Primera Infancia I</v>
      </c>
      <c r="E982">
        <v>2</v>
      </c>
      <c r="F982" t="s">
        <v>48</v>
      </c>
      <c r="G982" t="s">
        <v>159</v>
      </c>
      <c r="H982" t="s">
        <v>150</v>
      </c>
      <c r="I982" t="s">
        <v>253</v>
      </c>
      <c r="J982" t="s">
        <v>103</v>
      </c>
      <c r="K982">
        <v>0</v>
      </c>
      <c r="L982" t="str">
        <f>+VLOOKUP(Línea_Mod_Sexo_Edad[[#This Row],[id_LA]],Línea_Atención[],2,0)</f>
        <v>Línea Cuidado Alternativo</v>
      </c>
      <c r="M982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3" spans="2:13" x14ac:dyDescent="0.3">
      <c r="B983" s="4" t="str">
        <f t="shared" si="45"/>
        <v>2-RDS</v>
      </c>
      <c r="C983" s="4" t="str">
        <f t="shared" si="46"/>
        <v>2-RDS-Mujeres</v>
      </c>
      <c r="D983" s="4" t="str">
        <f t="shared" si="47"/>
        <v>2-RDS-Mujeres-Primera Infancia I</v>
      </c>
      <c r="E983">
        <v>2</v>
      </c>
      <c r="F983" t="s">
        <v>48</v>
      </c>
      <c r="G983" t="s">
        <v>159</v>
      </c>
      <c r="H983" t="s">
        <v>150</v>
      </c>
      <c r="I983" t="s">
        <v>253</v>
      </c>
      <c r="J983" t="s">
        <v>107</v>
      </c>
      <c r="K983">
        <v>0</v>
      </c>
      <c r="L983" t="str">
        <f>+VLOOKUP(Línea_Mod_Sexo_Edad[[#This Row],[id_LA]],Línea_Atención[],2,0)</f>
        <v>Línea Cuidado Alternativo</v>
      </c>
      <c r="M983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4" spans="2:13" x14ac:dyDescent="0.3">
      <c r="B984" s="4" t="str">
        <f t="shared" si="45"/>
        <v>2-RDS</v>
      </c>
      <c r="C984" s="4" t="str">
        <f t="shared" si="46"/>
        <v>2-RDS-Mujeres</v>
      </c>
      <c r="D984" s="4" t="str">
        <f t="shared" si="47"/>
        <v>2-RDS-Mujeres-Primera Infancia I</v>
      </c>
      <c r="E984">
        <v>2</v>
      </c>
      <c r="F984" t="s">
        <v>48</v>
      </c>
      <c r="G984" t="s">
        <v>159</v>
      </c>
      <c r="H984" t="s">
        <v>150</v>
      </c>
      <c r="I984" t="s">
        <v>253</v>
      </c>
      <c r="J984" t="s">
        <v>107</v>
      </c>
      <c r="K984">
        <v>0</v>
      </c>
      <c r="L984" t="str">
        <f>+VLOOKUP(Línea_Mod_Sexo_Edad[[#This Row],[id_LA]],Línea_Atención[],2,0)</f>
        <v>Línea Cuidado Alternativo</v>
      </c>
      <c r="M984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5" spans="2:13" x14ac:dyDescent="0.3">
      <c r="B985" s="4" t="str">
        <f t="shared" si="45"/>
        <v>2-RDS</v>
      </c>
      <c r="C985" s="4" t="str">
        <f t="shared" si="46"/>
        <v>2-RDS-Mujeres</v>
      </c>
      <c r="D985" s="4" t="str">
        <f t="shared" si="47"/>
        <v>2-RDS-Mujeres-Primera Infancia I</v>
      </c>
      <c r="E985">
        <v>2</v>
      </c>
      <c r="F985" t="s">
        <v>48</v>
      </c>
      <c r="G985" t="s">
        <v>159</v>
      </c>
      <c r="H985" t="s">
        <v>150</v>
      </c>
      <c r="I985" t="s">
        <v>253</v>
      </c>
      <c r="J985" t="s">
        <v>106</v>
      </c>
      <c r="K985">
        <v>0</v>
      </c>
      <c r="L985" t="str">
        <f>+VLOOKUP(Línea_Mod_Sexo_Edad[[#This Row],[id_LA]],Línea_Atención[],2,0)</f>
        <v>Línea Cuidado Alternativo</v>
      </c>
      <c r="M985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6" spans="2:13" x14ac:dyDescent="0.3">
      <c r="B986" s="4" t="str">
        <f t="shared" si="45"/>
        <v>2-RDS</v>
      </c>
      <c r="C986" s="4" t="str">
        <f t="shared" si="46"/>
        <v>2-RDS-Mujeres</v>
      </c>
      <c r="D986" s="4" t="str">
        <f t="shared" si="47"/>
        <v>2-RDS-Mujeres-Primera Infancia II</v>
      </c>
      <c r="E986">
        <v>2</v>
      </c>
      <c r="F986" t="s">
        <v>48</v>
      </c>
      <c r="G986" t="s">
        <v>160</v>
      </c>
      <c r="H986" t="s">
        <v>154</v>
      </c>
      <c r="I986" t="s">
        <v>253</v>
      </c>
      <c r="J986" t="s">
        <v>103</v>
      </c>
      <c r="K986">
        <v>1</v>
      </c>
      <c r="L986" t="str">
        <f>+VLOOKUP(Línea_Mod_Sexo_Edad[[#This Row],[id_LA]],Línea_Atención[],2,0)</f>
        <v>Línea Cuidado Alternativo</v>
      </c>
      <c r="M986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7" spans="2:13" x14ac:dyDescent="0.3">
      <c r="B987" s="4" t="str">
        <f t="shared" si="45"/>
        <v>2-RDS</v>
      </c>
      <c r="C987" s="4" t="str">
        <f t="shared" si="46"/>
        <v>2-RDS-Mujeres</v>
      </c>
      <c r="D987" s="4" t="str">
        <f t="shared" si="47"/>
        <v>2-RDS-Mujeres-Primera Infancia II</v>
      </c>
      <c r="E987">
        <v>2</v>
      </c>
      <c r="F987" t="s">
        <v>48</v>
      </c>
      <c r="G987" t="s">
        <v>160</v>
      </c>
      <c r="H987" t="s">
        <v>154</v>
      </c>
      <c r="I987" t="s">
        <v>253</v>
      </c>
      <c r="J987" t="s">
        <v>107</v>
      </c>
      <c r="K987">
        <v>0</v>
      </c>
      <c r="L987" t="str">
        <f>+VLOOKUP(Línea_Mod_Sexo_Edad[[#This Row],[id_LA]],Línea_Atención[],2,0)</f>
        <v>Línea Cuidado Alternativo</v>
      </c>
      <c r="M987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8" spans="2:13" x14ac:dyDescent="0.3">
      <c r="B988" s="4" t="str">
        <f t="shared" si="45"/>
        <v>2-RDS</v>
      </c>
      <c r="C988" s="4" t="str">
        <f t="shared" si="46"/>
        <v>2-RDS-Mujeres</v>
      </c>
      <c r="D988" s="4" t="str">
        <f t="shared" si="47"/>
        <v>2-RDS-Mujeres-Primera Infancia II</v>
      </c>
      <c r="E988">
        <v>2</v>
      </c>
      <c r="F988" t="s">
        <v>48</v>
      </c>
      <c r="G988" t="s">
        <v>160</v>
      </c>
      <c r="H988" t="s">
        <v>154</v>
      </c>
      <c r="I988" t="s">
        <v>253</v>
      </c>
      <c r="J988" t="s">
        <v>107</v>
      </c>
      <c r="K988">
        <v>0</v>
      </c>
      <c r="L988" t="str">
        <f>+VLOOKUP(Línea_Mod_Sexo_Edad[[#This Row],[id_LA]],Línea_Atención[],2,0)</f>
        <v>Línea Cuidado Alternativo</v>
      </c>
      <c r="M988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89" spans="2:13" x14ac:dyDescent="0.3">
      <c r="B989" s="4" t="str">
        <f t="shared" si="45"/>
        <v>2-RDS</v>
      </c>
      <c r="C989" s="4" t="str">
        <f t="shared" si="46"/>
        <v>2-RDS-Mujeres</v>
      </c>
      <c r="D989" s="4" t="str">
        <f t="shared" si="47"/>
        <v>2-RDS-Mujeres-Primera Infancia II</v>
      </c>
      <c r="E989">
        <v>2</v>
      </c>
      <c r="F989" t="s">
        <v>48</v>
      </c>
      <c r="G989" t="s">
        <v>160</v>
      </c>
      <c r="H989" t="s">
        <v>154</v>
      </c>
      <c r="I989" t="s">
        <v>253</v>
      </c>
      <c r="J989" t="s">
        <v>106</v>
      </c>
      <c r="K989">
        <v>1</v>
      </c>
      <c r="L989" t="str">
        <f>+VLOOKUP(Línea_Mod_Sexo_Edad[[#This Row],[id_LA]],Línea_Atención[],2,0)</f>
        <v>Línea Cuidado Alternativo</v>
      </c>
      <c r="M989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90" spans="2:13" x14ac:dyDescent="0.3">
      <c r="B990" s="4" t="str">
        <f t="shared" si="45"/>
        <v>2-RDS</v>
      </c>
      <c r="C990" s="4" t="str">
        <f t="shared" si="46"/>
        <v>2-RDS-Mujeres</v>
      </c>
      <c r="D990" s="4" t="str">
        <f t="shared" si="47"/>
        <v>2-RDS-Mujeres-Segunda Infancia</v>
      </c>
      <c r="E990">
        <v>2</v>
      </c>
      <c r="F990" t="s">
        <v>48</v>
      </c>
      <c r="G990" t="s">
        <v>161</v>
      </c>
      <c r="H990" t="s">
        <v>151</v>
      </c>
      <c r="I990" t="s">
        <v>253</v>
      </c>
      <c r="J990" t="s">
        <v>103</v>
      </c>
      <c r="K990">
        <v>2</v>
      </c>
      <c r="L990" t="str">
        <f>+VLOOKUP(Línea_Mod_Sexo_Edad[[#This Row],[id_LA]],Línea_Atención[],2,0)</f>
        <v>Línea Cuidado Alternativo</v>
      </c>
      <c r="M990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91" spans="2:13" x14ac:dyDescent="0.3">
      <c r="B991" s="4" t="str">
        <f t="shared" si="45"/>
        <v>2-RDS</v>
      </c>
      <c r="C991" s="4" t="str">
        <f t="shared" si="46"/>
        <v>2-RDS-Mujeres</v>
      </c>
      <c r="D991" s="4" t="str">
        <f t="shared" si="47"/>
        <v>2-RDS-Mujeres-Segunda Infancia</v>
      </c>
      <c r="E991">
        <v>2</v>
      </c>
      <c r="F991" t="s">
        <v>48</v>
      </c>
      <c r="G991" t="s">
        <v>161</v>
      </c>
      <c r="H991" t="s">
        <v>151</v>
      </c>
      <c r="I991" t="s">
        <v>253</v>
      </c>
      <c r="J991" t="s">
        <v>107</v>
      </c>
      <c r="K991">
        <v>0</v>
      </c>
      <c r="L991" t="str">
        <f>+VLOOKUP(Línea_Mod_Sexo_Edad[[#This Row],[id_LA]],Línea_Atención[],2,0)</f>
        <v>Línea Cuidado Alternativo</v>
      </c>
      <c r="M991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92" spans="2:13" x14ac:dyDescent="0.3">
      <c r="B992" s="4" t="str">
        <f t="shared" si="45"/>
        <v>2-RDS</v>
      </c>
      <c r="C992" s="4" t="str">
        <f t="shared" si="46"/>
        <v>2-RDS-Mujeres</v>
      </c>
      <c r="D992" s="4" t="str">
        <f t="shared" si="47"/>
        <v>2-RDS-Mujeres-Segunda Infancia</v>
      </c>
      <c r="E992">
        <v>2</v>
      </c>
      <c r="F992" t="s">
        <v>48</v>
      </c>
      <c r="G992" t="s">
        <v>161</v>
      </c>
      <c r="H992" t="s">
        <v>151</v>
      </c>
      <c r="I992" t="s">
        <v>253</v>
      </c>
      <c r="J992" t="s">
        <v>107</v>
      </c>
      <c r="K992">
        <v>1</v>
      </c>
      <c r="L992" t="str">
        <f>+VLOOKUP(Línea_Mod_Sexo_Edad[[#This Row],[id_LA]],Línea_Atención[],2,0)</f>
        <v>Línea Cuidado Alternativo</v>
      </c>
      <c r="M992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93" spans="2:13" x14ac:dyDescent="0.3">
      <c r="B993" s="4" t="str">
        <f t="shared" si="45"/>
        <v>2-RDS</v>
      </c>
      <c r="C993" s="4" t="str">
        <f t="shared" si="46"/>
        <v>2-RDS-Mujeres</v>
      </c>
      <c r="D993" s="4" t="str">
        <f t="shared" si="47"/>
        <v>2-RDS-Mujeres-Segunda Infancia</v>
      </c>
      <c r="E993">
        <v>2</v>
      </c>
      <c r="F993" t="s">
        <v>48</v>
      </c>
      <c r="G993" t="s">
        <v>161</v>
      </c>
      <c r="H993" t="s">
        <v>151</v>
      </c>
      <c r="I993" t="s">
        <v>253</v>
      </c>
      <c r="J993" t="s">
        <v>106</v>
      </c>
      <c r="K993">
        <v>1</v>
      </c>
      <c r="L993" t="str">
        <f>+VLOOKUP(Línea_Mod_Sexo_Edad[[#This Row],[id_LA]],Línea_Atención[],2,0)</f>
        <v>Línea Cuidado Alternativo</v>
      </c>
      <c r="M993" s="24" t="str">
        <f>+VLOOKUP(Línea_Mod_Sexo_Edad[[#This Row],[Modelo '[sigla']]],Modelos[[Modelo '[sigla']]:[Modelo '[descripción']]],2,0)</f>
        <v>Residencia con Discapacidad Severa y Situación de Dependencia con Programa</v>
      </c>
    </row>
    <row r="994" spans="2:13" x14ac:dyDescent="0.3">
      <c r="B994" s="4" t="str">
        <f t="shared" si="45"/>
        <v>2-REM</v>
      </c>
      <c r="C994" s="4" t="str">
        <f t="shared" si="46"/>
        <v>2-REM-Hombres</v>
      </c>
      <c r="D994" s="4" t="str">
        <f t="shared" si="47"/>
        <v>2-REM-Hombres-Adolescente</v>
      </c>
      <c r="E994">
        <v>2</v>
      </c>
      <c r="F994" t="s">
        <v>50</v>
      </c>
      <c r="G994" t="s">
        <v>162</v>
      </c>
      <c r="H994" t="s">
        <v>152</v>
      </c>
      <c r="I994" t="s">
        <v>252</v>
      </c>
      <c r="J994" t="s">
        <v>103</v>
      </c>
      <c r="K994">
        <v>467</v>
      </c>
      <c r="L994" t="str">
        <f>+VLOOKUP(Línea_Mod_Sexo_Edad[[#This Row],[id_LA]],Línea_Atención[],2,0)</f>
        <v>Línea Cuidado Alternativo</v>
      </c>
      <c r="M994" s="24" t="str">
        <f>+VLOOKUP(Línea_Mod_Sexo_Edad[[#This Row],[Modelo '[sigla']]],Modelos[[Modelo '[sigla']]:[Modelo '[descripción']]],2,0)</f>
        <v>Residencia de Protección para Mayores con Programa</v>
      </c>
    </row>
    <row r="995" spans="2:13" x14ac:dyDescent="0.3">
      <c r="B995" s="4" t="str">
        <f t="shared" si="45"/>
        <v>2-REM</v>
      </c>
      <c r="C995" s="4" t="str">
        <f t="shared" si="46"/>
        <v>2-REM-Hombres</v>
      </c>
      <c r="D995" s="4" t="str">
        <f t="shared" si="47"/>
        <v>2-REM-Hombres-Adolescente</v>
      </c>
      <c r="E995">
        <v>2</v>
      </c>
      <c r="F995" t="s">
        <v>50</v>
      </c>
      <c r="G995" t="s">
        <v>162</v>
      </c>
      <c r="H995" t="s">
        <v>152</v>
      </c>
      <c r="I995" t="s">
        <v>252</v>
      </c>
      <c r="J995" t="s">
        <v>107</v>
      </c>
      <c r="K995">
        <v>123</v>
      </c>
      <c r="L995" t="str">
        <f>+VLOOKUP(Línea_Mod_Sexo_Edad[[#This Row],[id_LA]],Línea_Atención[],2,0)</f>
        <v>Línea Cuidado Alternativo</v>
      </c>
      <c r="M995" s="24" t="str">
        <f>+VLOOKUP(Línea_Mod_Sexo_Edad[[#This Row],[Modelo '[sigla']]],Modelos[[Modelo '[sigla']]:[Modelo '[descripción']]],2,0)</f>
        <v>Residencia de Protección para Mayores con Programa</v>
      </c>
    </row>
    <row r="996" spans="2:13" x14ac:dyDescent="0.3">
      <c r="B996" s="4" t="str">
        <f t="shared" si="45"/>
        <v>2-REM</v>
      </c>
      <c r="C996" s="4" t="str">
        <f t="shared" si="46"/>
        <v>2-REM-Hombres</v>
      </c>
      <c r="D996" s="4" t="str">
        <f t="shared" si="47"/>
        <v>2-REM-Hombres-Adolescente</v>
      </c>
      <c r="E996">
        <v>2</v>
      </c>
      <c r="F996" t="s">
        <v>50</v>
      </c>
      <c r="G996" t="s">
        <v>162</v>
      </c>
      <c r="H996" t="s">
        <v>152</v>
      </c>
      <c r="I996" t="s">
        <v>252</v>
      </c>
      <c r="J996" t="s">
        <v>106</v>
      </c>
      <c r="K996">
        <v>102</v>
      </c>
      <c r="L996" t="str">
        <f>+VLOOKUP(Línea_Mod_Sexo_Edad[[#This Row],[id_LA]],Línea_Atención[],2,0)</f>
        <v>Línea Cuidado Alternativo</v>
      </c>
      <c r="M996" s="24" t="str">
        <f>+VLOOKUP(Línea_Mod_Sexo_Edad[[#This Row],[Modelo '[sigla']]],Modelos[[Modelo '[sigla']]:[Modelo '[descripción']]],2,0)</f>
        <v>Residencia de Protección para Mayores con Programa</v>
      </c>
    </row>
    <row r="997" spans="2:13" x14ac:dyDescent="0.3">
      <c r="B997" s="4" t="str">
        <f t="shared" si="45"/>
        <v>2-REM</v>
      </c>
      <c r="C997" s="4" t="str">
        <f t="shared" si="46"/>
        <v>2-REM-Hombres</v>
      </c>
      <c r="D997" s="4" t="str">
        <f t="shared" si="47"/>
        <v>2-REM-Hombres-En Gestación</v>
      </c>
      <c r="E997">
        <v>2</v>
      </c>
      <c r="F997" t="s">
        <v>50</v>
      </c>
      <c r="G997" t="s">
        <v>158</v>
      </c>
      <c r="H997" t="s">
        <v>149</v>
      </c>
      <c r="I997" t="s">
        <v>252</v>
      </c>
      <c r="J997" t="s">
        <v>103</v>
      </c>
      <c r="L997" t="str">
        <f>+VLOOKUP(Línea_Mod_Sexo_Edad[[#This Row],[id_LA]],Línea_Atención[],2,0)</f>
        <v>Línea Cuidado Alternativo</v>
      </c>
      <c r="M997" s="24" t="str">
        <f>+VLOOKUP(Línea_Mod_Sexo_Edad[[#This Row],[Modelo '[sigla']]],Modelos[[Modelo '[sigla']]:[Modelo '[descripción']]],2,0)</f>
        <v>Residencia de Protección para Mayores con Programa</v>
      </c>
    </row>
    <row r="998" spans="2:13" x14ac:dyDescent="0.3">
      <c r="B998" s="4" t="str">
        <f t="shared" si="45"/>
        <v>2-REM</v>
      </c>
      <c r="C998" s="4" t="str">
        <f t="shared" si="46"/>
        <v>2-REM-Hombres</v>
      </c>
      <c r="D998" s="4" t="str">
        <f t="shared" si="47"/>
        <v>2-REM-Hombres-En Gestación</v>
      </c>
      <c r="E998">
        <v>2</v>
      </c>
      <c r="F998" t="s">
        <v>50</v>
      </c>
      <c r="G998" t="s">
        <v>158</v>
      </c>
      <c r="H998" t="s">
        <v>149</v>
      </c>
      <c r="I998" t="s">
        <v>252</v>
      </c>
      <c r="J998" t="s">
        <v>107</v>
      </c>
      <c r="L998" t="str">
        <f>+VLOOKUP(Línea_Mod_Sexo_Edad[[#This Row],[id_LA]],Línea_Atención[],2,0)</f>
        <v>Línea Cuidado Alternativo</v>
      </c>
      <c r="M998" s="24" t="str">
        <f>+VLOOKUP(Línea_Mod_Sexo_Edad[[#This Row],[Modelo '[sigla']]],Modelos[[Modelo '[sigla']]:[Modelo '[descripción']]],2,0)</f>
        <v>Residencia de Protección para Mayores con Programa</v>
      </c>
    </row>
    <row r="999" spans="2:13" x14ac:dyDescent="0.3">
      <c r="B999" s="4" t="str">
        <f t="shared" si="45"/>
        <v>2-REM</v>
      </c>
      <c r="C999" s="4" t="str">
        <f t="shared" si="46"/>
        <v>2-REM-Hombres</v>
      </c>
      <c r="D999" s="4" t="str">
        <f t="shared" si="47"/>
        <v>2-REM-Hombres-En Gestación</v>
      </c>
      <c r="E999">
        <v>2</v>
      </c>
      <c r="F999" t="s">
        <v>50</v>
      </c>
      <c r="G999" t="s">
        <v>158</v>
      </c>
      <c r="H999" t="s">
        <v>149</v>
      </c>
      <c r="I999" t="s">
        <v>252</v>
      </c>
      <c r="J999" t="s">
        <v>106</v>
      </c>
      <c r="L999" t="str">
        <f>+VLOOKUP(Línea_Mod_Sexo_Edad[[#This Row],[id_LA]],Línea_Atención[],2,0)</f>
        <v>Línea Cuidado Alternativo</v>
      </c>
      <c r="M999" s="24" t="str">
        <f>+VLOOKUP(Línea_Mod_Sexo_Edad[[#This Row],[Modelo '[sigla']]],Modelos[[Modelo '[sigla']]:[Modelo '[descripción']]],2,0)</f>
        <v>Residencia de Protección para Mayores con Programa</v>
      </c>
    </row>
    <row r="1000" spans="2:13" x14ac:dyDescent="0.3">
      <c r="B1000" s="4" t="str">
        <f t="shared" si="45"/>
        <v>2-REM</v>
      </c>
      <c r="C1000" s="4" t="str">
        <f t="shared" si="46"/>
        <v>2-REM-Hombres</v>
      </c>
      <c r="D1000" s="4" t="str">
        <f t="shared" si="47"/>
        <v>2-REM-Hombres-Mayores De Edad</v>
      </c>
      <c r="E1000">
        <v>2</v>
      </c>
      <c r="F1000" t="s">
        <v>50</v>
      </c>
      <c r="G1000" t="s">
        <v>163</v>
      </c>
      <c r="H1000" t="s">
        <v>153</v>
      </c>
      <c r="I1000" t="s">
        <v>252</v>
      </c>
      <c r="J1000" t="s">
        <v>103</v>
      </c>
      <c r="K1000">
        <v>119</v>
      </c>
      <c r="L1000" t="str">
        <f>+VLOOKUP(Línea_Mod_Sexo_Edad[[#This Row],[id_LA]],Línea_Atención[],2,0)</f>
        <v>Línea Cuidado Alternativo</v>
      </c>
      <c r="M1000" s="24" t="str">
        <f>+VLOOKUP(Línea_Mod_Sexo_Edad[[#This Row],[Modelo '[sigla']]],Modelos[[Modelo '[sigla']]:[Modelo '[descripción']]],2,0)</f>
        <v>Residencia de Protección para Mayores con Programa</v>
      </c>
    </row>
    <row r="1001" spans="2:13" x14ac:dyDescent="0.3">
      <c r="B1001" s="4" t="str">
        <f t="shared" si="45"/>
        <v>2-REM</v>
      </c>
      <c r="C1001" s="4" t="str">
        <f t="shared" si="46"/>
        <v>2-REM-Hombres</v>
      </c>
      <c r="D1001" s="4" t="str">
        <f t="shared" si="47"/>
        <v>2-REM-Hombres-Mayores De Edad</v>
      </c>
      <c r="E1001">
        <v>2</v>
      </c>
      <c r="F1001" t="s">
        <v>50</v>
      </c>
      <c r="G1001" t="s">
        <v>163</v>
      </c>
      <c r="H1001" t="s">
        <v>153</v>
      </c>
      <c r="I1001" t="s">
        <v>252</v>
      </c>
      <c r="J1001" t="s">
        <v>107</v>
      </c>
      <c r="K1001">
        <v>1</v>
      </c>
      <c r="L1001" t="str">
        <f>+VLOOKUP(Línea_Mod_Sexo_Edad[[#This Row],[id_LA]],Línea_Atención[],2,0)</f>
        <v>Línea Cuidado Alternativo</v>
      </c>
      <c r="M1001" s="24" t="str">
        <f>+VLOOKUP(Línea_Mod_Sexo_Edad[[#This Row],[Modelo '[sigla']]],Modelos[[Modelo '[sigla']]:[Modelo '[descripción']]],2,0)</f>
        <v>Residencia de Protección para Mayores con Programa</v>
      </c>
    </row>
    <row r="1002" spans="2:13" x14ac:dyDescent="0.3">
      <c r="B1002" s="4" t="str">
        <f t="shared" si="45"/>
        <v>2-REM</v>
      </c>
      <c r="C1002" s="4" t="str">
        <f t="shared" si="46"/>
        <v>2-REM-Hombres</v>
      </c>
      <c r="D1002" s="4" t="str">
        <f t="shared" si="47"/>
        <v>2-REM-Hombres-Mayores De Edad</v>
      </c>
      <c r="E1002">
        <v>2</v>
      </c>
      <c r="F1002" t="s">
        <v>50</v>
      </c>
      <c r="G1002" t="s">
        <v>163</v>
      </c>
      <c r="H1002" t="s">
        <v>153</v>
      </c>
      <c r="I1002" t="s">
        <v>252</v>
      </c>
      <c r="J1002" t="s">
        <v>106</v>
      </c>
      <c r="K1002">
        <v>52</v>
      </c>
      <c r="L1002" t="str">
        <f>+VLOOKUP(Línea_Mod_Sexo_Edad[[#This Row],[id_LA]],Línea_Atención[],2,0)</f>
        <v>Línea Cuidado Alternativo</v>
      </c>
      <c r="M1002" s="24" t="str">
        <f>+VLOOKUP(Línea_Mod_Sexo_Edad[[#This Row],[Modelo '[sigla']]],Modelos[[Modelo '[sigla']]:[Modelo '[descripción']]],2,0)</f>
        <v>Residencia de Protección para Mayores con Programa</v>
      </c>
    </row>
    <row r="1003" spans="2:13" x14ac:dyDescent="0.3">
      <c r="B1003" s="4" t="str">
        <f t="shared" si="45"/>
        <v>2-REM</v>
      </c>
      <c r="C1003" s="4" t="str">
        <f t="shared" si="46"/>
        <v>2-REM-Hombres</v>
      </c>
      <c r="D1003" s="4" t="str">
        <f t="shared" si="47"/>
        <v>2-REM-Hombres-Primera Infancia I</v>
      </c>
      <c r="E1003">
        <v>2</v>
      </c>
      <c r="F1003" t="s">
        <v>50</v>
      </c>
      <c r="G1003" t="s">
        <v>159</v>
      </c>
      <c r="H1003" t="s">
        <v>150</v>
      </c>
      <c r="I1003" t="s">
        <v>252</v>
      </c>
      <c r="J1003" t="s">
        <v>103</v>
      </c>
      <c r="K1003">
        <v>23</v>
      </c>
      <c r="L1003" t="str">
        <f>+VLOOKUP(Línea_Mod_Sexo_Edad[[#This Row],[id_LA]],Línea_Atención[],2,0)</f>
        <v>Línea Cuidado Alternativo</v>
      </c>
      <c r="M1003" s="24" t="str">
        <f>+VLOOKUP(Línea_Mod_Sexo_Edad[[#This Row],[Modelo '[sigla']]],Modelos[[Modelo '[sigla']]:[Modelo '[descripción']]],2,0)</f>
        <v>Residencia de Protección para Mayores con Programa</v>
      </c>
    </row>
    <row r="1004" spans="2:13" x14ac:dyDescent="0.3">
      <c r="B1004" s="4" t="str">
        <f t="shared" si="45"/>
        <v>2-REM</v>
      </c>
      <c r="C1004" s="4" t="str">
        <f t="shared" si="46"/>
        <v>2-REM-Hombres</v>
      </c>
      <c r="D1004" s="4" t="str">
        <f t="shared" si="47"/>
        <v>2-REM-Hombres-Primera Infancia I</v>
      </c>
      <c r="E1004">
        <v>2</v>
      </c>
      <c r="F1004" t="s">
        <v>50</v>
      </c>
      <c r="G1004" t="s">
        <v>159</v>
      </c>
      <c r="H1004" t="s">
        <v>150</v>
      </c>
      <c r="I1004" t="s">
        <v>252</v>
      </c>
      <c r="J1004" t="s">
        <v>107</v>
      </c>
      <c r="K1004">
        <v>13</v>
      </c>
      <c r="L1004" t="str">
        <f>+VLOOKUP(Línea_Mod_Sexo_Edad[[#This Row],[id_LA]],Línea_Atención[],2,0)</f>
        <v>Línea Cuidado Alternativo</v>
      </c>
      <c r="M1004" s="24" t="str">
        <f>+VLOOKUP(Línea_Mod_Sexo_Edad[[#This Row],[Modelo '[sigla']]],Modelos[[Modelo '[sigla']]:[Modelo '[descripción']]],2,0)</f>
        <v>Residencia de Protección para Mayores con Programa</v>
      </c>
    </row>
    <row r="1005" spans="2:13" x14ac:dyDescent="0.3">
      <c r="B1005" s="4" t="str">
        <f t="shared" si="45"/>
        <v>2-REM</v>
      </c>
      <c r="C1005" s="4" t="str">
        <f t="shared" si="46"/>
        <v>2-REM-Hombres</v>
      </c>
      <c r="D1005" s="4" t="str">
        <f t="shared" si="47"/>
        <v>2-REM-Hombres-Primera Infancia I</v>
      </c>
      <c r="E1005">
        <v>2</v>
      </c>
      <c r="F1005" t="s">
        <v>50</v>
      </c>
      <c r="G1005" t="s">
        <v>159</v>
      </c>
      <c r="H1005" t="s">
        <v>150</v>
      </c>
      <c r="I1005" t="s">
        <v>252</v>
      </c>
      <c r="J1005" t="s">
        <v>106</v>
      </c>
      <c r="K1005">
        <v>11</v>
      </c>
      <c r="L1005" t="str">
        <f>+VLOOKUP(Línea_Mod_Sexo_Edad[[#This Row],[id_LA]],Línea_Atención[],2,0)</f>
        <v>Línea Cuidado Alternativo</v>
      </c>
      <c r="M1005" s="24" t="str">
        <f>+VLOOKUP(Línea_Mod_Sexo_Edad[[#This Row],[Modelo '[sigla']]],Modelos[[Modelo '[sigla']]:[Modelo '[descripción']]],2,0)</f>
        <v>Residencia de Protección para Mayores con Programa</v>
      </c>
    </row>
    <row r="1006" spans="2:13" x14ac:dyDescent="0.3">
      <c r="B1006" s="4" t="str">
        <f t="shared" si="45"/>
        <v>2-REM</v>
      </c>
      <c r="C1006" s="4" t="str">
        <f t="shared" si="46"/>
        <v>2-REM-Hombres</v>
      </c>
      <c r="D1006" s="4" t="str">
        <f t="shared" si="47"/>
        <v>2-REM-Hombres-Primera Infancia II</v>
      </c>
      <c r="E1006">
        <v>2</v>
      </c>
      <c r="F1006" t="s">
        <v>50</v>
      </c>
      <c r="G1006" t="s">
        <v>160</v>
      </c>
      <c r="H1006" t="s">
        <v>154</v>
      </c>
      <c r="I1006" t="s">
        <v>252</v>
      </c>
      <c r="J1006" t="s">
        <v>103</v>
      </c>
      <c r="K1006">
        <v>191</v>
      </c>
      <c r="L1006" t="str">
        <f>+VLOOKUP(Línea_Mod_Sexo_Edad[[#This Row],[id_LA]],Línea_Atención[],2,0)</f>
        <v>Línea Cuidado Alternativo</v>
      </c>
      <c r="M1006" s="24" t="str">
        <f>+VLOOKUP(Línea_Mod_Sexo_Edad[[#This Row],[Modelo '[sigla']]],Modelos[[Modelo '[sigla']]:[Modelo '[descripción']]],2,0)</f>
        <v>Residencia de Protección para Mayores con Programa</v>
      </c>
    </row>
    <row r="1007" spans="2:13" x14ac:dyDescent="0.3">
      <c r="B1007" s="4" t="str">
        <f t="shared" si="45"/>
        <v>2-REM</v>
      </c>
      <c r="C1007" s="4" t="str">
        <f t="shared" si="46"/>
        <v>2-REM-Hombres</v>
      </c>
      <c r="D1007" s="4" t="str">
        <f t="shared" si="47"/>
        <v>2-REM-Hombres-Primera Infancia II</v>
      </c>
      <c r="E1007">
        <v>2</v>
      </c>
      <c r="F1007" t="s">
        <v>50</v>
      </c>
      <c r="G1007" t="s">
        <v>160</v>
      </c>
      <c r="H1007" t="s">
        <v>154</v>
      </c>
      <c r="I1007" t="s">
        <v>252</v>
      </c>
      <c r="J1007" t="s">
        <v>107</v>
      </c>
      <c r="K1007">
        <v>84</v>
      </c>
      <c r="L1007" t="str">
        <f>+VLOOKUP(Línea_Mod_Sexo_Edad[[#This Row],[id_LA]],Línea_Atención[],2,0)</f>
        <v>Línea Cuidado Alternativo</v>
      </c>
      <c r="M1007" s="24" t="str">
        <f>+VLOOKUP(Línea_Mod_Sexo_Edad[[#This Row],[Modelo '[sigla']]],Modelos[[Modelo '[sigla']]:[Modelo '[descripción']]],2,0)</f>
        <v>Residencia de Protección para Mayores con Programa</v>
      </c>
    </row>
    <row r="1008" spans="2:13" x14ac:dyDescent="0.3">
      <c r="B1008" s="4" t="str">
        <f t="shared" si="45"/>
        <v>2-REM</v>
      </c>
      <c r="C1008" s="4" t="str">
        <f t="shared" si="46"/>
        <v>2-REM-Hombres</v>
      </c>
      <c r="D1008" s="4" t="str">
        <f t="shared" si="47"/>
        <v>2-REM-Hombres-Primera Infancia II</v>
      </c>
      <c r="E1008">
        <v>2</v>
      </c>
      <c r="F1008" t="s">
        <v>50</v>
      </c>
      <c r="G1008" t="s">
        <v>160</v>
      </c>
      <c r="H1008" t="s">
        <v>154</v>
      </c>
      <c r="I1008" t="s">
        <v>252</v>
      </c>
      <c r="J1008" t="s">
        <v>106</v>
      </c>
      <c r="K1008">
        <v>52</v>
      </c>
      <c r="L1008" t="str">
        <f>+VLOOKUP(Línea_Mod_Sexo_Edad[[#This Row],[id_LA]],Línea_Atención[],2,0)</f>
        <v>Línea Cuidado Alternativo</v>
      </c>
      <c r="M1008" s="24" t="str">
        <f>+VLOOKUP(Línea_Mod_Sexo_Edad[[#This Row],[Modelo '[sigla']]],Modelos[[Modelo '[sigla']]:[Modelo '[descripción']]],2,0)</f>
        <v>Residencia de Protección para Mayores con Programa</v>
      </c>
    </row>
    <row r="1009" spans="2:13" x14ac:dyDescent="0.3">
      <c r="B1009" s="4" t="str">
        <f t="shared" si="45"/>
        <v>2-REM</v>
      </c>
      <c r="C1009" s="4" t="str">
        <f t="shared" si="46"/>
        <v>2-REM-Hombres</v>
      </c>
      <c r="D1009" s="4" t="str">
        <f t="shared" si="47"/>
        <v>2-REM-Hombres-Segunda Infancia</v>
      </c>
      <c r="E1009">
        <v>2</v>
      </c>
      <c r="F1009" t="s">
        <v>50</v>
      </c>
      <c r="G1009" t="s">
        <v>161</v>
      </c>
      <c r="H1009" t="s">
        <v>151</v>
      </c>
      <c r="I1009" t="s">
        <v>252</v>
      </c>
      <c r="J1009" t="s">
        <v>103</v>
      </c>
      <c r="K1009">
        <v>572</v>
      </c>
      <c r="L1009" t="str">
        <f>+VLOOKUP(Línea_Mod_Sexo_Edad[[#This Row],[id_LA]],Línea_Atención[],2,0)</f>
        <v>Línea Cuidado Alternativo</v>
      </c>
      <c r="M1009" s="24" t="str">
        <f>+VLOOKUP(Línea_Mod_Sexo_Edad[[#This Row],[Modelo '[sigla']]],Modelos[[Modelo '[sigla']]:[Modelo '[descripción']]],2,0)</f>
        <v>Residencia de Protección para Mayores con Programa</v>
      </c>
    </row>
    <row r="1010" spans="2:13" x14ac:dyDescent="0.3">
      <c r="B1010" s="4" t="str">
        <f t="shared" si="45"/>
        <v>2-REM</v>
      </c>
      <c r="C1010" s="4" t="str">
        <f t="shared" si="46"/>
        <v>2-REM-Hombres</v>
      </c>
      <c r="D1010" s="4" t="str">
        <f t="shared" si="47"/>
        <v>2-REM-Hombres-Segunda Infancia</v>
      </c>
      <c r="E1010">
        <v>2</v>
      </c>
      <c r="F1010" t="s">
        <v>50</v>
      </c>
      <c r="G1010" t="s">
        <v>161</v>
      </c>
      <c r="H1010" t="s">
        <v>151</v>
      </c>
      <c r="I1010" t="s">
        <v>252</v>
      </c>
      <c r="J1010" t="s">
        <v>107</v>
      </c>
      <c r="K1010">
        <v>164</v>
      </c>
      <c r="L1010" t="str">
        <f>+VLOOKUP(Línea_Mod_Sexo_Edad[[#This Row],[id_LA]],Línea_Atención[],2,0)</f>
        <v>Línea Cuidado Alternativo</v>
      </c>
      <c r="M1010" s="24" t="str">
        <f>+VLOOKUP(Línea_Mod_Sexo_Edad[[#This Row],[Modelo '[sigla']]],Modelos[[Modelo '[sigla']]:[Modelo '[descripción']]],2,0)</f>
        <v>Residencia de Protección para Mayores con Programa</v>
      </c>
    </row>
    <row r="1011" spans="2:13" x14ac:dyDescent="0.3">
      <c r="B1011" s="4" t="str">
        <f t="shared" si="45"/>
        <v>2-REM</v>
      </c>
      <c r="C1011" s="4" t="str">
        <f t="shared" si="46"/>
        <v>2-REM-Hombres</v>
      </c>
      <c r="D1011" s="4" t="str">
        <f t="shared" si="47"/>
        <v>2-REM-Hombres-Segunda Infancia</v>
      </c>
      <c r="E1011">
        <v>2</v>
      </c>
      <c r="F1011" t="s">
        <v>50</v>
      </c>
      <c r="G1011" t="s">
        <v>161</v>
      </c>
      <c r="H1011" t="s">
        <v>151</v>
      </c>
      <c r="I1011" t="s">
        <v>252</v>
      </c>
      <c r="J1011" t="s">
        <v>106</v>
      </c>
      <c r="K1011">
        <v>139</v>
      </c>
      <c r="L1011" t="str">
        <f>+VLOOKUP(Línea_Mod_Sexo_Edad[[#This Row],[id_LA]],Línea_Atención[],2,0)</f>
        <v>Línea Cuidado Alternativo</v>
      </c>
      <c r="M1011" s="24" t="str">
        <f>+VLOOKUP(Línea_Mod_Sexo_Edad[[#This Row],[Modelo '[sigla']]],Modelos[[Modelo '[sigla']]:[Modelo '[descripción']]],2,0)</f>
        <v>Residencia de Protección para Mayores con Programa</v>
      </c>
    </row>
    <row r="1012" spans="2:13" x14ac:dyDescent="0.3">
      <c r="B1012" s="4" t="str">
        <f t="shared" si="45"/>
        <v>2-REM</v>
      </c>
      <c r="C1012" s="4" t="str">
        <f t="shared" si="46"/>
        <v>2-REM-Mujeres</v>
      </c>
      <c r="D1012" s="4" t="str">
        <f t="shared" si="47"/>
        <v>2-REM-Mujeres-Adolescente</v>
      </c>
      <c r="E1012">
        <v>2</v>
      </c>
      <c r="F1012" t="s">
        <v>50</v>
      </c>
      <c r="G1012" t="s">
        <v>162</v>
      </c>
      <c r="H1012" t="s">
        <v>152</v>
      </c>
      <c r="I1012" t="s">
        <v>253</v>
      </c>
      <c r="J1012" t="s">
        <v>103</v>
      </c>
      <c r="K1012">
        <v>915</v>
      </c>
      <c r="L1012" t="str">
        <f>+VLOOKUP(Línea_Mod_Sexo_Edad[[#This Row],[id_LA]],Línea_Atención[],2,0)</f>
        <v>Línea Cuidado Alternativo</v>
      </c>
      <c r="M1012" s="24" t="str">
        <f>+VLOOKUP(Línea_Mod_Sexo_Edad[[#This Row],[Modelo '[sigla']]],Modelos[[Modelo '[sigla']]:[Modelo '[descripción']]],2,0)</f>
        <v>Residencia de Protección para Mayores con Programa</v>
      </c>
    </row>
    <row r="1013" spans="2:13" x14ac:dyDescent="0.3">
      <c r="B1013" s="4" t="str">
        <f t="shared" si="45"/>
        <v>2-REM</v>
      </c>
      <c r="C1013" s="4" t="str">
        <f t="shared" si="46"/>
        <v>2-REM-Mujeres</v>
      </c>
      <c r="D1013" s="4" t="str">
        <f t="shared" si="47"/>
        <v>2-REM-Mujeres-Adolescente</v>
      </c>
      <c r="E1013">
        <v>2</v>
      </c>
      <c r="F1013" t="s">
        <v>50</v>
      </c>
      <c r="G1013" t="s">
        <v>162</v>
      </c>
      <c r="H1013" t="s">
        <v>152</v>
      </c>
      <c r="I1013" t="s">
        <v>253</v>
      </c>
      <c r="J1013" t="s">
        <v>107</v>
      </c>
      <c r="K1013">
        <v>303</v>
      </c>
      <c r="L1013" t="str">
        <f>+VLOOKUP(Línea_Mod_Sexo_Edad[[#This Row],[id_LA]],Línea_Atención[],2,0)</f>
        <v>Línea Cuidado Alternativo</v>
      </c>
      <c r="M1013" s="24" t="str">
        <f>+VLOOKUP(Línea_Mod_Sexo_Edad[[#This Row],[Modelo '[sigla']]],Modelos[[Modelo '[sigla']]:[Modelo '[descripción']]],2,0)</f>
        <v>Residencia de Protección para Mayores con Programa</v>
      </c>
    </row>
    <row r="1014" spans="2:13" x14ac:dyDescent="0.3">
      <c r="B1014" s="4" t="str">
        <f t="shared" si="45"/>
        <v>2-REM</v>
      </c>
      <c r="C1014" s="4" t="str">
        <f t="shared" si="46"/>
        <v>2-REM-Mujeres</v>
      </c>
      <c r="D1014" s="4" t="str">
        <f t="shared" si="47"/>
        <v>2-REM-Mujeres-Adolescente</v>
      </c>
      <c r="E1014">
        <v>2</v>
      </c>
      <c r="F1014" t="s">
        <v>50</v>
      </c>
      <c r="G1014" t="s">
        <v>162</v>
      </c>
      <c r="H1014" t="s">
        <v>152</v>
      </c>
      <c r="I1014" t="s">
        <v>253</v>
      </c>
      <c r="J1014" t="s">
        <v>107</v>
      </c>
      <c r="K1014">
        <v>426</v>
      </c>
      <c r="L1014" t="str">
        <f>+VLOOKUP(Línea_Mod_Sexo_Edad[[#This Row],[id_LA]],Línea_Atención[],2,0)</f>
        <v>Línea Cuidado Alternativo</v>
      </c>
      <c r="M1014" s="24" t="str">
        <f>+VLOOKUP(Línea_Mod_Sexo_Edad[[#This Row],[Modelo '[sigla']]],Modelos[[Modelo '[sigla']]:[Modelo '[descripción']]],2,0)</f>
        <v>Residencia de Protección para Mayores con Programa</v>
      </c>
    </row>
    <row r="1015" spans="2:13" x14ac:dyDescent="0.3">
      <c r="B1015" s="4" t="str">
        <f t="shared" si="45"/>
        <v>2-REM</v>
      </c>
      <c r="C1015" s="4" t="str">
        <f t="shared" si="46"/>
        <v>2-REM-Mujeres</v>
      </c>
      <c r="D1015" s="4" t="str">
        <f t="shared" si="47"/>
        <v>2-REM-Mujeres-Adolescente</v>
      </c>
      <c r="E1015">
        <v>2</v>
      </c>
      <c r="F1015" t="s">
        <v>50</v>
      </c>
      <c r="G1015" t="s">
        <v>162</v>
      </c>
      <c r="H1015" t="s">
        <v>152</v>
      </c>
      <c r="I1015" t="s">
        <v>253</v>
      </c>
      <c r="J1015" t="s">
        <v>106</v>
      </c>
      <c r="K1015">
        <v>283</v>
      </c>
      <c r="L1015" t="str">
        <f>+VLOOKUP(Línea_Mod_Sexo_Edad[[#This Row],[id_LA]],Línea_Atención[],2,0)</f>
        <v>Línea Cuidado Alternativo</v>
      </c>
      <c r="M1015" s="24" t="str">
        <f>+VLOOKUP(Línea_Mod_Sexo_Edad[[#This Row],[Modelo '[sigla']]],Modelos[[Modelo '[sigla']]:[Modelo '[descripción']]],2,0)</f>
        <v>Residencia de Protección para Mayores con Programa</v>
      </c>
    </row>
    <row r="1016" spans="2:13" x14ac:dyDescent="0.3">
      <c r="B1016" s="4" t="str">
        <f t="shared" si="45"/>
        <v>2-REM</v>
      </c>
      <c r="C1016" s="4" t="str">
        <f t="shared" si="46"/>
        <v>2-REM-Mujeres</v>
      </c>
      <c r="D1016" s="4" t="str">
        <f t="shared" si="47"/>
        <v>2-REM-Mujeres-En Gestación</v>
      </c>
      <c r="E1016">
        <v>2</v>
      </c>
      <c r="F1016" t="s">
        <v>50</v>
      </c>
      <c r="G1016" t="s">
        <v>158</v>
      </c>
      <c r="H1016" t="s">
        <v>149</v>
      </c>
      <c r="I1016" t="s">
        <v>253</v>
      </c>
      <c r="J1016" t="s">
        <v>103</v>
      </c>
      <c r="K1016">
        <v>2</v>
      </c>
      <c r="L1016" t="str">
        <f>+VLOOKUP(Línea_Mod_Sexo_Edad[[#This Row],[id_LA]],Línea_Atención[],2,0)</f>
        <v>Línea Cuidado Alternativo</v>
      </c>
      <c r="M1016" s="24" t="str">
        <f>+VLOOKUP(Línea_Mod_Sexo_Edad[[#This Row],[Modelo '[sigla']]],Modelos[[Modelo '[sigla']]:[Modelo '[descripción']]],2,0)</f>
        <v>Residencia de Protección para Mayores con Programa</v>
      </c>
    </row>
    <row r="1017" spans="2:13" x14ac:dyDescent="0.3">
      <c r="B1017" s="4" t="str">
        <f t="shared" si="45"/>
        <v>2-REM</v>
      </c>
      <c r="C1017" s="4" t="str">
        <f t="shared" si="46"/>
        <v>2-REM-Mujeres</v>
      </c>
      <c r="D1017" s="4" t="str">
        <f t="shared" si="47"/>
        <v>2-REM-Mujeres-En Gestación</v>
      </c>
      <c r="E1017">
        <v>2</v>
      </c>
      <c r="F1017" t="s">
        <v>50</v>
      </c>
      <c r="G1017" t="s">
        <v>158</v>
      </c>
      <c r="H1017" t="s">
        <v>149</v>
      </c>
      <c r="I1017" t="s">
        <v>253</v>
      </c>
      <c r="J1017" t="s">
        <v>107</v>
      </c>
      <c r="K1017">
        <v>2</v>
      </c>
      <c r="L1017" t="str">
        <f>+VLOOKUP(Línea_Mod_Sexo_Edad[[#This Row],[id_LA]],Línea_Atención[],2,0)</f>
        <v>Línea Cuidado Alternativo</v>
      </c>
      <c r="M1017" s="24" t="str">
        <f>+VLOOKUP(Línea_Mod_Sexo_Edad[[#This Row],[Modelo '[sigla']]],Modelos[[Modelo '[sigla']]:[Modelo '[descripción']]],2,0)</f>
        <v>Residencia de Protección para Mayores con Programa</v>
      </c>
    </row>
    <row r="1018" spans="2:13" x14ac:dyDescent="0.3">
      <c r="B1018" s="4" t="str">
        <f t="shared" si="45"/>
        <v>2-REM</v>
      </c>
      <c r="C1018" s="4" t="str">
        <f t="shared" si="46"/>
        <v>2-REM-Mujeres</v>
      </c>
      <c r="D1018" s="4" t="str">
        <f t="shared" si="47"/>
        <v>2-REM-Mujeres-En Gestación</v>
      </c>
      <c r="E1018">
        <v>2</v>
      </c>
      <c r="F1018" t="s">
        <v>50</v>
      </c>
      <c r="G1018" t="s">
        <v>158</v>
      </c>
      <c r="H1018" t="s">
        <v>149</v>
      </c>
      <c r="I1018" t="s">
        <v>253</v>
      </c>
      <c r="J1018" t="s">
        <v>107</v>
      </c>
      <c r="K1018">
        <v>2</v>
      </c>
      <c r="L1018" t="str">
        <f>+VLOOKUP(Línea_Mod_Sexo_Edad[[#This Row],[id_LA]],Línea_Atención[],2,0)</f>
        <v>Línea Cuidado Alternativo</v>
      </c>
      <c r="M1018" s="24" t="str">
        <f>+VLOOKUP(Línea_Mod_Sexo_Edad[[#This Row],[Modelo '[sigla']]],Modelos[[Modelo '[sigla']]:[Modelo '[descripción']]],2,0)</f>
        <v>Residencia de Protección para Mayores con Programa</v>
      </c>
    </row>
    <row r="1019" spans="2:13" x14ac:dyDescent="0.3">
      <c r="B1019" s="4" t="str">
        <f t="shared" si="45"/>
        <v>2-REM</v>
      </c>
      <c r="C1019" s="4" t="str">
        <f t="shared" si="46"/>
        <v>2-REM-Mujeres</v>
      </c>
      <c r="D1019" s="4" t="str">
        <f t="shared" si="47"/>
        <v>2-REM-Mujeres-En Gestación</v>
      </c>
      <c r="E1019">
        <v>2</v>
      </c>
      <c r="F1019" t="s">
        <v>50</v>
      </c>
      <c r="G1019" t="s">
        <v>158</v>
      </c>
      <c r="H1019" t="s">
        <v>149</v>
      </c>
      <c r="I1019" t="s">
        <v>253</v>
      </c>
      <c r="J1019" t="s">
        <v>106</v>
      </c>
      <c r="K1019">
        <v>0</v>
      </c>
      <c r="L1019" t="str">
        <f>+VLOOKUP(Línea_Mod_Sexo_Edad[[#This Row],[id_LA]],Línea_Atención[],2,0)</f>
        <v>Línea Cuidado Alternativo</v>
      </c>
      <c r="M1019" s="24" t="str">
        <f>+VLOOKUP(Línea_Mod_Sexo_Edad[[#This Row],[Modelo '[sigla']]],Modelos[[Modelo '[sigla']]:[Modelo '[descripción']]],2,0)</f>
        <v>Residencia de Protección para Mayores con Programa</v>
      </c>
    </row>
    <row r="1020" spans="2:13" x14ac:dyDescent="0.3">
      <c r="B1020" s="4" t="str">
        <f t="shared" si="45"/>
        <v>2-REM</v>
      </c>
      <c r="C1020" s="4" t="str">
        <f t="shared" si="46"/>
        <v>2-REM-Mujeres</v>
      </c>
      <c r="D1020" s="4" t="str">
        <f t="shared" si="47"/>
        <v>2-REM-Mujeres-Mayores De Edad</v>
      </c>
      <c r="E1020">
        <v>2</v>
      </c>
      <c r="F1020" t="s">
        <v>50</v>
      </c>
      <c r="G1020" t="s">
        <v>163</v>
      </c>
      <c r="H1020" t="s">
        <v>153</v>
      </c>
      <c r="I1020" t="s">
        <v>253</v>
      </c>
      <c r="J1020" t="s">
        <v>103</v>
      </c>
      <c r="K1020">
        <v>262</v>
      </c>
      <c r="L1020" t="str">
        <f>+VLOOKUP(Línea_Mod_Sexo_Edad[[#This Row],[id_LA]],Línea_Atención[],2,0)</f>
        <v>Línea Cuidado Alternativo</v>
      </c>
      <c r="M1020" s="24" t="str">
        <f>+VLOOKUP(Línea_Mod_Sexo_Edad[[#This Row],[Modelo '[sigla']]],Modelos[[Modelo '[sigla']]:[Modelo '[descripción']]],2,0)</f>
        <v>Residencia de Protección para Mayores con Programa</v>
      </c>
    </row>
    <row r="1021" spans="2:13" x14ac:dyDescent="0.3">
      <c r="B1021" s="4" t="str">
        <f t="shared" si="45"/>
        <v>2-REM</v>
      </c>
      <c r="C1021" s="4" t="str">
        <f t="shared" si="46"/>
        <v>2-REM-Mujeres</v>
      </c>
      <c r="D1021" s="4" t="str">
        <f t="shared" si="47"/>
        <v>2-REM-Mujeres-Mayores De Edad</v>
      </c>
      <c r="E1021">
        <v>2</v>
      </c>
      <c r="F1021" t="s">
        <v>50</v>
      </c>
      <c r="G1021" t="s">
        <v>163</v>
      </c>
      <c r="H1021" t="s">
        <v>153</v>
      </c>
      <c r="I1021" t="s">
        <v>253</v>
      </c>
      <c r="J1021" t="s">
        <v>107</v>
      </c>
      <c r="K1021">
        <v>16</v>
      </c>
      <c r="L1021" t="str">
        <f>+VLOOKUP(Línea_Mod_Sexo_Edad[[#This Row],[id_LA]],Línea_Atención[],2,0)</f>
        <v>Línea Cuidado Alternativo</v>
      </c>
      <c r="M1021" s="24" t="str">
        <f>+VLOOKUP(Línea_Mod_Sexo_Edad[[#This Row],[Modelo '[sigla']]],Modelos[[Modelo '[sigla']]:[Modelo '[descripción']]],2,0)</f>
        <v>Residencia de Protección para Mayores con Programa</v>
      </c>
    </row>
    <row r="1022" spans="2:13" x14ac:dyDescent="0.3">
      <c r="B1022" s="4" t="str">
        <f t="shared" si="45"/>
        <v>2-REM</v>
      </c>
      <c r="C1022" s="4" t="str">
        <f t="shared" si="46"/>
        <v>2-REM-Mujeres</v>
      </c>
      <c r="D1022" s="4" t="str">
        <f t="shared" si="47"/>
        <v>2-REM-Mujeres-Mayores De Edad</v>
      </c>
      <c r="E1022">
        <v>2</v>
      </c>
      <c r="F1022" t="s">
        <v>50</v>
      </c>
      <c r="G1022" t="s">
        <v>163</v>
      </c>
      <c r="H1022" t="s">
        <v>153</v>
      </c>
      <c r="I1022" t="s">
        <v>253</v>
      </c>
      <c r="J1022" t="s">
        <v>107</v>
      </c>
      <c r="K1022">
        <v>17</v>
      </c>
      <c r="L1022" t="str">
        <f>+VLOOKUP(Línea_Mod_Sexo_Edad[[#This Row],[id_LA]],Línea_Atención[],2,0)</f>
        <v>Línea Cuidado Alternativo</v>
      </c>
      <c r="M1022" s="24" t="str">
        <f>+VLOOKUP(Línea_Mod_Sexo_Edad[[#This Row],[Modelo '[sigla']]],Modelos[[Modelo '[sigla']]:[Modelo '[descripción']]],2,0)</f>
        <v>Residencia de Protección para Mayores con Programa</v>
      </c>
    </row>
    <row r="1023" spans="2:13" x14ac:dyDescent="0.3">
      <c r="B1023" s="4" t="str">
        <f t="shared" si="45"/>
        <v>2-REM</v>
      </c>
      <c r="C1023" s="4" t="str">
        <f t="shared" si="46"/>
        <v>2-REM-Mujeres</v>
      </c>
      <c r="D1023" s="4" t="str">
        <f t="shared" si="47"/>
        <v>2-REM-Mujeres-Mayores De Edad</v>
      </c>
      <c r="E1023">
        <v>2</v>
      </c>
      <c r="F1023" t="s">
        <v>50</v>
      </c>
      <c r="G1023" t="s">
        <v>163</v>
      </c>
      <c r="H1023" t="s">
        <v>153</v>
      </c>
      <c r="I1023" t="s">
        <v>253</v>
      </c>
      <c r="J1023" t="s">
        <v>106</v>
      </c>
      <c r="K1023">
        <v>139</v>
      </c>
      <c r="L1023" t="str">
        <f>+VLOOKUP(Línea_Mod_Sexo_Edad[[#This Row],[id_LA]],Línea_Atención[],2,0)</f>
        <v>Línea Cuidado Alternativo</v>
      </c>
      <c r="M1023" s="24" t="str">
        <f>+VLOOKUP(Línea_Mod_Sexo_Edad[[#This Row],[Modelo '[sigla']]],Modelos[[Modelo '[sigla']]:[Modelo '[descripción']]],2,0)</f>
        <v>Residencia de Protección para Mayores con Programa</v>
      </c>
    </row>
    <row r="1024" spans="2:13" x14ac:dyDescent="0.3">
      <c r="B1024" s="4" t="str">
        <f t="shared" si="45"/>
        <v>2-REM</v>
      </c>
      <c r="C1024" s="4" t="str">
        <f t="shared" si="46"/>
        <v>2-REM-Mujeres</v>
      </c>
      <c r="D1024" s="4" t="str">
        <f t="shared" si="47"/>
        <v>2-REM-Mujeres-Primera Infancia I</v>
      </c>
      <c r="E1024">
        <v>2</v>
      </c>
      <c r="F1024" t="s">
        <v>50</v>
      </c>
      <c r="G1024" t="s">
        <v>159</v>
      </c>
      <c r="H1024" t="s">
        <v>150</v>
      </c>
      <c r="I1024" t="s">
        <v>253</v>
      </c>
      <c r="J1024" t="s">
        <v>103</v>
      </c>
      <c r="K1024">
        <v>15</v>
      </c>
      <c r="L1024" t="str">
        <f>+VLOOKUP(Línea_Mod_Sexo_Edad[[#This Row],[id_LA]],Línea_Atención[],2,0)</f>
        <v>Línea Cuidado Alternativo</v>
      </c>
      <c r="M1024" s="24" t="str">
        <f>+VLOOKUP(Línea_Mod_Sexo_Edad[[#This Row],[Modelo '[sigla']]],Modelos[[Modelo '[sigla']]:[Modelo '[descripción']]],2,0)</f>
        <v>Residencia de Protección para Mayores con Programa</v>
      </c>
    </row>
    <row r="1025" spans="2:13" x14ac:dyDescent="0.3">
      <c r="B1025" s="4" t="str">
        <f t="shared" si="45"/>
        <v>2-REM</v>
      </c>
      <c r="C1025" s="4" t="str">
        <f t="shared" si="46"/>
        <v>2-REM-Mujeres</v>
      </c>
      <c r="D1025" s="4" t="str">
        <f t="shared" si="47"/>
        <v>2-REM-Mujeres-Primera Infancia I</v>
      </c>
      <c r="E1025">
        <v>2</v>
      </c>
      <c r="F1025" t="s">
        <v>50</v>
      </c>
      <c r="G1025" t="s">
        <v>159</v>
      </c>
      <c r="H1025" t="s">
        <v>150</v>
      </c>
      <c r="I1025" t="s">
        <v>253</v>
      </c>
      <c r="J1025" t="s">
        <v>107</v>
      </c>
      <c r="K1025">
        <v>8</v>
      </c>
      <c r="L1025" t="str">
        <f>+VLOOKUP(Línea_Mod_Sexo_Edad[[#This Row],[id_LA]],Línea_Atención[],2,0)</f>
        <v>Línea Cuidado Alternativo</v>
      </c>
      <c r="M1025" s="24" t="str">
        <f>+VLOOKUP(Línea_Mod_Sexo_Edad[[#This Row],[Modelo '[sigla']]],Modelos[[Modelo '[sigla']]:[Modelo '[descripción']]],2,0)</f>
        <v>Residencia de Protección para Mayores con Programa</v>
      </c>
    </row>
    <row r="1026" spans="2:13" x14ac:dyDescent="0.3">
      <c r="B1026" s="4" t="str">
        <f t="shared" si="45"/>
        <v>2-REM</v>
      </c>
      <c r="C1026" s="4" t="str">
        <f t="shared" si="46"/>
        <v>2-REM-Mujeres</v>
      </c>
      <c r="D1026" s="4" t="str">
        <f t="shared" si="47"/>
        <v>2-REM-Mujeres-Primera Infancia I</v>
      </c>
      <c r="E1026">
        <v>2</v>
      </c>
      <c r="F1026" t="s">
        <v>50</v>
      </c>
      <c r="G1026" t="s">
        <v>159</v>
      </c>
      <c r="H1026" t="s">
        <v>150</v>
      </c>
      <c r="I1026" t="s">
        <v>253</v>
      </c>
      <c r="J1026" t="s">
        <v>107</v>
      </c>
      <c r="K1026">
        <v>21</v>
      </c>
      <c r="L1026" t="str">
        <f>+VLOOKUP(Línea_Mod_Sexo_Edad[[#This Row],[id_LA]],Línea_Atención[],2,0)</f>
        <v>Línea Cuidado Alternativo</v>
      </c>
      <c r="M1026" s="24" t="str">
        <f>+VLOOKUP(Línea_Mod_Sexo_Edad[[#This Row],[Modelo '[sigla']]],Modelos[[Modelo '[sigla']]:[Modelo '[descripción']]],2,0)</f>
        <v>Residencia de Protección para Mayores con Programa</v>
      </c>
    </row>
    <row r="1027" spans="2:13" x14ac:dyDescent="0.3">
      <c r="B1027" s="4" t="str">
        <f t="shared" si="45"/>
        <v>2-REM</v>
      </c>
      <c r="C1027" s="4" t="str">
        <f t="shared" si="46"/>
        <v>2-REM-Mujeres</v>
      </c>
      <c r="D1027" s="4" t="str">
        <f t="shared" si="47"/>
        <v>2-REM-Mujeres-Primera Infancia I</v>
      </c>
      <c r="E1027">
        <v>2</v>
      </c>
      <c r="F1027" t="s">
        <v>50</v>
      </c>
      <c r="G1027" t="s">
        <v>159</v>
      </c>
      <c r="H1027" t="s">
        <v>150</v>
      </c>
      <c r="I1027" t="s">
        <v>253</v>
      </c>
      <c r="J1027" t="s">
        <v>106</v>
      </c>
      <c r="K1027">
        <v>7</v>
      </c>
      <c r="L1027" t="str">
        <f>+VLOOKUP(Línea_Mod_Sexo_Edad[[#This Row],[id_LA]],Línea_Atención[],2,0)</f>
        <v>Línea Cuidado Alternativo</v>
      </c>
      <c r="M1027" s="24" t="str">
        <f>+VLOOKUP(Línea_Mod_Sexo_Edad[[#This Row],[Modelo '[sigla']]],Modelos[[Modelo '[sigla']]:[Modelo '[descripción']]],2,0)</f>
        <v>Residencia de Protección para Mayores con Programa</v>
      </c>
    </row>
    <row r="1028" spans="2:13" x14ac:dyDescent="0.3">
      <c r="B1028" s="4" t="str">
        <f t="shared" ref="B1028:B1091" si="48">+E1028&amp;"-"&amp;F1028</f>
        <v>2-REM</v>
      </c>
      <c r="C1028" s="4" t="str">
        <f t="shared" ref="C1028:C1091" si="49">+B1028&amp;"-"&amp;I1028</f>
        <v>2-REM-Mujeres</v>
      </c>
      <c r="D1028" s="4" t="str">
        <f t="shared" ref="D1028:D1091" si="50">+C1028&amp;"-"&amp;H1028</f>
        <v>2-REM-Mujeres-Primera Infancia II</v>
      </c>
      <c r="E1028">
        <v>2</v>
      </c>
      <c r="F1028" t="s">
        <v>50</v>
      </c>
      <c r="G1028" t="s">
        <v>160</v>
      </c>
      <c r="H1028" t="s">
        <v>154</v>
      </c>
      <c r="I1028" t="s">
        <v>253</v>
      </c>
      <c r="J1028" t="s">
        <v>103</v>
      </c>
      <c r="K1028">
        <v>246</v>
      </c>
      <c r="L1028" t="str">
        <f>+VLOOKUP(Línea_Mod_Sexo_Edad[[#This Row],[id_LA]],Línea_Atención[],2,0)</f>
        <v>Línea Cuidado Alternativo</v>
      </c>
      <c r="M1028" s="24" t="str">
        <f>+VLOOKUP(Línea_Mod_Sexo_Edad[[#This Row],[Modelo '[sigla']]],Modelos[[Modelo '[sigla']]:[Modelo '[descripción']]],2,0)</f>
        <v>Residencia de Protección para Mayores con Programa</v>
      </c>
    </row>
    <row r="1029" spans="2:13" x14ac:dyDescent="0.3">
      <c r="B1029" s="4" t="str">
        <f t="shared" si="48"/>
        <v>2-REM</v>
      </c>
      <c r="C1029" s="4" t="str">
        <f t="shared" si="49"/>
        <v>2-REM-Mujeres</v>
      </c>
      <c r="D1029" s="4" t="str">
        <f t="shared" si="50"/>
        <v>2-REM-Mujeres-Primera Infancia II</v>
      </c>
      <c r="E1029">
        <v>2</v>
      </c>
      <c r="F1029" t="s">
        <v>50</v>
      </c>
      <c r="G1029" t="s">
        <v>160</v>
      </c>
      <c r="H1029" t="s">
        <v>154</v>
      </c>
      <c r="I1029" t="s">
        <v>253</v>
      </c>
      <c r="J1029" t="s">
        <v>107</v>
      </c>
      <c r="K1029">
        <v>107</v>
      </c>
      <c r="L1029" t="str">
        <f>+VLOOKUP(Línea_Mod_Sexo_Edad[[#This Row],[id_LA]],Línea_Atención[],2,0)</f>
        <v>Línea Cuidado Alternativo</v>
      </c>
      <c r="M1029" s="24" t="str">
        <f>+VLOOKUP(Línea_Mod_Sexo_Edad[[#This Row],[Modelo '[sigla']]],Modelos[[Modelo '[sigla']]:[Modelo '[descripción']]],2,0)</f>
        <v>Residencia de Protección para Mayores con Programa</v>
      </c>
    </row>
    <row r="1030" spans="2:13" x14ac:dyDescent="0.3">
      <c r="B1030" s="4" t="str">
        <f t="shared" si="48"/>
        <v>2-REM</v>
      </c>
      <c r="C1030" s="4" t="str">
        <f t="shared" si="49"/>
        <v>2-REM-Mujeres</v>
      </c>
      <c r="D1030" s="4" t="str">
        <f t="shared" si="50"/>
        <v>2-REM-Mujeres-Primera Infancia II</v>
      </c>
      <c r="E1030">
        <v>2</v>
      </c>
      <c r="F1030" t="s">
        <v>50</v>
      </c>
      <c r="G1030" t="s">
        <v>160</v>
      </c>
      <c r="H1030" t="s">
        <v>154</v>
      </c>
      <c r="I1030" t="s">
        <v>253</v>
      </c>
      <c r="J1030" t="s">
        <v>107</v>
      </c>
      <c r="K1030">
        <v>191</v>
      </c>
      <c r="L1030" t="str">
        <f>+VLOOKUP(Línea_Mod_Sexo_Edad[[#This Row],[id_LA]],Línea_Atención[],2,0)</f>
        <v>Línea Cuidado Alternativo</v>
      </c>
      <c r="M1030" s="24" t="str">
        <f>+VLOOKUP(Línea_Mod_Sexo_Edad[[#This Row],[Modelo '[sigla']]],Modelos[[Modelo '[sigla']]:[Modelo '[descripción']]],2,0)</f>
        <v>Residencia de Protección para Mayores con Programa</v>
      </c>
    </row>
    <row r="1031" spans="2:13" x14ac:dyDescent="0.3">
      <c r="B1031" s="4" t="str">
        <f t="shared" si="48"/>
        <v>2-REM</v>
      </c>
      <c r="C1031" s="4" t="str">
        <f t="shared" si="49"/>
        <v>2-REM-Mujeres</v>
      </c>
      <c r="D1031" s="4" t="str">
        <f t="shared" si="50"/>
        <v>2-REM-Mujeres-Primera Infancia II</v>
      </c>
      <c r="E1031">
        <v>2</v>
      </c>
      <c r="F1031" t="s">
        <v>50</v>
      </c>
      <c r="G1031" t="s">
        <v>160</v>
      </c>
      <c r="H1031" t="s">
        <v>154</v>
      </c>
      <c r="I1031" t="s">
        <v>253</v>
      </c>
      <c r="J1031" t="s">
        <v>106</v>
      </c>
      <c r="K1031">
        <v>52</v>
      </c>
      <c r="L1031" t="str">
        <f>+VLOOKUP(Línea_Mod_Sexo_Edad[[#This Row],[id_LA]],Línea_Atención[],2,0)</f>
        <v>Línea Cuidado Alternativo</v>
      </c>
      <c r="M1031" s="24" t="str">
        <f>+VLOOKUP(Línea_Mod_Sexo_Edad[[#This Row],[Modelo '[sigla']]],Modelos[[Modelo '[sigla']]:[Modelo '[descripción']]],2,0)</f>
        <v>Residencia de Protección para Mayores con Programa</v>
      </c>
    </row>
    <row r="1032" spans="2:13" x14ac:dyDescent="0.3">
      <c r="B1032" s="4" t="str">
        <f t="shared" si="48"/>
        <v>2-REM</v>
      </c>
      <c r="C1032" s="4" t="str">
        <f t="shared" si="49"/>
        <v>2-REM-Mujeres</v>
      </c>
      <c r="D1032" s="4" t="str">
        <f t="shared" si="50"/>
        <v>2-REM-Mujeres-Segunda Infancia</v>
      </c>
      <c r="E1032">
        <v>2</v>
      </c>
      <c r="F1032" t="s">
        <v>50</v>
      </c>
      <c r="G1032" t="s">
        <v>161</v>
      </c>
      <c r="H1032" t="s">
        <v>151</v>
      </c>
      <c r="I1032" t="s">
        <v>253</v>
      </c>
      <c r="J1032" t="s">
        <v>103</v>
      </c>
      <c r="K1032">
        <v>640</v>
      </c>
      <c r="L1032" t="str">
        <f>+VLOOKUP(Línea_Mod_Sexo_Edad[[#This Row],[id_LA]],Línea_Atención[],2,0)</f>
        <v>Línea Cuidado Alternativo</v>
      </c>
      <c r="M1032" s="24" t="str">
        <f>+VLOOKUP(Línea_Mod_Sexo_Edad[[#This Row],[Modelo '[sigla']]],Modelos[[Modelo '[sigla']]:[Modelo '[descripción']]],2,0)</f>
        <v>Residencia de Protección para Mayores con Programa</v>
      </c>
    </row>
    <row r="1033" spans="2:13" x14ac:dyDescent="0.3">
      <c r="B1033" s="4" t="str">
        <f t="shared" si="48"/>
        <v>2-REM</v>
      </c>
      <c r="C1033" s="4" t="str">
        <f t="shared" si="49"/>
        <v>2-REM-Mujeres</v>
      </c>
      <c r="D1033" s="4" t="str">
        <f t="shared" si="50"/>
        <v>2-REM-Mujeres-Segunda Infancia</v>
      </c>
      <c r="E1033">
        <v>2</v>
      </c>
      <c r="F1033" t="s">
        <v>50</v>
      </c>
      <c r="G1033" t="s">
        <v>161</v>
      </c>
      <c r="H1033" t="s">
        <v>151</v>
      </c>
      <c r="I1033" t="s">
        <v>253</v>
      </c>
      <c r="J1033" t="s">
        <v>107</v>
      </c>
      <c r="K1033">
        <v>183</v>
      </c>
      <c r="L1033" t="str">
        <f>+VLOOKUP(Línea_Mod_Sexo_Edad[[#This Row],[id_LA]],Línea_Atención[],2,0)</f>
        <v>Línea Cuidado Alternativo</v>
      </c>
      <c r="M1033" s="24" t="str">
        <f>+VLOOKUP(Línea_Mod_Sexo_Edad[[#This Row],[Modelo '[sigla']]],Modelos[[Modelo '[sigla']]:[Modelo '[descripción']]],2,0)</f>
        <v>Residencia de Protección para Mayores con Programa</v>
      </c>
    </row>
    <row r="1034" spans="2:13" x14ac:dyDescent="0.3">
      <c r="B1034" s="4" t="str">
        <f t="shared" si="48"/>
        <v>2-REM</v>
      </c>
      <c r="C1034" s="4" t="str">
        <f t="shared" si="49"/>
        <v>2-REM-Mujeres</v>
      </c>
      <c r="D1034" s="4" t="str">
        <f t="shared" si="50"/>
        <v>2-REM-Mujeres-Segunda Infancia</v>
      </c>
      <c r="E1034">
        <v>2</v>
      </c>
      <c r="F1034" t="s">
        <v>50</v>
      </c>
      <c r="G1034" t="s">
        <v>161</v>
      </c>
      <c r="H1034" t="s">
        <v>151</v>
      </c>
      <c r="I1034" t="s">
        <v>253</v>
      </c>
      <c r="J1034" t="s">
        <v>107</v>
      </c>
      <c r="K1034">
        <v>347</v>
      </c>
      <c r="L1034" t="str">
        <f>+VLOOKUP(Línea_Mod_Sexo_Edad[[#This Row],[id_LA]],Línea_Atención[],2,0)</f>
        <v>Línea Cuidado Alternativo</v>
      </c>
      <c r="M1034" s="24" t="str">
        <f>+VLOOKUP(Línea_Mod_Sexo_Edad[[#This Row],[Modelo '[sigla']]],Modelos[[Modelo '[sigla']]:[Modelo '[descripción']]],2,0)</f>
        <v>Residencia de Protección para Mayores con Programa</v>
      </c>
    </row>
    <row r="1035" spans="2:13" x14ac:dyDescent="0.3">
      <c r="B1035" s="4" t="str">
        <f t="shared" si="48"/>
        <v>2-REM</v>
      </c>
      <c r="C1035" s="4" t="str">
        <f t="shared" si="49"/>
        <v>2-REM-Mujeres</v>
      </c>
      <c r="D1035" s="4" t="str">
        <f t="shared" si="50"/>
        <v>2-REM-Mujeres-Segunda Infancia</v>
      </c>
      <c r="E1035">
        <v>2</v>
      </c>
      <c r="F1035" t="s">
        <v>50</v>
      </c>
      <c r="G1035" t="s">
        <v>161</v>
      </c>
      <c r="H1035" t="s">
        <v>151</v>
      </c>
      <c r="I1035" t="s">
        <v>253</v>
      </c>
      <c r="J1035" t="s">
        <v>106</v>
      </c>
      <c r="K1035">
        <v>159</v>
      </c>
      <c r="L1035" t="str">
        <f>+VLOOKUP(Línea_Mod_Sexo_Edad[[#This Row],[id_LA]],Línea_Atención[],2,0)</f>
        <v>Línea Cuidado Alternativo</v>
      </c>
      <c r="M1035" s="24" t="str">
        <f>+VLOOKUP(Línea_Mod_Sexo_Edad[[#This Row],[Modelo '[sigla']]],Modelos[[Modelo '[sigla']]:[Modelo '[descripción']]],2,0)</f>
        <v>Residencia de Protección para Mayores con Programa</v>
      </c>
    </row>
    <row r="1036" spans="2:13" x14ac:dyDescent="0.3">
      <c r="B1036" s="4" t="str">
        <f t="shared" si="48"/>
        <v>2-RFA</v>
      </c>
      <c r="C1036" s="4" t="str">
        <f t="shared" si="49"/>
        <v>2-RFA-Hombres</v>
      </c>
      <c r="D1036" s="4" t="str">
        <f t="shared" si="50"/>
        <v>2-RFA-Hombres-Adolescente</v>
      </c>
      <c r="E1036">
        <v>2</v>
      </c>
      <c r="F1036" t="s">
        <v>52</v>
      </c>
      <c r="G1036" t="s">
        <v>162</v>
      </c>
      <c r="H1036" t="s">
        <v>152</v>
      </c>
      <c r="I1036" t="s">
        <v>252</v>
      </c>
      <c r="J1036" t="s">
        <v>103</v>
      </c>
      <c r="K1036">
        <v>52</v>
      </c>
      <c r="L1036" t="str">
        <f>+VLOOKUP(Línea_Mod_Sexo_Edad[[#This Row],[id_LA]],Línea_Atención[],2,0)</f>
        <v>Línea Cuidado Alternativo</v>
      </c>
      <c r="M1036" s="24" t="str">
        <f>+VLOOKUP(Línea_Mod_Sexo_Edad[[#This Row],[Modelo '[sigla']]],Modelos[[Modelo '[sigla']]:[Modelo '[descripción']]],2,0)</f>
        <v>Residencia Familiar para la Adolescencia</v>
      </c>
    </row>
    <row r="1037" spans="2:13" x14ac:dyDescent="0.3">
      <c r="B1037" s="4" t="str">
        <f t="shared" si="48"/>
        <v>2-RFA</v>
      </c>
      <c r="C1037" s="4" t="str">
        <f t="shared" si="49"/>
        <v>2-RFA-Hombres</v>
      </c>
      <c r="D1037" s="4" t="str">
        <f t="shared" si="50"/>
        <v>2-RFA-Hombres-Adolescente</v>
      </c>
      <c r="E1037">
        <v>2</v>
      </c>
      <c r="F1037" t="s">
        <v>52</v>
      </c>
      <c r="G1037" t="s">
        <v>162</v>
      </c>
      <c r="H1037" t="s">
        <v>152</v>
      </c>
      <c r="I1037" t="s">
        <v>252</v>
      </c>
      <c r="J1037" t="s">
        <v>107</v>
      </c>
      <c r="K1037">
        <v>47</v>
      </c>
      <c r="L1037" t="str">
        <f>+VLOOKUP(Línea_Mod_Sexo_Edad[[#This Row],[id_LA]],Línea_Atención[],2,0)</f>
        <v>Línea Cuidado Alternativo</v>
      </c>
      <c r="M1037" s="24" t="str">
        <f>+VLOOKUP(Línea_Mod_Sexo_Edad[[#This Row],[Modelo '[sigla']]],Modelos[[Modelo '[sigla']]:[Modelo '[descripción']]],2,0)</f>
        <v>Residencia Familiar para la Adolescencia</v>
      </c>
    </row>
    <row r="1038" spans="2:13" x14ac:dyDescent="0.3">
      <c r="B1038" s="4" t="str">
        <f t="shared" si="48"/>
        <v>2-RFA</v>
      </c>
      <c r="C1038" s="4" t="str">
        <f t="shared" si="49"/>
        <v>2-RFA-Hombres</v>
      </c>
      <c r="D1038" s="4" t="str">
        <f t="shared" si="50"/>
        <v>2-RFA-Hombres-Adolescente</v>
      </c>
      <c r="E1038">
        <v>2</v>
      </c>
      <c r="F1038" t="s">
        <v>52</v>
      </c>
      <c r="G1038" t="s">
        <v>162</v>
      </c>
      <c r="H1038" t="s">
        <v>152</v>
      </c>
      <c r="I1038" t="s">
        <v>252</v>
      </c>
      <c r="J1038" t="s">
        <v>106</v>
      </c>
      <c r="K1038">
        <v>10</v>
      </c>
      <c r="L1038" t="str">
        <f>+VLOOKUP(Línea_Mod_Sexo_Edad[[#This Row],[id_LA]],Línea_Atención[],2,0)</f>
        <v>Línea Cuidado Alternativo</v>
      </c>
      <c r="M1038" s="24" t="str">
        <f>+VLOOKUP(Línea_Mod_Sexo_Edad[[#This Row],[Modelo '[sigla']]],Modelos[[Modelo '[sigla']]:[Modelo '[descripción']]],2,0)</f>
        <v>Residencia Familiar para la Adolescencia</v>
      </c>
    </row>
    <row r="1039" spans="2:13" x14ac:dyDescent="0.3">
      <c r="B1039" s="4" t="str">
        <f t="shared" si="48"/>
        <v>2-RFA</v>
      </c>
      <c r="C1039" s="4" t="str">
        <f t="shared" si="49"/>
        <v>2-RFA-Hombres</v>
      </c>
      <c r="D1039" s="4" t="str">
        <f t="shared" si="50"/>
        <v>2-RFA-Hombres-En Gestación</v>
      </c>
      <c r="E1039">
        <v>2</v>
      </c>
      <c r="F1039" t="s">
        <v>52</v>
      </c>
      <c r="G1039" t="s">
        <v>158</v>
      </c>
      <c r="H1039" t="s">
        <v>149</v>
      </c>
      <c r="I1039" t="s">
        <v>252</v>
      </c>
      <c r="J1039" t="s">
        <v>103</v>
      </c>
      <c r="L1039" t="str">
        <f>+VLOOKUP(Línea_Mod_Sexo_Edad[[#This Row],[id_LA]],Línea_Atención[],2,0)</f>
        <v>Línea Cuidado Alternativo</v>
      </c>
      <c r="M1039" s="24" t="str">
        <f>+VLOOKUP(Línea_Mod_Sexo_Edad[[#This Row],[Modelo '[sigla']]],Modelos[[Modelo '[sigla']]:[Modelo '[descripción']]],2,0)</f>
        <v>Residencia Familiar para la Adolescencia</v>
      </c>
    </row>
    <row r="1040" spans="2:13" x14ac:dyDescent="0.3">
      <c r="B1040" s="4" t="str">
        <f t="shared" si="48"/>
        <v>2-RFA</v>
      </c>
      <c r="C1040" s="4" t="str">
        <f t="shared" si="49"/>
        <v>2-RFA-Hombres</v>
      </c>
      <c r="D1040" s="4" t="str">
        <f t="shared" si="50"/>
        <v>2-RFA-Hombres-En Gestación</v>
      </c>
      <c r="E1040">
        <v>2</v>
      </c>
      <c r="F1040" t="s">
        <v>52</v>
      </c>
      <c r="G1040" t="s">
        <v>158</v>
      </c>
      <c r="H1040" t="s">
        <v>149</v>
      </c>
      <c r="I1040" t="s">
        <v>252</v>
      </c>
      <c r="J1040" t="s">
        <v>107</v>
      </c>
      <c r="L1040" t="str">
        <f>+VLOOKUP(Línea_Mod_Sexo_Edad[[#This Row],[id_LA]],Línea_Atención[],2,0)</f>
        <v>Línea Cuidado Alternativo</v>
      </c>
      <c r="M1040" s="24" t="str">
        <f>+VLOOKUP(Línea_Mod_Sexo_Edad[[#This Row],[Modelo '[sigla']]],Modelos[[Modelo '[sigla']]:[Modelo '[descripción']]],2,0)</f>
        <v>Residencia Familiar para la Adolescencia</v>
      </c>
    </row>
    <row r="1041" spans="2:13" x14ac:dyDescent="0.3">
      <c r="B1041" s="4" t="str">
        <f t="shared" si="48"/>
        <v>2-RFA</v>
      </c>
      <c r="C1041" s="4" t="str">
        <f t="shared" si="49"/>
        <v>2-RFA-Hombres</v>
      </c>
      <c r="D1041" s="4" t="str">
        <f t="shared" si="50"/>
        <v>2-RFA-Hombres-En Gestación</v>
      </c>
      <c r="E1041">
        <v>2</v>
      </c>
      <c r="F1041" t="s">
        <v>52</v>
      </c>
      <c r="G1041" t="s">
        <v>158</v>
      </c>
      <c r="H1041" t="s">
        <v>149</v>
      </c>
      <c r="I1041" t="s">
        <v>252</v>
      </c>
      <c r="J1041" t="s">
        <v>106</v>
      </c>
      <c r="L1041" t="str">
        <f>+VLOOKUP(Línea_Mod_Sexo_Edad[[#This Row],[id_LA]],Línea_Atención[],2,0)</f>
        <v>Línea Cuidado Alternativo</v>
      </c>
      <c r="M1041" s="24" t="str">
        <f>+VLOOKUP(Línea_Mod_Sexo_Edad[[#This Row],[Modelo '[sigla']]],Modelos[[Modelo '[sigla']]:[Modelo '[descripción']]],2,0)</f>
        <v>Residencia Familiar para la Adolescencia</v>
      </c>
    </row>
    <row r="1042" spans="2:13" x14ac:dyDescent="0.3">
      <c r="B1042" s="4" t="str">
        <f t="shared" si="48"/>
        <v>2-RFA</v>
      </c>
      <c r="C1042" s="4" t="str">
        <f t="shared" si="49"/>
        <v>2-RFA-Hombres</v>
      </c>
      <c r="D1042" s="4" t="str">
        <f t="shared" si="50"/>
        <v>2-RFA-Hombres-Mayores De Edad</v>
      </c>
      <c r="E1042">
        <v>2</v>
      </c>
      <c r="F1042" t="s">
        <v>52</v>
      </c>
      <c r="G1042" t="s">
        <v>163</v>
      </c>
      <c r="H1042" t="s">
        <v>153</v>
      </c>
      <c r="I1042" t="s">
        <v>252</v>
      </c>
      <c r="J1042" t="s">
        <v>103</v>
      </c>
      <c r="K1042">
        <v>6</v>
      </c>
      <c r="L1042" t="str">
        <f>+VLOOKUP(Línea_Mod_Sexo_Edad[[#This Row],[id_LA]],Línea_Atención[],2,0)</f>
        <v>Línea Cuidado Alternativo</v>
      </c>
      <c r="M1042" s="24" t="str">
        <f>+VLOOKUP(Línea_Mod_Sexo_Edad[[#This Row],[Modelo '[sigla']]],Modelos[[Modelo '[sigla']]:[Modelo '[descripción']]],2,0)</f>
        <v>Residencia Familiar para la Adolescencia</v>
      </c>
    </row>
    <row r="1043" spans="2:13" x14ac:dyDescent="0.3">
      <c r="B1043" s="4" t="str">
        <f t="shared" si="48"/>
        <v>2-RFA</v>
      </c>
      <c r="C1043" s="4" t="str">
        <f t="shared" si="49"/>
        <v>2-RFA-Hombres</v>
      </c>
      <c r="D1043" s="4" t="str">
        <f t="shared" si="50"/>
        <v>2-RFA-Hombres-Mayores De Edad</v>
      </c>
      <c r="E1043">
        <v>2</v>
      </c>
      <c r="F1043" t="s">
        <v>52</v>
      </c>
      <c r="G1043" t="s">
        <v>163</v>
      </c>
      <c r="H1043" t="s">
        <v>153</v>
      </c>
      <c r="I1043" t="s">
        <v>252</v>
      </c>
      <c r="J1043" t="s">
        <v>107</v>
      </c>
      <c r="K1043">
        <v>4</v>
      </c>
      <c r="L1043" t="str">
        <f>+VLOOKUP(Línea_Mod_Sexo_Edad[[#This Row],[id_LA]],Línea_Atención[],2,0)</f>
        <v>Línea Cuidado Alternativo</v>
      </c>
      <c r="M1043" s="24" t="str">
        <f>+VLOOKUP(Línea_Mod_Sexo_Edad[[#This Row],[Modelo '[sigla']]],Modelos[[Modelo '[sigla']]:[Modelo '[descripción']]],2,0)</f>
        <v>Residencia Familiar para la Adolescencia</v>
      </c>
    </row>
    <row r="1044" spans="2:13" x14ac:dyDescent="0.3">
      <c r="B1044" s="4" t="str">
        <f t="shared" si="48"/>
        <v>2-RFA</v>
      </c>
      <c r="C1044" s="4" t="str">
        <f t="shared" si="49"/>
        <v>2-RFA-Hombres</v>
      </c>
      <c r="D1044" s="4" t="str">
        <f t="shared" si="50"/>
        <v>2-RFA-Hombres-Mayores De Edad</v>
      </c>
      <c r="E1044">
        <v>2</v>
      </c>
      <c r="F1044" t="s">
        <v>52</v>
      </c>
      <c r="G1044" t="s">
        <v>163</v>
      </c>
      <c r="H1044" t="s">
        <v>153</v>
      </c>
      <c r="I1044" t="s">
        <v>252</v>
      </c>
      <c r="J1044" t="s">
        <v>106</v>
      </c>
      <c r="K1044">
        <v>4</v>
      </c>
      <c r="L1044" t="str">
        <f>+VLOOKUP(Línea_Mod_Sexo_Edad[[#This Row],[id_LA]],Línea_Atención[],2,0)</f>
        <v>Línea Cuidado Alternativo</v>
      </c>
      <c r="M1044" s="24" t="str">
        <f>+VLOOKUP(Línea_Mod_Sexo_Edad[[#This Row],[Modelo '[sigla']]],Modelos[[Modelo '[sigla']]:[Modelo '[descripción']]],2,0)</f>
        <v>Residencia Familiar para la Adolescencia</v>
      </c>
    </row>
    <row r="1045" spans="2:13" x14ac:dyDescent="0.3">
      <c r="B1045" s="4" t="str">
        <f t="shared" si="48"/>
        <v>2-RFA</v>
      </c>
      <c r="C1045" s="4" t="str">
        <f t="shared" si="49"/>
        <v>2-RFA-Hombres</v>
      </c>
      <c r="D1045" s="4" t="str">
        <f t="shared" si="50"/>
        <v>2-RFA-Hombres-Primera Infancia I</v>
      </c>
      <c r="E1045">
        <v>2</v>
      </c>
      <c r="F1045" t="s">
        <v>52</v>
      </c>
      <c r="G1045" t="s">
        <v>159</v>
      </c>
      <c r="H1045" t="s">
        <v>150</v>
      </c>
      <c r="I1045" t="s">
        <v>252</v>
      </c>
      <c r="J1045" t="s">
        <v>103</v>
      </c>
      <c r="K1045">
        <v>0</v>
      </c>
      <c r="L1045" t="str">
        <f>+VLOOKUP(Línea_Mod_Sexo_Edad[[#This Row],[id_LA]],Línea_Atención[],2,0)</f>
        <v>Línea Cuidado Alternativo</v>
      </c>
      <c r="M1045" s="24" t="str">
        <f>+VLOOKUP(Línea_Mod_Sexo_Edad[[#This Row],[Modelo '[sigla']]],Modelos[[Modelo '[sigla']]:[Modelo '[descripción']]],2,0)</f>
        <v>Residencia Familiar para la Adolescencia</v>
      </c>
    </row>
    <row r="1046" spans="2:13" x14ac:dyDescent="0.3">
      <c r="B1046" s="4" t="str">
        <f t="shared" si="48"/>
        <v>2-RFA</v>
      </c>
      <c r="C1046" s="4" t="str">
        <f t="shared" si="49"/>
        <v>2-RFA-Hombres</v>
      </c>
      <c r="D1046" s="4" t="str">
        <f t="shared" si="50"/>
        <v>2-RFA-Hombres-Primera Infancia I</v>
      </c>
      <c r="E1046">
        <v>2</v>
      </c>
      <c r="F1046" t="s">
        <v>52</v>
      </c>
      <c r="G1046" t="s">
        <v>159</v>
      </c>
      <c r="H1046" t="s">
        <v>150</v>
      </c>
      <c r="I1046" t="s">
        <v>252</v>
      </c>
      <c r="J1046" t="s">
        <v>107</v>
      </c>
      <c r="K1046">
        <v>0</v>
      </c>
      <c r="L1046" t="str">
        <f>+VLOOKUP(Línea_Mod_Sexo_Edad[[#This Row],[id_LA]],Línea_Atención[],2,0)</f>
        <v>Línea Cuidado Alternativo</v>
      </c>
      <c r="M1046" s="24" t="str">
        <f>+VLOOKUP(Línea_Mod_Sexo_Edad[[#This Row],[Modelo '[sigla']]],Modelos[[Modelo '[sigla']]:[Modelo '[descripción']]],2,0)</f>
        <v>Residencia Familiar para la Adolescencia</v>
      </c>
    </row>
    <row r="1047" spans="2:13" x14ac:dyDescent="0.3">
      <c r="B1047" s="4" t="str">
        <f t="shared" si="48"/>
        <v>2-RFA</v>
      </c>
      <c r="C1047" s="4" t="str">
        <f t="shared" si="49"/>
        <v>2-RFA-Hombres</v>
      </c>
      <c r="D1047" s="4" t="str">
        <f t="shared" si="50"/>
        <v>2-RFA-Hombres-Primera Infancia I</v>
      </c>
      <c r="E1047">
        <v>2</v>
      </c>
      <c r="F1047" t="s">
        <v>52</v>
      </c>
      <c r="G1047" t="s">
        <v>159</v>
      </c>
      <c r="H1047" t="s">
        <v>150</v>
      </c>
      <c r="I1047" t="s">
        <v>252</v>
      </c>
      <c r="J1047" t="s">
        <v>106</v>
      </c>
      <c r="K1047">
        <v>0</v>
      </c>
      <c r="L1047" t="str">
        <f>+VLOOKUP(Línea_Mod_Sexo_Edad[[#This Row],[id_LA]],Línea_Atención[],2,0)</f>
        <v>Línea Cuidado Alternativo</v>
      </c>
      <c r="M1047" s="24" t="str">
        <f>+VLOOKUP(Línea_Mod_Sexo_Edad[[#This Row],[Modelo '[sigla']]],Modelos[[Modelo '[sigla']]:[Modelo '[descripción']]],2,0)</f>
        <v>Residencia Familiar para la Adolescencia</v>
      </c>
    </row>
    <row r="1048" spans="2:13" x14ac:dyDescent="0.3">
      <c r="B1048" s="4" t="str">
        <f t="shared" si="48"/>
        <v>2-RFA</v>
      </c>
      <c r="C1048" s="4" t="str">
        <f t="shared" si="49"/>
        <v>2-RFA-Hombres</v>
      </c>
      <c r="D1048" s="4" t="str">
        <f t="shared" si="50"/>
        <v>2-RFA-Hombres-Primera Infancia II</v>
      </c>
      <c r="E1048">
        <v>2</v>
      </c>
      <c r="F1048" t="s">
        <v>52</v>
      </c>
      <c r="G1048" t="s">
        <v>160</v>
      </c>
      <c r="H1048" t="s">
        <v>154</v>
      </c>
      <c r="I1048" t="s">
        <v>252</v>
      </c>
      <c r="J1048" t="s">
        <v>103</v>
      </c>
      <c r="K1048">
        <v>4</v>
      </c>
      <c r="L1048" t="str">
        <f>+VLOOKUP(Línea_Mod_Sexo_Edad[[#This Row],[id_LA]],Línea_Atención[],2,0)</f>
        <v>Línea Cuidado Alternativo</v>
      </c>
      <c r="M1048" s="24" t="str">
        <f>+VLOOKUP(Línea_Mod_Sexo_Edad[[#This Row],[Modelo '[sigla']]],Modelos[[Modelo '[sigla']]:[Modelo '[descripción']]],2,0)</f>
        <v>Residencia Familiar para la Adolescencia</v>
      </c>
    </row>
    <row r="1049" spans="2:13" x14ac:dyDescent="0.3">
      <c r="B1049" s="4" t="str">
        <f t="shared" si="48"/>
        <v>2-RFA</v>
      </c>
      <c r="C1049" s="4" t="str">
        <f t="shared" si="49"/>
        <v>2-RFA-Hombres</v>
      </c>
      <c r="D1049" s="4" t="str">
        <f t="shared" si="50"/>
        <v>2-RFA-Hombres-Primera Infancia II</v>
      </c>
      <c r="E1049">
        <v>2</v>
      </c>
      <c r="F1049" t="s">
        <v>52</v>
      </c>
      <c r="G1049" t="s">
        <v>160</v>
      </c>
      <c r="H1049" t="s">
        <v>154</v>
      </c>
      <c r="I1049" t="s">
        <v>252</v>
      </c>
      <c r="J1049" t="s">
        <v>107</v>
      </c>
      <c r="K1049">
        <v>4</v>
      </c>
      <c r="L1049" t="str">
        <f>+VLOOKUP(Línea_Mod_Sexo_Edad[[#This Row],[id_LA]],Línea_Atención[],2,0)</f>
        <v>Línea Cuidado Alternativo</v>
      </c>
      <c r="M1049" s="24" t="str">
        <f>+VLOOKUP(Línea_Mod_Sexo_Edad[[#This Row],[Modelo '[sigla']]],Modelos[[Modelo '[sigla']]:[Modelo '[descripción']]],2,0)</f>
        <v>Residencia Familiar para la Adolescencia</v>
      </c>
    </row>
    <row r="1050" spans="2:13" x14ac:dyDescent="0.3">
      <c r="B1050" s="4" t="str">
        <f t="shared" si="48"/>
        <v>2-RFA</v>
      </c>
      <c r="C1050" s="4" t="str">
        <f t="shared" si="49"/>
        <v>2-RFA-Hombres</v>
      </c>
      <c r="D1050" s="4" t="str">
        <f t="shared" si="50"/>
        <v>2-RFA-Hombres-Primera Infancia II</v>
      </c>
      <c r="E1050">
        <v>2</v>
      </c>
      <c r="F1050" t="s">
        <v>52</v>
      </c>
      <c r="G1050" t="s">
        <v>160</v>
      </c>
      <c r="H1050" t="s">
        <v>154</v>
      </c>
      <c r="I1050" t="s">
        <v>252</v>
      </c>
      <c r="J1050" t="s">
        <v>106</v>
      </c>
      <c r="K1050">
        <v>0</v>
      </c>
      <c r="L1050" t="str">
        <f>+VLOOKUP(Línea_Mod_Sexo_Edad[[#This Row],[id_LA]],Línea_Atención[],2,0)</f>
        <v>Línea Cuidado Alternativo</v>
      </c>
      <c r="M1050" s="24" t="str">
        <f>+VLOOKUP(Línea_Mod_Sexo_Edad[[#This Row],[Modelo '[sigla']]],Modelos[[Modelo '[sigla']]:[Modelo '[descripción']]],2,0)</f>
        <v>Residencia Familiar para la Adolescencia</v>
      </c>
    </row>
    <row r="1051" spans="2:13" x14ac:dyDescent="0.3">
      <c r="B1051" s="4" t="str">
        <f t="shared" si="48"/>
        <v>2-RFA</v>
      </c>
      <c r="C1051" s="4" t="str">
        <f t="shared" si="49"/>
        <v>2-RFA-Hombres</v>
      </c>
      <c r="D1051" s="4" t="str">
        <f t="shared" si="50"/>
        <v>2-RFA-Hombres-Segunda Infancia</v>
      </c>
      <c r="E1051">
        <v>2</v>
      </c>
      <c r="F1051" t="s">
        <v>52</v>
      </c>
      <c r="G1051" t="s">
        <v>161</v>
      </c>
      <c r="H1051" t="s">
        <v>151</v>
      </c>
      <c r="I1051" t="s">
        <v>252</v>
      </c>
      <c r="J1051" t="s">
        <v>103</v>
      </c>
      <c r="K1051">
        <v>27</v>
      </c>
      <c r="L1051" t="str">
        <f>+VLOOKUP(Línea_Mod_Sexo_Edad[[#This Row],[id_LA]],Línea_Atención[],2,0)</f>
        <v>Línea Cuidado Alternativo</v>
      </c>
      <c r="M1051" s="24" t="str">
        <f>+VLOOKUP(Línea_Mod_Sexo_Edad[[#This Row],[Modelo '[sigla']]],Modelos[[Modelo '[sigla']]:[Modelo '[descripción']]],2,0)</f>
        <v>Residencia Familiar para la Adolescencia</v>
      </c>
    </row>
    <row r="1052" spans="2:13" x14ac:dyDescent="0.3">
      <c r="B1052" s="4" t="str">
        <f t="shared" si="48"/>
        <v>2-RFA</v>
      </c>
      <c r="C1052" s="4" t="str">
        <f t="shared" si="49"/>
        <v>2-RFA-Hombres</v>
      </c>
      <c r="D1052" s="4" t="str">
        <f t="shared" si="50"/>
        <v>2-RFA-Hombres-Segunda Infancia</v>
      </c>
      <c r="E1052">
        <v>2</v>
      </c>
      <c r="F1052" t="s">
        <v>52</v>
      </c>
      <c r="G1052" t="s">
        <v>161</v>
      </c>
      <c r="H1052" t="s">
        <v>151</v>
      </c>
      <c r="I1052" t="s">
        <v>252</v>
      </c>
      <c r="J1052" t="s">
        <v>107</v>
      </c>
      <c r="K1052">
        <v>26</v>
      </c>
      <c r="L1052" t="str">
        <f>+VLOOKUP(Línea_Mod_Sexo_Edad[[#This Row],[id_LA]],Línea_Atención[],2,0)</f>
        <v>Línea Cuidado Alternativo</v>
      </c>
      <c r="M1052" s="24" t="str">
        <f>+VLOOKUP(Línea_Mod_Sexo_Edad[[#This Row],[Modelo '[sigla']]],Modelos[[Modelo '[sigla']]:[Modelo '[descripción']]],2,0)</f>
        <v>Residencia Familiar para la Adolescencia</v>
      </c>
    </row>
    <row r="1053" spans="2:13" x14ac:dyDescent="0.3">
      <c r="B1053" s="4" t="str">
        <f t="shared" si="48"/>
        <v>2-RFA</v>
      </c>
      <c r="C1053" s="4" t="str">
        <f t="shared" si="49"/>
        <v>2-RFA-Hombres</v>
      </c>
      <c r="D1053" s="4" t="str">
        <f t="shared" si="50"/>
        <v>2-RFA-Hombres-Segunda Infancia</v>
      </c>
      <c r="E1053">
        <v>2</v>
      </c>
      <c r="F1053" t="s">
        <v>52</v>
      </c>
      <c r="G1053" t="s">
        <v>161</v>
      </c>
      <c r="H1053" t="s">
        <v>151</v>
      </c>
      <c r="I1053" t="s">
        <v>252</v>
      </c>
      <c r="J1053" t="s">
        <v>106</v>
      </c>
      <c r="K1053">
        <v>3</v>
      </c>
      <c r="L1053" t="str">
        <f>+VLOOKUP(Línea_Mod_Sexo_Edad[[#This Row],[id_LA]],Línea_Atención[],2,0)</f>
        <v>Línea Cuidado Alternativo</v>
      </c>
      <c r="M1053" s="24" t="str">
        <f>+VLOOKUP(Línea_Mod_Sexo_Edad[[#This Row],[Modelo '[sigla']]],Modelos[[Modelo '[sigla']]:[Modelo '[descripción']]],2,0)</f>
        <v>Residencia Familiar para la Adolescencia</v>
      </c>
    </row>
    <row r="1054" spans="2:13" x14ac:dyDescent="0.3">
      <c r="B1054" s="4" t="str">
        <f t="shared" si="48"/>
        <v>2-RFA</v>
      </c>
      <c r="C1054" s="4" t="str">
        <f t="shared" si="49"/>
        <v>2-RFA-Mujeres</v>
      </c>
      <c r="D1054" s="4" t="str">
        <f t="shared" si="50"/>
        <v>2-RFA-Mujeres-Adolescente</v>
      </c>
      <c r="E1054">
        <v>2</v>
      </c>
      <c r="F1054" t="s">
        <v>52</v>
      </c>
      <c r="G1054" t="s">
        <v>162</v>
      </c>
      <c r="H1054" t="s">
        <v>152</v>
      </c>
      <c r="I1054" t="s">
        <v>253</v>
      </c>
      <c r="J1054" t="s">
        <v>103</v>
      </c>
      <c r="K1054">
        <v>25</v>
      </c>
      <c r="L1054" t="str">
        <f>+VLOOKUP(Línea_Mod_Sexo_Edad[[#This Row],[id_LA]],Línea_Atención[],2,0)</f>
        <v>Línea Cuidado Alternativo</v>
      </c>
      <c r="M1054" s="24" t="str">
        <f>+VLOOKUP(Línea_Mod_Sexo_Edad[[#This Row],[Modelo '[sigla']]],Modelos[[Modelo '[sigla']]:[Modelo '[descripción']]],2,0)</f>
        <v>Residencia Familiar para la Adolescencia</v>
      </c>
    </row>
    <row r="1055" spans="2:13" x14ac:dyDescent="0.3">
      <c r="B1055" s="4" t="str">
        <f t="shared" si="48"/>
        <v>2-RFA</v>
      </c>
      <c r="C1055" s="4" t="str">
        <f t="shared" si="49"/>
        <v>2-RFA-Mujeres</v>
      </c>
      <c r="D1055" s="4" t="str">
        <f t="shared" si="50"/>
        <v>2-RFA-Mujeres-Adolescente</v>
      </c>
      <c r="E1055">
        <v>2</v>
      </c>
      <c r="F1055" t="s">
        <v>52</v>
      </c>
      <c r="G1055" t="s">
        <v>162</v>
      </c>
      <c r="H1055" t="s">
        <v>152</v>
      </c>
      <c r="I1055" t="s">
        <v>253</v>
      </c>
      <c r="J1055" t="s">
        <v>107</v>
      </c>
      <c r="K1055">
        <v>24</v>
      </c>
      <c r="L1055" t="str">
        <f>+VLOOKUP(Línea_Mod_Sexo_Edad[[#This Row],[id_LA]],Línea_Atención[],2,0)</f>
        <v>Línea Cuidado Alternativo</v>
      </c>
      <c r="M1055" s="24" t="str">
        <f>+VLOOKUP(Línea_Mod_Sexo_Edad[[#This Row],[Modelo '[sigla']]],Modelos[[Modelo '[sigla']]:[Modelo '[descripción']]],2,0)</f>
        <v>Residencia Familiar para la Adolescencia</v>
      </c>
    </row>
    <row r="1056" spans="2:13" x14ac:dyDescent="0.3">
      <c r="B1056" s="4" t="str">
        <f t="shared" si="48"/>
        <v>2-RFA</v>
      </c>
      <c r="C1056" s="4" t="str">
        <f t="shared" si="49"/>
        <v>2-RFA-Mujeres</v>
      </c>
      <c r="D1056" s="4" t="str">
        <f t="shared" si="50"/>
        <v>2-RFA-Mujeres-Adolescente</v>
      </c>
      <c r="E1056">
        <v>2</v>
      </c>
      <c r="F1056" t="s">
        <v>52</v>
      </c>
      <c r="G1056" t="s">
        <v>162</v>
      </c>
      <c r="H1056" t="s">
        <v>152</v>
      </c>
      <c r="I1056" t="s">
        <v>253</v>
      </c>
      <c r="J1056" t="s">
        <v>107</v>
      </c>
      <c r="K1056">
        <v>71</v>
      </c>
      <c r="L1056" t="str">
        <f>+VLOOKUP(Línea_Mod_Sexo_Edad[[#This Row],[id_LA]],Línea_Atención[],2,0)</f>
        <v>Línea Cuidado Alternativo</v>
      </c>
      <c r="M1056" s="24" t="str">
        <f>+VLOOKUP(Línea_Mod_Sexo_Edad[[#This Row],[Modelo '[sigla']]],Modelos[[Modelo '[sigla']]:[Modelo '[descripción']]],2,0)</f>
        <v>Residencia Familiar para la Adolescencia</v>
      </c>
    </row>
    <row r="1057" spans="2:13" x14ac:dyDescent="0.3">
      <c r="B1057" s="4" t="str">
        <f t="shared" si="48"/>
        <v>2-RFA</v>
      </c>
      <c r="C1057" s="4" t="str">
        <f t="shared" si="49"/>
        <v>2-RFA-Mujeres</v>
      </c>
      <c r="D1057" s="4" t="str">
        <f t="shared" si="50"/>
        <v>2-RFA-Mujeres-Adolescente</v>
      </c>
      <c r="E1057">
        <v>2</v>
      </c>
      <c r="F1057" t="s">
        <v>52</v>
      </c>
      <c r="G1057" t="s">
        <v>162</v>
      </c>
      <c r="H1057" t="s">
        <v>152</v>
      </c>
      <c r="I1057" t="s">
        <v>253</v>
      </c>
      <c r="J1057" t="s">
        <v>106</v>
      </c>
      <c r="K1057">
        <v>5</v>
      </c>
      <c r="L1057" t="str">
        <f>+VLOOKUP(Línea_Mod_Sexo_Edad[[#This Row],[id_LA]],Línea_Atención[],2,0)</f>
        <v>Línea Cuidado Alternativo</v>
      </c>
      <c r="M1057" s="24" t="str">
        <f>+VLOOKUP(Línea_Mod_Sexo_Edad[[#This Row],[Modelo '[sigla']]],Modelos[[Modelo '[sigla']]:[Modelo '[descripción']]],2,0)</f>
        <v>Residencia Familiar para la Adolescencia</v>
      </c>
    </row>
    <row r="1058" spans="2:13" x14ac:dyDescent="0.3">
      <c r="B1058" s="4" t="str">
        <f t="shared" si="48"/>
        <v>2-RFA</v>
      </c>
      <c r="C1058" s="4" t="str">
        <f t="shared" si="49"/>
        <v>2-RFA-Mujeres</v>
      </c>
      <c r="D1058" s="4" t="str">
        <f t="shared" si="50"/>
        <v>2-RFA-Mujeres-En Gestación</v>
      </c>
      <c r="E1058">
        <v>2</v>
      </c>
      <c r="F1058" t="s">
        <v>52</v>
      </c>
      <c r="G1058" t="s">
        <v>158</v>
      </c>
      <c r="H1058" t="s">
        <v>149</v>
      </c>
      <c r="I1058" t="s">
        <v>253</v>
      </c>
      <c r="J1058" t="s">
        <v>103</v>
      </c>
      <c r="K1058">
        <v>0</v>
      </c>
      <c r="L1058" t="str">
        <f>+VLOOKUP(Línea_Mod_Sexo_Edad[[#This Row],[id_LA]],Línea_Atención[],2,0)</f>
        <v>Línea Cuidado Alternativo</v>
      </c>
      <c r="M1058" s="24" t="str">
        <f>+VLOOKUP(Línea_Mod_Sexo_Edad[[#This Row],[Modelo '[sigla']]],Modelos[[Modelo '[sigla']]:[Modelo '[descripción']]],2,0)</f>
        <v>Residencia Familiar para la Adolescencia</v>
      </c>
    </row>
    <row r="1059" spans="2:13" x14ac:dyDescent="0.3">
      <c r="B1059" s="4" t="str">
        <f t="shared" si="48"/>
        <v>2-RFA</v>
      </c>
      <c r="C1059" s="4" t="str">
        <f t="shared" si="49"/>
        <v>2-RFA-Mujeres</v>
      </c>
      <c r="D1059" s="4" t="str">
        <f t="shared" si="50"/>
        <v>2-RFA-Mujeres-En Gestación</v>
      </c>
      <c r="E1059">
        <v>2</v>
      </c>
      <c r="F1059" t="s">
        <v>52</v>
      </c>
      <c r="G1059" t="s">
        <v>158</v>
      </c>
      <c r="H1059" t="s">
        <v>149</v>
      </c>
      <c r="I1059" t="s">
        <v>253</v>
      </c>
      <c r="J1059" t="s">
        <v>107</v>
      </c>
      <c r="K1059">
        <v>0</v>
      </c>
      <c r="L1059" t="str">
        <f>+VLOOKUP(Línea_Mod_Sexo_Edad[[#This Row],[id_LA]],Línea_Atención[],2,0)</f>
        <v>Línea Cuidado Alternativo</v>
      </c>
      <c r="M1059" s="24" t="str">
        <f>+VLOOKUP(Línea_Mod_Sexo_Edad[[#This Row],[Modelo '[sigla']]],Modelos[[Modelo '[sigla']]:[Modelo '[descripción']]],2,0)</f>
        <v>Residencia Familiar para la Adolescencia</v>
      </c>
    </row>
    <row r="1060" spans="2:13" x14ac:dyDescent="0.3">
      <c r="B1060" s="4" t="str">
        <f t="shared" si="48"/>
        <v>2-RFA</v>
      </c>
      <c r="C1060" s="4" t="str">
        <f t="shared" si="49"/>
        <v>2-RFA-Mujeres</v>
      </c>
      <c r="D1060" s="4" t="str">
        <f t="shared" si="50"/>
        <v>2-RFA-Mujeres-En Gestación</v>
      </c>
      <c r="E1060">
        <v>2</v>
      </c>
      <c r="F1060" t="s">
        <v>52</v>
      </c>
      <c r="G1060" t="s">
        <v>158</v>
      </c>
      <c r="H1060" t="s">
        <v>149</v>
      </c>
      <c r="I1060" t="s">
        <v>253</v>
      </c>
      <c r="J1060" t="s">
        <v>107</v>
      </c>
      <c r="K1060">
        <v>0</v>
      </c>
      <c r="L1060" t="str">
        <f>+VLOOKUP(Línea_Mod_Sexo_Edad[[#This Row],[id_LA]],Línea_Atención[],2,0)</f>
        <v>Línea Cuidado Alternativo</v>
      </c>
      <c r="M1060" s="24" t="str">
        <f>+VLOOKUP(Línea_Mod_Sexo_Edad[[#This Row],[Modelo '[sigla']]],Modelos[[Modelo '[sigla']]:[Modelo '[descripción']]],2,0)</f>
        <v>Residencia Familiar para la Adolescencia</v>
      </c>
    </row>
    <row r="1061" spans="2:13" x14ac:dyDescent="0.3">
      <c r="B1061" s="4" t="str">
        <f t="shared" si="48"/>
        <v>2-RFA</v>
      </c>
      <c r="C1061" s="4" t="str">
        <f t="shared" si="49"/>
        <v>2-RFA-Mujeres</v>
      </c>
      <c r="D1061" s="4" t="str">
        <f t="shared" si="50"/>
        <v>2-RFA-Mujeres-En Gestación</v>
      </c>
      <c r="E1061">
        <v>2</v>
      </c>
      <c r="F1061" t="s">
        <v>52</v>
      </c>
      <c r="G1061" t="s">
        <v>158</v>
      </c>
      <c r="H1061" t="s">
        <v>149</v>
      </c>
      <c r="I1061" t="s">
        <v>253</v>
      </c>
      <c r="J1061" t="s">
        <v>106</v>
      </c>
      <c r="K1061">
        <v>0</v>
      </c>
      <c r="L1061" t="str">
        <f>+VLOOKUP(Línea_Mod_Sexo_Edad[[#This Row],[id_LA]],Línea_Atención[],2,0)</f>
        <v>Línea Cuidado Alternativo</v>
      </c>
      <c r="M1061" s="24" t="str">
        <f>+VLOOKUP(Línea_Mod_Sexo_Edad[[#This Row],[Modelo '[sigla']]],Modelos[[Modelo '[sigla']]:[Modelo '[descripción']]],2,0)</f>
        <v>Residencia Familiar para la Adolescencia</v>
      </c>
    </row>
    <row r="1062" spans="2:13" x14ac:dyDescent="0.3">
      <c r="B1062" s="4" t="str">
        <f t="shared" si="48"/>
        <v>2-RFA</v>
      </c>
      <c r="C1062" s="4" t="str">
        <f t="shared" si="49"/>
        <v>2-RFA-Mujeres</v>
      </c>
      <c r="D1062" s="4" t="str">
        <f t="shared" si="50"/>
        <v>2-RFA-Mujeres-Mayores De Edad</v>
      </c>
      <c r="E1062">
        <v>2</v>
      </c>
      <c r="F1062" t="s">
        <v>52</v>
      </c>
      <c r="G1062" t="s">
        <v>163</v>
      </c>
      <c r="H1062" t="s">
        <v>153</v>
      </c>
      <c r="I1062" t="s">
        <v>253</v>
      </c>
      <c r="J1062" t="s">
        <v>103</v>
      </c>
      <c r="K1062">
        <v>11</v>
      </c>
      <c r="L1062" t="str">
        <f>+VLOOKUP(Línea_Mod_Sexo_Edad[[#This Row],[id_LA]],Línea_Atención[],2,0)</f>
        <v>Línea Cuidado Alternativo</v>
      </c>
      <c r="M1062" s="24" t="str">
        <f>+VLOOKUP(Línea_Mod_Sexo_Edad[[#This Row],[Modelo '[sigla']]],Modelos[[Modelo '[sigla']]:[Modelo '[descripción']]],2,0)</f>
        <v>Residencia Familiar para la Adolescencia</v>
      </c>
    </row>
    <row r="1063" spans="2:13" x14ac:dyDescent="0.3">
      <c r="B1063" s="4" t="str">
        <f t="shared" si="48"/>
        <v>2-RFA</v>
      </c>
      <c r="C1063" s="4" t="str">
        <f t="shared" si="49"/>
        <v>2-RFA-Mujeres</v>
      </c>
      <c r="D1063" s="4" t="str">
        <f t="shared" si="50"/>
        <v>2-RFA-Mujeres-Mayores De Edad</v>
      </c>
      <c r="E1063">
        <v>2</v>
      </c>
      <c r="F1063" t="s">
        <v>52</v>
      </c>
      <c r="G1063" t="s">
        <v>163</v>
      </c>
      <c r="H1063" t="s">
        <v>153</v>
      </c>
      <c r="I1063" t="s">
        <v>253</v>
      </c>
      <c r="J1063" t="s">
        <v>107</v>
      </c>
      <c r="K1063">
        <v>11</v>
      </c>
      <c r="L1063" t="str">
        <f>+VLOOKUP(Línea_Mod_Sexo_Edad[[#This Row],[id_LA]],Línea_Atención[],2,0)</f>
        <v>Línea Cuidado Alternativo</v>
      </c>
      <c r="M1063" s="24" t="str">
        <f>+VLOOKUP(Línea_Mod_Sexo_Edad[[#This Row],[Modelo '[sigla']]],Modelos[[Modelo '[sigla']]:[Modelo '[descripción']]],2,0)</f>
        <v>Residencia Familiar para la Adolescencia</v>
      </c>
    </row>
    <row r="1064" spans="2:13" x14ac:dyDescent="0.3">
      <c r="B1064" s="4" t="str">
        <f t="shared" si="48"/>
        <v>2-RFA</v>
      </c>
      <c r="C1064" s="4" t="str">
        <f t="shared" si="49"/>
        <v>2-RFA-Mujeres</v>
      </c>
      <c r="D1064" s="4" t="str">
        <f t="shared" si="50"/>
        <v>2-RFA-Mujeres-Mayores De Edad</v>
      </c>
      <c r="E1064">
        <v>2</v>
      </c>
      <c r="F1064" t="s">
        <v>52</v>
      </c>
      <c r="G1064" t="s">
        <v>163</v>
      </c>
      <c r="H1064" t="s">
        <v>153</v>
      </c>
      <c r="I1064" t="s">
        <v>253</v>
      </c>
      <c r="J1064" t="s">
        <v>107</v>
      </c>
      <c r="K1064">
        <v>15</v>
      </c>
      <c r="L1064" t="str">
        <f>+VLOOKUP(Línea_Mod_Sexo_Edad[[#This Row],[id_LA]],Línea_Atención[],2,0)</f>
        <v>Línea Cuidado Alternativo</v>
      </c>
      <c r="M1064" s="24" t="str">
        <f>+VLOOKUP(Línea_Mod_Sexo_Edad[[#This Row],[Modelo '[sigla']]],Modelos[[Modelo '[sigla']]:[Modelo '[descripción']]],2,0)</f>
        <v>Residencia Familiar para la Adolescencia</v>
      </c>
    </row>
    <row r="1065" spans="2:13" x14ac:dyDescent="0.3">
      <c r="B1065" s="4" t="str">
        <f t="shared" si="48"/>
        <v>2-RFA</v>
      </c>
      <c r="C1065" s="4" t="str">
        <f t="shared" si="49"/>
        <v>2-RFA-Mujeres</v>
      </c>
      <c r="D1065" s="4" t="str">
        <f t="shared" si="50"/>
        <v>2-RFA-Mujeres-Mayores De Edad</v>
      </c>
      <c r="E1065">
        <v>2</v>
      </c>
      <c r="F1065" t="s">
        <v>52</v>
      </c>
      <c r="G1065" t="s">
        <v>163</v>
      </c>
      <c r="H1065" t="s">
        <v>153</v>
      </c>
      <c r="I1065" t="s">
        <v>253</v>
      </c>
      <c r="J1065" t="s">
        <v>106</v>
      </c>
      <c r="K1065">
        <v>2</v>
      </c>
      <c r="L1065" t="str">
        <f>+VLOOKUP(Línea_Mod_Sexo_Edad[[#This Row],[id_LA]],Línea_Atención[],2,0)</f>
        <v>Línea Cuidado Alternativo</v>
      </c>
      <c r="M1065" s="24" t="str">
        <f>+VLOOKUP(Línea_Mod_Sexo_Edad[[#This Row],[Modelo '[sigla']]],Modelos[[Modelo '[sigla']]:[Modelo '[descripción']]],2,0)</f>
        <v>Residencia Familiar para la Adolescencia</v>
      </c>
    </row>
    <row r="1066" spans="2:13" x14ac:dyDescent="0.3">
      <c r="B1066" s="4" t="str">
        <f t="shared" si="48"/>
        <v>2-RFA</v>
      </c>
      <c r="C1066" s="4" t="str">
        <f t="shared" si="49"/>
        <v>2-RFA-Mujeres</v>
      </c>
      <c r="D1066" s="4" t="str">
        <f t="shared" si="50"/>
        <v>2-RFA-Mujeres-Primera Infancia I</v>
      </c>
      <c r="E1066">
        <v>2</v>
      </c>
      <c r="F1066" t="s">
        <v>52</v>
      </c>
      <c r="G1066" t="s">
        <v>159</v>
      </c>
      <c r="H1066" t="s">
        <v>150</v>
      </c>
      <c r="I1066" t="s">
        <v>253</v>
      </c>
      <c r="J1066" t="s">
        <v>103</v>
      </c>
      <c r="K1066">
        <v>0</v>
      </c>
      <c r="L1066" t="str">
        <f>+VLOOKUP(Línea_Mod_Sexo_Edad[[#This Row],[id_LA]],Línea_Atención[],2,0)</f>
        <v>Línea Cuidado Alternativo</v>
      </c>
      <c r="M1066" s="24" t="str">
        <f>+VLOOKUP(Línea_Mod_Sexo_Edad[[#This Row],[Modelo '[sigla']]],Modelos[[Modelo '[sigla']]:[Modelo '[descripción']]],2,0)</f>
        <v>Residencia Familiar para la Adolescencia</v>
      </c>
    </row>
    <row r="1067" spans="2:13" x14ac:dyDescent="0.3">
      <c r="B1067" s="4" t="str">
        <f t="shared" si="48"/>
        <v>2-RFA</v>
      </c>
      <c r="C1067" s="4" t="str">
        <f t="shared" si="49"/>
        <v>2-RFA-Mujeres</v>
      </c>
      <c r="D1067" s="4" t="str">
        <f t="shared" si="50"/>
        <v>2-RFA-Mujeres-Primera Infancia I</v>
      </c>
      <c r="E1067">
        <v>2</v>
      </c>
      <c r="F1067" t="s">
        <v>52</v>
      </c>
      <c r="G1067" t="s">
        <v>159</v>
      </c>
      <c r="H1067" t="s">
        <v>150</v>
      </c>
      <c r="I1067" t="s">
        <v>253</v>
      </c>
      <c r="J1067" t="s">
        <v>107</v>
      </c>
      <c r="K1067">
        <v>0</v>
      </c>
      <c r="L1067" t="str">
        <f>+VLOOKUP(Línea_Mod_Sexo_Edad[[#This Row],[id_LA]],Línea_Atención[],2,0)</f>
        <v>Línea Cuidado Alternativo</v>
      </c>
      <c r="M1067" s="24" t="str">
        <f>+VLOOKUP(Línea_Mod_Sexo_Edad[[#This Row],[Modelo '[sigla']]],Modelos[[Modelo '[sigla']]:[Modelo '[descripción']]],2,0)</f>
        <v>Residencia Familiar para la Adolescencia</v>
      </c>
    </row>
    <row r="1068" spans="2:13" x14ac:dyDescent="0.3">
      <c r="B1068" s="4" t="str">
        <f t="shared" si="48"/>
        <v>2-RFA</v>
      </c>
      <c r="C1068" s="4" t="str">
        <f t="shared" si="49"/>
        <v>2-RFA-Mujeres</v>
      </c>
      <c r="D1068" s="4" t="str">
        <f t="shared" si="50"/>
        <v>2-RFA-Mujeres-Primera Infancia I</v>
      </c>
      <c r="E1068">
        <v>2</v>
      </c>
      <c r="F1068" t="s">
        <v>52</v>
      </c>
      <c r="G1068" t="s">
        <v>159</v>
      </c>
      <c r="H1068" t="s">
        <v>150</v>
      </c>
      <c r="I1068" t="s">
        <v>253</v>
      </c>
      <c r="J1068" t="s">
        <v>107</v>
      </c>
      <c r="K1068">
        <v>0</v>
      </c>
      <c r="L1068" t="str">
        <f>+VLOOKUP(Línea_Mod_Sexo_Edad[[#This Row],[id_LA]],Línea_Atención[],2,0)</f>
        <v>Línea Cuidado Alternativo</v>
      </c>
      <c r="M1068" s="24" t="str">
        <f>+VLOOKUP(Línea_Mod_Sexo_Edad[[#This Row],[Modelo '[sigla']]],Modelos[[Modelo '[sigla']]:[Modelo '[descripción']]],2,0)</f>
        <v>Residencia Familiar para la Adolescencia</v>
      </c>
    </row>
    <row r="1069" spans="2:13" x14ac:dyDescent="0.3">
      <c r="B1069" s="4" t="str">
        <f t="shared" si="48"/>
        <v>2-RFA</v>
      </c>
      <c r="C1069" s="4" t="str">
        <f t="shared" si="49"/>
        <v>2-RFA-Mujeres</v>
      </c>
      <c r="D1069" s="4" t="str">
        <f t="shared" si="50"/>
        <v>2-RFA-Mujeres-Primera Infancia I</v>
      </c>
      <c r="E1069">
        <v>2</v>
      </c>
      <c r="F1069" t="s">
        <v>52</v>
      </c>
      <c r="G1069" t="s">
        <v>159</v>
      </c>
      <c r="H1069" t="s">
        <v>150</v>
      </c>
      <c r="I1069" t="s">
        <v>253</v>
      </c>
      <c r="J1069" t="s">
        <v>106</v>
      </c>
      <c r="K1069">
        <v>0</v>
      </c>
      <c r="L1069" t="str">
        <f>+VLOOKUP(Línea_Mod_Sexo_Edad[[#This Row],[id_LA]],Línea_Atención[],2,0)</f>
        <v>Línea Cuidado Alternativo</v>
      </c>
      <c r="M1069" s="24" t="str">
        <f>+VLOOKUP(Línea_Mod_Sexo_Edad[[#This Row],[Modelo '[sigla']]],Modelos[[Modelo '[sigla']]:[Modelo '[descripción']]],2,0)</f>
        <v>Residencia Familiar para la Adolescencia</v>
      </c>
    </row>
    <row r="1070" spans="2:13" x14ac:dyDescent="0.3">
      <c r="B1070" s="4" t="str">
        <f t="shared" si="48"/>
        <v>2-RFA</v>
      </c>
      <c r="C1070" s="4" t="str">
        <f t="shared" si="49"/>
        <v>2-RFA-Mujeres</v>
      </c>
      <c r="D1070" s="4" t="str">
        <f t="shared" si="50"/>
        <v>2-RFA-Mujeres-Primera Infancia II</v>
      </c>
      <c r="E1070">
        <v>2</v>
      </c>
      <c r="F1070" t="s">
        <v>52</v>
      </c>
      <c r="G1070" t="s">
        <v>160</v>
      </c>
      <c r="H1070" t="s">
        <v>154</v>
      </c>
      <c r="I1070" t="s">
        <v>253</v>
      </c>
      <c r="J1070" t="s">
        <v>103</v>
      </c>
      <c r="K1070">
        <v>8</v>
      </c>
      <c r="L1070" t="str">
        <f>+VLOOKUP(Línea_Mod_Sexo_Edad[[#This Row],[id_LA]],Línea_Atención[],2,0)</f>
        <v>Línea Cuidado Alternativo</v>
      </c>
      <c r="M1070" s="24" t="str">
        <f>+VLOOKUP(Línea_Mod_Sexo_Edad[[#This Row],[Modelo '[sigla']]],Modelos[[Modelo '[sigla']]:[Modelo '[descripción']]],2,0)</f>
        <v>Residencia Familiar para la Adolescencia</v>
      </c>
    </row>
    <row r="1071" spans="2:13" x14ac:dyDescent="0.3">
      <c r="B1071" s="4" t="str">
        <f t="shared" si="48"/>
        <v>2-RFA</v>
      </c>
      <c r="C1071" s="4" t="str">
        <f t="shared" si="49"/>
        <v>2-RFA-Mujeres</v>
      </c>
      <c r="D1071" s="4" t="str">
        <f t="shared" si="50"/>
        <v>2-RFA-Mujeres-Primera Infancia II</v>
      </c>
      <c r="E1071">
        <v>2</v>
      </c>
      <c r="F1071" t="s">
        <v>52</v>
      </c>
      <c r="G1071" t="s">
        <v>160</v>
      </c>
      <c r="H1071" t="s">
        <v>154</v>
      </c>
      <c r="I1071" t="s">
        <v>253</v>
      </c>
      <c r="J1071" t="s">
        <v>107</v>
      </c>
      <c r="K1071">
        <v>6</v>
      </c>
      <c r="L1071" t="str">
        <f>+VLOOKUP(Línea_Mod_Sexo_Edad[[#This Row],[id_LA]],Línea_Atención[],2,0)</f>
        <v>Línea Cuidado Alternativo</v>
      </c>
      <c r="M1071" s="24" t="str">
        <f>+VLOOKUP(Línea_Mod_Sexo_Edad[[#This Row],[Modelo '[sigla']]],Modelos[[Modelo '[sigla']]:[Modelo '[descripción']]],2,0)</f>
        <v>Residencia Familiar para la Adolescencia</v>
      </c>
    </row>
    <row r="1072" spans="2:13" x14ac:dyDescent="0.3">
      <c r="B1072" s="4" t="str">
        <f t="shared" si="48"/>
        <v>2-RFA</v>
      </c>
      <c r="C1072" s="4" t="str">
        <f t="shared" si="49"/>
        <v>2-RFA-Mujeres</v>
      </c>
      <c r="D1072" s="4" t="str">
        <f t="shared" si="50"/>
        <v>2-RFA-Mujeres-Primera Infancia II</v>
      </c>
      <c r="E1072">
        <v>2</v>
      </c>
      <c r="F1072" t="s">
        <v>52</v>
      </c>
      <c r="G1072" t="s">
        <v>160</v>
      </c>
      <c r="H1072" t="s">
        <v>154</v>
      </c>
      <c r="I1072" t="s">
        <v>253</v>
      </c>
      <c r="J1072" t="s">
        <v>107</v>
      </c>
      <c r="K1072">
        <v>10</v>
      </c>
      <c r="L1072" t="str">
        <f>+VLOOKUP(Línea_Mod_Sexo_Edad[[#This Row],[id_LA]],Línea_Atención[],2,0)</f>
        <v>Línea Cuidado Alternativo</v>
      </c>
      <c r="M1072" s="24" t="str">
        <f>+VLOOKUP(Línea_Mod_Sexo_Edad[[#This Row],[Modelo '[sigla']]],Modelos[[Modelo '[sigla']]:[Modelo '[descripción']]],2,0)</f>
        <v>Residencia Familiar para la Adolescencia</v>
      </c>
    </row>
    <row r="1073" spans="2:13" x14ac:dyDescent="0.3">
      <c r="B1073" s="4" t="str">
        <f t="shared" si="48"/>
        <v>2-RFA</v>
      </c>
      <c r="C1073" s="4" t="str">
        <f t="shared" si="49"/>
        <v>2-RFA-Mujeres</v>
      </c>
      <c r="D1073" s="4" t="str">
        <f t="shared" si="50"/>
        <v>2-RFA-Mujeres-Primera Infancia II</v>
      </c>
      <c r="E1073">
        <v>2</v>
      </c>
      <c r="F1073" t="s">
        <v>52</v>
      </c>
      <c r="G1073" t="s">
        <v>160</v>
      </c>
      <c r="H1073" t="s">
        <v>154</v>
      </c>
      <c r="I1073" t="s">
        <v>253</v>
      </c>
      <c r="J1073" t="s">
        <v>106</v>
      </c>
      <c r="K1073">
        <v>3</v>
      </c>
      <c r="L1073" t="str">
        <f>+VLOOKUP(Línea_Mod_Sexo_Edad[[#This Row],[id_LA]],Línea_Atención[],2,0)</f>
        <v>Línea Cuidado Alternativo</v>
      </c>
      <c r="M1073" s="24" t="str">
        <f>+VLOOKUP(Línea_Mod_Sexo_Edad[[#This Row],[Modelo '[sigla']]],Modelos[[Modelo '[sigla']]:[Modelo '[descripción']]],2,0)</f>
        <v>Residencia Familiar para la Adolescencia</v>
      </c>
    </row>
    <row r="1074" spans="2:13" x14ac:dyDescent="0.3">
      <c r="B1074" s="4" t="str">
        <f t="shared" si="48"/>
        <v>2-RFA</v>
      </c>
      <c r="C1074" s="4" t="str">
        <f t="shared" si="49"/>
        <v>2-RFA-Mujeres</v>
      </c>
      <c r="D1074" s="4" t="str">
        <f t="shared" si="50"/>
        <v>2-RFA-Mujeres-Segunda Infancia</v>
      </c>
      <c r="E1074">
        <v>2</v>
      </c>
      <c r="F1074" t="s">
        <v>52</v>
      </c>
      <c r="G1074" t="s">
        <v>161</v>
      </c>
      <c r="H1074" t="s">
        <v>151</v>
      </c>
      <c r="I1074" t="s">
        <v>253</v>
      </c>
      <c r="J1074" t="s">
        <v>103</v>
      </c>
      <c r="K1074">
        <v>13</v>
      </c>
      <c r="L1074" t="str">
        <f>+VLOOKUP(Línea_Mod_Sexo_Edad[[#This Row],[id_LA]],Línea_Atención[],2,0)</f>
        <v>Línea Cuidado Alternativo</v>
      </c>
      <c r="M1074" s="24" t="str">
        <f>+VLOOKUP(Línea_Mod_Sexo_Edad[[#This Row],[Modelo '[sigla']]],Modelos[[Modelo '[sigla']]:[Modelo '[descripción']]],2,0)</f>
        <v>Residencia Familiar para la Adolescencia</v>
      </c>
    </row>
    <row r="1075" spans="2:13" x14ac:dyDescent="0.3">
      <c r="B1075" s="4" t="str">
        <f t="shared" si="48"/>
        <v>2-RFA</v>
      </c>
      <c r="C1075" s="4" t="str">
        <f t="shared" si="49"/>
        <v>2-RFA-Mujeres</v>
      </c>
      <c r="D1075" s="4" t="str">
        <f t="shared" si="50"/>
        <v>2-RFA-Mujeres-Segunda Infancia</v>
      </c>
      <c r="E1075">
        <v>2</v>
      </c>
      <c r="F1075" t="s">
        <v>52</v>
      </c>
      <c r="G1075" t="s">
        <v>161</v>
      </c>
      <c r="H1075" t="s">
        <v>151</v>
      </c>
      <c r="I1075" t="s">
        <v>253</v>
      </c>
      <c r="J1075" t="s">
        <v>107</v>
      </c>
      <c r="K1075">
        <v>12</v>
      </c>
      <c r="L1075" t="str">
        <f>+VLOOKUP(Línea_Mod_Sexo_Edad[[#This Row],[id_LA]],Línea_Atención[],2,0)</f>
        <v>Línea Cuidado Alternativo</v>
      </c>
      <c r="M1075" s="24" t="str">
        <f>+VLOOKUP(Línea_Mod_Sexo_Edad[[#This Row],[Modelo '[sigla']]],Modelos[[Modelo '[sigla']]:[Modelo '[descripción']]],2,0)</f>
        <v>Residencia Familiar para la Adolescencia</v>
      </c>
    </row>
    <row r="1076" spans="2:13" x14ac:dyDescent="0.3">
      <c r="B1076" s="4" t="str">
        <f t="shared" si="48"/>
        <v>2-RFA</v>
      </c>
      <c r="C1076" s="4" t="str">
        <f t="shared" si="49"/>
        <v>2-RFA-Mujeres</v>
      </c>
      <c r="D1076" s="4" t="str">
        <f t="shared" si="50"/>
        <v>2-RFA-Mujeres-Segunda Infancia</v>
      </c>
      <c r="E1076">
        <v>2</v>
      </c>
      <c r="F1076" t="s">
        <v>52</v>
      </c>
      <c r="G1076" t="s">
        <v>161</v>
      </c>
      <c r="H1076" t="s">
        <v>151</v>
      </c>
      <c r="I1076" t="s">
        <v>253</v>
      </c>
      <c r="J1076" t="s">
        <v>107</v>
      </c>
      <c r="K1076">
        <v>38</v>
      </c>
      <c r="L1076" t="str">
        <f>+VLOOKUP(Línea_Mod_Sexo_Edad[[#This Row],[id_LA]],Línea_Atención[],2,0)</f>
        <v>Línea Cuidado Alternativo</v>
      </c>
      <c r="M1076" s="24" t="str">
        <f>+VLOOKUP(Línea_Mod_Sexo_Edad[[#This Row],[Modelo '[sigla']]],Modelos[[Modelo '[sigla']]:[Modelo '[descripción']]],2,0)</f>
        <v>Residencia Familiar para la Adolescencia</v>
      </c>
    </row>
    <row r="1077" spans="2:13" x14ac:dyDescent="0.3">
      <c r="B1077" s="4" t="str">
        <f t="shared" si="48"/>
        <v>2-RFA</v>
      </c>
      <c r="C1077" s="4" t="str">
        <f t="shared" si="49"/>
        <v>2-RFA-Mujeres</v>
      </c>
      <c r="D1077" s="4" t="str">
        <f t="shared" si="50"/>
        <v>2-RFA-Mujeres-Segunda Infancia</v>
      </c>
      <c r="E1077">
        <v>2</v>
      </c>
      <c r="F1077" t="s">
        <v>52</v>
      </c>
      <c r="G1077" t="s">
        <v>161</v>
      </c>
      <c r="H1077" t="s">
        <v>151</v>
      </c>
      <c r="I1077" t="s">
        <v>253</v>
      </c>
      <c r="J1077" t="s">
        <v>106</v>
      </c>
      <c r="K1077">
        <v>2</v>
      </c>
      <c r="L1077" t="str">
        <f>+VLOOKUP(Línea_Mod_Sexo_Edad[[#This Row],[id_LA]],Línea_Atención[],2,0)</f>
        <v>Línea Cuidado Alternativo</v>
      </c>
      <c r="M1077" s="24" t="str">
        <f>+VLOOKUP(Línea_Mod_Sexo_Edad[[#This Row],[Modelo '[sigla']]],Modelos[[Modelo '[sigla']]:[Modelo '[descripción']]],2,0)</f>
        <v>Residencia Familiar para la Adolescencia</v>
      </c>
    </row>
    <row r="1078" spans="2:13" x14ac:dyDescent="0.3">
      <c r="B1078" s="4" t="str">
        <f t="shared" si="48"/>
        <v>2-RLP</v>
      </c>
      <c r="C1078" s="4" t="str">
        <f t="shared" si="49"/>
        <v>2-RLP-Hombres</v>
      </c>
      <c r="D1078" s="4" t="str">
        <f t="shared" si="50"/>
        <v>2-RLP-Hombres-Adolescente</v>
      </c>
      <c r="E1078">
        <v>2</v>
      </c>
      <c r="F1078" t="s">
        <v>54</v>
      </c>
      <c r="G1078" t="s">
        <v>162</v>
      </c>
      <c r="H1078" t="s">
        <v>152</v>
      </c>
      <c r="I1078" t="s">
        <v>252</v>
      </c>
      <c r="J1078" t="s">
        <v>103</v>
      </c>
      <c r="K1078">
        <v>0</v>
      </c>
      <c r="L1078" t="str">
        <f>+VLOOKUP(Línea_Mod_Sexo_Edad[[#This Row],[id_LA]],Línea_Atención[],2,0)</f>
        <v>Línea Cuidado Alternativo</v>
      </c>
      <c r="M1078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79" spans="2:13" x14ac:dyDescent="0.3">
      <c r="B1079" s="4" t="str">
        <f t="shared" si="48"/>
        <v>2-RLP</v>
      </c>
      <c r="C1079" s="4" t="str">
        <f t="shared" si="49"/>
        <v>2-RLP-Hombres</v>
      </c>
      <c r="D1079" s="4" t="str">
        <f t="shared" si="50"/>
        <v>2-RLP-Hombres-Adolescente</v>
      </c>
      <c r="E1079">
        <v>2</v>
      </c>
      <c r="F1079" t="s">
        <v>54</v>
      </c>
      <c r="G1079" t="s">
        <v>162</v>
      </c>
      <c r="H1079" t="s">
        <v>152</v>
      </c>
      <c r="I1079" t="s">
        <v>252</v>
      </c>
      <c r="J1079" t="s">
        <v>107</v>
      </c>
      <c r="K1079">
        <v>0</v>
      </c>
      <c r="L1079" t="str">
        <f>+VLOOKUP(Línea_Mod_Sexo_Edad[[#This Row],[id_LA]],Línea_Atención[],2,0)</f>
        <v>Línea Cuidado Alternativo</v>
      </c>
      <c r="M1079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0" spans="2:13" x14ac:dyDescent="0.3">
      <c r="B1080" s="4" t="str">
        <f t="shared" si="48"/>
        <v>2-RLP</v>
      </c>
      <c r="C1080" s="4" t="str">
        <f t="shared" si="49"/>
        <v>2-RLP-Hombres</v>
      </c>
      <c r="D1080" s="4" t="str">
        <f t="shared" si="50"/>
        <v>2-RLP-Hombres-Adolescente</v>
      </c>
      <c r="E1080">
        <v>2</v>
      </c>
      <c r="F1080" t="s">
        <v>54</v>
      </c>
      <c r="G1080" t="s">
        <v>162</v>
      </c>
      <c r="H1080" t="s">
        <v>152</v>
      </c>
      <c r="I1080" t="s">
        <v>252</v>
      </c>
      <c r="J1080" t="s">
        <v>106</v>
      </c>
      <c r="K1080">
        <v>0</v>
      </c>
      <c r="L1080" t="str">
        <f>+VLOOKUP(Línea_Mod_Sexo_Edad[[#This Row],[id_LA]],Línea_Atención[],2,0)</f>
        <v>Línea Cuidado Alternativo</v>
      </c>
      <c r="M1080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1" spans="2:13" x14ac:dyDescent="0.3">
      <c r="B1081" s="4" t="str">
        <f t="shared" si="48"/>
        <v>2-RLP</v>
      </c>
      <c r="C1081" s="4" t="str">
        <f t="shared" si="49"/>
        <v>2-RLP-Hombres</v>
      </c>
      <c r="D1081" s="4" t="str">
        <f t="shared" si="50"/>
        <v>2-RLP-Hombres-En Gestación</v>
      </c>
      <c r="E1081">
        <v>2</v>
      </c>
      <c r="F1081" t="s">
        <v>54</v>
      </c>
      <c r="G1081" t="s">
        <v>158</v>
      </c>
      <c r="H1081" t="s">
        <v>149</v>
      </c>
      <c r="I1081" t="s">
        <v>252</v>
      </c>
      <c r="J1081" t="s">
        <v>103</v>
      </c>
      <c r="L1081" t="str">
        <f>+VLOOKUP(Línea_Mod_Sexo_Edad[[#This Row],[id_LA]],Línea_Atención[],2,0)</f>
        <v>Línea Cuidado Alternativo</v>
      </c>
      <c r="M1081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2" spans="2:13" x14ac:dyDescent="0.3">
      <c r="B1082" s="4" t="str">
        <f t="shared" si="48"/>
        <v>2-RLP</v>
      </c>
      <c r="C1082" s="4" t="str">
        <f t="shared" si="49"/>
        <v>2-RLP-Hombres</v>
      </c>
      <c r="D1082" s="4" t="str">
        <f t="shared" si="50"/>
        <v>2-RLP-Hombres-En Gestación</v>
      </c>
      <c r="E1082">
        <v>2</v>
      </c>
      <c r="F1082" t="s">
        <v>54</v>
      </c>
      <c r="G1082" t="s">
        <v>158</v>
      </c>
      <c r="H1082" t="s">
        <v>149</v>
      </c>
      <c r="I1082" t="s">
        <v>252</v>
      </c>
      <c r="J1082" t="s">
        <v>107</v>
      </c>
      <c r="L1082" t="str">
        <f>+VLOOKUP(Línea_Mod_Sexo_Edad[[#This Row],[id_LA]],Línea_Atención[],2,0)</f>
        <v>Línea Cuidado Alternativo</v>
      </c>
      <c r="M1082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3" spans="2:13" x14ac:dyDescent="0.3">
      <c r="B1083" s="4" t="str">
        <f t="shared" si="48"/>
        <v>2-RLP</v>
      </c>
      <c r="C1083" s="4" t="str">
        <f t="shared" si="49"/>
        <v>2-RLP-Hombres</v>
      </c>
      <c r="D1083" s="4" t="str">
        <f t="shared" si="50"/>
        <v>2-RLP-Hombres-En Gestación</v>
      </c>
      <c r="E1083">
        <v>2</v>
      </c>
      <c r="F1083" t="s">
        <v>54</v>
      </c>
      <c r="G1083" t="s">
        <v>158</v>
      </c>
      <c r="H1083" t="s">
        <v>149</v>
      </c>
      <c r="I1083" t="s">
        <v>252</v>
      </c>
      <c r="J1083" t="s">
        <v>106</v>
      </c>
      <c r="L1083" t="str">
        <f>+VLOOKUP(Línea_Mod_Sexo_Edad[[#This Row],[id_LA]],Línea_Atención[],2,0)</f>
        <v>Línea Cuidado Alternativo</v>
      </c>
      <c r="M1083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4" spans="2:13" x14ac:dyDescent="0.3">
      <c r="B1084" s="4" t="str">
        <f t="shared" si="48"/>
        <v>2-RLP</v>
      </c>
      <c r="C1084" s="4" t="str">
        <f t="shared" si="49"/>
        <v>2-RLP-Hombres</v>
      </c>
      <c r="D1084" s="4" t="str">
        <f t="shared" si="50"/>
        <v>2-RLP-Hombres-Mayores De Edad</v>
      </c>
      <c r="E1084">
        <v>2</v>
      </c>
      <c r="F1084" t="s">
        <v>54</v>
      </c>
      <c r="G1084" t="s">
        <v>163</v>
      </c>
      <c r="H1084" t="s">
        <v>153</v>
      </c>
      <c r="I1084" t="s">
        <v>252</v>
      </c>
      <c r="J1084" t="s">
        <v>103</v>
      </c>
      <c r="K1084">
        <v>0</v>
      </c>
      <c r="L1084" t="str">
        <f>+VLOOKUP(Línea_Mod_Sexo_Edad[[#This Row],[id_LA]],Línea_Atención[],2,0)</f>
        <v>Línea Cuidado Alternativo</v>
      </c>
      <c r="M1084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5" spans="2:13" x14ac:dyDescent="0.3">
      <c r="B1085" s="4" t="str">
        <f t="shared" si="48"/>
        <v>2-RLP</v>
      </c>
      <c r="C1085" s="4" t="str">
        <f t="shared" si="49"/>
        <v>2-RLP-Hombres</v>
      </c>
      <c r="D1085" s="4" t="str">
        <f t="shared" si="50"/>
        <v>2-RLP-Hombres-Mayores De Edad</v>
      </c>
      <c r="E1085">
        <v>2</v>
      </c>
      <c r="F1085" t="s">
        <v>54</v>
      </c>
      <c r="G1085" t="s">
        <v>163</v>
      </c>
      <c r="H1085" t="s">
        <v>153</v>
      </c>
      <c r="I1085" t="s">
        <v>252</v>
      </c>
      <c r="J1085" t="s">
        <v>107</v>
      </c>
      <c r="K1085">
        <v>0</v>
      </c>
      <c r="L1085" t="str">
        <f>+VLOOKUP(Línea_Mod_Sexo_Edad[[#This Row],[id_LA]],Línea_Atención[],2,0)</f>
        <v>Línea Cuidado Alternativo</v>
      </c>
      <c r="M1085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6" spans="2:13" x14ac:dyDescent="0.3">
      <c r="B1086" s="4" t="str">
        <f t="shared" si="48"/>
        <v>2-RLP</v>
      </c>
      <c r="C1086" s="4" t="str">
        <f t="shared" si="49"/>
        <v>2-RLP-Hombres</v>
      </c>
      <c r="D1086" s="4" t="str">
        <f t="shared" si="50"/>
        <v>2-RLP-Hombres-Mayores De Edad</v>
      </c>
      <c r="E1086">
        <v>2</v>
      </c>
      <c r="F1086" t="s">
        <v>54</v>
      </c>
      <c r="G1086" t="s">
        <v>163</v>
      </c>
      <c r="H1086" t="s">
        <v>153</v>
      </c>
      <c r="I1086" t="s">
        <v>252</v>
      </c>
      <c r="J1086" t="s">
        <v>106</v>
      </c>
      <c r="K1086">
        <v>0</v>
      </c>
      <c r="L1086" t="str">
        <f>+VLOOKUP(Línea_Mod_Sexo_Edad[[#This Row],[id_LA]],Línea_Atención[],2,0)</f>
        <v>Línea Cuidado Alternativo</v>
      </c>
      <c r="M1086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7" spans="2:13" x14ac:dyDescent="0.3">
      <c r="B1087" s="4" t="str">
        <f t="shared" si="48"/>
        <v>2-RLP</v>
      </c>
      <c r="C1087" s="4" t="str">
        <f t="shared" si="49"/>
        <v>2-RLP-Hombres</v>
      </c>
      <c r="D1087" s="4" t="str">
        <f t="shared" si="50"/>
        <v>2-RLP-Hombres-Primera Infancia I</v>
      </c>
      <c r="E1087">
        <v>2</v>
      </c>
      <c r="F1087" t="s">
        <v>54</v>
      </c>
      <c r="G1087" t="s">
        <v>159</v>
      </c>
      <c r="H1087" t="s">
        <v>150</v>
      </c>
      <c r="I1087" t="s">
        <v>252</v>
      </c>
      <c r="J1087" t="s">
        <v>103</v>
      </c>
      <c r="K1087">
        <v>405</v>
      </c>
      <c r="L1087" t="str">
        <f>+VLOOKUP(Línea_Mod_Sexo_Edad[[#This Row],[id_LA]],Línea_Atención[],2,0)</f>
        <v>Línea Cuidado Alternativo</v>
      </c>
      <c r="M1087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8" spans="2:13" x14ac:dyDescent="0.3">
      <c r="B1088" s="4" t="str">
        <f t="shared" si="48"/>
        <v>2-RLP</v>
      </c>
      <c r="C1088" s="4" t="str">
        <f t="shared" si="49"/>
        <v>2-RLP-Hombres</v>
      </c>
      <c r="D1088" s="4" t="str">
        <f t="shared" si="50"/>
        <v>2-RLP-Hombres-Primera Infancia I</v>
      </c>
      <c r="E1088">
        <v>2</v>
      </c>
      <c r="F1088" t="s">
        <v>54</v>
      </c>
      <c r="G1088" t="s">
        <v>159</v>
      </c>
      <c r="H1088" t="s">
        <v>150</v>
      </c>
      <c r="I1088" t="s">
        <v>252</v>
      </c>
      <c r="J1088" t="s">
        <v>107</v>
      </c>
      <c r="K1088">
        <v>229</v>
      </c>
      <c r="L1088" t="str">
        <f>+VLOOKUP(Línea_Mod_Sexo_Edad[[#This Row],[id_LA]],Línea_Atención[],2,0)</f>
        <v>Línea Cuidado Alternativo</v>
      </c>
      <c r="M1088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89" spans="2:13" x14ac:dyDescent="0.3">
      <c r="B1089" s="4" t="str">
        <f t="shared" si="48"/>
        <v>2-RLP</v>
      </c>
      <c r="C1089" s="4" t="str">
        <f t="shared" si="49"/>
        <v>2-RLP-Hombres</v>
      </c>
      <c r="D1089" s="4" t="str">
        <f t="shared" si="50"/>
        <v>2-RLP-Hombres-Primera Infancia I</v>
      </c>
      <c r="E1089">
        <v>2</v>
      </c>
      <c r="F1089" t="s">
        <v>54</v>
      </c>
      <c r="G1089" t="s">
        <v>159</v>
      </c>
      <c r="H1089" t="s">
        <v>150</v>
      </c>
      <c r="I1089" t="s">
        <v>252</v>
      </c>
      <c r="J1089" t="s">
        <v>106</v>
      </c>
      <c r="K1089">
        <v>211</v>
      </c>
      <c r="L1089" t="str">
        <f>+VLOOKUP(Línea_Mod_Sexo_Edad[[#This Row],[id_LA]],Línea_Atención[],2,0)</f>
        <v>Línea Cuidado Alternativo</v>
      </c>
      <c r="M1089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0" spans="2:13" x14ac:dyDescent="0.3">
      <c r="B1090" s="4" t="str">
        <f t="shared" si="48"/>
        <v>2-RLP</v>
      </c>
      <c r="C1090" s="4" t="str">
        <f t="shared" si="49"/>
        <v>2-RLP-Hombres</v>
      </c>
      <c r="D1090" s="4" t="str">
        <f t="shared" si="50"/>
        <v>2-RLP-Hombres-Primera Infancia II</v>
      </c>
      <c r="E1090">
        <v>2</v>
      </c>
      <c r="F1090" t="s">
        <v>54</v>
      </c>
      <c r="G1090" t="s">
        <v>160</v>
      </c>
      <c r="H1090" t="s">
        <v>154</v>
      </c>
      <c r="I1090" t="s">
        <v>252</v>
      </c>
      <c r="J1090" t="s">
        <v>103</v>
      </c>
      <c r="K1090">
        <v>288</v>
      </c>
      <c r="L1090" t="str">
        <f>+VLOOKUP(Línea_Mod_Sexo_Edad[[#This Row],[id_LA]],Línea_Atención[],2,0)</f>
        <v>Línea Cuidado Alternativo</v>
      </c>
      <c r="M1090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1" spans="2:13" x14ac:dyDescent="0.3">
      <c r="B1091" s="4" t="str">
        <f t="shared" si="48"/>
        <v>2-RLP</v>
      </c>
      <c r="C1091" s="4" t="str">
        <f t="shared" si="49"/>
        <v>2-RLP-Hombres</v>
      </c>
      <c r="D1091" s="4" t="str">
        <f t="shared" si="50"/>
        <v>2-RLP-Hombres-Primera Infancia II</v>
      </c>
      <c r="E1091">
        <v>2</v>
      </c>
      <c r="F1091" t="s">
        <v>54</v>
      </c>
      <c r="G1091" t="s">
        <v>160</v>
      </c>
      <c r="H1091" t="s">
        <v>154</v>
      </c>
      <c r="I1091" t="s">
        <v>252</v>
      </c>
      <c r="J1091" t="s">
        <v>107</v>
      </c>
      <c r="K1091">
        <v>91</v>
      </c>
      <c r="L1091" t="str">
        <f>+VLOOKUP(Línea_Mod_Sexo_Edad[[#This Row],[id_LA]],Línea_Atención[],2,0)</f>
        <v>Línea Cuidado Alternativo</v>
      </c>
      <c r="M1091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2" spans="2:13" x14ac:dyDescent="0.3">
      <c r="B1092" s="4" t="str">
        <f t="shared" ref="B1092:B1155" si="51">+E1092&amp;"-"&amp;F1092</f>
        <v>2-RLP</v>
      </c>
      <c r="C1092" s="4" t="str">
        <f t="shared" ref="C1092:C1155" si="52">+B1092&amp;"-"&amp;I1092</f>
        <v>2-RLP-Hombres</v>
      </c>
      <c r="D1092" s="4" t="str">
        <f t="shared" ref="D1092:D1155" si="53">+C1092&amp;"-"&amp;H1092</f>
        <v>2-RLP-Hombres-Primera Infancia II</v>
      </c>
      <c r="E1092">
        <v>2</v>
      </c>
      <c r="F1092" t="s">
        <v>54</v>
      </c>
      <c r="G1092" t="s">
        <v>160</v>
      </c>
      <c r="H1092" t="s">
        <v>154</v>
      </c>
      <c r="I1092" t="s">
        <v>252</v>
      </c>
      <c r="J1092" t="s">
        <v>106</v>
      </c>
      <c r="K1092">
        <v>134</v>
      </c>
      <c r="L1092" t="str">
        <f>+VLOOKUP(Línea_Mod_Sexo_Edad[[#This Row],[id_LA]],Línea_Atención[],2,0)</f>
        <v>Línea Cuidado Alternativo</v>
      </c>
      <c r="M1092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3" spans="2:13" x14ac:dyDescent="0.3">
      <c r="B1093" s="4" t="str">
        <f t="shared" si="51"/>
        <v>2-RLP</v>
      </c>
      <c r="C1093" s="4" t="str">
        <f t="shared" si="52"/>
        <v>2-RLP-Hombres</v>
      </c>
      <c r="D1093" s="4" t="str">
        <f t="shared" si="53"/>
        <v>2-RLP-Hombres-Segunda Infancia</v>
      </c>
      <c r="E1093">
        <v>2</v>
      </c>
      <c r="F1093" t="s">
        <v>54</v>
      </c>
      <c r="G1093" t="s">
        <v>161</v>
      </c>
      <c r="H1093" t="s">
        <v>151</v>
      </c>
      <c r="I1093" t="s">
        <v>252</v>
      </c>
      <c r="J1093" t="s">
        <v>103</v>
      </c>
      <c r="K1093">
        <v>16</v>
      </c>
      <c r="L1093" t="str">
        <f>+VLOOKUP(Línea_Mod_Sexo_Edad[[#This Row],[id_LA]],Línea_Atención[],2,0)</f>
        <v>Línea Cuidado Alternativo</v>
      </c>
      <c r="M1093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4" spans="2:13" x14ac:dyDescent="0.3">
      <c r="B1094" s="4" t="str">
        <f t="shared" si="51"/>
        <v>2-RLP</v>
      </c>
      <c r="C1094" s="4" t="str">
        <f t="shared" si="52"/>
        <v>2-RLP-Hombres</v>
      </c>
      <c r="D1094" s="4" t="str">
        <f t="shared" si="53"/>
        <v>2-RLP-Hombres-Segunda Infancia</v>
      </c>
      <c r="E1094">
        <v>2</v>
      </c>
      <c r="F1094" t="s">
        <v>54</v>
      </c>
      <c r="G1094" t="s">
        <v>161</v>
      </c>
      <c r="H1094" t="s">
        <v>151</v>
      </c>
      <c r="I1094" t="s">
        <v>252</v>
      </c>
      <c r="J1094" t="s">
        <v>107</v>
      </c>
      <c r="K1094">
        <v>5</v>
      </c>
      <c r="L1094" t="str">
        <f>+VLOOKUP(Línea_Mod_Sexo_Edad[[#This Row],[id_LA]],Línea_Atención[],2,0)</f>
        <v>Línea Cuidado Alternativo</v>
      </c>
      <c r="M1094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5" spans="2:13" x14ac:dyDescent="0.3">
      <c r="B1095" s="4" t="str">
        <f t="shared" si="51"/>
        <v>2-RLP</v>
      </c>
      <c r="C1095" s="4" t="str">
        <f t="shared" si="52"/>
        <v>2-RLP-Hombres</v>
      </c>
      <c r="D1095" s="4" t="str">
        <f t="shared" si="53"/>
        <v>2-RLP-Hombres-Segunda Infancia</v>
      </c>
      <c r="E1095">
        <v>2</v>
      </c>
      <c r="F1095" t="s">
        <v>54</v>
      </c>
      <c r="G1095" t="s">
        <v>161</v>
      </c>
      <c r="H1095" t="s">
        <v>151</v>
      </c>
      <c r="I1095" t="s">
        <v>252</v>
      </c>
      <c r="J1095" t="s">
        <v>106</v>
      </c>
      <c r="K1095">
        <v>9</v>
      </c>
      <c r="L1095" t="str">
        <f>+VLOOKUP(Línea_Mod_Sexo_Edad[[#This Row],[id_LA]],Línea_Atención[],2,0)</f>
        <v>Línea Cuidado Alternativo</v>
      </c>
      <c r="M1095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6" spans="2:13" x14ac:dyDescent="0.3">
      <c r="B1096" s="4" t="str">
        <f t="shared" si="51"/>
        <v>2-RLP</v>
      </c>
      <c r="C1096" s="4" t="str">
        <f t="shared" si="52"/>
        <v>2-RLP-Mujeres</v>
      </c>
      <c r="D1096" s="4" t="str">
        <f t="shared" si="53"/>
        <v>2-RLP-Mujeres-Adolescente</v>
      </c>
      <c r="E1096">
        <v>2</v>
      </c>
      <c r="F1096" t="s">
        <v>54</v>
      </c>
      <c r="G1096" t="s">
        <v>162</v>
      </c>
      <c r="H1096" t="s">
        <v>152</v>
      </c>
      <c r="I1096" t="s">
        <v>253</v>
      </c>
      <c r="J1096" t="s">
        <v>103</v>
      </c>
      <c r="K1096">
        <v>3</v>
      </c>
      <c r="L1096" t="str">
        <f>+VLOOKUP(Línea_Mod_Sexo_Edad[[#This Row],[id_LA]],Línea_Atención[],2,0)</f>
        <v>Línea Cuidado Alternativo</v>
      </c>
      <c r="M1096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7" spans="2:13" x14ac:dyDescent="0.3">
      <c r="B1097" s="4" t="str">
        <f t="shared" si="51"/>
        <v>2-RLP</v>
      </c>
      <c r="C1097" s="4" t="str">
        <f t="shared" si="52"/>
        <v>2-RLP-Mujeres</v>
      </c>
      <c r="D1097" s="4" t="str">
        <f t="shared" si="53"/>
        <v>2-RLP-Mujeres-Adolescente</v>
      </c>
      <c r="E1097">
        <v>2</v>
      </c>
      <c r="F1097" t="s">
        <v>54</v>
      </c>
      <c r="G1097" t="s">
        <v>162</v>
      </c>
      <c r="H1097" t="s">
        <v>152</v>
      </c>
      <c r="I1097" t="s">
        <v>253</v>
      </c>
      <c r="J1097" t="s">
        <v>107</v>
      </c>
      <c r="K1097">
        <v>2</v>
      </c>
      <c r="L1097" t="str">
        <f>+VLOOKUP(Línea_Mod_Sexo_Edad[[#This Row],[id_LA]],Línea_Atención[],2,0)</f>
        <v>Línea Cuidado Alternativo</v>
      </c>
      <c r="M1097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8" spans="2:13" x14ac:dyDescent="0.3">
      <c r="B1098" s="4" t="str">
        <f t="shared" si="51"/>
        <v>2-RLP</v>
      </c>
      <c r="C1098" s="4" t="str">
        <f t="shared" si="52"/>
        <v>2-RLP-Mujeres</v>
      </c>
      <c r="D1098" s="4" t="str">
        <f t="shared" si="53"/>
        <v>2-RLP-Mujeres-Adolescente</v>
      </c>
      <c r="E1098">
        <v>2</v>
      </c>
      <c r="F1098" t="s">
        <v>54</v>
      </c>
      <c r="G1098" t="s">
        <v>162</v>
      </c>
      <c r="H1098" t="s">
        <v>152</v>
      </c>
      <c r="I1098" t="s">
        <v>253</v>
      </c>
      <c r="J1098" t="s">
        <v>107</v>
      </c>
      <c r="K1098">
        <v>2</v>
      </c>
      <c r="L1098" t="str">
        <f>+VLOOKUP(Línea_Mod_Sexo_Edad[[#This Row],[id_LA]],Línea_Atención[],2,0)</f>
        <v>Línea Cuidado Alternativo</v>
      </c>
      <c r="M1098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099" spans="2:13" x14ac:dyDescent="0.3">
      <c r="B1099" s="4" t="str">
        <f t="shared" si="51"/>
        <v>2-RLP</v>
      </c>
      <c r="C1099" s="4" t="str">
        <f t="shared" si="52"/>
        <v>2-RLP-Mujeres</v>
      </c>
      <c r="D1099" s="4" t="str">
        <f t="shared" si="53"/>
        <v>2-RLP-Mujeres-Adolescente</v>
      </c>
      <c r="E1099">
        <v>2</v>
      </c>
      <c r="F1099" t="s">
        <v>54</v>
      </c>
      <c r="G1099" t="s">
        <v>162</v>
      </c>
      <c r="H1099" t="s">
        <v>152</v>
      </c>
      <c r="I1099" t="s">
        <v>253</v>
      </c>
      <c r="J1099" t="s">
        <v>106</v>
      </c>
      <c r="K1099">
        <v>1</v>
      </c>
      <c r="L1099" t="str">
        <f>+VLOOKUP(Línea_Mod_Sexo_Edad[[#This Row],[id_LA]],Línea_Atención[],2,0)</f>
        <v>Línea Cuidado Alternativo</v>
      </c>
      <c r="M1099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0" spans="2:13" x14ac:dyDescent="0.3">
      <c r="B1100" s="4" t="str">
        <f t="shared" si="51"/>
        <v>2-RLP</v>
      </c>
      <c r="C1100" s="4" t="str">
        <f t="shared" si="52"/>
        <v>2-RLP-Mujeres</v>
      </c>
      <c r="D1100" s="4" t="str">
        <f t="shared" si="53"/>
        <v>2-RLP-Mujeres-En Gestación</v>
      </c>
      <c r="E1100">
        <v>2</v>
      </c>
      <c r="F1100" t="s">
        <v>54</v>
      </c>
      <c r="G1100" t="s">
        <v>158</v>
      </c>
      <c r="H1100" t="s">
        <v>149</v>
      </c>
      <c r="I1100" t="s">
        <v>253</v>
      </c>
      <c r="J1100" t="s">
        <v>103</v>
      </c>
      <c r="K1100">
        <v>0</v>
      </c>
      <c r="L1100" t="str">
        <f>+VLOOKUP(Línea_Mod_Sexo_Edad[[#This Row],[id_LA]],Línea_Atención[],2,0)</f>
        <v>Línea Cuidado Alternativo</v>
      </c>
      <c r="M1100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1" spans="2:13" x14ac:dyDescent="0.3">
      <c r="B1101" s="4" t="str">
        <f t="shared" si="51"/>
        <v>2-RLP</v>
      </c>
      <c r="C1101" s="4" t="str">
        <f t="shared" si="52"/>
        <v>2-RLP-Mujeres</v>
      </c>
      <c r="D1101" s="4" t="str">
        <f t="shared" si="53"/>
        <v>2-RLP-Mujeres-En Gestación</v>
      </c>
      <c r="E1101">
        <v>2</v>
      </c>
      <c r="F1101" t="s">
        <v>54</v>
      </c>
      <c r="G1101" t="s">
        <v>158</v>
      </c>
      <c r="H1101" t="s">
        <v>149</v>
      </c>
      <c r="I1101" t="s">
        <v>253</v>
      </c>
      <c r="J1101" t="s">
        <v>107</v>
      </c>
      <c r="K1101">
        <v>0</v>
      </c>
      <c r="L1101" t="str">
        <f>+VLOOKUP(Línea_Mod_Sexo_Edad[[#This Row],[id_LA]],Línea_Atención[],2,0)</f>
        <v>Línea Cuidado Alternativo</v>
      </c>
      <c r="M1101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2" spans="2:13" x14ac:dyDescent="0.3">
      <c r="B1102" s="4" t="str">
        <f t="shared" si="51"/>
        <v>2-RLP</v>
      </c>
      <c r="C1102" s="4" t="str">
        <f t="shared" si="52"/>
        <v>2-RLP-Mujeres</v>
      </c>
      <c r="D1102" s="4" t="str">
        <f t="shared" si="53"/>
        <v>2-RLP-Mujeres-En Gestación</v>
      </c>
      <c r="E1102">
        <v>2</v>
      </c>
      <c r="F1102" t="s">
        <v>54</v>
      </c>
      <c r="G1102" t="s">
        <v>158</v>
      </c>
      <c r="H1102" t="s">
        <v>149</v>
      </c>
      <c r="I1102" t="s">
        <v>253</v>
      </c>
      <c r="J1102" t="s">
        <v>107</v>
      </c>
      <c r="K1102">
        <v>0</v>
      </c>
      <c r="L1102" t="str">
        <f>+VLOOKUP(Línea_Mod_Sexo_Edad[[#This Row],[id_LA]],Línea_Atención[],2,0)</f>
        <v>Línea Cuidado Alternativo</v>
      </c>
      <c r="M1102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3" spans="2:13" x14ac:dyDescent="0.3">
      <c r="B1103" s="4" t="str">
        <f t="shared" si="51"/>
        <v>2-RLP</v>
      </c>
      <c r="C1103" s="4" t="str">
        <f t="shared" si="52"/>
        <v>2-RLP-Mujeres</v>
      </c>
      <c r="D1103" s="4" t="str">
        <f t="shared" si="53"/>
        <v>2-RLP-Mujeres-En Gestación</v>
      </c>
      <c r="E1103">
        <v>2</v>
      </c>
      <c r="F1103" t="s">
        <v>54</v>
      </c>
      <c r="G1103" t="s">
        <v>158</v>
      </c>
      <c r="H1103" t="s">
        <v>149</v>
      </c>
      <c r="I1103" t="s">
        <v>253</v>
      </c>
      <c r="J1103" t="s">
        <v>106</v>
      </c>
      <c r="K1103">
        <v>0</v>
      </c>
      <c r="L1103" t="str">
        <f>+VLOOKUP(Línea_Mod_Sexo_Edad[[#This Row],[id_LA]],Línea_Atención[],2,0)</f>
        <v>Línea Cuidado Alternativo</v>
      </c>
      <c r="M1103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4" spans="2:13" x14ac:dyDescent="0.3">
      <c r="B1104" s="4" t="str">
        <f t="shared" si="51"/>
        <v>2-RLP</v>
      </c>
      <c r="C1104" s="4" t="str">
        <f t="shared" si="52"/>
        <v>2-RLP-Mujeres</v>
      </c>
      <c r="D1104" s="4" t="str">
        <f t="shared" si="53"/>
        <v>2-RLP-Mujeres-Mayores De Edad</v>
      </c>
      <c r="E1104">
        <v>2</v>
      </c>
      <c r="F1104" t="s">
        <v>54</v>
      </c>
      <c r="G1104" t="s">
        <v>163</v>
      </c>
      <c r="H1104" t="s">
        <v>153</v>
      </c>
      <c r="I1104" t="s">
        <v>253</v>
      </c>
      <c r="J1104" t="s">
        <v>103</v>
      </c>
      <c r="K1104">
        <v>0</v>
      </c>
      <c r="L1104" t="str">
        <f>+VLOOKUP(Línea_Mod_Sexo_Edad[[#This Row],[id_LA]],Línea_Atención[],2,0)</f>
        <v>Línea Cuidado Alternativo</v>
      </c>
      <c r="M1104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5" spans="2:13" x14ac:dyDescent="0.3">
      <c r="B1105" s="4" t="str">
        <f t="shared" si="51"/>
        <v>2-RLP</v>
      </c>
      <c r="C1105" s="4" t="str">
        <f t="shared" si="52"/>
        <v>2-RLP-Mujeres</v>
      </c>
      <c r="D1105" s="4" t="str">
        <f t="shared" si="53"/>
        <v>2-RLP-Mujeres-Mayores De Edad</v>
      </c>
      <c r="E1105">
        <v>2</v>
      </c>
      <c r="F1105" t="s">
        <v>54</v>
      </c>
      <c r="G1105" t="s">
        <v>163</v>
      </c>
      <c r="H1105" t="s">
        <v>153</v>
      </c>
      <c r="I1105" t="s">
        <v>253</v>
      </c>
      <c r="J1105" t="s">
        <v>107</v>
      </c>
      <c r="K1105">
        <v>0</v>
      </c>
      <c r="L1105" t="str">
        <f>+VLOOKUP(Línea_Mod_Sexo_Edad[[#This Row],[id_LA]],Línea_Atención[],2,0)</f>
        <v>Línea Cuidado Alternativo</v>
      </c>
      <c r="M1105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6" spans="2:13" x14ac:dyDescent="0.3">
      <c r="B1106" s="4" t="str">
        <f t="shared" si="51"/>
        <v>2-RLP</v>
      </c>
      <c r="C1106" s="4" t="str">
        <f t="shared" si="52"/>
        <v>2-RLP-Mujeres</v>
      </c>
      <c r="D1106" s="4" t="str">
        <f t="shared" si="53"/>
        <v>2-RLP-Mujeres-Mayores De Edad</v>
      </c>
      <c r="E1106">
        <v>2</v>
      </c>
      <c r="F1106" t="s">
        <v>54</v>
      </c>
      <c r="G1106" t="s">
        <v>163</v>
      </c>
      <c r="H1106" t="s">
        <v>153</v>
      </c>
      <c r="I1106" t="s">
        <v>253</v>
      </c>
      <c r="J1106" t="s">
        <v>107</v>
      </c>
      <c r="K1106">
        <v>0</v>
      </c>
      <c r="L1106" t="str">
        <f>+VLOOKUP(Línea_Mod_Sexo_Edad[[#This Row],[id_LA]],Línea_Atención[],2,0)</f>
        <v>Línea Cuidado Alternativo</v>
      </c>
      <c r="M1106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7" spans="2:13" x14ac:dyDescent="0.3">
      <c r="B1107" s="4" t="str">
        <f t="shared" si="51"/>
        <v>2-RLP</v>
      </c>
      <c r="C1107" s="4" t="str">
        <f t="shared" si="52"/>
        <v>2-RLP-Mujeres</v>
      </c>
      <c r="D1107" s="4" t="str">
        <f t="shared" si="53"/>
        <v>2-RLP-Mujeres-Mayores De Edad</v>
      </c>
      <c r="E1107">
        <v>2</v>
      </c>
      <c r="F1107" t="s">
        <v>54</v>
      </c>
      <c r="G1107" t="s">
        <v>163</v>
      </c>
      <c r="H1107" t="s">
        <v>153</v>
      </c>
      <c r="I1107" t="s">
        <v>253</v>
      </c>
      <c r="J1107" t="s">
        <v>106</v>
      </c>
      <c r="K1107">
        <v>0</v>
      </c>
      <c r="L1107" t="str">
        <f>+VLOOKUP(Línea_Mod_Sexo_Edad[[#This Row],[id_LA]],Línea_Atención[],2,0)</f>
        <v>Línea Cuidado Alternativo</v>
      </c>
      <c r="M1107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8" spans="2:13" x14ac:dyDescent="0.3">
      <c r="B1108" s="4" t="str">
        <f t="shared" si="51"/>
        <v>2-RLP</v>
      </c>
      <c r="C1108" s="4" t="str">
        <f t="shared" si="52"/>
        <v>2-RLP-Mujeres</v>
      </c>
      <c r="D1108" s="4" t="str">
        <f t="shared" si="53"/>
        <v>2-RLP-Mujeres-Primera Infancia I</v>
      </c>
      <c r="E1108">
        <v>2</v>
      </c>
      <c r="F1108" t="s">
        <v>54</v>
      </c>
      <c r="G1108" t="s">
        <v>159</v>
      </c>
      <c r="H1108" t="s">
        <v>150</v>
      </c>
      <c r="I1108" t="s">
        <v>253</v>
      </c>
      <c r="J1108" t="s">
        <v>103</v>
      </c>
      <c r="K1108">
        <v>385</v>
      </c>
      <c r="L1108" t="str">
        <f>+VLOOKUP(Línea_Mod_Sexo_Edad[[#This Row],[id_LA]],Línea_Atención[],2,0)</f>
        <v>Línea Cuidado Alternativo</v>
      </c>
      <c r="M1108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09" spans="2:13" x14ac:dyDescent="0.3">
      <c r="B1109" s="4" t="str">
        <f t="shared" si="51"/>
        <v>2-RLP</v>
      </c>
      <c r="C1109" s="4" t="str">
        <f t="shared" si="52"/>
        <v>2-RLP-Mujeres</v>
      </c>
      <c r="D1109" s="4" t="str">
        <f t="shared" si="53"/>
        <v>2-RLP-Mujeres-Primera Infancia I</v>
      </c>
      <c r="E1109">
        <v>2</v>
      </c>
      <c r="F1109" t="s">
        <v>54</v>
      </c>
      <c r="G1109" t="s">
        <v>159</v>
      </c>
      <c r="H1109" t="s">
        <v>150</v>
      </c>
      <c r="I1109" t="s">
        <v>253</v>
      </c>
      <c r="J1109" t="s">
        <v>107</v>
      </c>
      <c r="K1109">
        <v>203</v>
      </c>
      <c r="L1109" t="str">
        <f>+VLOOKUP(Línea_Mod_Sexo_Edad[[#This Row],[id_LA]],Línea_Atención[],2,0)</f>
        <v>Línea Cuidado Alternativo</v>
      </c>
      <c r="M1109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0" spans="2:13" x14ac:dyDescent="0.3">
      <c r="B1110" s="4" t="str">
        <f t="shared" si="51"/>
        <v>2-RLP</v>
      </c>
      <c r="C1110" s="4" t="str">
        <f t="shared" si="52"/>
        <v>2-RLP-Mujeres</v>
      </c>
      <c r="D1110" s="4" t="str">
        <f t="shared" si="53"/>
        <v>2-RLP-Mujeres-Primera Infancia I</v>
      </c>
      <c r="E1110">
        <v>2</v>
      </c>
      <c r="F1110" t="s">
        <v>54</v>
      </c>
      <c r="G1110" t="s">
        <v>159</v>
      </c>
      <c r="H1110" t="s">
        <v>150</v>
      </c>
      <c r="I1110" t="s">
        <v>253</v>
      </c>
      <c r="J1110" t="s">
        <v>107</v>
      </c>
      <c r="K1110">
        <v>432</v>
      </c>
      <c r="L1110" t="str">
        <f>+VLOOKUP(Línea_Mod_Sexo_Edad[[#This Row],[id_LA]],Línea_Atención[],2,0)</f>
        <v>Línea Cuidado Alternativo</v>
      </c>
      <c r="M1110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1" spans="2:13" x14ac:dyDescent="0.3">
      <c r="B1111" s="4" t="str">
        <f t="shared" si="51"/>
        <v>2-RLP</v>
      </c>
      <c r="C1111" s="4" t="str">
        <f t="shared" si="52"/>
        <v>2-RLP-Mujeres</v>
      </c>
      <c r="D1111" s="4" t="str">
        <f t="shared" si="53"/>
        <v>2-RLP-Mujeres-Primera Infancia I</v>
      </c>
      <c r="E1111">
        <v>2</v>
      </c>
      <c r="F1111" t="s">
        <v>54</v>
      </c>
      <c r="G1111" t="s">
        <v>159</v>
      </c>
      <c r="H1111" t="s">
        <v>150</v>
      </c>
      <c r="I1111" t="s">
        <v>253</v>
      </c>
      <c r="J1111" t="s">
        <v>106</v>
      </c>
      <c r="K1111">
        <v>181</v>
      </c>
      <c r="L1111" t="str">
        <f>+VLOOKUP(Línea_Mod_Sexo_Edad[[#This Row],[id_LA]],Línea_Atención[],2,0)</f>
        <v>Línea Cuidado Alternativo</v>
      </c>
      <c r="M1111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2" spans="2:13" x14ac:dyDescent="0.3">
      <c r="B1112" s="4" t="str">
        <f t="shared" si="51"/>
        <v>2-RLP</v>
      </c>
      <c r="C1112" s="4" t="str">
        <f t="shared" si="52"/>
        <v>2-RLP-Mujeres</v>
      </c>
      <c r="D1112" s="4" t="str">
        <f t="shared" si="53"/>
        <v>2-RLP-Mujeres-Primera Infancia II</v>
      </c>
      <c r="E1112">
        <v>2</v>
      </c>
      <c r="F1112" t="s">
        <v>54</v>
      </c>
      <c r="G1112" t="s">
        <v>160</v>
      </c>
      <c r="H1112" t="s">
        <v>154</v>
      </c>
      <c r="I1112" t="s">
        <v>253</v>
      </c>
      <c r="J1112" t="s">
        <v>103</v>
      </c>
      <c r="K1112">
        <v>265</v>
      </c>
      <c r="L1112" t="str">
        <f>+VLOOKUP(Línea_Mod_Sexo_Edad[[#This Row],[id_LA]],Línea_Atención[],2,0)</f>
        <v>Línea Cuidado Alternativo</v>
      </c>
      <c r="M1112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3" spans="2:13" x14ac:dyDescent="0.3">
      <c r="B1113" s="4" t="str">
        <f t="shared" si="51"/>
        <v>2-RLP</v>
      </c>
      <c r="C1113" s="4" t="str">
        <f t="shared" si="52"/>
        <v>2-RLP-Mujeres</v>
      </c>
      <c r="D1113" s="4" t="str">
        <f t="shared" si="53"/>
        <v>2-RLP-Mujeres-Primera Infancia II</v>
      </c>
      <c r="E1113">
        <v>2</v>
      </c>
      <c r="F1113" t="s">
        <v>54</v>
      </c>
      <c r="G1113" t="s">
        <v>160</v>
      </c>
      <c r="H1113" t="s">
        <v>154</v>
      </c>
      <c r="I1113" t="s">
        <v>253</v>
      </c>
      <c r="J1113" t="s">
        <v>107</v>
      </c>
      <c r="K1113">
        <v>87</v>
      </c>
      <c r="L1113" t="str">
        <f>+VLOOKUP(Línea_Mod_Sexo_Edad[[#This Row],[id_LA]],Línea_Atención[],2,0)</f>
        <v>Línea Cuidado Alternativo</v>
      </c>
      <c r="M1113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4" spans="2:13" x14ac:dyDescent="0.3">
      <c r="B1114" s="4" t="str">
        <f t="shared" si="51"/>
        <v>2-RLP</v>
      </c>
      <c r="C1114" s="4" t="str">
        <f t="shared" si="52"/>
        <v>2-RLP-Mujeres</v>
      </c>
      <c r="D1114" s="4" t="str">
        <f t="shared" si="53"/>
        <v>2-RLP-Mujeres-Primera Infancia II</v>
      </c>
      <c r="E1114">
        <v>2</v>
      </c>
      <c r="F1114" t="s">
        <v>54</v>
      </c>
      <c r="G1114" t="s">
        <v>160</v>
      </c>
      <c r="H1114" t="s">
        <v>154</v>
      </c>
      <c r="I1114" t="s">
        <v>253</v>
      </c>
      <c r="J1114" t="s">
        <v>107</v>
      </c>
      <c r="K1114">
        <v>178</v>
      </c>
      <c r="L1114" t="str">
        <f>+VLOOKUP(Línea_Mod_Sexo_Edad[[#This Row],[id_LA]],Línea_Atención[],2,0)</f>
        <v>Línea Cuidado Alternativo</v>
      </c>
      <c r="M1114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5" spans="2:13" x14ac:dyDescent="0.3">
      <c r="B1115" s="4" t="str">
        <f t="shared" si="51"/>
        <v>2-RLP</v>
      </c>
      <c r="C1115" s="4" t="str">
        <f t="shared" si="52"/>
        <v>2-RLP-Mujeres</v>
      </c>
      <c r="D1115" s="4" t="str">
        <f t="shared" si="53"/>
        <v>2-RLP-Mujeres-Primera Infancia II</v>
      </c>
      <c r="E1115">
        <v>2</v>
      </c>
      <c r="F1115" t="s">
        <v>54</v>
      </c>
      <c r="G1115" t="s">
        <v>160</v>
      </c>
      <c r="H1115" t="s">
        <v>154</v>
      </c>
      <c r="I1115" t="s">
        <v>253</v>
      </c>
      <c r="J1115" t="s">
        <v>106</v>
      </c>
      <c r="K1115">
        <v>121</v>
      </c>
      <c r="L1115" t="str">
        <f>+VLOOKUP(Línea_Mod_Sexo_Edad[[#This Row],[id_LA]],Línea_Atención[],2,0)</f>
        <v>Línea Cuidado Alternativo</v>
      </c>
      <c r="M1115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6" spans="2:13" x14ac:dyDescent="0.3">
      <c r="B1116" s="4" t="str">
        <f t="shared" si="51"/>
        <v>2-RLP</v>
      </c>
      <c r="C1116" s="4" t="str">
        <f t="shared" si="52"/>
        <v>2-RLP-Mujeres</v>
      </c>
      <c r="D1116" s="4" t="str">
        <f t="shared" si="53"/>
        <v>2-RLP-Mujeres-Segunda Infancia</v>
      </c>
      <c r="E1116">
        <v>2</v>
      </c>
      <c r="F1116" t="s">
        <v>54</v>
      </c>
      <c r="G1116" t="s">
        <v>161</v>
      </c>
      <c r="H1116" t="s">
        <v>151</v>
      </c>
      <c r="I1116" t="s">
        <v>253</v>
      </c>
      <c r="J1116" t="s">
        <v>103</v>
      </c>
      <c r="K1116">
        <v>19</v>
      </c>
      <c r="L1116" t="str">
        <f>+VLOOKUP(Línea_Mod_Sexo_Edad[[#This Row],[id_LA]],Línea_Atención[],2,0)</f>
        <v>Línea Cuidado Alternativo</v>
      </c>
      <c r="M1116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7" spans="2:13" x14ac:dyDescent="0.3">
      <c r="B1117" s="4" t="str">
        <f t="shared" si="51"/>
        <v>2-RLP</v>
      </c>
      <c r="C1117" s="4" t="str">
        <f t="shared" si="52"/>
        <v>2-RLP-Mujeres</v>
      </c>
      <c r="D1117" s="4" t="str">
        <f t="shared" si="53"/>
        <v>2-RLP-Mujeres-Segunda Infancia</v>
      </c>
      <c r="E1117">
        <v>2</v>
      </c>
      <c r="F1117" t="s">
        <v>54</v>
      </c>
      <c r="G1117" t="s">
        <v>161</v>
      </c>
      <c r="H1117" t="s">
        <v>151</v>
      </c>
      <c r="I1117" t="s">
        <v>253</v>
      </c>
      <c r="J1117" t="s">
        <v>107</v>
      </c>
      <c r="K1117">
        <v>8</v>
      </c>
      <c r="L1117" t="str">
        <f>+VLOOKUP(Línea_Mod_Sexo_Edad[[#This Row],[id_LA]],Línea_Atención[],2,0)</f>
        <v>Línea Cuidado Alternativo</v>
      </c>
      <c r="M1117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8" spans="2:13" x14ac:dyDescent="0.3">
      <c r="B1118" s="4" t="str">
        <f t="shared" si="51"/>
        <v>2-RLP</v>
      </c>
      <c r="C1118" s="4" t="str">
        <f t="shared" si="52"/>
        <v>2-RLP-Mujeres</v>
      </c>
      <c r="D1118" s="4" t="str">
        <f t="shared" si="53"/>
        <v>2-RLP-Mujeres-Segunda Infancia</v>
      </c>
      <c r="E1118">
        <v>2</v>
      </c>
      <c r="F1118" t="s">
        <v>54</v>
      </c>
      <c r="G1118" t="s">
        <v>161</v>
      </c>
      <c r="H1118" t="s">
        <v>151</v>
      </c>
      <c r="I1118" t="s">
        <v>253</v>
      </c>
      <c r="J1118" t="s">
        <v>107</v>
      </c>
      <c r="K1118">
        <v>13</v>
      </c>
      <c r="L1118" t="str">
        <f>+VLOOKUP(Línea_Mod_Sexo_Edad[[#This Row],[id_LA]],Línea_Atención[],2,0)</f>
        <v>Línea Cuidado Alternativo</v>
      </c>
      <c r="M1118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19" spans="2:13" x14ac:dyDescent="0.3">
      <c r="B1119" s="4" t="str">
        <f t="shared" si="51"/>
        <v>2-RLP</v>
      </c>
      <c r="C1119" s="4" t="str">
        <f t="shared" si="52"/>
        <v>2-RLP-Mujeres</v>
      </c>
      <c r="D1119" s="4" t="str">
        <f t="shared" si="53"/>
        <v>2-RLP-Mujeres-Segunda Infancia</v>
      </c>
      <c r="E1119">
        <v>2</v>
      </c>
      <c r="F1119" t="s">
        <v>54</v>
      </c>
      <c r="G1119" t="s">
        <v>161</v>
      </c>
      <c r="H1119" t="s">
        <v>151</v>
      </c>
      <c r="I1119" t="s">
        <v>253</v>
      </c>
      <c r="J1119" t="s">
        <v>106</v>
      </c>
      <c r="K1119">
        <v>14</v>
      </c>
      <c r="L1119" t="str">
        <f>+VLOOKUP(Línea_Mod_Sexo_Edad[[#This Row],[id_LA]],Línea_Atención[],2,0)</f>
        <v>Línea Cuidado Alternativo</v>
      </c>
      <c r="M1119" s="24" t="str">
        <f>+VLOOKUP(Línea_Mod_Sexo_Edad[[#This Row],[Modelo '[sigla']]],Modelos[[Modelo '[sigla']]:[Modelo '[descripción']]],2,0)</f>
        <v>Residencia de Protección para Lactantes y Preescolares (con Programa de Protección Especializado Adosado)</v>
      </c>
    </row>
    <row r="1120" spans="2:13" x14ac:dyDescent="0.3">
      <c r="B1120" s="4" t="str">
        <f t="shared" si="51"/>
        <v>2-RMA</v>
      </c>
      <c r="C1120" s="4" t="str">
        <f t="shared" si="52"/>
        <v>2-RMA-Hombres</v>
      </c>
      <c r="D1120" s="4" t="str">
        <f t="shared" si="53"/>
        <v>2-RMA-Hombres-Adolescente</v>
      </c>
      <c r="E1120">
        <v>2</v>
      </c>
      <c r="F1120" t="s">
        <v>56</v>
      </c>
      <c r="G1120" t="s">
        <v>162</v>
      </c>
      <c r="H1120" t="s">
        <v>152</v>
      </c>
      <c r="I1120" t="s">
        <v>252</v>
      </c>
      <c r="J1120" t="s">
        <v>103</v>
      </c>
      <c r="K1120">
        <v>0</v>
      </c>
      <c r="L1120" t="str">
        <f>+VLOOKUP(Línea_Mod_Sexo_Edad[[#This Row],[id_LA]],Línea_Atención[],2,0)</f>
        <v>Línea Cuidado Alternativo</v>
      </c>
      <c r="M1120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1" spans="2:13" x14ac:dyDescent="0.3">
      <c r="B1121" s="4" t="str">
        <f t="shared" si="51"/>
        <v>2-RMA</v>
      </c>
      <c r="C1121" s="4" t="str">
        <f t="shared" si="52"/>
        <v>2-RMA-Hombres</v>
      </c>
      <c r="D1121" s="4" t="str">
        <f t="shared" si="53"/>
        <v>2-RMA-Hombres-Adolescente</v>
      </c>
      <c r="E1121">
        <v>2</v>
      </c>
      <c r="F1121" t="s">
        <v>56</v>
      </c>
      <c r="G1121" t="s">
        <v>162</v>
      </c>
      <c r="H1121" t="s">
        <v>152</v>
      </c>
      <c r="I1121" t="s">
        <v>252</v>
      </c>
      <c r="J1121" t="s">
        <v>107</v>
      </c>
      <c r="K1121">
        <v>0</v>
      </c>
      <c r="L1121" t="str">
        <f>+VLOOKUP(Línea_Mod_Sexo_Edad[[#This Row],[id_LA]],Línea_Atención[],2,0)</f>
        <v>Línea Cuidado Alternativo</v>
      </c>
      <c r="M1121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2" spans="2:13" x14ac:dyDescent="0.3">
      <c r="B1122" s="4" t="str">
        <f t="shared" si="51"/>
        <v>2-RMA</v>
      </c>
      <c r="C1122" s="4" t="str">
        <f t="shared" si="52"/>
        <v>2-RMA-Hombres</v>
      </c>
      <c r="D1122" s="4" t="str">
        <f t="shared" si="53"/>
        <v>2-RMA-Hombres-Adolescente</v>
      </c>
      <c r="E1122">
        <v>2</v>
      </c>
      <c r="F1122" t="s">
        <v>56</v>
      </c>
      <c r="G1122" t="s">
        <v>162</v>
      </c>
      <c r="H1122" t="s">
        <v>152</v>
      </c>
      <c r="I1122" t="s">
        <v>252</v>
      </c>
      <c r="J1122" t="s">
        <v>106</v>
      </c>
      <c r="K1122">
        <v>0</v>
      </c>
      <c r="L1122" t="str">
        <f>+VLOOKUP(Línea_Mod_Sexo_Edad[[#This Row],[id_LA]],Línea_Atención[],2,0)</f>
        <v>Línea Cuidado Alternativo</v>
      </c>
      <c r="M1122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3" spans="2:13" x14ac:dyDescent="0.3">
      <c r="B1123" s="4" t="str">
        <f t="shared" si="51"/>
        <v>2-RMA</v>
      </c>
      <c r="C1123" s="4" t="str">
        <f t="shared" si="52"/>
        <v>2-RMA-Hombres</v>
      </c>
      <c r="D1123" s="4" t="str">
        <f t="shared" si="53"/>
        <v>2-RMA-Hombres-En Gestación</v>
      </c>
      <c r="E1123">
        <v>2</v>
      </c>
      <c r="F1123" t="s">
        <v>56</v>
      </c>
      <c r="G1123" t="s">
        <v>158</v>
      </c>
      <c r="H1123" t="s">
        <v>149</v>
      </c>
      <c r="I1123" t="s">
        <v>252</v>
      </c>
      <c r="J1123" t="s">
        <v>103</v>
      </c>
      <c r="L1123" t="str">
        <f>+VLOOKUP(Línea_Mod_Sexo_Edad[[#This Row],[id_LA]],Línea_Atención[],2,0)</f>
        <v>Línea Cuidado Alternativo</v>
      </c>
      <c r="M1123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4" spans="2:13" x14ac:dyDescent="0.3">
      <c r="B1124" s="4" t="str">
        <f t="shared" si="51"/>
        <v>2-RMA</v>
      </c>
      <c r="C1124" s="4" t="str">
        <f t="shared" si="52"/>
        <v>2-RMA-Hombres</v>
      </c>
      <c r="D1124" s="4" t="str">
        <f t="shared" si="53"/>
        <v>2-RMA-Hombres-En Gestación</v>
      </c>
      <c r="E1124">
        <v>2</v>
      </c>
      <c r="F1124" t="s">
        <v>56</v>
      </c>
      <c r="G1124" t="s">
        <v>158</v>
      </c>
      <c r="H1124" t="s">
        <v>149</v>
      </c>
      <c r="I1124" t="s">
        <v>252</v>
      </c>
      <c r="J1124" t="s">
        <v>107</v>
      </c>
      <c r="L1124" t="str">
        <f>+VLOOKUP(Línea_Mod_Sexo_Edad[[#This Row],[id_LA]],Línea_Atención[],2,0)</f>
        <v>Línea Cuidado Alternativo</v>
      </c>
      <c r="M1124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5" spans="2:13" x14ac:dyDescent="0.3">
      <c r="B1125" s="4" t="str">
        <f t="shared" si="51"/>
        <v>2-RMA</v>
      </c>
      <c r="C1125" s="4" t="str">
        <f t="shared" si="52"/>
        <v>2-RMA-Hombres</v>
      </c>
      <c r="D1125" s="4" t="str">
        <f t="shared" si="53"/>
        <v>2-RMA-Hombres-En Gestación</v>
      </c>
      <c r="E1125">
        <v>2</v>
      </c>
      <c r="F1125" t="s">
        <v>56</v>
      </c>
      <c r="G1125" t="s">
        <v>158</v>
      </c>
      <c r="H1125" t="s">
        <v>149</v>
      </c>
      <c r="I1125" t="s">
        <v>252</v>
      </c>
      <c r="J1125" t="s">
        <v>106</v>
      </c>
      <c r="L1125" t="str">
        <f>+VLOOKUP(Línea_Mod_Sexo_Edad[[#This Row],[id_LA]],Línea_Atención[],2,0)</f>
        <v>Línea Cuidado Alternativo</v>
      </c>
      <c r="M1125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6" spans="2:13" x14ac:dyDescent="0.3">
      <c r="B1126" s="4" t="str">
        <f t="shared" si="51"/>
        <v>2-RMA</v>
      </c>
      <c r="C1126" s="4" t="str">
        <f t="shared" si="52"/>
        <v>2-RMA-Hombres</v>
      </c>
      <c r="D1126" s="4" t="str">
        <f t="shared" si="53"/>
        <v>2-RMA-Hombres-Mayores De Edad</v>
      </c>
      <c r="E1126">
        <v>2</v>
      </c>
      <c r="F1126" t="s">
        <v>56</v>
      </c>
      <c r="G1126" t="s">
        <v>163</v>
      </c>
      <c r="H1126" t="s">
        <v>153</v>
      </c>
      <c r="I1126" t="s">
        <v>252</v>
      </c>
      <c r="J1126" t="s">
        <v>103</v>
      </c>
      <c r="K1126">
        <v>0</v>
      </c>
      <c r="L1126" t="str">
        <f>+VLOOKUP(Línea_Mod_Sexo_Edad[[#This Row],[id_LA]],Línea_Atención[],2,0)</f>
        <v>Línea Cuidado Alternativo</v>
      </c>
      <c r="M1126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7" spans="2:13" x14ac:dyDescent="0.3">
      <c r="B1127" s="4" t="str">
        <f t="shared" si="51"/>
        <v>2-RMA</v>
      </c>
      <c r="C1127" s="4" t="str">
        <f t="shared" si="52"/>
        <v>2-RMA-Hombres</v>
      </c>
      <c r="D1127" s="4" t="str">
        <f t="shared" si="53"/>
        <v>2-RMA-Hombres-Mayores De Edad</v>
      </c>
      <c r="E1127">
        <v>2</v>
      </c>
      <c r="F1127" t="s">
        <v>56</v>
      </c>
      <c r="G1127" t="s">
        <v>163</v>
      </c>
      <c r="H1127" t="s">
        <v>153</v>
      </c>
      <c r="I1127" t="s">
        <v>252</v>
      </c>
      <c r="J1127" t="s">
        <v>107</v>
      </c>
      <c r="K1127">
        <v>0</v>
      </c>
      <c r="L1127" t="str">
        <f>+VLOOKUP(Línea_Mod_Sexo_Edad[[#This Row],[id_LA]],Línea_Atención[],2,0)</f>
        <v>Línea Cuidado Alternativo</v>
      </c>
      <c r="M1127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8" spans="2:13" x14ac:dyDescent="0.3">
      <c r="B1128" s="4" t="str">
        <f t="shared" si="51"/>
        <v>2-RMA</v>
      </c>
      <c r="C1128" s="4" t="str">
        <f t="shared" si="52"/>
        <v>2-RMA-Hombres</v>
      </c>
      <c r="D1128" s="4" t="str">
        <f t="shared" si="53"/>
        <v>2-RMA-Hombres-Mayores De Edad</v>
      </c>
      <c r="E1128">
        <v>2</v>
      </c>
      <c r="F1128" t="s">
        <v>56</v>
      </c>
      <c r="G1128" t="s">
        <v>163</v>
      </c>
      <c r="H1128" t="s">
        <v>153</v>
      </c>
      <c r="I1128" t="s">
        <v>252</v>
      </c>
      <c r="J1128" t="s">
        <v>106</v>
      </c>
      <c r="K1128">
        <v>0</v>
      </c>
      <c r="L1128" t="str">
        <f>+VLOOKUP(Línea_Mod_Sexo_Edad[[#This Row],[id_LA]],Línea_Atención[],2,0)</f>
        <v>Línea Cuidado Alternativo</v>
      </c>
      <c r="M1128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29" spans="2:13" x14ac:dyDescent="0.3">
      <c r="B1129" s="4" t="str">
        <f t="shared" si="51"/>
        <v>2-RMA</v>
      </c>
      <c r="C1129" s="4" t="str">
        <f t="shared" si="52"/>
        <v>2-RMA-Hombres</v>
      </c>
      <c r="D1129" s="4" t="str">
        <f t="shared" si="53"/>
        <v>2-RMA-Hombres-Primera Infancia I</v>
      </c>
      <c r="E1129">
        <v>2</v>
      </c>
      <c r="F1129" t="s">
        <v>56</v>
      </c>
      <c r="G1129" t="s">
        <v>159</v>
      </c>
      <c r="H1129" t="s">
        <v>150</v>
      </c>
      <c r="I1129" t="s">
        <v>252</v>
      </c>
      <c r="J1129" t="s">
        <v>103</v>
      </c>
      <c r="K1129">
        <v>47</v>
      </c>
      <c r="L1129" t="str">
        <f>+VLOOKUP(Línea_Mod_Sexo_Edad[[#This Row],[id_LA]],Línea_Atención[],2,0)</f>
        <v>Línea Cuidado Alternativo</v>
      </c>
      <c r="M1129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0" spans="2:13" x14ac:dyDescent="0.3">
      <c r="B1130" s="4" t="str">
        <f t="shared" si="51"/>
        <v>2-RMA</v>
      </c>
      <c r="C1130" s="4" t="str">
        <f t="shared" si="52"/>
        <v>2-RMA-Hombres</v>
      </c>
      <c r="D1130" s="4" t="str">
        <f t="shared" si="53"/>
        <v>2-RMA-Hombres-Primera Infancia I</v>
      </c>
      <c r="E1130">
        <v>2</v>
      </c>
      <c r="F1130" t="s">
        <v>56</v>
      </c>
      <c r="G1130" t="s">
        <v>159</v>
      </c>
      <c r="H1130" t="s">
        <v>150</v>
      </c>
      <c r="I1130" t="s">
        <v>252</v>
      </c>
      <c r="J1130" t="s">
        <v>107</v>
      </c>
      <c r="K1130">
        <v>19</v>
      </c>
      <c r="L1130" t="str">
        <f>+VLOOKUP(Línea_Mod_Sexo_Edad[[#This Row],[id_LA]],Línea_Atención[],2,0)</f>
        <v>Línea Cuidado Alternativo</v>
      </c>
      <c r="M1130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1" spans="2:13" x14ac:dyDescent="0.3">
      <c r="B1131" s="4" t="str">
        <f t="shared" si="51"/>
        <v>2-RMA</v>
      </c>
      <c r="C1131" s="4" t="str">
        <f t="shared" si="52"/>
        <v>2-RMA-Hombres</v>
      </c>
      <c r="D1131" s="4" t="str">
        <f t="shared" si="53"/>
        <v>2-RMA-Hombres-Primera Infancia I</v>
      </c>
      <c r="E1131">
        <v>2</v>
      </c>
      <c r="F1131" t="s">
        <v>56</v>
      </c>
      <c r="G1131" t="s">
        <v>159</v>
      </c>
      <c r="H1131" t="s">
        <v>150</v>
      </c>
      <c r="I1131" t="s">
        <v>252</v>
      </c>
      <c r="J1131" t="s">
        <v>106</v>
      </c>
      <c r="K1131">
        <v>15</v>
      </c>
      <c r="L1131" t="str">
        <f>+VLOOKUP(Línea_Mod_Sexo_Edad[[#This Row],[id_LA]],Línea_Atención[],2,0)</f>
        <v>Línea Cuidado Alternativo</v>
      </c>
      <c r="M1131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2" spans="2:13" x14ac:dyDescent="0.3">
      <c r="B1132" s="4" t="str">
        <f t="shared" si="51"/>
        <v>2-RMA</v>
      </c>
      <c r="C1132" s="4" t="str">
        <f t="shared" si="52"/>
        <v>2-RMA-Hombres</v>
      </c>
      <c r="D1132" s="4" t="str">
        <f t="shared" si="53"/>
        <v>2-RMA-Hombres-Primera Infancia II</v>
      </c>
      <c r="E1132">
        <v>2</v>
      </c>
      <c r="F1132" t="s">
        <v>56</v>
      </c>
      <c r="G1132" t="s">
        <v>160</v>
      </c>
      <c r="H1132" t="s">
        <v>154</v>
      </c>
      <c r="I1132" t="s">
        <v>252</v>
      </c>
      <c r="J1132" t="s">
        <v>103</v>
      </c>
      <c r="K1132">
        <v>6</v>
      </c>
      <c r="L1132" t="str">
        <f>+VLOOKUP(Línea_Mod_Sexo_Edad[[#This Row],[id_LA]],Línea_Atención[],2,0)</f>
        <v>Línea Cuidado Alternativo</v>
      </c>
      <c r="M1132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3" spans="2:13" x14ac:dyDescent="0.3">
      <c r="B1133" s="4" t="str">
        <f t="shared" si="51"/>
        <v>2-RMA</v>
      </c>
      <c r="C1133" s="4" t="str">
        <f t="shared" si="52"/>
        <v>2-RMA-Hombres</v>
      </c>
      <c r="D1133" s="4" t="str">
        <f t="shared" si="53"/>
        <v>2-RMA-Hombres-Primera Infancia II</v>
      </c>
      <c r="E1133">
        <v>2</v>
      </c>
      <c r="F1133" t="s">
        <v>56</v>
      </c>
      <c r="G1133" t="s">
        <v>160</v>
      </c>
      <c r="H1133" t="s">
        <v>154</v>
      </c>
      <c r="I1133" t="s">
        <v>252</v>
      </c>
      <c r="J1133" t="s">
        <v>107</v>
      </c>
      <c r="K1133">
        <v>0</v>
      </c>
      <c r="L1133" t="str">
        <f>+VLOOKUP(Línea_Mod_Sexo_Edad[[#This Row],[id_LA]],Línea_Atención[],2,0)</f>
        <v>Línea Cuidado Alternativo</v>
      </c>
      <c r="M1133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4" spans="2:13" x14ac:dyDescent="0.3">
      <c r="B1134" s="4" t="str">
        <f t="shared" si="51"/>
        <v>2-RMA</v>
      </c>
      <c r="C1134" s="4" t="str">
        <f t="shared" si="52"/>
        <v>2-RMA-Hombres</v>
      </c>
      <c r="D1134" s="4" t="str">
        <f t="shared" si="53"/>
        <v>2-RMA-Hombres-Primera Infancia II</v>
      </c>
      <c r="E1134">
        <v>2</v>
      </c>
      <c r="F1134" t="s">
        <v>56</v>
      </c>
      <c r="G1134" t="s">
        <v>160</v>
      </c>
      <c r="H1134" t="s">
        <v>154</v>
      </c>
      <c r="I1134" t="s">
        <v>252</v>
      </c>
      <c r="J1134" t="s">
        <v>106</v>
      </c>
      <c r="K1134">
        <v>2</v>
      </c>
      <c r="L1134" t="str">
        <f>+VLOOKUP(Línea_Mod_Sexo_Edad[[#This Row],[id_LA]],Línea_Atención[],2,0)</f>
        <v>Línea Cuidado Alternativo</v>
      </c>
      <c r="M1134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5" spans="2:13" x14ac:dyDescent="0.3">
      <c r="B1135" s="4" t="str">
        <f t="shared" si="51"/>
        <v>2-RMA</v>
      </c>
      <c r="C1135" s="4" t="str">
        <f t="shared" si="52"/>
        <v>2-RMA-Hombres</v>
      </c>
      <c r="D1135" s="4" t="str">
        <f t="shared" si="53"/>
        <v>2-RMA-Hombres-Segunda Infancia</v>
      </c>
      <c r="E1135">
        <v>2</v>
      </c>
      <c r="F1135" t="s">
        <v>56</v>
      </c>
      <c r="G1135" t="s">
        <v>161</v>
      </c>
      <c r="H1135" t="s">
        <v>151</v>
      </c>
      <c r="I1135" t="s">
        <v>252</v>
      </c>
      <c r="J1135" t="s">
        <v>103</v>
      </c>
      <c r="K1135">
        <v>0</v>
      </c>
      <c r="L1135" t="str">
        <f>+VLOOKUP(Línea_Mod_Sexo_Edad[[#This Row],[id_LA]],Línea_Atención[],2,0)</f>
        <v>Línea Cuidado Alternativo</v>
      </c>
      <c r="M1135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6" spans="2:13" x14ac:dyDescent="0.3">
      <c r="B1136" s="4" t="str">
        <f t="shared" si="51"/>
        <v>2-RMA</v>
      </c>
      <c r="C1136" s="4" t="str">
        <f t="shared" si="52"/>
        <v>2-RMA-Hombres</v>
      </c>
      <c r="D1136" s="4" t="str">
        <f t="shared" si="53"/>
        <v>2-RMA-Hombres-Segunda Infancia</v>
      </c>
      <c r="E1136">
        <v>2</v>
      </c>
      <c r="F1136" t="s">
        <v>56</v>
      </c>
      <c r="G1136" t="s">
        <v>161</v>
      </c>
      <c r="H1136" t="s">
        <v>151</v>
      </c>
      <c r="I1136" t="s">
        <v>252</v>
      </c>
      <c r="J1136" t="s">
        <v>107</v>
      </c>
      <c r="K1136">
        <v>0</v>
      </c>
      <c r="L1136" t="str">
        <f>+VLOOKUP(Línea_Mod_Sexo_Edad[[#This Row],[id_LA]],Línea_Atención[],2,0)</f>
        <v>Línea Cuidado Alternativo</v>
      </c>
      <c r="M1136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7" spans="2:13" x14ac:dyDescent="0.3">
      <c r="B1137" s="4" t="str">
        <f t="shared" si="51"/>
        <v>2-RMA</v>
      </c>
      <c r="C1137" s="4" t="str">
        <f t="shared" si="52"/>
        <v>2-RMA-Hombres</v>
      </c>
      <c r="D1137" s="4" t="str">
        <f t="shared" si="53"/>
        <v>2-RMA-Hombres-Segunda Infancia</v>
      </c>
      <c r="E1137">
        <v>2</v>
      </c>
      <c r="F1137" t="s">
        <v>56</v>
      </c>
      <c r="G1137" t="s">
        <v>161</v>
      </c>
      <c r="H1137" t="s">
        <v>151</v>
      </c>
      <c r="I1137" t="s">
        <v>252</v>
      </c>
      <c r="J1137" t="s">
        <v>106</v>
      </c>
      <c r="K1137">
        <v>0</v>
      </c>
      <c r="L1137" t="str">
        <f>+VLOOKUP(Línea_Mod_Sexo_Edad[[#This Row],[id_LA]],Línea_Atención[],2,0)</f>
        <v>Línea Cuidado Alternativo</v>
      </c>
      <c r="M1137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8" spans="2:13" x14ac:dyDescent="0.3">
      <c r="B1138" s="4" t="str">
        <f t="shared" si="51"/>
        <v>2-RMA</v>
      </c>
      <c r="C1138" s="4" t="str">
        <f t="shared" si="52"/>
        <v>2-RMA-Mujeres</v>
      </c>
      <c r="D1138" s="4" t="str">
        <f t="shared" si="53"/>
        <v>2-RMA-Mujeres-Adolescente</v>
      </c>
      <c r="E1138">
        <v>2</v>
      </c>
      <c r="F1138" t="s">
        <v>56</v>
      </c>
      <c r="G1138" t="s">
        <v>162</v>
      </c>
      <c r="H1138" t="s">
        <v>152</v>
      </c>
      <c r="I1138" t="s">
        <v>253</v>
      </c>
      <c r="J1138" t="s">
        <v>103</v>
      </c>
      <c r="K1138">
        <v>71</v>
      </c>
      <c r="L1138" t="str">
        <f>+VLOOKUP(Línea_Mod_Sexo_Edad[[#This Row],[id_LA]],Línea_Atención[],2,0)</f>
        <v>Línea Cuidado Alternativo</v>
      </c>
      <c r="M1138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39" spans="2:13" x14ac:dyDescent="0.3">
      <c r="B1139" s="4" t="str">
        <f t="shared" si="51"/>
        <v>2-RMA</v>
      </c>
      <c r="C1139" s="4" t="str">
        <f t="shared" si="52"/>
        <v>2-RMA-Mujeres</v>
      </c>
      <c r="D1139" s="4" t="str">
        <f t="shared" si="53"/>
        <v>2-RMA-Mujeres-Adolescente</v>
      </c>
      <c r="E1139">
        <v>2</v>
      </c>
      <c r="F1139" t="s">
        <v>56</v>
      </c>
      <c r="G1139" t="s">
        <v>162</v>
      </c>
      <c r="H1139" t="s">
        <v>152</v>
      </c>
      <c r="I1139" t="s">
        <v>253</v>
      </c>
      <c r="J1139" t="s">
        <v>107</v>
      </c>
      <c r="K1139">
        <v>33</v>
      </c>
      <c r="L1139" t="str">
        <f>+VLOOKUP(Línea_Mod_Sexo_Edad[[#This Row],[id_LA]],Línea_Atención[],2,0)</f>
        <v>Línea Cuidado Alternativo</v>
      </c>
      <c r="M1139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0" spans="2:13" x14ac:dyDescent="0.3">
      <c r="B1140" s="4" t="str">
        <f t="shared" si="51"/>
        <v>2-RMA</v>
      </c>
      <c r="C1140" s="4" t="str">
        <f t="shared" si="52"/>
        <v>2-RMA-Mujeres</v>
      </c>
      <c r="D1140" s="4" t="str">
        <f t="shared" si="53"/>
        <v>2-RMA-Mujeres-Adolescente</v>
      </c>
      <c r="E1140">
        <v>2</v>
      </c>
      <c r="F1140" t="s">
        <v>56</v>
      </c>
      <c r="G1140" t="s">
        <v>162</v>
      </c>
      <c r="H1140" t="s">
        <v>152</v>
      </c>
      <c r="I1140" t="s">
        <v>253</v>
      </c>
      <c r="J1140" t="s">
        <v>107</v>
      </c>
      <c r="K1140">
        <v>33</v>
      </c>
      <c r="L1140" t="str">
        <f>+VLOOKUP(Línea_Mod_Sexo_Edad[[#This Row],[id_LA]],Línea_Atención[],2,0)</f>
        <v>Línea Cuidado Alternativo</v>
      </c>
      <c r="M1140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1" spans="2:13" x14ac:dyDescent="0.3">
      <c r="B1141" s="4" t="str">
        <f t="shared" si="51"/>
        <v>2-RMA</v>
      </c>
      <c r="C1141" s="4" t="str">
        <f t="shared" si="52"/>
        <v>2-RMA-Mujeres</v>
      </c>
      <c r="D1141" s="4" t="str">
        <f t="shared" si="53"/>
        <v>2-RMA-Mujeres-Adolescente</v>
      </c>
      <c r="E1141">
        <v>2</v>
      </c>
      <c r="F1141" t="s">
        <v>56</v>
      </c>
      <c r="G1141" t="s">
        <v>162</v>
      </c>
      <c r="H1141" t="s">
        <v>152</v>
      </c>
      <c r="I1141" t="s">
        <v>253</v>
      </c>
      <c r="J1141" t="s">
        <v>106</v>
      </c>
      <c r="K1141">
        <v>16</v>
      </c>
      <c r="L1141" t="str">
        <f>+VLOOKUP(Línea_Mod_Sexo_Edad[[#This Row],[id_LA]],Línea_Atención[],2,0)</f>
        <v>Línea Cuidado Alternativo</v>
      </c>
      <c r="M1141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2" spans="2:13" x14ac:dyDescent="0.3">
      <c r="B1142" s="4" t="str">
        <f t="shared" si="51"/>
        <v>2-RMA</v>
      </c>
      <c r="C1142" s="4" t="str">
        <f t="shared" si="52"/>
        <v>2-RMA-Mujeres</v>
      </c>
      <c r="D1142" s="4" t="str">
        <f t="shared" si="53"/>
        <v>2-RMA-Mujeres-En Gestación</v>
      </c>
      <c r="E1142">
        <v>2</v>
      </c>
      <c r="F1142" t="s">
        <v>56</v>
      </c>
      <c r="G1142" t="s">
        <v>158</v>
      </c>
      <c r="H1142" t="s">
        <v>149</v>
      </c>
      <c r="I1142" t="s">
        <v>253</v>
      </c>
      <c r="J1142" t="s">
        <v>103</v>
      </c>
      <c r="K1142">
        <v>8</v>
      </c>
      <c r="L1142" t="str">
        <f>+VLOOKUP(Línea_Mod_Sexo_Edad[[#This Row],[id_LA]],Línea_Atención[],2,0)</f>
        <v>Línea Cuidado Alternativo</v>
      </c>
      <c r="M1142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3" spans="2:13" x14ac:dyDescent="0.3">
      <c r="B1143" s="4" t="str">
        <f t="shared" si="51"/>
        <v>2-RMA</v>
      </c>
      <c r="C1143" s="4" t="str">
        <f t="shared" si="52"/>
        <v>2-RMA-Mujeres</v>
      </c>
      <c r="D1143" s="4" t="str">
        <f t="shared" si="53"/>
        <v>2-RMA-Mujeres-En Gestación</v>
      </c>
      <c r="E1143">
        <v>2</v>
      </c>
      <c r="F1143" t="s">
        <v>56</v>
      </c>
      <c r="G1143" t="s">
        <v>158</v>
      </c>
      <c r="H1143" t="s">
        <v>149</v>
      </c>
      <c r="I1143" t="s">
        <v>253</v>
      </c>
      <c r="J1143" t="s">
        <v>107</v>
      </c>
      <c r="K1143">
        <v>7</v>
      </c>
      <c r="L1143" t="str">
        <f>+VLOOKUP(Línea_Mod_Sexo_Edad[[#This Row],[id_LA]],Línea_Atención[],2,0)</f>
        <v>Línea Cuidado Alternativo</v>
      </c>
      <c r="M1143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4" spans="2:13" x14ac:dyDescent="0.3">
      <c r="B1144" s="4" t="str">
        <f t="shared" si="51"/>
        <v>2-RMA</v>
      </c>
      <c r="C1144" s="4" t="str">
        <f t="shared" si="52"/>
        <v>2-RMA-Mujeres</v>
      </c>
      <c r="D1144" s="4" t="str">
        <f t="shared" si="53"/>
        <v>2-RMA-Mujeres-En Gestación</v>
      </c>
      <c r="E1144">
        <v>2</v>
      </c>
      <c r="F1144" t="s">
        <v>56</v>
      </c>
      <c r="G1144" t="s">
        <v>158</v>
      </c>
      <c r="H1144" t="s">
        <v>149</v>
      </c>
      <c r="I1144" t="s">
        <v>253</v>
      </c>
      <c r="J1144" t="s">
        <v>107</v>
      </c>
      <c r="K1144">
        <v>7</v>
      </c>
      <c r="L1144" t="str">
        <f>+VLOOKUP(Línea_Mod_Sexo_Edad[[#This Row],[id_LA]],Línea_Atención[],2,0)</f>
        <v>Línea Cuidado Alternativo</v>
      </c>
      <c r="M1144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5" spans="2:13" x14ac:dyDescent="0.3">
      <c r="B1145" s="4" t="str">
        <f t="shared" si="51"/>
        <v>2-RMA</v>
      </c>
      <c r="C1145" s="4" t="str">
        <f t="shared" si="52"/>
        <v>2-RMA-Mujeres</v>
      </c>
      <c r="D1145" s="4" t="str">
        <f t="shared" si="53"/>
        <v>2-RMA-Mujeres-En Gestación</v>
      </c>
      <c r="E1145">
        <v>2</v>
      </c>
      <c r="F1145" t="s">
        <v>56</v>
      </c>
      <c r="G1145" t="s">
        <v>158</v>
      </c>
      <c r="H1145" t="s">
        <v>149</v>
      </c>
      <c r="I1145" t="s">
        <v>253</v>
      </c>
      <c r="J1145" t="s">
        <v>106</v>
      </c>
      <c r="K1145">
        <v>6</v>
      </c>
      <c r="L1145" t="str">
        <f>+VLOOKUP(Línea_Mod_Sexo_Edad[[#This Row],[id_LA]],Línea_Atención[],2,0)</f>
        <v>Línea Cuidado Alternativo</v>
      </c>
      <c r="M1145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6" spans="2:13" x14ac:dyDescent="0.3">
      <c r="B1146" s="4" t="str">
        <f t="shared" si="51"/>
        <v>2-RMA</v>
      </c>
      <c r="C1146" s="4" t="str">
        <f t="shared" si="52"/>
        <v>2-RMA-Mujeres</v>
      </c>
      <c r="D1146" s="4" t="str">
        <f t="shared" si="53"/>
        <v>2-RMA-Mujeres-Mayores De Edad</v>
      </c>
      <c r="E1146">
        <v>2</v>
      </c>
      <c r="F1146" t="s">
        <v>56</v>
      </c>
      <c r="G1146" t="s">
        <v>163</v>
      </c>
      <c r="H1146" t="s">
        <v>153</v>
      </c>
      <c r="I1146" t="s">
        <v>253</v>
      </c>
      <c r="J1146" t="s">
        <v>103</v>
      </c>
      <c r="K1146">
        <v>44</v>
      </c>
      <c r="L1146" t="str">
        <f>+VLOOKUP(Línea_Mod_Sexo_Edad[[#This Row],[id_LA]],Línea_Atención[],2,0)</f>
        <v>Línea Cuidado Alternativo</v>
      </c>
      <c r="M1146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7" spans="2:13" x14ac:dyDescent="0.3">
      <c r="B1147" s="4" t="str">
        <f t="shared" si="51"/>
        <v>2-RMA</v>
      </c>
      <c r="C1147" s="4" t="str">
        <f t="shared" si="52"/>
        <v>2-RMA-Mujeres</v>
      </c>
      <c r="D1147" s="4" t="str">
        <f t="shared" si="53"/>
        <v>2-RMA-Mujeres-Mayores De Edad</v>
      </c>
      <c r="E1147">
        <v>2</v>
      </c>
      <c r="F1147" t="s">
        <v>56</v>
      </c>
      <c r="G1147" t="s">
        <v>163</v>
      </c>
      <c r="H1147" t="s">
        <v>153</v>
      </c>
      <c r="I1147" t="s">
        <v>253</v>
      </c>
      <c r="J1147" t="s">
        <v>107</v>
      </c>
      <c r="K1147">
        <v>6</v>
      </c>
      <c r="L1147" t="str">
        <f>+VLOOKUP(Línea_Mod_Sexo_Edad[[#This Row],[id_LA]],Línea_Atención[],2,0)</f>
        <v>Línea Cuidado Alternativo</v>
      </c>
      <c r="M1147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8" spans="2:13" x14ac:dyDescent="0.3">
      <c r="B1148" s="4" t="str">
        <f t="shared" si="51"/>
        <v>2-RMA</v>
      </c>
      <c r="C1148" s="4" t="str">
        <f t="shared" si="52"/>
        <v>2-RMA-Mujeres</v>
      </c>
      <c r="D1148" s="4" t="str">
        <f t="shared" si="53"/>
        <v>2-RMA-Mujeres-Mayores De Edad</v>
      </c>
      <c r="E1148">
        <v>2</v>
      </c>
      <c r="F1148" t="s">
        <v>56</v>
      </c>
      <c r="G1148" t="s">
        <v>163</v>
      </c>
      <c r="H1148" t="s">
        <v>153</v>
      </c>
      <c r="I1148" t="s">
        <v>253</v>
      </c>
      <c r="J1148" t="s">
        <v>107</v>
      </c>
      <c r="K1148">
        <v>6</v>
      </c>
      <c r="L1148" t="str">
        <f>+VLOOKUP(Línea_Mod_Sexo_Edad[[#This Row],[id_LA]],Línea_Atención[],2,0)</f>
        <v>Línea Cuidado Alternativo</v>
      </c>
      <c r="M1148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49" spans="2:13" x14ac:dyDescent="0.3">
      <c r="B1149" s="4" t="str">
        <f t="shared" si="51"/>
        <v>2-RMA</v>
      </c>
      <c r="C1149" s="4" t="str">
        <f t="shared" si="52"/>
        <v>2-RMA-Mujeres</v>
      </c>
      <c r="D1149" s="4" t="str">
        <f t="shared" si="53"/>
        <v>2-RMA-Mujeres-Mayores De Edad</v>
      </c>
      <c r="E1149">
        <v>2</v>
      </c>
      <c r="F1149" t="s">
        <v>56</v>
      </c>
      <c r="G1149" t="s">
        <v>163</v>
      </c>
      <c r="H1149" t="s">
        <v>153</v>
      </c>
      <c r="I1149" t="s">
        <v>253</v>
      </c>
      <c r="J1149" t="s">
        <v>106</v>
      </c>
      <c r="K1149">
        <v>24</v>
      </c>
      <c r="L1149" t="str">
        <f>+VLOOKUP(Línea_Mod_Sexo_Edad[[#This Row],[id_LA]],Línea_Atención[],2,0)</f>
        <v>Línea Cuidado Alternativo</v>
      </c>
      <c r="M1149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0" spans="2:13" x14ac:dyDescent="0.3">
      <c r="B1150" s="4" t="str">
        <f t="shared" si="51"/>
        <v>2-RMA</v>
      </c>
      <c r="C1150" s="4" t="str">
        <f t="shared" si="52"/>
        <v>2-RMA-Mujeres</v>
      </c>
      <c r="D1150" s="4" t="str">
        <f t="shared" si="53"/>
        <v>2-RMA-Mujeres-Primera Infancia I</v>
      </c>
      <c r="E1150">
        <v>2</v>
      </c>
      <c r="F1150" t="s">
        <v>56</v>
      </c>
      <c r="G1150" t="s">
        <v>159</v>
      </c>
      <c r="H1150" t="s">
        <v>150</v>
      </c>
      <c r="I1150" t="s">
        <v>253</v>
      </c>
      <c r="J1150" t="s">
        <v>103</v>
      </c>
      <c r="K1150">
        <v>62</v>
      </c>
      <c r="L1150" t="str">
        <f>+VLOOKUP(Línea_Mod_Sexo_Edad[[#This Row],[id_LA]],Línea_Atención[],2,0)</f>
        <v>Línea Cuidado Alternativo</v>
      </c>
      <c r="M1150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1" spans="2:13" x14ac:dyDescent="0.3">
      <c r="B1151" s="4" t="str">
        <f t="shared" si="51"/>
        <v>2-RMA</v>
      </c>
      <c r="C1151" s="4" t="str">
        <f t="shared" si="52"/>
        <v>2-RMA-Mujeres</v>
      </c>
      <c r="D1151" s="4" t="str">
        <f t="shared" si="53"/>
        <v>2-RMA-Mujeres-Primera Infancia I</v>
      </c>
      <c r="E1151">
        <v>2</v>
      </c>
      <c r="F1151" t="s">
        <v>56</v>
      </c>
      <c r="G1151" t="s">
        <v>159</v>
      </c>
      <c r="H1151" t="s">
        <v>150</v>
      </c>
      <c r="I1151" t="s">
        <v>253</v>
      </c>
      <c r="J1151" t="s">
        <v>107</v>
      </c>
      <c r="K1151">
        <v>24</v>
      </c>
      <c r="L1151" t="str">
        <f>+VLOOKUP(Línea_Mod_Sexo_Edad[[#This Row],[id_LA]],Línea_Atención[],2,0)</f>
        <v>Línea Cuidado Alternativo</v>
      </c>
      <c r="M1151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2" spans="2:13" x14ac:dyDescent="0.3">
      <c r="B1152" s="4" t="str">
        <f t="shared" si="51"/>
        <v>2-RMA</v>
      </c>
      <c r="C1152" s="4" t="str">
        <f t="shared" si="52"/>
        <v>2-RMA-Mujeres</v>
      </c>
      <c r="D1152" s="4" t="str">
        <f t="shared" si="53"/>
        <v>2-RMA-Mujeres-Primera Infancia I</v>
      </c>
      <c r="E1152">
        <v>2</v>
      </c>
      <c r="F1152" t="s">
        <v>56</v>
      </c>
      <c r="G1152" t="s">
        <v>159</v>
      </c>
      <c r="H1152" t="s">
        <v>150</v>
      </c>
      <c r="I1152" t="s">
        <v>253</v>
      </c>
      <c r="J1152" t="s">
        <v>107</v>
      </c>
      <c r="K1152">
        <v>43</v>
      </c>
      <c r="L1152" t="str">
        <f>+VLOOKUP(Línea_Mod_Sexo_Edad[[#This Row],[id_LA]],Línea_Atención[],2,0)</f>
        <v>Línea Cuidado Alternativo</v>
      </c>
      <c r="M1152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3" spans="2:13" x14ac:dyDescent="0.3">
      <c r="B1153" s="4" t="str">
        <f t="shared" si="51"/>
        <v>2-RMA</v>
      </c>
      <c r="C1153" s="4" t="str">
        <f t="shared" si="52"/>
        <v>2-RMA-Mujeres</v>
      </c>
      <c r="D1153" s="4" t="str">
        <f t="shared" si="53"/>
        <v>2-RMA-Mujeres-Primera Infancia I</v>
      </c>
      <c r="E1153">
        <v>2</v>
      </c>
      <c r="F1153" t="s">
        <v>56</v>
      </c>
      <c r="G1153" t="s">
        <v>159</v>
      </c>
      <c r="H1153" t="s">
        <v>150</v>
      </c>
      <c r="I1153" t="s">
        <v>253</v>
      </c>
      <c r="J1153" t="s">
        <v>106</v>
      </c>
      <c r="K1153">
        <v>29</v>
      </c>
      <c r="L1153" t="str">
        <f>+VLOOKUP(Línea_Mod_Sexo_Edad[[#This Row],[id_LA]],Línea_Atención[],2,0)</f>
        <v>Línea Cuidado Alternativo</v>
      </c>
      <c r="M1153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4" spans="2:13" x14ac:dyDescent="0.3">
      <c r="B1154" s="4" t="str">
        <f t="shared" si="51"/>
        <v>2-RMA</v>
      </c>
      <c r="C1154" s="4" t="str">
        <f t="shared" si="52"/>
        <v>2-RMA-Mujeres</v>
      </c>
      <c r="D1154" s="4" t="str">
        <f t="shared" si="53"/>
        <v>2-RMA-Mujeres-Primera Infancia II</v>
      </c>
      <c r="E1154">
        <v>2</v>
      </c>
      <c r="F1154" t="s">
        <v>56</v>
      </c>
      <c r="G1154" t="s">
        <v>160</v>
      </c>
      <c r="H1154" t="s">
        <v>154</v>
      </c>
      <c r="I1154" t="s">
        <v>253</v>
      </c>
      <c r="J1154" t="s">
        <v>103</v>
      </c>
      <c r="K1154">
        <v>3</v>
      </c>
      <c r="L1154" t="str">
        <f>+VLOOKUP(Línea_Mod_Sexo_Edad[[#This Row],[id_LA]],Línea_Atención[],2,0)</f>
        <v>Línea Cuidado Alternativo</v>
      </c>
      <c r="M1154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5" spans="2:13" x14ac:dyDescent="0.3">
      <c r="B1155" s="4" t="str">
        <f t="shared" si="51"/>
        <v>2-RMA</v>
      </c>
      <c r="C1155" s="4" t="str">
        <f t="shared" si="52"/>
        <v>2-RMA-Mujeres</v>
      </c>
      <c r="D1155" s="4" t="str">
        <f t="shared" si="53"/>
        <v>2-RMA-Mujeres-Primera Infancia II</v>
      </c>
      <c r="E1155">
        <v>2</v>
      </c>
      <c r="F1155" t="s">
        <v>56</v>
      </c>
      <c r="G1155" t="s">
        <v>160</v>
      </c>
      <c r="H1155" t="s">
        <v>154</v>
      </c>
      <c r="I1155" t="s">
        <v>253</v>
      </c>
      <c r="J1155" t="s">
        <v>107</v>
      </c>
      <c r="K1155">
        <v>0</v>
      </c>
      <c r="L1155" t="str">
        <f>+VLOOKUP(Línea_Mod_Sexo_Edad[[#This Row],[id_LA]],Línea_Atención[],2,0)</f>
        <v>Línea Cuidado Alternativo</v>
      </c>
      <c r="M1155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6" spans="2:13" x14ac:dyDescent="0.3">
      <c r="B1156" s="4" t="str">
        <f t="shared" ref="B1156:B1219" si="54">+E1156&amp;"-"&amp;F1156</f>
        <v>2-RMA</v>
      </c>
      <c r="C1156" s="4" t="str">
        <f t="shared" ref="C1156:C1219" si="55">+B1156&amp;"-"&amp;I1156</f>
        <v>2-RMA-Mujeres</v>
      </c>
      <c r="D1156" s="4" t="str">
        <f t="shared" ref="D1156:D1219" si="56">+C1156&amp;"-"&amp;H1156</f>
        <v>2-RMA-Mujeres-Primera Infancia II</v>
      </c>
      <c r="E1156">
        <v>2</v>
      </c>
      <c r="F1156" t="s">
        <v>56</v>
      </c>
      <c r="G1156" t="s">
        <v>160</v>
      </c>
      <c r="H1156" t="s">
        <v>154</v>
      </c>
      <c r="I1156" t="s">
        <v>253</v>
      </c>
      <c r="J1156" t="s">
        <v>107</v>
      </c>
      <c r="K1156">
        <v>0</v>
      </c>
      <c r="L1156" t="str">
        <f>+VLOOKUP(Línea_Mod_Sexo_Edad[[#This Row],[id_LA]],Línea_Atención[],2,0)</f>
        <v>Línea Cuidado Alternativo</v>
      </c>
      <c r="M1156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7" spans="2:13" x14ac:dyDescent="0.3">
      <c r="B1157" s="4" t="str">
        <f t="shared" si="54"/>
        <v>2-RMA</v>
      </c>
      <c r="C1157" s="4" t="str">
        <f t="shared" si="55"/>
        <v>2-RMA-Mujeres</v>
      </c>
      <c r="D1157" s="4" t="str">
        <f t="shared" si="56"/>
        <v>2-RMA-Mujeres-Primera Infancia II</v>
      </c>
      <c r="E1157">
        <v>2</v>
      </c>
      <c r="F1157" t="s">
        <v>56</v>
      </c>
      <c r="G1157" t="s">
        <v>160</v>
      </c>
      <c r="H1157" t="s">
        <v>154</v>
      </c>
      <c r="I1157" t="s">
        <v>253</v>
      </c>
      <c r="J1157" t="s">
        <v>106</v>
      </c>
      <c r="K1157">
        <v>0</v>
      </c>
      <c r="L1157" t="str">
        <f>+VLOOKUP(Línea_Mod_Sexo_Edad[[#This Row],[id_LA]],Línea_Atención[],2,0)</f>
        <v>Línea Cuidado Alternativo</v>
      </c>
      <c r="M1157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8" spans="2:13" x14ac:dyDescent="0.3">
      <c r="B1158" s="4" t="str">
        <f t="shared" si="54"/>
        <v>2-RMA</v>
      </c>
      <c r="C1158" s="4" t="str">
        <f t="shared" si="55"/>
        <v>2-RMA-Mujeres</v>
      </c>
      <c r="D1158" s="4" t="str">
        <f t="shared" si="56"/>
        <v>2-RMA-Mujeres-Segunda Infancia</v>
      </c>
      <c r="E1158">
        <v>2</v>
      </c>
      <c r="F1158" t="s">
        <v>56</v>
      </c>
      <c r="G1158" t="s">
        <v>161</v>
      </c>
      <c r="H1158" t="s">
        <v>151</v>
      </c>
      <c r="I1158" t="s">
        <v>253</v>
      </c>
      <c r="J1158" t="s">
        <v>103</v>
      </c>
      <c r="K1158">
        <v>5</v>
      </c>
      <c r="L1158" t="str">
        <f>+VLOOKUP(Línea_Mod_Sexo_Edad[[#This Row],[id_LA]],Línea_Atención[],2,0)</f>
        <v>Línea Cuidado Alternativo</v>
      </c>
      <c r="M1158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59" spans="2:13" x14ac:dyDescent="0.3">
      <c r="B1159" s="4" t="str">
        <f t="shared" si="54"/>
        <v>2-RMA</v>
      </c>
      <c r="C1159" s="4" t="str">
        <f t="shared" si="55"/>
        <v>2-RMA-Mujeres</v>
      </c>
      <c r="D1159" s="4" t="str">
        <f t="shared" si="56"/>
        <v>2-RMA-Mujeres-Segunda Infancia</v>
      </c>
      <c r="E1159">
        <v>2</v>
      </c>
      <c r="F1159" t="s">
        <v>56</v>
      </c>
      <c r="G1159" t="s">
        <v>161</v>
      </c>
      <c r="H1159" t="s">
        <v>151</v>
      </c>
      <c r="I1159" t="s">
        <v>253</v>
      </c>
      <c r="J1159" t="s">
        <v>107</v>
      </c>
      <c r="K1159">
        <v>5</v>
      </c>
      <c r="L1159" t="str">
        <f>+VLOOKUP(Línea_Mod_Sexo_Edad[[#This Row],[id_LA]],Línea_Atención[],2,0)</f>
        <v>Línea Cuidado Alternativo</v>
      </c>
      <c r="M1159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60" spans="2:13" x14ac:dyDescent="0.3">
      <c r="B1160" s="4" t="str">
        <f t="shared" si="54"/>
        <v>2-RMA</v>
      </c>
      <c r="C1160" s="4" t="str">
        <f t="shared" si="55"/>
        <v>2-RMA-Mujeres</v>
      </c>
      <c r="D1160" s="4" t="str">
        <f t="shared" si="56"/>
        <v>2-RMA-Mujeres-Segunda Infancia</v>
      </c>
      <c r="E1160">
        <v>2</v>
      </c>
      <c r="F1160" t="s">
        <v>56</v>
      </c>
      <c r="G1160" t="s">
        <v>161</v>
      </c>
      <c r="H1160" t="s">
        <v>151</v>
      </c>
      <c r="I1160" t="s">
        <v>253</v>
      </c>
      <c r="J1160" t="s">
        <v>107</v>
      </c>
      <c r="K1160">
        <v>5</v>
      </c>
      <c r="L1160" t="str">
        <f>+VLOOKUP(Línea_Mod_Sexo_Edad[[#This Row],[id_LA]],Línea_Atención[],2,0)</f>
        <v>Línea Cuidado Alternativo</v>
      </c>
      <c r="M1160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61" spans="2:13" x14ac:dyDescent="0.3">
      <c r="B1161" s="4" t="str">
        <f t="shared" si="54"/>
        <v>2-RMA</v>
      </c>
      <c r="C1161" s="4" t="str">
        <f t="shared" si="55"/>
        <v>2-RMA-Mujeres</v>
      </c>
      <c r="D1161" s="4" t="str">
        <f t="shared" si="56"/>
        <v>2-RMA-Mujeres-Segunda Infancia</v>
      </c>
      <c r="E1161">
        <v>2</v>
      </c>
      <c r="F1161" t="s">
        <v>56</v>
      </c>
      <c r="G1161" t="s">
        <v>161</v>
      </c>
      <c r="H1161" t="s">
        <v>151</v>
      </c>
      <c r="I1161" t="s">
        <v>253</v>
      </c>
      <c r="J1161" t="s">
        <v>106</v>
      </c>
      <c r="K1161">
        <v>0</v>
      </c>
      <c r="L1161" t="str">
        <f>+VLOOKUP(Línea_Mod_Sexo_Edad[[#This Row],[id_LA]],Línea_Atención[],2,0)</f>
        <v>Línea Cuidado Alternativo</v>
      </c>
      <c r="M1161" s="24" t="str">
        <f>+VLOOKUP(Línea_Mod_Sexo_Edad[[#This Row],[Modelo '[sigla']]],Modelos[[Modelo '[sigla']]:[Modelo '[descripción']]],2,0)</f>
        <v>Residencia de Protección para Madres Adolescentes con Programa de Protección especializados con intervención residencial</v>
      </c>
    </row>
    <row r="1162" spans="2:13" x14ac:dyDescent="0.3">
      <c r="B1162" s="4" t="str">
        <f t="shared" si="54"/>
        <v>2-RPA</v>
      </c>
      <c r="C1162" s="4" t="str">
        <f t="shared" si="55"/>
        <v>2-RPA-Hombres</v>
      </c>
      <c r="D1162" s="4" t="str">
        <f t="shared" si="56"/>
        <v>2-RPA-Hombres-Adolescente</v>
      </c>
      <c r="E1162">
        <v>2</v>
      </c>
      <c r="F1162" t="s">
        <v>58</v>
      </c>
      <c r="G1162" t="s">
        <v>162</v>
      </c>
      <c r="H1162" t="s">
        <v>152</v>
      </c>
      <c r="I1162" t="s">
        <v>252</v>
      </c>
      <c r="J1162" t="s">
        <v>103</v>
      </c>
      <c r="K1162">
        <v>0</v>
      </c>
      <c r="L1162" t="str">
        <f>+VLOOKUP(Línea_Mod_Sexo_Edad[[#This Row],[id_LA]],Línea_Atención[],2,0)</f>
        <v>Línea Cuidado Alternativo</v>
      </c>
      <c r="M1162" s="24" t="str">
        <f>+VLOOKUP(Línea_Mod_Sexo_Edad[[#This Row],[Modelo '[sigla']]],Modelos[[Modelo '[sigla']]:[Modelo '[descripción']]],2,0)</f>
        <v>Residencia de Protección para Madres Adolescentes</v>
      </c>
    </row>
    <row r="1163" spans="2:13" x14ac:dyDescent="0.3">
      <c r="B1163" s="4" t="str">
        <f t="shared" si="54"/>
        <v>2-RPA</v>
      </c>
      <c r="C1163" s="4" t="str">
        <f t="shared" si="55"/>
        <v>2-RPA-Hombres</v>
      </c>
      <c r="D1163" s="4" t="str">
        <f t="shared" si="56"/>
        <v>2-RPA-Hombres-Adolescente</v>
      </c>
      <c r="E1163">
        <v>2</v>
      </c>
      <c r="F1163" t="s">
        <v>58</v>
      </c>
      <c r="G1163" t="s">
        <v>162</v>
      </c>
      <c r="H1163" t="s">
        <v>152</v>
      </c>
      <c r="I1163" t="s">
        <v>252</v>
      </c>
      <c r="J1163" t="s">
        <v>107</v>
      </c>
      <c r="K1163">
        <v>0</v>
      </c>
      <c r="L1163" t="str">
        <f>+VLOOKUP(Línea_Mod_Sexo_Edad[[#This Row],[id_LA]],Línea_Atención[],2,0)</f>
        <v>Línea Cuidado Alternativo</v>
      </c>
      <c r="M1163" s="24" t="str">
        <f>+VLOOKUP(Línea_Mod_Sexo_Edad[[#This Row],[Modelo '[sigla']]],Modelos[[Modelo '[sigla']]:[Modelo '[descripción']]],2,0)</f>
        <v>Residencia de Protección para Madres Adolescentes</v>
      </c>
    </row>
    <row r="1164" spans="2:13" x14ac:dyDescent="0.3">
      <c r="B1164" s="4" t="str">
        <f t="shared" si="54"/>
        <v>2-RPA</v>
      </c>
      <c r="C1164" s="4" t="str">
        <f t="shared" si="55"/>
        <v>2-RPA-Hombres</v>
      </c>
      <c r="D1164" s="4" t="str">
        <f t="shared" si="56"/>
        <v>2-RPA-Hombres-Adolescente</v>
      </c>
      <c r="E1164">
        <v>2</v>
      </c>
      <c r="F1164" t="s">
        <v>58</v>
      </c>
      <c r="G1164" t="s">
        <v>162</v>
      </c>
      <c r="H1164" t="s">
        <v>152</v>
      </c>
      <c r="I1164" t="s">
        <v>252</v>
      </c>
      <c r="J1164" t="s">
        <v>106</v>
      </c>
      <c r="K1164">
        <v>0</v>
      </c>
      <c r="L1164" t="str">
        <f>+VLOOKUP(Línea_Mod_Sexo_Edad[[#This Row],[id_LA]],Línea_Atención[],2,0)</f>
        <v>Línea Cuidado Alternativo</v>
      </c>
      <c r="M1164" s="24" t="str">
        <f>+VLOOKUP(Línea_Mod_Sexo_Edad[[#This Row],[Modelo '[sigla']]],Modelos[[Modelo '[sigla']]:[Modelo '[descripción']]],2,0)</f>
        <v>Residencia de Protección para Madres Adolescentes</v>
      </c>
    </row>
    <row r="1165" spans="2:13" x14ac:dyDescent="0.3">
      <c r="B1165" s="4" t="str">
        <f t="shared" si="54"/>
        <v>2-RPA</v>
      </c>
      <c r="C1165" s="4" t="str">
        <f t="shared" si="55"/>
        <v>2-RPA-Hombres</v>
      </c>
      <c r="D1165" s="4" t="str">
        <f t="shared" si="56"/>
        <v>2-RPA-Hombres-En Gestación</v>
      </c>
      <c r="E1165">
        <v>2</v>
      </c>
      <c r="F1165" t="s">
        <v>58</v>
      </c>
      <c r="G1165" t="s">
        <v>158</v>
      </c>
      <c r="H1165" t="s">
        <v>149</v>
      </c>
      <c r="I1165" t="s">
        <v>252</v>
      </c>
      <c r="J1165" t="s">
        <v>103</v>
      </c>
      <c r="L1165" t="str">
        <f>+VLOOKUP(Línea_Mod_Sexo_Edad[[#This Row],[id_LA]],Línea_Atención[],2,0)</f>
        <v>Línea Cuidado Alternativo</v>
      </c>
      <c r="M1165" s="24" t="str">
        <f>+VLOOKUP(Línea_Mod_Sexo_Edad[[#This Row],[Modelo '[sigla']]],Modelos[[Modelo '[sigla']]:[Modelo '[descripción']]],2,0)</f>
        <v>Residencia de Protección para Madres Adolescentes</v>
      </c>
    </row>
    <row r="1166" spans="2:13" x14ac:dyDescent="0.3">
      <c r="B1166" s="4" t="str">
        <f t="shared" si="54"/>
        <v>2-RPA</v>
      </c>
      <c r="C1166" s="4" t="str">
        <f t="shared" si="55"/>
        <v>2-RPA-Hombres</v>
      </c>
      <c r="D1166" s="4" t="str">
        <f t="shared" si="56"/>
        <v>2-RPA-Hombres-En Gestación</v>
      </c>
      <c r="E1166">
        <v>2</v>
      </c>
      <c r="F1166" t="s">
        <v>58</v>
      </c>
      <c r="G1166" t="s">
        <v>158</v>
      </c>
      <c r="H1166" t="s">
        <v>149</v>
      </c>
      <c r="I1166" t="s">
        <v>252</v>
      </c>
      <c r="J1166" t="s">
        <v>107</v>
      </c>
      <c r="L1166" t="str">
        <f>+VLOOKUP(Línea_Mod_Sexo_Edad[[#This Row],[id_LA]],Línea_Atención[],2,0)</f>
        <v>Línea Cuidado Alternativo</v>
      </c>
      <c r="M1166" s="24" t="str">
        <f>+VLOOKUP(Línea_Mod_Sexo_Edad[[#This Row],[Modelo '[sigla']]],Modelos[[Modelo '[sigla']]:[Modelo '[descripción']]],2,0)</f>
        <v>Residencia de Protección para Madres Adolescentes</v>
      </c>
    </row>
    <row r="1167" spans="2:13" x14ac:dyDescent="0.3">
      <c r="B1167" s="4" t="str">
        <f t="shared" si="54"/>
        <v>2-RPA</v>
      </c>
      <c r="C1167" s="4" t="str">
        <f t="shared" si="55"/>
        <v>2-RPA-Hombres</v>
      </c>
      <c r="D1167" s="4" t="str">
        <f t="shared" si="56"/>
        <v>2-RPA-Hombres-En Gestación</v>
      </c>
      <c r="E1167">
        <v>2</v>
      </c>
      <c r="F1167" t="s">
        <v>58</v>
      </c>
      <c r="G1167" t="s">
        <v>158</v>
      </c>
      <c r="H1167" t="s">
        <v>149</v>
      </c>
      <c r="I1167" t="s">
        <v>252</v>
      </c>
      <c r="J1167" t="s">
        <v>106</v>
      </c>
      <c r="L1167" t="str">
        <f>+VLOOKUP(Línea_Mod_Sexo_Edad[[#This Row],[id_LA]],Línea_Atención[],2,0)</f>
        <v>Línea Cuidado Alternativo</v>
      </c>
      <c r="M1167" s="24" t="str">
        <f>+VLOOKUP(Línea_Mod_Sexo_Edad[[#This Row],[Modelo '[sigla']]],Modelos[[Modelo '[sigla']]:[Modelo '[descripción']]],2,0)</f>
        <v>Residencia de Protección para Madres Adolescentes</v>
      </c>
    </row>
    <row r="1168" spans="2:13" x14ac:dyDescent="0.3">
      <c r="B1168" s="4" t="str">
        <f t="shared" si="54"/>
        <v>2-RPA</v>
      </c>
      <c r="C1168" s="4" t="str">
        <f t="shared" si="55"/>
        <v>2-RPA-Hombres</v>
      </c>
      <c r="D1168" s="4" t="str">
        <f t="shared" si="56"/>
        <v>2-RPA-Hombres-Mayores De Edad</v>
      </c>
      <c r="E1168">
        <v>2</v>
      </c>
      <c r="F1168" t="s">
        <v>58</v>
      </c>
      <c r="G1168" t="s">
        <v>163</v>
      </c>
      <c r="H1168" t="s">
        <v>153</v>
      </c>
      <c r="I1168" t="s">
        <v>252</v>
      </c>
      <c r="J1168" t="s">
        <v>103</v>
      </c>
      <c r="K1168">
        <v>0</v>
      </c>
      <c r="L1168" t="str">
        <f>+VLOOKUP(Línea_Mod_Sexo_Edad[[#This Row],[id_LA]],Línea_Atención[],2,0)</f>
        <v>Línea Cuidado Alternativo</v>
      </c>
      <c r="M1168" s="24" t="str">
        <f>+VLOOKUP(Línea_Mod_Sexo_Edad[[#This Row],[Modelo '[sigla']]],Modelos[[Modelo '[sigla']]:[Modelo '[descripción']]],2,0)</f>
        <v>Residencia de Protección para Madres Adolescentes</v>
      </c>
    </row>
    <row r="1169" spans="2:13" x14ac:dyDescent="0.3">
      <c r="B1169" s="4" t="str">
        <f t="shared" si="54"/>
        <v>2-RPA</v>
      </c>
      <c r="C1169" s="4" t="str">
        <f t="shared" si="55"/>
        <v>2-RPA-Hombres</v>
      </c>
      <c r="D1169" s="4" t="str">
        <f t="shared" si="56"/>
        <v>2-RPA-Hombres-Mayores De Edad</v>
      </c>
      <c r="E1169">
        <v>2</v>
      </c>
      <c r="F1169" t="s">
        <v>58</v>
      </c>
      <c r="G1169" t="s">
        <v>163</v>
      </c>
      <c r="H1169" t="s">
        <v>153</v>
      </c>
      <c r="I1169" t="s">
        <v>252</v>
      </c>
      <c r="J1169" t="s">
        <v>107</v>
      </c>
      <c r="K1169">
        <v>0</v>
      </c>
      <c r="L1169" t="str">
        <f>+VLOOKUP(Línea_Mod_Sexo_Edad[[#This Row],[id_LA]],Línea_Atención[],2,0)</f>
        <v>Línea Cuidado Alternativo</v>
      </c>
      <c r="M1169" s="24" t="str">
        <f>+VLOOKUP(Línea_Mod_Sexo_Edad[[#This Row],[Modelo '[sigla']]],Modelos[[Modelo '[sigla']]:[Modelo '[descripción']]],2,0)</f>
        <v>Residencia de Protección para Madres Adolescentes</v>
      </c>
    </row>
    <row r="1170" spans="2:13" x14ac:dyDescent="0.3">
      <c r="B1170" s="4" t="str">
        <f t="shared" si="54"/>
        <v>2-RPA</v>
      </c>
      <c r="C1170" s="4" t="str">
        <f t="shared" si="55"/>
        <v>2-RPA-Hombres</v>
      </c>
      <c r="D1170" s="4" t="str">
        <f t="shared" si="56"/>
        <v>2-RPA-Hombres-Mayores De Edad</v>
      </c>
      <c r="E1170">
        <v>2</v>
      </c>
      <c r="F1170" t="s">
        <v>58</v>
      </c>
      <c r="G1170" t="s">
        <v>163</v>
      </c>
      <c r="H1170" t="s">
        <v>153</v>
      </c>
      <c r="I1170" t="s">
        <v>252</v>
      </c>
      <c r="J1170" t="s">
        <v>106</v>
      </c>
      <c r="K1170">
        <v>0</v>
      </c>
      <c r="L1170" t="str">
        <f>+VLOOKUP(Línea_Mod_Sexo_Edad[[#This Row],[id_LA]],Línea_Atención[],2,0)</f>
        <v>Línea Cuidado Alternativo</v>
      </c>
      <c r="M1170" s="24" t="str">
        <f>+VLOOKUP(Línea_Mod_Sexo_Edad[[#This Row],[Modelo '[sigla']]],Modelos[[Modelo '[sigla']]:[Modelo '[descripción']]],2,0)</f>
        <v>Residencia de Protección para Madres Adolescentes</v>
      </c>
    </row>
    <row r="1171" spans="2:13" x14ac:dyDescent="0.3">
      <c r="B1171" s="4" t="str">
        <f t="shared" si="54"/>
        <v>2-RPA</v>
      </c>
      <c r="C1171" s="4" t="str">
        <f t="shared" si="55"/>
        <v>2-RPA-Hombres</v>
      </c>
      <c r="D1171" s="4" t="str">
        <f t="shared" si="56"/>
        <v>2-RPA-Hombres-Primera Infancia I</v>
      </c>
      <c r="E1171">
        <v>2</v>
      </c>
      <c r="F1171" t="s">
        <v>58</v>
      </c>
      <c r="G1171" t="s">
        <v>159</v>
      </c>
      <c r="H1171" t="s">
        <v>150</v>
      </c>
      <c r="I1171" t="s">
        <v>252</v>
      </c>
      <c r="J1171" t="s">
        <v>103</v>
      </c>
      <c r="K1171">
        <v>18</v>
      </c>
      <c r="L1171" t="str">
        <f>+VLOOKUP(Línea_Mod_Sexo_Edad[[#This Row],[id_LA]],Línea_Atención[],2,0)</f>
        <v>Línea Cuidado Alternativo</v>
      </c>
      <c r="M1171" s="24" t="str">
        <f>+VLOOKUP(Línea_Mod_Sexo_Edad[[#This Row],[Modelo '[sigla']]],Modelos[[Modelo '[sigla']]:[Modelo '[descripción']]],2,0)</f>
        <v>Residencia de Protección para Madres Adolescentes</v>
      </c>
    </row>
    <row r="1172" spans="2:13" x14ac:dyDescent="0.3">
      <c r="B1172" s="4" t="str">
        <f t="shared" si="54"/>
        <v>2-RPA</v>
      </c>
      <c r="C1172" s="4" t="str">
        <f t="shared" si="55"/>
        <v>2-RPA-Hombres</v>
      </c>
      <c r="D1172" s="4" t="str">
        <f t="shared" si="56"/>
        <v>2-RPA-Hombres-Primera Infancia I</v>
      </c>
      <c r="E1172">
        <v>2</v>
      </c>
      <c r="F1172" t="s">
        <v>58</v>
      </c>
      <c r="G1172" t="s">
        <v>159</v>
      </c>
      <c r="H1172" t="s">
        <v>150</v>
      </c>
      <c r="I1172" t="s">
        <v>252</v>
      </c>
      <c r="J1172" t="s">
        <v>107</v>
      </c>
      <c r="K1172">
        <v>4</v>
      </c>
      <c r="L1172" t="str">
        <f>+VLOOKUP(Línea_Mod_Sexo_Edad[[#This Row],[id_LA]],Línea_Atención[],2,0)</f>
        <v>Línea Cuidado Alternativo</v>
      </c>
      <c r="M1172" s="24" t="str">
        <f>+VLOOKUP(Línea_Mod_Sexo_Edad[[#This Row],[Modelo '[sigla']]],Modelos[[Modelo '[sigla']]:[Modelo '[descripción']]],2,0)</f>
        <v>Residencia de Protección para Madres Adolescentes</v>
      </c>
    </row>
    <row r="1173" spans="2:13" x14ac:dyDescent="0.3">
      <c r="B1173" s="4" t="str">
        <f t="shared" si="54"/>
        <v>2-RPA</v>
      </c>
      <c r="C1173" s="4" t="str">
        <f t="shared" si="55"/>
        <v>2-RPA-Hombres</v>
      </c>
      <c r="D1173" s="4" t="str">
        <f t="shared" si="56"/>
        <v>2-RPA-Hombres-Primera Infancia I</v>
      </c>
      <c r="E1173">
        <v>2</v>
      </c>
      <c r="F1173" t="s">
        <v>58</v>
      </c>
      <c r="G1173" t="s">
        <v>159</v>
      </c>
      <c r="H1173" t="s">
        <v>150</v>
      </c>
      <c r="I1173" t="s">
        <v>252</v>
      </c>
      <c r="J1173" t="s">
        <v>106</v>
      </c>
      <c r="K1173">
        <v>9</v>
      </c>
      <c r="L1173" t="str">
        <f>+VLOOKUP(Línea_Mod_Sexo_Edad[[#This Row],[id_LA]],Línea_Atención[],2,0)</f>
        <v>Línea Cuidado Alternativo</v>
      </c>
      <c r="M1173" s="24" t="str">
        <f>+VLOOKUP(Línea_Mod_Sexo_Edad[[#This Row],[Modelo '[sigla']]],Modelos[[Modelo '[sigla']]:[Modelo '[descripción']]],2,0)</f>
        <v>Residencia de Protección para Madres Adolescentes</v>
      </c>
    </row>
    <row r="1174" spans="2:13" x14ac:dyDescent="0.3">
      <c r="B1174" s="4" t="str">
        <f t="shared" si="54"/>
        <v>2-RPA</v>
      </c>
      <c r="C1174" s="4" t="str">
        <f t="shared" si="55"/>
        <v>2-RPA-Hombres</v>
      </c>
      <c r="D1174" s="4" t="str">
        <f t="shared" si="56"/>
        <v>2-RPA-Hombres-Primera Infancia II</v>
      </c>
      <c r="E1174">
        <v>2</v>
      </c>
      <c r="F1174" t="s">
        <v>58</v>
      </c>
      <c r="G1174" t="s">
        <v>160</v>
      </c>
      <c r="H1174" t="s">
        <v>154</v>
      </c>
      <c r="I1174" t="s">
        <v>252</v>
      </c>
      <c r="J1174" t="s">
        <v>103</v>
      </c>
      <c r="K1174">
        <v>1</v>
      </c>
      <c r="L1174" t="str">
        <f>+VLOOKUP(Línea_Mod_Sexo_Edad[[#This Row],[id_LA]],Línea_Atención[],2,0)</f>
        <v>Línea Cuidado Alternativo</v>
      </c>
      <c r="M1174" s="24" t="str">
        <f>+VLOOKUP(Línea_Mod_Sexo_Edad[[#This Row],[Modelo '[sigla']]],Modelos[[Modelo '[sigla']]:[Modelo '[descripción']]],2,0)</f>
        <v>Residencia de Protección para Madres Adolescentes</v>
      </c>
    </row>
    <row r="1175" spans="2:13" x14ac:dyDescent="0.3">
      <c r="B1175" s="4" t="str">
        <f t="shared" si="54"/>
        <v>2-RPA</v>
      </c>
      <c r="C1175" s="4" t="str">
        <f t="shared" si="55"/>
        <v>2-RPA-Hombres</v>
      </c>
      <c r="D1175" s="4" t="str">
        <f t="shared" si="56"/>
        <v>2-RPA-Hombres-Primera Infancia II</v>
      </c>
      <c r="E1175">
        <v>2</v>
      </c>
      <c r="F1175" t="s">
        <v>58</v>
      </c>
      <c r="G1175" t="s">
        <v>160</v>
      </c>
      <c r="H1175" t="s">
        <v>154</v>
      </c>
      <c r="I1175" t="s">
        <v>252</v>
      </c>
      <c r="J1175" t="s">
        <v>107</v>
      </c>
      <c r="K1175">
        <v>1</v>
      </c>
      <c r="L1175" t="str">
        <f>+VLOOKUP(Línea_Mod_Sexo_Edad[[#This Row],[id_LA]],Línea_Atención[],2,0)</f>
        <v>Línea Cuidado Alternativo</v>
      </c>
      <c r="M1175" s="24" t="str">
        <f>+VLOOKUP(Línea_Mod_Sexo_Edad[[#This Row],[Modelo '[sigla']]],Modelos[[Modelo '[sigla']]:[Modelo '[descripción']]],2,0)</f>
        <v>Residencia de Protección para Madres Adolescentes</v>
      </c>
    </row>
    <row r="1176" spans="2:13" x14ac:dyDescent="0.3">
      <c r="B1176" s="4" t="str">
        <f t="shared" si="54"/>
        <v>2-RPA</v>
      </c>
      <c r="C1176" s="4" t="str">
        <f t="shared" si="55"/>
        <v>2-RPA-Hombres</v>
      </c>
      <c r="D1176" s="4" t="str">
        <f t="shared" si="56"/>
        <v>2-RPA-Hombres-Primera Infancia II</v>
      </c>
      <c r="E1176">
        <v>2</v>
      </c>
      <c r="F1176" t="s">
        <v>58</v>
      </c>
      <c r="G1176" t="s">
        <v>160</v>
      </c>
      <c r="H1176" t="s">
        <v>154</v>
      </c>
      <c r="I1176" t="s">
        <v>252</v>
      </c>
      <c r="J1176" t="s">
        <v>106</v>
      </c>
      <c r="K1176">
        <v>1</v>
      </c>
      <c r="L1176" t="str">
        <f>+VLOOKUP(Línea_Mod_Sexo_Edad[[#This Row],[id_LA]],Línea_Atención[],2,0)</f>
        <v>Línea Cuidado Alternativo</v>
      </c>
      <c r="M1176" s="24" t="str">
        <f>+VLOOKUP(Línea_Mod_Sexo_Edad[[#This Row],[Modelo '[sigla']]],Modelos[[Modelo '[sigla']]:[Modelo '[descripción']]],2,0)</f>
        <v>Residencia de Protección para Madres Adolescentes</v>
      </c>
    </row>
    <row r="1177" spans="2:13" x14ac:dyDescent="0.3">
      <c r="B1177" s="4" t="str">
        <f t="shared" si="54"/>
        <v>2-RPA</v>
      </c>
      <c r="C1177" s="4" t="str">
        <f t="shared" si="55"/>
        <v>2-RPA-Hombres</v>
      </c>
      <c r="D1177" s="4" t="str">
        <f t="shared" si="56"/>
        <v>2-RPA-Hombres-Segunda Infancia</v>
      </c>
      <c r="E1177">
        <v>2</v>
      </c>
      <c r="F1177" t="s">
        <v>58</v>
      </c>
      <c r="G1177" t="s">
        <v>161</v>
      </c>
      <c r="H1177" t="s">
        <v>151</v>
      </c>
      <c r="I1177" t="s">
        <v>252</v>
      </c>
      <c r="J1177" t="s">
        <v>103</v>
      </c>
      <c r="K1177">
        <v>0</v>
      </c>
      <c r="L1177" t="str">
        <f>+VLOOKUP(Línea_Mod_Sexo_Edad[[#This Row],[id_LA]],Línea_Atención[],2,0)</f>
        <v>Línea Cuidado Alternativo</v>
      </c>
      <c r="M1177" s="24" t="str">
        <f>+VLOOKUP(Línea_Mod_Sexo_Edad[[#This Row],[Modelo '[sigla']]],Modelos[[Modelo '[sigla']]:[Modelo '[descripción']]],2,0)</f>
        <v>Residencia de Protección para Madres Adolescentes</v>
      </c>
    </row>
    <row r="1178" spans="2:13" x14ac:dyDescent="0.3">
      <c r="B1178" s="4" t="str">
        <f t="shared" si="54"/>
        <v>2-RPA</v>
      </c>
      <c r="C1178" s="4" t="str">
        <f t="shared" si="55"/>
        <v>2-RPA-Hombres</v>
      </c>
      <c r="D1178" s="4" t="str">
        <f t="shared" si="56"/>
        <v>2-RPA-Hombres-Segunda Infancia</v>
      </c>
      <c r="E1178">
        <v>2</v>
      </c>
      <c r="F1178" t="s">
        <v>58</v>
      </c>
      <c r="G1178" t="s">
        <v>161</v>
      </c>
      <c r="H1178" t="s">
        <v>151</v>
      </c>
      <c r="I1178" t="s">
        <v>252</v>
      </c>
      <c r="J1178" t="s">
        <v>107</v>
      </c>
      <c r="K1178">
        <v>0</v>
      </c>
      <c r="L1178" t="str">
        <f>+VLOOKUP(Línea_Mod_Sexo_Edad[[#This Row],[id_LA]],Línea_Atención[],2,0)</f>
        <v>Línea Cuidado Alternativo</v>
      </c>
      <c r="M1178" s="24" t="str">
        <f>+VLOOKUP(Línea_Mod_Sexo_Edad[[#This Row],[Modelo '[sigla']]],Modelos[[Modelo '[sigla']]:[Modelo '[descripción']]],2,0)</f>
        <v>Residencia de Protección para Madres Adolescentes</v>
      </c>
    </row>
    <row r="1179" spans="2:13" x14ac:dyDescent="0.3">
      <c r="B1179" s="4" t="str">
        <f t="shared" si="54"/>
        <v>2-RPA</v>
      </c>
      <c r="C1179" s="4" t="str">
        <f t="shared" si="55"/>
        <v>2-RPA-Hombres</v>
      </c>
      <c r="D1179" s="4" t="str">
        <f t="shared" si="56"/>
        <v>2-RPA-Hombres-Segunda Infancia</v>
      </c>
      <c r="E1179">
        <v>2</v>
      </c>
      <c r="F1179" t="s">
        <v>58</v>
      </c>
      <c r="G1179" t="s">
        <v>161</v>
      </c>
      <c r="H1179" t="s">
        <v>151</v>
      </c>
      <c r="I1179" t="s">
        <v>252</v>
      </c>
      <c r="J1179" t="s">
        <v>106</v>
      </c>
      <c r="K1179">
        <v>0</v>
      </c>
      <c r="L1179" t="str">
        <f>+VLOOKUP(Línea_Mod_Sexo_Edad[[#This Row],[id_LA]],Línea_Atención[],2,0)</f>
        <v>Línea Cuidado Alternativo</v>
      </c>
      <c r="M1179" s="24" t="str">
        <f>+VLOOKUP(Línea_Mod_Sexo_Edad[[#This Row],[Modelo '[sigla']]],Modelos[[Modelo '[sigla']]:[Modelo '[descripción']]],2,0)</f>
        <v>Residencia de Protección para Madres Adolescentes</v>
      </c>
    </row>
    <row r="1180" spans="2:13" x14ac:dyDescent="0.3">
      <c r="B1180" s="4" t="str">
        <f t="shared" si="54"/>
        <v>2-RPA</v>
      </c>
      <c r="C1180" s="4" t="str">
        <f t="shared" si="55"/>
        <v>2-RPA-Mujeres</v>
      </c>
      <c r="D1180" s="4" t="str">
        <f t="shared" si="56"/>
        <v>2-RPA-Mujeres-Adolescente</v>
      </c>
      <c r="E1180">
        <v>2</v>
      </c>
      <c r="F1180" t="s">
        <v>58</v>
      </c>
      <c r="G1180" t="s">
        <v>162</v>
      </c>
      <c r="H1180" t="s">
        <v>152</v>
      </c>
      <c r="I1180" t="s">
        <v>253</v>
      </c>
      <c r="J1180" t="s">
        <v>103</v>
      </c>
      <c r="K1180">
        <v>29</v>
      </c>
      <c r="L1180" t="str">
        <f>+VLOOKUP(Línea_Mod_Sexo_Edad[[#This Row],[id_LA]],Línea_Atención[],2,0)</f>
        <v>Línea Cuidado Alternativo</v>
      </c>
      <c r="M1180" s="24" t="str">
        <f>+VLOOKUP(Línea_Mod_Sexo_Edad[[#This Row],[Modelo '[sigla']]],Modelos[[Modelo '[sigla']]:[Modelo '[descripción']]],2,0)</f>
        <v>Residencia de Protección para Madres Adolescentes</v>
      </c>
    </row>
    <row r="1181" spans="2:13" x14ac:dyDescent="0.3">
      <c r="B1181" s="4" t="str">
        <f t="shared" si="54"/>
        <v>2-RPA</v>
      </c>
      <c r="C1181" s="4" t="str">
        <f t="shared" si="55"/>
        <v>2-RPA-Mujeres</v>
      </c>
      <c r="D1181" s="4" t="str">
        <f t="shared" si="56"/>
        <v>2-RPA-Mujeres-Adolescente</v>
      </c>
      <c r="E1181">
        <v>2</v>
      </c>
      <c r="F1181" t="s">
        <v>58</v>
      </c>
      <c r="G1181" t="s">
        <v>162</v>
      </c>
      <c r="H1181" t="s">
        <v>152</v>
      </c>
      <c r="I1181" t="s">
        <v>253</v>
      </c>
      <c r="J1181" t="s">
        <v>107</v>
      </c>
      <c r="K1181">
        <v>10</v>
      </c>
      <c r="L1181" t="str">
        <f>+VLOOKUP(Línea_Mod_Sexo_Edad[[#This Row],[id_LA]],Línea_Atención[],2,0)</f>
        <v>Línea Cuidado Alternativo</v>
      </c>
      <c r="M1181" s="24" t="str">
        <f>+VLOOKUP(Línea_Mod_Sexo_Edad[[#This Row],[Modelo '[sigla']]],Modelos[[Modelo '[sigla']]:[Modelo '[descripción']]],2,0)</f>
        <v>Residencia de Protección para Madres Adolescentes</v>
      </c>
    </row>
    <row r="1182" spans="2:13" x14ac:dyDescent="0.3">
      <c r="B1182" s="4" t="str">
        <f t="shared" si="54"/>
        <v>2-RPA</v>
      </c>
      <c r="C1182" s="4" t="str">
        <f t="shared" si="55"/>
        <v>2-RPA-Mujeres</v>
      </c>
      <c r="D1182" s="4" t="str">
        <f t="shared" si="56"/>
        <v>2-RPA-Mujeres-Adolescente</v>
      </c>
      <c r="E1182">
        <v>2</v>
      </c>
      <c r="F1182" t="s">
        <v>58</v>
      </c>
      <c r="G1182" t="s">
        <v>162</v>
      </c>
      <c r="H1182" t="s">
        <v>152</v>
      </c>
      <c r="I1182" t="s">
        <v>253</v>
      </c>
      <c r="J1182" t="s">
        <v>107</v>
      </c>
      <c r="K1182">
        <v>10</v>
      </c>
      <c r="L1182" t="str">
        <f>+VLOOKUP(Línea_Mod_Sexo_Edad[[#This Row],[id_LA]],Línea_Atención[],2,0)</f>
        <v>Línea Cuidado Alternativo</v>
      </c>
      <c r="M1182" s="24" t="str">
        <f>+VLOOKUP(Línea_Mod_Sexo_Edad[[#This Row],[Modelo '[sigla']]],Modelos[[Modelo '[sigla']]:[Modelo '[descripción']]],2,0)</f>
        <v>Residencia de Protección para Madres Adolescentes</v>
      </c>
    </row>
    <row r="1183" spans="2:13" x14ac:dyDescent="0.3">
      <c r="B1183" s="4" t="str">
        <f t="shared" si="54"/>
        <v>2-RPA</v>
      </c>
      <c r="C1183" s="4" t="str">
        <f t="shared" si="55"/>
        <v>2-RPA-Mujeres</v>
      </c>
      <c r="D1183" s="4" t="str">
        <f t="shared" si="56"/>
        <v>2-RPA-Mujeres-Adolescente</v>
      </c>
      <c r="E1183">
        <v>2</v>
      </c>
      <c r="F1183" t="s">
        <v>58</v>
      </c>
      <c r="G1183" t="s">
        <v>162</v>
      </c>
      <c r="H1183" t="s">
        <v>152</v>
      </c>
      <c r="I1183" t="s">
        <v>253</v>
      </c>
      <c r="J1183" t="s">
        <v>106</v>
      </c>
      <c r="K1183">
        <v>8</v>
      </c>
      <c r="L1183" t="str">
        <f>+VLOOKUP(Línea_Mod_Sexo_Edad[[#This Row],[id_LA]],Línea_Atención[],2,0)</f>
        <v>Línea Cuidado Alternativo</v>
      </c>
      <c r="M1183" s="24" t="str">
        <f>+VLOOKUP(Línea_Mod_Sexo_Edad[[#This Row],[Modelo '[sigla']]],Modelos[[Modelo '[sigla']]:[Modelo '[descripción']]],2,0)</f>
        <v>Residencia de Protección para Madres Adolescentes</v>
      </c>
    </row>
    <row r="1184" spans="2:13" x14ac:dyDescent="0.3">
      <c r="B1184" s="4" t="str">
        <f t="shared" si="54"/>
        <v>2-RPA</v>
      </c>
      <c r="C1184" s="4" t="str">
        <f t="shared" si="55"/>
        <v>2-RPA-Mujeres</v>
      </c>
      <c r="D1184" s="4" t="str">
        <f t="shared" si="56"/>
        <v>2-RPA-Mujeres-En Gestación</v>
      </c>
      <c r="E1184">
        <v>2</v>
      </c>
      <c r="F1184" t="s">
        <v>58</v>
      </c>
      <c r="G1184" t="s">
        <v>158</v>
      </c>
      <c r="H1184" t="s">
        <v>149</v>
      </c>
      <c r="I1184" t="s">
        <v>253</v>
      </c>
      <c r="J1184" t="s">
        <v>103</v>
      </c>
      <c r="K1184">
        <v>7</v>
      </c>
      <c r="L1184" t="str">
        <f>+VLOOKUP(Línea_Mod_Sexo_Edad[[#This Row],[id_LA]],Línea_Atención[],2,0)</f>
        <v>Línea Cuidado Alternativo</v>
      </c>
      <c r="M1184" s="24" t="str">
        <f>+VLOOKUP(Línea_Mod_Sexo_Edad[[#This Row],[Modelo '[sigla']]],Modelos[[Modelo '[sigla']]:[Modelo '[descripción']]],2,0)</f>
        <v>Residencia de Protección para Madres Adolescentes</v>
      </c>
    </row>
    <row r="1185" spans="2:13" x14ac:dyDescent="0.3">
      <c r="B1185" s="4" t="str">
        <f t="shared" si="54"/>
        <v>2-RPA</v>
      </c>
      <c r="C1185" s="4" t="str">
        <f t="shared" si="55"/>
        <v>2-RPA-Mujeres</v>
      </c>
      <c r="D1185" s="4" t="str">
        <f t="shared" si="56"/>
        <v>2-RPA-Mujeres-En Gestación</v>
      </c>
      <c r="E1185">
        <v>2</v>
      </c>
      <c r="F1185" t="s">
        <v>58</v>
      </c>
      <c r="G1185" t="s">
        <v>158</v>
      </c>
      <c r="H1185" t="s">
        <v>149</v>
      </c>
      <c r="I1185" t="s">
        <v>253</v>
      </c>
      <c r="J1185" t="s">
        <v>107</v>
      </c>
      <c r="K1185">
        <v>5</v>
      </c>
      <c r="L1185" t="str">
        <f>+VLOOKUP(Línea_Mod_Sexo_Edad[[#This Row],[id_LA]],Línea_Atención[],2,0)</f>
        <v>Línea Cuidado Alternativo</v>
      </c>
      <c r="M1185" s="24" t="str">
        <f>+VLOOKUP(Línea_Mod_Sexo_Edad[[#This Row],[Modelo '[sigla']]],Modelos[[Modelo '[sigla']]:[Modelo '[descripción']]],2,0)</f>
        <v>Residencia de Protección para Madres Adolescentes</v>
      </c>
    </row>
    <row r="1186" spans="2:13" x14ac:dyDescent="0.3">
      <c r="B1186" s="4" t="str">
        <f t="shared" si="54"/>
        <v>2-RPA</v>
      </c>
      <c r="C1186" s="4" t="str">
        <f t="shared" si="55"/>
        <v>2-RPA-Mujeres</v>
      </c>
      <c r="D1186" s="4" t="str">
        <f t="shared" si="56"/>
        <v>2-RPA-Mujeres-En Gestación</v>
      </c>
      <c r="E1186">
        <v>2</v>
      </c>
      <c r="F1186" t="s">
        <v>58</v>
      </c>
      <c r="G1186" t="s">
        <v>158</v>
      </c>
      <c r="H1186" t="s">
        <v>149</v>
      </c>
      <c r="I1186" t="s">
        <v>253</v>
      </c>
      <c r="J1186" t="s">
        <v>107</v>
      </c>
      <c r="K1186">
        <v>5</v>
      </c>
      <c r="L1186" t="str">
        <f>+VLOOKUP(Línea_Mod_Sexo_Edad[[#This Row],[id_LA]],Línea_Atención[],2,0)</f>
        <v>Línea Cuidado Alternativo</v>
      </c>
      <c r="M1186" s="24" t="str">
        <f>+VLOOKUP(Línea_Mod_Sexo_Edad[[#This Row],[Modelo '[sigla']]],Modelos[[Modelo '[sigla']]:[Modelo '[descripción']]],2,0)</f>
        <v>Residencia de Protección para Madres Adolescentes</v>
      </c>
    </row>
    <row r="1187" spans="2:13" x14ac:dyDescent="0.3">
      <c r="B1187" s="4" t="str">
        <f t="shared" si="54"/>
        <v>2-RPA</v>
      </c>
      <c r="C1187" s="4" t="str">
        <f t="shared" si="55"/>
        <v>2-RPA-Mujeres</v>
      </c>
      <c r="D1187" s="4" t="str">
        <f t="shared" si="56"/>
        <v>2-RPA-Mujeres-En Gestación</v>
      </c>
      <c r="E1187">
        <v>2</v>
      </c>
      <c r="F1187" t="s">
        <v>58</v>
      </c>
      <c r="G1187" t="s">
        <v>158</v>
      </c>
      <c r="H1187" t="s">
        <v>149</v>
      </c>
      <c r="I1187" t="s">
        <v>253</v>
      </c>
      <c r="J1187" t="s">
        <v>106</v>
      </c>
      <c r="K1187">
        <v>4</v>
      </c>
      <c r="L1187" t="str">
        <f>+VLOOKUP(Línea_Mod_Sexo_Edad[[#This Row],[id_LA]],Línea_Atención[],2,0)</f>
        <v>Línea Cuidado Alternativo</v>
      </c>
      <c r="M1187" s="24" t="str">
        <f>+VLOOKUP(Línea_Mod_Sexo_Edad[[#This Row],[Modelo '[sigla']]],Modelos[[Modelo '[sigla']]:[Modelo '[descripción']]],2,0)</f>
        <v>Residencia de Protección para Madres Adolescentes</v>
      </c>
    </row>
    <row r="1188" spans="2:13" x14ac:dyDescent="0.3">
      <c r="B1188" s="4" t="str">
        <f t="shared" si="54"/>
        <v>2-RPA</v>
      </c>
      <c r="C1188" s="4" t="str">
        <f t="shared" si="55"/>
        <v>2-RPA-Mujeres</v>
      </c>
      <c r="D1188" s="4" t="str">
        <f t="shared" si="56"/>
        <v>2-RPA-Mujeres-Mayores De Edad</v>
      </c>
      <c r="E1188">
        <v>2</v>
      </c>
      <c r="F1188" t="s">
        <v>58</v>
      </c>
      <c r="G1188" t="s">
        <v>163</v>
      </c>
      <c r="H1188" t="s">
        <v>153</v>
      </c>
      <c r="I1188" t="s">
        <v>253</v>
      </c>
      <c r="J1188" t="s">
        <v>103</v>
      </c>
      <c r="K1188">
        <v>12</v>
      </c>
      <c r="L1188" t="str">
        <f>+VLOOKUP(Línea_Mod_Sexo_Edad[[#This Row],[id_LA]],Línea_Atención[],2,0)</f>
        <v>Línea Cuidado Alternativo</v>
      </c>
      <c r="M1188" s="24" t="str">
        <f>+VLOOKUP(Línea_Mod_Sexo_Edad[[#This Row],[Modelo '[sigla']]],Modelos[[Modelo '[sigla']]:[Modelo '[descripción']]],2,0)</f>
        <v>Residencia de Protección para Madres Adolescentes</v>
      </c>
    </row>
    <row r="1189" spans="2:13" x14ac:dyDescent="0.3">
      <c r="B1189" s="4" t="str">
        <f t="shared" si="54"/>
        <v>2-RPA</v>
      </c>
      <c r="C1189" s="4" t="str">
        <f t="shared" si="55"/>
        <v>2-RPA-Mujeres</v>
      </c>
      <c r="D1189" s="4" t="str">
        <f t="shared" si="56"/>
        <v>2-RPA-Mujeres-Mayores De Edad</v>
      </c>
      <c r="E1189">
        <v>2</v>
      </c>
      <c r="F1189" t="s">
        <v>58</v>
      </c>
      <c r="G1189" t="s">
        <v>163</v>
      </c>
      <c r="H1189" t="s">
        <v>153</v>
      </c>
      <c r="I1189" t="s">
        <v>253</v>
      </c>
      <c r="J1189" t="s">
        <v>107</v>
      </c>
      <c r="K1189">
        <v>1</v>
      </c>
      <c r="L1189" t="str">
        <f>+VLOOKUP(Línea_Mod_Sexo_Edad[[#This Row],[id_LA]],Línea_Atención[],2,0)</f>
        <v>Línea Cuidado Alternativo</v>
      </c>
      <c r="M1189" s="24" t="str">
        <f>+VLOOKUP(Línea_Mod_Sexo_Edad[[#This Row],[Modelo '[sigla']]],Modelos[[Modelo '[sigla']]:[Modelo '[descripción']]],2,0)</f>
        <v>Residencia de Protección para Madres Adolescentes</v>
      </c>
    </row>
    <row r="1190" spans="2:13" x14ac:dyDescent="0.3">
      <c r="B1190" s="4" t="str">
        <f t="shared" si="54"/>
        <v>2-RPA</v>
      </c>
      <c r="C1190" s="4" t="str">
        <f t="shared" si="55"/>
        <v>2-RPA-Mujeres</v>
      </c>
      <c r="D1190" s="4" t="str">
        <f t="shared" si="56"/>
        <v>2-RPA-Mujeres-Mayores De Edad</v>
      </c>
      <c r="E1190">
        <v>2</v>
      </c>
      <c r="F1190" t="s">
        <v>58</v>
      </c>
      <c r="G1190" t="s">
        <v>163</v>
      </c>
      <c r="H1190" t="s">
        <v>153</v>
      </c>
      <c r="I1190" t="s">
        <v>253</v>
      </c>
      <c r="J1190" t="s">
        <v>107</v>
      </c>
      <c r="K1190">
        <v>1</v>
      </c>
      <c r="L1190" t="str">
        <f>+VLOOKUP(Línea_Mod_Sexo_Edad[[#This Row],[id_LA]],Línea_Atención[],2,0)</f>
        <v>Línea Cuidado Alternativo</v>
      </c>
      <c r="M1190" s="24" t="str">
        <f>+VLOOKUP(Línea_Mod_Sexo_Edad[[#This Row],[Modelo '[sigla']]],Modelos[[Modelo '[sigla']]:[Modelo '[descripción']]],2,0)</f>
        <v>Residencia de Protección para Madres Adolescentes</v>
      </c>
    </row>
    <row r="1191" spans="2:13" x14ac:dyDescent="0.3">
      <c r="B1191" s="4" t="str">
        <f t="shared" si="54"/>
        <v>2-RPA</v>
      </c>
      <c r="C1191" s="4" t="str">
        <f t="shared" si="55"/>
        <v>2-RPA-Mujeres</v>
      </c>
      <c r="D1191" s="4" t="str">
        <f t="shared" si="56"/>
        <v>2-RPA-Mujeres-Mayores De Edad</v>
      </c>
      <c r="E1191">
        <v>2</v>
      </c>
      <c r="F1191" t="s">
        <v>58</v>
      </c>
      <c r="G1191" t="s">
        <v>163</v>
      </c>
      <c r="H1191" t="s">
        <v>153</v>
      </c>
      <c r="I1191" t="s">
        <v>253</v>
      </c>
      <c r="J1191" t="s">
        <v>106</v>
      </c>
      <c r="K1191">
        <v>8</v>
      </c>
      <c r="L1191" t="str">
        <f>+VLOOKUP(Línea_Mod_Sexo_Edad[[#This Row],[id_LA]],Línea_Atención[],2,0)</f>
        <v>Línea Cuidado Alternativo</v>
      </c>
      <c r="M1191" s="24" t="str">
        <f>+VLOOKUP(Línea_Mod_Sexo_Edad[[#This Row],[Modelo '[sigla']]],Modelos[[Modelo '[sigla']]:[Modelo '[descripción']]],2,0)</f>
        <v>Residencia de Protección para Madres Adolescentes</v>
      </c>
    </row>
    <row r="1192" spans="2:13" x14ac:dyDescent="0.3">
      <c r="B1192" s="4" t="str">
        <f t="shared" si="54"/>
        <v>2-RPA</v>
      </c>
      <c r="C1192" s="4" t="str">
        <f t="shared" si="55"/>
        <v>2-RPA-Mujeres</v>
      </c>
      <c r="D1192" s="4" t="str">
        <f t="shared" si="56"/>
        <v>2-RPA-Mujeres-Primera Infancia I</v>
      </c>
      <c r="E1192">
        <v>2</v>
      </c>
      <c r="F1192" t="s">
        <v>58</v>
      </c>
      <c r="G1192" t="s">
        <v>159</v>
      </c>
      <c r="H1192" t="s">
        <v>150</v>
      </c>
      <c r="I1192" t="s">
        <v>253</v>
      </c>
      <c r="J1192" t="s">
        <v>103</v>
      </c>
      <c r="K1192">
        <v>25</v>
      </c>
      <c r="L1192" t="str">
        <f>+VLOOKUP(Línea_Mod_Sexo_Edad[[#This Row],[id_LA]],Línea_Atención[],2,0)</f>
        <v>Línea Cuidado Alternativo</v>
      </c>
      <c r="M1192" s="24" t="str">
        <f>+VLOOKUP(Línea_Mod_Sexo_Edad[[#This Row],[Modelo '[sigla']]],Modelos[[Modelo '[sigla']]:[Modelo '[descripción']]],2,0)</f>
        <v>Residencia de Protección para Madres Adolescentes</v>
      </c>
    </row>
    <row r="1193" spans="2:13" x14ac:dyDescent="0.3">
      <c r="B1193" s="4" t="str">
        <f t="shared" si="54"/>
        <v>2-RPA</v>
      </c>
      <c r="C1193" s="4" t="str">
        <f t="shared" si="55"/>
        <v>2-RPA-Mujeres</v>
      </c>
      <c r="D1193" s="4" t="str">
        <f t="shared" si="56"/>
        <v>2-RPA-Mujeres-Primera Infancia I</v>
      </c>
      <c r="E1193">
        <v>2</v>
      </c>
      <c r="F1193" t="s">
        <v>58</v>
      </c>
      <c r="G1193" t="s">
        <v>159</v>
      </c>
      <c r="H1193" t="s">
        <v>150</v>
      </c>
      <c r="I1193" t="s">
        <v>253</v>
      </c>
      <c r="J1193" t="s">
        <v>107</v>
      </c>
      <c r="K1193">
        <v>6</v>
      </c>
      <c r="L1193" t="str">
        <f>+VLOOKUP(Línea_Mod_Sexo_Edad[[#This Row],[id_LA]],Línea_Atención[],2,0)</f>
        <v>Línea Cuidado Alternativo</v>
      </c>
      <c r="M1193" s="24" t="str">
        <f>+VLOOKUP(Línea_Mod_Sexo_Edad[[#This Row],[Modelo '[sigla']]],Modelos[[Modelo '[sigla']]:[Modelo '[descripción']]],2,0)</f>
        <v>Residencia de Protección para Madres Adolescentes</v>
      </c>
    </row>
    <row r="1194" spans="2:13" x14ac:dyDescent="0.3">
      <c r="B1194" s="4" t="str">
        <f t="shared" si="54"/>
        <v>2-RPA</v>
      </c>
      <c r="C1194" s="4" t="str">
        <f t="shared" si="55"/>
        <v>2-RPA-Mujeres</v>
      </c>
      <c r="D1194" s="4" t="str">
        <f t="shared" si="56"/>
        <v>2-RPA-Mujeres-Primera Infancia I</v>
      </c>
      <c r="E1194">
        <v>2</v>
      </c>
      <c r="F1194" t="s">
        <v>58</v>
      </c>
      <c r="G1194" t="s">
        <v>159</v>
      </c>
      <c r="H1194" t="s">
        <v>150</v>
      </c>
      <c r="I1194" t="s">
        <v>253</v>
      </c>
      <c r="J1194" t="s">
        <v>107</v>
      </c>
      <c r="K1194">
        <v>10</v>
      </c>
      <c r="L1194" t="str">
        <f>+VLOOKUP(Línea_Mod_Sexo_Edad[[#This Row],[id_LA]],Línea_Atención[],2,0)</f>
        <v>Línea Cuidado Alternativo</v>
      </c>
      <c r="M1194" s="24" t="str">
        <f>+VLOOKUP(Línea_Mod_Sexo_Edad[[#This Row],[Modelo '[sigla']]],Modelos[[Modelo '[sigla']]:[Modelo '[descripción']]],2,0)</f>
        <v>Residencia de Protección para Madres Adolescentes</v>
      </c>
    </row>
    <row r="1195" spans="2:13" x14ac:dyDescent="0.3">
      <c r="B1195" s="4" t="str">
        <f t="shared" si="54"/>
        <v>2-RPA</v>
      </c>
      <c r="C1195" s="4" t="str">
        <f t="shared" si="55"/>
        <v>2-RPA-Mujeres</v>
      </c>
      <c r="D1195" s="4" t="str">
        <f t="shared" si="56"/>
        <v>2-RPA-Mujeres-Primera Infancia I</v>
      </c>
      <c r="E1195">
        <v>2</v>
      </c>
      <c r="F1195" t="s">
        <v>58</v>
      </c>
      <c r="G1195" t="s">
        <v>159</v>
      </c>
      <c r="H1195" t="s">
        <v>150</v>
      </c>
      <c r="I1195" t="s">
        <v>253</v>
      </c>
      <c r="J1195" t="s">
        <v>106</v>
      </c>
      <c r="K1195">
        <v>12</v>
      </c>
      <c r="L1195" t="str">
        <f>+VLOOKUP(Línea_Mod_Sexo_Edad[[#This Row],[id_LA]],Línea_Atención[],2,0)</f>
        <v>Línea Cuidado Alternativo</v>
      </c>
      <c r="M1195" s="24" t="str">
        <f>+VLOOKUP(Línea_Mod_Sexo_Edad[[#This Row],[Modelo '[sigla']]],Modelos[[Modelo '[sigla']]:[Modelo '[descripción']]],2,0)</f>
        <v>Residencia de Protección para Madres Adolescentes</v>
      </c>
    </row>
    <row r="1196" spans="2:13" x14ac:dyDescent="0.3">
      <c r="B1196" s="4" t="str">
        <f t="shared" si="54"/>
        <v>2-RPA</v>
      </c>
      <c r="C1196" s="4" t="str">
        <f t="shared" si="55"/>
        <v>2-RPA-Mujeres</v>
      </c>
      <c r="D1196" s="4" t="str">
        <f t="shared" si="56"/>
        <v>2-RPA-Mujeres-Primera Infancia II</v>
      </c>
      <c r="E1196">
        <v>2</v>
      </c>
      <c r="F1196" t="s">
        <v>58</v>
      </c>
      <c r="G1196" t="s">
        <v>160</v>
      </c>
      <c r="H1196" t="s">
        <v>154</v>
      </c>
      <c r="I1196" t="s">
        <v>253</v>
      </c>
      <c r="J1196" t="s">
        <v>103</v>
      </c>
      <c r="K1196">
        <v>2</v>
      </c>
      <c r="L1196" t="str">
        <f>+VLOOKUP(Línea_Mod_Sexo_Edad[[#This Row],[id_LA]],Línea_Atención[],2,0)</f>
        <v>Línea Cuidado Alternativo</v>
      </c>
      <c r="M1196" s="24" t="str">
        <f>+VLOOKUP(Línea_Mod_Sexo_Edad[[#This Row],[Modelo '[sigla']]],Modelos[[Modelo '[sigla']]:[Modelo '[descripción']]],2,0)</f>
        <v>Residencia de Protección para Madres Adolescentes</v>
      </c>
    </row>
    <row r="1197" spans="2:13" x14ac:dyDescent="0.3">
      <c r="B1197" s="4" t="str">
        <f t="shared" si="54"/>
        <v>2-RPA</v>
      </c>
      <c r="C1197" s="4" t="str">
        <f t="shared" si="55"/>
        <v>2-RPA-Mujeres</v>
      </c>
      <c r="D1197" s="4" t="str">
        <f t="shared" si="56"/>
        <v>2-RPA-Mujeres-Primera Infancia II</v>
      </c>
      <c r="E1197">
        <v>2</v>
      </c>
      <c r="F1197" t="s">
        <v>58</v>
      </c>
      <c r="G1197" t="s">
        <v>160</v>
      </c>
      <c r="H1197" t="s">
        <v>154</v>
      </c>
      <c r="I1197" t="s">
        <v>253</v>
      </c>
      <c r="J1197" t="s">
        <v>107</v>
      </c>
      <c r="K1197">
        <v>0</v>
      </c>
      <c r="L1197" t="str">
        <f>+VLOOKUP(Línea_Mod_Sexo_Edad[[#This Row],[id_LA]],Línea_Atención[],2,0)</f>
        <v>Línea Cuidado Alternativo</v>
      </c>
      <c r="M1197" s="24" t="str">
        <f>+VLOOKUP(Línea_Mod_Sexo_Edad[[#This Row],[Modelo '[sigla']]],Modelos[[Modelo '[sigla']]:[Modelo '[descripción']]],2,0)</f>
        <v>Residencia de Protección para Madres Adolescentes</v>
      </c>
    </row>
    <row r="1198" spans="2:13" x14ac:dyDescent="0.3">
      <c r="B1198" s="4" t="str">
        <f t="shared" si="54"/>
        <v>2-RPA</v>
      </c>
      <c r="C1198" s="4" t="str">
        <f t="shared" si="55"/>
        <v>2-RPA-Mujeres</v>
      </c>
      <c r="D1198" s="4" t="str">
        <f t="shared" si="56"/>
        <v>2-RPA-Mujeres-Primera Infancia II</v>
      </c>
      <c r="E1198">
        <v>2</v>
      </c>
      <c r="F1198" t="s">
        <v>58</v>
      </c>
      <c r="G1198" t="s">
        <v>160</v>
      </c>
      <c r="H1198" t="s">
        <v>154</v>
      </c>
      <c r="I1198" t="s">
        <v>253</v>
      </c>
      <c r="J1198" t="s">
        <v>107</v>
      </c>
      <c r="K1198">
        <v>1</v>
      </c>
      <c r="L1198" t="str">
        <f>+VLOOKUP(Línea_Mod_Sexo_Edad[[#This Row],[id_LA]],Línea_Atención[],2,0)</f>
        <v>Línea Cuidado Alternativo</v>
      </c>
      <c r="M1198" s="24" t="str">
        <f>+VLOOKUP(Línea_Mod_Sexo_Edad[[#This Row],[Modelo '[sigla']]],Modelos[[Modelo '[sigla']]:[Modelo '[descripción']]],2,0)</f>
        <v>Residencia de Protección para Madres Adolescentes</v>
      </c>
    </row>
    <row r="1199" spans="2:13" x14ac:dyDescent="0.3">
      <c r="B1199" s="4" t="str">
        <f t="shared" si="54"/>
        <v>2-RPA</v>
      </c>
      <c r="C1199" s="4" t="str">
        <f t="shared" si="55"/>
        <v>2-RPA-Mujeres</v>
      </c>
      <c r="D1199" s="4" t="str">
        <f t="shared" si="56"/>
        <v>2-RPA-Mujeres-Primera Infancia II</v>
      </c>
      <c r="E1199">
        <v>2</v>
      </c>
      <c r="F1199" t="s">
        <v>58</v>
      </c>
      <c r="G1199" t="s">
        <v>160</v>
      </c>
      <c r="H1199" t="s">
        <v>154</v>
      </c>
      <c r="I1199" t="s">
        <v>253</v>
      </c>
      <c r="J1199" t="s">
        <v>106</v>
      </c>
      <c r="K1199">
        <v>2</v>
      </c>
      <c r="L1199" t="str">
        <f>+VLOOKUP(Línea_Mod_Sexo_Edad[[#This Row],[id_LA]],Línea_Atención[],2,0)</f>
        <v>Línea Cuidado Alternativo</v>
      </c>
      <c r="M1199" s="24" t="str">
        <f>+VLOOKUP(Línea_Mod_Sexo_Edad[[#This Row],[Modelo '[sigla']]],Modelos[[Modelo '[sigla']]:[Modelo '[descripción']]],2,0)</f>
        <v>Residencia de Protección para Madres Adolescentes</v>
      </c>
    </row>
    <row r="1200" spans="2:13" x14ac:dyDescent="0.3">
      <c r="B1200" s="4" t="str">
        <f t="shared" si="54"/>
        <v>2-RPA</v>
      </c>
      <c r="C1200" s="4" t="str">
        <f t="shared" si="55"/>
        <v>2-RPA-Mujeres</v>
      </c>
      <c r="D1200" s="4" t="str">
        <f t="shared" si="56"/>
        <v>2-RPA-Mujeres-Segunda Infancia</v>
      </c>
      <c r="E1200">
        <v>2</v>
      </c>
      <c r="F1200" t="s">
        <v>58</v>
      </c>
      <c r="G1200" t="s">
        <v>161</v>
      </c>
      <c r="H1200" t="s">
        <v>151</v>
      </c>
      <c r="I1200" t="s">
        <v>253</v>
      </c>
      <c r="J1200" t="s">
        <v>103</v>
      </c>
      <c r="K1200">
        <v>3</v>
      </c>
      <c r="L1200" t="str">
        <f>+VLOOKUP(Línea_Mod_Sexo_Edad[[#This Row],[id_LA]],Línea_Atención[],2,0)</f>
        <v>Línea Cuidado Alternativo</v>
      </c>
      <c r="M1200" s="24" t="str">
        <f>+VLOOKUP(Línea_Mod_Sexo_Edad[[#This Row],[Modelo '[sigla']]],Modelos[[Modelo '[sigla']]:[Modelo '[descripción']]],2,0)</f>
        <v>Residencia de Protección para Madres Adolescentes</v>
      </c>
    </row>
    <row r="1201" spans="2:13" x14ac:dyDescent="0.3">
      <c r="B1201" s="4" t="str">
        <f t="shared" si="54"/>
        <v>2-RPA</v>
      </c>
      <c r="C1201" s="4" t="str">
        <f t="shared" si="55"/>
        <v>2-RPA-Mujeres</v>
      </c>
      <c r="D1201" s="4" t="str">
        <f t="shared" si="56"/>
        <v>2-RPA-Mujeres-Segunda Infancia</v>
      </c>
      <c r="E1201">
        <v>2</v>
      </c>
      <c r="F1201" t="s">
        <v>58</v>
      </c>
      <c r="G1201" t="s">
        <v>161</v>
      </c>
      <c r="H1201" t="s">
        <v>151</v>
      </c>
      <c r="I1201" t="s">
        <v>253</v>
      </c>
      <c r="J1201" t="s">
        <v>107</v>
      </c>
      <c r="K1201">
        <v>2</v>
      </c>
      <c r="L1201" t="str">
        <f>+VLOOKUP(Línea_Mod_Sexo_Edad[[#This Row],[id_LA]],Línea_Atención[],2,0)</f>
        <v>Línea Cuidado Alternativo</v>
      </c>
      <c r="M1201" s="24" t="str">
        <f>+VLOOKUP(Línea_Mod_Sexo_Edad[[#This Row],[Modelo '[sigla']]],Modelos[[Modelo '[sigla']]:[Modelo '[descripción']]],2,0)</f>
        <v>Residencia de Protección para Madres Adolescentes</v>
      </c>
    </row>
    <row r="1202" spans="2:13" x14ac:dyDescent="0.3">
      <c r="B1202" s="4" t="str">
        <f t="shared" si="54"/>
        <v>2-RPA</v>
      </c>
      <c r="C1202" s="4" t="str">
        <f t="shared" si="55"/>
        <v>2-RPA-Mujeres</v>
      </c>
      <c r="D1202" s="4" t="str">
        <f t="shared" si="56"/>
        <v>2-RPA-Mujeres-Segunda Infancia</v>
      </c>
      <c r="E1202">
        <v>2</v>
      </c>
      <c r="F1202" t="s">
        <v>58</v>
      </c>
      <c r="G1202" t="s">
        <v>161</v>
      </c>
      <c r="H1202" t="s">
        <v>151</v>
      </c>
      <c r="I1202" t="s">
        <v>253</v>
      </c>
      <c r="J1202" t="s">
        <v>107</v>
      </c>
      <c r="K1202">
        <v>2</v>
      </c>
      <c r="L1202" t="str">
        <f>+VLOOKUP(Línea_Mod_Sexo_Edad[[#This Row],[id_LA]],Línea_Atención[],2,0)</f>
        <v>Línea Cuidado Alternativo</v>
      </c>
      <c r="M1202" s="24" t="str">
        <f>+VLOOKUP(Línea_Mod_Sexo_Edad[[#This Row],[Modelo '[sigla']]],Modelos[[Modelo '[sigla']]:[Modelo '[descripción']]],2,0)</f>
        <v>Residencia de Protección para Madres Adolescentes</v>
      </c>
    </row>
    <row r="1203" spans="2:13" x14ac:dyDescent="0.3">
      <c r="B1203" s="4" t="str">
        <f t="shared" si="54"/>
        <v>2-RPA</v>
      </c>
      <c r="C1203" s="4" t="str">
        <f t="shared" si="55"/>
        <v>2-RPA-Mujeres</v>
      </c>
      <c r="D1203" s="4" t="str">
        <f t="shared" si="56"/>
        <v>2-RPA-Mujeres-Segunda Infancia</v>
      </c>
      <c r="E1203">
        <v>2</v>
      </c>
      <c r="F1203" t="s">
        <v>58</v>
      </c>
      <c r="G1203" t="s">
        <v>161</v>
      </c>
      <c r="H1203" t="s">
        <v>151</v>
      </c>
      <c r="I1203" t="s">
        <v>253</v>
      </c>
      <c r="J1203" t="s">
        <v>106</v>
      </c>
      <c r="K1203">
        <v>1</v>
      </c>
      <c r="L1203" t="str">
        <f>+VLOOKUP(Línea_Mod_Sexo_Edad[[#This Row],[id_LA]],Línea_Atención[],2,0)</f>
        <v>Línea Cuidado Alternativo</v>
      </c>
      <c r="M1203" s="24" t="str">
        <f>+VLOOKUP(Línea_Mod_Sexo_Edad[[#This Row],[Modelo '[sigla']]],Modelos[[Modelo '[sigla']]:[Modelo '[descripción']]],2,0)</f>
        <v>Residencia de Protección para Madres Adolescentes</v>
      </c>
    </row>
    <row r="1204" spans="2:13" x14ac:dyDescent="0.3">
      <c r="B1204" s="4" t="str">
        <f t="shared" si="54"/>
        <v>2-RPE</v>
      </c>
      <c r="C1204" s="4" t="str">
        <f t="shared" si="55"/>
        <v>2-RPE-Mujeres</v>
      </c>
      <c r="D1204" s="4" t="str">
        <f t="shared" si="56"/>
        <v>2-RPE-Mujeres-Adolescente</v>
      </c>
      <c r="E1204">
        <v>2</v>
      </c>
      <c r="F1204" t="s">
        <v>246</v>
      </c>
      <c r="G1204" t="s">
        <v>162</v>
      </c>
      <c r="H1204" t="s">
        <v>152</v>
      </c>
      <c r="I1204" t="s">
        <v>253</v>
      </c>
      <c r="J1204" t="s">
        <v>103</v>
      </c>
      <c r="K1204">
        <v>16</v>
      </c>
      <c r="L1204" t="str">
        <f>+VLOOKUP(Línea_Mod_Sexo_Edad[[#This Row],[id_LA]],Línea_Atención[],2,0)</f>
        <v>Línea Cuidado Alternativo</v>
      </c>
      <c r="M1204" s="24" t="str">
        <f>+VLOOKUP(Línea_Mod_Sexo_Edad[[#This Row],[Modelo '[sigla']]],Modelos[[Modelo '[sigla']]:[Modelo '[descripción']]],2,0)</f>
        <v>Residencia de Protección Especializada</v>
      </c>
    </row>
    <row r="1205" spans="2:13" x14ac:dyDescent="0.3">
      <c r="B1205" s="4" t="str">
        <f t="shared" si="54"/>
        <v>2-RPE</v>
      </c>
      <c r="C1205" s="4" t="str">
        <f t="shared" si="55"/>
        <v>2-RPE-Mujeres</v>
      </c>
      <c r="D1205" s="4" t="str">
        <f t="shared" si="56"/>
        <v>2-RPE-Mujeres-Adolescente</v>
      </c>
      <c r="E1205">
        <v>2</v>
      </c>
      <c r="F1205" t="s">
        <v>246</v>
      </c>
      <c r="G1205" t="s">
        <v>162</v>
      </c>
      <c r="H1205" t="s">
        <v>152</v>
      </c>
      <c r="I1205" t="s">
        <v>253</v>
      </c>
      <c r="J1205" t="s">
        <v>107</v>
      </c>
      <c r="K1205">
        <v>8</v>
      </c>
      <c r="L1205" t="str">
        <f>+VLOOKUP(Línea_Mod_Sexo_Edad[[#This Row],[id_LA]],Línea_Atención[],2,0)</f>
        <v>Línea Cuidado Alternativo</v>
      </c>
      <c r="M1205" s="24" t="str">
        <f>+VLOOKUP(Línea_Mod_Sexo_Edad[[#This Row],[Modelo '[sigla']]],Modelos[[Modelo '[sigla']]:[Modelo '[descripción']]],2,0)</f>
        <v>Residencia de Protección Especializada</v>
      </c>
    </row>
    <row r="1206" spans="2:13" x14ac:dyDescent="0.3">
      <c r="B1206" s="4" t="str">
        <f t="shared" si="54"/>
        <v>2-RPE</v>
      </c>
      <c r="C1206" s="4" t="str">
        <f t="shared" si="55"/>
        <v>2-RPE-Mujeres</v>
      </c>
      <c r="D1206" s="4" t="str">
        <f t="shared" si="56"/>
        <v>2-RPE-Mujeres-Adolescente</v>
      </c>
      <c r="E1206">
        <v>2</v>
      </c>
      <c r="F1206" t="s">
        <v>246</v>
      </c>
      <c r="G1206" t="s">
        <v>162</v>
      </c>
      <c r="H1206" t="s">
        <v>152</v>
      </c>
      <c r="I1206" t="s">
        <v>253</v>
      </c>
      <c r="J1206" t="s">
        <v>107</v>
      </c>
      <c r="K1206">
        <v>8</v>
      </c>
      <c r="L1206" t="str">
        <f>+VLOOKUP(Línea_Mod_Sexo_Edad[[#This Row],[id_LA]],Línea_Atención[],2,0)</f>
        <v>Línea Cuidado Alternativo</v>
      </c>
      <c r="M1206" s="24" t="str">
        <f>+VLOOKUP(Línea_Mod_Sexo_Edad[[#This Row],[Modelo '[sigla']]],Modelos[[Modelo '[sigla']]:[Modelo '[descripción']]],2,0)</f>
        <v>Residencia de Protección Especializada</v>
      </c>
    </row>
    <row r="1207" spans="2:13" x14ac:dyDescent="0.3">
      <c r="B1207" s="4" t="str">
        <f t="shared" si="54"/>
        <v>2-RPE</v>
      </c>
      <c r="C1207" s="4" t="str">
        <f t="shared" si="55"/>
        <v>2-RPE-Mujeres</v>
      </c>
      <c r="D1207" s="4" t="str">
        <f t="shared" si="56"/>
        <v>2-RPE-Mujeres-Adolescente</v>
      </c>
      <c r="E1207">
        <v>2</v>
      </c>
      <c r="F1207" t="s">
        <v>246</v>
      </c>
      <c r="G1207" t="s">
        <v>162</v>
      </c>
      <c r="H1207" t="s">
        <v>152</v>
      </c>
      <c r="I1207" t="s">
        <v>253</v>
      </c>
      <c r="J1207" t="s">
        <v>106</v>
      </c>
      <c r="K1207">
        <v>3</v>
      </c>
      <c r="L1207" t="str">
        <f>+VLOOKUP(Línea_Mod_Sexo_Edad[[#This Row],[id_LA]],Línea_Atención[],2,0)</f>
        <v>Línea Cuidado Alternativo</v>
      </c>
      <c r="M1207" s="24" t="str">
        <f>+VLOOKUP(Línea_Mod_Sexo_Edad[[#This Row],[Modelo '[sigla']]],Modelos[[Modelo '[sigla']]:[Modelo '[descripción']]],2,0)</f>
        <v>Residencia de Protección Especializada</v>
      </c>
    </row>
    <row r="1208" spans="2:13" x14ac:dyDescent="0.3">
      <c r="B1208" s="4" t="str">
        <f t="shared" si="54"/>
        <v>2-RPE</v>
      </c>
      <c r="C1208" s="4" t="str">
        <f t="shared" si="55"/>
        <v>2-RPE-Mujeres</v>
      </c>
      <c r="D1208" s="4" t="str">
        <f t="shared" si="56"/>
        <v>2-RPE-Mujeres-En Gestación</v>
      </c>
      <c r="E1208">
        <v>2</v>
      </c>
      <c r="F1208" t="s">
        <v>246</v>
      </c>
      <c r="G1208" t="s">
        <v>158</v>
      </c>
      <c r="H1208" t="s">
        <v>149</v>
      </c>
      <c r="I1208" t="s">
        <v>253</v>
      </c>
      <c r="J1208" t="s">
        <v>103</v>
      </c>
      <c r="K1208">
        <v>0</v>
      </c>
      <c r="L1208" t="str">
        <f>+VLOOKUP(Línea_Mod_Sexo_Edad[[#This Row],[id_LA]],Línea_Atención[],2,0)</f>
        <v>Línea Cuidado Alternativo</v>
      </c>
      <c r="M1208" s="24" t="str">
        <f>+VLOOKUP(Línea_Mod_Sexo_Edad[[#This Row],[Modelo '[sigla']]],Modelos[[Modelo '[sigla']]:[Modelo '[descripción']]],2,0)</f>
        <v>Residencia de Protección Especializada</v>
      </c>
    </row>
    <row r="1209" spans="2:13" x14ac:dyDescent="0.3">
      <c r="B1209" s="4" t="str">
        <f t="shared" si="54"/>
        <v>2-RPE</v>
      </c>
      <c r="C1209" s="4" t="str">
        <f t="shared" si="55"/>
        <v>2-RPE-Mujeres</v>
      </c>
      <c r="D1209" s="4" t="str">
        <f t="shared" si="56"/>
        <v>2-RPE-Mujeres-En Gestación</v>
      </c>
      <c r="E1209">
        <v>2</v>
      </c>
      <c r="F1209" t="s">
        <v>246</v>
      </c>
      <c r="G1209" t="s">
        <v>158</v>
      </c>
      <c r="H1209" t="s">
        <v>149</v>
      </c>
      <c r="I1209" t="s">
        <v>253</v>
      </c>
      <c r="J1209" t="s">
        <v>107</v>
      </c>
      <c r="K1209">
        <v>0</v>
      </c>
      <c r="L1209" t="str">
        <f>+VLOOKUP(Línea_Mod_Sexo_Edad[[#This Row],[id_LA]],Línea_Atención[],2,0)</f>
        <v>Línea Cuidado Alternativo</v>
      </c>
      <c r="M1209" s="24" t="str">
        <f>+VLOOKUP(Línea_Mod_Sexo_Edad[[#This Row],[Modelo '[sigla']]],Modelos[[Modelo '[sigla']]:[Modelo '[descripción']]],2,0)</f>
        <v>Residencia de Protección Especializada</v>
      </c>
    </row>
    <row r="1210" spans="2:13" x14ac:dyDescent="0.3">
      <c r="B1210" s="4" t="str">
        <f t="shared" si="54"/>
        <v>2-RPE</v>
      </c>
      <c r="C1210" s="4" t="str">
        <f t="shared" si="55"/>
        <v>2-RPE-Mujeres</v>
      </c>
      <c r="D1210" s="4" t="str">
        <f t="shared" si="56"/>
        <v>2-RPE-Mujeres-En Gestación</v>
      </c>
      <c r="E1210">
        <v>2</v>
      </c>
      <c r="F1210" t="s">
        <v>246</v>
      </c>
      <c r="G1210" t="s">
        <v>158</v>
      </c>
      <c r="H1210" t="s">
        <v>149</v>
      </c>
      <c r="I1210" t="s">
        <v>253</v>
      </c>
      <c r="J1210" t="s">
        <v>107</v>
      </c>
      <c r="K1210">
        <v>0</v>
      </c>
      <c r="L1210" t="str">
        <f>+VLOOKUP(Línea_Mod_Sexo_Edad[[#This Row],[id_LA]],Línea_Atención[],2,0)</f>
        <v>Línea Cuidado Alternativo</v>
      </c>
      <c r="M1210" s="24" t="str">
        <f>+VLOOKUP(Línea_Mod_Sexo_Edad[[#This Row],[Modelo '[sigla']]],Modelos[[Modelo '[sigla']]:[Modelo '[descripción']]],2,0)</f>
        <v>Residencia de Protección Especializada</v>
      </c>
    </row>
    <row r="1211" spans="2:13" x14ac:dyDescent="0.3">
      <c r="B1211" s="4" t="str">
        <f t="shared" si="54"/>
        <v>2-RPE</v>
      </c>
      <c r="C1211" s="4" t="str">
        <f t="shared" si="55"/>
        <v>2-RPE-Mujeres</v>
      </c>
      <c r="D1211" s="4" t="str">
        <f t="shared" si="56"/>
        <v>2-RPE-Mujeres-En Gestación</v>
      </c>
      <c r="E1211">
        <v>2</v>
      </c>
      <c r="F1211" t="s">
        <v>246</v>
      </c>
      <c r="G1211" t="s">
        <v>158</v>
      </c>
      <c r="H1211" t="s">
        <v>149</v>
      </c>
      <c r="I1211" t="s">
        <v>253</v>
      </c>
      <c r="J1211" t="s">
        <v>106</v>
      </c>
      <c r="K1211">
        <v>0</v>
      </c>
      <c r="L1211" t="str">
        <f>+VLOOKUP(Línea_Mod_Sexo_Edad[[#This Row],[id_LA]],Línea_Atención[],2,0)</f>
        <v>Línea Cuidado Alternativo</v>
      </c>
      <c r="M1211" s="24" t="str">
        <f>+VLOOKUP(Línea_Mod_Sexo_Edad[[#This Row],[Modelo '[sigla']]],Modelos[[Modelo '[sigla']]:[Modelo '[descripción']]],2,0)</f>
        <v>Residencia de Protección Especializada</v>
      </c>
    </row>
    <row r="1212" spans="2:13" x14ac:dyDescent="0.3">
      <c r="B1212" s="4" t="str">
        <f t="shared" si="54"/>
        <v>2-RPE</v>
      </c>
      <c r="C1212" s="4" t="str">
        <f t="shared" si="55"/>
        <v>2-RPE-Mujeres</v>
      </c>
      <c r="D1212" s="4" t="str">
        <f t="shared" si="56"/>
        <v>2-RPE-Mujeres-Mayores De Edad</v>
      </c>
      <c r="E1212">
        <v>2</v>
      </c>
      <c r="F1212" t="s">
        <v>246</v>
      </c>
      <c r="G1212" t="s">
        <v>163</v>
      </c>
      <c r="H1212" t="s">
        <v>153</v>
      </c>
      <c r="I1212" t="s">
        <v>253</v>
      </c>
      <c r="J1212" t="s">
        <v>103</v>
      </c>
      <c r="K1212">
        <v>4</v>
      </c>
      <c r="L1212" t="str">
        <f>+VLOOKUP(Línea_Mod_Sexo_Edad[[#This Row],[id_LA]],Línea_Atención[],2,0)</f>
        <v>Línea Cuidado Alternativo</v>
      </c>
      <c r="M1212" s="24" t="str">
        <f>+VLOOKUP(Línea_Mod_Sexo_Edad[[#This Row],[Modelo '[sigla']]],Modelos[[Modelo '[sigla']]:[Modelo '[descripción']]],2,0)</f>
        <v>Residencia de Protección Especializada</v>
      </c>
    </row>
    <row r="1213" spans="2:13" x14ac:dyDescent="0.3">
      <c r="B1213" s="4" t="str">
        <f t="shared" si="54"/>
        <v>2-RPE</v>
      </c>
      <c r="C1213" s="4" t="str">
        <f t="shared" si="55"/>
        <v>2-RPE-Mujeres</v>
      </c>
      <c r="D1213" s="4" t="str">
        <f t="shared" si="56"/>
        <v>2-RPE-Mujeres-Mayores De Edad</v>
      </c>
      <c r="E1213">
        <v>2</v>
      </c>
      <c r="F1213" t="s">
        <v>246</v>
      </c>
      <c r="G1213" t="s">
        <v>163</v>
      </c>
      <c r="H1213" t="s">
        <v>153</v>
      </c>
      <c r="I1213" t="s">
        <v>253</v>
      </c>
      <c r="J1213" t="s">
        <v>107</v>
      </c>
      <c r="K1213">
        <v>1</v>
      </c>
      <c r="L1213" t="str">
        <f>+VLOOKUP(Línea_Mod_Sexo_Edad[[#This Row],[id_LA]],Línea_Atención[],2,0)</f>
        <v>Línea Cuidado Alternativo</v>
      </c>
      <c r="M1213" s="24" t="str">
        <f>+VLOOKUP(Línea_Mod_Sexo_Edad[[#This Row],[Modelo '[sigla']]],Modelos[[Modelo '[sigla']]:[Modelo '[descripción']]],2,0)</f>
        <v>Residencia de Protección Especializada</v>
      </c>
    </row>
    <row r="1214" spans="2:13" x14ac:dyDescent="0.3">
      <c r="B1214" s="4" t="str">
        <f t="shared" si="54"/>
        <v>2-RPE</v>
      </c>
      <c r="C1214" s="4" t="str">
        <f t="shared" si="55"/>
        <v>2-RPE-Mujeres</v>
      </c>
      <c r="D1214" s="4" t="str">
        <f t="shared" si="56"/>
        <v>2-RPE-Mujeres-Mayores De Edad</v>
      </c>
      <c r="E1214">
        <v>2</v>
      </c>
      <c r="F1214" t="s">
        <v>246</v>
      </c>
      <c r="G1214" t="s">
        <v>163</v>
      </c>
      <c r="H1214" t="s">
        <v>153</v>
      </c>
      <c r="I1214" t="s">
        <v>253</v>
      </c>
      <c r="J1214" t="s">
        <v>107</v>
      </c>
      <c r="K1214">
        <v>1</v>
      </c>
      <c r="L1214" t="str">
        <f>+VLOOKUP(Línea_Mod_Sexo_Edad[[#This Row],[id_LA]],Línea_Atención[],2,0)</f>
        <v>Línea Cuidado Alternativo</v>
      </c>
      <c r="M1214" s="24" t="str">
        <f>+VLOOKUP(Línea_Mod_Sexo_Edad[[#This Row],[Modelo '[sigla']]],Modelos[[Modelo '[sigla']]:[Modelo '[descripción']]],2,0)</f>
        <v>Residencia de Protección Especializada</v>
      </c>
    </row>
    <row r="1215" spans="2:13" x14ac:dyDescent="0.3">
      <c r="B1215" s="4" t="str">
        <f t="shared" si="54"/>
        <v>2-RPE</v>
      </c>
      <c r="C1215" s="4" t="str">
        <f t="shared" si="55"/>
        <v>2-RPE-Mujeres</v>
      </c>
      <c r="D1215" s="4" t="str">
        <f t="shared" si="56"/>
        <v>2-RPE-Mujeres-Mayores De Edad</v>
      </c>
      <c r="E1215">
        <v>2</v>
      </c>
      <c r="F1215" t="s">
        <v>246</v>
      </c>
      <c r="G1215" t="s">
        <v>163</v>
      </c>
      <c r="H1215" t="s">
        <v>153</v>
      </c>
      <c r="I1215" t="s">
        <v>253</v>
      </c>
      <c r="J1215" t="s">
        <v>106</v>
      </c>
      <c r="K1215">
        <v>3</v>
      </c>
      <c r="L1215" t="str">
        <f>+VLOOKUP(Línea_Mod_Sexo_Edad[[#This Row],[id_LA]],Línea_Atención[],2,0)</f>
        <v>Línea Cuidado Alternativo</v>
      </c>
      <c r="M1215" s="24" t="str">
        <f>+VLOOKUP(Línea_Mod_Sexo_Edad[[#This Row],[Modelo '[sigla']]],Modelos[[Modelo '[sigla']]:[Modelo '[descripción']]],2,0)</f>
        <v>Residencia de Protección Especializada</v>
      </c>
    </row>
    <row r="1216" spans="2:13" x14ac:dyDescent="0.3">
      <c r="B1216" s="4" t="str">
        <f t="shared" si="54"/>
        <v>2-RPE</v>
      </c>
      <c r="C1216" s="4" t="str">
        <f t="shared" si="55"/>
        <v>2-RPE-Mujeres</v>
      </c>
      <c r="D1216" s="4" t="str">
        <f t="shared" si="56"/>
        <v>2-RPE-Mujeres-Primera Infancia I</v>
      </c>
      <c r="E1216">
        <v>2</v>
      </c>
      <c r="F1216" t="s">
        <v>246</v>
      </c>
      <c r="G1216" t="s">
        <v>159</v>
      </c>
      <c r="H1216" t="s">
        <v>150</v>
      </c>
      <c r="I1216" t="s">
        <v>253</v>
      </c>
      <c r="J1216" t="s">
        <v>103</v>
      </c>
      <c r="K1216">
        <v>0</v>
      </c>
      <c r="L1216" t="str">
        <f>+VLOOKUP(Línea_Mod_Sexo_Edad[[#This Row],[id_LA]],Línea_Atención[],2,0)</f>
        <v>Línea Cuidado Alternativo</v>
      </c>
      <c r="M1216" s="24" t="str">
        <f>+VLOOKUP(Línea_Mod_Sexo_Edad[[#This Row],[Modelo '[sigla']]],Modelos[[Modelo '[sigla']]:[Modelo '[descripción']]],2,0)</f>
        <v>Residencia de Protección Especializada</v>
      </c>
    </row>
    <row r="1217" spans="2:13" x14ac:dyDescent="0.3">
      <c r="B1217" s="4" t="str">
        <f t="shared" si="54"/>
        <v>2-RPE</v>
      </c>
      <c r="C1217" s="4" t="str">
        <f t="shared" si="55"/>
        <v>2-RPE-Mujeres</v>
      </c>
      <c r="D1217" s="4" t="str">
        <f t="shared" si="56"/>
        <v>2-RPE-Mujeres-Primera Infancia I</v>
      </c>
      <c r="E1217">
        <v>2</v>
      </c>
      <c r="F1217" t="s">
        <v>246</v>
      </c>
      <c r="G1217" t="s">
        <v>159</v>
      </c>
      <c r="H1217" t="s">
        <v>150</v>
      </c>
      <c r="I1217" t="s">
        <v>253</v>
      </c>
      <c r="J1217" t="s">
        <v>107</v>
      </c>
      <c r="K1217">
        <v>0</v>
      </c>
      <c r="L1217" t="str">
        <f>+VLOOKUP(Línea_Mod_Sexo_Edad[[#This Row],[id_LA]],Línea_Atención[],2,0)</f>
        <v>Línea Cuidado Alternativo</v>
      </c>
      <c r="M1217" s="24" t="str">
        <f>+VLOOKUP(Línea_Mod_Sexo_Edad[[#This Row],[Modelo '[sigla']]],Modelos[[Modelo '[sigla']]:[Modelo '[descripción']]],2,0)</f>
        <v>Residencia de Protección Especializada</v>
      </c>
    </row>
    <row r="1218" spans="2:13" x14ac:dyDescent="0.3">
      <c r="B1218" s="4" t="str">
        <f t="shared" si="54"/>
        <v>2-RPE</v>
      </c>
      <c r="C1218" s="4" t="str">
        <f t="shared" si="55"/>
        <v>2-RPE-Mujeres</v>
      </c>
      <c r="D1218" s="4" t="str">
        <f t="shared" si="56"/>
        <v>2-RPE-Mujeres-Primera Infancia I</v>
      </c>
      <c r="E1218">
        <v>2</v>
      </c>
      <c r="F1218" t="s">
        <v>246</v>
      </c>
      <c r="G1218" t="s">
        <v>159</v>
      </c>
      <c r="H1218" t="s">
        <v>150</v>
      </c>
      <c r="I1218" t="s">
        <v>253</v>
      </c>
      <c r="J1218" t="s">
        <v>107</v>
      </c>
      <c r="K1218">
        <v>0</v>
      </c>
      <c r="L1218" t="str">
        <f>+VLOOKUP(Línea_Mod_Sexo_Edad[[#This Row],[id_LA]],Línea_Atención[],2,0)</f>
        <v>Línea Cuidado Alternativo</v>
      </c>
      <c r="M1218" s="24" t="str">
        <f>+VLOOKUP(Línea_Mod_Sexo_Edad[[#This Row],[Modelo '[sigla']]],Modelos[[Modelo '[sigla']]:[Modelo '[descripción']]],2,0)</f>
        <v>Residencia de Protección Especializada</v>
      </c>
    </row>
    <row r="1219" spans="2:13" x14ac:dyDescent="0.3">
      <c r="B1219" s="4" t="str">
        <f t="shared" si="54"/>
        <v>2-RPE</v>
      </c>
      <c r="C1219" s="4" t="str">
        <f t="shared" si="55"/>
        <v>2-RPE-Mujeres</v>
      </c>
      <c r="D1219" s="4" t="str">
        <f t="shared" si="56"/>
        <v>2-RPE-Mujeres-Primera Infancia I</v>
      </c>
      <c r="E1219">
        <v>2</v>
      </c>
      <c r="F1219" t="s">
        <v>246</v>
      </c>
      <c r="G1219" t="s">
        <v>159</v>
      </c>
      <c r="H1219" t="s">
        <v>150</v>
      </c>
      <c r="I1219" t="s">
        <v>253</v>
      </c>
      <c r="J1219" t="s">
        <v>106</v>
      </c>
      <c r="K1219">
        <v>0</v>
      </c>
      <c r="L1219" t="str">
        <f>+VLOOKUP(Línea_Mod_Sexo_Edad[[#This Row],[id_LA]],Línea_Atención[],2,0)</f>
        <v>Línea Cuidado Alternativo</v>
      </c>
      <c r="M1219" s="24" t="str">
        <f>+VLOOKUP(Línea_Mod_Sexo_Edad[[#This Row],[Modelo '[sigla']]],Modelos[[Modelo '[sigla']]:[Modelo '[descripción']]],2,0)</f>
        <v>Residencia de Protección Especializada</v>
      </c>
    </row>
    <row r="1220" spans="2:13" x14ac:dyDescent="0.3">
      <c r="B1220" s="4" t="str">
        <f t="shared" ref="B1220:B1283" si="57">+E1220&amp;"-"&amp;F1220</f>
        <v>2-RPE</v>
      </c>
      <c r="C1220" s="4" t="str">
        <f t="shared" ref="C1220:C1283" si="58">+B1220&amp;"-"&amp;I1220</f>
        <v>2-RPE-Mujeres</v>
      </c>
      <c r="D1220" s="4" t="str">
        <f t="shared" ref="D1220:D1283" si="59">+C1220&amp;"-"&amp;H1220</f>
        <v>2-RPE-Mujeres-Primera Infancia II</v>
      </c>
      <c r="E1220">
        <v>2</v>
      </c>
      <c r="F1220" t="s">
        <v>246</v>
      </c>
      <c r="G1220" t="s">
        <v>160</v>
      </c>
      <c r="H1220" t="s">
        <v>154</v>
      </c>
      <c r="I1220" t="s">
        <v>253</v>
      </c>
      <c r="J1220" t="s">
        <v>103</v>
      </c>
      <c r="K1220">
        <v>0</v>
      </c>
      <c r="L1220" t="str">
        <f>+VLOOKUP(Línea_Mod_Sexo_Edad[[#This Row],[id_LA]],Línea_Atención[],2,0)</f>
        <v>Línea Cuidado Alternativo</v>
      </c>
      <c r="M1220" s="24" t="str">
        <f>+VLOOKUP(Línea_Mod_Sexo_Edad[[#This Row],[Modelo '[sigla']]],Modelos[[Modelo '[sigla']]:[Modelo '[descripción']]],2,0)</f>
        <v>Residencia de Protección Especializada</v>
      </c>
    </row>
    <row r="1221" spans="2:13" x14ac:dyDescent="0.3">
      <c r="B1221" s="4" t="str">
        <f t="shared" si="57"/>
        <v>2-RPE</v>
      </c>
      <c r="C1221" s="4" t="str">
        <f t="shared" si="58"/>
        <v>2-RPE-Mujeres</v>
      </c>
      <c r="D1221" s="4" t="str">
        <f t="shared" si="59"/>
        <v>2-RPE-Mujeres-Primera Infancia II</v>
      </c>
      <c r="E1221">
        <v>2</v>
      </c>
      <c r="F1221" t="s">
        <v>246</v>
      </c>
      <c r="G1221" t="s">
        <v>160</v>
      </c>
      <c r="H1221" t="s">
        <v>154</v>
      </c>
      <c r="I1221" t="s">
        <v>253</v>
      </c>
      <c r="J1221" t="s">
        <v>107</v>
      </c>
      <c r="K1221">
        <v>0</v>
      </c>
      <c r="L1221" t="str">
        <f>+VLOOKUP(Línea_Mod_Sexo_Edad[[#This Row],[id_LA]],Línea_Atención[],2,0)</f>
        <v>Línea Cuidado Alternativo</v>
      </c>
      <c r="M1221" s="24" t="str">
        <f>+VLOOKUP(Línea_Mod_Sexo_Edad[[#This Row],[Modelo '[sigla']]],Modelos[[Modelo '[sigla']]:[Modelo '[descripción']]],2,0)</f>
        <v>Residencia de Protección Especializada</v>
      </c>
    </row>
    <row r="1222" spans="2:13" x14ac:dyDescent="0.3">
      <c r="B1222" s="4" t="str">
        <f t="shared" si="57"/>
        <v>2-RPE</v>
      </c>
      <c r="C1222" s="4" t="str">
        <f t="shared" si="58"/>
        <v>2-RPE-Mujeres</v>
      </c>
      <c r="D1222" s="4" t="str">
        <f t="shared" si="59"/>
        <v>2-RPE-Mujeres-Primera Infancia II</v>
      </c>
      <c r="E1222">
        <v>2</v>
      </c>
      <c r="F1222" t="s">
        <v>246</v>
      </c>
      <c r="G1222" t="s">
        <v>160</v>
      </c>
      <c r="H1222" t="s">
        <v>154</v>
      </c>
      <c r="I1222" t="s">
        <v>253</v>
      </c>
      <c r="J1222" t="s">
        <v>107</v>
      </c>
      <c r="K1222">
        <v>0</v>
      </c>
      <c r="L1222" t="str">
        <f>+VLOOKUP(Línea_Mod_Sexo_Edad[[#This Row],[id_LA]],Línea_Atención[],2,0)</f>
        <v>Línea Cuidado Alternativo</v>
      </c>
      <c r="M1222" s="24" t="str">
        <f>+VLOOKUP(Línea_Mod_Sexo_Edad[[#This Row],[Modelo '[sigla']]],Modelos[[Modelo '[sigla']]:[Modelo '[descripción']]],2,0)</f>
        <v>Residencia de Protección Especializada</v>
      </c>
    </row>
    <row r="1223" spans="2:13" x14ac:dyDescent="0.3">
      <c r="B1223" s="4" t="str">
        <f t="shared" si="57"/>
        <v>2-RPE</v>
      </c>
      <c r="C1223" s="4" t="str">
        <f t="shared" si="58"/>
        <v>2-RPE-Mujeres</v>
      </c>
      <c r="D1223" s="4" t="str">
        <f t="shared" si="59"/>
        <v>2-RPE-Mujeres-Primera Infancia II</v>
      </c>
      <c r="E1223">
        <v>2</v>
      </c>
      <c r="F1223" t="s">
        <v>246</v>
      </c>
      <c r="G1223" t="s">
        <v>160</v>
      </c>
      <c r="H1223" t="s">
        <v>154</v>
      </c>
      <c r="I1223" t="s">
        <v>253</v>
      </c>
      <c r="J1223" t="s">
        <v>106</v>
      </c>
      <c r="K1223">
        <v>0</v>
      </c>
      <c r="L1223" t="str">
        <f>+VLOOKUP(Línea_Mod_Sexo_Edad[[#This Row],[id_LA]],Línea_Atención[],2,0)</f>
        <v>Línea Cuidado Alternativo</v>
      </c>
      <c r="M1223" s="24" t="str">
        <f>+VLOOKUP(Línea_Mod_Sexo_Edad[[#This Row],[Modelo '[sigla']]],Modelos[[Modelo '[sigla']]:[Modelo '[descripción']]],2,0)</f>
        <v>Residencia de Protección Especializada</v>
      </c>
    </row>
    <row r="1224" spans="2:13" x14ac:dyDescent="0.3">
      <c r="B1224" s="4" t="str">
        <f t="shared" si="57"/>
        <v>2-RPE</v>
      </c>
      <c r="C1224" s="4" t="str">
        <f t="shared" si="58"/>
        <v>2-RPE-Mujeres</v>
      </c>
      <c r="D1224" s="4" t="str">
        <f t="shared" si="59"/>
        <v>2-RPE-Mujeres-Segunda Infancia</v>
      </c>
      <c r="E1224">
        <v>2</v>
      </c>
      <c r="F1224" t="s">
        <v>246</v>
      </c>
      <c r="G1224" t="s">
        <v>161</v>
      </c>
      <c r="H1224" t="s">
        <v>151</v>
      </c>
      <c r="I1224" t="s">
        <v>253</v>
      </c>
      <c r="J1224" t="s">
        <v>103</v>
      </c>
      <c r="K1224">
        <v>1</v>
      </c>
      <c r="L1224" t="str">
        <f>+VLOOKUP(Línea_Mod_Sexo_Edad[[#This Row],[id_LA]],Línea_Atención[],2,0)</f>
        <v>Línea Cuidado Alternativo</v>
      </c>
      <c r="M1224" s="24" t="str">
        <f>+VLOOKUP(Línea_Mod_Sexo_Edad[[#This Row],[Modelo '[sigla']]],Modelos[[Modelo '[sigla']]:[Modelo '[descripción']]],2,0)</f>
        <v>Residencia de Protección Especializada</v>
      </c>
    </row>
    <row r="1225" spans="2:13" x14ac:dyDescent="0.3">
      <c r="B1225" s="4" t="str">
        <f t="shared" si="57"/>
        <v>2-RPE</v>
      </c>
      <c r="C1225" s="4" t="str">
        <f t="shared" si="58"/>
        <v>2-RPE-Mujeres</v>
      </c>
      <c r="D1225" s="4" t="str">
        <f t="shared" si="59"/>
        <v>2-RPE-Mujeres-Segunda Infancia</v>
      </c>
      <c r="E1225">
        <v>2</v>
      </c>
      <c r="F1225" t="s">
        <v>246</v>
      </c>
      <c r="G1225" t="s">
        <v>161</v>
      </c>
      <c r="H1225" t="s">
        <v>151</v>
      </c>
      <c r="I1225" t="s">
        <v>253</v>
      </c>
      <c r="J1225" t="s">
        <v>107</v>
      </c>
      <c r="K1225">
        <v>0</v>
      </c>
      <c r="L1225" t="str">
        <f>+VLOOKUP(Línea_Mod_Sexo_Edad[[#This Row],[id_LA]],Línea_Atención[],2,0)</f>
        <v>Línea Cuidado Alternativo</v>
      </c>
      <c r="M1225" s="24" t="str">
        <f>+VLOOKUP(Línea_Mod_Sexo_Edad[[#This Row],[Modelo '[sigla']]],Modelos[[Modelo '[sigla']]:[Modelo '[descripción']]],2,0)</f>
        <v>Residencia de Protección Especializada</v>
      </c>
    </row>
    <row r="1226" spans="2:13" x14ac:dyDescent="0.3">
      <c r="B1226" s="4" t="str">
        <f t="shared" si="57"/>
        <v>2-RPE</v>
      </c>
      <c r="C1226" s="4" t="str">
        <f t="shared" si="58"/>
        <v>2-RPE-Mujeres</v>
      </c>
      <c r="D1226" s="4" t="str">
        <f t="shared" si="59"/>
        <v>2-RPE-Mujeres-Segunda Infancia</v>
      </c>
      <c r="E1226">
        <v>2</v>
      </c>
      <c r="F1226" t="s">
        <v>246</v>
      </c>
      <c r="G1226" t="s">
        <v>161</v>
      </c>
      <c r="H1226" t="s">
        <v>151</v>
      </c>
      <c r="I1226" t="s">
        <v>253</v>
      </c>
      <c r="J1226" t="s">
        <v>107</v>
      </c>
      <c r="K1226">
        <v>0</v>
      </c>
      <c r="L1226" t="str">
        <f>+VLOOKUP(Línea_Mod_Sexo_Edad[[#This Row],[id_LA]],Línea_Atención[],2,0)</f>
        <v>Línea Cuidado Alternativo</v>
      </c>
      <c r="M1226" s="24" t="str">
        <f>+VLOOKUP(Línea_Mod_Sexo_Edad[[#This Row],[Modelo '[sigla']]],Modelos[[Modelo '[sigla']]:[Modelo '[descripción']]],2,0)</f>
        <v>Residencia de Protección Especializada</v>
      </c>
    </row>
    <row r="1227" spans="2:13" x14ac:dyDescent="0.3">
      <c r="B1227" s="4" t="str">
        <f t="shared" si="57"/>
        <v>2-RPE</v>
      </c>
      <c r="C1227" s="4" t="str">
        <f t="shared" si="58"/>
        <v>2-RPE-Mujeres</v>
      </c>
      <c r="D1227" s="4" t="str">
        <f t="shared" si="59"/>
        <v>2-RPE-Mujeres-Segunda Infancia</v>
      </c>
      <c r="E1227">
        <v>2</v>
      </c>
      <c r="F1227" t="s">
        <v>246</v>
      </c>
      <c r="G1227" t="s">
        <v>161</v>
      </c>
      <c r="H1227" t="s">
        <v>151</v>
      </c>
      <c r="I1227" t="s">
        <v>253</v>
      </c>
      <c r="J1227" t="s">
        <v>106</v>
      </c>
      <c r="K1227">
        <v>1</v>
      </c>
      <c r="L1227" t="str">
        <f>+VLOOKUP(Línea_Mod_Sexo_Edad[[#This Row],[id_LA]],Línea_Atención[],2,0)</f>
        <v>Línea Cuidado Alternativo</v>
      </c>
      <c r="M1227" s="24" t="str">
        <f>+VLOOKUP(Línea_Mod_Sexo_Edad[[#This Row],[Modelo '[sigla']]],Modelos[[Modelo '[sigla']]:[Modelo '[descripción']]],2,0)</f>
        <v>Residencia de Protección Especializada</v>
      </c>
    </row>
    <row r="1228" spans="2:13" x14ac:dyDescent="0.3">
      <c r="B1228" s="4" t="str">
        <f t="shared" si="57"/>
        <v>2-RPL</v>
      </c>
      <c r="C1228" s="4" t="str">
        <f t="shared" si="58"/>
        <v>2-RPL-Hombres</v>
      </c>
      <c r="D1228" s="4" t="str">
        <f t="shared" si="59"/>
        <v>2-RPL-Hombres-Adolescente</v>
      </c>
      <c r="E1228">
        <v>2</v>
      </c>
      <c r="F1228" t="s">
        <v>60</v>
      </c>
      <c r="G1228" t="s">
        <v>162</v>
      </c>
      <c r="H1228" t="s">
        <v>152</v>
      </c>
      <c r="I1228" t="s">
        <v>252</v>
      </c>
      <c r="J1228" t="s">
        <v>103</v>
      </c>
      <c r="K1228">
        <v>0</v>
      </c>
      <c r="L1228" t="str">
        <f>+VLOOKUP(Línea_Mod_Sexo_Edad[[#This Row],[id_LA]],Línea_Atención[],2,0)</f>
        <v>Línea Cuidado Alternativo</v>
      </c>
      <c r="M1228" s="24" t="str">
        <f>+VLOOKUP(Línea_Mod_Sexo_Edad[[#This Row],[Modelo '[sigla']]],Modelos[[Modelo '[sigla']]:[Modelo '[descripción']]],2,0)</f>
        <v>Residencia de Protección para Lactantes</v>
      </c>
    </row>
    <row r="1229" spans="2:13" x14ac:dyDescent="0.3">
      <c r="B1229" s="4" t="str">
        <f t="shared" si="57"/>
        <v>2-RPL</v>
      </c>
      <c r="C1229" s="4" t="str">
        <f t="shared" si="58"/>
        <v>2-RPL-Hombres</v>
      </c>
      <c r="D1229" s="4" t="str">
        <f t="shared" si="59"/>
        <v>2-RPL-Hombres-Adolescente</v>
      </c>
      <c r="E1229">
        <v>2</v>
      </c>
      <c r="F1229" t="s">
        <v>60</v>
      </c>
      <c r="G1229" t="s">
        <v>162</v>
      </c>
      <c r="H1229" t="s">
        <v>152</v>
      </c>
      <c r="I1229" t="s">
        <v>252</v>
      </c>
      <c r="J1229" t="s">
        <v>107</v>
      </c>
      <c r="K1229">
        <v>0</v>
      </c>
      <c r="L1229" t="str">
        <f>+VLOOKUP(Línea_Mod_Sexo_Edad[[#This Row],[id_LA]],Línea_Atención[],2,0)</f>
        <v>Línea Cuidado Alternativo</v>
      </c>
      <c r="M1229" s="24" t="str">
        <f>+VLOOKUP(Línea_Mod_Sexo_Edad[[#This Row],[Modelo '[sigla']]],Modelos[[Modelo '[sigla']]:[Modelo '[descripción']]],2,0)</f>
        <v>Residencia de Protección para Lactantes</v>
      </c>
    </row>
    <row r="1230" spans="2:13" x14ac:dyDescent="0.3">
      <c r="B1230" s="4" t="str">
        <f t="shared" si="57"/>
        <v>2-RPL</v>
      </c>
      <c r="C1230" s="4" t="str">
        <f t="shared" si="58"/>
        <v>2-RPL-Hombres</v>
      </c>
      <c r="D1230" s="4" t="str">
        <f t="shared" si="59"/>
        <v>2-RPL-Hombres-Adolescente</v>
      </c>
      <c r="E1230">
        <v>2</v>
      </c>
      <c r="F1230" t="s">
        <v>60</v>
      </c>
      <c r="G1230" t="s">
        <v>162</v>
      </c>
      <c r="H1230" t="s">
        <v>152</v>
      </c>
      <c r="I1230" t="s">
        <v>252</v>
      </c>
      <c r="J1230" t="s">
        <v>106</v>
      </c>
      <c r="K1230">
        <v>0</v>
      </c>
      <c r="L1230" t="str">
        <f>+VLOOKUP(Línea_Mod_Sexo_Edad[[#This Row],[id_LA]],Línea_Atención[],2,0)</f>
        <v>Línea Cuidado Alternativo</v>
      </c>
      <c r="M1230" s="24" t="str">
        <f>+VLOOKUP(Línea_Mod_Sexo_Edad[[#This Row],[Modelo '[sigla']]],Modelos[[Modelo '[sigla']]:[Modelo '[descripción']]],2,0)</f>
        <v>Residencia de Protección para Lactantes</v>
      </c>
    </row>
    <row r="1231" spans="2:13" x14ac:dyDescent="0.3">
      <c r="B1231" s="4" t="str">
        <f t="shared" si="57"/>
        <v>2-RPL</v>
      </c>
      <c r="C1231" s="4" t="str">
        <f t="shared" si="58"/>
        <v>2-RPL-Hombres</v>
      </c>
      <c r="D1231" s="4" t="str">
        <f t="shared" si="59"/>
        <v>2-RPL-Hombres-En Gestación</v>
      </c>
      <c r="E1231">
        <v>2</v>
      </c>
      <c r="F1231" t="s">
        <v>60</v>
      </c>
      <c r="G1231" t="s">
        <v>158</v>
      </c>
      <c r="H1231" t="s">
        <v>149</v>
      </c>
      <c r="I1231" t="s">
        <v>252</v>
      </c>
      <c r="J1231" t="s">
        <v>103</v>
      </c>
      <c r="L1231" t="str">
        <f>+VLOOKUP(Línea_Mod_Sexo_Edad[[#This Row],[id_LA]],Línea_Atención[],2,0)</f>
        <v>Línea Cuidado Alternativo</v>
      </c>
      <c r="M1231" s="24" t="str">
        <f>+VLOOKUP(Línea_Mod_Sexo_Edad[[#This Row],[Modelo '[sigla']]],Modelos[[Modelo '[sigla']]:[Modelo '[descripción']]],2,0)</f>
        <v>Residencia de Protección para Lactantes</v>
      </c>
    </row>
    <row r="1232" spans="2:13" x14ac:dyDescent="0.3">
      <c r="B1232" s="4" t="str">
        <f t="shared" si="57"/>
        <v>2-RPL</v>
      </c>
      <c r="C1232" s="4" t="str">
        <f t="shared" si="58"/>
        <v>2-RPL-Hombres</v>
      </c>
      <c r="D1232" s="4" t="str">
        <f t="shared" si="59"/>
        <v>2-RPL-Hombres-En Gestación</v>
      </c>
      <c r="E1232">
        <v>2</v>
      </c>
      <c r="F1232" t="s">
        <v>60</v>
      </c>
      <c r="G1232" t="s">
        <v>158</v>
      </c>
      <c r="H1232" t="s">
        <v>149</v>
      </c>
      <c r="I1232" t="s">
        <v>252</v>
      </c>
      <c r="J1232" t="s">
        <v>107</v>
      </c>
      <c r="L1232" t="str">
        <f>+VLOOKUP(Línea_Mod_Sexo_Edad[[#This Row],[id_LA]],Línea_Atención[],2,0)</f>
        <v>Línea Cuidado Alternativo</v>
      </c>
      <c r="M1232" s="24" t="str">
        <f>+VLOOKUP(Línea_Mod_Sexo_Edad[[#This Row],[Modelo '[sigla']]],Modelos[[Modelo '[sigla']]:[Modelo '[descripción']]],2,0)</f>
        <v>Residencia de Protección para Lactantes</v>
      </c>
    </row>
    <row r="1233" spans="2:13" x14ac:dyDescent="0.3">
      <c r="B1233" s="4" t="str">
        <f t="shared" si="57"/>
        <v>2-RPL</v>
      </c>
      <c r="C1233" s="4" t="str">
        <f t="shared" si="58"/>
        <v>2-RPL-Hombres</v>
      </c>
      <c r="D1233" s="4" t="str">
        <f t="shared" si="59"/>
        <v>2-RPL-Hombres-En Gestación</v>
      </c>
      <c r="E1233">
        <v>2</v>
      </c>
      <c r="F1233" t="s">
        <v>60</v>
      </c>
      <c r="G1233" t="s">
        <v>158</v>
      </c>
      <c r="H1233" t="s">
        <v>149</v>
      </c>
      <c r="I1233" t="s">
        <v>252</v>
      </c>
      <c r="J1233" t="s">
        <v>106</v>
      </c>
      <c r="L1233" t="str">
        <f>+VLOOKUP(Línea_Mod_Sexo_Edad[[#This Row],[id_LA]],Línea_Atención[],2,0)</f>
        <v>Línea Cuidado Alternativo</v>
      </c>
      <c r="M1233" s="24" t="str">
        <f>+VLOOKUP(Línea_Mod_Sexo_Edad[[#This Row],[Modelo '[sigla']]],Modelos[[Modelo '[sigla']]:[Modelo '[descripción']]],2,0)</f>
        <v>Residencia de Protección para Lactantes</v>
      </c>
    </row>
    <row r="1234" spans="2:13" x14ac:dyDescent="0.3">
      <c r="B1234" s="4" t="str">
        <f t="shared" si="57"/>
        <v>2-RPL</v>
      </c>
      <c r="C1234" s="4" t="str">
        <f t="shared" si="58"/>
        <v>2-RPL-Hombres</v>
      </c>
      <c r="D1234" s="4" t="str">
        <f t="shared" si="59"/>
        <v>2-RPL-Hombres-Mayores De Edad</v>
      </c>
      <c r="E1234">
        <v>2</v>
      </c>
      <c r="F1234" t="s">
        <v>60</v>
      </c>
      <c r="G1234" t="s">
        <v>163</v>
      </c>
      <c r="H1234" t="s">
        <v>153</v>
      </c>
      <c r="I1234" t="s">
        <v>252</v>
      </c>
      <c r="J1234" t="s">
        <v>103</v>
      </c>
      <c r="K1234">
        <v>0</v>
      </c>
      <c r="L1234" t="str">
        <f>+VLOOKUP(Línea_Mod_Sexo_Edad[[#This Row],[id_LA]],Línea_Atención[],2,0)</f>
        <v>Línea Cuidado Alternativo</v>
      </c>
      <c r="M1234" s="24" t="str">
        <f>+VLOOKUP(Línea_Mod_Sexo_Edad[[#This Row],[Modelo '[sigla']]],Modelos[[Modelo '[sigla']]:[Modelo '[descripción']]],2,0)</f>
        <v>Residencia de Protección para Lactantes</v>
      </c>
    </row>
    <row r="1235" spans="2:13" x14ac:dyDescent="0.3">
      <c r="B1235" s="4" t="str">
        <f t="shared" si="57"/>
        <v>2-RPL</v>
      </c>
      <c r="C1235" s="4" t="str">
        <f t="shared" si="58"/>
        <v>2-RPL-Hombres</v>
      </c>
      <c r="D1235" s="4" t="str">
        <f t="shared" si="59"/>
        <v>2-RPL-Hombres-Mayores De Edad</v>
      </c>
      <c r="E1235">
        <v>2</v>
      </c>
      <c r="F1235" t="s">
        <v>60</v>
      </c>
      <c r="G1235" t="s">
        <v>163</v>
      </c>
      <c r="H1235" t="s">
        <v>153</v>
      </c>
      <c r="I1235" t="s">
        <v>252</v>
      </c>
      <c r="J1235" t="s">
        <v>107</v>
      </c>
      <c r="K1235">
        <v>0</v>
      </c>
      <c r="L1235" t="str">
        <f>+VLOOKUP(Línea_Mod_Sexo_Edad[[#This Row],[id_LA]],Línea_Atención[],2,0)</f>
        <v>Línea Cuidado Alternativo</v>
      </c>
      <c r="M1235" s="24" t="str">
        <f>+VLOOKUP(Línea_Mod_Sexo_Edad[[#This Row],[Modelo '[sigla']]],Modelos[[Modelo '[sigla']]:[Modelo '[descripción']]],2,0)</f>
        <v>Residencia de Protección para Lactantes</v>
      </c>
    </row>
    <row r="1236" spans="2:13" x14ac:dyDescent="0.3">
      <c r="B1236" s="4" t="str">
        <f t="shared" si="57"/>
        <v>2-RPL</v>
      </c>
      <c r="C1236" s="4" t="str">
        <f t="shared" si="58"/>
        <v>2-RPL-Hombres</v>
      </c>
      <c r="D1236" s="4" t="str">
        <f t="shared" si="59"/>
        <v>2-RPL-Hombres-Mayores De Edad</v>
      </c>
      <c r="E1236">
        <v>2</v>
      </c>
      <c r="F1236" t="s">
        <v>60</v>
      </c>
      <c r="G1236" t="s">
        <v>163</v>
      </c>
      <c r="H1236" t="s">
        <v>153</v>
      </c>
      <c r="I1236" t="s">
        <v>252</v>
      </c>
      <c r="J1236" t="s">
        <v>106</v>
      </c>
      <c r="K1236">
        <v>0</v>
      </c>
      <c r="L1236" t="str">
        <f>+VLOOKUP(Línea_Mod_Sexo_Edad[[#This Row],[id_LA]],Línea_Atención[],2,0)</f>
        <v>Línea Cuidado Alternativo</v>
      </c>
      <c r="M1236" s="24" t="str">
        <f>+VLOOKUP(Línea_Mod_Sexo_Edad[[#This Row],[Modelo '[sigla']]],Modelos[[Modelo '[sigla']]:[Modelo '[descripción']]],2,0)</f>
        <v>Residencia de Protección para Lactantes</v>
      </c>
    </row>
    <row r="1237" spans="2:13" x14ac:dyDescent="0.3">
      <c r="B1237" s="4" t="str">
        <f t="shared" si="57"/>
        <v>2-RPL</v>
      </c>
      <c r="C1237" s="4" t="str">
        <f t="shared" si="58"/>
        <v>2-RPL-Hombres</v>
      </c>
      <c r="D1237" s="4" t="str">
        <f t="shared" si="59"/>
        <v>2-RPL-Hombres-Primera Infancia I</v>
      </c>
      <c r="E1237">
        <v>2</v>
      </c>
      <c r="F1237" t="s">
        <v>60</v>
      </c>
      <c r="G1237" t="s">
        <v>159</v>
      </c>
      <c r="H1237" t="s">
        <v>150</v>
      </c>
      <c r="I1237" t="s">
        <v>252</v>
      </c>
      <c r="J1237" t="s">
        <v>103</v>
      </c>
      <c r="K1237">
        <v>14</v>
      </c>
      <c r="L1237" t="str">
        <f>+VLOOKUP(Línea_Mod_Sexo_Edad[[#This Row],[id_LA]],Línea_Atención[],2,0)</f>
        <v>Línea Cuidado Alternativo</v>
      </c>
      <c r="M1237" s="24" t="str">
        <f>+VLOOKUP(Línea_Mod_Sexo_Edad[[#This Row],[Modelo '[sigla']]],Modelos[[Modelo '[sigla']]:[Modelo '[descripción']]],2,0)</f>
        <v>Residencia de Protección para Lactantes</v>
      </c>
    </row>
    <row r="1238" spans="2:13" x14ac:dyDescent="0.3">
      <c r="B1238" s="4" t="str">
        <f t="shared" si="57"/>
        <v>2-RPL</v>
      </c>
      <c r="C1238" s="4" t="str">
        <f t="shared" si="58"/>
        <v>2-RPL-Hombres</v>
      </c>
      <c r="D1238" s="4" t="str">
        <f t="shared" si="59"/>
        <v>2-RPL-Hombres-Primera Infancia I</v>
      </c>
      <c r="E1238">
        <v>2</v>
      </c>
      <c r="F1238" t="s">
        <v>60</v>
      </c>
      <c r="G1238" t="s">
        <v>159</v>
      </c>
      <c r="H1238" t="s">
        <v>150</v>
      </c>
      <c r="I1238" t="s">
        <v>252</v>
      </c>
      <c r="J1238" t="s">
        <v>107</v>
      </c>
      <c r="K1238">
        <v>4</v>
      </c>
      <c r="L1238" t="str">
        <f>+VLOOKUP(Línea_Mod_Sexo_Edad[[#This Row],[id_LA]],Línea_Atención[],2,0)</f>
        <v>Línea Cuidado Alternativo</v>
      </c>
      <c r="M1238" s="24" t="str">
        <f>+VLOOKUP(Línea_Mod_Sexo_Edad[[#This Row],[Modelo '[sigla']]],Modelos[[Modelo '[sigla']]:[Modelo '[descripción']]],2,0)</f>
        <v>Residencia de Protección para Lactantes</v>
      </c>
    </row>
    <row r="1239" spans="2:13" x14ac:dyDescent="0.3">
      <c r="B1239" s="4" t="str">
        <f t="shared" si="57"/>
        <v>2-RPL</v>
      </c>
      <c r="C1239" s="4" t="str">
        <f t="shared" si="58"/>
        <v>2-RPL-Hombres</v>
      </c>
      <c r="D1239" s="4" t="str">
        <f t="shared" si="59"/>
        <v>2-RPL-Hombres-Primera Infancia I</v>
      </c>
      <c r="E1239">
        <v>2</v>
      </c>
      <c r="F1239" t="s">
        <v>60</v>
      </c>
      <c r="G1239" t="s">
        <v>159</v>
      </c>
      <c r="H1239" t="s">
        <v>150</v>
      </c>
      <c r="I1239" t="s">
        <v>252</v>
      </c>
      <c r="J1239" t="s">
        <v>106</v>
      </c>
      <c r="K1239">
        <v>11</v>
      </c>
      <c r="L1239" t="str">
        <f>+VLOOKUP(Línea_Mod_Sexo_Edad[[#This Row],[id_LA]],Línea_Atención[],2,0)</f>
        <v>Línea Cuidado Alternativo</v>
      </c>
      <c r="M1239" s="24" t="str">
        <f>+VLOOKUP(Línea_Mod_Sexo_Edad[[#This Row],[Modelo '[sigla']]],Modelos[[Modelo '[sigla']]:[Modelo '[descripción']]],2,0)</f>
        <v>Residencia de Protección para Lactantes</v>
      </c>
    </row>
    <row r="1240" spans="2:13" x14ac:dyDescent="0.3">
      <c r="B1240" s="4" t="str">
        <f t="shared" si="57"/>
        <v>2-RPL</v>
      </c>
      <c r="C1240" s="4" t="str">
        <f t="shared" si="58"/>
        <v>2-RPL-Hombres</v>
      </c>
      <c r="D1240" s="4" t="str">
        <f t="shared" si="59"/>
        <v>2-RPL-Hombres-Primera Infancia II</v>
      </c>
      <c r="E1240">
        <v>2</v>
      </c>
      <c r="F1240" t="s">
        <v>60</v>
      </c>
      <c r="G1240" t="s">
        <v>160</v>
      </c>
      <c r="H1240" t="s">
        <v>154</v>
      </c>
      <c r="I1240" t="s">
        <v>252</v>
      </c>
      <c r="J1240" t="s">
        <v>103</v>
      </c>
      <c r="K1240">
        <v>14</v>
      </c>
      <c r="L1240" t="str">
        <f>+VLOOKUP(Línea_Mod_Sexo_Edad[[#This Row],[id_LA]],Línea_Atención[],2,0)</f>
        <v>Línea Cuidado Alternativo</v>
      </c>
      <c r="M1240" s="24" t="str">
        <f>+VLOOKUP(Línea_Mod_Sexo_Edad[[#This Row],[Modelo '[sigla']]],Modelos[[Modelo '[sigla']]:[Modelo '[descripción']]],2,0)</f>
        <v>Residencia de Protección para Lactantes</v>
      </c>
    </row>
    <row r="1241" spans="2:13" x14ac:dyDescent="0.3">
      <c r="B1241" s="4" t="str">
        <f t="shared" si="57"/>
        <v>2-RPL</v>
      </c>
      <c r="C1241" s="4" t="str">
        <f t="shared" si="58"/>
        <v>2-RPL-Hombres</v>
      </c>
      <c r="D1241" s="4" t="str">
        <f t="shared" si="59"/>
        <v>2-RPL-Hombres-Primera Infancia II</v>
      </c>
      <c r="E1241">
        <v>2</v>
      </c>
      <c r="F1241" t="s">
        <v>60</v>
      </c>
      <c r="G1241" t="s">
        <v>160</v>
      </c>
      <c r="H1241" t="s">
        <v>154</v>
      </c>
      <c r="I1241" t="s">
        <v>252</v>
      </c>
      <c r="J1241" t="s">
        <v>107</v>
      </c>
      <c r="K1241">
        <v>0</v>
      </c>
      <c r="L1241" t="str">
        <f>+VLOOKUP(Línea_Mod_Sexo_Edad[[#This Row],[id_LA]],Línea_Atención[],2,0)</f>
        <v>Línea Cuidado Alternativo</v>
      </c>
      <c r="M1241" s="24" t="str">
        <f>+VLOOKUP(Línea_Mod_Sexo_Edad[[#This Row],[Modelo '[sigla']]],Modelos[[Modelo '[sigla']]:[Modelo '[descripción']]],2,0)</f>
        <v>Residencia de Protección para Lactantes</v>
      </c>
    </row>
    <row r="1242" spans="2:13" x14ac:dyDescent="0.3">
      <c r="B1242" s="4" t="str">
        <f t="shared" si="57"/>
        <v>2-RPL</v>
      </c>
      <c r="C1242" s="4" t="str">
        <f t="shared" si="58"/>
        <v>2-RPL-Hombres</v>
      </c>
      <c r="D1242" s="4" t="str">
        <f t="shared" si="59"/>
        <v>2-RPL-Hombres-Primera Infancia II</v>
      </c>
      <c r="E1242">
        <v>2</v>
      </c>
      <c r="F1242" t="s">
        <v>60</v>
      </c>
      <c r="G1242" t="s">
        <v>160</v>
      </c>
      <c r="H1242" t="s">
        <v>154</v>
      </c>
      <c r="I1242" t="s">
        <v>252</v>
      </c>
      <c r="J1242" t="s">
        <v>106</v>
      </c>
      <c r="K1242">
        <v>5</v>
      </c>
      <c r="L1242" t="str">
        <f>+VLOOKUP(Línea_Mod_Sexo_Edad[[#This Row],[id_LA]],Línea_Atención[],2,0)</f>
        <v>Línea Cuidado Alternativo</v>
      </c>
      <c r="M1242" s="24" t="str">
        <f>+VLOOKUP(Línea_Mod_Sexo_Edad[[#This Row],[Modelo '[sigla']]],Modelos[[Modelo '[sigla']]:[Modelo '[descripción']]],2,0)</f>
        <v>Residencia de Protección para Lactantes</v>
      </c>
    </row>
    <row r="1243" spans="2:13" x14ac:dyDescent="0.3">
      <c r="B1243" s="4" t="str">
        <f t="shared" si="57"/>
        <v>2-RPL</v>
      </c>
      <c r="C1243" s="4" t="str">
        <f t="shared" si="58"/>
        <v>2-RPL-Hombres</v>
      </c>
      <c r="D1243" s="4" t="str">
        <f t="shared" si="59"/>
        <v>2-RPL-Hombres-Segunda Infancia</v>
      </c>
      <c r="E1243">
        <v>2</v>
      </c>
      <c r="F1243" t="s">
        <v>60</v>
      </c>
      <c r="G1243" t="s">
        <v>161</v>
      </c>
      <c r="H1243" t="s">
        <v>151</v>
      </c>
      <c r="I1243" t="s">
        <v>252</v>
      </c>
      <c r="J1243" t="s">
        <v>103</v>
      </c>
      <c r="K1243">
        <v>0</v>
      </c>
      <c r="L1243" t="str">
        <f>+VLOOKUP(Línea_Mod_Sexo_Edad[[#This Row],[id_LA]],Línea_Atención[],2,0)</f>
        <v>Línea Cuidado Alternativo</v>
      </c>
      <c r="M1243" s="24" t="str">
        <f>+VLOOKUP(Línea_Mod_Sexo_Edad[[#This Row],[Modelo '[sigla']]],Modelos[[Modelo '[sigla']]:[Modelo '[descripción']]],2,0)</f>
        <v>Residencia de Protección para Lactantes</v>
      </c>
    </row>
    <row r="1244" spans="2:13" x14ac:dyDescent="0.3">
      <c r="B1244" s="4" t="str">
        <f t="shared" si="57"/>
        <v>2-RPL</v>
      </c>
      <c r="C1244" s="4" t="str">
        <f t="shared" si="58"/>
        <v>2-RPL-Hombres</v>
      </c>
      <c r="D1244" s="4" t="str">
        <f t="shared" si="59"/>
        <v>2-RPL-Hombres-Segunda Infancia</v>
      </c>
      <c r="E1244">
        <v>2</v>
      </c>
      <c r="F1244" t="s">
        <v>60</v>
      </c>
      <c r="G1244" t="s">
        <v>161</v>
      </c>
      <c r="H1244" t="s">
        <v>151</v>
      </c>
      <c r="I1244" t="s">
        <v>252</v>
      </c>
      <c r="J1244" t="s">
        <v>107</v>
      </c>
      <c r="K1244">
        <v>0</v>
      </c>
      <c r="L1244" t="str">
        <f>+VLOOKUP(Línea_Mod_Sexo_Edad[[#This Row],[id_LA]],Línea_Atención[],2,0)</f>
        <v>Línea Cuidado Alternativo</v>
      </c>
      <c r="M1244" s="24" t="str">
        <f>+VLOOKUP(Línea_Mod_Sexo_Edad[[#This Row],[Modelo '[sigla']]],Modelos[[Modelo '[sigla']]:[Modelo '[descripción']]],2,0)</f>
        <v>Residencia de Protección para Lactantes</v>
      </c>
    </row>
    <row r="1245" spans="2:13" x14ac:dyDescent="0.3">
      <c r="B1245" s="4" t="str">
        <f t="shared" si="57"/>
        <v>2-RPL</v>
      </c>
      <c r="C1245" s="4" t="str">
        <f t="shared" si="58"/>
        <v>2-RPL-Hombres</v>
      </c>
      <c r="D1245" s="4" t="str">
        <f t="shared" si="59"/>
        <v>2-RPL-Hombres-Segunda Infancia</v>
      </c>
      <c r="E1245">
        <v>2</v>
      </c>
      <c r="F1245" t="s">
        <v>60</v>
      </c>
      <c r="G1245" t="s">
        <v>161</v>
      </c>
      <c r="H1245" t="s">
        <v>151</v>
      </c>
      <c r="I1245" t="s">
        <v>252</v>
      </c>
      <c r="J1245" t="s">
        <v>106</v>
      </c>
      <c r="K1245">
        <v>0</v>
      </c>
      <c r="L1245" t="str">
        <f>+VLOOKUP(Línea_Mod_Sexo_Edad[[#This Row],[id_LA]],Línea_Atención[],2,0)</f>
        <v>Línea Cuidado Alternativo</v>
      </c>
      <c r="M1245" s="24" t="str">
        <f>+VLOOKUP(Línea_Mod_Sexo_Edad[[#This Row],[Modelo '[sigla']]],Modelos[[Modelo '[sigla']]:[Modelo '[descripción']]],2,0)</f>
        <v>Residencia de Protección para Lactantes</v>
      </c>
    </row>
    <row r="1246" spans="2:13" x14ac:dyDescent="0.3">
      <c r="B1246" s="4" t="str">
        <f t="shared" si="57"/>
        <v>2-RPL</v>
      </c>
      <c r="C1246" s="4" t="str">
        <f t="shared" si="58"/>
        <v>2-RPL-Mujeres</v>
      </c>
      <c r="D1246" s="4" t="str">
        <f t="shared" si="59"/>
        <v>2-RPL-Mujeres-Adolescente</v>
      </c>
      <c r="E1246">
        <v>2</v>
      </c>
      <c r="F1246" t="s">
        <v>60</v>
      </c>
      <c r="G1246" t="s">
        <v>162</v>
      </c>
      <c r="H1246" t="s">
        <v>152</v>
      </c>
      <c r="I1246" t="s">
        <v>253</v>
      </c>
      <c r="J1246" t="s">
        <v>103</v>
      </c>
      <c r="K1246">
        <v>0</v>
      </c>
      <c r="L1246" t="str">
        <f>+VLOOKUP(Línea_Mod_Sexo_Edad[[#This Row],[id_LA]],Línea_Atención[],2,0)</f>
        <v>Línea Cuidado Alternativo</v>
      </c>
      <c r="M1246" s="24" t="str">
        <f>+VLOOKUP(Línea_Mod_Sexo_Edad[[#This Row],[Modelo '[sigla']]],Modelos[[Modelo '[sigla']]:[Modelo '[descripción']]],2,0)</f>
        <v>Residencia de Protección para Lactantes</v>
      </c>
    </row>
    <row r="1247" spans="2:13" x14ac:dyDescent="0.3">
      <c r="B1247" s="4" t="str">
        <f t="shared" si="57"/>
        <v>2-RPL</v>
      </c>
      <c r="C1247" s="4" t="str">
        <f t="shared" si="58"/>
        <v>2-RPL-Mujeres</v>
      </c>
      <c r="D1247" s="4" t="str">
        <f t="shared" si="59"/>
        <v>2-RPL-Mujeres-Adolescente</v>
      </c>
      <c r="E1247">
        <v>2</v>
      </c>
      <c r="F1247" t="s">
        <v>60</v>
      </c>
      <c r="G1247" t="s">
        <v>162</v>
      </c>
      <c r="H1247" t="s">
        <v>152</v>
      </c>
      <c r="I1247" t="s">
        <v>253</v>
      </c>
      <c r="J1247" t="s">
        <v>107</v>
      </c>
      <c r="K1247">
        <v>0</v>
      </c>
      <c r="L1247" t="str">
        <f>+VLOOKUP(Línea_Mod_Sexo_Edad[[#This Row],[id_LA]],Línea_Atención[],2,0)</f>
        <v>Línea Cuidado Alternativo</v>
      </c>
      <c r="M1247" s="24" t="str">
        <f>+VLOOKUP(Línea_Mod_Sexo_Edad[[#This Row],[Modelo '[sigla']]],Modelos[[Modelo '[sigla']]:[Modelo '[descripción']]],2,0)</f>
        <v>Residencia de Protección para Lactantes</v>
      </c>
    </row>
    <row r="1248" spans="2:13" x14ac:dyDescent="0.3">
      <c r="B1248" s="4" t="str">
        <f t="shared" si="57"/>
        <v>2-RPL</v>
      </c>
      <c r="C1248" s="4" t="str">
        <f t="shared" si="58"/>
        <v>2-RPL-Mujeres</v>
      </c>
      <c r="D1248" s="4" t="str">
        <f t="shared" si="59"/>
        <v>2-RPL-Mujeres-Adolescente</v>
      </c>
      <c r="E1248">
        <v>2</v>
      </c>
      <c r="F1248" t="s">
        <v>60</v>
      </c>
      <c r="G1248" t="s">
        <v>162</v>
      </c>
      <c r="H1248" t="s">
        <v>152</v>
      </c>
      <c r="I1248" t="s">
        <v>253</v>
      </c>
      <c r="J1248" t="s">
        <v>107</v>
      </c>
      <c r="K1248">
        <v>0</v>
      </c>
      <c r="L1248" t="str">
        <f>+VLOOKUP(Línea_Mod_Sexo_Edad[[#This Row],[id_LA]],Línea_Atención[],2,0)</f>
        <v>Línea Cuidado Alternativo</v>
      </c>
      <c r="M1248" s="24" t="str">
        <f>+VLOOKUP(Línea_Mod_Sexo_Edad[[#This Row],[Modelo '[sigla']]],Modelos[[Modelo '[sigla']]:[Modelo '[descripción']]],2,0)</f>
        <v>Residencia de Protección para Lactantes</v>
      </c>
    </row>
    <row r="1249" spans="2:13" x14ac:dyDescent="0.3">
      <c r="B1249" s="4" t="str">
        <f t="shared" si="57"/>
        <v>2-RPL</v>
      </c>
      <c r="C1249" s="4" t="str">
        <f t="shared" si="58"/>
        <v>2-RPL-Mujeres</v>
      </c>
      <c r="D1249" s="4" t="str">
        <f t="shared" si="59"/>
        <v>2-RPL-Mujeres-Adolescente</v>
      </c>
      <c r="E1249">
        <v>2</v>
      </c>
      <c r="F1249" t="s">
        <v>60</v>
      </c>
      <c r="G1249" t="s">
        <v>162</v>
      </c>
      <c r="H1249" t="s">
        <v>152</v>
      </c>
      <c r="I1249" t="s">
        <v>253</v>
      </c>
      <c r="J1249" t="s">
        <v>106</v>
      </c>
      <c r="K1249">
        <v>0</v>
      </c>
      <c r="L1249" t="str">
        <f>+VLOOKUP(Línea_Mod_Sexo_Edad[[#This Row],[id_LA]],Línea_Atención[],2,0)</f>
        <v>Línea Cuidado Alternativo</v>
      </c>
      <c r="M1249" s="24" t="str">
        <f>+VLOOKUP(Línea_Mod_Sexo_Edad[[#This Row],[Modelo '[sigla']]],Modelos[[Modelo '[sigla']]:[Modelo '[descripción']]],2,0)</f>
        <v>Residencia de Protección para Lactantes</v>
      </c>
    </row>
    <row r="1250" spans="2:13" x14ac:dyDescent="0.3">
      <c r="B1250" s="4" t="str">
        <f t="shared" si="57"/>
        <v>2-RPL</v>
      </c>
      <c r="C1250" s="4" t="str">
        <f t="shared" si="58"/>
        <v>2-RPL-Mujeres</v>
      </c>
      <c r="D1250" s="4" t="str">
        <f t="shared" si="59"/>
        <v>2-RPL-Mujeres-En Gestación</v>
      </c>
      <c r="E1250">
        <v>2</v>
      </c>
      <c r="F1250" t="s">
        <v>60</v>
      </c>
      <c r="G1250" t="s">
        <v>158</v>
      </c>
      <c r="H1250" t="s">
        <v>149</v>
      </c>
      <c r="I1250" t="s">
        <v>253</v>
      </c>
      <c r="J1250" t="s">
        <v>103</v>
      </c>
      <c r="K1250">
        <v>0</v>
      </c>
      <c r="L1250" t="str">
        <f>+VLOOKUP(Línea_Mod_Sexo_Edad[[#This Row],[id_LA]],Línea_Atención[],2,0)</f>
        <v>Línea Cuidado Alternativo</v>
      </c>
      <c r="M1250" s="24" t="str">
        <f>+VLOOKUP(Línea_Mod_Sexo_Edad[[#This Row],[Modelo '[sigla']]],Modelos[[Modelo '[sigla']]:[Modelo '[descripción']]],2,0)</f>
        <v>Residencia de Protección para Lactantes</v>
      </c>
    </row>
    <row r="1251" spans="2:13" x14ac:dyDescent="0.3">
      <c r="B1251" s="4" t="str">
        <f t="shared" si="57"/>
        <v>2-RPL</v>
      </c>
      <c r="C1251" s="4" t="str">
        <f t="shared" si="58"/>
        <v>2-RPL-Mujeres</v>
      </c>
      <c r="D1251" s="4" t="str">
        <f t="shared" si="59"/>
        <v>2-RPL-Mujeres-En Gestación</v>
      </c>
      <c r="E1251">
        <v>2</v>
      </c>
      <c r="F1251" t="s">
        <v>60</v>
      </c>
      <c r="G1251" t="s">
        <v>158</v>
      </c>
      <c r="H1251" t="s">
        <v>149</v>
      </c>
      <c r="I1251" t="s">
        <v>253</v>
      </c>
      <c r="J1251" t="s">
        <v>107</v>
      </c>
      <c r="K1251">
        <v>0</v>
      </c>
      <c r="L1251" t="str">
        <f>+VLOOKUP(Línea_Mod_Sexo_Edad[[#This Row],[id_LA]],Línea_Atención[],2,0)</f>
        <v>Línea Cuidado Alternativo</v>
      </c>
      <c r="M1251" s="24" t="str">
        <f>+VLOOKUP(Línea_Mod_Sexo_Edad[[#This Row],[Modelo '[sigla']]],Modelos[[Modelo '[sigla']]:[Modelo '[descripción']]],2,0)</f>
        <v>Residencia de Protección para Lactantes</v>
      </c>
    </row>
    <row r="1252" spans="2:13" x14ac:dyDescent="0.3">
      <c r="B1252" s="4" t="str">
        <f t="shared" si="57"/>
        <v>2-RPL</v>
      </c>
      <c r="C1252" s="4" t="str">
        <f t="shared" si="58"/>
        <v>2-RPL-Mujeres</v>
      </c>
      <c r="D1252" s="4" t="str">
        <f t="shared" si="59"/>
        <v>2-RPL-Mujeres-En Gestación</v>
      </c>
      <c r="E1252">
        <v>2</v>
      </c>
      <c r="F1252" t="s">
        <v>60</v>
      </c>
      <c r="G1252" t="s">
        <v>158</v>
      </c>
      <c r="H1252" t="s">
        <v>149</v>
      </c>
      <c r="I1252" t="s">
        <v>253</v>
      </c>
      <c r="J1252" t="s">
        <v>107</v>
      </c>
      <c r="K1252">
        <v>0</v>
      </c>
      <c r="L1252" t="str">
        <f>+VLOOKUP(Línea_Mod_Sexo_Edad[[#This Row],[id_LA]],Línea_Atención[],2,0)</f>
        <v>Línea Cuidado Alternativo</v>
      </c>
      <c r="M1252" s="24" t="str">
        <f>+VLOOKUP(Línea_Mod_Sexo_Edad[[#This Row],[Modelo '[sigla']]],Modelos[[Modelo '[sigla']]:[Modelo '[descripción']]],2,0)</f>
        <v>Residencia de Protección para Lactantes</v>
      </c>
    </row>
    <row r="1253" spans="2:13" x14ac:dyDescent="0.3">
      <c r="B1253" s="4" t="str">
        <f t="shared" si="57"/>
        <v>2-RPL</v>
      </c>
      <c r="C1253" s="4" t="str">
        <f t="shared" si="58"/>
        <v>2-RPL-Mujeres</v>
      </c>
      <c r="D1253" s="4" t="str">
        <f t="shared" si="59"/>
        <v>2-RPL-Mujeres-En Gestación</v>
      </c>
      <c r="E1253">
        <v>2</v>
      </c>
      <c r="F1253" t="s">
        <v>60</v>
      </c>
      <c r="G1253" t="s">
        <v>158</v>
      </c>
      <c r="H1253" t="s">
        <v>149</v>
      </c>
      <c r="I1253" t="s">
        <v>253</v>
      </c>
      <c r="J1253" t="s">
        <v>106</v>
      </c>
      <c r="K1253">
        <v>0</v>
      </c>
      <c r="L1253" t="str">
        <f>+VLOOKUP(Línea_Mod_Sexo_Edad[[#This Row],[id_LA]],Línea_Atención[],2,0)</f>
        <v>Línea Cuidado Alternativo</v>
      </c>
      <c r="M1253" s="24" t="str">
        <f>+VLOOKUP(Línea_Mod_Sexo_Edad[[#This Row],[Modelo '[sigla']]],Modelos[[Modelo '[sigla']]:[Modelo '[descripción']]],2,0)</f>
        <v>Residencia de Protección para Lactantes</v>
      </c>
    </row>
    <row r="1254" spans="2:13" x14ac:dyDescent="0.3">
      <c r="B1254" s="4" t="str">
        <f t="shared" si="57"/>
        <v>2-RPL</v>
      </c>
      <c r="C1254" s="4" t="str">
        <f t="shared" si="58"/>
        <v>2-RPL-Mujeres</v>
      </c>
      <c r="D1254" s="4" t="str">
        <f t="shared" si="59"/>
        <v>2-RPL-Mujeres-Mayores De Edad</v>
      </c>
      <c r="E1254">
        <v>2</v>
      </c>
      <c r="F1254" t="s">
        <v>60</v>
      </c>
      <c r="G1254" t="s">
        <v>163</v>
      </c>
      <c r="H1254" t="s">
        <v>153</v>
      </c>
      <c r="I1254" t="s">
        <v>253</v>
      </c>
      <c r="J1254" t="s">
        <v>103</v>
      </c>
      <c r="K1254">
        <v>0</v>
      </c>
      <c r="L1254" t="str">
        <f>+VLOOKUP(Línea_Mod_Sexo_Edad[[#This Row],[id_LA]],Línea_Atención[],2,0)</f>
        <v>Línea Cuidado Alternativo</v>
      </c>
      <c r="M1254" s="24" t="str">
        <f>+VLOOKUP(Línea_Mod_Sexo_Edad[[#This Row],[Modelo '[sigla']]],Modelos[[Modelo '[sigla']]:[Modelo '[descripción']]],2,0)</f>
        <v>Residencia de Protección para Lactantes</v>
      </c>
    </row>
    <row r="1255" spans="2:13" x14ac:dyDescent="0.3">
      <c r="B1255" s="4" t="str">
        <f t="shared" si="57"/>
        <v>2-RPL</v>
      </c>
      <c r="C1255" s="4" t="str">
        <f t="shared" si="58"/>
        <v>2-RPL-Mujeres</v>
      </c>
      <c r="D1255" s="4" t="str">
        <f t="shared" si="59"/>
        <v>2-RPL-Mujeres-Mayores De Edad</v>
      </c>
      <c r="E1255">
        <v>2</v>
      </c>
      <c r="F1255" t="s">
        <v>60</v>
      </c>
      <c r="G1255" t="s">
        <v>163</v>
      </c>
      <c r="H1255" t="s">
        <v>153</v>
      </c>
      <c r="I1255" t="s">
        <v>253</v>
      </c>
      <c r="J1255" t="s">
        <v>107</v>
      </c>
      <c r="K1255">
        <v>0</v>
      </c>
      <c r="L1255" t="str">
        <f>+VLOOKUP(Línea_Mod_Sexo_Edad[[#This Row],[id_LA]],Línea_Atención[],2,0)</f>
        <v>Línea Cuidado Alternativo</v>
      </c>
      <c r="M1255" s="24" t="str">
        <f>+VLOOKUP(Línea_Mod_Sexo_Edad[[#This Row],[Modelo '[sigla']]],Modelos[[Modelo '[sigla']]:[Modelo '[descripción']]],2,0)</f>
        <v>Residencia de Protección para Lactantes</v>
      </c>
    </row>
    <row r="1256" spans="2:13" x14ac:dyDescent="0.3">
      <c r="B1256" s="4" t="str">
        <f t="shared" si="57"/>
        <v>2-RPL</v>
      </c>
      <c r="C1256" s="4" t="str">
        <f t="shared" si="58"/>
        <v>2-RPL-Mujeres</v>
      </c>
      <c r="D1256" s="4" t="str">
        <f t="shared" si="59"/>
        <v>2-RPL-Mujeres-Mayores De Edad</v>
      </c>
      <c r="E1256">
        <v>2</v>
      </c>
      <c r="F1256" t="s">
        <v>60</v>
      </c>
      <c r="G1256" t="s">
        <v>163</v>
      </c>
      <c r="H1256" t="s">
        <v>153</v>
      </c>
      <c r="I1256" t="s">
        <v>253</v>
      </c>
      <c r="J1256" t="s">
        <v>107</v>
      </c>
      <c r="K1256">
        <v>0</v>
      </c>
      <c r="L1256" t="str">
        <f>+VLOOKUP(Línea_Mod_Sexo_Edad[[#This Row],[id_LA]],Línea_Atención[],2,0)</f>
        <v>Línea Cuidado Alternativo</v>
      </c>
      <c r="M1256" s="24" t="str">
        <f>+VLOOKUP(Línea_Mod_Sexo_Edad[[#This Row],[Modelo '[sigla']]],Modelos[[Modelo '[sigla']]:[Modelo '[descripción']]],2,0)</f>
        <v>Residencia de Protección para Lactantes</v>
      </c>
    </row>
    <row r="1257" spans="2:13" x14ac:dyDescent="0.3">
      <c r="B1257" s="4" t="str">
        <f t="shared" si="57"/>
        <v>2-RPL</v>
      </c>
      <c r="C1257" s="4" t="str">
        <f t="shared" si="58"/>
        <v>2-RPL-Mujeres</v>
      </c>
      <c r="D1257" s="4" t="str">
        <f t="shared" si="59"/>
        <v>2-RPL-Mujeres-Mayores De Edad</v>
      </c>
      <c r="E1257">
        <v>2</v>
      </c>
      <c r="F1257" t="s">
        <v>60</v>
      </c>
      <c r="G1257" t="s">
        <v>163</v>
      </c>
      <c r="H1257" t="s">
        <v>153</v>
      </c>
      <c r="I1257" t="s">
        <v>253</v>
      </c>
      <c r="J1257" t="s">
        <v>106</v>
      </c>
      <c r="K1257">
        <v>0</v>
      </c>
      <c r="L1257" t="str">
        <f>+VLOOKUP(Línea_Mod_Sexo_Edad[[#This Row],[id_LA]],Línea_Atención[],2,0)</f>
        <v>Línea Cuidado Alternativo</v>
      </c>
      <c r="M1257" s="24" t="str">
        <f>+VLOOKUP(Línea_Mod_Sexo_Edad[[#This Row],[Modelo '[sigla']]],Modelos[[Modelo '[sigla']]:[Modelo '[descripción']]],2,0)</f>
        <v>Residencia de Protección para Lactantes</v>
      </c>
    </row>
    <row r="1258" spans="2:13" x14ac:dyDescent="0.3">
      <c r="B1258" s="4" t="str">
        <f t="shared" si="57"/>
        <v>2-RPL</v>
      </c>
      <c r="C1258" s="4" t="str">
        <f t="shared" si="58"/>
        <v>2-RPL-Mujeres</v>
      </c>
      <c r="D1258" s="4" t="str">
        <f t="shared" si="59"/>
        <v>2-RPL-Mujeres-Primera Infancia I</v>
      </c>
      <c r="E1258">
        <v>2</v>
      </c>
      <c r="F1258" t="s">
        <v>60</v>
      </c>
      <c r="G1258" t="s">
        <v>159</v>
      </c>
      <c r="H1258" t="s">
        <v>150</v>
      </c>
      <c r="I1258" t="s">
        <v>253</v>
      </c>
      <c r="J1258" t="s">
        <v>103</v>
      </c>
      <c r="K1258">
        <v>5</v>
      </c>
      <c r="L1258" t="str">
        <f>+VLOOKUP(Línea_Mod_Sexo_Edad[[#This Row],[id_LA]],Línea_Atención[],2,0)</f>
        <v>Línea Cuidado Alternativo</v>
      </c>
      <c r="M1258" s="24" t="str">
        <f>+VLOOKUP(Línea_Mod_Sexo_Edad[[#This Row],[Modelo '[sigla']]],Modelos[[Modelo '[sigla']]:[Modelo '[descripción']]],2,0)</f>
        <v>Residencia de Protección para Lactantes</v>
      </c>
    </row>
    <row r="1259" spans="2:13" x14ac:dyDescent="0.3">
      <c r="B1259" s="4" t="str">
        <f t="shared" si="57"/>
        <v>2-RPL</v>
      </c>
      <c r="C1259" s="4" t="str">
        <f t="shared" si="58"/>
        <v>2-RPL-Mujeres</v>
      </c>
      <c r="D1259" s="4" t="str">
        <f t="shared" si="59"/>
        <v>2-RPL-Mujeres-Primera Infancia I</v>
      </c>
      <c r="E1259">
        <v>2</v>
      </c>
      <c r="F1259" t="s">
        <v>60</v>
      </c>
      <c r="G1259" t="s">
        <v>159</v>
      </c>
      <c r="H1259" t="s">
        <v>150</v>
      </c>
      <c r="I1259" t="s">
        <v>253</v>
      </c>
      <c r="J1259" t="s">
        <v>107</v>
      </c>
      <c r="K1259">
        <v>2</v>
      </c>
      <c r="L1259" t="str">
        <f>+VLOOKUP(Línea_Mod_Sexo_Edad[[#This Row],[id_LA]],Línea_Atención[],2,0)</f>
        <v>Línea Cuidado Alternativo</v>
      </c>
      <c r="M1259" s="24" t="str">
        <f>+VLOOKUP(Línea_Mod_Sexo_Edad[[#This Row],[Modelo '[sigla']]],Modelos[[Modelo '[sigla']]:[Modelo '[descripción']]],2,0)</f>
        <v>Residencia de Protección para Lactantes</v>
      </c>
    </row>
    <row r="1260" spans="2:13" x14ac:dyDescent="0.3">
      <c r="B1260" s="4" t="str">
        <f t="shared" si="57"/>
        <v>2-RPL</v>
      </c>
      <c r="C1260" s="4" t="str">
        <f t="shared" si="58"/>
        <v>2-RPL-Mujeres</v>
      </c>
      <c r="D1260" s="4" t="str">
        <f t="shared" si="59"/>
        <v>2-RPL-Mujeres-Primera Infancia I</v>
      </c>
      <c r="E1260">
        <v>2</v>
      </c>
      <c r="F1260" t="s">
        <v>60</v>
      </c>
      <c r="G1260" t="s">
        <v>159</v>
      </c>
      <c r="H1260" t="s">
        <v>150</v>
      </c>
      <c r="I1260" t="s">
        <v>253</v>
      </c>
      <c r="J1260" t="s">
        <v>107</v>
      </c>
      <c r="K1260">
        <v>6</v>
      </c>
      <c r="L1260" t="str">
        <f>+VLOOKUP(Línea_Mod_Sexo_Edad[[#This Row],[id_LA]],Línea_Atención[],2,0)</f>
        <v>Línea Cuidado Alternativo</v>
      </c>
      <c r="M1260" s="24" t="str">
        <f>+VLOOKUP(Línea_Mod_Sexo_Edad[[#This Row],[Modelo '[sigla']]],Modelos[[Modelo '[sigla']]:[Modelo '[descripción']]],2,0)</f>
        <v>Residencia de Protección para Lactantes</v>
      </c>
    </row>
    <row r="1261" spans="2:13" x14ac:dyDescent="0.3">
      <c r="B1261" s="4" t="str">
        <f t="shared" si="57"/>
        <v>2-RPL</v>
      </c>
      <c r="C1261" s="4" t="str">
        <f t="shared" si="58"/>
        <v>2-RPL-Mujeres</v>
      </c>
      <c r="D1261" s="4" t="str">
        <f t="shared" si="59"/>
        <v>2-RPL-Mujeres-Primera Infancia I</v>
      </c>
      <c r="E1261">
        <v>2</v>
      </c>
      <c r="F1261" t="s">
        <v>60</v>
      </c>
      <c r="G1261" t="s">
        <v>159</v>
      </c>
      <c r="H1261" t="s">
        <v>150</v>
      </c>
      <c r="I1261" t="s">
        <v>253</v>
      </c>
      <c r="J1261" t="s">
        <v>106</v>
      </c>
      <c r="K1261">
        <v>4</v>
      </c>
      <c r="L1261" t="str">
        <f>+VLOOKUP(Línea_Mod_Sexo_Edad[[#This Row],[id_LA]],Línea_Atención[],2,0)</f>
        <v>Línea Cuidado Alternativo</v>
      </c>
      <c r="M1261" s="24" t="str">
        <f>+VLOOKUP(Línea_Mod_Sexo_Edad[[#This Row],[Modelo '[sigla']]],Modelos[[Modelo '[sigla']]:[Modelo '[descripción']]],2,0)</f>
        <v>Residencia de Protección para Lactantes</v>
      </c>
    </row>
    <row r="1262" spans="2:13" x14ac:dyDescent="0.3">
      <c r="B1262" s="4" t="str">
        <f t="shared" si="57"/>
        <v>2-RPL</v>
      </c>
      <c r="C1262" s="4" t="str">
        <f t="shared" si="58"/>
        <v>2-RPL-Mujeres</v>
      </c>
      <c r="D1262" s="4" t="str">
        <f t="shared" si="59"/>
        <v>2-RPL-Mujeres-Primera Infancia II</v>
      </c>
      <c r="E1262">
        <v>2</v>
      </c>
      <c r="F1262" t="s">
        <v>60</v>
      </c>
      <c r="G1262" t="s">
        <v>160</v>
      </c>
      <c r="H1262" t="s">
        <v>154</v>
      </c>
      <c r="I1262" t="s">
        <v>253</v>
      </c>
      <c r="J1262" t="s">
        <v>103</v>
      </c>
      <c r="K1262">
        <v>11</v>
      </c>
      <c r="L1262" t="str">
        <f>+VLOOKUP(Línea_Mod_Sexo_Edad[[#This Row],[id_LA]],Línea_Atención[],2,0)</f>
        <v>Línea Cuidado Alternativo</v>
      </c>
      <c r="M1262" s="24" t="str">
        <f>+VLOOKUP(Línea_Mod_Sexo_Edad[[#This Row],[Modelo '[sigla']]],Modelos[[Modelo '[sigla']]:[Modelo '[descripción']]],2,0)</f>
        <v>Residencia de Protección para Lactantes</v>
      </c>
    </row>
    <row r="1263" spans="2:13" x14ac:dyDescent="0.3">
      <c r="B1263" s="4" t="str">
        <f t="shared" si="57"/>
        <v>2-RPL</v>
      </c>
      <c r="C1263" s="4" t="str">
        <f t="shared" si="58"/>
        <v>2-RPL-Mujeres</v>
      </c>
      <c r="D1263" s="4" t="str">
        <f t="shared" si="59"/>
        <v>2-RPL-Mujeres-Primera Infancia II</v>
      </c>
      <c r="E1263">
        <v>2</v>
      </c>
      <c r="F1263" t="s">
        <v>60</v>
      </c>
      <c r="G1263" t="s">
        <v>160</v>
      </c>
      <c r="H1263" t="s">
        <v>154</v>
      </c>
      <c r="I1263" t="s">
        <v>253</v>
      </c>
      <c r="J1263" t="s">
        <v>107</v>
      </c>
      <c r="K1263">
        <v>1</v>
      </c>
      <c r="L1263" t="str">
        <f>+VLOOKUP(Línea_Mod_Sexo_Edad[[#This Row],[id_LA]],Línea_Atención[],2,0)</f>
        <v>Línea Cuidado Alternativo</v>
      </c>
      <c r="M1263" s="24" t="str">
        <f>+VLOOKUP(Línea_Mod_Sexo_Edad[[#This Row],[Modelo '[sigla']]],Modelos[[Modelo '[sigla']]:[Modelo '[descripción']]],2,0)</f>
        <v>Residencia de Protección para Lactantes</v>
      </c>
    </row>
    <row r="1264" spans="2:13" x14ac:dyDescent="0.3">
      <c r="B1264" s="4" t="str">
        <f t="shared" si="57"/>
        <v>2-RPL</v>
      </c>
      <c r="C1264" s="4" t="str">
        <f t="shared" si="58"/>
        <v>2-RPL-Mujeres</v>
      </c>
      <c r="D1264" s="4" t="str">
        <f t="shared" si="59"/>
        <v>2-RPL-Mujeres-Primera Infancia II</v>
      </c>
      <c r="E1264">
        <v>2</v>
      </c>
      <c r="F1264" t="s">
        <v>60</v>
      </c>
      <c r="G1264" t="s">
        <v>160</v>
      </c>
      <c r="H1264" t="s">
        <v>154</v>
      </c>
      <c r="I1264" t="s">
        <v>253</v>
      </c>
      <c r="J1264" t="s">
        <v>107</v>
      </c>
      <c r="K1264">
        <v>1</v>
      </c>
      <c r="L1264" t="str">
        <f>+VLOOKUP(Línea_Mod_Sexo_Edad[[#This Row],[id_LA]],Línea_Atención[],2,0)</f>
        <v>Línea Cuidado Alternativo</v>
      </c>
      <c r="M1264" s="24" t="str">
        <f>+VLOOKUP(Línea_Mod_Sexo_Edad[[#This Row],[Modelo '[sigla']]],Modelos[[Modelo '[sigla']]:[Modelo '[descripción']]],2,0)</f>
        <v>Residencia de Protección para Lactantes</v>
      </c>
    </row>
    <row r="1265" spans="2:13" x14ac:dyDescent="0.3">
      <c r="B1265" s="4" t="str">
        <f t="shared" si="57"/>
        <v>2-RPL</v>
      </c>
      <c r="C1265" s="4" t="str">
        <f t="shared" si="58"/>
        <v>2-RPL-Mujeres</v>
      </c>
      <c r="D1265" s="4" t="str">
        <f t="shared" si="59"/>
        <v>2-RPL-Mujeres-Primera Infancia II</v>
      </c>
      <c r="E1265">
        <v>2</v>
      </c>
      <c r="F1265" t="s">
        <v>60</v>
      </c>
      <c r="G1265" t="s">
        <v>160</v>
      </c>
      <c r="H1265" t="s">
        <v>154</v>
      </c>
      <c r="I1265" t="s">
        <v>253</v>
      </c>
      <c r="J1265" t="s">
        <v>106</v>
      </c>
      <c r="K1265">
        <v>8</v>
      </c>
      <c r="L1265" t="str">
        <f>+VLOOKUP(Línea_Mod_Sexo_Edad[[#This Row],[id_LA]],Línea_Atención[],2,0)</f>
        <v>Línea Cuidado Alternativo</v>
      </c>
      <c r="M1265" s="24" t="str">
        <f>+VLOOKUP(Línea_Mod_Sexo_Edad[[#This Row],[Modelo '[sigla']]],Modelos[[Modelo '[sigla']]:[Modelo '[descripción']]],2,0)</f>
        <v>Residencia de Protección para Lactantes</v>
      </c>
    </row>
    <row r="1266" spans="2:13" x14ac:dyDescent="0.3">
      <c r="B1266" s="4" t="str">
        <f t="shared" si="57"/>
        <v>2-RPL</v>
      </c>
      <c r="C1266" s="4" t="str">
        <f t="shared" si="58"/>
        <v>2-RPL-Mujeres</v>
      </c>
      <c r="D1266" s="4" t="str">
        <f t="shared" si="59"/>
        <v>2-RPL-Mujeres-Segunda Infancia</v>
      </c>
      <c r="E1266">
        <v>2</v>
      </c>
      <c r="F1266" t="s">
        <v>60</v>
      </c>
      <c r="G1266" t="s">
        <v>161</v>
      </c>
      <c r="H1266" t="s">
        <v>151</v>
      </c>
      <c r="I1266" t="s">
        <v>253</v>
      </c>
      <c r="J1266" t="s">
        <v>103</v>
      </c>
      <c r="K1266">
        <v>0</v>
      </c>
      <c r="L1266" t="str">
        <f>+VLOOKUP(Línea_Mod_Sexo_Edad[[#This Row],[id_LA]],Línea_Atención[],2,0)</f>
        <v>Línea Cuidado Alternativo</v>
      </c>
      <c r="M1266" s="24" t="str">
        <f>+VLOOKUP(Línea_Mod_Sexo_Edad[[#This Row],[Modelo '[sigla']]],Modelos[[Modelo '[sigla']]:[Modelo '[descripción']]],2,0)</f>
        <v>Residencia de Protección para Lactantes</v>
      </c>
    </row>
    <row r="1267" spans="2:13" x14ac:dyDescent="0.3">
      <c r="B1267" s="4" t="str">
        <f t="shared" si="57"/>
        <v>2-RPL</v>
      </c>
      <c r="C1267" s="4" t="str">
        <f t="shared" si="58"/>
        <v>2-RPL-Mujeres</v>
      </c>
      <c r="D1267" s="4" t="str">
        <f t="shared" si="59"/>
        <v>2-RPL-Mujeres-Segunda Infancia</v>
      </c>
      <c r="E1267">
        <v>2</v>
      </c>
      <c r="F1267" t="s">
        <v>60</v>
      </c>
      <c r="G1267" t="s">
        <v>161</v>
      </c>
      <c r="H1267" t="s">
        <v>151</v>
      </c>
      <c r="I1267" t="s">
        <v>253</v>
      </c>
      <c r="J1267" t="s">
        <v>107</v>
      </c>
      <c r="K1267">
        <v>0</v>
      </c>
      <c r="L1267" t="str">
        <f>+VLOOKUP(Línea_Mod_Sexo_Edad[[#This Row],[id_LA]],Línea_Atención[],2,0)</f>
        <v>Línea Cuidado Alternativo</v>
      </c>
      <c r="M1267" s="24" t="str">
        <f>+VLOOKUP(Línea_Mod_Sexo_Edad[[#This Row],[Modelo '[sigla']]],Modelos[[Modelo '[sigla']]:[Modelo '[descripción']]],2,0)</f>
        <v>Residencia de Protección para Lactantes</v>
      </c>
    </row>
    <row r="1268" spans="2:13" x14ac:dyDescent="0.3">
      <c r="B1268" s="4" t="str">
        <f t="shared" si="57"/>
        <v>2-RPL</v>
      </c>
      <c r="C1268" s="4" t="str">
        <f t="shared" si="58"/>
        <v>2-RPL-Mujeres</v>
      </c>
      <c r="D1268" s="4" t="str">
        <f t="shared" si="59"/>
        <v>2-RPL-Mujeres-Segunda Infancia</v>
      </c>
      <c r="E1268">
        <v>2</v>
      </c>
      <c r="F1268" t="s">
        <v>60</v>
      </c>
      <c r="G1268" t="s">
        <v>161</v>
      </c>
      <c r="H1268" t="s">
        <v>151</v>
      </c>
      <c r="I1268" t="s">
        <v>253</v>
      </c>
      <c r="J1268" t="s">
        <v>107</v>
      </c>
      <c r="K1268">
        <v>0</v>
      </c>
      <c r="L1268" t="str">
        <f>+VLOOKUP(Línea_Mod_Sexo_Edad[[#This Row],[id_LA]],Línea_Atención[],2,0)</f>
        <v>Línea Cuidado Alternativo</v>
      </c>
      <c r="M1268" s="24" t="str">
        <f>+VLOOKUP(Línea_Mod_Sexo_Edad[[#This Row],[Modelo '[sigla']]],Modelos[[Modelo '[sigla']]:[Modelo '[descripción']]],2,0)</f>
        <v>Residencia de Protección para Lactantes</v>
      </c>
    </row>
    <row r="1269" spans="2:13" x14ac:dyDescent="0.3">
      <c r="B1269" s="4" t="str">
        <f t="shared" si="57"/>
        <v>2-RPL</v>
      </c>
      <c r="C1269" s="4" t="str">
        <f t="shared" si="58"/>
        <v>2-RPL-Mujeres</v>
      </c>
      <c r="D1269" s="4" t="str">
        <f t="shared" si="59"/>
        <v>2-RPL-Mujeres-Segunda Infancia</v>
      </c>
      <c r="E1269">
        <v>2</v>
      </c>
      <c r="F1269" t="s">
        <v>60</v>
      </c>
      <c r="G1269" t="s">
        <v>161</v>
      </c>
      <c r="H1269" t="s">
        <v>151</v>
      </c>
      <c r="I1269" t="s">
        <v>253</v>
      </c>
      <c r="J1269" t="s">
        <v>106</v>
      </c>
      <c r="K1269">
        <v>0</v>
      </c>
      <c r="L1269" t="str">
        <f>+VLOOKUP(Línea_Mod_Sexo_Edad[[#This Row],[id_LA]],Línea_Atención[],2,0)</f>
        <v>Línea Cuidado Alternativo</v>
      </c>
      <c r="M1269" s="24" t="str">
        <f>+VLOOKUP(Línea_Mod_Sexo_Edad[[#This Row],[Modelo '[sigla']]],Modelos[[Modelo '[sigla']]:[Modelo '[descripción']]],2,0)</f>
        <v>Residencia de Protección para Lactantes</v>
      </c>
    </row>
    <row r="1270" spans="2:13" x14ac:dyDescent="0.3">
      <c r="B1270" s="4" t="str">
        <f t="shared" si="57"/>
        <v>2-RPM</v>
      </c>
      <c r="C1270" s="4" t="str">
        <f t="shared" si="58"/>
        <v>2-RPM-Hombres</v>
      </c>
      <c r="D1270" s="4" t="str">
        <f t="shared" si="59"/>
        <v>2-RPM-Hombres-Adolescente</v>
      </c>
      <c r="E1270">
        <v>2</v>
      </c>
      <c r="F1270" t="s">
        <v>62</v>
      </c>
      <c r="G1270" t="s">
        <v>162</v>
      </c>
      <c r="H1270" t="s">
        <v>152</v>
      </c>
      <c r="I1270" t="s">
        <v>252</v>
      </c>
      <c r="J1270" t="s">
        <v>103</v>
      </c>
      <c r="K1270">
        <v>165</v>
      </c>
      <c r="L1270" t="str">
        <f>+VLOOKUP(Línea_Mod_Sexo_Edad[[#This Row],[id_LA]],Línea_Atención[],2,0)</f>
        <v>Línea Cuidado Alternativo</v>
      </c>
      <c r="M1270" s="24" t="str">
        <f>+VLOOKUP(Línea_Mod_Sexo_Edad[[#This Row],[Modelo '[sigla']]],Modelos[[Modelo '[sigla']]:[Modelo '[descripción']]],2,0)</f>
        <v>Residencia de Protección para Mayores</v>
      </c>
    </row>
    <row r="1271" spans="2:13" x14ac:dyDescent="0.3">
      <c r="B1271" s="4" t="str">
        <f t="shared" si="57"/>
        <v>2-RPM</v>
      </c>
      <c r="C1271" s="4" t="str">
        <f t="shared" si="58"/>
        <v>2-RPM-Hombres</v>
      </c>
      <c r="D1271" s="4" t="str">
        <f t="shared" si="59"/>
        <v>2-RPM-Hombres-Adolescente</v>
      </c>
      <c r="E1271">
        <v>2</v>
      </c>
      <c r="F1271" t="s">
        <v>62</v>
      </c>
      <c r="G1271" t="s">
        <v>162</v>
      </c>
      <c r="H1271" t="s">
        <v>152</v>
      </c>
      <c r="I1271" t="s">
        <v>252</v>
      </c>
      <c r="J1271" t="s">
        <v>107</v>
      </c>
      <c r="K1271">
        <v>44</v>
      </c>
      <c r="L1271" t="str">
        <f>+VLOOKUP(Línea_Mod_Sexo_Edad[[#This Row],[id_LA]],Línea_Atención[],2,0)</f>
        <v>Línea Cuidado Alternativo</v>
      </c>
      <c r="M1271" s="24" t="str">
        <f>+VLOOKUP(Línea_Mod_Sexo_Edad[[#This Row],[Modelo '[sigla']]],Modelos[[Modelo '[sigla']]:[Modelo '[descripción']]],2,0)</f>
        <v>Residencia de Protección para Mayores</v>
      </c>
    </row>
    <row r="1272" spans="2:13" x14ac:dyDescent="0.3">
      <c r="B1272" s="4" t="str">
        <f t="shared" si="57"/>
        <v>2-RPM</v>
      </c>
      <c r="C1272" s="4" t="str">
        <f t="shared" si="58"/>
        <v>2-RPM-Hombres</v>
      </c>
      <c r="D1272" s="4" t="str">
        <f t="shared" si="59"/>
        <v>2-RPM-Hombres-Adolescente</v>
      </c>
      <c r="E1272">
        <v>2</v>
      </c>
      <c r="F1272" t="s">
        <v>62</v>
      </c>
      <c r="G1272" t="s">
        <v>162</v>
      </c>
      <c r="H1272" t="s">
        <v>152</v>
      </c>
      <c r="I1272" t="s">
        <v>252</v>
      </c>
      <c r="J1272" t="s">
        <v>106</v>
      </c>
      <c r="K1272">
        <v>58</v>
      </c>
      <c r="L1272" t="str">
        <f>+VLOOKUP(Línea_Mod_Sexo_Edad[[#This Row],[id_LA]],Línea_Atención[],2,0)</f>
        <v>Línea Cuidado Alternativo</v>
      </c>
      <c r="M1272" s="24" t="str">
        <f>+VLOOKUP(Línea_Mod_Sexo_Edad[[#This Row],[Modelo '[sigla']]],Modelos[[Modelo '[sigla']]:[Modelo '[descripción']]],2,0)</f>
        <v>Residencia de Protección para Mayores</v>
      </c>
    </row>
    <row r="1273" spans="2:13" x14ac:dyDescent="0.3">
      <c r="B1273" s="4" t="str">
        <f t="shared" si="57"/>
        <v>2-RPM</v>
      </c>
      <c r="C1273" s="4" t="str">
        <f t="shared" si="58"/>
        <v>2-RPM-Hombres</v>
      </c>
      <c r="D1273" s="4" t="str">
        <f t="shared" si="59"/>
        <v>2-RPM-Hombres-En Gestación</v>
      </c>
      <c r="E1273">
        <v>2</v>
      </c>
      <c r="F1273" t="s">
        <v>62</v>
      </c>
      <c r="G1273" t="s">
        <v>158</v>
      </c>
      <c r="H1273" t="s">
        <v>149</v>
      </c>
      <c r="I1273" t="s">
        <v>252</v>
      </c>
      <c r="J1273" t="s">
        <v>103</v>
      </c>
      <c r="L1273" t="str">
        <f>+VLOOKUP(Línea_Mod_Sexo_Edad[[#This Row],[id_LA]],Línea_Atención[],2,0)</f>
        <v>Línea Cuidado Alternativo</v>
      </c>
      <c r="M1273" s="24" t="str">
        <f>+VLOOKUP(Línea_Mod_Sexo_Edad[[#This Row],[Modelo '[sigla']]],Modelos[[Modelo '[sigla']]:[Modelo '[descripción']]],2,0)</f>
        <v>Residencia de Protección para Mayores</v>
      </c>
    </row>
    <row r="1274" spans="2:13" x14ac:dyDescent="0.3">
      <c r="B1274" s="4" t="str">
        <f t="shared" si="57"/>
        <v>2-RPM</v>
      </c>
      <c r="C1274" s="4" t="str">
        <f t="shared" si="58"/>
        <v>2-RPM-Hombres</v>
      </c>
      <c r="D1274" s="4" t="str">
        <f t="shared" si="59"/>
        <v>2-RPM-Hombres-En Gestación</v>
      </c>
      <c r="E1274">
        <v>2</v>
      </c>
      <c r="F1274" t="s">
        <v>62</v>
      </c>
      <c r="G1274" t="s">
        <v>158</v>
      </c>
      <c r="H1274" t="s">
        <v>149</v>
      </c>
      <c r="I1274" t="s">
        <v>252</v>
      </c>
      <c r="J1274" t="s">
        <v>107</v>
      </c>
      <c r="L1274" t="str">
        <f>+VLOOKUP(Línea_Mod_Sexo_Edad[[#This Row],[id_LA]],Línea_Atención[],2,0)</f>
        <v>Línea Cuidado Alternativo</v>
      </c>
      <c r="M1274" s="24" t="str">
        <f>+VLOOKUP(Línea_Mod_Sexo_Edad[[#This Row],[Modelo '[sigla']]],Modelos[[Modelo '[sigla']]:[Modelo '[descripción']]],2,0)</f>
        <v>Residencia de Protección para Mayores</v>
      </c>
    </row>
    <row r="1275" spans="2:13" x14ac:dyDescent="0.3">
      <c r="B1275" s="4" t="str">
        <f t="shared" si="57"/>
        <v>2-RPM</v>
      </c>
      <c r="C1275" s="4" t="str">
        <f t="shared" si="58"/>
        <v>2-RPM-Hombres</v>
      </c>
      <c r="D1275" s="4" t="str">
        <f t="shared" si="59"/>
        <v>2-RPM-Hombres-En Gestación</v>
      </c>
      <c r="E1275">
        <v>2</v>
      </c>
      <c r="F1275" t="s">
        <v>62</v>
      </c>
      <c r="G1275" t="s">
        <v>158</v>
      </c>
      <c r="H1275" t="s">
        <v>149</v>
      </c>
      <c r="I1275" t="s">
        <v>252</v>
      </c>
      <c r="J1275" t="s">
        <v>106</v>
      </c>
      <c r="L1275" t="str">
        <f>+VLOOKUP(Línea_Mod_Sexo_Edad[[#This Row],[id_LA]],Línea_Atención[],2,0)</f>
        <v>Línea Cuidado Alternativo</v>
      </c>
      <c r="M1275" s="24" t="str">
        <f>+VLOOKUP(Línea_Mod_Sexo_Edad[[#This Row],[Modelo '[sigla']]],Modelos[[Modelo '[sigla']]:[Modelo '[descripción']]],2,0)</f>
        <v>Residencia de Protección para Mayores</v>
      </c>
    </row>
    <row r="1276" spans="2:13" x14ac:dyDescent="0.3">
      <c r="B1276" s="4" t="str">
        <f t="shared" si="57"/>
        <v>2-RPM</v>
      </c>
      <c r="C1276" s="4" t="str">
        <f t="shared" si="58"/>
        <v>2-RPM-Hombres</v>
      </c>
      <c r="D1276" s="4" t="str">
        <f t="shared" si="59"/>
        <v>2-RPM-Hombres-Mayores De Edad</v>
      </c>
      <c r="E1276">
        <v>2</v>
      </c>
      <c r="F1276" t="s">
        <v>62</v>
      </c>
      <c r="G1276" t="s">
        <v>163</v>
      </c>
      <c r="H1276" t="s">
        <v>153</v>
      </c>
      <c r="I1276" t="s">
        <v>252</v>
      </c>
      <c r="J1276" t="s">
        <v>103</v>
      </c>
      <c r="K1276">
        <v>53</v>
      </c>
      <c r="L1276" t="str">
        <f>+VLOOKUP(Línea_Mod_Sexo_Edad[[#This Row],[id_LA]],Línea_Atención[],2,0)</f>
        <v>Línea Cuidado Alternativo</v>
      </c>
      <c r="M1276" s="24" t="str">
        <f>+VLOOKUP(Línea_Mod_Sexo_Edad[[#This Row],[Modelo '[sigla']]],Modelos[[Modelo '[sigla']]:[Modelo '[descripción']]],2,0)</f>
        <v>Residencia de Protección para Mayores</v>
      </c>
    </row>
    <row r="1277" spans="2:13" x14ac:dyDescent="0.3">
      <c r="B1277" s="4" t="str">
        <f t="shared" si="57"/>
        <v>2-RPM</v>
      </c>
      <c r="C1277" s="4" t="str">
        <f t="shared" si="58"/>
        <v>2-RPM-Hombres</v>
      </c>
      <c r="D1277" s="4" t="str">
        <f t="shared" si="59"/>
        <v>2-RPM-Hombres-Mayores De Edad</v>
      </c>
      <c r="E1277">
        <v>2</v>
      </c>
      <c r="F1277" t="s">
        <v>62</v>
      </c>
      <c r="G1277" t="s">
        <v>163</v>
      </c>
      <c r="H1277" t="s">
        <v>153</v>
      </c>
      <c r="I1277" t="s">
        <v>252</v>
      </c>
      <c r="J1277" t="s">
        <v>107</v>
      </c>
      <c r="K1277">
        <v>2</v>
      </c>
      <c r="L1277" t="str">
        <f>+VLOOKUP(Línea_Mod_Sexo_Edad[[#This Row],[id_LA]],Línea_Atención[],2,0)</f>
        <v>Línea Cuidado Alternativo</v>
      </c>
      <c r="M1277" s="24" t="str">
        <f>+VLOOKUP(Línea_Mod_Sexo_Edad[[#This Row],[Modelo '[sigla']]],Modelos[[Modelo '[sigla']]:[Modelo '[descripción']]],2,0)</f>
        <v>Residencia de Protección para Mayores</v>
      </c>
    </row>
    <row r="1278" spans="2:13" x14ac:dyDescent="0.3">
      <c r="B1278" s="4" t="str">
        <f t="shared" si="57"/>
        <v>2-RPM</v>
      </c>
      <c r="C1278" s="4" t="str">
        <f t="shared" si="58"/>
        <v>2-RPM-Hombres</v>
      </c>
      <c r="D1278" s="4" t="str">
        <f t="shared" si="59"/>
        <v>2-RPM-Hombres-Mayores De Edad</v>
      </c>
      <c r="E1278">
        <v>2</v>
      </c>
      <c r="F1278" t="s">
        <v>62</v>
      </c>
      <c r="G1278" t="s">
        <v>163</v>
      </c>
      <c r="H1278" t="s">
        <v>153</v>
      </c>
      <c r="I1278" t="s">
        <v>252</v>
      </c>
      <c r="J1278" t="s">
        <v>106</v>
      </c>
      <c r="K1278">
        <v>26</v>
      </c>
      <c r="L1278" t="str">
        <f>+VLOOKUP(Línea_Mod_Sexo_Edad[[#This Row],[id_LA]],Línea_Atención[],2,0)</f>
        <v>Línea Cuidado Alternativo</v>
      </c>
      <c r="M1278" s="24" t="str">
        <f>+VLOOKUP(Línea_Mod_Sexo_Edad[[#This Row],[Modelo '[sigla']]],Modelos[[Modelo '[sigla']]:[Modelo '[descripción']]],2,0)</f>
        <v>Residencia de Protección para Mayores</v>
      </c>
    </row>
    <row r="1279" spans="2:13" x14ac:dyDescent="0.3">
      <c r="B1279" s="4" t="str">
        <f t="shared" si="57"/>
        <v>2-RPM</v>
      </c>
      <c r="C1279" s="4" t="str">
        <f t="shared" si="58"/>
        <v>2-RPM-Hombres</v>
      </c>
      <c r="D1279" s="4" t="str">
        <f t="shared" si="59"/>
        <v>2-RPM-Hombres-Primera Infancia I</v>
      </c>
      <c r="E1279">
        <v>2</v>
      </c>
      <c r="F1279" t="s">
        <v>62</v>
      </c>
      <c r="G1279" t="s">
        <v>159</v>
      </c>
      <c r="H1279" t="s">
        <v>150</v>
      </c>
      <c r="I1279" t="s">
        <v>252</v>
      </c>
      <c r="J1279" t="s">
        <v>103</v>
      </c>
      <c r="K1279">
        <v>8</v>
      </c>
      <c r="L1279" t="str">
        <f>+VLOOKUP(Línea_Mod_Sexo_Edad[[#This Row],[id_LA]],Línea_Atención[],2,0)</f>
        <v>Línea Cuidado Alternativo</v>
      </c>
      <c r="M1279" s="24" t="str">
        <f>+VLOOKUP(Línea_Mod_Sexo_Edad[[#This Row],[Modelo '[sigla']]],Modelos[[Modelo '[sigla']]:[Modelo '[descripción']]],2,0)</f>
        <v>Residencia de Protección para Mayores</v>
      </c>
    </row>
    <row r="1280" spans="2:13" x14ac:dyDescent="0.3">
      <c r="B1280" s="4" t="str">
        <f t="shared" si="57"/>
        <v>2-RPM</v>
      </c>
      <c r="C1280" s="4" t="str">
        <f t="shared" si="58"/>
        <v>2-RPM-Hombres</v>
      </c>
      <c r="D1280" s="4" t="str">
        <f t="shared" si="59"/>
        <v>2-RPM-Hombres-Primera Infancia I</v>
      </c>
      <c r="E1280">
        <v>2</v>
      </c>
      <c r="F1280" t="s">
        <v>62</v>
      </c>
      <c r="G1280" t="s">
        <v>159</v>
      </c>
      <c r="H1280" t="s">
        <v>150</v>
      </c>
      <c r="I1280" t="s">
        <v>252</v>
      </c>
      <c r="J1280" t="s">
        <v>107</v>
      </c>
      <c r="K1280">
        <v>2</v>
      </c>
      <c r="L1280" t="str">
        <f>+VLOOKUP(Línea_Mod_Sexo_Edad[[#This Row],[id_LA]],Línea_Atención[],2,0)</f>
        <v>Línea Cuidado Alternativo</v>
      </c>
      <c r="M1280" s="24" t="str">
        <f>+VLOOKUP(Línea_Mod_Sexo_Edad[[#This Row],[Modelo '[sigla']]],Modelos[[Modelo '[sigla']]:[Modelo '[descripción']]],2,0)</f>
        <v>Residencia de Protección para Mayores</v>
      </c>
    </row>
    <row r="1281" spans="2:13" x14ac:dyDescent="0.3">
      <c r="B1281" s="4" t="str">
        <f t="shared" si="57"/>
        <v>2-RPM</v>
      </c>
      <c r="C1281" s="4" t="str">
        <f t="shared" si="58"/>
        <v>2-RPM-Hombres</v>
      </c>
      <c r="D1281" s="4" t="str">
        <f t="shared" si="59"/>
        <v>2-RPM-Hombres-Primera Infancia I</v>
      </c>
      <c r="E1281">
        <v>2</v>
      </c>
      <c r="F1281" t="s">
        <v>62</v>
      </c>
      <c r="G1281" t="s">
        <v>159</v>
      </c>
      <c r="H1281" t="s">
        <v>150</v>
      </c>
      <c r="I1281" t="s">
        <v>252</v>
      </c>
      <c r="J1281" t="s">
        <v>106</v>
      </c>
      <c r="K1281">
        <v>2</v>
      </c>
      <c r="L1281" t="str">
        <f>+VLOOKUP(Línea_Mod_Sexo_Edad[[#This Row],[id_LA]],Línea_Atención[],2,0)</f>
        <v>Línea Cuidado Alternativo</v>
      </c>
      <c r="M1281" s="24" t="str">
        <f>+VLOOKUP(Línea_Mod_Sexo_Edad[[#This Row],[Modelo '[sigla']]],Modelos[[Modelo '[sigla']]:[Modelo '[descripción']]],2,0)</f>
        <v>Residencia de Protección para Mayores</v>
      </c>
    </row>
    <row r="1282" spans="2:13" x14ac:dyDescent="0.3">
      <c r="B1282" s="4" t="str">
        <f t="shared" si="57"/>
        <v>2-RPM</v>
      </c>
      <c r="C1282" s="4" t="str">
        <f t="shared" si="58"/>
        <v>2-RPM-Hombres</v>
      </c>
      <c r="D1282" s="4" t="str">
        <f t="shared" si="59"/>
        <v>2-RPM-Hombres-Primera Infancia II</v>
      </c>
      <c r="E1282">
        <v>2</v>
      </c>
      <c r="F1282" t="s">
        <v>62</v>
      </c>
      <c r="G1282" t="s">
        <v>160</v>
      </c>
      <c r="H1282" t="s">
        <v>154</v>
      </c>
      <c r="I1282" t="s">
        <v>252</v>
      </c>
      <c r="J1282" t="s">
        <v>103</v>
      </c>
      <c r="K1282">
        <v>133</v>
      </c>
      <c r="L1282" t="str">
        <f>+VLOOKUP(Línea_Mod_Sexo_Edad[[#This Row],[id_LA]],Línea_Atención[],2,0)</f>
        <v>Línea Cuidado Alternativo</v>
      </c>
      <c r="M1282" s="24" t="str">
        <f>+VLOOKUP(Línea_Mod_Sexo_Edad[[#This Row],[Modelo '[sigla']]],Modelos[[Modelo '[sigla']]:[Modelo '[descripción']]],2,0)</f>
        <v>Residencia de Protección para Mayores</v>
      </c>
    </row>
    <row r="1283" spans="2:13" x14ac:dyDescent="0.3">
      <c r="B1283" s="4" t="str">
        <f t="shared" si="57"/>
        <v>2-RPM</v>
      </c>
      <c r="C1283" s="4" t="str">
        <f t="shared" si="58"/>
        <v>2-RPM-Hombres</v>
      </c>
      <c r="D1283" s="4" t="str">
        <f t="shared" si="59"/>
        <v>2-RPM-Hombres-Primera Infancia II</v>
      </c>
      <c r="E1283">
        <v>2</v>
      </c>
      <c r="F1283" t="s">
        <v>62</v>
      </c>
      <c r="G1283" t="s">
        <v>160</v>
      </c>
      <c r="H1283" t="s">
        <v>154</v>
      </c>
      <c r="I1283" t="s">
        <v>252</v>
      </c>
      <c r="J1283" t="s">
        <v>107</v>
      </c>
      <c r="K1283">
        <v>38</v>
      </c>
      <c r="L1283" t="str">
        <f>+VLOOKUP(Línea_Mod_Sexo_Edad[[#This Row],[id_LA]],Línea_Atención[],2,0)</f>
        <v>Línea Cuidado Alternativo</v>
      </c>
      <c r="M1283" s="24" t="str">
        <f>+VLOOKUP(Línea_Mod_Sexo_Edad[[#This Row],[Modelo '[sigla']]],Modelos[[Modelo '[sigla']]:[Modelo '[descripción']]],2,0)</f>
        <v>Residencia de Protección para Mayores</v>
      </c>
    </row>
    <row r="1284" spans="2:13" x14ac:dyDescent="0.3">
      <c r="B1284" s="4" t="str">
        <f t="shared" ref="B1284:B1347" si="60">+E1284&amp;"-"&amp;F1284</f>
        <v>2-RPM</v>
      </c>
      <c r="C1284" s="4" t="str">
        <f t="shared" ref="C1284:C1347" si="61">+B1284&amp;"-"&amp;I1284</f>
        <v>2-RPM-Hombres</v>
      </c>
      <c r="D1284" s="4" t="str">
        <f t="shared" ref="D1284:D1347" si="62">+C1284&amp;"-"&amp;H1284</f>
        <v>2-RPM-Hombres-Primera Infancia II</v>
      </c>
      <c r="E1284">
        <v>2</v>
      </c>
      <c r="F1284" t="s">
        <v>62</v>
      </c>
      <c r="G1284" t="s">
        <v>160</v>
      </c>
      <c r="H1284" t="s">
        <v>154</v>
      </c>
      <c r="I1284" t="s">
        <v>252</v>
      </c>
      <c r="J1284" t="s">
        <v>106</v>
      </c>
      <c r="K1284">
        <v>45</v>
      </c>
      <c r="L1284" t="str">
        <f>+VLOOKUP(Línea_Mod_Sexo_Edad[[#This Row],[id_LA]],Línea_Atención[],2,0)</f>
        <v>Línea Cuidado Alternativo</v>
      </c>
      <c r="M1284" s="24" t="str">
        <f>+VLOOKUP(Línea_Mod_Sexo_Edad[[#This Row],[Modelo '[sigla']]],Modelos[[Modelo '[sigla']]:[Modelo '[descripción']]],2,0)</f>
        <v>Residencia de Protección para Mayores</v>
      </c>
    </row>
    <row r="1285" spans="2:13" x14ac:dyDescent="0.3">
      <c r="B1285" s="4" t="str">
        <f t="shared" si="60"/>
        <v>2-RPM</v>
      </c>
      <c r="C1285" s="4" t="str">
        <f t="shared" si="61"/>
        <v>2-RPM-Hombres</v>
      </c>
      <c r="D1285" s="4" t="str">
        <f t="shared" si="62"/>
        <v>2-RPM-Hombres-Segunda Infancia</v>
      </c>
      <c r="E1285">
        <v>2</v>
      </c>
      <c r="F1285" t="s">
        <v>62</v>
      </c>
      <c r="G1285" t="s">
        <v>161</v>
      </c>
      <c r="H1285" t="s">
        <v>151</v>
      </c>
      <c r="I1285" t="s">
        <v>252</v>
      </c>
      <c r="J1285" t="s">
        <v>103</v>
      </c>
      <c r="K1285">
        <v>288</v>
      </c>
      <c r="L1285" t="str">
        <f>+VLOOKUP(Línea_Mod_Sexo_Edad[[#This Row],[id_LA]],Línea_Atención[],2,0)</f>
        <v>Línea Cuidado Alternativo</v>
      </c>
      <c r="M1285" s="24" t="str">
        <f>+VLOOKUP(Línea_Mod_Sexo_Edad[[#This Row],[Modelo '[sigla']]],Modelos[[Modelo '[sigla']]:[Modelo '[descripción']]],2,0)</f>
        <v>Residencia de Protección para Mayores</v>
      </c>
    </row>
    <row r="1286" spans="2:13" x14ac:dyDescent="0.3">
      <c r="B1286" s="4" t="str">
        <f t="shared" si="60"/>
        <v>2-RPM</v>
      </c>
      <c r="C1286" s="4" t="str">
        <f t="shared" si="61"/>
        <v>2-RPM-Hombres</v>
      </c>
      <c r="D1286" s="4" t="str">
        <f t="shared" si="62"/>
        <v>2-RPM-Hombres-Segunda Infancia</v>
      </c>
      <c r="E1286">
        <v>2</v>
      </c>
      <c r="F1286" t="s">
        <v>62</v>
      </c>
      <c r="G1286" t="s">
        <v>161</v>
      </c>
      <c r="H1286" t="s">
        <v>151</v>
      </c>
      <c r="I1286" t="s">
        <v>252</v>
      </c>
      <c r="J1286" t="s">
        <v>107</v>
      </c>
      <c r="K1286">
        <v>77</v>
      </c>
      <c r="L1286" t="str">
        <f>+VLOOKUP(Línea_Mod_Sexo_Edad[[#This Row],[id_LA]],Línea_Atención[],2,0)</f>
        <v>Línea Cuidado Alternativo</v>
      </c>
      <c r="M1286" s="24" t="str">
        <f>+VLOOKUP(Línea_Mod_Sexo_Edad[[#This Row],[Modelo '[sigla']]],Modelos[[Modelo '[sigla']]:[Modelo '[descripción']]],2,0)</f>
        <v>Residencia de Protección para Mayores</v>
      </c>
    </row>
    <row r="1287" spans="2:13" x14ac:dyDescent="0.3">
      <c r="B1287" s="4" t="str">
        <f t="shared" si="60"/>
        <v>2-RPM</v>
      </c>
      <c r="C1287" s="4" t="str">
        <f t="shared" si="61"/>
        <v>2-RPM-Hombres</v>
      </c>
      <c r="D1287" s="4" t="str">
        <f t="shared" si="62"/>
        <v>2-RPM-Hombres-Segunda Infancia</v>
      </c>
      <c r="E1287">
        <v>2</v>
      </c>
      <c r="F1287" t="s">
        <v>62</v>
      </c>
      <c r="G1287" t="s">
        <v>161</v>
      </c>
      <c r="H1287" t="s">
        <v>151</v>
      </c>
      <c r="I1287" t="s">
        <v>252</v>
      </c>
      <c r="J1287" t="s">
        <v>106</v>
      </c>
      <c r="K1287">
        <v>101</v>
      </c>
      <c r="L1287" t="str">
        <f>+VLOOKUP(Línea_Mod_Sexo_Edad[[#This Row],[id_LA]],Línea_Atención[],2,0)</f>
        <v>Línea Cuidado Alternativo</v>
      </c>
      <c r="M1287" s="24" t="str">
        <f>+VLOOKUP(Línea_Mod_Sexo_Edad[[#This Row],[Modelo '[sigla']]],Modelos[[Modelo '[sigla']]:[Modelo '[descripción']]],2,0)</f>
        <v>Residencia de Protección para Mayores</v>
      </c>
    </row>
    <row r="1288" spans="2:13" x14ac:dyDescent="0.3">
      <c r="B1288" s="4" t="str">
        <f t="shared" si="60"/>
        <v>2-RPM</v>
      </c>
      <c r="C1288" s="4" t="str">
        <f t="shared" si="61"/>
        <v>2-RPM-Mujeres</v>
      </c>
      <c r="D1288" s="4" t="str">
        <f t="shared" si="62"/>
        <v>2-RPM-Mujeres-Adolescente</v>
      </c>
      <c r="E1288">
        <v>2</v>
      </c>
      <c r="F1288" t="s">
        <v>62</v>
      </c>
      <c r="G1288" t="s">
        <v>162</v>
      </c>
      <c r="H1288" t="s">
        <v>152</v>
      </c>
      <c r="I1288" t="s">
        <v>253</v>
      </c>
      <c r="J1288" t="s">
        <v>103</v>
      </c>
      <c r="K1288">
        <v>376</v>
      </c>
      <c r="L1288" t="str">
        <f>+VLOOKUP(Línea_Mod_Sexo_Edad[[#This Row],[id_LA]],Línea_Atención[],2,0)</f>
        <v>Línea Cuidado Alternativo</v>
      </c>
      <c r="M1288" s="24" t="str">
        <f>+VLOOKUP(Línea_Mod_Sexo_Edad[[#This Row],[Modelo '[sigla']]],Modelos[[Modelo '[sigla']]:[Modelo '[descripción']]],2,0)</f>
        <v>Residencia de Protección para Mayores</v>
      </c>
    </row>
    <row r="1289" spans="2:13" x14ac:dyDescent="0.3">
      <c r="B1289" s="4" t="str">
        <f t="shared" si="60"/>
        <v>2-RPM</v>
      </c>
      <c r="C1289" s="4" t="str">
        <f t="shared" si="61"/>
        <v>2-RPM-Mujeres</v>
      </c>
      <c r="D1289" s="4" t="str">
        <f t="shared" si="62"/>
        <v>2-RPM-Mujeres-Adolescente</v>
      </c>
      <c r="E1289">
        <v>2</v>
      </c>
      <c r="F1289" t="s">
        <v>62</v>
      </c>
      <c r="G1289" t="s">
        <v>162</v>
      </c>
      <c r="H1289" t="s">
        <v>152</v>
      </c>
      <c r="I1289" t="s">
        <v>253</v>
      </c>
      <c r="J1289" t="s">
        <v>107</v>
      </c>
      <c r="K1289">
        <v>120</v>
      </c>
      <c r="L1289" t="str">
        <f>+VLOOKUP(Línea_Mod_Sexo_Edad[[#This Row],[id_LA]],Línea_Atención[],2,0)</f>
        <v>Línea Cuidado Alternativo</v>
      </c>
      <c r="M1289" s="24" t="str">
        <f>+VLOOKUP(Línea_Mod_Sexo_Edad[[#This Row],[Modelo '[sigla']]],Modelos[[Modelo '[sigla']]:[Modelo '[descripción']]],2,0)</f>
        <v>Residencia de Protección para Mayores</v>
      </c>
    </row>
    <row r="1290" spans="2:13" x14ac:dyDescent="0.3">
      <c r="B1290" s="4" t="str">
        <f t="shared" si="60"/>
        <v>2-RPM</v>
      </c>
      <c r="C1290" s="4" t="str">
        <f t="shared" si="61"/>
        <v>2-RPM-Mujeres</v>
      </c>
      <c r="D1290" s="4" t="str">
        <f t="shared" si="62"/>
        <v>2-RPM-Mujeres-Adolescente</v>
      </c>
      <c r="E1290">
        <v>2</v>
      </c>
      <c r="F1290" t="s">
        <v>62</v>
      </c>
      <c r="G1290" t="s">
        <v>162</v>
      </c>
      <c r="H1290" t="s">
        <v>152</v>
      </c>
      <c r="I1290" t="s">
        <v>253</v>
      </c>
      <c r="J1290" t="s">
        <v>107</v>
      </c>
      <c r="K1290">
        <v>164</v>
      </c>
      <c r="L1290" t="str">
        <f>+VLOOKUP(Línea_Mod_Sexo_Edad[[#This Row],[id_LA]],Línea_Atención[],2,0)</f>
        <v>Línea Cuidado Alternativo</v>
      </c>
      <c r="M1290" s="24" t="str">
        <f>+VLOOKUP(Línea_Mod_Sexo_Edad[[#This Row],[Modelo '[sigla']]],Modelos[[Modelo '[sigla']]:[Modelo '[descripción']]],2,0)</f>
        <v>Residencia de Protección para Mayores</v>
      </c>
    </row>
    <row r="1291" spans="2:13" x14ac:dyDescent="0.3">
      <c r="B1291" s="4" t="str">
        <f t="shared" si="60"/>
        <v>2-RPM</v>
      </c>
      <c r="C1291" s="4" t="str">
        <f t="shared" si="61"/>
        <v>2-RPM-Mujeres</v>
      </c>
      <c r="D1291" s="4" t="str">
        <f t="shared" si="62"/>
        <v>2-RPM-Mujeres-Adolescente</v>
      </c>
      <c r="E1291">
        <v>2</v>
      </c>
      <c r="F1291" t="s">
        <v>62</v>
      </c>
      <c r="G1291" t="s">
        <v>162</v>
      </c>
      <c r="H1291" t="s">
        <v>152</v>
      </c>
      <c r="I1291" t="s">
        <v>253</v>
      </c>
      <c r="J1291" t="s">
        <v>106</v>
      </c>
      <c r="K1291">
        <v>165</v>
      </c>
      <c r="L1291" t="str">
        <f>+VLOOKUP(Línea_Mod_Sexo_Edad[[#This Row],[id_LA]],Línea_Atención[],2,0)</f>
        <v>Línea Cuidado Alternativo</v>
      </c>
      <c r="M1291" s="24" t="str">
        <f>+VLOOKUP(Línea_Mod_Sexo_Edad[[#This Row],[Modelo '[sigla']]],Modelos[[Modelo '[sigla']]:[Modelo '[descripción']]],2,0)</f>
        <v>Residencia de Protección para Mayores</v>
      </c>
    </row>
    <row r="1292" spans="2:13" x14ac:dyDescent="0.3">
      <c r="B1292" s="4" t="str">
        <f t="shared" si="60"/>
        <v>2-RPM</v>
      </c>
      <c r="C1292" s="4" t="str">
        <f t="shared" si="61"/>
        <v>2-RPM-Mujeres</v>
      </c>
      <c r="D1292" s="4" t="str">
        <f t="shared" si="62"/>
        <v>2-RPM-Mujeres-En Gestación</v>
      </c>
      <c r="E1292">
        <v>2</v>
      </c>
      <c r="F1292" t="s">
        <v>62</v>
      </c>
      <c r="G1292" t="s">
        <v>158</v>
      </c>
      <c r="H1292" t="s">
        <v>149</v>
      </c>
      <c r="I1292" t="s">
        <v>253</v>
      </c>
      <c r="J1292" t="s">
        <v>103</v>
      </c>
      <c r="K1292">
        <v>0</v>
      </c>
      <c r="L1292" t="str">
        <f>+VLOOKUP(Línea_Mod_Sexo_Edad[[#This Row],[id_LA]],Línea_Atención[],2,0)</f>
        <v>Línea Cuidado Alternativo</v>
      </c>
      <c r="M1292" s="24" t="str">
        <f>+VLOOKUP(Línea_Mod_Sexo_Edad[[#This Row],[Modelo '[sigla']]],Modelos[[Modelo '[sigla']]:[Modelo '[descripción']]],2,0)</f>
        <v>Residencia de Protección para Mayores</v>
      </c>
    </row>
    <row r="1293" spans="2:13" x14ac:dyDescent="0.3">
      <c r="B1293" s="4" t="str">
        <f t="shared" si="60"/>
        <v>2-RPM</v>
      </c>
      <c r="C1293" s="4" t="str">
        <f t="shared" si="61"/>
        <v>2-RPM-Mujeres</v>
      </c>
      <c r="D1293" s="4" t="str">
        <f t="shared" si="62"/>
        <v>2-RPM-Mujeres-En Gestación</v>
      </c>
      <c r="E1293">
        <v>2</v>
      </c>
      <c r="F1293" t="s">
        <v>62</v>
      </c>
      <c r="G1293" t="s">
        <v>158</v>
      </c>
      <c r="H1293" t="s">
        <v>149</v>
      </c>
      <c r="I1293" t="s">
        <v>253</v>
      </c>
      <c r="J1293" t="s">
        <v>107</v>
      </c>
      <c r="K1293">
        <v>0</v>
      </c>
      <c r="L1293" t="str">
        <f>+VLOOKUP(Línea_Mod_Sexo_Edad[[#This Row],[id_LA]],Línea_Atención[],2,0)</f>
        <v>Línea Cuidado Alternativo</v>
      </c>
      <c r="M1293" s="24" t="str">
        <f>+VLOOKUP(Línea_Mod_Sexo_Edad[[#This Row],[Modelo '[sigla']]],Modelos[[Modelo '[sigla']]:[Modelo '[descripción']]],2,0)</f>
        <v>Residencia de Protección para Mayores</v>
      </c>
    </row>
    <row r="1294" spans="2:13" x14ac:dyDescent="0.3">
      <c r="B1294" s="4" t="str">
        <f t="shared" si="60"/>
        <v>2-RPM</v>
      </c>
      <c r="C1294" s="4" t="str">
        <f t="shared" si="61"/>
        <v>2-RPM-Mujeres</v>
      </c>
      <c r="D1294" s="4" t="str">
        <f t="shared" si="62"/>
        <v>2-RPM-Mujeres-En Gestación</v>
      </c>
      <c r="E1294">
        <v>2</v>
      </c>
      <c r="F1294" t="s">
        <v>62</v>
      </c>
      <c r="G1294" t="s">
        <v>158</v>
      </c>
      <c r="H1294" t="s">
        <v>149</v>
      </c>
      <c r="I1294" t="s">
        <v>253</v>
      </c>
      <c r="J1294" t="s">
        <v>107</v>
      </c>
      <c r="K1294">
        <v>0</v>
      </c>
      <c r="L1294" t="str">
        <f>+VLOOKUP(Línea_Mod_Sexo_Edad[[#This Row],[id_LA]],Línea_Atención[],2,0)</f>
        <v>Línea Cuidado Alternativo</v>
      </c>
      <c r="M1294" s="24" t="str">
        <f>+VLOOKUP(Línea_Mod_Sexo_Edad[[#This Row],[Modelo '[sigla']]],Modelos[[Modelo '[sigla']]:[Modelo '[descripción']]],2,0)</f>
        <v>Residencia de Protección para Mayores</v>
      </c>
    </row>
    <row r="1295" spans="2:13" x14ac:dyDescent="0.3">
      <c r="B1295" s="4" t="str">
        <f t="shared" si="60"/>
        <v>2-RPM</v>
      </c>
      <c r="C1295" s="4" t="str">
        <f t="shared" si="61"/>
        <v>2-RPM-Mujeres</v>
      </c>
      <c r="D1295" s="4" t="str">
        <f t="shared" si="62"/>
        <v>2-RPM-Mujeres-En Gestación</v>
      </c>
      <c r="E1295">
        <v>2</v>
      </c>
      <c r="F1295" t="s">
        <v>62</v>
      </c>
      <c r="G1295" t="s">
        <v>158</v>
      </c>
      <c r="H1295" t="s">
        <v>149</v>
      </c>
      <c r="I1295" t="s">
        <v>253</v>
      </c>
      <c r="J1295" t="s">
        <v>106</v>
      </c>
      <c r="K1295">
        <v>0</v>
      </c>
      <c r="L1295" t="str">
        <f>+VLOOKUP(Línea_Mod_Sexo_Edad[[#This Row],[id_LA]],Línea_Atención[],2,0)</f>
        <v>Línea Cuidado Alternativo</v>
      </c>
      <c r="M1295" s="24" t="str">
        <f>+VLOOKUP(Línea_Mod_Sexo_Edad[[#This Row],[Modelo '[sigla']]],Modelos[[Modelo '[sigla']]:[Modelo '[descripción']]],2,0)</f>
        <v>Residencia de Protección para Mayores</v>
      </c>
    </row>
    <row r="1296" spans="2:13" x14ac:dyDescent="0.3">
      <c r="B1296" s="4" t="str">
        <f t="shared" si="60"/>
        <v>2-RPM</v>
      </c>
      <c r="C1296" s="4" t="str">
        <f t="shared" si="61"/>
        <v>2-RPM-Mujeres</v>
      </c>
      <c r="D1296" s="4" t="str">
        <f t="shared" si="62"/>
        <v>2-RPM-Mujeres-Mayores De Edad</v>
      </c>
      <c r="E1296">
        <v>2</v>
      </c>
      <c r="F1296" t="s">
        <v>62</v>
      </c>
      <c r="G1296" t="s">
        <v>163</v>
      </c>
      <c r="H1296" t="s">
        <v>153</v>
      </c>
      <c r="I1296" t="s">
        <v>253</v>
      </c>
      <c r="J1296" t="s">
        <v>103</v>
      </c>
      <c r="K1296">
        <v>84</v>
      </c>
      <c r="L1296" t="str">
        <f>+VLOOKUP(Línea_Mod_Sexo_Edad[[#This Row],[id_LA]],Línea_Atención[],2,0)</f>
        <v>Línea Cuidado Alternativo</v>
      </c>
      <c r="M1296" s="24" t="str">
        <f>+VLOOKUP(Línea_Mod_Sexo_Edad[[#This Row],[Modelo '[sigla']]],Modelos[[Modelo '[sigla']]:[Modelo '[descripción']]],2,0)</f>
        <v>Residencia de Protección para Mayores</v>
      </c>
    </row>
    <row r="1297" spans="2:13" x14ac:dyDescent="0.3">
      <c r="B1297" s="4" t="str">
        <f t="shared" si="60"/>
        <v>2-RPM</v>
      </c>
      <c r="C1297" s="4" t="str">
        <f t="shared" si="61"/>
        <v>2-RPM-Mujeres</v>
      </c>
      <c r="D1297" s="4" t="str">
        <f t="shared" si="62"/>
        <v>2-RPM-Mujeres-Mayores De Edad</v>
      </c>
      <c r="E1297">
        <v>2</v>
      </c>
      <c r="F1297" t="s">
        <v>62</v>
      </c>
      <c r="G1297" t="s">
        <v>163</v>
      </c>
      <c r="H1297" t="s">
        <v>153</v>
      </c>
      <c r="I1297" t="s">
        <v>253</v>
      </c>
      <c r="J1297" t="s">
        <v>107</v>
      </c>
      <c r="K1297">
        <v>3</v>
      </c>
      <c r="L1297" t="str">
        <f>+VLOOKUP(Línea_Mod_Sexo_Edad[[#This Row],[id_LA]],Línea_Atención[],2,0)</f>
        <v>Línea Cuidado Alternativo</v>
      </c>
      <c r="M1297" s="24" t="str">
        <f>+VLOOKUP(Línea_Mod_Sexo_Edad[[#This Row],[Modelo '[sigla']]],Modelos[[Modelo '[sigla']]:[Modelo '[descripción']]],2,0)</f>
        <v>Residencia de Protección para Mayores</v>
      </c>
    </row>
    <row r="1298" spans="2:13" x14ac:dyDescent="0.3">
      <c r="B1298" s="4" t="str">
        <f t="shared" si="60"/>
        <v>2-RPM</v>
      </c>
      <c r="C1298" s="4" t="str">
        <f t="shared" si="61"/>
        <v>2-RPM-Mujeres</v>
      </c>
      <c r="D1298" s="4" t="str">
        <f t="shared" si="62"/>
        <v>2-RPM-Mujeres-Mayores De Edad</v>
      </c>
      <c r="E1298">
        <v>2</v>
      </c>
      <c r="F1298" t="s">
        <v>62</v>
      </c>
      <c r="G1298" t="s">
        <v>163</v>
      </c>
      <c r="H1298" t="s">
        <v>153</v>
      </c>
      <c r="I1298" t="s">
        <v>253</v>
      </c>
      <c r="J1298" t="s">
        <v>107</v>
      </c>
      <c r="K1298">
        <v>5</v>
      </c>
      <c r="L1298" t="str">
        <f>+VLOOKUP(Línea_Mod_Sexo_Edad[[#This Row],[id_LA]],Línea_Atención[],2,0)</f>
        <v>Línea Cuidado Alternativo</v>
      </c>
      <c r="M1298" s="24" t="str">
        <f>+VLOOKUP(Línea_Mod_Sexo_Edad[[#This Row],[Modelo '[sigla']]],Modelos[[Modelo '[sigla']]:[Modelo '[descripción']]],2,0)</f>
        <v>Residencia de Protección para Mayores</v>
      </c>
    </row>
    <row r="1299" spans="2:13" x14ac:dyDescent="0.3">
      <c r="B1299" s="4" t="str">
        <f t="shared" si="60"/>
        <v>2-RPM</v>
      </c>
      <c r="C1299" s="4" t="str">
        <f t="shared" si="61"/>
        <v>2-RPM-Mujeres</v>
      </c>
      <c r="D1299" s="4" t="str">
        <f t="shared" si="62"/>
        <v>2-RPM-Mujeres-Mayores De Edad</v>
      </c>
      <c r="E1299">
        <v>2</v>
      </c>
      <c r="F1299" t="s">
        <v>62</v>
      </c>
      <c r="G1299" t="s">
        <v>163</v>
      </c>
      <c r="H1299" t="s">
        <v>153</v>
      </c>
      <c r="I1299" t="s">
        <v>253</v>
      </c>
      <c r="J1299" t="s">
        <v>106</v>
      </c>
      <c r="K1299">
        <v>58</v>
      </c>
      <c r="L1299" t="str">
        <f>+VLOOKUP(Línea_Mod_Sexo_Edad[[#This Row],[id_LA]],Línea_Atención[],2,0)</f>
        <v>Línea Cuidado Alternativo</v>
      </c>
      <c r="M1299" s="24" t="str">
        <f>+VLOOKUP(Línea_Mod_Sexo_Edad[[#This Row],[Modelo '[sigla']]],Modelos[[Modelo '[sigla']]:[Modelo '[descripción']]],2,0)</f>
        <v>Residencia de Protección para Mayores</v>
      </c>
    </row>
    <row r="1300" spans="2:13" x14ac:dyDescent="0.3">
      <c r="B1300" s="4" t="str">
        <f t="shared" si="60"/>
        <v>2-RPM</v>
      </c>
      <c r="C1300" s="4" t="str">
        <f t="shared" si="61"/>
        <v>2-RPM-Mujeres</v>
      </c>
      <c r="D1300" s="4" t="str">
        <f t="shared" si="62"/>
        <v>2-RPM-Mujeres-Primera Infancia I</v>
      </c>
      <c r="E1300">
        <v>2</v>
      </c>
      <c r="F1300" t="s">
        <v>62</v>
      </c>
      <c r="G1300" t="s">
        <v>159</v>
      </c>
      <c r="H1300" t="s">
        <v>150</v>
      </c>
      <c r="I1300" t="s">
        <v>253</v>
      </c>
      <c r="J1300" t="s">
        <v>103</v>
      </c>
      <c r="K1300">
        <v>10</v>
      </c>
      <c r="L1300" t="str">
        <f>+VLOOKUP(Línea_Mod_Sexo_Edad[[#This Row],[id_LA]],Línea_Atención[],2,0)</f>
        <v>Línea Cuidado Alternativo</v>
      </c>
      <c r="M1300" s="24" t="str">
        <f>+VLOOKUP(Línea_Mod_Sexo_Edad[[#This Row],[Modelo '[sigla']]],Modelos[[Modelo '[sigla']]:[Modelo '[descripción']]],2,0)</f>
        <v>Residencia de Protección para Mayores</v>
      </c>
    </row>
    <row r="1301" spans="2:13" x14ac:dyDescent="0.3">
      <c r="B1301" s="4" t="str">
        <f t="shared" si="60"/>
        <v>2-RPM</v>
      </c>
      <c r="C1301" s="4" t="str">
        <f t="shared" si="61"/>
        <v>2-RPM-Mujeres</v>
      </c>
      <c r="D1301" s="4" t="str">
        <f t="shared" si="62"/>
        <v>2-RPM-Mujeres-Primera Infancia I</v>
      </c>
      <c r="E1301">
        <v>2</v>
      </c>
      <c r="F1301" t="s">
        <v>62</v>
      </c>
      <c r="G1301" t="s">
        <v>159</v>
      </c>
      <c r="H1301" t="s">
        <v>150</v>
      </c>
      <c r="I1301" t="s">
        <v>253</v>
      </c>
      <c r="J1301" t="s">
        <v>107</v>
      </c>
      <c r="K1301">
        <v>6</v>
      </c>
      <c r="L1301" t="str">
        <f>+VLOOKUP(Línea_Mod_Sexo_Edad[[#This Row],[id_LA]],Línea_Atención[],2,0)</f>
        <v>Línea Cuidado Alternativo</v>
      </c>
      <c r="M1301" s="24" t="str">
        <f>+VLOOKUP(Línea_Mod_Sexo_Edad[[#This Row],[Modelo '[sigla']]],Modelos[[Modelo '[sigla']]:[Modelo '[descripción']]],2,0)</f>
        <v>Residencia de Protección para Mayores</v>
      </c>
    </row>
    <row r="1302" spans="2:13" x14ac:dyDescent="0.3">
      <c r="B1302" s="4" t="str">
        <f t="shared" si="60"/>
        <v>2-RPM</v>
      </c>
      <c r="C1302" s="4" t="str">
        <f t="shared" si="61"/>
        <v>2-RPM-Mujeres</v>
      </c>
      <c r="D1302" s="4" t="str">
        <f t="shared" si="62"/>
        <v>2-RPM-Mujeres-Primera Infancia I</v>
      </c>
      <c r="E1302">
        <v>2</v>
      </c>
      <c r="F1302" t="s">
        <v>62</v>
      </c>
      <c r="G1302" t="s">
        <v>159</v>
      </c>
      <c r="H1302" t="s">
        <v>150</v>
      </c>
      <c r="I1302" t="s">
        <v>253</v>
      </c>
      <c r="J1302" t="s">
        <v>107</v>
      </c>
      <c r="K1302">
        <v>8</v>
      </c>
      <c r="L1302" t="str">
        <f>+VLOOKUP(Línea_Mod_Sexo_Edad[[#This Row],[id_LA]],Línea_Atención[],2,0)</f>
        <v>Línea Cuidado Alternativo</v>
      </c>
      <c r="M1302" s="24" t="str">
        <f>+VLOOKUP(Línea_Mod_Sexo_Edad[[#This Row],[Modelo '[sigla']]],Modelos[[Modelo '[sigla']]:[Modelo '[descripción']]],2,0)</f>
        <v>Residencia de Protección para Mayores</v>
      </c>
    </row>
    <row r="1303" spans="2:13" x14ac:dyDescent="0.3">
      <c r="B1303" s="4" t="str">
        <f t="shared" si="60"/>
        <v>2-RPM</v>
      </c>
      <c r="C1303" s="4" t="str">
        <f t="shared" si="61"/>
        <v>2-RPM-Mujeres</v>
      </c>
      <c r="D1303" s="4" t="str">
        <f t="shared" si="62"/>
        <v>2-RPM-Mujeres-Primera Infancia I</v>
      </c>
      <c r="E1303">
        <v>2</v>
      </c>
      <c r="F1303" t="s">
        <v>62</v>
      </c>
      <c r="G1303" t="s">
        <v>159</v>
      </c>
      <c r="H1303" t="s">
        <v>150</v>
      </c>
      <c r="I1303" t="s">
        <v>253</v>
      </c>
      <c r="J1303" t="s">
        <v>106</v>
      </c>
      <c r="K1303">
        <v>4</v>
      </c>
      <c r="L1303" t="str">
        <f>+VLOOKUP(Línea_Mod_Sexo_Edad[[#This Row],[id_LA]],Línea_Atención[],2,0)</f>
        <v>Línea Cuidado Alternativo</v>
      </c>
      <c r="M1303" s="24" t="str">
        <f>+VLOOKUP(Línea_Mod_Sexo_Edad[[#This Row],[Modelo '[sigla']]],Modelos[[Modelo '[sigla']]:[Modelo '[descripción']]],2,0)</f>
        <v>Residencia de Protección para Mayores</v>
      </c>
    </row>
    <row r="1304" spans="2:13" x14ac:dyDescent="0.3">
      <c r="B1304" s="4" t="str">
        <f t="shared" si="60"/>
        <v>2-RPM</v>
      </c>
      <c r="C1304" s="4" t="str">
        <f t="shared" si="61"/>
        <v>2-RPM-Mujeres</v>
      </c>
      <c r="D1304" s="4" t="str">
        <f t="shared" si="62"/>
        <v>2-RPM-Mujeres-Primera Infancia II</v>
      </c>
      <c r="E1304">
        <v>2</v>
      </c>
      <c r="F1304" t="s">
        <v>62</v>
      </c>
      <c r="G1304" t="s">
        <v>160</v>
      </c>
      <c r="H1304" t="s">
        <v>154</v>
      </c>
      <c r="I1304" t="s">
        <v>253</v>
      </c>
      <c r="J1304" t="s">
        <v>103</v>
      </c>
      <c r="K1304">
        <v>160</v>
      </c>
      <c r="L1304" t="str">
        <f>+VLOOKUP(Línea_Mod_Sexo_Edad[[#This Row],[id_LA]],Línea_Atención[],2,0)</f>
        <v>Línea Cuidado Alternativo</v>
      </c>
      <c r="M1304" s="24" t="str">
        <f>+VLOOKUP(Línea_Mod_Sexo_Edad[[#This Row],[Modelo '[sigla']]],Modelos[[Modelo '[sigla']]:[Modelo '[descripción']]],2,0)</f>
        <v>Residencia de Protección para Mayores</v>
      </c>
    </row>
    <row r="1305" spans="2:13" x14ac:dyDescent="0.3">
      <c r="B1305" s="4" t="str">
        <f t="shared" si="60"/>
        <v>2-RPM</v>
      </c>
      <c r="C1305" s="4" t="str">
        <f t="shared" si="61"/>
        <v>2-RPM-Mujeres</v>
      </c>
      <c r="D1305" s="4" t="str">
        <f t="shared" si="62"/>
        <v>2-RPM-Mujeres-Primera Infancia II</v>
      </c>
      <c r="E1305">
        <v>2</v>
      </c>
      <c r="F1305" t="s">
        <v>62</v>
      </c>
      <c r="G1305" t="s">
        <v>160</v>
      </c>
      <c r="H1305" t="s">
        <v>154</v>
      </c>
      <c r="I1305" t="s">
        <v>253</v>
      </c>
      <c r="J1305" t="s">
        <v>107</v>
      </c>
      <c r="K1305">
        <v>58</v>
      </c>
      <c r="L1305" t="str">
        <f>+VLOOKUP(Línea_Mod_Sexo_Edad[[#This Row],[id_LA]],Línea_Atención[],2,0)</f>
        <v>Línea Cuidado Alternativo</v>
      </c>
      <c r="M1305" s="24" t="str">
        <f>+VLOOKUP(Línea_Mod_Sexo_Edad[[#This Row],[Modelo '[sigla']]],Modelos[[Modelo '[sigla']]:[Modelo '[descripción']]],2,0)</f>
        <v>Residencia de Protección para Mayores</v>
      </c>
    </row>
    <row r="1306" spans="2:13" x14ac:dyDescent="0.3">
      <c r="B1306" s="4" t="str">
        <f t="shared" si="60"/>
        <v>2-RPM</v>
      </c>
      <c r="C1306" s="4" t="str">
        <f t="shared" si="61"/>
        <v>2-RPM-Mujeres</v>
      </c>
      <c r="D1306" s="4" t="str">
        <f t="shared" si="62"/>
        <v>2-RPM-Mujeres-Primera Infancia II</v>
      </c>
      <c r="E1306">
        <v>2</v>
      </c>
      <c r="F1306" t="s">
        <v>62</v>
      </c>
      <c r="G1306" t="s">
        <v>160</v>
      </c>
      <c r="H1306" t="s">
        <v>154</v>
      </c>
      <c r="I1306" t="s">
        <v>253</v>
      </c>
      <c r="J1306" t="s">
        <v>107</v>
      </c>
      <c r="K1306">
        <v>96</v>
      </c>
      <c r="L1306" t="str">
        <f>+VLOOKUP(Línea_Mod_Sexo_Edad[[#This Row],[id_LA]],Línea_Atención[],2,0)</f>
        <v>Línea Cuidado Alternativo</v>
      </c>
      <c r="M1306" s="24" t="str">
        <f>+VLOOKUP(Línea_Mod_Sexo_Edad[[#This Row],[Modelo '[sigla']]],Modelos[[Modelo '[sigla']]:[Modelo '[descripción']]],2,0)</f>
        <v>Residencia de Protección para Mayores</v>
      </c>
    </row>
    <row r="1307" spans="2:13" x14ac:dyDescent="0.3">
      <c r="B1307" s="4" t="str">
        <f t="shared" si="60"/>
        <v>2-RPM</v>
      </c>
      <c r="C1307" s="4" t="str">
        <f t="shared" si="61"/>
        <v>2-RPM-Mujeres</v>
      </c>
      <c r="D1307" s="4" t="str">
        <f t="shared" si="62"/>
        <v>2-RPM-Mujeres-Primera Infancia II</v>
      </c>
      <c r="E1307">
        <v>2</v>
      </c>
      <c r="F1307" t="s">
        <v>62</v>
      </c>
      <c r="G1307" t="s">
        <v>160</v>
      </c>
      <c r="H1307" t="s">
        <v>154</v>
      </c>
      <c r="I1307" t="s">
        <v>253</v>
      </c>
      <c r="J1307" t="s">
        <v>106</v>
      </c>
      <c r="K1307">
        <v>59</v>
      </c>
      <c r="L1307" t="str">
        <f>+VLOOKUP(Línea_Mod_Sexo_Edad[[#This Row],[id_LA]],Línea_Atención[],2,0)</f>
        <v>Línea Cuidado Alternativo</v>
      </c>
      <c r="M1307" s="24" t="str">
        <f>+VLOOKUP(Línea_Mod_Sexo_Edad[[#This Row],[Modelo '[sigla']]],Modelos[[Modelo '[sigla']]:[Modelo '[descripción']]],2,0)</f>
        <v>Residencia de Protección para Mayores</v>
      </c>
    </row>
    <row r="1308" spans="2:13" x14ac:dyDescent="0.3">
      <c r="B1308" s="4" t="str">
        <f t="shared" si="60"/>
        <v>2-RPM</v>
      </c>
      <c r="C1308" s="4" t="str">
        <f t="shared" si="61"/>
        <v>2-RPM-Mujeres</v>
      </c>
      <c r="D1308" s="4" t="str">
        <f t="shared" si="62"/>
        <v>2-RPM-Mujeres-Segunda Infancia</v>
      </c>
      <c r="E1308">
        <v>2</v>
      </c>
      <c r="F1308" t="s">
        <v>62</v>
      </c>
      <c r="G1308" t="s">
        <v>161</v>
      </c>
      <c r="H1308" t="s">
        <v>151</v>
      </c>
      <c r="I1308" t="s">
        <v>253</v>
      </c>
      <c r="J1308" t="s">
        <v>103</v>
      </c>
      <c r="K1308">
        <v>381</v>
      </c>
      <c r="L1308" t="str">
        <f>+VLOOKUP(Línea_Mod_Sexo_Edad[[#This Row],[id_LA]],Línea_Atención[],2,0)</f>
        <v>Línea Cuidado Alternativo</v>
      </c>
      <c r="M1308" s="24" t="str">
        <f>+VLOOKUP(Línea_Mod_Sexo_Edad[[#This Row],[Modelo '[sigla']]],Modelos[[Modelo '[sigla']]:[Modelo '[descripción']]],2,0)</f>
        <v>Residencia de Protección para Mayores</v>
      </c>
    </row>
    <row r="1309" spans="2:13" x14ac:dyDescent="0.3">
      <c r="B1309" s="4" t="str">
        <f t="shared" si="60"/>
        <v>2-RPM</v>
      </c>
      <c r="C1309" s="4" t="str">
        <f t="shared" si="61"/>
        <v>2-RPM-Mujeres</v>
      </c>
      <c r="D1309" s="4" t="str">
        <f t="shared" si="62"/>
        <v>2-RPM-Mujeres-Segunda Infancia</v>
      </c>
      <c r="E1309">
        <v>2</v>
      </c>
      <c r="F1309" t="s">
        <v>62</v>
      </c>
      <c r="G1309" t="s">
        <v>161</v>
      </c>
      <c r="H1309" t="s">
        <v>151</v>
      </c>
      <c r="I1309" t="s">
        <v>253</v>
      </c>
      <c r="J1309" t="s">
        <v>107</v>
      </c>
      <c r="K1309">
        <v>117</v>
      </c>
      <c r="L1309" t="str">
        <f>+VLOOKUP(Línea_Mod_Sexo_Edad[[#This Row],[id_LA]],Línea_Atención[],2,0)</f>
        <v>Línea Cuidado Alternativo</v>
      </c>
      <c r="M1309" s="24" t="str">
        <f>+VLOOKUP(Línea_Mod_Sexo_Edad[[#This Row],[Modelo '[sigla']]],Modelos[[Modelo '[sigla']]:[Modelo '[descripción']]],2,0)</f>
        <v>Residencia de Protección para Mayores</v>
      </c>
    </row>
    <row r="1310" spans="2:13" x14ac:dyDescent="0.3">
      <c r="B1310" s="4" t="str">
        <f t="shared" si="60"/>
        <v>2-RPM</v>
      </c>
      <c r="C1310" s="4" t="str">
        <f t="shared" si="61"/>
        <v>2-RPM-Mujeres</v>
      </c>
      <c r="D1310" s="4" t="str">
        <f t="shared" si="62"/>
        <v>2-RPM-Mujeres-Segunda Infancia</v>
      </c>
      <c r="E1310">
        <v>2</v>
      </c>
      <c r="F1310" t="s">
        <v>62</v>
      </c>
      <c r="G1310" t="s">
        <v>161</v>
      </c>
      <c r="H1310" t="s">
        <v>151</v>
      </c>
      <c r="I1310" t="s">
        <v>253</v>
      </c>
      <c r="J1310" t="s">
        <v>107</v>
      </c>
      <c r="K1310">
        <v>194</v>
      </c>
      <c r="L1310" t="str">
        <f>+VLOOKUP(Línea_Mod_Sexo_Edad[[#This Row],[id_LA]],Línea_Atención[],2,0)</f>
        <v>Línea Cuidado Alternativo</v>
      </c>
      <c r="M1310" s="24" t="str">
        <f>+VLOOKUP(Línea_Mod_Sexo_Edad[[#This Row],[Modelo '[sigla']]],Modelos[[Modelo '[sigla']]:[Modelo '[descripción']]],2,0)</f>
        <v>Residencia de Protección para Mayores</v>
      </c>
    </row>
    <row r="1311" spans="2:13" x14ac:dyDescent="0.3">
      <c r="B1311" s="4" t="str">
        <f t="shared" si="60"/>
        <v>2-RPM</v>
      </c>
      <c r="C1311" s="4" t="str">
        <f t="shared" si="61"/>
        <v>2-RPM-Mujeres</v>
      </c>
      <c r="D1311" s="4" t="str">
        <f t="shared" si="62"/>
        <v>2-RPM-Mujeres-Segunda Infancia</v>
      </c>
      <c r="E1311">
        <v>2</v>
      </c>
      <c r="F1311" t="s">
        <v>62</v>
      </c>
      <c r="G1311" t="s">
        <v>161</v>
      </c>
      <c r="H1311" t="s">
        <v>151</v>
      </c>
      <c r="I1311" t="s">
        <v>253</v>
      </c>
      <c r="J1311" t="s">
        <v>106</v>
      </c>
      <c r="K1311">
        <v>150</v>
      </c>
      <c r="L1311" t="str">
        <f>+VLOOKUP(Línea_Mod_Sexo_Edad[[#This Row],[id_LA]],Línea_Atención[],2,0)</f>
        <v>Línea Cuidado Alternativo</v>
      </c>
      <c r="M1311" s="24" t="str">
        <f>+VLOOKUP(Línea_Mod_Sexo_Edad[[#This Row],[Modelo '[sigla']]],Modelos[[Modelo '[sigla']]:[Modelo '[descripción']]],2,0)</f>
        <v>Residencia de Protección para Mayores</v>
      </c>
    </row>
    <row r="1312" spans="2:13" x14ac:dyDescent="0.3">
      <c r="B1312" s="4" t="str">
        <f t="shared" si="60"/>
        <v>2-RPP</v>
      </c>
      <c r="C1312" s="4" t="str">
        <f t="shared" si="61"/>
        <v>2-RPP-Hombres</v>
      </c>
      <c r="D1312" s="4" t="str">
        <f t="shared" si="62"/>
        <v>2-RPP-Hombres-Adolescente</v>
      </c>
      <c r="E1312">
        <v>2</v>
      </c>
      <c r="F1312" t="s">
        <v>64</v>
      </c>
      <c r="G1312" t="s">
        <v>162</v>
      </c>
      <c r="H1312" t="s">
        <v>152</v>
      </c>
      <c r="I1312" t="s">
        <v>252</v>
      </c>
      <c r="J1312" t="s">
        <v>103</v>
      </c>
      <c r="K1312">
        <v>0</v>
      </c>
      <c r="L1312" t="str">
        <f>+VLOOKUP(Línea_Mod_Sexo_Edad[[#This Row],[id_LA]],Línea_Atención[],2,0)</f>
        <v>Línea Cuidado Alternativo</v>
      </c>
      <c r="M1312" s="24" t="str">
        <f>+VLOOKUP(Línea_Mod_Sexo_Edad[[#This Row],[Modelo '[sigla']]],Modelos[[Modelo '[sigla']]:[Modelo '[descripción']]],2,0)</f>
        <v>Residencia de Protección para Lactantes y Preescolares</v>
      </c>
    </row>
    <row r="1313" spans="2:13" x14ac:dyDescent="0.3">
      <c r="B1313" s="4" t="str">
        <f t="shared" si="60"/>
        <v>2-RPP</v>
      </c>
      <c r="C1313" s="4" t="str">
        <f t="shared" si="61"/>
        <v>2-RPP-Hombres</v>
      </c>
      <c r="D1313" s="4" t="str">
        <f t="shared" si="62"/>
        <v>2-RPP-Hombres-Adolescente</v>
      </c>
      <c r="E1313">
        <v>2</v>
      </c>
      <c r="F1313" t="s">
        <v>64</v>
      </c>
      <c r="G1313" t="s">
        <v>162</v>
      </c>
      <c r="H1313" t="s">
        <v>152</v>
      </c>
      <c r="I1313" t="s">
        <v>252</v>
      </c>
      <c r="J1313" t="s">
        <v>107</v>
      </c>
      <c r="K1313">
        <v>0</v>
      </c>
      <c r="L1313" t="str">
        <f>+VLOOKUP(Línea_Mod_Sexo_Edad[[#This Row],[id_LA]],Línea_Atención[],2,0)</f>
        <v>Línea Cuidado Alternativo</v>
      </c>
      <c r="M1313" s="24" t="str">
        <f>+VLOOKUP(Línea_Mod_Sexo_Edad[[#This Row],[Modelo '[sigla']]],Modelos[[Modelo '[sigla']]:[Modelo '[descripción']]],2,0)</f>
        <v>Residencia de Protección para Lactantes y Preescolares</v>
      </c>
    </row>
    <row r="1314" spans="2:13" x14ac:dyDescent="0.3">
      <c r="B1314" s="4" t="str">
        <f t="shared" si="60"/>
        <v>2-RPP</v>
      </c>
      <c r="C1314" s="4" t="str">
        <f t="shared" si="61"/>
        <v>2-RPP-Hombres</v>
      </c>
      <c r="D1314" s="4" t="str">
        <f t="shared" si="62"/>
        <v>2-RPP-Hombres-Adolescente</v>
      </c>
      <c r="E1314">
        <v>2</v>
      </c>
      <c r="F1314" t="s">
        <v>64</v>
      </c>
      <c r="G1314" t="s">
        <v>162</v>
      </c>
      <c r="H1314" t="s">
        <v>152</v>
      </c>
      <c r="I1314" t="s">
        <v>252</v>
      </c>
      <c r="J1314" t="s">
        <v>106</v>
      </c>
      <c r="K1314">
        <v>0</v>
      </c>
      <c r="L1314" t="str">
        <f>+VLOOKUP(Línea_Mod_Sexo_Edad[[#This Row],[id_LA]],Línea_Atención[],2,0)</f>
        <v>Línea Cuidado Alternativo</v>
      </c>
      <c r="M1314" s="24" t="str">
        <f>+VLOOKUP(Línea_Mod_Sexo_Edad[[#This Row],[Modelo '[sigla']]],Modelos[[Modelo '[sigla']]:[Modelo '[descripción']]],2,0)</f>
        <v>Residencia de Protección para Lactantes y Preescolares</v>
      </c>
    </row>
    <row r="1315" spans="2:13" x14ac:dyDescent="0.3">
      <c r="B1315" s="4" t="str">
        <f t="shared" si="60"/>
        <v>2-RPP</v>
      </c>
      <c r="C1315" s="4" t="str">
        <f t="shared" si="61"/>
        <v>2-RPP-Hombres</v>
      </c>
      <c r="D1315" s="4" t="str">
        <f t="shared" si="62"/>
        <v>2-RPP-Hombres-En Gestación</v>
      </c>
      <c r="E1315">
        <v>2</v>
      </c>
      <c r="F1315" t="s">
        <v>64</v>
      </c>
      <c r="G1315" t="s">
        <v>158</v>
      </c>
      <c r="H1315" t="s">
        <v>149</v>
      </c>
      <c r="I1315" t="s">
        <v>252</v>
      </c>
      <c r="J1315" t="s">
        <v>103</v>
      </c>
      <c r="L1315" t="str">
        <f>+VLOOKUP(Línea_Mod_Sexo_Edad[[#This Row],[id_LA]],Línea_Atención[],2,0)</f>
        <v>Línea Cuidado Alternativo</v>
      </c>
      <c r="M1315" s="24" t="str">
        <f>+VLOOKUP(Línea_Mod_Sexo_Edad[[#This Row],[Modelo '[sigla']]],Modelos[[Modelo '[sigla']]:[Modelo '[descripción']]],2,0)</f>
        <v>Residencia de Protección para Lactantes y Preescolares</v>
      </c>
    </row>
    <row r="1316" spans="2:13" x14ac:dyDescent="0.3">
      <c r="B1316" s="4" t="str">
        <f t="shared" si="60"/>
        <v>2-RPP</v>
      </c>
      <c r="C1316" s="4" t="str">
        <f t="shared" si="61"/>
        <v>2-RPP-Hombres</v>
      </c>
      <c r="D1316" s="4" t="str">
        <f t="shared" si="62"/>
        <v>2-RPP-Hombres-En Gestación</v>
      </c>
      <c r="E1316">
        <v>2</v>
      </c>
      <c r="F1316" t="s">
        <v>64</v>
      </c>
      <c r="G1316" t="s">
        <v>158</v>
      </c>
      <c r="H1316" t="s">
        <v>149</v>
      </c>
      <c r="I1316" t="s">
        <v>252</v>
      </c>
      <c r="J1316" t="s">
        <v>107</v>
      </c>
      <c r="L1316" t="str">
        <f>+VLOOKUP(Línea_Mod_Sexo_Edad[[#This Row],[id_LA]],Línea_Atención[],2,0)</f>
        <v>Línea Cuidado Alternativo</v>
      </c>
      <c r="M1316" s="24" t="str">
        <f>+VLOOKUP(Línea_Mod_Sexo_Edad[[#This Row],[Modelo '[sigla']]],Modelos[[Modelo '[sigla']]:[Modelo '[descripción']]],2,0)</f>
        <v>Residencia de Protección para Lactantes y Preescolares</v>
      </c>
    </row>
    <row r="1317" spans="2:13" x14ac:dyDescent="0.3">
      <c r="B1317" s="4" t="str">
        <f t="shared" si="60"/>
        <v>2-RPP</v>
      </c>
      <c r="C1317" s="4" t="str">
        <f t="shared" si="61"/>
        <v>2-RPP-Hombres</v>
      </c>
      <c r="D1317" s="4" t="str">
        <f t="shared" si="62"/>
        <v>2-RPP-Hombres-En Gestación</v>
      </c>
      <c r="E1317">
        <v>2</v>
      </c>
      <c r="F1317" t="s">
        <v>64</v>
      </c>
      <c r="G1317" t="s">
        <v>158</v>
      </c>
      <c r="H1317" t="s">
        <v>149</v>
      </c>
      <c r="I1317" t="s">
        <v>252</v>
      </c>
      <c r="J1317" t="s">
        <v>106</v>
      </c>
      <c r="L1317" t="str">
        <f>+VLOOKUP(Línea_Mod_Sexo_Edad[[#This Row],[id_LA]],Línea_Atención[],2,0)</f>
        <v>Línea Cuidado Alternativo</v>
      </c>
      <c r="M1317" s="24" t="str">
        <f>+VLOOKUP(Línea_Mod_Sexo_Edad[[#This Row],[Modelo '[sigla']]],Modelos[[Modelo '[sigla']]:[Modelo '[descripción']]],2,0)</f>
        <v>Residencia de Protección para Lactantes y Preescolares</v>
      </c>
    </row>
    <row r="1318" spans="2:13" x14ac:dyDescent="0.3">
      <c r="B1318" s="4" t="str">
        <f t="shared" si="60"/>
        <v>2-RPP</v>
      </c>
      <c r="C1318" s="4" t="str">
        <f t="shared" si="61"/>
        <v>2-RPP-Hombres</v>
      </c>
      <c r="D1318" s="4" t="str">
        <f t="shared" si="62"/>
        <v>2-RPP-Hombres-Mayores De Edad</v>
      </c>
      <c r="E1318">
        <v>2</v>
      </c>
      <c r="F1318" t="s">
        <v>64</v>
      </c>
      <c r="G1318" t="s">
        <v>163</v>
      </c>
      <c r="H1318" t="s">
        <v>153</v>
      </c>
      <c r="I1318" t="s">
        <v>252</v>
      </c>
      <c r="J1318" t="s">
        <v>103</v>
      </c>
      <c r="K1318">
        <v>0</v>
      </c>
      <c r="L1318" t="str">
        <f>+VLOOKUP(Línea_Mod_Sexo_Edad[[#This Row],[id_LA]],Línea_Atención[],2,0)</f>
        <v>Línea Cuidado Alternativo</v>
      </c>
      <c r="M1318" s="24" t="str">
        <f>+VLOOKUP(Línea_Mod_Sexo_Edad[[#This Row],[Modelo '[sigla']]],Modelos[[Modelo '[sigla']]:[Modelo '[descripción']]],2,0)</f>
        <v>Residencia de Protección para Lactantes y Preescolares</v>
      </c>
    </row>
    <row r="1319" spans="2:13" x14ac:dyDescent="0.3">
      <c r="B1319" s="4" t="str">
        <f t="shared" si="60"/>
        <v>2-RPP</v>
      </c>
      <c r="C1319" s="4" t="str">
        <f t="shared" si="61"/>
        <v>2-RPP-Hombres</v>
      </c>
      <c r="D1319" s="4" t="str">
        <f t="shared" si="62"/>
        <v>2-RPP-Hombres-Mayores De Edad</v>
      </c>
      <c r="E1319">
        <v>2</v>
      </c>
      <c r="F1319" t="s">
        <v>64</v>
      </c>
      <c r="G1319" t="s">
        <v>163</v>
      </c>
      <c r="H1319" t="s">
        <v>153</v>
      </c>
      <c r="I1319" t="s">
        <v>252</v>
      </c>
      <c r="J1319" t="s">
        <v>107</v>
      </c>
      <c r="K1319">
        <v>0</v>
      </c>
      <c r="L1319" t="str">
        <f>+VLOOKUP(Línea_Mod_Sexo_Edad[[#This Row],[id_LA]],Línea_Atención[],2,0)</f>
        <v>Línea Cuidado Alternativo</v>
      </c>
      <c r="M1319" s="24" t="str">
        <f>+VLOOKUP(Línea_Mod_Sexo_Edad[[#This Row],[Modelo '[sigla']]],Modelos[[Modelo '[sigla']]:[Modelo '[descripción']]],2,0)</f>
        <v>Residencia de Protección para Lactantes y Preescolares</v>
      </c>
    </row>
    <row r="1320" spans="2:13" x14ac:dyDescent="0.3">
      <c r="B1320" s="4" t="str">
        <f t="shared" si="60"/>
        <v>2-RPP</v>
      </c>
      <c r="C1320" s="4" t="str">
        <f t="shared" si="61"/>
        <v>2-RPP-Hombres</v>
      </c>
      <c r="D1320" s="4" t="str">
        <f t="shared" si="62"/>
        <v>2-RPP-Hombres-Mayores De Edad</v>
      </c>
      <c r="E1320">
        <v>2</v>
      </c>
      <c r="F1320" t="s">
        <v>64</v>
      </c>
      <c r="G1320" t="s">
        <v>163</v>
      </c>
      <c r="H1320" t="s">
        <v>153</v>
      </c>
      <c r="I1320" t="s">
        <v>252</v>
      </c>
      <c r="J1320" t="s">
        <v>106</v>
      </c>
      <c r="K1320">
        <v>0</v>
      </c>
      <c r="L1320" t="str">
        <f>+VLOOKUP(Línea_Mod_Sexo_Edad[[#This Row],[id_LA]],Línea_Atención[],2,0)</f>
        <v>Línea Cuidado Alternativo</v>
      </c>
      <c r="M1320" s="24" t="str">
        <f>+VLOOKUP(Línea_Mod_Sexo_Edad[[#This Row],[Modelo '[sigla']]],Modelos[[Modelo '[sigla']]:[Modelo '[descripción']]],2,0)</f>
        <v>Residencia de Protección para Lactantes y Preescolares</v>
      </c>
    </row>
    <row r="1321" spans="2:13" x14ac:dyDescent="0.3">
      <c r="B1321" s="4" t="str">
        <f t="shared" si="60"/>
        <v>2-RPP</v>
      </c>
      <c r="C1321" s="4" t="str">
        <f t="shared" si="61"/>
        <v>2-RPP-Hombres</v>
      </c>
      <c r="D1321" s="4" t="str">
        <f t="shared" si="62"/>
        <v>2-RPP-Hombres-Primera Infancia I</v>
      </c>
      <c r="E1321">
        <v>2</v>
      </c>
      <c r="F1321" t="s">
        <v>64</v>
      </c>
      <c r="G1321" t="s">
        <v>159</v>
      </c>
      <c r="H1321" t="s">
        <v>150</v>
      </c>
      <c r="I1321" t="s">
        <v>252</v>
      </c>
      <c r="J1321" t="s">
        <v>103</v>
      </c>
      <c r="K1321">
        <v>1</v>
      </c>
      <c r="L1321" t="str">
        <f>+VLOOKUP(Línea_Mod_Sexo_Edad[[#This Row],[id_LA]],Línea_Atención[],2,0)</f>
        <v>Línea Cuidado Alternativo</v>
      </c>
      <c r="M1321" s="24" t="str">
        <f>+VLOOKUP(Línea_Mod_Sexo_Edad[[#This Row],[Modelo '[sigla']]],Modelos[[Modelo '[sigla']]:[Modelo '[descripción']]],2,0)</f>
        <v>Residencia de Protección para Lactantes y Preescolares</v>
      </c>
    </row>
    <row r="1322" spans="2:13" x14ac:dyDescent="0.3">
      <c r="B1322" s="4" t="str">
        <f t="shared" si="60"/>
        <v>2-RPP</v>
      </c>
      <c r="C1322" s="4" t="str">
        <f t="shared" si="61"/>
        <v>2-RPP-Hombres</v>
      </c>
      <c r="D1322" s="4" t="str">
        <f t="shared" si="62"/>
        <v>2-RPP-Hombres-Primera Infancia I</v>
      </c>
      <c r="E1322">
        <v>2</v>
      </c>
      <c r="F1322" t="s">
        <v>64</v>
      </c>
      <c r="G1322" t="s">
        <v>159</v>
      </c>
      <c r="H1322" t="s">
        <v>150</v>
      </c>
      <c r="I1322" t="s">
        <v>252</v>
      </c>
      <c r="J1322" t="s">
        <v>107</v>
      </c>
      <c r="K1322">
        <v>0</v>
      </c>
      <c r="L1322" t="str">
        <f>+VLOOKUP(Línea_Mod_Sexo_Edad[[#This Row],[id_LA]],Línea_Atención[],2,0)</f>
        <v>Línea Cuidado Alternativo</v>
      </c>
      <c r="M1322" s="24" t="str">
        <f>+VLOOKUP(Línea_Mod_Sexo_Edad[[#This Row],[Modelo '[sigla']]],Modelos[[Modelo '[sigla']]:[Modelo '[descripción']]],2,0)</f>
        <v>Residencia de Protección para Lactantes y Preescolares</v>
      </c>
    </row>
    <row r="1323" spans="2:13" x14ac:dyDescent="0.3">
      <c r="B1323" s="4" t="str">
        <f t="shared" si="60"/>
        <v>2-RPP</v>
      </c>
      <c r="C1323" s="4" t="str">
        <f t="shared" si="61"/>
        <v>2-RPP-Hombres</v>
      </c>
      <c r="D1323" s="4" t="str">
        <f t="shared" si="62"/>
        <v>2-RPP-Hombres-Primera Infancia I</v>
      </c>
      <c r="E1323">
        <v>2</v>
      </c>
      <c r="F1323" t="s">
        <v>64</v>
      </c>
      <c r="G1323" t="s">
        <v>159</v>
      </c>
      <c r="H1323" t="s">
        <v>150</v>
      </c>
      <c r="I1323" t="s">
        <v>252</v>
      </c>
      <c r="J1323" t="s">
        <v>106</v>
      </c>
      <c r="K1323">
        <v>1</v>
      </c>
      <c r="L1323" t="str">
        <f>+VLOOKUP(Línea_Mod_Sexo_Edad[[#This Row],[id_LA]],Línea_Atención[],2,0)</f>
        <v>Línea Cuidado Alternativo</v>
      </c>
      <c r="M1323" s="24" t="str">
        <f>+VLOOKUP(Línea_Mod_Sexo_Edad[[#This Row],[Modelo '[sigla']]],Modelos[[Modelo '[sigla']]:[Modelo '[descripción']]],2,0)</f>
        <v>Residencia de Protección para Lactantes y Preescolares</v>
      </c>
    </row>
    <row r="1324" spans="2:13" x14ac:dyDescent="0.3">
      <c r="B1324" s="4" t="str">
        <f t="shared" si="60"/>
        <v>2-RPP</v>
      </c>
      <c r="C1324" s="4" t="str">
        <f t="shared" si="61"/>
        <v>2-RPP-Hombres</v>
      </c>
      <c r="D1324" s="4" t="str">
        <f t="shared" si="62"/>
        <v>2-RPP-Hombres-Primera Infancia II</v>
      </c>
      <c r="E1324">
        <v>2</v>
      </c>
      <c r="F1324" t="s">
        <v>64</v>
      </c>
      <c r="G1324" t="s">
        <v>160</v>
      </c>
      <c r="H1324" t="s">
        <v>154</v>
      </c>
      <c r="I1324" t="s">
        <v>252</v>
      </c>
      <c r="J1324" t="s">
        <v>103</v>
      </c>
      <c r="K1324">
        <v>7</v>
      </c>
      <c r="L1324" t="str">
        <f>+VLOOKUP(Línea_Mod_Sexo_Edad[[#This Row],[id_LA]],Línea_Atención[],2,0)</f>
        <v>Línea Cuidado Alternativo</v>
      </c>
      <c r="M1324" s="24" t="str">
        <f>+VLOOKUP(Línea_Mod_Sexo_Edad[[#This Row],[Modelo '[sigla']]],Modelos[[Modelo '[sigla']]:[Modelo '[descripción']]],2,0)</f>
        <v>Residencia de Protección para Lactantes y Preescolares</v>
      </c>
    </row>
    <row r="1325" spans="2:13" x14ac:dyDescent="0.3">
      <c r="B1325" s="4" t="str">
        <f t="shared" si="60"/>
        <v>2-RPP</v>
      </c>
      <c r="C1325" s="4" t="str">
        <f t="shared" si="61"/>
        <v>2-RPP-Hombres</v>
      </c>
      <c r="D1325" s="4" t="str">
        <f t="shared" si="62"/>
        <v>2-RPP-Hombres-Primera Infancia II</v>
      </c>
      <c r="E1325">
        <v>2</v>
      </c>
      <c r="F1325" t="s">
        <v>64</v>
      </c>
      <c r="G1325" t="s">
        <v>160</v>
      </c>
      <c r="H1325" t="s">
        <v>154</v>
      </c>
      <c r="I1325" t="s">
        <v>252</v>
      </c>
      <c r="J1325" t="s">
        <v>107</v>
      </c>
      <c r="K1325">
        <v>2</v>
      </c>
      <c r="L1325" t="str">
        <f>+VLOOKUP(Línea_Mod_Sexo_Edad[[#This Row],[id_LA]],Línea_Atención[],2,0)</f>
        <v>Línea Cuidado Alternativo</v>
      </c>
      <c r="M1325" s="24" t="str">
        <f>+VLOOKUP(Línea_Mod_Sexo_Edad[[#This Row],[Modelo '[sigla']]],Modelos[[Modelo '[sigla']]:[Modelo '[descripción']]],2,0)</f>
        <v>Residencia de Protección para Lactantes y Preescolares</v>
      </c>
    </row>
    <row r="1326" spans="2:13" x14ac:dyDescent="0.3">
      <c r="B1326" s="4" t="str">
        <f t="shared" si="60"/>
        <v>2-RPP</v>
      </c>
      <c r="C1326" s="4" t="str">
        <f t="shared" si="61"/>
        <v>2-RPP-Hombres</v>
      </c>
      <c r="D1326" s="4" t="str">
        <f t="shared" si="62"/>
        <v>2-RPP-Hombres-Primera Infancia II</v>
      </c>
      <c r="E1326">
        <v>2</v>
      </c>
      <c r="F1326" t="s">
        <v>64</v>
      </c>
      <c r="G1326" t="s">
        <v>160</v>
      </c>
      <c r="H1326" t="s">
        <v>154</v>
      </c>
      <c r="I1326" t="s">
        <v>252</v>
      </c>
      <c r="J1326" t="s">
        <v>106</v>
      </c>
      <c r="K1326">
        <v>4</v>
      </c>
      <c r="L1326" t="str">
        <f>+VLOOKUP(Línea_Mod_Sexo_Edad[[#This Row],[id_LA]],Línea_Atención[],2,0)</f>
        <v>Línea Cuidado Alternativo</v>
      </c>
      <c r="M1326" s="24" t="str">
        <f>+VLOOKUP(Línea_Mod_Sexo_Edad[[#This Row],[Modelo '[sigla']]],Modelos[[Modelo '[sigla']]:[Modelo '[descripción']]],2,0)</f>
        <v>Residencia de Protección para Lactantes y Preescolares</v>
      </c>
    </row>
    <row r="1327" spans="2:13" x14ac:dyDescent="0.3">
      <c r="B1327" s="4" t="str">
        <f t="shared" si="60"/>
        <v>2-RPP</v>
      </c>
      <c r="C1327" s="4" t="str">
        <f t="shared" si="61"/>
        <v>2-RPP-Hombres</v>
      </c>
      <c r="D1327" s="4" t="str">
        <f t="shared" si="62"/>
        <v>2-RPP-Hombres-Segunda Infancia</v>
      </c>
      <c r="E1327">
        <v>2</v>
      </c>
      <c r="F1327" t="s">
        <v>64</v>
      </c>
      <c r="G1327" t="s">
        <v>161</v>
      </c>
      <c r="H1327" t="s">
        <v>151</v>
      </c>
      <c r="I1327" t="s">
        <v>252</v>
      </c>
      <c r="J1327" t="s">
        <v>103</v>
      </c>
      <c r="K1327">
        <v>4</v>
      </c>
      <c r="L1327" t="str">
        <f>+VLOOKUP(Línea_Mod_Sexo_Edad[[#This Row],[id_LA]],Línea_Atención[],2,0)</f>
        <v>Línea Cuidado Alternativo</v>
      </c>
      <c r="M1327" s="24" t="str">
        <f>+VLOOKUP(Línea_Mod_Sexo_Edad[[#This Row],[Modelo '[sigla']]],Modelos[[Modelo '[sigla']]:[Modelo '[descripción']]],2,0)</f>
        <v>Residencia de Protección para Lactantes y Preescolares</v>
      </c>
    </row>
    <row r="1328" spans="2:13" x14ac:dyDescent="0.3">
      <c r="B1328" s="4" t="str">
        <f t="shared" si="60"/>
        <v>2-RPP</v>
      </c>
      <c r="C1328" s="4" t="str">
        <f t="shared" si="61"/>
        <v>2-RPP-Hombres</v>
      </c>
      <c r="D1328" s="4" t="str">
        <f t="shared" si="62"/>
        <v>2-RPP-Hombres-Segunda Infancia</v>
      </c>
      <c r="E1328">
        <v>2</v>
      </c>
      <c r="F1328" t="s">
        <v>64</v>
      </c>
      <c r="G1328" t="s">
        <v>161</v>
      </c>
      <c r="H1328" t="s">
        <v>151</v>
      </c>
      <c r="I1328" t="s">
        <v>252</v>
      </c>
      <c r="J1328" t="s">
        <v>107</v>
      </c>
      <c r="K1328">
        <v>3</v>
      </c>
      <c r="L1328" t="str">
        <f>+VLOOKUP(Línea_Mod_Sexo_Edad[[#This Row],[id_LA]],Línea_Atención[],2,0)</f>
        <v>Línea Cuidado Alternativo</v>
      </c>
      <c r="M1328" s="24" t="str">
        <f>+VLOOKUP(Línea_Mod_Sexo_Edad[[#This Row],[Modelo '[sigla']]],Modelos[[Modelo '[sigla']]:[Modelo '[descripción']]],2,0)</f>
        <v>Residencia de Protección para Lactantes y Preescolares</v>
      </c>
    </row>
    <row r="1329" spans="2:13" x14ac:dyDescent="0.3">
      <c r="B1329" s="4" t="str">
        <f t="shared" si="60"/>
        <v>2-RPP</v>
      </c>
      <c r="C1329" s="4" t="str">
        <f t="shared" si="61"/>
        <v>2-RPP-Hombres</v>
      </c>
      <c r="D1329" s="4" t="str">
        <f t="shared" si="62"/>
        <v>2-RPP-Hombres-Segunda Infancia</v>
      </c>
      <c r="E1329">
        <v>2</v>
      </c>
      <c r="F1329" t="s">
        <v>64</v>
      </c>
      <c r="G1329" t="s">
        <v>161</v>
      </c>
      <c r="H1329" t="s">
        <v>151</v>
      </c>
      <c r="I1329" t="s">
        <v>252</v>
      </c>
      <c r="J1329" t="s">
        <v>106</v>
      </c>
      <c r="K1329">
        <v>0</v>
      </c>
      <c r="L1329" t="str">
        <f>+VLOOKUP(Línea_Mod_Sexo_Edad[[#This Row],[id_LA]],Línea_Atención[],2,0)</f>
        <v>Línea Cuidado Alternativo</v>
      </c>
      <c r="M1329" s="24" t="str">
        <f>+VLOOKUP(Línea_Mod_Sexo_Edad[[#This Row],[Modelo '[sigla']]],Modelos[[Modelo '[sigla']]:[Modelo '[descripción']]],2,0)</f>
        <v>Residencia de Protección para Lactantes y Preescolares</v>
      </c>
    </row>
    <row r="1330" spans="2:13" x14ac:dyDescent="0.3">
      <c r="B1330" s="4" t="str">
        <f t="shared" si="60"/>
        <v>2-RPP</v>
      </c>
      <c r="C1330" s="4" t="str">
        <f t="shared" si="61"/>
        <v>2-RPP-Mujeres</v>
      </c>
      <c r="D1330" s="4" t="str">
        <f t="shared" si="62"/>
        <v>2-RPP-Mujeres-Adolescente</v>
      </c>
      <c r="E1330">
        <v>2</v>
      </c>
      <c r="F1330" t="s">
        <v>64</v>
      </c>
      <c r="G1330" t="s">
        <v>162</v>
      </c>
      <c r="H1330" t="s">
        <v>152</v>
      </c>
      <c r="I1330" t="s">
        <v>253</v>
      </c>
      <c r="J1330" t="s">
        <v>103</v>
      </c>
      <c r="K1330">
        <v>0</v>
      </c>
      <c r="L1330" t="str">
        <f>+VLOOKUP(Línea_Mod_Sexo_Edad[[#This Row],[id_LA]],Línea_Atención[],2,0)</f>
        <v>Línea Cuidado Alternativo</v>
      </c>
      <c r="M1330" s="24" t="str">
        <f>+VLOOKUP(Línea_Mod_Sexo_Edad[[#This Row],[Modelo '[sigla']]],Modelos[[Modelo '[sigla']]:[Modelo '[descripción']]],2,0)</f>
        <v>Residencia de Protección para Lactantes y Preescolares</v>
      </c>
    </row>
    <row r="1331" spans="2:13" x14ac:dyDescent="0.3">
      <c r="B1331" s="4" t="str">
        <f t="shared" si="60"/>
        <v>2-RPP</v>
      </c>
      <c r="C1331" s="4" t="str">
        <f t="shared" si="61"/>
        <v>2-RPP-Mujeres</v>
      </c>
      <c r="D1331" s="4" t="str">
        <f t="shared" si="62"/>
        <v>2-RPP-Mujeres-Adolescente</v>
      </c>
      <c r="E1331">
        <v>2</v>
      </c>
      <c r="F1331" t="s">
        <v>64</v>
      </c>
      <c r="G1331" t="s">
        <v>162</v>
      </c>
      <c r="H1331" t="s">
        <v>152</v>
      </c>
      <c r="I1331" t="s">
        <v>253</v>
      </c>
      <c r="J1331" t="s">
        <v>107</v>
      </c>
      <c r="K1331">
        <v>0</v>
      </c>
      <c r="L1331" t="str">
        <f>+VLOOKUP(Línea_Mod_Sexo_Edad[[#This Row],[id_LA]],Línea_Atención[],2,0)</f>
        <v>Línea Cuidado Alternativo</v>
      </c>
      <c r="M1331" s="24" t="str">
        <f>+VLOOKUP(Línea_Mod_Sexo_Edad[[#This Row],[Modelo '[sigla']]],Modelos[[Modelo '[sigla']]:[Modelo '[descripción']]],2,0)</f>
        <v>Residencia de Protección para Lactantes y Preescolares</v>
      </c>
    </row>
    <row r="1332" spans="2:13" x14ac:dyDescent="0.3">
      <c r="B1332" s="4" t="str">
        <f t="shared" si="60"/>
        <v>2-RPP</v>
      </c>
      <c r="C1332" s="4" t="str">
        <f t="shared" si="61"/>
        <v>2-RPP-Mujeres</v>
      </c>
      <c r="D1332" s="4" t="str">
        <f t="shared" si="62"/>
        <v>2-RPP-Mujeres-Adolescente</v>
      </c>
      <c r="E1332">
        <v>2</v>
      </c>
      <c r="F1332" t="s">
        <v>64</v>
      </c>
      <c r="G1332" t="s">
        <v>162</v>
      </c>
      <c r="H1332" t="s">
        <v>152</v>
      </c>
      <c r="I1332" t="s">
        <v>253</v>
      </c>
      <c r="J1332" t="s">
        <v>106</v>
      </c>
      <c r="K1332">
        <v>0</v>
      </c>
      <c r="L1332" t="str">
        <f>+VLOOKUP(Línea_Mod_Sexo_Edad[[#This Row],[id_LA]],Línea_Atención[],2,0)</f>
        <v>Línea Cuidado Alternativo</v>
      </c>
      <c r="M1332" s="24" t="str">
        <f>+VLOOKUP(Línea_Mod_Sexo_Edad[[#This Row],[Modelo '[sigla']]],Modelos[[Modelo '[sigla']]:[Modelo '[descripción']]],2,0)</f>
        <v>Residencia de Protección para Lactantes y Preescolares</v>
      </c>
    </row>
    <row r="1333" spans="2:13" x14ac:dyDescent="0.3">
      <c r="B1333" s="4" t="str">
        <f t="shared" si="60"/>
        <v>2-RPP</v>
      </c>
      <c r="C1333" s="4" t="str">
        <f t="shared" si="61"/>
        <v>2-RPP-Mujeres</v>
      </c>
      <c r="D1333" s="4" t="str">
        <f t="shared" si="62"/>
        <v>2-RPP-Mujeres-En Gestación</v>
      </c>
      <c r="E1333">
        <v>2</v>
      </c>
      <c r="F1333" t="s">
        <v>64</v>
      </c>
      <c r="G1333" t="s">
        <v>158</v>
      </c>
      <c r="H1333" t="s">
        <v>149</v>
      </c>
      <c r="I1333" t="s">
        <v>253</v>
      </c>
      <c r="J1333" t="s">
        <v>103</v>
      </c>
      <c r="K1333">
        <v>0</v>
      </c>
      <c r="L1333" t="str">
        <f>+VLOOKUP(Línea_Mod_Sexo_Edad[[#This Row],[id_LA]],Línea_Atención[],2,0)</f>
        <v>Línea Cuidado Alternativo</v>
      </c>
      <c r="M1333" s="24" t="str">
        <f>+VLOOKUP(Línea_Mod_Sexo_Edad[[#This Row],[Modelo '[sigla']]],Modelos[[Modelo '[sigla']]:[Modelo '[descripción']]],2,0)</f>
        <v>Residencia de Protección para Lactantes y Preescolares</v>
      </c>
    </row>
    <row r="1334" spans="2:13" x14ac:dyDescent="0.3">
      <c r="B1334" s="4" t="str">
        <f t="shared" si="60"/>
        <v>2-RPP</v>
      </c>
      <c r="C1334" s="4" t="str">
        <f t="shared" si="61"/>
        <v>2-RPP-Mujeres</v>
      </c>
      <c r="D1334" s="4" t="str">
        <f t="shared" si="62"/>
        <v>2-RPP-Mujeres-En Gestación</v>
      </c>
      <c r="E1334">
        <v>2</v>
      </c>
      <c r="F1334" t="s">
        <v>64</v>
      </c>
      <c r="G1334" t="s">
        <v>158</v>
      </c>
      <c r="H1334" t="s">
        <v>149</v>
      </c>
      <c r="I1334" t="s">
        <v>253</v>
      </c>
      <c r="J1334" t="s">
        <v>107</v>
      </c>
      <c r="K1334">
        <v>0</v>
      </c>
      <c r="L1334" t="str">
        <f>+VLOOKUP(Línea_Mod_Sexo_Edad[[#This Row],[id_LA]],Línea_Atención[],2,0)</f>
        <v>Línea Cuidado Alternativo</v>
      </c>
      <c r="M1334" s="24" t="str">
        <f>+VLOOKUP(Línea_Mod_Sexo_Edad[[#This Row],[Modelo '[sigla']]],Modelos[[Modelo '[sigla']]:[Modelo '[descripción']]],2,0)</f>
        <v>Residencia de Protección para Lactantes y Preescolares</v>
      </c>
    </row>
    <row r="1335" spans="2:13" x14ac:dyDescent="0.3">
      <c r="B1335" s="4" t="str">
        <f t="shared" si="60"/>
        <v>2-RPP</v>
      </c>
      <c r="C1335" s="4" t="str">
        <f t="shared" si="61"/>
        <v>2-RPP-Mujeres</v>
      </c>
      <c r="D1335" s="4" t="str">
        <f t="shared" si="62"/>
        <v>2-RPP-Mujeres-En Gestación</v>
      </c>
      <c r="E1335">
        <v>2</v>
      </c>
      <c r="F1335" t="s">
        <v>64</v>
      </c>
      <c r="G1335" t="s">
        <v>158</v>
      </c>
      <c r="H1335" t="s">
        <v>149</v>
      </c>
      <c r="I1335" t="s">
        <v>253</v>
      </c>
      <c r="J1335" t="s">
        <v>106</v>
      </c>
      <c r="K1335">
        <v>0</v>
      </c>
      <c r="L1335" t="str">
        <f>+VLOOKUP(Línea_Mod_Sexo_Edad[[#This Row],[id_LA]],Línea_Atención[],2,0)</f>
        <v>Línea Cuidado Alternativo</v>
      </c>
      <c r="M1335" s="24" t="str">
        <f>+VLOOKUP(Línea_Mod_Sexo_Edad[[#This Row],[Modelo '[sigla']]],Modelos[[Modelo '[sigla']]:[Modelo '[descripción']]],2,0)</f>
        <v>Residencia de Protección para Lactantes y Preescolares</v>
      </c>
    </row>
    <row r="1336" spans="2:13" x14ac:dyDescent="0.3">
      <c r="B1336" s="4" t="str">
        <f t="shared" si="60"/>
        <v>2-RPP</v>
      </c>
      <c r="C1336" s="4" t="str">
        <f t="shared" si="61"/>
        <v>2-RPP-Mujeres</v>
      </c>
      <c r="D1336" s="4" t="str">
        <f t="shared" si="62"/>
        <v>2-RPP-Mujeres-Mayores De Edad</v>
      </c>
      <c r="E1336">
        <v>2</v>
      </c>
      <c r="F1336" t="s">
        <v>64</v>
      </c>
      <c r="G1336" t="s">
        <v>163</v>
      </c>
      <c r="H1336" t="s">
        <v>153</v>
      </c>
      <c r="I1336" t="s">
        <v>253</v>
      </c>
      <c r="J1336" t="s">
        <v>103</v>
      </c>
      <c r="K1336">
        <v>0</v>
      </c>
      <c r="L1336" t="str">
        <f>+VLOOKUP(Línea_Mod_Sexo_Edad[[#This Row],[id_LA]],Línea_Atención[],2,0)</f>
        <v>Línea Cuidado Alternativo</v>
      </c>
      <c r="M1336" s="24" t="str">
        <f>+VLOOKUP(Línea_Mod_Sexo_Edad[[#This Row],[Modelo '[sigla']]],Modelos[[Modelo '[sigla']]:[Modelo '[descripción']]],2,0)</f>
        <v>Residencia de Protección para Lactantes y Preescolares</v>
      </c>
    </row>
    <row r="1337" spans="2:13" x14ac:dyDescent="0.3">
      <c r="B1337" s="4" t="str">
        <f t="shared" si="60"/>
        <v>2-RPP</v>
      </c>
      <c r="C1337" s="4" t="str">
        <f t="shared" si="61"/>
        <v>2-RPP-Mujeres</v>
      </c>
      <c r="D1337" s="4" t="str">
        <f t="shared" si="62"/>
        <v>2-RPP-Mujeres-Mayores De Edad</v>
      </c>
      <c r="E1337">
        <v>2</v>
      </c>
      <c r="F1337" t="s">
        <v>64</v>
      </c>
      <c r="G1337" t="s">
        <v>163</v>
      </c>
      <c r="H1337" t="s">
        <v>153</v>
      </c>
      <c r="I1337" t="s">
        <v>253</v>
      </c>
      <c r="J1337" t="s">
        <v>107</v>
      </c>
      <c r="K1337">
        <v>0</v>
      </c>
      <c r="L1337" t="str">
        <f>+VLOOKUP(Línea_Mod_Sexo_Edad[[#This Row],[id_LA]],Línea_Atención[],2,0)</f>
        <v>Línea Cuidado Alternativo</v>
      </c>
      <c r="M1337" s="24" t="str">
        <f>+VLOOKUP(Línea_Mod_Sexo_Edad[[#This Row],[Modelo '[sigla']]],Modelos[[Modelo '[sigla']]:[Modelo '[descripción']]],2,0)</f>
        <v>Residencia de Protección para Lactantes y Preescolares</v>
      </c>
    </row>
    <row r="1338" spans="2:13" x14ac:dyDescent="0.3">
      <c r="B1338" s="4" t="str">
        <f t="shared" si="60"/>
        <v>2-RPP</v>
      </c>
      <c r="C1338" s="4" t="str">
        <f t="shared" si="61"/>
        <v>2-RPP-Mujeres</v>
      </c>
      <c r="D1338" s="4" t="str">
        <f t="shared" si="62"/>
        <v>2-RPP-Mujeres-Mayores De Edad</v>
      </c>
      <c r="E1338">
        <v>2</v>
      </c>
      <c r="F1338" t="s">
        <v>64</v>
      </c>
      <c r="G1338" t="s">
        <v>163</v>
      </c>
      <c r="H1338" t="s">
        <v>153</v>
      </c>
      <c r="I1338" t="s">
        <v>253</v>
      </c>
      <c r="J1338" t="s">
        <v>106</v>
      </c>
      <c r="K1338">
        <v>0</v>
      </c>
      <c r="L1338" t="str">
        <f>+VLOOKUP(Línea_Mod_Sexo_Edad[[#This Row],[id_LA]],Línea_Atención[],2,0)</f>
        <v>Línea Cuidado Alternativo</v>
      </c>
      <c r="M1338" s="24" t="str">
        <f>+VLOOKUP(Línea_Mod_Sexo_Edad[[#This Row],[Modelo '[sigla']]],Modelos[[Modelo '[sigla']]:[Modelo '[descripción']]],2,0)</f>
        <v>Residencia de Protección para Lactantes y Preescolares</v>
      </c>
    </row>
    <row r="1339" spans="2:13" x14ac:dyDescent="0.3">
      <c r="B1339" s="4" t="str">
        <f t="shared" si="60"/>
        <v>2-RPP</v>
      </c>
      <c r="C1339" s="4" t="str">
        <f t="shared" si="61"/>
        <v>2-RPP-Mujeres</v>
      </c>
      <c r="D1339" s="4" t="str">
        <f t="shared" si="62"/>
        <v>2-RPP-Mujeres-Primera Infancia I</v>
      </c>
      <c r="E1339">
        <v>2</v>
      </c>
      <c r="F1339" t="s">
        <v>64</v>
      </c>
      <c r="G1339" t="s">
        <v>159</v>
      </c>
      <c r="H1339" t="s">
        <v>150</v>
      </c>
      <c r="I1339" t="s">
        <v>253</v>
      </c>
      <c r="J1339" t="s">
        <v>103</v>
      </c>
      <c r="K1339">
        <v>0</v>
      </c>
      <c r="L1339" t="str">
        <f>+VLOOKUP(Línea_Mod_Sexo_Edad[[#This Row],[id_LA]],Línea_Atención[],2,0)</f>
        <v>Línea Cuidado Alternativo</v>
      </c>
      <c r="M1339" s="24" t="str">
        <f>+VLOOKUP(Línea_Mod_Sexo_Edad[[#This Row],[Modelo '[sigla']]],Modelos[[Modelo '[sigla']]:[Modelo '[descripción']]],2,0)</f>
        <v>Residencia de Protección para Lactantes y Preescolares</v>
      </c>
    </row>
    <row r="1340" spans="2:13" x14ac:dyDescent="0.3">
      <c r="B1340" s="4" t="str">
        <f t="shared" si="60"/>
        <v>2-RPP</v>
      </c>
      <c r="C1340" s="4" t="str">
        <f t="shared" si="61"/>
        <v>2-RPP-Mujeres</v>
      </c>
      <c r="D1340" s="4" t="str">
        <f t="shared" si="62"/>
        <v>2-RPP-Mujeres-Primera Infancia I</v>
      </c>
      <c r="E1340">
        <v>2</v>
      </c>
      <c r="F1340" t="s">
        <v>64</v>
      </c>
      <c r="G1340" t="s">
        <v>159</v>
      </c>
      <c r="H1340" t="s">
        <v>150</v>
      </c>
      <c r="I1340" t="s">
        <v>253</v>
      </c>
      <c r="J1340" t="s">
        <v>107</v>
      </c>
      <c r="K1340">
        <v>0</v>
      </c>
      <c r="L1340" t="str">
        <f>+VLOOKUP(Línea_Mod_Sexo_Edad[[#This Row],[id_LA]],Línea_Atención[],2,0)</f>
        <v>Línea Cuidado Alternativo</v>
      </c>
      <c r="M1340" s="24" t="str">
        <f>+VLOOKUP(Línea_Mod_Sexo_Edad[[#This Row],[Modelo '[sigla']]],Modelos[[Modelo '[sigla']]:[Modelo '[descripción']]],2,0)</f>
        <v>Residencia de Protección para Lactantes y Preescolares</v>
      </c>
    </row>
    <row r="1341" spans="2:13" x14ac:dyDescent="0.3">
      <c r="B1341" s="4" t="str">
        <f t="shared" si="60"/>
        <v>2-RPP</v>
      </c>
      <c r="C1341" s="4" t="str">
        <f t="shared" si="61"/>
        <v>2-RPP-Mujeres</v>
      </c>
      <c r="D1341" s="4" t="str">
        <f t="shared" si="62"/>
        <v>2-RPP-Mujeres-Primera Infancia I</v>
      </c>
      <c r="E1341">
        <v>2</v>
      </c>
      <c r="F1341" t="s">
        <v>64</v>
      </c>
      <c r="G1341" t="s">
        <v>159</v>
      </c>
      <c r="H1341" t="s">
        <v>150</v>
      </c>
      <c r="I1341" t="s">
        <v>253</v>
      </c>
      <c r="J1341" t="s">
        <v>106</v>
      </c>
      <c r="K1341">
        <v>0</v>
      </c>
      <c r="L1341" t="str">
        <f>+VLOOKUP(Línea_Mod_Sexo_Edad[[#This Row],[id_LA]],Línea_Atención[],2,0)</f>
        <v>Línea Cuidado Alternativo</v>
      </c>
      <c r="M1341" s="24" t="str">
        <f>+VLOOKUP(Línea_Mod_Sexo_Edad[[#This Row],[Modelo '[sigla']]],Modelos[[Modelo '[sigla']]:[Modelo '[descripción']]],2,0)</f>
        <v>Residencia de Protección para Lactantes y Preescolares</v>
      </c>
    </row>
    <row r="1342" spans="2:13" x14ac:dyDescent="0.3">
      <c r="B1342" s="4" t="str">
        <f t="shared" si="60"/>
        <v>2-RPP</v>
      </c>
      <c r="C1342" s="4" t="str">
        <f t="shared" si="61"/>
        <v>2-RPP-Mujeres</v>
      </c>
      <c r="D1342" s="4" t="str">
        <f t="shared" si="62"/>
        <v>2-RPP-Mujeres-Primera Infancia II</v>
      </c>
      <c r="E1342">
        <v>2</v>
      </c>
      <c r="F1342" t="s">
        <v>64</v>
      </c>
      <c r="G1342" t="s">
        <v>160</v>
      </c>
      <c r="H1342" t="s">
        <v>154</v>
      </c>
      <c r="I1342" t="s">
        <v>253</v>
      </c>
      <c r="J1342" t="s">
        <v>103</v>
      </c>
      <c r="K1342">
        <v>4</v>
      </c>
      <c r="L1342" t="str">
        <f>+VLOOKUP(Línea_Mod_Sexo_Edad[[#This Row],[id_LA]],Línea_Atención[],2,0)</f>
        <v>Línea Cuidado Alternativo</v>
      </c>
      <c r="M1342" s="24" t="str">
        <f>+VLOOKUP(Línea_Mod_Sexo_Edad[[#This Row],[Modelo '[sigla']]],Modelos[[Modelo '[sigla']]:[Modelo '[descripción']]],2,0)</f>
        <v>Residencia de Protección para Lactantes y Preescolares</v>
      </c>
    </row>
    <row r="1343" spans="2:13" x14ac:dyDescent="0.3">
      <c r="B1343" s="4" t="str">
        <f t="shared" si="60"/>
        <v>2-RPP</v>
      </c>
      <c r="C1343" s="4" t="str">
        <f t="shared" si="61"/>
        <v>2-RPP-Mujeres</v>
      </c>
      <c r="D1343" s="4" t="str">
        <f t="shared" si="62"/>
        <v>2-RPP-Mujeres-Primera Infancia II</v>
      </c>
      <c r="E1343">
        <v>2</v>
      </c>
      <c r="F1343" t="s">
        <v>64</v>
      </c>
      <c r="G1343" t="s">
        <v>160</v>
      </c>
      <c r="H1343" t="s">
        <v>154</v>
      </c>
      <c r="I1343" t="s">
        <v>253</v>
      </c>
      <c r="J1343" t="s">
        <v>107</v>
      </c>
      <c r="K1343">
        <v>2</v>
      </c>
      <c r="L1343" t="str">
        <f>+VLOOKUP(Línea_Mod_Sexo_Edad[[#This Row],[id_LA]],Línea_Atención[],2,0)</f>
        <v>Línea Cuidado Alternativo</v>
      </c>
      <c r="M1343" s="24" t="str">
        <f>+VLOOKUP(Línea_Mod_Sexo_Edad[[#This Row],[Modelo '[sigla']]],Modelos[[Modelo '[sigla']]:[Modelo '[descripción']]],2,0)</f>
        <v>Residencia de Protección para Lactantes y Preescolares</v>
      </c>
    </row>
    <row r="1344" spans="2:13" x14ac:dyDescent="0.3">
      <c r="B1344" s="4" t="str">
        <f t="shared" si="60"/>
        <v>2-RPP</v>
      </c>
      <c r="C1344" s="4" t="str">
        <f t="shared" si="61"/>
        <v>2-RPP-Mujeres</v>
      </c>
      <c r="D1344" s="4" t="str">
        <f t="shared" si="62"/>
        <v>2-RPP-Mujeres-Primera Infancia II</v>
      </c>
      <c r="E1344">
        <v>2</v>
      </c>
      <c r="F1344" t="s">
        <v>64</v>
      </c>
      <c r="G1344" t="s">
        <v>160</v>
      </c>
      <c r="H1344" t="s">
        <v>154</v>
      </c>
      <c r="I1344" t="s">
        <v>253</v>
      </c>
      <c r="J1344" t="s">
        <v>106</v>
      </c>
      <c r="K1344">
        <v>1</v>
      </c>
      <c r="L1344" t="str">
        <f>+VLOOKUP(Línea_Mod_Sexo_Edad[[#This Row],[id_LA]],Línea_Atención[],2,0)</f>
        <v>Línea Cuidado Alternativo</v>
      </c>
      <c r="M1344" s="24" t="str">
        <f>+VLOOKUP(Línea_Mod_Sexo_Edad[[#This Row],[Modelo '[sigla']]],Modelos[[Modelo '[sigla']]:[Modelo '[descripción']]],2,0)</f>
        <v>Residencia de Protección para Lactantes y Preescolares</v>
      </c>
    </row>
    <row r="1345" spans="2:13" x14ac:dyDescent="0.3">
      <c r="B1345" s="4" t="str">
        <f t="shared" si="60"/>
        <v>2-RPP</v>
      </c>
      <c r="C1345" s="4" t="str">
        <f t="shared" si="61"/>
        <v>2-RPP-Mujeres</v>
      </c>
      <c r="D1345" s="4" t="str">
        <f t="shared" si="62"/>
        <v>2-RPP-Mujeres-Segunda Infancia</v>
      </c>
      <c r="E1345">
        <v>2</v>
      </c>
      <c r="F1345" t="s">
        <v>64</v>
      </c>
      <c r="G1345" t="s">
        <v>161</v>
      </c>
      <c r="H1345" t="s">
        <v>151</v>
      </c>
      <c r="I1345" t="s">
        <v>253</v>
      </c>
      <c r="J1345" t="s">
        <v>103</v>
      </c>
      <c r="K1345">
        <v>1</v>
      </c>
      <c r="L1345" t="str">
        <f>+VLOOKUP(Línea_Mod_Sexo_Edad[[#This Row],[id_LA]],Línea_Atención[],2,0)</f>
        <v>Línea Cuidado Alternativo</v>
      </c>
      <c r="M1345" s="24" t="str">
        <f>+VLOOKUP(Línea_Mod_Sexo_Edad[[#This Row],[Modelo '[sigla']]],Modelos[[Modelo '[sigla']]:[Modelo '[descripción']]],2,0)</f>
        <v>Residencia de Protección para Lactantes y Preescolares</v>
      </c>
    </row>
    <row r="1346" spans="2:13" x14ac:dyDescent="0.3">
      <c r="B1346" s="4" t="str">
        <f t="shared" si="60"/>
        <v>2-RPP</v>
      </c>
      <c r="C1346" s="4" t="str">
        <f t="shared" si="61"/>
        <v>2-RPP-Mujeres</v>
      </c>
      <c r="D1346" s="4" t="str">
        <f t="shared" si="62"/>
        <v>2-RPP-Mujeres-Segunda Infancia</v>
      </c>
      <c r="E1346">
        <v>2</v>
      </c>
      <c r="F1346" t="s">
        <v>64</v>
      </c>
      <c r="G1346" t="s">
        <v>161</v>
      </c>
      <c r="H1346" t="s">
        <v>151</v>
      </c>
      <c r="I1346" t="s">
        <v>253</v>
      </c>
      <c r="J1346" t="s">
        <v>107</v>
      </c>
      <c r="K1346">
        <v>3</v>
      </c>
      <c r="L1346" t="str">
        <f>+VLOOKUP(Línea_Mod_Sexo_Edad[[#This Row],[id_LA]],Línea_Atención[],2,0)</f>
        <v>Línea Cuidado Alternativo</v>
      </c>
      <c r="M1346" s="24" t="str">
        <f>+VLOOKUP(Línea_Mod_Sexo_Edad[[#This Row],[Modelo '[sigla']]],Modelos[[Modelo '[sigla']]:[Modelo '[descripción']]],2,0)</f>
        <v>Residencia de Protección para Lactantes y Preescolares</v>
      </c>
    </row>
    <row r="1347" spans="2:13" x14ac:dyDescent="0.3">
      <c r="B1347" s="4" t="str">
        <f t="shared" si="60"/>
        <v>2-RPP</v>
      </c>
      <c r="C1347" s="4" t="str">
        <f t="shared" si="61"/>
        <v>2-RPP-Mujeres</v>
      </c>
      <c r="D1347" s="4" t="str">
        <f t="shared" si="62"/>
        <v>2-RPP-Mujeres-Segunda Infancia</v>
      </c>
      <c r="E1347">
        <v>2</v>
      </c>
      <c r="F1347" t="s">
        <v>64</v>
      </c>
      <c r="G1347" t="s">
        <v>161</v>
      </c>
      <c r="H1347" t="s">
        <v>151</v>
      </c>
      <c r="I1347" t="s">
        <v>253</v>
      </c>
      <c r="J1347" t="s">
        <v>106</v>
      </c>
      <c r="K1347">
        <v>0</v>
      </c>
      <c r="L1347" t="str">
        <f>+VLOOKUP(Línea_Mod_Sexo_Edad[[#This Row],[id_LA]],Línea_Atención[],2,0)</f>
        <v>Línea Cuidado Alternativo</v>
      </c>
      <c r="M1347" s="24" t="str">
        <f>+VLOOKUP(Línea_Mod_Sexo_Edad[[#This Row],[Modelo '[sigla']]],Modelos[[Modelo '[sigla']]:[Modelo '[descripción']]],2,0)</f>
        <v>Residencia de Protección para Lactantes y Preescolares</v>
      </c>
    </row>
    <row r="1348" spans="2:13" x14ac:dyDescent="0.3">
      <c r="B1348" s="4" t="str">
        <f t="shared" ref="B1348:B1389" si="63">+E1348&amp;"-"&amp;F1348</f>
        <v>2-RSP</v>
      </c>
      <c r="C1348" s="4" t="str">
        <f t="shared" ref="C1348:C1389" si="64">+B1348&amp;"-"&amp;I1348</f>
        <v>2-RSP-Hombres</v>
      </c>
      <c r="D1348" s="4" t="str">
        <f t="shared" ref="D1348:D1389" si="65">+C1348&amp;"-"&amp;H1348</f>
        <v>2-RSP-Hombres-Adolescente</v>
      </c>
      <c r="E1348">
        <v>2</v>
      </c>
      <c r="F1348" t="s">
        <v>66</v>
      </c>
      <c r="G1348" t="s">
        <v>162</v>
      </c>
      <c r="H1348" t="s">
        <v>152</v>
      </c>
      <c r="I1348" t="s">
        <v>252</v>
      </c>
      <c r="J1348" t="s">
        <v>103</v>
      </c>
      <c r="K1348">
        <v>9</v>
      </c>
      <c r="L1348" t="str">
        <f>+VLOOKUP(Línea_Mod_Sexo_Edad[[#This Row],[id_LA]],Línea_Atención[],2,0)</f>
        <v>Línea Cuidado Alternativo</v>
      </c>
      <c r="M1348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49" spans="2:13" x14ac:dyDescent="0.3">
      <c r="B1349" s="4" t="str">
        <f t="shared" si="63"/>
        <v>2-RSP</v>
      </c>
      <c r="C1349" s="4" t="str">
        <f t="shared" si="64"/>
        <v>2-RSP-Hombres</v>
      </c>
      <c r="D1349" s="4" t="str">
        <f t="shared" si="65"/>
        <v>2-RSP-Hombres-Adolescente</v>
      </c>
      <c r="E1349">
        <v>2</v>
      </c>
      <c r="F1349" t="s">
        <v>66</v>
      </c>
      <c r="G1349" t="s">
        <v>162</v>
      </c>
      <c r="H1349" t="s">
        <v>152</v>
      </c>
      <c r="I1349" t="s">
        <v>252</v>
      </c>
      <c r="J1349" t="s">
        <v>107</v>
      </c>
      <c r="K1349">
        <v>3</v>
      </c>
      <c r="L1349" t="str">
        <f>+VLOOKUP(Línea_Mod_Sexo_Edad[[#This Row],[id_LA]],Línea_Atención[],2,0)</f>
        <v>Línea Cuidado Alternativo</v>
      </c>
      <c r="M1349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0" spans="2:13" x14ac:dyDescent="0.3">
      <c r="B1350" s="4" t="str">
        <f t="shared" si="63"/>
        <v>2-RSP</v>
      </c>
      <c r="C1350" s="4" t="str">
        <f t="shared" si="64"/>
        <v>2-RSP-Hombres</v>
      </c>
      <c r="D1350" s="4" t="str">
        <f t="shared" si="65"/>
        <v>2-RSP-Hombres-Adolescente</v>
      </c>
      <c r="E1350">
        <v>2</v>
      </c>
      <c r="F1350" t="s">
        <v>66</v>
      </c>
      <c r="G1350" t="s">
        <v>162</v>
      </c>
      <c r="H1350" t="s">
        <v>152</v>
      </c>
      <c r="I1350" t="s">
        <v>252</v>
      </c>
      <c r="J1350" t="s">
        <v>106</v>
      </c>
      <c r="K1350">
        <v>0</v>
      </c>
      <c r="L1350" t="str">
        <f>+VLOOKUP(Línea_Mod_Sexo_Edad[[#This Row],[id_LA]],Línea_Atención[],2,0)</f>
        <v>Línea Cuidado Alternativo</v>
      </c>
      <c r="M1350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1" spans="2:13" x14ac:dyDescent="0.3">
      <c r="B1351" s="4" t="str">
        <f t="shared" si="63"/>
        <v>2-RSP</v>
      </c>
      <c r="C1351" s="4" t="str">
        <f t="shared" si="64"/>
        <v>2-RSP-Hombres</v>
      </c>
      <c r="D1351" s="4" t="str">
        <f t="shared" si="65"/>
        <v>2-RSP-Hombres-En Gestación</v>
      </c>
      <c r="E1351">
        <v>2</v>
      </c>
      <c r="F1351" t="s">
        <v>66</v>
      </c>
      <c r="G1351" t="s">
        <v>158</v>
      </c>
      <c r="H1351" t="s">
        <v>149</v>
      </c>
      <c r="I1351" t="s">
        <v>252</v>
      </c>
      <c r="J1351" t="s">
        <v>103</v>
      </c>
      <c r="L1351" t="str">
        <f>+VLOOKUP(Línea_Mod_Sexo_Edad[[#This Row],[id_LA]],Línea_Atención[],2,0)</f>
        <v>Línea Cuidado Alternativo</v>
      </c>
      <c r="M1351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2" spans="2:13" x14ac:dyDescent="0.3">
      <c r="B1352" s="4" t="str">
        <f t="shared" si="63"/>
        <v>2-RSP</v>
      </c>
      <c r="C1352" s="4" t="str">
        <f t="shared" si="64"/>
        <v>2-RSP-Hombres</v>
      </c>
      <c r="D1352" s="4" t="str">
        <f t="shared" si="65"/>
        <v>2-RSP-Hombres-En Gestación</v>
      </c>
      <c r="E1352">
        <v>2</v>
      </c>
      <c r="F1352" t="s">
        <v>66</v>
      </c>
      <c r="G1352" t="s">
        <v>158</v>
      </c>
      <c r="H1352" t="s">
        <v>149</v>
      </c>
      <c r="I1352" t="s">
        <v>252</v>
      </c>
      <c r="J1352" t="s">
        <v>107</v>
      </c>
      <c r="L1352" t="str">
        <f>+VLOOKUP(Línea_Mod_Sexo_Edad[[#This Row],[id_LA]],Línea_Atención[],2,0)</f>
        <v>Línea Cuidado Alternativo</v>
      </c>
      <c r="M1352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3" spans="2:13" x14ac:dyDescent="0.3">
      <c r="B1353" s="4" t="str">
        <f t="shared" si="63"/>
        <v>2-RSP</v>
      </c>
      <c r="C1353" s="4" t="str">
        <f t="shared" si="64"/>
        <v>2-RSP-Hombres</v>
      </c>
      <c r="D1353" s="4" t="str">
        <f t="shared" si="65"/>
        <v>2-RSP-Hombres-En Gestación</v>
      </c>
      <c r="E1353">
        <v>2</v>
      </c>
      <c r="F1353" t="s">
        <v>66</v>
      </c>
      <c r="G1353" t="s">
        <v>158</v>
      </c>
      <c r="H1353" t="s">
        <v>149</v>
      </c>
      <c r="I1353" t="s">
        <v>252</v>
      </c>
      <c r="J1353" t="s">
        <v>106</v>
      </c>
      <c r="L1353" t="str">
        <f>+VLOOKUP(Línea_Mod_Sexo_Edad[[#This Row],[id_LA]],Línea_Atención[],2,0)</f>
        <v>Línea Cuidado Alternativo</v>
      </c>
      <c r="M1353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4" spans="2:13" x14ac:dyDescent="0.3">
      <c r="B1354" s="4" t="str">
        <f t="shared" si="63"/>
        <v>2-RSP</v>
      </c>
      <c r="C1354" s="4" t="str">
        <f t="shared" si="64"/>
        <v>2-RSP-Hombres</v>
      </c>
      <c r="D1354" s="4" t="str">
        <f t="shared" si="65"/>
        <v>2-RSP-Hombres-Mayores De Edad</v>
      </c>
      <c r="E1354">
        <v>2</v>
      </c>
      <c r="F1354" t="s">
        <v>66</v>
      </c>
      <c r="G1354" t="s">
        <v>163</v>
      </c>
      <c r="H1354" t="s">
        <v>153</v>
      </c>
      <c r="I1354" t="s">
        <v>252</v>
      </c>
      <c r="J1354" t="s">
        <v>103</v>
      </c>
      <c r="K1354">
        <v>0</v>
      </c>
      <c r="L1354" t="str">
        <f>+VLOOKUP(Línea_Mod_Sexo_Edad[[#This Row],[id_LA]],Línea_Atención[],2,0)</f>
        <v>Línea Cuidado Alternativo</v>
      </c>
      <c r="M1354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5" spans="2:13" x14ac:dyDescent="0.3">
      <c r="B1355" s="4" t="str">
        <f t="shared" si="63"/>
        <v>2-RSP</v>
      </c>
      <c r="C1355" s="4" t="str">
        <f t="shared" si="64"/>
        <v>2-RSP-Hombres</v>
      </c>
      <c r="D1355" s="4" t="str">
        <f t="shared" si="65"/>
        <v>2-RSP-Hombres-Mayores De Edad</v>
      </c>
      <c r="E1355">
        <v>2</v>
      </c>
      <c r="F1355" t="s">
        <v>66</v>
      </c>
      <c r="G1355" t="s">
        <v>163</v>
      </c>
      <c r="H1355" t="s">
        <v>153</v>
      </c>
      <c r="I1355" t="s">
        <v>252</v>
      </c>
      <c r="J1355" t="s">
        <v>107</v>
      </c>
      <c r="K1355">
        <v>0</v>
      </c>
      <c r="L1355" t="str">
        <f>+VLOOKUP(Línea_Mod_Sexo_Edad[[#This Row],[id_LA]],Línea_Atención[],2,0)</f>
        <v>Línea Cuidado Alternativo</v>
      </c>
      <c r="M1355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6" spans="2:13" x14ac:dyDescent="0.3">
      <c r="B1356" s="4" t="str">
        <f t="shared" si="63"/>
        <v>2-RSP</v>
      </c>
      <c r="C1356" s="4" t="str">
        <f t="shared" si="64"/>
        <v>2-RSP-Hombres</v>
      </c>
      <c r="D1356" s="4" t="str">
        <f t="shared" si="65"/>
        <v>2-RSP-Hombres-Mayores De Edad</v>
      </c>
      <c r="E1356">
        <v>2</v>
      </c>
      <c r="F1356" t="s">
        <v>66</v>
      </c>
      <c r="G1356" t="s">
        <v>163</v>
      </c>
      <c r="H1356" t="s">
        <v>153</v>
      </c>
      <c r="I1356" t="s">
        <v>252</v>
      </c>
      <c r="J1356" t="s">
        <v>106</v>
      </c>
      <c r="K1356">
        <v>0</v>
      </c>
      <c r="L1356" t="str">
        <f>+VLOOKUP(Línea_Mod_Sexo_Edad[[#This Row],[id_LA]],Línea_Atención[],2,0)</f>
        <v>Línea Cuidado Alternativo</v>
      </c>
      <c r="M1356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7" spans="2:13" x14ac:dyDescent="0.3">
      <c r="B1357" s="4" t="str">
        <f t="shared" si="63"/>
        <v>2-RSP</v>
      </c>
      <c r="C1357" s="4" t="str">
        <f t="shared" si="64"/>
        <v>2-RSP-Hombres</v>
      </c>
      <c r="D1357" s="4" t="str">
        <f t="shared" si="65"/>
        <v>2-RSP-Hombres-Primera Infancia I</v>
      </c>
      <c r="E1357">
        <v>2</v>
      </c>
      <c r="F1357" t="s">
        <v>66</v>
      </c>
      <c r="G1357" t="s">
        <v>159</v>
      </c>
      <c r="H1357" t="s">
        <v>150</v>
      </c>
      <c r="I1357" t="s">
        <v>252</v>
      </c>
      <c r="J1357" t="s">
        <v>103</v>
      </c>
      <c r="K1357">
        <v>0</v>
      </c>
      <c r="L1357" t="str">
        <f>+VLOOKUP(Línea_Mod_Sexo_Edad[[#This Row],[id_LA]],Línea_Atención[],2,0)</f>
        <v>Línea Cuidado Alternativo</v>
      </c>
      <c r="M1357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8" spans="2:13" x14ac:dyDescent="0.3">
      <c r="B1358" s="4" t="str">
        <f t="shared" si="63"/>
        <v>2-RSP</v>
      </c>
      <c r="C1358" s="4" t="str">
        <f t="shared" si="64"/>
        <v>2-RSP-Hombres</v>
      </c>
      <c r="D1358" s="4" t="str">
        <f t="shared" si="65"/>
        <v>2-RSP-Hombres-Primera Infancia I</v>
      </c>
      <c r="E1358">
        <v>2</v>
      </c>
      <c r="F1358" t="s">
        <v>66</v>
      </c>
      <c r="G1358" t="s">
        <v>159</v>
      </c>
      <c r="H1358" t="s">
        <v>150</v>
      </c>
      <c r="I1358" t="s">
        <v>252</v>
      </c>
      <c r="J1358" t="s">
        <v>107</v>
      </c>
      <c r="K1358">
        <v>0</v>
      </c>
      <c r="L1358" t="str">
        <f>+VLOOKUP(Línea_Mod_Sexo_Edad[[#This Row],[id_LA]],Línea_Atención[],2,0)</f>
        <v>Línea Cuidado Alternativo</v>
      </c>
      <c r="M1358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59" spans="2:13" x14ac:dyDescent="0.3">
      <c r="B1359" s="4" t="str">
        <f t="shared" si="63"/>
        <v>2-RSP</v>
      </c>
      <c r="C1359" s="4" t="str">
        <f t="shared" si="64"/>
        <v>2-RSP-Hombres</v>
      </c>
      <c r="D1359" s="4" t="str">
        <f t="shared" si="65"/>
        <v>2-RSP-Hombres-Primera Infancia I</v>
      </c>
      <c r="E1359">
        <v>2</v>
      </c>
      <c r="F1359" t="s">
        <v>66</v>
      </c>
      <c r="G1359" t="s">
        <v>159</v>
      </c>
      <c r="H1359" t="s">
        <v>150</v>
      </c>
      <c r="I1359" t="s">
        <v>252</v>
      </c>
      <c r="J1359" t="s">
        <v>106</v>
      </c>
      <c r="K1359">
        <v>0</v>
      </c>
      <c r="L1359" t="str">
        <f>+VLOOKUP(Línea_Mod_Sexo_Edad[[#This Row],[id_LA]],Línea_Atención[],2,0)</f>
        <v>Línea Cuidado Alternativo</v>
      </c>
      <c r="M1359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0" spans="2:13" x14ac:dyDescent="0.3">
      <c r="B1360" s="4" t="str">
        <f t="shared" si="63"/>
        <v>2-RSP</v>
      </c>
      <c r="C1360" s="4" t="str">
        <f t="shared" si="64"/>
        <v>2-RSP-Hombres</v>
      </c>
      <c r="D1360" s="4" t="str">
        <f t="shared" si="65"/>
        <v>2-RSP-Hombres-Primera Infancia II</v>
      </c>
      <c r="E1360">
        <v>2</v>
      </c>
      <c r="F1360" t="s">
        <v>66</v>
      </c>
      <c r="G1360" t="s">
        <v>160</v>
      </c>
      <c r="H1360" t="s">
        <v>154</v>
      </c>
      <c r="I1360" t="s">
        <v>252</v>
      </c>
      <c r="J1360" t="s">
        <v>103</v>
      </c>
      <c r="K1360">
        <v>1</v>
      </c>
      <c r="L1360" t="str">
        <f>+VLOOKUP(Línea_Mod_Sexo_Edad[[#This Row],[id_LA]],Línea_Atención[],2,0)</f>
        <v>Línea Cuidado Alternativo</v>
      </c>
      <c r="M1360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1" spans="2:13" x14ac:dyDescent="0.3">
      <c r="B1361" s="4" t="str">
        <f t="shared" si="63"/>
        <v>2-RSP</v>
      </c>
      <c r="C1361" s="4" t="str">
        <f t="shared" si="64"/>
        <v>2-RSP-Hombres</v>
      </c>
      <c r="D1361" s="4" t="str">
        <f t="shared" si="65"/>
        <v>2-RSP-Hombres-Primera Infancia II</v>
      </c>
      <c r="E1361">
        <v>2</v>
      </c>
      <c r="F1361" t="s">
        <v>66</v>
      </c>
      <c r="G1361" t="s">
        <v>160</v>
      </c>
      <c r="H1361" t="s">
        <v>154</v>
      </c>
      <c r="I1361" t="s">
        <v>252</v>
      </c>
      <c r="J1361" t="s">
        <v>107</v>
      </c>
      <c r="K1361">
        <v>1</v>
      </c>
      <c r="L1361" t="str">
        <f>+VLOOKUP(Línea_Mod_Sexo_Edad[[#This Row],[id_LA]],Línea_Atención[],2,0)</f>
        <v>Línea Cuidado Alternativo</v>
      </c>
      <c r="M1361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2" spans="2:13" x14ac:dyDescent="0.3">
      <c r="B1362" s="4" t="str">
        <f t="shared" si="63"/>
        <v>2-RSP</v>
      </c>
      <c r="C1362" s="4" t="str">
        <f t="shared" si="64"/>
        <v>2-RSP-Hombres</v>
      </c>
      <c r="D1362" s="4" t="str">
        <f t="shared" si="65"/>
        <v>2-RSP-Hombres-Primera Infancia II</v>
      </c>
      <c r="E1362">
        <v>2</v>
      </c>
      <c r="F1362" t="s">
        <v>66</v>
      </c>
      <c r="G1362" t="s">
        <v>160</v>
      </c>
      <c r="H1362" t="s">
        <v>154</v>
      </c>
      <c r="I1362" t="s">
        <v>252</v>
      </c>
      <c r="J1362" t="s">
        <v>106</v>
      </c>
      <c r="K1362">
        <v>0</v>
      </c>
      <c r="L1362" t="str">
        <f>+VLOOKUP(Línea_Mod_Sexo_Edad[[#This Row],[id_LA]],Línea_Atención[],2,0)</f>
        <v>Línea Cuidado Alternativo</v>
      </c>
      <c r="M1362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3" spans="2:13" x14ac:dyDescent="0.3">
      <c r="B1363" s="4" t="str">
        <f t="shared" si="63"/>
        <v>2-RSP</v>
      </c>
      <c r="C1363" s="4" t="str">
        <f t="shared" si="64"/>
        <v>2-RSP-Hombres</v>
      </c>
      <c r="D1363" s="4" t="str">
        <f t="shared" si="65"/>
        <v>2-RSP-Hombres-Segunda Infancia</v>
      </c>
      <c r="E1363">
        <v>2</v>
      </c>
      <c r="F1363" t="s">
        <v>66</v>
      </c>
      <c r="G1363" t="s">
        <v>161</v>
      </c>
      <c r="H1363" t="s">
        <v>151</v>
      </c>
      <c r="I1363" t="s">
        <v>252</v>
      </c>
      <c r="J1363" t="s">
        <v>103</v>
      </c>
      <c r="K1363">
        <v>9</v>
      </c>
      <c r="L1363" t="str">
        <f>+VLOOKUP(Línea_Mod_Sexo_Edad[[#This Row],[id_LA]],Línea_Atención[],2,0)</f>
        <v>Línea Cuidado Alternativo</v>
      </c>
      <c r="M1363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4" spans="2:13" x14ac:dyDescent="0.3">
      <c r="B1364" s="4" t="str">
        <f t="shared" si="63"/>
        <v>2-RSP</v>
      </c>
      <c r="C1364" s="4" t="str">
        <f t="shared" si="64"/>
        <v>2-RSP-Hombres</v>
      </c>
      <c r="D1364" s="4" t="str">
        <f t="shared" si="65"/>
        <v>2-RSP-Hombres-Segunda Infancia</v>
      </c>
      <c r="E1364">
        <v>2</v>
      </c>
      <c r="F1364" t="s">
        <v>66</v>
      </c>
      <c r="G1364" t="s">
        <v>161</v>
      </c>
      <c r="H1364" t="s">
        <v>151</v>
      </c>
      <c r="I1364" t="s">
        <v>252</v>
      </c>
      <c r="J1364" t="s">
        <v>107</v>
      </c>
      <c r="K1364">
        <v>2</v>
      </c>
      <c r="L1364" t="str">
        <f>+VLOOKUP(Línea_Mod_Sexo_Edad[[#This Row],[id_LA]],Línea_Atención[],2,0)</f>
        <v>Línea Cuidado Alternativo</v>
      </c>
      <c r="M1364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5" spans="2:13" x14ac:dyDescent="0.3">
      <c r="B1365" s="4" t="str">
        <f t="shared" si="63"/>
        <v>2-RSP</v>
      </c>
      <c r="C1365" s="4" t="str">
        <f t="shared" si="64"/>
        <v>2-RSP-Hombres</v>
      </c>
      <c r="D1365" s="4" t="str">
        <f t="shared" si="65"/>
        <v>2-RSP-Hombres-Segunda Infancia</v>
      </c>
      <c r="E1365">
        <v>2</v>
      </c>
      <c r="F1365" t="s">
        <v>66</v>
      </c>
      <c r="G1365" t="s">
        <v>161</v>
      </c>
      <c r="H1365" t="s">
        <v>151</v>
      </c>
      <c r="I1365" t="s">
        <v>252</v>
      </c>
      <c r="J1365" t="s">
        <v>106</v>
      </c>
      <c r="K1365">
        <v>2</v>
      </c>
      <c r="L1365" t="str">
        <f>+VLOOKUP(Línea_Mod_Sexo_Edad[[#This Row],[id_LA]],Línea_Atención[],2,0)</f>
        <v>Línea Cuidado Alternativo</v>
      </c>
      <c r="M1365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6" spans="2:13" x14ac:dyDescent="0.3">
      <c r="B1366" s="4" t="str">
        <f t="shared" si="63"/>
        <v>2-RSP</v>
      </c>
      <c r="C1366" s="4" t="str">
        <f t="shared" si="64"/>
        <v>2-RSP-Mujeres</v>
      </c>
      <c r="D1366" s="4" t="str">
        <f t="shared" si="65"/>
        <v>2-RSP-Mujeres-Adolescente</v>
      </c>
      <c r="E1366">
        <v>2</v>
      </c>
      <c r="F1366" t="s">
        <v>66</v>
      </c>
      <c r="G1366" t="s">
        <v>162</v>
      </c>
      <c r="H1366" t="s">
        <v>152</v>
      </c>
      <c r="I1366" t="s">
        <v>253</v>
      </c>
      <c r="J1366" t="s">
        <v>103</v>
      </c>
      <c r="K1366">
        <v>98</v>
      </c>
      <c r="L1366" t="str">
        <f>+VLOOKUP(Línea_Mod_Sexo_Edad[[#This Row],[id_LA]],Línea_Atención[],2,0)</f>
        <v>Línea Cuidado Alternativo</v>
      </c>
      <c r="M1366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7" spans="2:13" x14ac:dyDescent="0.3">
      <c r="B1367" s="4" t="str">
        <f t="shared" si="63"/>
        <v>2-RSP</v>
      </c>
      <c r="C1367" s="4" t="str">
        <f t="shared" si="64"/>
        <v>2-RSP-Mujeres</v>
      </c>
      <c r="D1367" s="4" t="str">
        <f t="shared" si="65"/>
        <v>2-RSP-Mujeres-Adolescente</v>
      </c>
      <c r="E1367">
        <v>2</v>
      </c>
      <c r="F1367" t="s">
        <v>66</v>
      </c>
      <c r="G1367" t="s">
        <v>162</v>
      </c>
      <c r="H1367" t="s">
        <v>152</v>
      </c>
      <c r="I1367" t="s">
        <v>253</v>
      </c>
      <c r="J1367" t="s">
        <v>107</v>
      </c>
      <c r="K1367">
        <v>40</v>
      </c>
      <c r="L1367" t="str">
        <f>+VLOOKUP(Línea_Mod_Sexo_Edad[[#This Row],[id_LA]],Línea_Atención[],2,0)</f>
        <v>Línea Cuidado Alternativo</v>
      </c>
      <c r="M1367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8" spans="2:13" x14ac:dyDescent="0.3">
      <c r="B1368" s="4" t="str">
        <f t="shared" si="63"/>
        <v>2-RSP</v>
      </c>
      <c r="C1368" s="4" t="str">
        <f t="shared" si="64"/>
        <v>2-RSP-Mujeres</v>
      </c>
      <c r="D1368" s="4" t="str">
        <f t="shared" si="65"/>
        <v>2-RSP-Mujeres-Adolescente</v>
      </c>
      <c r="E1368">
        <v>2</v>
      </c>
      <c r="F1368" t="s">
        <v>66</v>
      </c>
      <c r="G1368" t="s">
        <v>162</v>
      </c>
      <c r="H1368" t="s">
        <v>152</v>
      </c>
      <c r="I1368" t="s">
        <v>253</v>
      </c>
      <c r="J1368" t="s">
        <v>107</v>
      </c>
      <c r="K1368">
        <v>43</v>
      </c>
      <c r="L1368" t="str">
        <f>+VLOOKUP(Línea_Mod_Sexo_Edad[[#This Row],[id_LA]],Línea_Atención[],2,0)</f>
        <v>Línea Cuidado Alternativo</v>
      </c>
      <c r="M1368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69" spans="2:13" x14ac:dyDescent="0.3">
      <c r="B1369" s="4" t="str">
        <f t="shared" si="63"/>
        <v>2-RSP</v>
      </c>
      <c r="C1369" s="4" t="str">
        <f t="shared" si="64"/>
        <v>2-RSP-Mujeres</v>
      </c>
      <c r="D1369" s="4" t="str">
        <f t="shared" si="65"/>
        <v>2-RSP-Mujeres-Adolescente</v>
      </c>
      <c r="E1369">
        <v>2</v>
      </c>
      <c r="F1369" t="s">
        <v>66</v>
      </c>
      <c r="G1369" t="s">
        <v>162</v>
      </c>
      <c r="H1369" t="s">
        <v>152</v>
      </c>
      <c r="I1369" t="s">
        <v>253</v>
      </c>
      <c r="J1369" t="s">
        <v>106</v>
      </c>
      <c r="K1369">
        <v>43</v>
      </c>
      <c r="L1369" t="str">
        <f>+VLOOKUP(Línea_Mod_Sexo_Edad[[#This Row],[id_LA]],Línea_Atención[],2,0)</f>
        <v>Línea Cuidado Alternativo</v>
      </c>
      <c r="M1369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0" spans="2:13" x14ac:dyDescent="0.3">
      <c r="B1370" s="4" t="str">
        <f t="shared" si="63"/>
        <v>2-RSP</v>
      </c>
      <c r="C1370" s="4" t="str">
        <f t="shared" si="64"/>
        <v>2-RSP-Mujeres</v>
      </c>
      <c r="D1370" s="4" t="str">
        <f t="shared" si="65"/>
        <v>2-RSP-Mujeres-En Gestación</v>
      </c>
      <c r="E1370">
        <v>2</v>
      </c>
      <c r="F1370" t="s">
        <v>66</v>
      </c>
      <c r="G1370" t="s">
        <v>158</v>
      </c>
      <c r="H1370" t="s">
        <v>149</v>
      </c>
      <c r="I1370" t="s">
        <v>253</v>
      </c>
      <c r="J1370" t="s">
        <v>103</v>
      </c>
      <c r="K1370">
        <v>0</v>
      </c>
      <c r="L1370" t="str">
        <f>+VLOOKUP(Línea_Mod_Sexo_Edad[[#This Row],[id_LA]],Línea_Atención[],2,0)</f>
        <v>Línea Cuidado Alternativo</v>
      </c>
      <c r="M1370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1" spans="2:13" x14ac:dyDescent="0.3">
      <c r="B1371" s="4" t="str">
        <f t="shared" si="63"/>
        <v>2-RSP</v>
      </c>
      <c r="C1371" s="4" t="str">
        <f t="shared" si="64"/>
        <v>2-RSP-Mujeres</v>
      </c>
      <c r="D1371" s="4" t="str">
        <f t="shared" si="65"/>
        <v>2-RSP-Mujeres-En Gestación</v>
      </c>
      <c r="E1371">
        <v>2</v>
      </c>
      <c r="F1371" t="s">
        <v>66</v>
      </c>
      <c r="G1371" t="s">
        <v>158</v>
      </c>
      <c r="H1371" t="s">
        <v>149</v>
      </c>
      <c r="I1371" t="s">
        <v>253</v>
      </c>
      <c r="J1371" t="s">
        <v>107</v>
      </c>
      <c r="K1371">
        <v>0</v>
      </c>
      <c r="L1371" t="str">
        <f>+VLOOKUP(Línea_Mod_Sexo_Edad[[#This Row],[id_LA]],Línea_Atención[],2,0)</f>
        <v>Línea Cuidado Alternativo</v>
      </c>
      <c r="M1371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2" spans="2:13" x14ac:dyDescent="0.3">
      <c r="B1372" s="4" t="str">
        <f t="shared" si="63"/>
        <v>2-RSP</v>
      </c>
      <c r="C1372" s="4" t="str">
        <f t="shared" si="64"/>
        <v>2-RSP-Mujeres</v>
      </c>
      <c r="D1372" s="4" t="str">
        <f t="shared" si="65"/>
        <v>2-RSP-Mujeres-En Gestación</v>
      </c>
      <c r="E1372">
        <v>2</v>
      </c>
      <c r="F1372" t="s">
        <v>66</v>
      </c>
      <c r="G1372" t="s">
        <v>158</v>
      </c>
      <c r="H1372" t="s">
        <v>149</v>
      </c>
      <c r="I1372" t="s">
        <v>253</v>
      </c>
      <c r="J1372" t="s">
        <v>107</v>
      </c>
      <c r="K1372">
        <v>0</v>
      </c>
      <c r="L1372" t="str">
        <f>+VLOOKUP(Línea_Mod_Sexo_Edad[[#This Row],[id_LA]],Línea_Atención[],2,0)</f>
        <v>Línea Cuidado Alternativo</v>
      </c>
      <c r="M1372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3" spans="2:13" x14ac:dyDescent="0.3">
      <c r="B1373" s="4" t="str">
        <f t="shared" si="63"/>
        <v>2-RSP</v>
      </c>
      <c r="C1373" s="4" t="str">
        <f t="shared" si="64"/>
        <v>2-RSP-Mujeres</v>
      </c>
      <c r="D1373" s="4" t="str">
        <f t="shared" si="65"/>
        <v>2-RSP-Mujeres-En Gestación</v>
      </c>
      <c r="E1373">
        <v>2</v>
      </c>
      <c r="F1373" t="s">
        <v>66</v>
      </c>
      <c r="G1373" t="s">
        <v>158</v>
      </c>
      <c r="H1373" t="s">
        <v>149</v>
      </c>
      <c r="I1373" t="s">
        <v>253</v>
      </c>
      <c r="J1373" t="s">
        <v>106</v>
      </c>
      <c r="K1373">
        <v>0</v>
      </c>
      <c r="L1373" t="str">
        <f>+VLOOKUP(Línea_Mod_Sexo_Edad[[#This Row],[id_LA]],Línea_Atención[],2,0)</f>
        <v>Línea Cuidado Alternativo</v>
      </c>
      <c r="M1373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4" spans="2:13" x14ac:dyDescent="0.3">
      <c r="B1374" s="4" t="str">
        <f t="shared" si="63"/>
        <v>2-RSP</v>
      </c>
      <c r="C1374" s="4" t="str">
        <f t="shared" si="64"/>
        <v>2-RSP-Mujeres</v>
      </c>
      <c r="D1374" s="4" t="str">
        <f t="shared" si="65"/>
        <v>2-RSP-Mujeres-Mayores De Edad</v>
      </c>
      <c r="E1374">
        <v>2</v>
      </c>
      <c r="F1374" t="s">
        <v>66</v>
      </c>
      <c r="G1374" t="s">
        <v>163</v>
      </c>
      <c r="H1374" t="s">
        <v>153</v>
      </c>
      <c r="I1374" t="s">
        <v>253</v>
      </c>
      <c r="J1374" t="s">
        <v>103</v>
      </c>
      <c r="K1374">
        <v>18</v>
      </c>
      <c r="L1374" t="str">
        <f>+VLOOKUP(Línea_Mod_Sexo_Edad[[#This Row],[id_LA]],Línea_Atención[],2,0)</f>
        <v>Línea Cuidado Alternativo</v>
      </c>
      <c r="M1374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5" spans="2:13" x14ac:dyDescent="0.3">
      <c r="B1375" s="4" t="str">
        <f t="shared" si="63"/>
        <v>2-RSP</v>
      </c>
      <c r="C1375" s="4" t="str">
        <f t="shared" si="64"/>
        <v>2-RSP-Mujeres</v>
      </c>
      <c r="D1375" s="4" t="str">
        <f t="shared" si="65"/>
        <v>2-RSP-Mujeres-Mayores De Edad</v>
      </c>
      <c r="E1375">
        <v>2</v>
      </c>
      <c r="F1375" t="s">
        <v>66</v>
      </c>
      <c r="G1375" t="s">
        <v>163</v>
      </c>
      <c r="H1375" t="s">
        <v>153</v>
      </c>
      <c r="I1375" t="s">
        <v>253</v>
      </c>
      <c r="J1375" t="s">
        <v>107</v>
      </c>
      <c r="K1375">
        <v>5</v>
      </c>
      <c r="L1375" t="str">
        <f>+VLOOKUP(Línea_Mod_Sexo_Edad[[#This Row],[id_LA]],Línea_Atención[],2,0)</f>
        <v>Línea Cuidado Alternativo</v>
      </c>
      <c r="M1375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6" spans="2:13" x14ac:dyDescent="0.3">
      <c r="B1376" s="4" t="str">
        <f t="shared" si="63"/>
        <v>2-RSP</v>
      </c>
      <c r="C1376" s="4" t="str">
        <f t="shared" si="64"/>
        <v>2-RSP-Mujeres</v>
      </c>
      <c r="D1376" s="4" t="str">
        <f t="shared" si="65"/>
        <v>2-RSP-Mujeres-Mayores De Edad</v>
      </c>
      <c r="E1376">
        <v>2</v>
      </c>
      <c r="F1376" t="s">
        <v>66</v>
      </c>
      <c r="G1376" t="s">
        <v>163</v>
      </c>
      <c r="H1376" t="s">
        <v>153</v>
      </c>
      <c r="I1376" t="s">
        <v>253</v>
      </c>
      <c r="J1376" t="s">
        <v>107</v>
      </c>
      <c r="K1376">
        <v>5</v>
      </c>
      <c r="L1376" t="str">
        <f>+VLOOKUP(Línea_Mod_Sexo_Edad[[#This Row],[id_LA]],Línea_Atención[],2,0)</f>
        <v>Línea Cuidado Alternativo</v>
      </c>
      <c r="M1376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7" spans="2:13" x14ac:dyDescent="0.3">
      <c r="B1377" s="4" t="str">
        <f t="shared" si="63"/>
        <v>2-RSP</v>
      </c>
      <c r="C1377" s="4" t="str">
        <f t="shared" si="64"/>
        <v>2-RSP-Mujeres</v>
      </c>
      <c r="D1377" s="4" t="str">
        <f t="shared" si="65"/>
        <v>2-RSP-Mujeres-Mayores De Edad</v>
      </c>
      <c r="E1377">
        <v>2</v>
      </c>
      <c r="F1377" t="s">
        <v>66</v>
      </c>
      <c r="G1377" t="s">
        <v>163</v>
      </c>
      <c r="H1377" t="s">
        <v>153</v>
      </c>
      <c r="I1377" t="s">
        <v>253</v>
      </c>
      <c r="J1377" t="s">
        <v>106</v>
      </c>
      <c r="K1377">
        <v>13</v>
      </c>
      <c r="L1377" t="str">
        <f>+VLOOKUP(Línea_Mod_Sexo_Edad[[#This Row],[id_LA]],Línea_Atención[],2,0)</f>
        <v>Línea Cuidado Alternativo</v>
      </c>
      <c r="M1377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8" spans="2:13" x14ac:dyDescent="0.3">
      <c r="B1378" s="4" t="str">
        <f t="shared" si="63"/>
        <v>2-RSP</v>
      </c>
      <c r="C1378" s="4" t="str">
        <f t="shared" si="64"/>
        <v>2-RSP-Mujeres</v>
      </c>
      <c r="D1378" s="4" t="str">
        <f t="shared" si="65"/>
        <v>2-RSP-Mujeres-Primera Infancia I</v>
      </c>
      <c r="E1378">
        <v>2</v>
      </c>
      <c r="F1378" t="s">
        <v>66</v>
      </c>
      <c r="G1378" t="s">
        <v>159</v>
      </c>
      <c r="H1378" t="s">
        <v>150</v>
      </c>
      <c r="I1378" t="s">
        <v>253</v>
      </c>
      <c r="J1378" t="s">
        <v>103</v>
      </c>
      <c r="K1378">
        <v>0</v>
      </c>
      <c r="L1378" t="str">
        <f>+VLOOKUP(Línea_Mod_Sexo_Edad[[#This Row],[id_LA]],Línea_Atención[],2,0)</f>
        <v>Línea Cuidado Alternativo</v>
      </c>
      <c r="M1378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79" spans="2:13" x14ac:dyDescent="0.3">
      <c r="B1379" s="4" t="str">
        <f t="shared" si="63"/>
        <v>2-RSP</v>
      </c>
      <c r="C1379" s="4" t="str">
        <f t="shared" si="64"/>
        <v>2-RSP-Mujeres</v>
      </c>
      <c r="D1379" s="4" t="str">
        <f t="shared" si="65"/>
        <v>2-RSP-Mujeres-Primera Infancia I</v>
      </c>
      <c r="E1379">
        <v>2</v>
      </c>
      <c r="F1379" t="s">
        <v>66</v>
      </c>
      <c r="G1379" t="s">
        <v>159</v>
      </c>
      <c r="H1379" t="s">
        <v>150</v>
      </c>
      <c r="I1379" t="s">
        <v>253</v>
      </c>
      <c r="J1379" t="s">
        <v>107</v>
      </c>
      <c r="K1379">
        <v>0</v>
      </c>
      <c r="L1379" t="str">
        <f>+VLOOKUP(Línea_Mod_Sexo_Edad[[#This Row],[id_LA]],Línea_Atención[],2,0)</f>
        <v>Línea Cuidado Alternativo</v>
      </c>
      <c r="M1379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0" spans="2:13" x14ac:dyDescent="0.3">
      <c r="B1380" s="4" t="str">
        <f t="shared" si="63"/>
        <v>2-RSP</v>
      </c>
      <c r="C1380" s="4" t="str">
        <f t="shared" si="64"/>
        <v>2-RSP-Mujeres</v>
      </c>
      <c r="D1380" s="4" t="str">
        <f t="shared" si="65"/>
        <v>2-RSP-Mujeres-Primera Infancia I</v>
      </c>
      <c r="E1380">
        <v>2</v>
      </c>
      <c r="F1380" t="s">
        <v>66</v>
      </c>
      <c r="G1380" t="s">
        <v>159</v>
      </c>
      <c r="H1380" t="s">
        <v>150</v>
      </c>
      <c r="I1380" t="s">
        <v>253</v>
      </c>
      <c r="J1380" t="s">
        <v>107</v>
      </c>
      <c r="K1380">
        <v>0</v>
      </c>
      <c r="L1380" t="str">
        <f>+VLOOKUP(Línea_Mod_Sexo_Edad[[#This Row],[id_LA]],Línea_Atención[],2,0)</f>
        <v>Línea Cuidado Alternativo</v>
      </c>
      <c r="M1380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1" spans="2:13" x14ac:dyDescent="0.3">
      <c r="B1381" s="4" t="str">
        <f t="shared" si="63"/>
        <v>2-RSP</v>
      </c>
      <c r="C1381" s="4" t="str">
        <f t="shared" si="64"/>
        <v>2-RSP-Mujeres</v>
      </c>
      <c r="D1381" s="4" t="str">
        <f t="shared" si="65"/>
        <v>2-RSP-Mujeres-Primera Infancia I</v>
      </c>
      <c r="E1381">
        <v>2</v>
      </c>
      <c r="F1381" t="s">
        <v>66</v>
      </c>
      <c r="G1381" t="s">
        <v>159</v>
      </c>
      <c r="H1381" t="s">
        <v>150</v>
      </c>
      <c r="I1381" t="s">
        <v>253</v>
      </c>
      <c r="J1381" t="s">
        <v>106</v>
      </c>
      <c r="K1381">
        <v>0</v>
      </c>
      <c r="L1381" t="str">
        <f>+VLOOKUP(Línea_Mod_Sexo_Edad[[#This Row],[id_LA]],Línea_Atención[],2,0)</f>
        <v>Línea Cuidado Alternativo</v>
      </c>
      <c r="M1381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2" spans="2:13" x14ac:dyDescent="0.3">
      <c r="B1382" s="4" t="str">
        <f t="shared" si="63"/>
        <v>2-RSP</v>
      </c>
      <c r="C1382" s="4" t="str">
        <f t="shared" si="64"/>
        <v>2-RSP-Mujeres</v>
      </c>
      <c r="D1382" s="4" t="str">
        <f t="shared" si="65"/>
        <v>2-RSP-Mujeres-Primera Infancia II</v>
      </c>
      <c r="E1382">
        <v>2</v>
      </c>
      <c r="F1382" t="s">
        <v>66</v>
      </c>
      <c r="G1382" t="s">
        <v>160</v>
      </c>
      <c r="H1382" t="s">
        <v>154</v>
      </c>
      <c r="I1382" t="s">
        <v>253</v>
      </c>
      <c r="J1382" t="s">
        <v>103</v>
      </c>
      <c r="K1382">
        <v>0</v>
      </c>
      <c r="L1382" t="str">
        <f>+VLOOKUP(Línea_Mod_Sexo_Edad[[#This Row],[id_LA]],Línea_Atención[],2,0)</f>
        <v>Línea Cuidado Alternativo</v>
      </c>
      <c r="M1382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3" spans="2:13" x14ac:dyDescent="0.3">
      <c r="B1383" s="4" t="str">
        <f t="shared" si="63"/>
        <v>2-RSP</v>
      </c>
      <c r="C1383" s="4" t="str">
        <f t="shared" si="64"/>
        <v>2-RSP-Mujeres</v>
      </c>
      <c r="D1383" s="4" t="str">
        <f t="shared" si="65"/>
        <v>2-RSP-Mujeres-Primera Infancia II</v>
      </c>
      <c r="E1383">
        <v>2</v>
      </c>
      <c r="F1383" t="s">
        <v>66</v>
      </c>
      <c r="G1383" t="s">
        <v>160</v>
      </c>
      <c r="H1383" t="s">
        <v>154</v>
      </c>
      <c r="I1383" t="s">
        <v>253</v>
      </c>
      <c r="J1383" t="s">
        <v>107</v>
      </c>
      <c r="K1383">
        <v>0</v>
      </c>
      <c r="L1383" t="str">
        <f>+VLOOKUP(Línea_Mod_Sexo_Edad[[#This Row],[id_LA]],Línea_Atención[],2,0)</f>
        <v>Línea Cuidado Alternativo</v>
      </c>
      <c r="M1383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4" spans="2:13" x14ac:dyDescent="0.3">
      <c r="B1384" s="4" t="str">
        <f t="shared" si="63"/>
        <v>2-RSP</v>
      </c>
      <c r="C1384" s="4" t="str">
        <f t="shared" si="64"/>
        <v>2-RSP-Mujeres</v>
      </c>
      <c r="D1384" s="4" t="str">
        <f t="shared" si="65"/>
        <v>2-RSP-Mujeres-Primera Infancia II</v>
      </c>
      <c r="E1384">
        <v>2</v>
      </c>
      <c r="F1384" t="s">
        <v>66</v>
      </c>
      <c r="G1384" t="s">
        <v>160</v>
      </c>
      <c r="H1384" t="s">
        <v>154</v>
      </c>
      <c r="I1384" t="s">
        <v>253</v>
      </c>
      <c r="J1384" t="s">
        <v>107</v>
      </c>
      <c r="K1384">
        <v>1</v>
      </c>
      <c r="L1384" t="str">
        <f>+VLOOKUP(Línea_Mod_Sexo_Edad[[#This Row],[id_LA]],Línea_Atención[],2,0)</f>
        <v>Línea Cuidado Alternativo</v>
      </c>
      <c r="M1384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5" spans="2:13" x14ac:dyDescent="0.3">
      <c r="B1385" s="4" t="str">
        <f t="shared" si="63"/>
        <v>2-RSP</v>
      </c>
      <c r="C1385" s="4" t="str">
        <f t="shared" si="64"/>
        <v>2-RSP-Mujeres</v>
      </c>
      <c r="D1385" s="4" t="str">
        <f t="shared" si="65"/>
        <v>2-RSP-Mujeres-Primera Infancia II</v>
      </c>
      <c r="E1385">
        <v>2</v>
      </c>
      <c r="F1385" t="s">
        <v>66</v>
      </c>
      <c r="G1385" t="s">
        <v>160</v>
      </c>
      <c r="H1385" t="s">
        <v>154</v>
      </c>
      <c r="I1385" t="s">
        <v>253</v>
      </c>
      <c r="J1385" t="s">
        <v>106</v>
      </c>
      <c r="K1385">
        <v>0</v>
      </c>
      <c r="L1385" t="str">
        <f>+VLOOKUP(Línea_Mod_Sexo_Edad[[#This Row],[id_LA]],Línea_Atención[],2,0)</f>
        <v>Línea Cuidado Alternativo</v>
      </c>
      <c r="M1385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6" spans="2:13" x14ac:dyDescent="0.3">
      <c r="B1386" s="4" t="str">
        <f t="shared" si="63"/>
        <v>2-RSP</v>
      </c>
      <c r="C1386" s="4" t="str">
        <f t="shared" si="64"/>
        <v>2-RSP-Mujeres</v>
      </c>
      <c r="D1386" s="4" t="str">
        <f t="shared" si="65"/>
        <v>2-RSP-Mujeres-Segunda Infancia</v>
      </c>
      <c r="E1386">
        <v>2</v>
      </c>
      <c r="F1386" t="s">
        <v>66</v>
      </c>
      <c r="G1386" t="s">
        <v>161</v>
      </c>
      <c r="H1386" t="s">
        <v>151</v>
      </c>
      <c r="I1386" t="s">
        <v>253</v>
      </c>
      <c r="J1386" t="s">
        <v>103</v>
      </c>
      <c r="K1386">
        <v>17</v>
      </c>
      <c r="L1386" t="str">
        <f>+VLOOKUP(Línea_Mod_Sexo_Edad[[#This Row],[id_LA]],Línea_Atención[],2,0)</f>
        <v>Línea Cuidado Alternativo</v>
      </c>
      <c r="M1386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7" spans="2:13" x14ac:dyDescent="0.3">
      <c r="B1387" s="4" t="str">
        <f t="shared" si="63"/>
        <v>2-RSP</v>
      </c>
      <c r="C1387" s="4" t="str">
        <f t="shared" si="64"/>
        <v>2-RSP-Mujeres</v>
      </c>
      <c r="D1387" s="4" t="str">
        <f t="shared" si="65"/>
        <v>2-RSP-Mujeres-Segunda Infancia</v>
      </c>
      <c r="E1387">
        <v>2</v>
      </c>
      <c r="F1387" t="s">
        <v>66</v>
      </c>
      <c r="G1387" t="s">
        <v>161</v>
      </c>
      <c r="H1387" t="s">
        <v>151</v>
      </c>
      <c r="I1387" t="s">
        <v>253</v>
      </c>
      <c r="J1387" t="s">
        <v>107</v>
      </c>
      <c r="K1387">
        <v>5</v>
      </c>
      <c r="L1387" t="str">
        <f>+VLOOKUP(Línea_Mod_Sexo_Edad[[#This Row],[id_LA]],Línea_Atención[],2,0)</f>
        <v>Línea Cuidado Alternativo</v>
      </c>
      <c r="M1387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8" spans="2:13" x14ac:dyDescent="0.3">
      <c r="B1388" s="4" t="str">
        <f t="shared" si="63"/>
        <v>2-RSP</v>
      </c>
      <c r="C1388" s="4" t="str">
        <f t="shared" si="64"/>
        <v>2-RSP-Mujeres</v>
      </c>
      <c r="D1388" s="4" t="str">
        <f t="shared" si="65"/>
        <v>2-RSP-Mujeres-Segunda Infancia</v>
      </c>
      <c r="E1388">
        <v>2</v>
      </c>
      <c r="F1388" t="s">
        <v>66</v>
      </c>
      <c r="G1388" t="s">
        <v>161</v>
      </c>
      <c r="H1388" t="s">
        <v>151</v>
      </c>
      <c r="I1388" t="s">
        <v>253</v>
      </c>
      <c r="J1388" t="s">
        <v>107</v>
      </c>
      <c r="K1388">
        <v>7</v>
      </c>
      <c r="L1388" t="str">
        <f>+VLOOKUP(Línea_Mod_Sexo_Edad[[#This Row],[id_LA]],Línea_Atención[],2,0)</f>
        <v>Línea Cuidado Alternativo</v>
      </c>
      <c r="M1388" s="24" t="str">
        <f>+VLOOKUP(Línea_Mod_Sexo_Edad[[#This Row],[Modelo '[sigla']]],Modelos[[Modelo '[sigla']]:[Modelo '[descripción']]],2,0)</f>
        <v>Residencias Especializadas con Programa de Protección Especializado Adosado</v>
      </c>
    </row>
    <row r="1389" spans="2:13" x14ac:dyDescent="0.3">
      <c r="B1389" s="4" t="str">
        <f t="shared" si="63"/>
        <v>2-RSP</v>
      </c>
      <c r="C1389" s="4" t="str">
        <f t="shared" si="64"/>
        <v>2-RSP-Mujeres</v>
      </c>
      <c r="D1389" s="4" t="str">
        <f t="shared" si="65"/>
        <v>2-RSP-Mujeres-Segunda Infancia</v>
      </c>
      <c r="E1389">
        <v>2</v>
      </c>
      <c r="F1389" t="s">
        <v>66</v>
      </c>
      <c r="G1389" t="s">
        <v>161</v>
      </c>
      <c r="H1389" t="s">
        <v>151</v>
      </c>
      <c r="I1389" t="s">
        <v>253</v>
      </c>
      <c r="J1389" t="s">
        <v>106</v>
      </c>
      <c r="K1389">
        <v>7</v>
      </c>
      <c r="L1389" t="str">
        <f>+VLOOKUP(Línea_Mod_Sexo_Edad[[#This Row],[id_LA]],Línea_Atención[],2,0)</f>
        <v>Línea Cuidado Alternativo</v>
      </c>
      <c r="M1389" s="24" t="str">
        <f>+VLOOKUP(Línea_Mod_Sexo_Edad[[#This Row],[Modelo '[sigla']]],Modelos[[Modelo '[sigla']]:[Modelo '[descripción']]],2,0)</f>
        <v>Residencias Especializadas con Programa de Protección Especializado Adosado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EAAB-922C-4DBB-B578-695B2E624CB9}">
  <sheetPr>
    <tabColor rgb="FF00B050"/>
  </sheetPr>
  <dimension ref="B4:M3603"/>
  <sheetViews>
    <sheetView showGridLines="0" topLeftCell="C1" workbookViewId="0">
      <selection activeCell="L4" sqref="L4:M5"/>
    </sheetView>
  </sheetViews>
  <sheetFormatPr baseColWidth="10" defaultRowHeight="14.4" x14ac:dyDescent="0.3"/>
  <cols>
    <col min="1" max="1" width="3.6640625" customWidth="1"/>
    <col min="2" max="2" width="32.77734375" bestFit="1" customWidth="1"/>
    <col min="3" max="3" width="19.21875" customWidth="1"/>
    <col min="4" max="4" width="25.6640625" customWidth="1"/>
    <col min="5" max="5" width="7.5546875" customWidth="1"/>
    <col min="6" max="6" width="31" bestFit="1" customWidth="1"/>
    <col min="7" max="7" width="9.21875" bestFit="1" customWidth="1"/>
    <col min="8" max="8" width="15.6640625" bestFit="1" customWidth="1"/>
    <col min="9" max="9" width="11.33203125" bestFit="1" customWidth="1"/>
    <col min="10" max="10" width="18.5546875" bestFit="1" customWidth="1"/>
    <col min="11" max="11" width="7.109375" bestFit="1" customWidth="1"/>
    <col min="12" max="12" width="29.21875" bestFit="1" customWidth="1"/>
    <col min="13" max="13" width="189.6640625" bestFit="1" customWidth="1"/>
  </cols>
  <sheetData>
    <row r="4" spans="2:13" x14ac:dyDescent="0.3">
      <c r="B4" s="2" t="s">
        <v>249</v>
      </c>
      <c r="C4" s="2" t="s">
        <v>250</v>
      </c>
      <c r="D4" s="2" t="s">
        <v>423</v>
      </c>
      <c r="E4" s="1" t="s">
        <v>87</v>
      </c>
      <c r="F4" s="2" t="s">
        <v>75</v>
      </c>
      <c r="G4" t="s">
        <v>165</v>
      </c>
      <c r="H4" t="s">
        <v>167</v>
      </c>
      <c r="I4" t="s">
        <v>247</v>
      </c>
      <c r="J4" s="3" t="s">
        <v>91</v>
      </c>
      <c r="K4" t="s">
        <v>248</v>
      </c>
      <c r="L4" s="2" t="s">
        <v>74</v>
      </c>
      <c r="M4" s="2" t="s">
        <v>76</v>
      </c>
    </row>
    <row r="5" spans="2:13" x14ac:dyDescent="0.3">
      <c r="B5" s="4" t="str">
        <f t="shared" ref="B5:B68" si="0">+E5&amp;"-"&amp;F5</f>
        <v>1-PAD</v>
      </c>
      <c r="C5" s="4" t="str">
        <f t="shared" ref="C5:C68" si="1">+B5&amp;"-"&amp;I5</f>
        <v>1-PAD-Hombres</v>
      </c>
      <c r="D5" s="4" t="str">
        <f t="shared" ref="D5:D68" si="2">+C5&amp;"-"&amp;G5</f>
        <v>1-PAD-Hombres-15</v>
      </c>
      <c r="E5">
        <v>1</v>
      </c>
      <c r="F5" t="s">
        <v>1</v>
      </c>
      <c r="G5">
        <v>15</v>
      </c>
      <c r="H5" t="s">
        <v>215</v>
      </c>
      <c r="I5" t="s">
        <v>252</v>
      </c>
      <c r="J5" t="s">
        <v>107</v>
      </c>
      <c r="K5">
        <v>0</v>
      </c>
      <c r="L5" t="str">
        <f>+VLOOKUP(Línea_Modelo_Sexo_Región[[#This Row],[id_LA]],Línea_Atención[],2,0)</f>
        <v>Línea Ambulatoria</v>
      </c>
      <c r="M5" s="24" t="str">
        <f>+VLOOKUP(Línea_Modelo_Sexo_Región[[#This Row],[Modelo '[sigla']]],Modelos[[Modelo '[sigla']]:[Modelo '[descripción']]],2,0)</f>
        <v>Programa de Protección Ambulatoria para la Discapacidad</v>
      </c>
    </row>
    <row r="6" spans="2:13" x14ac:dyDescent="0.3">
      <c r="B6" s="4" t="str">
        <f t="shared" si="0"/>
        <v>1-PAD</v>
      </c>
      <c r="C6" s="4" t="str">
        <f t="shared" si="1"/>
        <v>1-PAD-Mujeres</v>
      </c>
      <c r="D6" s="4" t="str">
        <f t="shared" si="2"/>
        <v>1-PAD-Mujeres-15</v>
      </c>
      <c r="E6">
        <v>1</v>
      </c>
      <c r="F6" t="s">
        <v>1</v>
      </c>
      <c r="G6">
        <v>15</v>
      </c>
      <c r="H6" t="s">
        <v>215</v>
      </c>
      <c r="I6" t="s">
        <v>253</v>
      </c>
      <c r="J6" t="s">
        <v>107</v>
      </c>
      <c r="K6">
        <v>0</v>
      </c>
      <c r="L6" t="str">
        <f>+VLOOKUP(Línea_Modelo_Sexo_Región[[#This Row],[id_LA]],Línea_Atención[],2,0)</f>
        <v>Línea Ambulatoria</v>
      </c>
      <c r="M6" t="str">
        <f>+VLOOKUP(Línea_Modelo_Sexo_Región[[#This Row],[Modelo '[sigla']]],Modelos[[Modelo '[sigla']]:[Modelo '[descripción']]],2,0)</f>
        <v>Programa de Protección Ambulatoria para la Discapacidad</v>
      </c>
    </row>
    <row r="7" spans="2:13" x14ac:dyDescent="0.3">
      <c r="B7" s="4" t="str">
        <f t="shared" si="0"/>
        <v>1-PAD</v>
      </c>
      <c r="C7" s="4" t="str">
        <f t="shared" si="1"/>
        <v>1-PAD-Hombres</v>
      </c>
      <c r="D7" s="4" t="str">
        <f t="shared" si="2"/>
        <v>1-PAD-Hombres-1</v>
      </c>
      <c r="E7">
        <v>1</v>
      </c>
      <c r="F7" t="s">
        <v>1</v>
      </c>
      <c r="G7">
        <v>1</v>
      </c>
      <c r="H7" t="s">
        <v>201</v>
      </c>
      <c r="I7" t="s">
        <v>252</v>
      </c>
      <c r="J7" t="s">
        <v>107</v>
      </c>
      <c r="K7">
        <v>0</v>
      </c>
      <c r="L7" t="str">
        <f>+VLOOKUP(Línea_Modelo_Sexo_Región[[#This Row],[id_LA]],Línea_Atención[],2,0)</f>
        <v>Línea Ambulatoria</v>
      </c>
      <c r="M7" t="str">
        <f>+VLOOKUP(Línea_Modelo_Sexo_Región[[#This Row],[Modelo '[sigla']]],Modelos[[Modelo '[sigla']]:[Modelo '[descripción']]],2,0)</f>
        <v>Programa de Protección Ambulatoria para la Discapacidad</v>
      </c>
    </row>
    <row r="8" spans="2:13" x14ac:dyDescent="0.3">
      <c r="B8" s="4" t="str">
        <f t="shared" si="0"/>
        <v>1-PAD</v>
      </c>
      <c r="C8" s="4" t="str">
        <f t="shared" si="1"/>
        <v>1-PAD-Mujeres</v>
      </c>
      <c r="D8" s="4" t="str">
        <f t="shared" si="2"/>
        <v>1-PAD-Mujeres-1</v>
      </c>
      <c r="E8">
        <v>1</v>
      </c>
      <c r="F8" t="s">
        <v>1</v>
      </c>
      <c r="G8">
        <v>1</v>
      </c>
      <c r="H8" t="s">
        <v>201</v>
      </c>
      <c r="I8" t="s">
        <v>253</v>
      </c>
      <c r="J8" t="s">
        <v>107</v>
      </c>
      <c r="K8">
        <v>0</v>
      </c>
      <c r="L8" t="str">
        <f>+VLOOKUP(Línea_Modelo_Sexo_Región[[#This Row],[id_LA]],Línea_Atención[],2,0)</f>
        <v>Línea Ambulatoria</v>
      </c>
      <c r="M8" t="str">
        <f>+VLOOKUP(Línea_Modelo_Sexo_Región[[#This Row],[Modelo '[sigla']]],Modelos[[Modelo '[sigla']]:[Modelo '[descripción']]],2,0)</f>
        <v>Programa de Protección Ambulatoria para la Discapacidad</v>
      </c>
    </row>
    <row r="9" spans="2:13" x14ac:dyDescent="0.3">
      <c r="B9" s="4" t="str">
        <f t="shared" si="0"/>
        <v>1-PAD</v>
      </c>
      <c r="C9" s="4" t="str">
        <f t="shared" si="1"/>
        <v>1-PAD-Hombres</v>
      </c>
      <c r="D9" s="4" t="str">
        <f t="shared" si="2"/>
        <v>1-PAD-Hombres-2</v>
      </c>
      <c r="E9">
        <v>1</v>
      </c>
      <c r="F9" t="s">
        <v>1</v>
      </c>
      <c r="G9">
        <v>2</v>
      </c>
      <c r="H9" t="s">
        <v>202</v>
      </c>
      <c r="I9" t="s">
        <v>252</v>
      </c>
      <c r="J9" t="s">
        <v>107</v>
      </c>
      <c r="K9">
        <v>30</v>
      </c>
      <c r="L9" t="str">
        <f>+VLOOKUP(Línea_Modelo_Sexo_Región[[#This Row],[id_LA]],Línea_Atención[],2,0)</f>
        <v>Línea Ambulatoria</v>
      </c>
      <c r="M9" t="str">
        <f>+VLOOKUP(Línea_Modelo_Sexo_Región[[#This Row],[Modelo '[sigla']]],Modelos[[Modelo '[sigla']]:[Modelo '[descripción']]],2,0)</f>
        <v>Programa de Protección Ambulatoria para la Discapacidad</v>
      </c>
    </row>
    <row r="10" spans="2:13" x14ac:dyDescent="0.3">
      <c r="B10" s="4" t="str">
        <f t="shared" si="0"/>
        <v>1-PAD</v>
      </c>
      <c r="C10" s="4" t="str">
        <f t="shared" si="1"/>
        <v>1-PAD-Mujeres</v>
      </c>
      <c r="D10" s="4" t="str">
        <f t="shared" si="2"/>
        <v>1-PAD-Mujeres-2</v>
      </c>
      <c r="E10">
        <v>1</v>
      </c>
      <c r="F10" t="s">
        <v>1</v>
      </c>
      <c r="G10">
        <v>2</v>
      </c>
      <c r="H10" t="s">
        <v>202</v>
      </c>
      <c r="I10" t="s">
        <v>253</v>
      </c>
      <c r="J10" t="s">
        <v>107</v>
      </c>
      <c r="K10">
        <v>0</v>
      </c>
      <c r="L10" t="str">
        <f>+VLOOKUP(Línea_Modelo_Sexo_Región[[#This Row],[id_LA]],Línea_Atención[],2,0)</f>
        <v>Línea Ambulatoria</v>
      </c>
      <c r="M10" t="str">
        <f>+VLOOKUP(Línea_Modelo_Sexo_Región[[#This Row],[Modelo '[sigla']]],Modelos[[Modelo '[sigla']]:[Modelo '[descripción']]],2,0)</f>
        <v>Programa de Protección Ambulatoria para la Discapacidad</v>
      </c>
    </row>
    <row r="11" spans="2:13" x14ac:dyDescent="0.3">
      <c r="B11" s="4" t="str">
        <f t="shared" si="0"/>
        <v>1-PAD</v>
      </c>
      <c r="C11" s="4" t="str">
        <f t="shared" si="1"/>
        <v>1-PAD-Hombres</v>
      </c>
      <c r="D11" s="4" t="str">
        <f t="shared" si="2"/>
        <v>1-PAD-Hombres-3</v>
      </c>
      <c r="E11">
        <v>1</v>
      </c>
      <c r="F11" t="s">
        <v>1</v>
      </c>
      <c r="G11">
        <v>3</v>
      </c>
      <c r="H11" t="s">
        <v>203</v>
      </c>
      <c r="I11" t="s">
        <v>252</v>
      </c>
      <c r="J11" t="s">
        <v>107</v>
      </c>
      <c r="K11">
        <v>0</v>
      </c>
      <c r="L11" t="str">
        <f>+VLOOKUP(Línea_Modelo_Sexo_Región[[#This Row],[id_LA]],Línea_Atención[],2,0)</f>
        <v>Línea Ambulatoria</v>
      </c>
      <c r="M11" t="str">
        <f>+VLOOKUP(Línea_Modelo_Sexo_Región[[#This Row],[Modelo '[sigla']]],Modelos[[Modelo '[sigla']]:[Modelo '[descripción']]],2,0)</f>
        <v>Programa de Protección Ambulatoria para la Discapacidad</v>
      </c>
    </row>
    <row r="12" spans="2:13" x14ac:dyDescent="0.3">
      <c r="B12" s="4" t="str">
        <f t="shared" si="0"/>
        <v>1-PAD</v>
      </c>
      <c r="C12" s="4" t="str">
        <f t="shared" si="1"/>
        <v>1-PAD-Mujeres</v>
      </c>
      <c r="D12" s="4" t="str">
        <f t="shared" si="2"/>
        <v>1-PAD-Mujeres-3</v>
      </c>
      <c r="E12">
        <v>1</v>
      </c>
      <c r="F12" t="s">
        <v>1</v>
      </c>
      <c r="G12">
        <v>3</v>
      </c>
      <c r="H12" t="s">
        <v>203</v>
      </c>
      <c r="I12" t="s">
        <v>253</v>
      </c>
      <c r="J12" t="s">
        <v>107</v>
      </c>
      <c r="K12">
        <v>0</v>
      </c>
      <c r="L12" t="str">
        <f>+VLOOKUP(Línea_Modelo_Sexo_Región[[#This Row],[id_LA]],Línea_Atención[],2,0)</f>
        <v>Línea Ambulatoria</v>
      </c>
      <c r="M12" t="str">
        <f>+VLOOKUP(Línea_Modelo_Sexo_Región[[#This Row],[Modelo '[sigla']]],Modelos[[Modelo '[sigla']]:[Modelo '[descripción']]],2,0)</f>
        <v>Programa de Protección Ambulatoria para la Discapacidad</v>
      </c>
    </row>
    <row r="13" spans="2:13" x14ac:dyDescent="0.3">
      <c r="B13" s="4" t="str">
        <f t="shared" si="0"/>
        <v>1-PAD</v>
      </c>
      <c r="C13" s="4" t="str">
        <f t="shared" si="1"/>
        <v>1-PAD-Hombres</v>
      </c>
      <c r="D13" s="4" t="str">
        <f t="shared" si="2"/>
        <v>1-PAD-Hombres-4</v>
      </c>
      <c r="E13">
        <v>1</v>
      </c>
      <c r="F13" t="s">
        <v>1</v>
      </c>
      <c r="G13">
        <v>4</v>
      </c>
      <c r="H13" t="s">
        <v>204</v>
      </c>
      <c r="I13" t="s">
        <v>252</v>
      </c>
      <c r="J13" t="s">
        <v>107</v>
      </c>
      <c r="K13">
        <v>17</v>
      </c>
      <c r="L13" t="str">
        <f>+VLOOKUP(Línea_Modelo_Sexo_Región[[#This Row],[id_LA]],Línea_Atención[],2,0)</f>
        <v>Línea Ambulatoria</v>
      </c>
      <c r="M13" t="str">
        <f>+VLOOKUP(Línea_Modelo_Sexo_Región[[#This Row],[Modelo '[sigla']]],Modelos[[Modelo '[sigla']]:[Modelo '[descripción']]],2,0)</f>
        <v>Programa de Protección Ambulatoria para la Discapacidad</v>
      </c>
    </row>
    <row r="14" spans="2:13" x14ac:dyDescent="0.3">
      <c r="B14" s="4" t="str">
        <f t="shared" si="0"/>
        <v>1-PAD</v>
      </c>
      <c r="C14" s="4" t="str">
        <f t="shared" si="1"/>
        <v>1-PAD-Mujeres</v>
      </c>
      <c r="D14" s="4" t="str">
        <f t="shared" si="2"/>
        <v>1-PAD-Mujeres-4</v>
      </c>
      <c r="E14">
        <v>1</v>
      </c>
      <c r="F14" t="s">
        <v>1</v>
      </c>
      <c r="G14">
        <v>4</v>
      </c>
      <c r="H14" t="s">
        <v>204</v>
      </c>
      <c r="I14" t="s">
        <v>253</v>
      </c>
      <c r="J14" t="s">
        <v>107</v>
      </c>
      <c r="K14">
        <v>11</v>
      </c>
      <c r="L14" t="str">
        <f>+VLOOKUP(Línea_Modelo_Sexo_Región[[#This Row],[id_LA]],Línea_Atención[],2,0)</f>
        <v>Línea Ambulatoria</v>
      </c>
      <c r="M14" t="str">
        <f>+VLOOKUP(Línea_Modelo_Sexo_Región[[#This Row],[Modelo '[sigla']]],Modelos[[Modelo '[sigla']]:[Modelo '[descripción']]],2,0)</f>
        <v>Programa de Protección Ambulatoria para la Discapacidad</v>
      </c>
    </row>
    <row r="15" spans="2:13" x14ac:dyDescent="0.3">
      <c r="B15" s="4" t="str">
        <f t="shared" si="0"/>
        <v>1-PAD</v>
      </c>
      <c r="C15" s="4" t="str">
        <f t="shared" si="1"/>
        <v>1-PAD-Hombres</v>
      </c>
      <c r="D15" s="4" t="str">
        <f t="shared" si="2"/>
        <v>1-PAD-Hombres-5</v>
      </c>
      <c r="E15">
        <v>1</v>
      </c>
      <c r="F15" t="s">
        <v>1</v>
      </c>
      <c r="G15">
        <v>5</v>
      </c>
      <c r="H15" t="s">
        <v>205</v>
      </c>
      <c r="I15" t="s">
        <v>252</v>
      </c>
      <c r="J15" t="s">
        <v>107</v>
      </c>
      <c r="K15">
        <v>42</v>
      </c>
      <c r="L15" t="str">
        <f>+VLOOKUP(Línea_Modelo_Sexo_Región[[#This Row],[id_LA]],Línea_Atención[],2,0)</f>
        <v>Línea Ambulatoria</v>
      </c>
      <c r="M15" t="str">
        <f>+VLOOKUP(Línea_Modelo_Sexo_Región[[#This Row],[Modelo '[sigla']]],Modelos[[Modelo '[sigla']]:[Modelo '[descripción']]],2,0)</f>
        <v>Programa de Protección Ambulatoria para la Discapacidad</v>
      </c>
    </row>
    <row r="16" spans="2:13" x14ac:dyDescent="0.3">
      <c r="B16" s="4" t="str">
        <f t="shared" si="0"/>
        <v>1-PAD</v>
      </c>
      <c r="C16" s="4" t="str">
        <f t="shared" si="1"/>
        <v>1-PAD-Mujeres</v>
      </c>
      <c r="D16" s="4" t="str">
        <f t="shared" si="2"/>
        <v>1-PAD-Mujeres-5</v>
      </c>
      <c r="E16">
        <v>1</v>
      </c>
      <c r="F16" t="s">
        <v>1</v>
      </c>
      <c r="G16">
        <v>5</v>
      </c>
      <c r="H16" t="s">
        <v>205</v>
      </c>
      <c r="I16" t="s">
        <v>253</v>
      </c>
      <c r="J16" t="s">
        <v>107</v>
      </c>
      <c r="K16">
        <v>8</v>
      </c>
      <c r="L16" t="str">
        <f>+VLOOKUP(Línea_Modelo_Sexo_Región[[#This Row],[id_LA]],Línea_Atención[],2,0)</f>
        <v>Línea Ambulatoria</v>
      </c>
      <c r="M16" t="str">
        <f>+VLOOKUP(Línea_Modelo_Sexo_Región[[#This Row],[Modelo '[sigla']]],Modelos[[Modelo '[sigla']]:[Modelo '[descripción']]],2,0)</f>
        <v>Programa de Protección Ambulatoria para la Discapacidad</v>
      </c>
    </row>
    <row r="17" spans="2:13" x14ac:dyDescent="0.3">
      <c r="B17" s="4" t="str">
        <f t="shared" si="0"/>
        <v>1-PAD</v>
      </c>
      <c r="C17" s="4" t="str">
        <f t="shared" si="1"/>
        <v>1-PAD-Hombres</v>
      </c>
      <c r="D17" s="4" t="str">
        <f t="shared" si="2"/>
        <v>1-PAD-Hombres-13</v>
      </c>
      <c r="E17">
        <v>1</v>
      </c>
      <c r="F17" t="s">
        <v>1</v>
      </c>
      <c r="G17">
        <v>13</v>
      </c>
      <c r="H17" t="s">
        <v>213</v>
      </c>
      <c r="I17" t="s">
        <v>252</v>
      </c>
      <c r="J17" t="s">
        <v>107</v>
      </c>
      <c r="K17">
        <v>19</v>
      </c>
      <c r="L17" t="str">
        <f>+VLOOKUP(Línea_Modelo_Sexo_Región[[#This Row],[id_LA]],Línea_Atención[],2,0)</f>
        <v>Línea Ambulatoria</v>
      </c>
      <c r="M17" t="str">
        <f>+VLOOKUP(Línea_Modelo_Sexo_Región[[#This Row],[Modelo '[sigla']]],Modelos[[Modelo '[sigla']]:[Modelo '[descripción']]],2,0)</f>
        <v>Programa de Protección Ambulatoria para la Discapacidad</v>
      </c>
    </row>
    <row r="18" spans="2:13" x14ac:dyDescent="0.3">
      <c r="B18" s="4" t="str">
        <f t="shared" si="0"/>
        <v>1-PAD</v>
      </c>
      <c r="C18" s="4" t="str">
        <f t="shared" si="1"/>
        <v>1-PAD-Mujeres</v>
      </c>
      <c r="D18" s="4" t="str">
        <f t="shared" si="2"/>
        <v>1-PAD-Mujeres-13</v>
      </c>
      <c r="E18">
        <v>1</v>
      </c>
      <c r="F18" t="s">
        <v>1</v>
      </c>
      <c r="G18">
        <v>13</v>
      </c>
      <c r="H18" t="s">
        <v>213</v>
      </c>
      <c r="I18" t="s">
        <v>253</v>
      </c>
      <c r="J18" t="s">
        <v>107</v>
      </c>
      <c r="K18">
        <v>16</v>
      </c>
      <c r="L18" t="str">
        <f>+VLOOKUP(Línea_Modelo_Sexo_Región[[#This Row],[id_LA]],Línea_Atención[],2,0)</f>
        <v>Línea Ambulatoria</v>
      </c>
      <c r="M18" t="str">
        <f>+VLOOKUP(Línea_Modelo_Sexo_Región[[#This Row],[Modelo '[sigla']]],Modelos[[Modelo '[sigla']]:[Modelo '[descripción']]],2,0)</f>
        <v>Programa de Protección Ambulatoria para la Discapacidad</v>
      </c>
    </row>
    <row r="19" spans="2:13" x14ac:dyDescent="0.3">
      <c r="B19" s="4" t="str">
        <f t="shared" si="0"/>
        <v>1-PAD</v>
      </c>
      <c r="C19" s="4" t="str">
        <f t="shared" si="1"/>
        <v>1-PAD-Hombres</v>
      </c>
      <c r="D19" s="4" t="str">
        <f t="shared" si="2"/>
        <v>1-PAD-Hombres-6</v>
      </c>
      <c r="E19">
        <v>1</v>
      </c>
      <c r="F19" t="s">
        <v>1</v>
      </c>
      <c r="G19">
        <v>6</v>
      </c>
      <c r="H19" t="s">
        <v>206</v>
      </c>
      <c r="I19" t="s">
        <v>252</v>
      </c>
      <c r="J19" t="s">
        <v>107</v>
      </c>
      <c r="K19">
        <v>0</v>
      </c>
      <c r="L19" t="str">
        <f>+VLOOKUP(Línea_Modelo_Sexo_Región[[#This Row],[id_LA]],Línea_Atención[],2,0)</f>
        <v>Línea Ambulatoria</v>
      </c>
      <c r="M19" t="str">
        <f>+VLOOKUP(Línea_Modelo_Sexo_Región[[#This Row],[Modelo '[sigla']]],Modelos[[Modelo '[sigla']]:[Modelo '[descripción']]],2,0)</f>
        <v>Programa de Protección Ambulatoria para la Discapacidad</v>
      </c>
    </row>
    <row r="20" spans="2:13" x14ac:dyDescent="0.3">
      <c r="B20" s="4" t="str">
        <f t="shared" si="0"/>
        <v>1-PAD</v>
      </c>
      <c r="C20" s="4" t="str">
        <f t="shared" si="1"/>
        <v>1-PAD-Mujeres</v>
      </c>
      <c r="D20" s="4" t="str">
        <f t="shared" si="2"/>
        <v>1-PAD-Mujeres-6</v>
      </c>
      <c r="E20">
        <v>1</v>
      </c>
      <c r="F20" t="s">
        <v>1</v>
      </c>
      <c r="G20">
        <v>6</v>
      </c>
      <c r="H20" t="s">
        <v>206</v>
      </c>
      <c r="I20" t="s">
        <v>253</v>
      </c>
      <c r="J20" t="s">
        <v>107</v>
      </c>
      <c r="K20">
        <v>0</v>
      </c>
      <c r="L20" t="str">
        <f>+VLOOKUP(Línea_Modelo_Sexo_Región[[#This Row],[id_LA]],Línea_Atención[],2,0)</f>
        <v>Línea Ambulatoria</v>
      </c>
      <c r="M20" t="str">
        <f>+VLOOKUP(Línea_Modelo_Sexo_Región[[#This Row],[Modelo '[sigla']]],Modelos[[Modelo '[sigla']]:[Modelo '[descripción']]],2,0)</f>
        <v>Programa de Protección Ambulatoria para la Discapacidad</v>
      </c>
    </row>
    <row r="21" spans="2:13" x14ac:dyDescent="0.3">
      <c r="B21" s="4" t="str">
        <f t="shared" si="0"/>
        <v>1-PAD</v>
      </c>
      <c r="C21" s="4" t="str">
        <f t="shared" si="1"/>
        <v>1-PAD-Hombres</v>
      </c>
      <c r="D21" s="4" t="str">
        <f t="shared" si="2"/>
        <v>1-PAD-Hombres-7</v>
      </c>
      <c r="E21">
        <v>1</v>
      </c>
      <c r="F21" t="s">
        <v>1</v>
      </c>
      <c r="G21">
        <v>7</v>
      </c>
      <c r="H21" t="s">
        <v>207</v>
      </c>
      <c r="I21" t="s">
        <v>252</v>
      </c>
      <c r="J21" t="s">
        <v>107</v>
      </c>
      <c r="K21">
        <v>15</v>
      </c>
      <c r="L21" t="str">
        <f>+VLOOKUP(Línea_Modelo_Sexo_Región[[#This Row],[id_LA]],Línea_Atención[],2,0)</f>
        <v>Línea Ambulatoria</v>
      </c>
      <c r="M21" t="str">
        <f>+VLOOKUP(Línea_Modelo_Sexo_Región[[#This Row],[Modelo '[sigla']]],Modelos[[Modelo '[sigla']]:[Modelo '[descripción']]],2,0)</f>
        <v>Programa de Protección Ambulatoria para la Discapacidad</v>
      </c>
    </row>
    <row r="22" spans="2:13" x14ac:dyDescent="0.3">
      <c r="B22" s="4" t="str">
        <f t="shared" si="0"/>
        <v>1-PAD</v>
      </c>
      <c r="C22" s="4" t="str">
        <f t="shared" si="1"/>
        <v>1-PAD-Mujeres</v>
      </c>
      <c r="D22" s="4" t="str">
        <f t="shared" si="2"/>
        <v>1-PAD-Mujeres-7</v>
      </c>
      <c r="E22">
        <v>1</v>
      </c>
      <c r="F22" t="s">
        <v>1</v>
      </c>
      <c r="G22">
        <v>7</v>
      </c>
      <c r="H22" t="s">
        <v>207</v>
      </c>
      <c r="I22" t="s">
        <v>253</v>
      </c>
      <c r="J22" t="s">
        <v>107</v>
      </c>
      <c r="K22">
        <v>9</v>
      </c>
      <c r="L22" t="str">
        <f>+VLOOKUP(Línea_Modelo_Sexo_Región[[#This Row],[id_LA]],Línea_Atención[],2,0)</f>
        <v>Línea Ambulatoria</v>
      </c>
      <c r="M22" t="str">
        <f>+VLOOKUP(Línea_Modelo_Sexo_Región[[#This Row],[Modelo '[sigla']]],Modelos[[Modelo '[sigla']]:[Modelo '[descripción']]],2,0)</f>
        <v>Programa de Protección Ambulatoria para la Discapacidad</v>
      </c>
    </row>
    <row r="23" spans="2:13" x14ac:dyDescent="0.3">
      <c r="B23" s="4" t="str">
        <f t="shared" si="0"/>
        <v>1-PAD</v>
      </c>
      <c r="C23" s="4" t="str">
        <f t="shared" si="1"/>
        <v>1-PAD-Hombres</v>
      </c>
      <c r="D23" s="4" t="str">
        <f t="shared" si="2"/>
        <v>1-PAD-Hombres-7</v>
      </c>
      <c r="E23">
        <v>1</v>
      </c>
      <c r="F23" t="s">
        <v>1</v>
      </c>
      <c r="G23">
        <v>7</v>
      </c>
      <c r="H23" t="s">
        <v>207</v>
      </c>
      <c r="I23" t="s">
        <v>252</v>
      </c>
      <c r="J23" t="s">
        <v>107</v>
      </c>
      <c r="K23">
        <v>0</v>
      </c>
      <c r="L23" t="str">
        <f>+VLOOKUP(Línea_Modelo_Sexo_Región[[#This Row],[id_LA]],Línea_Atención[],2,0)</f>
        <v>Línea Ambulatoria</v>
      </c>
      <c r="M23" t="str">
        <f>+VLOOKUP(Línea_Modelo_Sexo_Región[[#This Row],[Modelo '[sigla']]],Modelos[[Modelo '[sigla']]:[Modelo '[descripción']]],2,0)</f>
        <v>Programa de Protección Ambulatoria para la Discapacidad</v>
      </c>
    </row>
    <row r="24" spans="2:13" x14ac:dyDescent="0.3">
      <c r="B24" s="4" t="str">
        <f t="shared" si="0"/>
        <v>1-PAD</v>
      </c>
      <c r="C24" s="4" t="str">
        <f t="shared" si="1"/>
        <v>1-PAD-Mujeres</v>
      </c>
      <c r="D24" s="4" t="str">
        <f t="shared" si="2"/>
        <v>1-PAD-Mujeres-7</v>
      </c>
      <c r="E24">
        <v>1</v>
      </c>
      <c r="F24" t="s">
        <v>1</v>
      </c>
      <c r="G24">
        <v>7</v>
      </c>
      <c r="H24" t="s">
        <v>207</v>
      </c>
      <c r="I24" t="s">
        <v>253</v>
      </c>
      <c r="J24" t="s">
        <v>107</v>
      </c>
      <c r="K24">
        <v>0</v>
      </c>
      <c r="L24" t="str">
        <f>+VLOOKUP(Línea_Modelo_Sexo_Región[[#This Row],[id_LA]],Línea_Atención[],2,0)</f>
        <v>Línea Ambulatoria</v>
      </c>
      <c r="M24" t="str">
        <f>+VLOOKUP(Línea_Modelo_Sexo_Región[[#This Row],[Modelo '[sigla']]],Modelos[[Modelo '[sigla']]:[Modelo '[descripción']]],2,0)</f>
        <v>Programa de Protección Ambulatoria para la Discapacidad</v>
      </c>
    </row>
    <row r="25" spans="2:13" x14ac:dyDescent="0.3">
      <c r="B25" s="4" t="str">
        <f t="shared" si="0"/>
        <v>1-PAD</v>
      </c>
      <c r="C25" s="4" t="str">
        <f t="shared" si="1"/>
        <v>1-PAD-Hombres</v>
      </c>
      <c r="D25" s="4" t="str">
        <f t="shared" si="2"/>
        <v>1-PAD-Hombres-8</v>
      </c>
      <c r="E25">
        <v>1</v>
      </c>
      <c r="F25" t="s">
        <v>1</v>
      </c>
      <c r="G25">
        <v>8</v>
      </c>
      <c r="H25" t="s">
        <v>208</v>
      </c>
      <c r="I25" t="s">
        <v>252</v>
      </c>
      <c r="J25" t="s">
        <v>107</v>
      </c>
      <c r="K25">
        <v>0</v>
      </c>
      <c r="L25" t="str">
        <f>+VLOOKUP(Línea_Modelo_Sexo_Región[[#This Row],[id_LA]],Línea_Atención[],2,0)</f>
        <v>Línea Ambulatoria</v>
      </c>
      <c r="M25" t="str">
        <f>+VLOOKUP(Línea_Modelo_Sexo_Región[[#This Row],[Modelo '[sigla']]],Modelos[[Modelo '[sigla']]:[Modelo '[descripción']]],2,0)</f>
        <v>Programa de Protección Ambulatoria para la Discapacidad</v>
      </c>
    </row>
    <row r="26" spans="2:13" x14ac:dyDescent="0.3">
      <c r="B26" s="4" t="str">
        <f t="shared" si="0"/>
        <v>1-PAD</v>
      </c>
      <c r="C26" s="4" t="str">
        <f t="shared" si="1"/>
        <v>1-PAD-Mujeres</v>
      </c>
      <c r="D26" s="4" t="str">
        <f t="shared" si="2"/>
        <v>1-PAD-Mujeres-8</v>
      </c>
      <c r="E26">
        <v>1</v>
      </c>
      <c r="F26" t="s">
        <v>1</v>
      </c>
      <c r="G26">
        <v>8</v>
      </c>
      <c r="H26" t="s">
        <v>208</v>
      </c>
      <c r="I26" t="s">
        <v>253</v>
      </c>
      <c r="J26" t="s">
        <v>107</v>
      </c>
      <c r="K26">
        <v>0</v>
      </c>
      <c r="L26" t="str">
        <f>+VLOOKUP(Línea_Modelo_Sexo_Región[[#This Row],[id_LA]],Línea_Atención[],2,0)</f>
        <v>Línea Ambulatoria</v>
      </c>
      <c r="M26" t="str">
        <f>+VLOOKUP(Línea_Modelo_Sexo_Región[[#This Row],[Modelo '[sigla']]],Modelos[[Modelo '[sigla']]:[Modelo '[descripción']]],2,0)</f>
        <v>Programa de Protección Ambulatoria para la Discapacidad</v>
      </c>
    </row>
    <row r="27" spans="2:13" x14ac:dyDescent="0.3">
      <c r="B27" s="4" t="str">
        <f t="shared" si="0"/>
        <v>1-PAD</v>
      </c>
      <c r="C27" s="4" t="str">
        <f t="shared" si="1"/>
        <v>1-PAD-Hombres</v>
      </c>
      <c r="D27" s="4" t="str">
        <f t="shared" si="2"/>
        <v>1-PAD-Hombres-9</v>
      </c>
      <c r="E27">
        <v>1</v>
      </c>
      <c r="F27" t="s">
        <v>1</v>
      </c>
      <c r="G27">
        <v>9</v>
      </c>
      <c r="H27" t="s">
        <v>209</v>
      </c>
      <c r="I27" t="s">
        <v>252</v>
      </c>
      <c r="J27" t="s">
        <v>107</v>
      </c>
      <c r="K27">
        <v>8</v>
      </c>
      <c r="L27" t="str">
        <f>+VLOOKUP(Línea_Modelo_Sexo_Región[[#This Row],[id_LA]],Línea_Atención[],2,0)</f>
        <v>Línea Ambulatoria</v>
      </c>
      <c r="M27" t="str">
        <f>+VLOOKUP(Línea_Modelo_Sexo_Región[[#This Row],[Modelo '[sigla']]],Modelos[[Modelo '[sigla']]:[Modelo '[descripción']]],2,0)</f>
        <v>Programa de Protección Ambulatoria para la Discapacidad</v>
      </c>
    </row>
    <row r="28" spans="2:13" x14ac:dyDescent="0.3">
      <c r="B28" s="4" t="str">
        <f t="shared" si="0"/>
        <v>1-PAD</v>
      </c>
      <c r="C28" s="4" t="str">
        <f t="shared" si="1"/>
        <v>1-PAD-Mujeres</v>
      </c>
      <c r="D28" s="4" t="str">
        <f t="shared" si="2"/>
        <v>1-PAD-Mujeres-9</v>
      </c>
      <c r="E28">
        <v>1</v>
      </c>
      <c r="F28" t="s">
        <v>1</v>
      </c>
      <c r="G28">
        <v>9</v>
      </c>
      <c r="H28" t="s">
        <v>209</v>
      </c>
      <c r="I28" t="s">
        <v>253</v>
      </c>
      <c r="J28" t="s">
        <v>107</v>
      </c>
      <c r="K28">
        <v>8</v>
      </c>
      <c r="L28" t="str">
        <f>+VLOOKUP(Línea_Modelo_Sexo_Región[[#This Row],[id_LA]],Línea_Atención[],2,0)</f>
        <v>Línea Ambulatoria</v>
      </c>
      <c r="M28" t="str">
        <f>+VLOOKUP(Línea_Modelo_Sexo_Región[[#This Row],[Modelo '[sigla']]],Modelos[[Modelo '[sigla']]:[Modelo '[descripción']]],2,0)</f>
        <v>Programa de Protección Ambulatoria para la Discapacidad</v>
      </c>
    </row>
    <row r="29" spans="2:13" x14ac:dyDescent="0.3">
      <c r="B29" s="4" t="str">
        <f t="shared" si="0"/>
        <v>1-PAD</v>
      </c>
      <c r="C29" s="4" t="str">
        <f t="shared" si="1"/>
        <v>1-PAD-Hombres</v>
      </c>
      <c r="D29" s="4" t="str">
        <f t="shared" si="2"/>
        <v>1-PAD-Hombres-14</v>
      </c>
      <c r="E29">
        <v>1</v>
      </c>
      <c r="F29" t="s">
        <v>1</v>
      </c>
      <c r="G29">
        <v>14</v>
      </c>
      <c r="H29" t="s">
        <v>214</v>
      </c>
      <c r="I29" t="s">
        <v>252</v>
      </c>
      <c r="J29" t="s">
        <v>107</v>
      </c>
      <c r="K29">
        <v>0</v>
      </c>
      <c r="L29" t="str">
        <f>+VLOOKUP(Línea_Modelo_Sexo_Región[[#This Row],[id_LA]],Línea_Atención[],2,0)</f>
        <v>Línea Ambulatoria</v>
      </c>
      <c r="M29" t="str">
        <f>+VLOOKUP(Línea_Modelo_Sexo_Región[[#This Row],[Modelo '[sigla']]],Modelos[[Modelo '[sigla']]:[Modelo '[descripción']]],2,0)</f>
        <v>Programa de Protección Ambulatoria para la Discapacidad</v>
      </c>
    </row>
    <row r="30" spans="2:13" x14ac:dyDescent="0.3">
      <c r="B30" s="4" t="str">
        <f t="shared" si="0"/>
        <v>1-PAD</v>
      </c>
      <c r="C30" s="4" t="str">
        <f t="shared" si="1"/>
        <v>1-PAD-Mujeres</v>
      </c>
      <c r="D30" s="4" t="str">
        <f t="shared" si="2"/>
        <v>1-PAD-Mujeres-14</v>
      </c>
      <c r="E30">
        <v>1</v>
      </c>
      <c r="F30" t="s">
        <v>1</v>
      </c>
      <c r="G30">
        <v>14</v>
      </c>
      <c r="H30" t="s">
        <v>214</v>
      </c>
      <c r="I30" t="s">
        <v>253</v>
      </c>
      <c r="J30" t="s">
        <v>107</v>
      </c>
      <c r="K30">
        <v>0</v>
      </c>
      <c r="L30" t="str">
        <f>+VLOOKUP(Línea_Modelo_Sexo_Región[[#This Row],[id_LA]],Línea_Atención[],2,0)</f>
        <v>Línea Ambulatoria</v>
      </c>
      <c r="M30" t="str">
        <f>+VLOOKUP(Línea_Modelo_Sexo_Región[[#This Row],[Modelo '[sigla']]],Modelos[[Modelo '[sigla']]:[Modelo '[descripción']]],2,0)</f>
        <v>Programa de Protección Ambulatoria para la Discapacidad</v>
      </c>
    </row>
    <row r="31" spans="2:13" x14ac:dyDescent="0.3">
      <c r="B31" s="4" t="str">
        <f t="shared" si="0"/>
        <v>1-PAD</v>
      </c>
      <c r="C31" s="4" t="str">
        <f t="shared" si="1"/>
        <v>1-PAD-Hombres</v>
      </c>
      <c r="D31" s="4" t="str">
        <f t="shared" si="2"/>
        <v>1-PAD-Hombres-10</v>
      </c>
      <c r="E31">
        <v>1</v>
      </c>
      <c r="F31" t="s">
        <v>1</v>
      </c>
      <c r="G31">
        <v>10</v>
      </c>
      <c r="H31" t="s">
        <v>210</v>
      </c>
      <c r="I31" t="s">
        <v>252</v>
      </c>
      <c r="J31" t="s">
        <v>107</v>
      </c>
      <c r="K31">
        <v>0</v>
      </c>
      <c r="L31" t="str">
        <f>+VLOOKUP(Línea_Modelo_Sexo_Región[[#This Row],[id_LA]],Línea_Atención[],2,0)</f>
        <v>Línea Ambulatoria</v>
      </c>
      <c r="M31" t="str">
        <f>+VLOOKUP(Línea_Modelo_Sexo_Región[[#This Row],[Modelo '[sigla']]],Modelos[[Modelo '[sigla']]:[Modelo '[descripción']]],2,0)</f>
        <v>Programa de Protección Ambulatoria para la Discapacidad</v>
      </c>
    </row>
    <row r="32" spans="2:13" x14ac:dyDescent="0.3">
      <c r="B32" s="4" t="str">
        <f t="shared" si="0"/>
        <v>1-PAD</v>
      </c>
      <c r="C32" s="4" t="str">
        <f t="shared" si="1"/>
        <v>1-PAD-Mujeres</v>
      </c>
      <c r="D32" s="4" t="str">
        <f t="shared" si="2"/>
        <v>1-PAD-Mujeres-10</v>
      </c>
      <c r="E32">
        <v>1</v>
      </c>
      <c r="F32" t="s">
        <v>1</v>
      </c>
      <c r="G32">
        <v>10</v>
      </c>
      <c r="H32" t="s">
        <v>210</v>
      </c>
      <c r="I32" t="s">
        <v>253</v>
      </c>
      <c r="J32" t="s">
        <v>107</v>
      </c>
      <c r="K32">
        <v>0</v>
      </c>
      <c r="L32" t="str">
        <f>+VLOOKUP(Línea_Modelo_Sexo_Región[[#This Row],[id_LA]],Línea_Atención[],2,0)</f>
        <v>Línea Ambulatoria</v>
      </c>
      <c r="M32" t="str">
        <f>+VLOOKUP(Línea_Modelo_Sexo_Región[[#This Row],[Modelo '[sigla']]],Modelos[[Modelo '[sigla']]:[Modelo '[descripción']]],2,0)</f>
        <v>Programa de Protección Ambulatoria para la Discapacidad</v>
      </c>
    </row>
    <row r="33" spans="2:13" x14ac:dyDescent="0.3">
      <c r="B33" s="4" t="str">
        <f t="shared" si="0"/>
        <v>1-PAD</v>
      </c>
      <c r="C33" s="4" t="str">
        <f t="shared" si="1"/>
        <v>1-PAD-Hombres</v>
      </c>
      <c r="D33" s="4" t="str">
        <f t="shared" si="2"/>
        <v>1-PAD-Hombres-11</v>
      </c>
      <c r="E33">
        <v>1</v>
      </c>
      <c r="F33" t="s">
        <v>1</v>
      </c>
      <c r="G33">
        <v>11</v>
      </c>
      <c r="H33" t="s">
        <v>211</v>
      </c>
      <c r="I33" t="s">
        <v>252</v>
      </c>
      <c r="J33" t="s">
        <v>107</v>
      </c>
      <c r="K33">
        <v>0</v>
      </c>
      <c r="L33" t="str">
        <f>+VLOOKUP(Línea_Modelo_Sexo_Región[[#This Row],[id_LA]],Línea_Atención[],2,0)</f>
        <v>Línea Ambulatoria</v>
      </c>
      <c r="M33" t="str">
        <f>+VLOOKUP(Línea_Modelo_Sexo_Región[[#This Row],[Modelo '[sigla']]],Modelos[[Modelo '[sigla']]:[Modelo '[descripción']]],2,0)</f>
        <v>Programa de Protección Ambulatoria para la Discapacidad</v>
      </c>
    </row>
    <row r="34" spans="2:13" x14ac:dyDescent="0.3">
      <c r="B34" s="4" t="str">
        <f t="shared" si="0"/>
        <v>1-PAD</v>
      </c>
      <c r="C34" s="4" t="str">
        <f t="shared" si="1"/>
        <v>1-PAD-Mujeres</v>
      </c>
      <c r="D34" s="4" t="str">
        <f t="shared" si="2"/>
        <v>1-PAD-Mujeres-11</v>
      </c>
      <c r="E34">
        <v>1</v>
      </c>
      <c r="F34" t="s">
        <v>1</v>
      </c>
      <c r="G34">
        <v>11</v>
      </c>
      <c r="H34" t="s">
        <v>211</v>
      </c>
      <c r="I34" t="s">
        <v>253</v>
      </c>
      <c r="J34" t="s">
        <v>107</v>
      </c>
      <c r="K34">
        <v>0</v>
      </c>
      <c r="L34" t="str">
        <f>+VLOOKUP(Línea_Modelo_Sexo_Región[[#This Row],[id_LA]],Línea_Atención[],2,0)</f>
        <v>Línea Ambulatoria</v>
      </c>
      <c r="M34" t="str">
        <f>+VLOOKUP(Línea_Modelo_Sexo_Región[[#This Row],[Modelo '[sigla']]],Modelos[[Modelo '[sigla']]:[Modelo '[descripción']]],2,0)</f>
        <v>Programa de Protección Ambulatoria para la Discapacidad</v>
      </c>
    </row>
    <row r="35" spans="2:13" x14ac:dyDescent="0.3">
      <c r="B35" s="4" t="str">
        <f t="shared" si="0"/>
        <v>1-PAD</v>
      </c>
      <c r="C35" s="4" t="str">
        <f t="shared" si="1"/>
        <v>1-PAD-Hombres</v>
      </c>
      <c r="D35" s="4" t="str">
        <f t="shared" si="2"/>
        <v>1-PAD-Hombres-12</v>
      </c>
      <c r="E35">
        <v>1</v>
      </c>
      <c r="F35" t="s">
        <v>1</v>
      </c>
      <c r="G35">
        <v>12</v>
      </c>
      <c r="H35" t="s">
        <v>212</v>
      </c>
      <c r="I35" t="s">
        <v>252</v>
      </c>
      <c r="J35" t="s">
        <v>107</v>
      </c>
      <c r="K35">
        <v>0</v>
      </c>
      <c r="L35" t="str">
        <f>+VLOOKUP(Línea_Modelo_Sexo_Región[[#This Row],[id_LA]],Línea_Atención[],2,0)</f>
        <v>Línea Ambulatoria</v>
      </c>
      <c r="M35" t="str">
        <f>+VLOOKUP(Línea_Modelo_Sexo_Región[[#This Row],[Modelo '[sigla']]],Modelos[[Modelo '[sigla']]:[Modelo '[descripción']]],2,0)</f>
        <v>Programa de Protección Ambulatoria para la Discapacidad</v>
      </c>
    </row>
    <row r="36" spans="2:13" x14ac:dyDescent="0.3">
      <c r="B36" s="4" t="str">
        <f t="shared" si="0"/>
        <v>1-PAD</v>
      </c>
      <c r="C36" s="4" t="str">
        <f t="shared" si="1"/>
        <v>1-PAD-Mujeres</v>
      </c>
      <c r="D36" s="4" t="str">
        <f t="shared" si="2"/>
        <v>1-PAD-Mujeres-12</v>
      </c>
      <c r="E36">
        <v>1</v>
      </c>
      <c r="F36" t="s">
        <v>1</v>
      </c>
      <c r="G36">
        <v>12</v>
      </c>
      <c r="H36" t="s">
        <v>212</v>
      </c>
      <c r="I36" t="s">
        <v>253</v>
      </c>
      <c r="J36" t="s">
        <v>107</v>
      </c>
      <c r="K36">
        <v>0</v>
      </c>
      <c r="L36" t="str">
        <f>+VLOOKUP(Línea_Modelo_Sexo_Región[[#This Row],[id_LA]],Línea_Atención[],2,0)</f>
        <v>Línea Ambulatoria</v>
      </c>
      <c r="M36" t="str">
        <f>+VLOOKUP(Línea_Modelo_Sexo_Región[[#This Row],[Modelo '[sigla']]],Modelos[[Modelo '[sigla']]:[Modelo '[descripción']]],2,0)</f>
        <v>Programa de Protección Ambulatoria para la Discapacidad</v>
      </c>
    </row>
    <row r="37" spans="2:13" x14ac:dyDescent="0.3">
      <c r="B37" s="4" t="str">
        <f t="shared" si="0"/>
        <v>1-PAS</v>
      </c>
      <c r="C37" s="4" t="str">
        <f t="shared" si="1"/>
        <v>1-PAS-Hombres</v>
      </c>
      <c r="D37" s="4" t="str">
        <f t="shared" si="2"/>
        <v>1-PAS-Hombres-15</v>
      </c>
      <c r="E37">
        <v>1</v>
      </c>
      <c r="F37" t="s">
        <v>3</v>
      </c>
      <c r="G37">
        <v>15</v>
      </c>
      <c r="H37" t="s">
        <v>215</v>
      </c>
      <c r="I37" t="s">
        <v>252</v>
      </c>
      <c r="J37" t="s">
        <v>107</v>
      </c>
      <c r="K37">
        <v>19</v>
      </c>
      <c r="L37" t="str">
        <f>+VLOOKUP(Línea_Modelo_Sexo_Región[[#This Row],[id_LA]],Línea_Atención[],2,0)</f>
        <v>Línea Ambulatoria</v>
      </c>
      <c r="M3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8" spans="2:13" x14ac:dyDescent="0.3">
      <c r="B38" s="4" t="str">
        <f t="shared" si="0"/>
        <v>1-PAS</v>
      </c>
      <c r="C38" s="4" t="str">
        <f t="shared" si="1"/>
        <v>1-PAS-Mujeres</v>
      </c>
      <c r="D38" s="4" t="str">
        <f t="shared" si="2"/>
        <v>1-PAS-Mujeres-15</v>
      </c>
      <c r="E38">
        <v>1</v>
      </c>
      <c r="F38" t="s">
        <v>3</v>
      </c>
      <c r="G38">
        <v>15</v>
      </c>
      <c r="H38" t="s">
        <v>215</v>
      </c>
      <c r="I38" t="s">
        <v>253</v>
      </c>
      <c r="J38" t="s">
        <v>107</v>
      </c>
      <c r="K38">
        <v>2</v>
      </c>
      <c r="L38" t="str">
        <f>+VLOOKUP(Línea_Modelo_Sexo_Región[[#This Row],[id_LA]],Línea_Atención[],2,0)</f>
        <v>Línea Ambulatoria</v>
      </c>
      <c r="M3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9" spans="2:13" x14ac:dyDescent="0.3">
      <c r="B39" s="4" t="str">
        <f t="shared" si="0"/>
        <v>1-PAS</v>
      </c>
      <c r="C39" s="4" t="str">
        <f t="shared" si="1"/>
        <v>1-PAS-Hombres</v>
      </c>
      <c r="D39" s="4" t="str">
        <f t="shared" si="2"/>
        <v>1-PAS-Hombres-1</v>
      </c>
      <c r="E39">
        <v>1</v>
      </c>
      <c r="F39" t="s">
        <v>3</v>
      </c>
      <c r="G39">
        <v>1</v>
      </c>
      <c r="H39" t="s">
        <v>201</v>
      </c>
      <c r="I39" t="s">
        <v>252</v>
      </c>
      <c r="J39" t="s">
        <v>107</v>
      </c>
      <c r="K39">
        <v>0</v>
      </c>
      <c r="L39" t="str">
        <f>+VLOOKUP(Línea_Modelo_Sexo_Región[[#This Row],[id_LA]],Línea_Atención[],2,0)</f>
        <v>Línea Ambulatoria</v>
      </c>
      <c r="M3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0" spans="2:13" x14ac:dyDescent="0.3">
      <c r="B40" s="4" t="str">
        <f t="shared" si="0"/>
        <v>1-PAS</v>
      </c>
      <c r="C40" s="4" t="str">
        <f t="shared" si="1"/>
        <v>1-PAS-Mujeres</v>
      </c>
      <c r="D40" s="4" t="str">
        <f t="shared" si="2"/>
        <v>1-PAS-Mujeres-1</v>
      </c>
      <c r="E40">
        <v>1</v>
      </c>
      <c r="F40" t="s">
        <v>3</v>
      </c>
      <c r="G40">
        <v>1</v>
      </c>
      <c r="H40" t="s">
        <v>201</v>
      </c>
      <c r="I40" t="s">
        <v>253</v>
      </c>
      <c r="J40" t="s">
        <v>107</v>
      </c>
      <c r="K40">
        <v>0</v>
      </c>
      <c r="L40" t="str">
        <f>+VLOOKUP(Línea_Modelo_Sexo_Región[[#This Row],[id_LA]],Línea_Atención[],2,0)</f>
        <v>Línea Ambulatoria</v>
      </c>
      <c r="M4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1" spans="2:13" x14ac:dyDescent="0.3">
      <c r="B41" s="4" t="str">
        <f t="shared" si="0"/>
        <v>1-PAS</v>
      </c>
      <c r="C41" s="4" t="str">
        <f t="shared" si="1"/>
        <v>1-PAS-Hombres</v>
      </c>
      <c r="D41" s="4" t="str">
        <f t="shared" si="2"/>
        <v>1-PAS-Hombres-2</v>
      </c>
      <c r="E41">
        <v>1</v>
      </c>
      <c r="F41" t="s">
        <v>3</v>
      </c>
      <c r="G41">
        <v>2</v>
      </c>
      <c r="H41" t="s">
        <v>202</v>
      </c>
      <c r="I41" t="s">
        <v>252</v>
      </c>
      <c r="J41" t="s">
        <v>107</v>
      </c>
      <c r="K41">
        <v>34</v>
      </c>
      <c r="L41" t="str">
        <f>+VLOOKUP(Línea_Modelo_Sexo_Región[[#This Row],[id_LA]],Línea_Atención[],2,0)</f>
        <v>Línea Ambulatoria</v>
      </c>
      <c r="M4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" spans="2:13" x14ac:dyDescent="0.3">
      <c r="B42" s="4" t="str">
        <f t="shared" si="0"/>
        <v>1-PAS</v>
      </c>
      <c r="C42" s="4" t="str">
        <f t="shared" si="1"/>
        <v>1-PAS-Mujeres</v>
      </c>
      <c r="D42" s="4" t="str">
        <f t="shared" si="2"/>
        <v>1-PAS-Mujeres-2</v>
      </c>
      <c r="E42">
        <v>1</v>
      </c>
      <c r="F42" t="s">
        <v>3</v>
      </c>
      <c r="G42">
        <v>2</v>
      </c>
      <c r="H42" t="s">
        <v>202</v>
      </c>
      <c r="I42" t="s">
        <v>253</v>
      </c>
      <c r="J42" t="s">
        <v>107</v>
      </c>
      <c r="K42">
        <v>0</v>
      </c>
      <c r="L42" t="str">
        <f>+VLOOKUP(Línea_Modelo_Sexo_Región[[#This Row],[id_LA]],Línea_Atención[],2,0)</f>
        <v>Línea Ambulatoria</v>
      </c>
      <c r="M4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" spans="2:13" x14ac:dyDescent="0.3">
      <c r="B43" s="4" t="str">
        <f t="shared" si="0"/>
        <v>1-PAS</v>
      </c>
      <c r="C43" s="4" t="str">
        <f t="shared" si="1"/>
        <v>1-PAS-Hombres</v>
      </c>
      <c r="D43" s="4" t="str">
        <f t="shared" si="2"/>
        <v>1-PAS-Hombres-3</v>
      </c>
      <c r="E43">
        <v>1</v>
      </c>
      <c r="F43" t="s">
        <v>3</v>
      </c>
      <c r="G43">
        <v>3</v>
      </c>
      <c r="H43" t="s">
        <v>203</v>
      </c>
      <c r="I43" t="s">
        <v>252</v>
      </c>
      <c r="J43" t="s">
        <v>107</v>
      </c>
      <c r="K43">
        <v>0</v>
      </c>
      <c r="L43" t="str">
        <f>+VLOOKUP(Línea_Modelo_Sexo_Región[[#This Row],[id_LA]],Línea_Atención[],2,0)</f>
        <v>Línea Ambulatoria</v>
      </c>
      <c r="M4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" spans="2:13" x14ac:dyDescent="0.3">
      <c r="B44" s="4" t="str">
        <f t="shared" si="0"/>
        <v>1-PAS</v>
      </c>
      <c r="C44" s="4" t="str">
        <f t="shared" si="1"/>
        <v>1-PAS-Mujeres</v>
      </c>
      <c r="D44" s="4" t="str">
        <f t="shared" si="2"/>
        <v>1-PAS-Mujeres-3</v>
      </c>
      <c r="E44">
        <v>1</v>
      </c>
      <c r="F44" t="s">
        <v>3</v>
      </c>
      <c r="G44">
        <v>3</v>
      </c>
      <c r="H44" t="s">
        <v>203</v>
      </c>
      <c r="I44" t="s">
        <v>253</v>
      </c>
      <c r="J44" t="s">
        <v>107</v>
      </c>
      <c r="K44">
        <v>0</v>
      </c>
      <c r="L44" t="str">
        <f>+VLOOKUP(Línea_Modelo_Sexo_Región[[#This Row],[id_LA]],Línea_Atención[],2,0)</f>
        <v>Línea Ambulatoria</v>
      </c>
      <c r="M4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5" spans="2:13" x14ac:dyDescent="0.3">
      <c r="B45" s="4" t="str">
        <f t="shared" si="0"/>
        <v>1-PAS</v>
      </c>
      <c r="C45" s="4" t="str">
        <f t="shared" si="1"/>
        <v>1-PAS-Hombres</v>
      </c>
      <c r="D45" s="4" t="str">
        <f t="shared" si="2"/>
        <v>1-PAS-Hombres-4</v>
      </c>
      <c r="E45">
        <v>1</v>
      </c>
      <c r="F45" t="s">
        <v>3</v>
      </c>
      <c r="G45">
        <v>4</v>
      </c>
      <c r="H45" t="s">
        <v>204</v>
      </c>
      <c r="I45" t="s">
        <v>252</v>
      </c>
      <c r="J45" t="s">
        <v>107</v>
      </c>
      <c r="K45">
        <v>30</v>
      </c>
      <c r="L45" t="str">
        <f>+VLOOKUP(Línea_Modelo_Sexo_Región[[#This Row],[id_LA]],Línea_Atención[],2,0)</f>
        <v>Línea Ambulatoria</v>
      </c>
      <c r="M4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6" spans="2:13" x14ac:dyDescent="0.3">
      <c r="B46" s="4" t="str">
        <f t="shared" si="0"/>
        <v>1-PAS</v>
      </c>
      <c r="C46" s="4" t="str">
        <f t="shared" si="1"/>
        <v>1-PAS-Mujeres</v>
      </c>
      <c r="D46" s="4" t="str">
        <f t="shared" si="2"/>
        <v>1-PAS-Mujeres-4</v>
      </c>
      <c r="E46">
        <v>1</v>
      </c>
      <c r="F46" t="s">
        <v>3</v>
      </c>
      <c r="G46">
        <v>4</v>
      </c>
      <c r="H46" t="s">
        <v>204</v>
      </c>
      <c r="I46" t="s">
        <v>253</v>
      </c>
      <c r="J46" t="s">
        <v>107</v>
      </c>
      <c r="K46">
        <v>4</v>
      </c>
      <c r="L46" t="str">
        <f>+VLOOKUP(Línea_Modelo_Sexo_Región[[#This Row],[id_LA]],Línea_Atención[],2,0)</f>
        <v>Línea Ambulatoria</v>
      </c>
      <c r="M4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7" spans="2:13" x14ac:dyDescent="0.3">
      <c r="B47" s="4" t="str">
        <f t="shared" si="0"/>
        <v>1-PAS</v>
      </c>
      <c r="C47" s="4" t="str">
        <f t="shared" si="1"/>
        <v>1-PAS-Hombres</v>
      </c>
      <c r="D47" s="4" t="str">
        <f t="shared" si="2"/>
        <v>1-PAS-Hombres-5</v>
      </c>
      <c r="E47">
        <v>1</v>
      </c>
      <c r="F47" t="s">
        <v>3</v>
      </c>
      <c r="G47">
        <v>5</v>
      </c>
      <c r="H47" t="s">
        <v>205</v>
      </c>
      <c r="I47" t="s">
        <v>252</v>
      </c>
      <c r="J47" t="s">
        <v>107</v>
      </c>
      <c r="K47">
        <v>53</v>
      </c>
      <c r="L47" t="str">
        <f>+VLOOKUP(Línea_Modelo_Sexo_Región[[#This Row],[id_LA]],Línea_Atención[],2,0)</f>
        <v>Línea Ambulatoria</v>
      </c>
      <c r="M4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8" spans="2:13" x14ac:dyDescent="0.3">
      <c r="B48" s="4" t="str">
        <f t="shared" si="0"/>
        <v>1-PAS</v>
      </c>
      <c r="C48" s="4" t="str">
        <f t="shared" si="1"/>
        <v>1-PAS-Mujeres</v>
      </c>
      <c r="D48" s="4" t="str">
        <f t="shared" si="2"/>
        <v>1-PAS-Mujeres-5</v>
      </c>
      <c r="E48">
        <v>1</v>
      </c>
      <c r="F48" t="s">
        <v>3</v>
      </c>
      <c r="G48">
        <v>5</v>
      </c>
      <c r="H48" t="s">
        <v>205</v>
      </c>
      <c r="I48" t="s">
        <v>253</v>
      </c>
      <c r="J48" t="s">
        <v>107</v>
      </c>
      <c r="K48">
        <v>6</v>
      </c>
      <c r="L48" t="str">
        <f>+VLOOKUP(Línea_Modelo_Sexo_Región[[#This Row],[id_LA]],Línea_Atención[],2,0)</f>
        <v>Línea Ambulatoria</v>
      </c>
      <c r="M4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9" spans="2:13" x14ac:dyDescent="0.3">
      <c r="B49" s="4" t="str">
        <f t="shared" si="0"/>
        <v>1-PAS</v>
      </c>
      <c r="C49" s="4" t="str">
        <f t="shared" si="1"/>
        <v>1-PAS-Hombres</v>
      </c>
      <c r="D49" s="4" t="str">
        <f t="shared" si="2"/>
        <v>1-PAS-Hombres-13</v>
      </c>
      <c r="E49">
        <v>1</v>
      </c>
      <c r="F49" t="s">
        <v>3</v>
      </c>
      <c r="G49">
        <v>13</v>
      </c>
      <c r="H49" t="s">
        <v>213</v>
      </c>
      <c r="I49" t="s">
        <v>252</v>
      </c>
      <c r="J49" t="s">
        <v>107</v>
      </c>
      <c r="K49">
        <v>115</v>
      </c>
      <c r="L49" t="str">
        <f>+VLOOKUP(Línea_Modelo_Sexo_Región[[#This Row],[id_LA]],Línea_Atención[],2,0)</f>
        <v>Línea Ambulatoria</v>
      </c>
      <c r="M4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0" spans="2:13" x14ac:dyDescent="0.3">
      <c r="B50" s="4" t="str">
        <f t="shared" si="0"/>
        <v>1-PAS</v>
      </c>
      <c r="C50" s="4" t="str">
        <f t="shared" si="1"/>
        <v>1-PAS-Mujeres</v>
      </c>
      <c r="D50" s="4" t="str">
        <f t="shared" si="2"/>
        <v>1-PAS-Mujeres-13</v>
      </c>
      <c r="E50">
        <v>1</v>
      </c>
      <c r="F50" t="s">
        <v>3</v>
      </c>
      <c r="G50">
        <v>13</v>
      </c>
      <c r="H50" t="s">
        <v>213</v>
      </c>
      <c r="I50" t="s">
        <v>253</v>
      </c>
      <c r="J50" t="s">
        <v>107</v>
      </c>
      <c r="K50">
        <v>2</v>
      </c>
      <c r="L50" t="str">
        <f>+VLOOKUP(Línea_Modelo_Sexo_Región[[#This Row],[id_LA]],Línea_Atención[],2,0)</f>
        <v>Línea Ambulatoria</v>
      </c>
      <c r="M5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1" spans="2:13" x14ac:dyDescent="0.3">
      <c r="B51" s="4" t="str">
        <f t="shared" si="0"/>
        <v>1-PAS</v>
      </c>
      <c r="C51" s="4" t="str">
        <f t="shared" si="1"/>
        <v>1-PAS-Hombres</v>
      </c>
      <c r="D51" s="4" t="str">
        <f t="shared" si="2"/>
        <v>1-PAS-Hombres-6</v>
      </c>
      <c r="E51">
        <v>1</v>
      </c>
      <c r="F51" t="s">
        <v>3</v>
      </c>
      <c r="G51">
        <v>6</v>
      </c>
      <c r="H51" t="s">
        <v>206</v>
      </c>
      <c r="I51" t="s">
        <v>252</v>
      </c>
      <c r="J51" t="s">
        <v>107</v>
      </c>
      <c r="K51">
        <v>31</v>
      </c>
      <c r="L51" t="str">
        <f>+VLOOKUP(Línea_Modelo_Sexo_Región[[#This Row],[id_LA]],Línea_Atención[],2,0)</f>
        <v>Línea Ambulatoria</v>
      </c>
      <c r="M5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2" spans="2:13" x14ac:dyDescent="0.3">
      <c r="B52" s="4" t="str">
        <f t="shared" si="0"/>
        <v>1-PAS</v>
      </c>
      <c r="C52" s="4" t="str">
        <f t="shared" si="1"/>
        <v>1-PAS-Mujeres</v>
      </c>
      <c r="D52" s="4" t="str">
        <f t="shared" si="2"/>
        <v>1-PAS-Mujeres-6</v>
      </c>
      <c r="E52">
        <v>1</v>
      </c>
      <c r="F52" t="s">
        <v>3</v>
      </c>
      <c r="G52">
        <v>6</v>
      </c>
      <c r="H52" t="s">
        <v>206</v>
      </c>
      <c r="I52" t="s">
        <v>253</v>
      </c>
      <c r="J52" t="s">
        <v>107</v>
      </c>
      <c r="K52">
        <v>4</v>
      </c>
      <c r="L52" t="str">
        <f>+VLOOKUP(Línea_Modelo_Sexo_Región[[#This Row],[id_LA]],Línea_Atención[],2,0)</f>
        <v>Línea Ambulatoria</v>
      </c>
      <c r="M5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3" spans="2:13" x14ac:dyDescent="0.3">
      <c r="B53" s="4" t="str">
        <f t="shared" si="0"/>
        <v>1-PAS</v>
      </c>
      <c r="C53" s="4" t="str">
        <f t="shared" si="1"/>
        <v>1-PAS-Hombres</v>
      </c>
      <c r="D53" s="4" t="str">
        <f t="shared" si="2"/>
        <v>1-PAS-Hombres-7</v>
      </c>
      <c r="E53">
        <v>1</v>
      </c>
      <c r="F53" t="s">
        <v>3</v>
      </c>
      <c r="G53">
        <v>7</v>
      </c>
      <c r="H53" t="s">
        <v>207</v>
      </c>
      <c r="I53" t="s">
        <v>252</v>
      </c>
      <c r="J53" t="s">
        <v>107</v>
      </c>
      <c r="K53">
        <v>53</v>
      </c>
      <c r="L53" t="str">
        <f>+VLOOKUP(Línea_Modelo_Sexo_Región[[#This Row],[id_LA]],Línea_Atención[],2,0)</f>
        <v>Línea Ambulatoria</v>
      </c>
      <c r="M5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4" spans="2:13" x14ac:dyDescent="0.3">
      <c r="B54" s="4" t="str">
        <f t="shared" si="0"/>
        <v>1-PAS</v>
      </c>
      <c r="C54" s="4" t="str">
        <f t="shared" si="1"/>
        <v>1-PAS-Mujeres</v>
      </c>
      <c r="D54" s="4" t="str">
        <f t="shared" si="2"/>
        <v>1-PAS-Mujeres-7</v>
      </c>
      <c r="E54">
        <v>1</v>
      </c>
      <c r="F54" t="s">
        <v>3</v>
      </c>
      <c r="G54">
        <v>7</v>
      </c>
      <c r="H54" t="s">
        <v>207</v>
      </c>
      <c r="I54" t="s">
        <v>253</v>
      </c>
      <c r="J54" t="s">
        <v>107</v>
      </c>
      <c r="K54">
        <v>3</v>
      </c>
      <c r="L54" t="str">
        <f>+VLOOKUP(Línea_Modelo_Sexo_Región[[#This Row],[id_LA]],Línea_Atención[],2,0)</f>
        <v>Línea Ambulatoria</v>
      </c>
      <c r="M5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5" spans="2:13" x14ac:dyDescent="0.3">
      <c r="B55" s="4" t="str">
        <f t="shared" si="0"/>
        <v>1-PAS</v>
      </c>
      <c r="C55" s="4" t="str">
        <f t="shared" si="1"/>
        <v>1-PAS-Hombres</v>
      </c>
      <c r="D55" s="4" t="str">
        <f t="shared" si="2"/>
        <v>1-PAS-Hombres-7</v>
      </c>
      <c r="E55">
        <v>1</v>
      </c>
      <c r="F55" t="s">
        <v>3</v>
      </c>
      <c r="G55">
        <v>7</v>
      </c>
      <c r="H55" t="s">
        <v>207</v>
      </c>
      <c r="I55" t="s">
        <v>252</v>
      </c>
      <c r="J55" t="s">
        <v>107</v>
      </c>
      <c r="K55">
        <v>29</v>
      </c>
      <c r="L55" t="str">
        <f>+VLOOKUP(Línea_Modelo_Sexo_Región[[#This Row],[id_LA]],Línea_Atención[],2,0)</f>
        <v>Línea Ambulatoria</v>
      </c>
      <c r="M5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6" spans="2:13" x14ac:dyDescent="0.3">
      <c r="B56" s="4" t="str">
        <f t="shared" si="0"/>
        <v>1-PAS</v>
      </c>
      <c r="C56" s="4" t="str">
        <f t="shared" si="1"/>
        <v>1-PAS-Mujeres</v>
      </c>
      <c r="D56" s="4" t="str">
        <f t="shared" si="2"/>
        <v>1-PAS-Mujeres-7</v>
      </c>
      <c r="E56">
        <v>1</v>
      </c>
      <c r="F56" t="s">
        <v>3</v>
      </c>
      <c r="G56">
        <v>7</v>
      </c>
      <c r="H56" t="s">
        <v>207</v>
      </c>
      <c r="I56" t="s">
        <v>253</v>
      </c>
      <c r="J56" t="s">
        <v>107</v>
      </c>
      <c r="K56">
        <v>3</v>
      </c>
      <c r="L56" t="str">
        <f>+VLOOKUP(Línea_Modelo_Sexo_Región[[#This Row],[id_LA]],Línea_Atención[],2,0)</f>
        <v>Línea Ambulatoria</v>
      </c>
      <c r="M5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7" spans="2:13" x14ac:dyDescent="0.3">
      <c r="B57" s="4" t="str">
        <f t="shared" si="0"/>
        <v>1-PAS</v>
      </c>
      <c r="C57" s="4" t="str">
        <f t="shared" si="1"/>
        <v>1-PAS-Hombres</v>
      </c>
      <c r="D57" s="4" t="str">
        <f t="shared" si="2"/>
        <v>1-PAS-Hombres-8</v>
      </c>
      <c r="E57">
        <v>1</v>
      </c>
      <c r="F57" t="s">
        <v>3</v>
      </c>
      <c r="G57">
        <v>8</v>
      </c>
      <c r="H57" t="s">
        <v>208</v>
      </c>
      <c r="I57" t="s">
        <v>252</v>
      </c>
      <c r="J57" t="s">
        <v>107</v>
      </c>
      <c r="K57">
        <v>27</v>
      </c>
      <c r="L57" t="str">
        <f>+VLOOKUP(Línea_Modelo_Sexo_Región[[#This Row],[id_LA]],Línea_Atención[],2,0)</f>
        <v>Línea Ambulatoria</v>
      </c>
      <c r="M5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8" spans="2:13" x14ac:dyDescent="0.3">
      <c r="B58" s="4" t="str">
        <f t="shared" si="0"/>
        <v>1-PAS</v>
      </c>
      <c r="C58" s="4" t="str">
        <f t="shared" si="1"/>
        <v>1-PAS-Mujeres</v>
      </c>
      <c r="D58" s="4" t="str">
        <f t="shared" si="2"/>
        <v>1-PAS-Mujeres-8</v>
      </c>
      <c r="E58">
        <v>1</v>
      </c>
      <c r="F58" t="s">
        <v>3</v>
      </c>
      <c r="G58">
        <v>8</v>
      </c>
      <c r="H58" t="s">
        <v>208</v>
      </c>
      <c r="I58" t="s">
        <v>253</v>
      </c>
      <c r="J58" t="s">
        <v>107</v>
      </c>
      <c r="K58">
        <v>3</v>
      </c>
      <c r="L58" t="str">
        <f>+VLOOKUP(Línea_Modelo_Sexo_Región[[#This Row],[id_LA]],Línea_Atención[],2,0)</f>
        <v>Línea Ambulatoria</v>
      </c>
      <c r="M5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59" spans="2:13" x14ac:dyDescent="0.3">
      <c r="B59" s="4" t="str">
        <f t="shared" si="0"/>
        <v>1-PAS</v>
      </c>
      <c r="C59" s="4" t="str">
        <f t="shared" si="1"/>
        <v>1-PAS-Hombres</v>
      </c>
      <c r="D59" s="4" t="str">
        <f t="shared" si="2"/>
        <v>1-PAS-Hombres-9</v>
      </c>
      <c r="E59">
        <v>1</v>
      </c>
      <c r="F59" t="s">
        <v>3</v>
      </c>
      <c r="G59">
        <v>9</v>
      </c>
      <c r="H59" t="s">
        <v>209</v>
      </c>
      <c r="I59" t="s">
        <v>252</v>
      </c>
      <c r="J59" t="s">
        <v>107</v>
      </c>
      <c r="K59">
        <v>42</v>
      </c>
      <c r="L59" t="str">
        <f>+VLOOKUP(Línea_Modelo_Sexo_Región[[#This Row],[id_LA]],Línea_Atención[],2,0)</f>
        <v>Línea Ambulatoria</v>
      </c>
      <c r="M5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0" spans="2:13" x14ac:dyDescent="0.3">
      <c r="B60" s="4" t="str">
        <f t="shared" si="0"/>
        <v>1-PAS</v>
      </c>
      <c r="C60" s="4" t="str">
        <f t="shared" si="1"/>
        <v>1-PAS-Mujeres</v>
      </c>
      <c r="D60" s="4" t="str">
        <f t="shared" si="2"/>
        <v>1-PAS-Mujeres-9</v>
      </c>
      <c r="E60">
        <v>1</v>
      </c>
      <c r="F60" t="s">
        <v>3</v>
      </c>
      <c r="G60">
        <v>9</v>
      </c>
      <c r="H60" t="s">
        <v>209</v>
      </c>
      <c r="I60" t="s">
        <v>253</v>
      </c>
      <c r="J60" t="s">
        <v>107</v>
      </c>
      <c r="K60">
        <v>3</v>
      </c>
      <c r="L60" t="str">
        <f>+VLOOKUP(Línea_Modelo_Sexo_Región[[#This Row],[id_LA]],Línea_Atención[],2,0)</f>
        <v>Línea Ambulatoria</v>
      </c>
      <c r="M6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1" spans="2:13" x14ac:dyDescent="0.3">
      <c r="B61" s="4" t="str">
        <f t="shared" si="0"/>
        <v>1-PAS</v>
      </c>
      <c r="C61" s="4" t="str">
        <f t="shared" si="1"/>
        <v>1-PAS-Hombres</v>
      </c>
      <c r="D61" s="4" t="str">
        <f t="shared" si="2"/>
        <v>1-PAS-Hombres-14</v>
      </c>
      <c r="E61">
        <v>1</v>
      </c>
      <c r="F61" t="s">
        <v>3</v>
      </c>
      <c r="G61">
        <v>14</v>
      </c>
      <c r="H61" t="s">
        <v>214</v>
      </c>
      <c r="I61" t="s">
        <v>252</v>
      </c>
      <c r="J61" t="s">
        <v>107</v>
      </c>
      <c r="K61">
        <v>0</v>
      </c>
      <c r="L61" t="str">
        <f>+VLOOKUP(Línea_Modelo_Sexo_Región[[#This Row],[id_LA]],Línea_Atención[],2,0)</f>
        <v>Línea Ambulatoria</v>
      </c>
      <c r="M6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2" spans="2:13" x14ac:dyDescent="0.3">
      <c r="B62" s="4" t="str">
        <f t="shared" si="0"/>
        <v>1-PAS</v>
      </c>
      <c r="C62" s="4" t="str">
        <f t="shared" si="1"/>
        <v>1-PAS-Mujeres</v>
      </c>
      <c r="D62" s="4" t="str">
        <f t="shared" si="2"/>
        <v>1-PAS-Mujeres-14</v>
      </c>
      <c r="E62">
        <v>1</v>
      </c>
      <c r="F62" t="s">
        <v>3</v>
      </c>
      <c r="G62">
        <v>14</v>
      </c>
      <c r="H62" t="s">
        <v>214</v>
      </c>
      <c r="I62" t="s">
        <v>253</v>
      </c>
      <c r="J62" t="s">
        <v>107</v>
      </c>
      <c r="K62">
        <v>0</v>
      </c>
      <c r="L62" t="str">
        <f>+VLOOKUP(Línea_Modelo_Sexo_Región[[#This Row],[id_LA]],Línea_Atención[],2,0)</f>
        <v>Línea Ambulatoria</v>
      </c>
      <c r="M6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3" spans="2:13" x14ac:dyDescent="0.3">
      <c r="B63" s="4" t="str">
        <f t="shared" si="0"/>
        <v>1-PAS</v>
      </c>
      <c r="C63" s="4" t="str">
        <f t="shared" si="1"/>
        <v>1-PAS-Hombres</v>
      </c>
      <c r="D63" s="4" t="str">
        <f t="shared" si="2"/>
        <v>1-PAS-Hombres-10</v>
      </c>
      <c r="E63">
        <v>1</v>
      </c>
      <c r="F63" t="s">
        <v>3</v>
      </c>
      <c r="G63">
        <v>10</v>
      </c>
      <c r="H63" t="s">
        <v>210</v>
      </c>
      <c r="I63" t="s">
        <v>252</v>
      </c>
      <c r="J63" t="s">
        <v>107</v>
      </c>
      <c r="K63">
        <v>58</v>
      </c>
      <c r="L63" t="str">
        <f>+VLOOKUP(Línea_Modelo_Sexo_Región[[#This Row],[id_LA]],Línea_Atención[],2,0)</f>
        <v>Línea Ambulatoria</v>
      </c>
      <c r="M6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4" spans="2:13" x14ac:dyDescent="0.3">
      <c r="B64" s="4" t="str">
        <f t="shared" si="0"/>
        <v>1-PAS</v>
      </c>
      <c r="C64" s="4" t="str">
        <f t="shared" si="1"/>
        <v>1-PAS-Mujeres</v>
      </c>
      <c r="D64" s="4" t="str">
        <f t="shared" si="2"/>
        <v>1-PAS-Mujeres-10</v>
      </c>
      <c r="E64">
        <v>1</v>
      </c>
      <c r="F64" t="s">
        <v>3</v>
      </c>
      <c r="G64">
        <v>10</v>
      </c>
      <c r="H64" t="s">
        <v>210</v>
      </c>
      <c r="I64" t="s">
        <v>253</v>
      </c>
      <c r="J64" t="s">
        <v>107</v>
      </c>
      <c r="K64">
        <v>4</v>
      </c>
      <c r="L64" t="str">
        <f>+VLOOKUP(Línea_Modelo_Sexo_Región[[#This Row],[id_LA]],Línea_Atención[],2,0)</f>
        <v>Línea Ambulatoria</v>
      </c>
      <c r="M6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5" spans="2:13" x14ac:dyDescent="0.3">
      <c r="B65" s="4" t="str">
        <f t="shared" si="0"/>
        <v>1-PAS</v>
      </c>
      <c r="C65" s="4" t="str">
        <f t="shared" si="1"/>
        <v>1-PAS-Hombres</v>
      </c>
      <c r="D65" s="4" t="str">
        <f t="shared" si="2"/>
        <v>1-PAS-Hombres-11</v>
      </c>
      <c r="E65">
        <v>1</v>
      </c>
      <c r="F65" t="s">
        <v>3</v>
      </c>
      <c r="G65">
        <v>11</v>
      </c>
      <c r="H65" t="s">
        <v>211</v>
      </c>
      <c r="I65" t="s">
        <v>252</v>
      </c>
      <c r="J65" t="s">
        <v>107</v>
      </c>
      <c r="K65">
        <v>0</v>
      </c>
      <c r="L65" t="str">
        <f>+VLOOKUP(Línea_Modelo_Sexo_Región[[#This Row],[id_LA]],Línea_Atención[],2,0)</f>
        <v>Línea Ambulatoria</v>
      </c>
      <c r="M6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6" spans="2:13" x14ac:dyDescent="0.3">
      <c r="B66" s="4" t="str">
        <f t="shared" si="0"/>
        <v>1-PAS</v>
      </c>
      <c r="C66" s="4" t="str">
        <f t="shared" si="1"/>
        <v>1-PAS-Mujeres</v>
      </c>
      <c r="D66" s="4" t="str">
        <f t="shared" si="2"/>
        <v>1-PAS-Mujeres-11</v>
      </c>
      <c r="E66">
        <v>1</v>
      </c>
      <c r="F66" t="s">
        <v>3</v>
      </c>
      <c r="G66">
        <v>11</v>
      </c>
      <c r="H66" t="s">
        <v>211</v>
      </c>
      <c r="I66" t="s">
        <v>253</v>
      </c>
      <c r="J66" t="s">
        <v>107</v>
      </c>
      <c r="K66">
        <v>0</v>
      </c>
      <c r="L66" t="str">
        <f>+VLOOKUP(Línea_Modelo_Sexo_Región[[#This Row],[id_LA]],Línea_Atención[],2,0)</f>
        <v>Línea Ambulatoria</v>
      </c>
      <c r="M6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7" spans="2:13" x14ac:dyDescent="0.3">
      <c r="B67" s="4" t="str">
        <f t="shared" si="0"/>
        <v>1-PAS</v>
      </c>
      <c r="C67" s="4" t="str">
        <f t="shared" si="1"/>
        <v>1-PAS-Hombres</v>
      </c>
      <c r="D67" s="4" t="str">
        <f t="shared" si="2"/>
        <v>1-PAS-Hombres-12</v>
      </c>
      <c r="E67">
        <v>1</v>
      </c>
      <c r="F67" t="s">
        <v>3</v>
      </c>
      <c r="G67">
        <v>12</v>
      </c>
      <c r="H67" t="s">
        <v>212</v>
      </c>
      <c r="I67" t="s">
        <v>252</v>
      </c>
      <c r="J67" t="s">
        <v>107</v>
      </c>
      <c r="K67">
        <v>0</v>
      </c>
      <c r="L67" t="str">
        <f>+VLOOKUP(Línea_Modelo_Sexo_Región[[#This Row],[id_LA]],Línea_Atención[],2,0)</f>
        <v>Línea Ambulatoria</v>
      </c>
      <c r="M6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8" spans="2:13" x14ac:dyDescent="0.3">
      <c r="B68" s="4" t="str">
        <f t="shared" si="0"/>
        <v>1-PAS</v>
      </c>
      <c r="C68" s="4" t="str">
        <f t="shared" si="1"/>
        <v>1-PAS-Mujeres</v>
      </c>
      <c r="D68" s="4" t="str">
        <f t="shared" si="2"/>
        <v>1-PAS-Mujeres-12</v>
      </c>
      <c r="E68">
        <v>1</v>
      </c>
      <c r="F68" t="s">
        <v>3</v>
      </c>
      <c r="G68">
        <v>12</v>
      </c>
      <c r="H68" t="s">
        <v>212</v>
      </c>
      <c r="I68" t="s">
        <v>253</v>
      </c>
      <c r="J68" t="s">
        <v>107</v>
      </c>
      <c r="K68">
        <v>0</v>
      </c>
      <c r="L68" t="str">
        <f>+VLOOKUP(Línea_Modelo_Sexo_Región[[#This Row],[id_LA]],Línea_Atención[],2,0)</f>
        <v>Línea Ambulatoria</v>
      </c>
      <c r="M6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69" spans="2:13" x14ac:dyDescent="0.3">
      <c r="B69" s="4" t="str">
        <f t="shared" ref="B69:B132" si="3">+E69&amp;"-"&amp;F69</f>
        <v>1-PDC</v>
      </c>
      <c r="C69" s="4" t="str">
        <f t="shared" ref="C69:C132" si="4">+B69&amp;"-"&amp;I69</f>
        <v>1-PDC-Hombres</v>
      </c>
      <c r="D69" s="4" t="str">
        <f t="shared" ref="D69:D132" si="5">+C69&amp;"-"&amp;G69</f>
        <v>1-PDC-Hombres-15</v>
      </c>
      <c r="E69">
        <v>1</v>
      </c>
      <c r="F69" t="s">
        <v>5</v>
      </c>
      <c r="G69">
        <v>15</v>
      </c>
      <c r="H69" t="s">
        <v>215</v>
      </c>
      <c r="I69" t="s">
        <v>252</v>
      </c>
      <c r="J69" t="s">
        <v>107</v>
      </c>
      <c r="K69">
        <v>0</v>
      </c>
      <c r="L69" t="str">
        <f>+VLOOKUP(Línea_Modelo_Sexo_Región[[#This Row],[id_LA]],Línea_Atención[],2,0)</f>
        <v>Línea Ambulatoria</v>
      </c>
      <c r="M6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0" spans="2:13" x14ac:dyDescent="0.3">
      <c r="B70" s="4" t="str">
        <f t="shared" si="3"/>
        <v>1-PDC</v>
      </c>
      <c r="C70" s="4" t="str">
        <f t="shared" si="4"/>
        <v>1-PDC-Mujeres</v>
      </c>
      <c r="D70" s="4" t="str">
        <f t="shared" si="5"/>
        <v>1-PDC-Mujeres-15</v>
      </c>
      <c r="E70">
        <v>1</v>
      </c>
      <c r="F70" t="s">
        <v>5</v>
      </c>
      <c r="G70">
        <v>15</v>
      </c>
      <c r="H70" t="s">
        <v>215</v>
      </c>
      <c r="I70" t="s">
        <v>253</v>
      </c>
      <c r="J70" t="s">
        <v>107</v>
      </c>
      <c r="K70">
        <v>0</v>
      </c>
      <c r="L70" t="str">
        <f>+VLOOKUP(Línea_Modelo_Sexo_Región[[#This Row],[id_LA]],Línea_Atención[],2,0)</f>
        <v>Línea Ambulatoria</v>
      </c>
      <c r="M7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1" spans="2:13" x14ac:dyDescent="0.3">
      <c r="B71" s="4" t="str">
        <f t="shared" si="3"/>
        <v>1-PDC</v>
      </c>
      <c r="C71" s="4" t="str">
        <f t="shared" si="4"/>
        <v>1-PDC-Hombres</v>
      </c>
      <c r="D71" s="4" t="str">
        <f t="shared" si="5"/>
        <v>1-PDC-Hombres-1</v>
      </c>
      <c r="E71">
        <v>1</v>
      </c>
      <c r="F71" t="s">
        <v>5</v>
      </c>
      <c r="G71">
        <v>1</v>
      </c>
      <c r="H71" t="s">
        <v>201</v>
      </c>
      <c r="I71" t="s">
        <v>252</v>
      </c>
      <c r="J71" t="s">
        <v>107</v>
      </c>
      <c r="K71">
        <v>4</v>
      </c>
      <c r="L71" t="str">
        <f>+VLOOKUP(Línea_Modelo_Sexo_Región[[#This Row],[id_LA]],Línea_Atención[],2,0)</f>
        <v>Línea Ambulatoria</v>
      </c>
      <c r="M7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2" spans="2:13" x14ac:dyDescent="0.3">
      <c r="B72" s="4" t="str">
        <f t="shared" si="3"/>
        <v>1-PDC</v>
      </c>
      <c r="C72" s="4" t="str">
        <f t="shared" si="4"/>
        <v>1-PDC-Mujeres</v>
      </c>
      <c r="D72" s="4" t="str">
        <f t="shared" si="5"/>
        <v>1-PDC-Mujeres-1</v>
      </c>
      <c r="E72">
        <v>1</v>
      </c>
      <c r="F72" t="s">
        <v>5</v>
      </c>
      <c r="G72">
        <v>1</v>
      </c>
      <c r="H72" t="s">
        <v>201</v>
      </c>
      <c r="I72" t="s">
        <v>253</v>
      </c>
      <c r="J72" t="s">
        <v>107</v>
      </c>
      <c r="K72">
        <v>3</v>
      </c>
      <c r="L72" t="str">
        <f>+VLOOKUP(Línea_Modelo_Sexo_Región[[#This Row],[id_LA]],Línea_Atención[],2,0)</f>
        <v>Línea Ambulatoria</v>
      </c>
      <c r="M7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3" spans="2:13" x14ac:dyDescent="0.3">
      <c r="B73" s="4" t="str">
        <f t="shared" si="3"/>
        <v>1-PDC</v>
      </c>
      <c r="C73" s="4" t="str">
        <f t="shared" si="4"/>
        <v>1-PDC-Hombres</v>
      </c>
      <c r="D73" s="4" t="str">
        <f t="shared" si="5"/>
        <v>1-PDC-Hombres-2</v>
      </c>
      <c r="E73">
        <v>1</v>
      </c>
      <c r="F73" t="s">
        <v>5</v>
      </c>
      <c r="G73">
        <v>2</v>
      </c>
      <c r="H73" t="s">
        <v>202</v>
      </c>
      <c r="I73" t="s">
        <v>252</v>
      </c>
      <c r="J73" t="s">
        <v>107</v>
      </c>
      <c r="K73">
        <v>8</v>
      </c>
      <c r="L73" t="str">
        <f>+VLOOKUP(Línea_Modelo_Sexo_Región[[#This Row],[id_LA]],Línea_Atención[],2,0)</f>
        <v>Línea Ambulatoria</v>
      </c>
      <c r="M7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4" spans="2:13" x14ac:dyDescent="0.3">
      <c r="B74" s="4" t="str">
        <f t="shared" si="3"/>
        <v>1-PDC</v>
      </c>
      <c r="C74" s="4" t="str">
        <f t="shared" si="4"/>
        <v>1-PDC-Mujeres</v>
      </c>
      <c r="D74" s="4" t="str">
        <f t="shared" si="5"/>
        <v>1-PDC-Mujeres-2</v>
      </c>
      <c r="E74">
        <v>1</v>
      </c>
      <c r="F74" t="s">
        <v>5</v>
      </c>
      <c r="G74">
        <v>2</v>
      </c>
      <c r="H74" t="s">
        <v>202</v>
      </c>
      <c r="I74" t="s">
        <v>253</v>
      </c>
      <c r="J74" t="s">
        <v>107</v>
      </c>
      <c r="K74">
        <v>6</v>
      </c>
      <c r="L74" t="str">
        <f>+VLOOKUP(Línea_Modelo_Sexo_Región[[#This Row],[id_LA]],Línea_Atención[],2,0)</f>
        <v>Línea Ambulatoria</v>
      </c>
      <c r="M7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5" spans="2:13" x14ac:dyDescent="0.3">
      <c r="B75" s="4" t="str">
        <f t="shared" si="3"/>
        <v>1-PDC</v>
      </c>
      <c r="C75" s="4" t="str">
        <f t="shared" si="4"/>
        <v>1-PDC-Hombres</v>
      </c>
      <c r="D75" s="4" t="str">
        <f t="shared" si="5"/>
        <v>1-PDC-Hombres-3</v>
      </c>
      <c r="E75">
        <v>1</v>
      </c>
      <c r="F75" t="s">
        <v>5</v>
      </c>
      <c r="G75">
        <v>3</v>
      </c>
      <c r="H75" t="s">
        <v>203</v>
      </c>
      <c r="I75" t="s">
        <v>252</v>
      </c>
      <c r="J75" t="s">
        <v>107</v>
      </c>
      <c r="K75">
        <v>4</v>
      </c>
      <c r="L75" t="str">
        <f>+VLOOKUP(Línea_Modelo_Sexo_Región[[#This Row],[id_LA]],Línea_Atención[],2,0)</f>
        <v>Línea Ambulatoria</v>
      </c>
      <c r="M7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6" spans="2:13" x14ac:dyDescent="0.3">
      <c r="B76" s="4" t="str">
        <f t="shared" si="3"/>
        <v>1-PDC</v>
      </c>
      <c r="C76" s="4" t="str">
        <f t="shared" si="4"/>
        <v>1-PDC-Mujeres</v>
      </c>
      <c r="D76" s="4" t="str">
        <f t="shared" si="5"/>
        <v>1-PDC-Mujeres-3</v>
      </c>
      <c r="E76">
        <v>1</v>
      </c>
      <c r="F76" t="s">
        <v>5</v>
      </c>
      <c r="G76">
        <v>3</v>
      </c>
      <c r="H76" t="s">
        <v>203</v>
      </c>
      <c r="I76" t="s">
        <v>253</v>
      </c>
      <c r="J76" t="s">
        <v>107</v>
      </c>
      <c r="K76">
        <v>4</v>
      </c>
      <c r="L76" t="str">
        <f>+VLOOKUP(Línea_Modelo_Sexo_Región[[#This Row],[id_LA]],Línea_Atención[],2,0)</f>
        <v>Línea Ambulatoria</v>
      </c>
      <c r="M7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7" spans="2:13" x14ac:dyDescent="0.3">
      <c r="B77" s="4" t="str">
        <f t="shared" si="3"/>
        <v>1-PDC</v>
      </c>
      <c r="C77" s="4" t="str">
        <f t="shared" si="4"/>
        <v>1-PDC-Hombres</v>
      </c>
      <c r="D77" s="4" t="str">
        <f t="shared" si="5"/>
        <v>1-PDC-Hombres-4</v>
      </c>
      <c r="E77">
        <v>1</v>
      </c>
      <c r="F77" t="s">
        <v>5</v>
      </c>
      <c r="G77">
        <v>4</v>
      </c>
      <c r="H77" t="s">
        <v>204</v>
      </c>
      <c r="I77" t="s">
        <v>252</v>
      </c>
      <c r="J77" t="s">
        <v>107</v>
      </c>
      <c r="K77">
        <v>10</v>
      </c>
      <c r="L77" t="str">
        <f>+VLOOKUP(Línea_Modelo_Sexo_Región[[#This Row],[id_LA]],Línea_Atención[],2,0)</f>
        <v>Línea Ambulatoria</v>
      </c>
      <c r="M7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8" spans="2:13" x14ac:dyDescent="0.3">
      <c r="B78" s="4" t="str">
        <f t="shared" si="3"/>
        <v>1-PDC</v>
      </c>
      <c r="C78" s="4" t="str">
        <f t="shared" si="4"/>
        <v>1-PDC-Mujeres</v>
      </c>
      <c r="D78" s="4" t="str">
        <f t="shared" si="5"/>
        <v>1-PDC-Mujeres-4</v>
      </c>
      <c r="E78">
        <v>1</v>
      </c>
      <c r="F78" t="s">
        <v>5</v>
      </c>
      <c r="G78">
        <v>4</v>
      </c>
      <c r="H78" t="s">
        <v>204</v>
      </c>
      <c r="I78" t="s">
        <v>253</v>
      </c>
      <c r="J78" t="s">
        <v>107</v>
      </c>
      <c r="K78">
        <v>5</v>
      </c>
      <c r="L78" t="str">
        <f>+VLOOKUP(Línea_Modelo_Sexo_Región[[#This Row],[id_LA]],Línea_Atención[],2,0)</f>
        <v>Línea Ambulatoria</v>
      </c>
      <c r="M7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79" spans="2:13" x14ac:dyDescent="0.3">
      <c r="B79" s="4" t="str">
        <f t="shared" si="3"/>
        <v>1-PDC</v>
      </c>
      <c r="C79" s="4" t="str">
        <f t="shared" si="4"/>
        <v>1-PDC-Hombres</v>
      </c>
      <c r="D79" s="4" t="str">
        <f t="shared" si="5"/>
        <v>1-PDC-Hombres-5</v>
      </c>
      <c r="E79">
        <v>1</v>
      </c>
      <c r="F79" t="s">
        <v>5</v>
      </c>
      <c r="G79">
        <v>5</v>
      </c>
      <c r="H79" t="s">
        <v>205</v>
      </c>
      <c r="I79" t="s">
        <v>252</v>
      </c>
      <c r="J79" t="s">
        <v>107</v>
      </c>
      <c r="K79">
        <v>16</v>
      </c>
      <c r="L79" t="str">
        <f>+VLOOKUP(Línea_Modelo_Sexo_Región[[#This Row],[id_LA]],Línea_Atención[],2,0)</f>
        <v>Línea Ambulatoria</v>
      </c>
      <c r="M7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0" spans="2:13" x14ac:dyDescent="0.3">
      <c r="B80" s="4" t="str">
        <f t="shared" si="3"/>
        <v>1-PDC</v>
      </c>
      <c r="C80" s="4" t="str">
        <f t="shared" si="4"/>
        <v>1-PDC-Mujeres</v>
      </c>
      <c r="D80" s="4" t="str">
        <f t="shared" si="5"/>
        <v>1-PDC-Mujeres-5</v>
      </c>
      <c r="E80">
        <v>1</v>
      </c>
      <c r="F80" t="s">
        <v>5</v>
      </c>
      <c r="G80">
        <v>5</v>
      </c>
      <c r="H80" t="s">
        <v>205</v>
      </c>
      <c r="I80" t="s">
        <v>253</v>
      </c>
      <c r="J80" t="s">
        <v>107</v>
      </c>
      <c r="K80">
        <v>10</v>
      </c>
      <c r="L80" t="str">
        <f>+VLOOKUP(Línea_Modelo_Sexo_Región[[#This Row],[id_LA]],Línea_Atención[],2,0)</f>
        <v>Línea Ambulatoria</v>
      </c>
      <c r="M8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1" spans="2:13" x14ac:dyDescent="0.3">
      <c r="B81" s="4" t="str">
        <f t="shared" si="3"/>
        <v>1-PDC</v>
      </c>
      <c r="C81" s="4" t="str">
        <f t="shared" si="4"/>
        <v>1-PDC-Hombres</v>
      </c>
      <c r="D81" s="4" t="str">
        <f t="shared" si="5"/>
        <v>1-PDC-Hombres-13</v>
      </c>
      <c r="E81">
        <v>1</v>
      </c>
      <c r="F81" t="s">
        <v>5</v>
      </c>
      <c r="G81">
        <v>13</v>
      </c>
      <c r="H81" t="s">
        <v>213</v>
      </c>
      <c r="I81" t="s">
        <v>252</v>
      </c>
      <c r="J81" t="s">
        <v>107</v>
      </c>
      <c r="K81">
        <v>196</v>
      </c>
      <c r="L81" t="str">
        <f>+VLOOKUP(Línea_Modelo_Sexo_Región[[#This Row],[id_LA]],Línea_Atención[],2,0)</f>
        <v>Línea Ambulatoria</v>
      </c>
      <c r="M8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2" spans="2:13" x14ac:dyDescent="0.3">
      <c r="B82" s="4" t="str">
        <f t="shared" si="3"/>
        <v>1-PDC</v>
      </c>
      <c r="C82" s="4" t="str">
        <f t="shared" si="4"/>
        <v>1-PDC-Mujeres</v>
      </c>
      <c r="D82" s="4" t="str">
        <f t="shared" si="5"/>
        <v>1-PDC-Mujeres-13</v>
      </c>
      <c r="E82">
        <v>1</v>
      </c>
      <c r="F82" t="s">
        <v>5</v>
      </c>
      <c r="G82">
        <v>13</v>
      </c>
      <c r="H82" t="s">
        <v>213</v>
      </c>
      <c r="I82" t="s">
        <v>253</v>
      </c>
      <c r="J82" t="s">
        <v>107</v>
      </c>
      <c r="K82">
        <v>104</v>
      </c>
      <c r="L82" t="str">
        <f>+VLOOKUP(Línea_Modelo_Sexo_Región[[#This Row],[id_LA]],Línea_Atención[],2,0)</f>
        <v>Línea Ambulatoria</v>
      </c>
      <c r="M8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3" spans="2:13" x14ac:dyDescent="0.3">
      <c r="B83" s="4" t="str">
        <f t="shared" si="3"/>
        <v>1-PDC</v>
      </c>
      <c r="C83" s="4" t="str">
        <f t="shared" si="4"/>
        <v>1-PDC-Hombres</v>
      </c>
      <c r="D83" s="4" t="str">
        <f t="shared" si="5"/>
        <v>1-PDC-Hombres-6</v>
      </c>
      <c r="E83">
        <v>1</v>
      </c>
      <c r="F83" t="s">
        <v>5</v>
      </c>
      <c r="G83">
        <v>6</v>
      </c>
      <c r="H83" t="s">
        <v>206</v>
      </c>
      <c r="I83" t="s">
        <v>252</v>
      </c>
      <c r="J83" t="s">
        <v>107</v>
      </c>
      <c r="K83">
        <v>3</v>
      </c>
      <c r="L83" t="str">
        <f>+VLOOKUP(Línea_Modelo_Sexo_Región[[#This Row],[id_LA]],Línea_Atención[],2,0)</f>
        <v>Línea Ambulatoria</v>
      </c>
      <c r="M8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" spans="2:13" x14ac:dyDescent="0.3">
      <c r="B84" s="4" t="str">
        <f t="shared" si="3"/>
        <v>1-PDC</v>
      </c>
      <c r="C84" s="4" t="str">
        <f t="shared" si="4"/>
        <v>1-PDC-Mujeres</v>
      </c>
      <c r="D84" s="4" t="str">
        <f t="shared" si="5"/>
        <v>1-PDC-Mujeres-6</v>
      </c>
      <c r="E84">
        <v>1</v>
      </c>
      <c r="F84" t="s">
        <v>5</v>
      </c>
      <c r="G84">
        <v>6</v>
      </c>
      <c r="H84" t="s">
        <v>206</v>
      </c>
      <c r="I84" t="s">
        <v>253</v>
      </c>
      <c r="J84" t="s">
        <v>107</v>
      </c>
      <c r="K84">
        <v>3</v>
      </c>
      <c r="L84" t="str">
        <f>+VLOOKUP(Línea_Modelo_Sexo_Región[[#This Row],[id_LA]],Línea_Atención[],2,0)</f>
        <v>Línea Ambulatoria</v>
      </c>
      <c r="M8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" spans="2:13" x14ac:dyDescent="0.3">
      <c r="B85" s="4" t="str">
        <f t="shared" si="3"/>
        <v>1-PDC</v>
      </c>
      <c r="C85" s="4" t="str">
        <f t="shared" si="4"/>
        <v>1-PDC-Hombres</v>
      </c>
      <c r="D85" s="4" t="str">
        <f t="shared" si="5"/>
        <v>1-PDC-Hombres-7</v>
      </c>
      <c r="E85">
        <v>1</v>
      </c>
      <c r="F85" t="s">
        <v>5</v>
      </c>
      <c r="G85">
        <v>7</v>
      </c>
      <c r="H85" t="s">
        <v>207</v>
      </c>
      <c r="I85" t="s">
        <v>252</v>
      </c>
      <c r="J85" t="s">
        <v>107</v>
      </c>
      <c r="K85">
        <v>1</v>
      </c>
      <c r="L85" t="str">
        <f>+VLOOKUP(Línea_Modelo_Sexo_Región[[#This Row],[id_LA]],Línea_Atención[],2,0)</f>
        <v>Línea Ambulatoria</v>
      </c>
      <c r="M8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" spans="2:13" x14ac:dyDescent="0.3">
      <c r="B86" s="4" t="str">
        <f t="shared" si="3"/>
        <v>1-PDC</v>
      </c>
      <c r="C86" s="4" t="str">
        <f t="shared" si="4"/>
        <v>1-PDC-Mujeres</v>
      </c>
      <c r="D86" s="4" t="str">
        <f t="shared" si="5"/>
        <v>1-PDC-Mujeres-7</v>
      </c>
      <c r="E86">
        <v>1</v>
      </c>
      <c r="F86" t="s">
        <v>5</v>
      </c>
      <c r="G86">
        <v>7</v>
      </c>
      <c r="H86" t="s">
        <v>207</v>
      </c>
      <c r="I86" t="s">
        <v>253</v>
      </c>
      <c r="J86" t="s">
        <v>107</v>
      </c>
      <c r="K86">
        <v>1</v>
      </c>
      <c r="L86" t="str">
        <f>+VLOOKUP(Línea_Modelo_Sexo_Región[[#This Row],[id_LA]],Línea_Atención[],2,0)</f>
        <v>Línea Ambulatoria</v>
      </c>
      <c r="M8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7" spans="2:13" x14ac:dyDescent="0.3">
      <c r="B87" s="4" t="str">
        <f t="shared" si="3"/>
        <v>1-PDC</v>
      </c>
      <c r="C87" s="4" t="str">
        <f t="shared" si="4"/>
        <v>1-PDC-Hombres</v>
      </c>
      <c r="D87" s="4" t="str">
        <f t="shared" si="5"/>
        <v>1-PDC-Hombres-7</v>
      </c>
      <c r="E87">
        <v>1</v>
      </c>
      <c r="F87" t="s">
        <v>5</v>
      </c>
      <c r="G87">
        <v>7</v>
      </c>
      <c r="H87" t="s">
        <v>207</v>
      </c>
      <c r="I87" t="s">
        <v>252</v>
      </c>
      <c r="J87" t="s">
        <v>107</v>
      </c>
      <c r="K87">
        <v>0</v>
      </c>
      <c r="L87" t="str">
        <f>+VLOOKUP(Línea_Modelo_Sexo_Región[[#This Row],[id_LA]],Línea_Atención[],2,0)</f>
        <v>Línea Ambulatoria</v>
      </c>
      <c r="M8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8" spans="2:13" x14ac:dyDescent="0.3">
      <c r="B88" s="4" t="str">
        <f t="shared" si="3"/>
        <v>1-PDC</v>
      </c>
      <c r="C88" s="4" t="str">
        <f t="shared" si="4"/>
        <v>1-PDC-Mujeres</v>
      </c>
      <c r="D88" s="4" t="str">
        <f t="shared" si="5"/>
        <v>1-PDC-Mujeres-7</v>
      </c>
      <c r="E88">
        <v>1</v>
      </c>
      <c r="F88" t="s">
        <v>5</v>
      </c>
      <c r="G88">
        <v>7</v>
      </c>
      <c r="H88" t="s">
        <v>207</v>
      </c>
      <c r="I88" t="s">
        <v>253</v>
      </c>
      <c r="J88" t="s">
        <v>107</v>
      </c>
      <c r="K88">
        <v>0</v>
      </c>
      <c r="L88" t="str">
        <f>+VLOOKUP(Línea_Modelo_Sexo_Región[[#This Row],[id_LA]],Línea_Atención[],2,0)</f>
        <v>Línea Ambulatoria</v>
      </c>
      <c r="M8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9" spans="2:13" x14ac:dyDescent="0.3">
      <c r="B89" s="4" t="str">
        <f t="shared" si="3"/>
        <v>1-PDC</v>
      </c>
      <c r="C89" s="4" t="str">
        <f t="shared" si="4"/>
        <v>1-PDC-Hombres</v>
      </c>
      <c r="D89" s="4" t="str">
        <f t="shared" si="5"/>
        <v>1-PDC-Hombres-8</v>
      </c>
      <c r="E89">
        <v>1</v>
      </c>
      <c r="F89" t="s">
        <v>5</v>
      </c>
      <c r="G89">
        <v>8</v>
      </c>
      <c r="H89" t="s">
        <v>208</v>
      </c>
      <c r="I89" t="s">
        <v>252</v>
      </c>
      <c r="J89" t="s">
        <v>107</v>
      </c>
      <c r="K89">
        <v>7</v>
      </c>
      <c r="L89" t="str">
        <f>+VLOOKUP(Línea_Modelo_Sexo_Región[[#This Row],[id_LA]],Línea_Atención[],2,0)</f>
        <v>Línea Ambulatoria</v>
      </c>
      <c r="M8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0" spans="2:13" x14ac:dyDescent="0.3">
      <c r="B90" s="4" t="str">
        <f t="shared" si="3"/>
        <v>1-PDC</v>
      </c>
      <c r="C90" s="4" t="str">
        <f t="shared" si="4"/>
        <v>1-PDC-Mujeres</v>
      </c>
      <c r="D90" s="4" t="str">
        <f t="shared" si="5"/>
        <v>1-PDC-Mujeres-8</v>
      </c>
      <c r="E90">
        <v>1</v>
      </c>
      <c r="F90" t="s">
        <v>5</v>
      </c>
      <c r="G90">
        <v>8</v>
      </c>
      <c r="H90" t="s">
        <v>208</v>
      </c>
      <c r="I90" t="s">
        <v>253</v>
      </c>
      <c r="J90" t="s">
        <v>107</v>
      </c>
      <c r="K90">
        <v>4</v>
      </c>
      <c r="L90" t="str">
        <f>+VLOOKUP(Línea_Modelo_Sexo_Región[[#This Row],[id_LA]],Línea_Atención[],2,0)</f>
        <v>Línea Ambulatoria</v>
      </c>
      <c r="M9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1" spans="2:13" x14ac:dyDescent="0.3">
      <c r="B91" s="4" t="str">
        <f t="shared" si="3"/>
        <v>1-PDC</v>
      </c>
      <c r="C91" s="4" t="str">
        <f t="shared" si="4"/>
        <v>1-PDC-Hombres</v>
      </c>
      <c r="D91" s="4" t="str">
        <f t="shared" si="5"/>
        <v>1-PDC-Hombres-9</v>
      </c>
      <c r="E91">
        <v>1</v>
      </c>
      <c r="F91" t="s">
        <v>5</v>
      </c>
      <c r="G91">
        <v>9</v>
      </c>
      <c r="H91" t="s">
        <v>209</v>
      </c>
      <c r="I91" t="s">
        <v>252</v>
      </c>
      <c r="J91" t="s">
        <v>107</v>
      </c>
      <c r="K91">
        <v>13</v>
      </c>
      <c r="L91" t="str">
        <f>+VLOOKUP(Línea_Modelo_Sexo_Región[[#This Row],[id_LA]],Línea_Atención[],2,0)</f>
        <v>Línea Ambulatoria</v>
      </c>
      <c r="M9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2" spans="2:13" x14ac:dyDescent="0.3">
      <c r="B92" s="4" t="str">
        <f t="shared" si="3"/>
        <v>1-PDC</v>
      </c>
      <c r="C92" s="4" t="str">
        <f t="shared" si="4"/>
        <v>1-PDC-Mujeres</v>
      </c>
      <c r="D92" s="4" t="str">
        <f t="shared" si="5"/>
        <v>1-PDC-Mujeres-9</v>
      </c>
      <c r="E92">
        <v>1</v>
      </c>
      <c r="F92" t="s">
        <v>5</v>
      </c>
      <c r="G92">
        <v>9</v>
      </c>
      <c r="H92" t="s">
        <v>209</v>
      </c>
      <c r="I92" t="s">
        <v>253</v>
      </c>
      <c r="J92" t="s">
        <v>107</v>
      </c>
      <c r="K92">
        <v>4</v>
      </c>
      <c r="L92" t="str">
        <f>+VLOOKUP(Línea_Modelo_Sexo_Región[[#This Row],[id_LA]],Línea_Atención[],2,0)</f>
        <v>Línea Ambulatoria</v>
      </c>
      <c r="M9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3" spans="2:13" x14ac:dyDescent="0.3">
      <c r="B93" s="4" t="str">
        <f t="shared" si="3"/>
        <v>1-PDC</v>
      </c>
      <c r="C93" s="4" t="str">
        <f t="shared" si="4"/>
        <v>1-PDC-Hombres</v>
      </c>
      <c r="D93" s="4" t="str">
        <f t="shared" si="5"/>
        <v>1-PDC-Hombres-14</v>
      </c>
      <c r="E93">
        <v>1</v>
      </c>
      <c r="F93" t="s">
        <v>5</v>
      </c>
      <c r="G93">
        <v>14</v>
      </c>
      <c r="H93" t="s">
        <v>214</v>
      </c>
      <c r="I93" t="s">
        <v>252</v>
      </c>
      <c r="J93" t="s">
        <v>107</v>
      </c>
      <c r="K93">
        <v>0</v>
      </c>
      <c r="L93" t="str">
        <f>+VLOOKUP(Línea_Modelo_Sexo_Región[[#This Row],[id_LA]],Línea_Atención[],2,0)</f>
        <v>Línea Ambulatoria</v>
      </c>
      <c r="M9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4" spans="2:13" x14ac:dyDescent="0.3">
      <c r="B94" s="4" t="str">
        <f t="shared" si="3"/>
        <v>1-PDC</v>
      </c>
      <c r="C94" s="4" t="str">
        <f t="shared" si="4"/>
        <v>1-PDC-Mujeres</v>
      </c>
      <c r="D94" s="4" t="str">
        <f t="shared" si="5"/>
        <v>1-PDC-Mujeres-14</v>
      </c>
      <c r="E94">
        <v>1</v>
      </c>
      <c r="F94" t="s">
        <v>5</v>
      </c>
      <c r="G94">
        <v>14</v>
      </c>
      <c r="H94" t="s">
        <v>214</v>
      </c>
      <c r="I94" t="s">
        <v>253</v>
      </c>
      <c r="J94" t="s">
        <v>107</v>
      </c>
      <c r="K94">
        <v>0</v>
      </c>
      <c r="L94" t="str">
        <f>+VLOOKUP(Línea_Modelo_Sexo_Región[[#This Row],[id_LA]],Línea_Atención[],2,0)</f>
        <v>Línea Ambulatoria</v>
      </c>
      <c r="M9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5" spans="2:13" x14ac:dyDescent="0.3">
      <c r="B95" s="4" t="str">
        <f t="shared" si="3"/>
        <v>1-PDC</v>
      </c>
      <c r="C95" s="4" t="str">
        <f t="shared" si="4"/>
        <v>1-PDC-Hombres</v>
      </c>
      <c r="D95" s="4" t="str">
        <f t="shared" si="5"/>
        <v>1-PDC-Hombres-10</v>
      </c>
      <c r="E95">
        <v>1</v>
      </c>
      <c r="F95" t="s">
        <v>5</v>
      </c>
      <c r="G95">
        <v>10</v>
      </c>
      <c r="H95" t="s">
        <v>210</v>
      </c>
      <c r="I95" t="s">
        <v>252</v>
      </c>
      <c r="J95" t="s">
        <v>107</v>
      </c>
      <c r="K95">
        <v>10</v>
      </c>
      <c r="L95" t="str">
        <f>+VLOOKUP(Línea_Modelo_Sexo_Región[[#This Row],[id_LA]],Línea_Atención[],2,0)</f>
        <v>Línea Ambulatoria</v>
      </c>
      <c r="M9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6" spans="2:13" x14ac:dyDescent="0.3">
      <c r="B96" s="4" t="str">
        <f t="shared" si="3"/>
        <v>1-PDC</v>
      </c>
      <c r="C96" s="4" t="str">
        <f t="shared" si="4"/>
        <v>1-PDC-Mujeres</v>
      </c>
      <c r="D96" s="4" t="str">
        <f t="shared" si="5"/>
        <v>1-PDC-Mujeres-10</v>
      </c>
      <c r="E96">
        <v>1</v>
      </c>
      <c r="F96" t="s">
        <v>5</v>
      </c>
      <c r="G96">
        <v>10</v>
      </c>
      <c r="H96" t="s">
        <v>210</v>
      </c>
      <c r="I96" t="s">
        <v>253</v>
      </c>
      <c r="J96" t="s">
        <v>107</v>
      </c>
      <c r="K96">
        <v>4</v>
      </c>
      <c r="L96" t="str">
        <f>+VLOOKUP(Línea_Modelo_Sexo_Región[[#This Row],[id_LA]],Línea_Atención[],2,0)</f>
        <v>Línea Ambulatoria</v>
      </c>
      <c r="M9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7" spans="2:13" x14ac:dyDescent="0.3">
      <c r="B97" s="4" t="str">
        <f t="shared" si="3"/>
        <v>1-PDC</v>
      </c>
      <c r="C97" s="4" t="str">
        <f t="shared" si="4"/>
        <v>1-PDC-Hombres</v>
      </c>
      <c r="D97" s="4" t="str">
        <f t="shared" si="5"/>
        <v>1-PDC-Hombres-11</v>
      </c>
      <c r="E97">
        <v>1</v>
      </c>
      <c r="F97" t="s">
        <v>5</v>
      </c>
      <c r="G97">
        <v>11</v>
      </c>
      <c r="H97" t="s">
        <v>211</v>
      </c>
      <c r="I97" t="s">
        <v>252</v>
      </c>
      <c r="J97" t="s">
        <v>107</v>
      </c>
      <c r="K97">
        <v>0</v>
      </c>
      <c r="L97" t="str">
        <f>+VLOOKUP(Línea_Modelo_Sexo_Región[[#This Row],[id_LA]],Línea_Atención[],2,0)</f>
        <v>Línea Ambulatoria</v>
      </c>
      <c r="M9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8" spans="2:13" x14ac:dyDescent="0.3">
      <c r="B98" s="4" t="str">
        <f t="shared" si="3"/>
        <v>1-PDC</v>
      </c>
      <c r="C98" s="4" t="str">
        <f t="shared" si="4"/>
        <v>1-PDC-Mujeres</v>
      </c>
      <c r="D98" s="4" t="str">
        <f t="shared" si="5"/>
        <v>1-PDC-Mujeres-11</v>
      </c>
      <c r="E98">
        <v>1</v>
      </c>
      <c r="F98" t="s">
        <v>5</v>
      </c>
      <c r="G98">
        <v>11</v>
      </c>
      <c r="H98" t="s">
        <v>211</v>
      </c>
      <c r="I98" t="s">
        <v>253</v>
      </c>
      <c r="J98" t="s">
        <v>107</v>
      </c>
      <c r="K98">
        <v>0</v>
      </c>
      <c r="L98" t="str">
        <f>+VLOOKUP(Línea_Modelo_Sexo_Región[[#This Row],[id_LA]],Línea_Atención[],2,0)</f>
        <v>Línea Ambulatoria</v>
      </c>
      <c r="M9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99" spans="2:13" x14ac:dyDescent="0.3">
      <c r="B99" s="4" t="str">
        <f t="shared" si="3"/>
        <v>1-PDC</v>
      </c>
      <c r="C99" s="4" t="str">
        <f t="shared" si="4"/>
        <v>1-PDC-Hombres</v>
      </c>
      <c r="D99" s="4" t="str">
        <f t="shared" si="5"/>
        <v>1-PDC-Hombres-12</v>
      </c>
      <c r="E99">
        <v>1</v>
      </c>
      <c r="F99" t="s">
        <v>5</v>
      </c>
      <c r="G99">
        <v>12</v>
      </c>
      <c r="H99" t="s">
        <v>212</v>
      </c>
      <c r="I99" t="s">
        <v>252</v>
      </c>
      <c r="J99" t="s">
        <v>107</v>
      </c>
      <c r="K99">
        <v>0</v>
      </c>
      <c r="L99" t="str">
        <f>+VLOOKUP(Línea_Modelo_Sexo_Región[[#This Row],[id_LA]],Línea_Atención[],2,0)</f>
        <v>Línea Ambulatoria</v>
      </c>
      <c r="M9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100" spans="2:13" x14ac:dyDescent="0.3">
      <c r="B100" s="4" t="str">
        <f t="shared" si="3"/>
        <v>1-PDC</v>
      </c>
      <c r="C100" s="4" t="str">
        <f t="shared" si="4"/>
        <v>1-PDC-Mujeres</v>
      </c>
      <c r="D100" s="4" t="str">
        <f t="shared" si="5"/>
        <v>1-PDC-Mujeres-12</v>
      </c>
      <c r="E100">
        <v>1</v>
      </c>
      <c r="F100" t="s">
        <v>5</v>
      </c>
      <c r="G100">
        <v>12</v>
      </c>
      <c r="H100" t="s">
        <v>212</v>
      </c>
      <c r="I100" t="s">
        <v>253</v>
      </c>
      <c r="J100" t="s">
        <v>107</v>
      </c>
      <c r="K100">
        <v>0</v>
      </c>
      <c r="L100" t="str">
        <f>+VLOOKUP(Línea_Modelo_Sexo_Región[[#This Row],[id_LA]],Línea_Atención[],2,0)</f>
        <v>Línea Ambulatoria</v>
      </c>
      <c r="M10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101" spans="2:13" x14ac:dyDescent="0.3">
      <c r="B101" s="4" t="str">
        <f t="shared" si="3"/>
        <v>1-PDE</v>
      </c>
      <c r="C101" s="4" t="str">
        <f t="shared" si="4"/>
        <v>1-PDE-Hombres</v>
      </c>
      <c r="D101" s="4" t="str">
        <f t="shared" si="5"/>
        <v>1-PDE-Hombres-15</v>
      </c>
      <c r="E101">
        <v>1</v>
      </c>
      <c r="F101" t="s">
        <v>7</v>
      </c>
      <c r="G101">
        <v>15</v>
      </c>
      <c r="H101" t="s">
        <v>215</v>
      </c>
      <c r="I101" t="s">
        <v>252</v>
      </c>
      <c r="J101" t="s">
        <v>107</v>
      </c>
      <c r="K101">
        <v>5</v>
      </c>
      <c r="L101" t="str">
        <f>+VLOOKUP(Línea_Modelo_Sexo_Región[[#This Row],[id_LA]],Línea_Atención[],2,0)</f>
        <v>Línea Ambulatoria</v>
      </c>
      <c r="M101" t="str">
        <f>+VLOOKUP(Línea_Modelo_Sexo_Región[[#This Row],[Modelo '[sigla']]],Modelos[[Modelo '[sigla']]:[Modelo '[descripción']]],2,0)</f>
        <v>Programa Protección Especializada en Reinserción Educativa (24 H)</v>
      </c>
    </row>
    <row r="102" spans="2:13" x14ac:dyDescent="0.3">
      <c r="B102" s="4" t="str">
        <f t="shared" si="3"/>
        <v>1-PDE</v>
      </c>
      <c r="C102" s="4" t="str">
        <f t="shared" si="4"/>
        <v>1-PDE-Mujeres</v>
      </c>
      <c r="D102" s="4" t="str">
        <f t="shared" si="5"/>
        <v>1-PDE-Mujeres-15</v>
      </c>
      <c r="E102">
        <v>1</v>
      </c>
      <c r="F102" t="s">
        <v>7</v>
      </c>
      <c r="G102">
        <v>15</v>
      </c>
      <c r="H102" t="s">
        <v>215</v>
      </c>
      <c r="I102" t="s">
        <v>253</v>
      </c>
      <c r="J102" t="s">
        <v>107</v>
      </c>
      <c r="K102">
        <v>2</v>
      </c>
      <c r="L102" t="str">
        <f>+VLOOKUP(Línea_Modelo_Sexo_Región[[#This Row],[id_LA]],Línea_Atención[],2,0)</f>
        <v>Línea Ambulatoria</v>
      </c>
      <c r="M102" t="str">
        <f>+VLOOKUP(Línea_Modelo_Sexo_Región[[#This Row],[Modelo '[sigla']]],Modelos[[Modelo '[sigla']]:[Modelo '[descripción']]],2,0)</f>
        <v>Programa Protección Especializada en Reinserción Educativa (24 H)</v>
      </c>
    </row>
    <row r="103" spans="2:13" x14ac:dyDescent="0.3">
      <c r="B103" s="4" t="str">
        <f t="shared" si="3"/>
        <v>1-PDE</v>
      </c>
      <c r="C103" s="4" t="str">
        <f t="shared" si="4"/>
        <v>1-PDE-Hombres</v>
      </c>
      <c r="D103" s="4" t="str">
        <f t="shared" si="5"/>
        <v>1-PDE-Hombres-1</v>
      </c>
      <c r="E103">
        <v>1</v>
      </c>
      <c r="F103" t="s">
        <v>7</v>
      </c>
      <c r="G103">
        <v>1</v>
      </c>
      <c r="H103" t="s">
        <v>201</v>
      </c>
      <c r="I103" t="s">
        <v>252</v>
      </c>
      <c r="J103" t="s">
        <v>107</v>
      </c>
      <c r="K103">
        <v>14</v>
      </c>
      <c r="L103" t="str">
        <f>+VLOOKUP(Línea_Modelo_Sexo_Región[[#This Row],[id_LA]],Línea_Atención[],2,0)</f>
        <v>Línea Ambulatoria</v>
      </c>
      <c r="M103" t="str">
        <f>+VLOOKUP(Línea_Modelo_Sexo_Región[[#This Row],[Modelo '[sigla']]],Modelos[[Modelo '[sigla']]:[Modelo '[descripción']]],2,0)</f>
        <v>Programa Protección Especializada en Reinserción Educativa (24 H)</v>
      </c>
    </row>
    <row r="104" spans="2:13" x14ac:dyDescent="0.3">
      <c r="B104" s="4" t="str">
        <f t="shared" si="3"/>
        <v>1-PDE</v>
      </c>
      <c r="C104" s="4" t="str">
        <f t="shared" si="4"/>
        <v>1-PDE-Mujeres</v>
      </c>
      <c r="D104" s="4" t="str">
        <f t="shared" si="5"/>
        <v>1-PDE-Mujeres-1</v>
      </c>
      <c r="E104">
        <v>1</v>
      </c>
      <c r="F104" t="s">
        <v>7</v>
      </c>
      <c r="G104">
        <v>1</v>
      </c>
      <c r="H104" t="s">
        <v>201</v>
      </c>
      <c r="I104" t="s">
        <v>253</v>
      </c>
      <c r="J104" t="s">
        <v>107</v>
      </c>
      <c r="K104">
        <v>12</v>
      </c>
      <c r="L104" t="str">
        <f>+VLOOKUP(Línea_Modelo_Sexo_Región[[#This Row],[id_LA]],Línea_Atención[],2,0)</f>
        <v>Línea Ambulatoria</v>
      </c>
      <c r="M104" t="str">
        <f>+VLOOKUP(Línea_Modelo_Sexo_Región[[#This Row],[Modelo '[sigla']]],Modelos[[Modelo '[sigla']]:[Modelo '[descripción']]],2,0)</f>
        <v>Programa Protección Especializada en Reinserción Educativa (24 H)</v>
      </c>
    </row>
    <row r="105" spans="2:13" x14ac:dyDescent="0.3">
      <c r="B105" s="4" t="str">
        <f t="shared" si="3"/>
        <v>1-PDE</v>
      </c>
      <c r="C105" s="4" t="str">
        <f t="shared" si="4"/>
        <v>1-PDE-Hombres</v>
      </c>
      <c r="D105" s="4" t="str">
        <f t="shared" si="5"/>
        <v>1-PDE-Hombres-2</v>
      </c>
      <c r="E105">
        <v>1</v>
      </c>
      <c r="F105" t="s">
        <v>7</v>
      </c>
      <c r="G105">
        <v>2</v>
      </c>
      <c r="H105" t="s">
        <v>202</v>
      </c>
      <c r="I105" t="s">
        <v>252</v>
      </c>
      <c r="J105" t="s">
        <v>107</v>
      </c>
      <c r="K105">
        <v>22</v>
      </c>
      <c r="L105" t="str">
        <f>+VLOOKUP(Línea_Modelo_Sexo_Región[[#This Row],[id_LA]],Línea_Atención[],2,0)</f>
        <v>Línea Ambulatoria</v>
      </c>
      <c r="M105" t="str">
        <f>+VLOOKUP(Línea_Modelo_Sexo_Región[[#This Row],[Modelo '[sigla']]],Modelos[[Modelo '[sigla']]:[Modelo '[descripción']]],2,0)</f>
        <v>Programa Protección Especializada en Reinserción Educativa (24 H)</v>
      </c>
    </row>
    <row r="106" spans="2:13" x14ac:dyDescent="0.3">
      <c r="B106" s="4" t="str">
        <f t="shared" si="3"/>
        <v>1-PDE</v>
      </c>
      <c r="C106" s="4" t="str">
        <f t="shared" si="4"/>
        <v>1-PDE-Mujeres</v>
      </c>
      <c r="D106" s="4" t="str">
        <f t="shared" si="5"/>
        <v>1-PDE-Mujeres-2</v>
      </c>
      <c r="E106">
        <v>1</v>
      </c>
      <c r="F106" t="s">
        <v>7</v>
      </c>
      <c r="G106">
        <v>2</v>
      </c>
      <c r="H106" t="s">
        <v>202</v>
      </c>
      <c r="I106" t="s">
        <v>253</v>
      </c>
      <c r="J106" t="s">
        <v>107</v>
      </c>
      <c r="K106">
        <v>7</v>
      </c>
      <c r="L106" t="str">
        <f>+VLOOKUP(Línea_Modelo_Sexo_Región[[#This Row],[id_LA]],Línea_Atención[],2,0)</f>
        <v>Línea Ambulatoria</v>
      </c>
      <c r="M106" t="str">
        <f>+VLOOKUP(Línea_Modelo_Sexo_Región[[#This Row],[Modelo '[sigla']]],Modelos[[Modelo '[sigla']]:[Modelo '[descripción']]],2,0)</f>
        <v>Programa Protección Especializada en Reinserción Educativa (24 H)</v>
      </c>
    </row>
    <row r="107" spans="2:13" x14ac:dyDescent="0.3">
      <c r="B107" s="4" t="str">
        <f t="shared" si="3"/>
        <v>1-PDE</v>
      </c>
      <c r="C107" s="4" t="str">
        <f t="shared" si="4"/>
        <v>1-PDE-Hombres</v>
      </c>
      <c r="D107" s="4" t="str">
        <f t="shared" si="5"/>
        <v>1-PDE-Hombres-3</v>
      </c>
      <c r="E107">
        <v>1</v>
      </c>
      <c r="F107" t="s">
        <v>7</v>
      </c>
      <c r="G107">
        <v>3</v>
      </c>
      <c r="H107" t="s">
        <v>203</v>
      </c>
      <c r="I107" t="s">
        <v>252</v>
      </c>
      <c r="J107" t="s">
        <v>107</v>
      </c>
      <c r="K107">
        <v>13</v>
      </c>
      <c r="L107" t="str">
        <f>+VLOOKUP(Línea_Modelo_Sexo_Región[[#This Row],[id_LA]],Línea_Atención[],2,0)</f>
        <v>Línea Ambulatoria</v>
      </c>
      <c r="M107" t="str">
        <f>+VLOOKUP(Línea_Modelo_Sexo_Región[[#This Row],[Modelo '[sigla']]],Modelos[[Modelo '[sigla']]:[Modelo '[descripción']]],2,0)</f>
        <v>Programa Protección Especializada en Reinserción Educativa (24 H)</v>
      </c>
    </row>
    <row r="108" spans="2:13" x14ac:dyDescent="0.3">
      <c r="B108" s="4" t="str">
        <f t="shared" si="3"/>
        <v>1-PDE</v>
      </c>
      <c r="C108" s="4" t="str">
        <f t="shared" si="4"/>
        <v>1-PDE-Mujeres</v>
      </c>
      <c r="D108" s="4" t="str">
        <f t="shared" si="5"/>
        <v>1-PDE-Mujeres-3</v>
      </c>
      <c r="E108">
        <v>1</v>
      </c>
      <c r="F108" t="s">
        <v>7</v>
      </c>
      <c r="G108">
        <v>3</v>
      </c>
      <c r="H108" t="s">
        <v>203</v>
      </c>
      <c r="I108" t="s">
        <v>253</v>
      </c>
      <c r="J108" t="s">
        <v>107</v>
      </c>
      <c r="K108">
        <v>3</v>
      </c>
      <c r="L108" t="str">
        <f>+VLOOKUP(Línea_Modelo_Sexo_Región[[#This Row],[id_LA]],Línea_Atención[],2,0)</f>
        <v>Línea Ambulatoria</v>
      </c>
      <c r="M108" t="str">
        <f>+VLOOKUP(Línea_Modelo_Sexo_Región[[#This Row],[Modelo '[sigla']]],Modelos[[Modelo '[sigla']]:[Modelo '[descripción']]],2,0)</f>
        <v>Programa Protección Especializada en Reinserción Educativa (24 H)</v>
      </c>
    </row>
    <row r="109" spans="2:13" x14ac:dyDescent="0.3">
      <c r="B109" s="4" t="str">
        <f t="shared" si="3"/>
        <v>1-PDE</v>
      </c>
      <c r="C109" s="4" t="str">
        <f t="shared" si="4"/>
        <v>1-PDE-Hombres</v>
      </c>
      <c r="D109" s="4" t="str">
        <f t="shared" si="5"/>
        <v>1-PDE-Hombres-4</v>
      </c>
      <c r="E109">
        <v>1</v>
      </c>
      <c r="F109" t="s">
        <v>7</v>
      </c>
      <c r="G109">
        <v>4</v>
      </c>
      <c r="H109" t="s">
        <v>204</v>
      </c>
      <c r="I109" t="s">
        <v>252</v>
      </c>
      <c r="J109" t="s">
        <v>107</v>
      </c>
      <c r="K109">
        <v>6</v>
      </c>
      <c r="L109" t="str">
        <f>+VLOOKUP(Línea_Modelo_Sexo_Región[[#This Row],[id_LA]],Línea_Atención[],2,0)</f>
        <v>Línea Ambulatoria</v>
      </c>
      <c r="M109" t="str">
        <f>+VLOOKUP(Línea_Modelo_Sexo_Región[[#This Row],[Modelo '[sigla']]],Modelos[[Modelo '[sigla']]:[Modelo '[descripción']]],2,0)</f>
        <v>Programa Protección Especializada en Reinserción Educativa (24 H)</v>
      </c>
    </row>
    <row r="110" spans="2:13" x14ac:dyDescent="0.3">
      <c r="B110" s="4" t="str">
        <f t="shared" si="3"/>
        <v>1-PDE</v>
      </c>
      <c r="C110" s="4" t="str">
        <f t="shared" si="4"/>
        <v>1-PDE-Mujeres</v>
      </c>
      <c r="D110" s="4" t="str">
        <f t="shared" si="5"/>
        <v>1-PDE-Mujeres-4</v>
      </c>
      <c r="E110">
        <v>1</v>
      </c>
      <c r="F110" t="s">
        <v>7</v>
      </c>
      <c r="G110">
        <v>4</v>
      </c>
      <c r="H110" t="s">
        <v>204</v>
      </c>
      <c r="I110" t="s">
        <v>253</v>
      </c>
      <c r="J110" t="s">
        <v>107</v>
      </c>
      <c r="K110">
        <v>2</v>
      </c>
      <c r="L110" t="str">
        <f>+VLOOKUP(Línea_Modelo_Sexo_Región[[#This Row],[id_LA]],Línea_Atención[],2,0)</f>
        <v>Línea Ambulatoria</v>
      </c>
      <c r="M110" t="str">
        <f>+VLOOKUP(Línea_Modelo_Sexo_Región[[#This Row],[Modelo '[sigla']]],Modelos[[Modelo '[sigla']]:[Modelo '[descripción']]],2,0)</f>
        <v>Programa Protección Especializada en Reinserción Educativa (24 H)</v>
      </c>
    </row>
    <row r="111" spans="2:13" x14ac:dyDescent="0.3">
      <c r="B111" s="4" t="str">
        <f t="shared" si="3"/>
        <v>1-PDE</v>
      </c>
      <c r="C111" s="4" t="str">
        <f t="shared" si="4"/>
        <v>1-PDE-Hombres</v>
      </c>
      <c r="D111" s="4" t="str">
        <f t="shared" si="5"/>
        <v>1-PDE-Hombres-5</v>
      </c>
      <c r="E111">
        <v>1</v>
      </c>
      <c r="F111" t="s">
        <v>7</v>
      </c>
      <c r="G111">
        <v>5</v>
      </c>
      <c r="H111" t="s">
        <v>205</v>
      </c>
      <c r="I111" t="s">
        <v>252</v>
      </c>
      <c r="J111" t="s">
        <v>107</v>
      </c>
      <c r="K111">
        <v>20</v>
      </c>
      <c r="L111" t="str">
        <f>+VLOOKUP(Línea_Modelo_Sexo_Región[[#This Row],[id_LA]],Línea_Atención[],2,0)</f>
        <v>Línea Ambulatoria</v>
      </c>
      <c r="M111" t="str">
        <f>+VLOOKUP(Línea_Modelo_Sexo_Región[[#This Row],[Modelo '[sigla']]],Modelos[[Modelo '[sigla']]:[Modelo '[descripción']]],2,0)</f>
        <v>Programa Protección Especializada en Reinserción Educativa (24 H)</v>
      </c>
    </row>
    <row r="112" spans="2:13" x14ac:dyDescent="0.3">
      <c r="B112" s="4" t="str">
        <f t="shared" si="3"/>
        <v>1-PDE</v>
      </c>
      <c r="C112" s="4" t="str">
        <f t="shared" si="4"/>
        <v>1-PDE-Mujeres</v>
      </c>
      <c r="D112" s="4" t="str">
        <f t="shared" si="5"/>
        <v>1-PDE-Mujeres-5</v>
      </c>
      <c r="E112">
        <v>1</v>
      </c>
      <c r="F112" t="s">
        <v>7</v>
      </c>
      <c r="G112">
        <v>5</v>
      </c>
      <c r="H112" t="s">
        <v>205</v>
      </c>
      <c r="I112" t="s">
        <v>253</v>
      </c>
      <c r="J112" t="s">
        <v>107</v>
      </c>
      <c r="K112">
        <v>21</v>
      </c>
      <c r="L112" t="str">
        <f>+VLOOKUP(Línea_Modelo_Sexo_Región[[#This Row],[id_LA]],Línea_Atención[],2,0)</f>
        <v>Línea Ambulatoria</v>
      </c>
      <c r="M112" t="str">
        <f>+VLOOKUP(Línea_Modelo_Sexo_Región[[#This Row],[Modelo '[sigla']]],Modelos[[Modelo '[sigla']]:[Modelo '[descripción']]],2,0)</f>
        <v>Programa Protección Especializada en Reinserción Educativa (24 H)</v>
      </c>
    </row>
    <row r="113" spans="2:13" x14ac:dyDescent="0.3">
      <c r="B113" s="4" t="str">
        <f t="shared" si="3"/>
        <v>1-PDE</v>
      </c>
      <c r="C113" s="4" t="str">
        <f t="shared" si="4"/>
        <v>1-PDE-Hombres</v>
      </c>
      <c r="D113" s="4" t="str">
        <f t="shared" si="5"/>
        <v>1-PDE-Hombres-13</v>
      </c>
      <c r="E113">
        <v>1</v>
      </c>
      <c r="F113" t="s">
        <v>7</v>
      </c>
      <c r="G113">
        <v>13</v>
      </c>
      <c r="H113" t="s">
        <v>213</v>
      </c>
      <c r="I113" t="s">
        <v>252</v>
      </c>
      <c r="J113" t="s">
        <v>107</v>
      </c>
      <c r="K113">
        <v>202</v>
      </c>
      <c r="L113" t="str">
        <f>+VLOOKUP(Línea_Modelo_Sexo_Región[[#This Row],[id_LA]],Línea_Atención[],2,0)</f>
        <v>Línea Ambulatoria</v>
      </c>
      <c r="M113" t="str">
        <f>+VLOOKUP(Línea_Modelo_Sexo_Región[[#This Row],[Modelo '[sigla']]],Modelos[[Modelo '[sigla']]:[Modelo '[descripción']]],2,0)</f>
        <v>Programa Protección Especializada en Reinserción Educativa (24 H)</v>
      </c>
    </row>
    <row r="114" spans="2:13" x14ac:dyDescent="0.3">
      <c r="B114" s="4" t="str">
        <f t="shared" si="3"/>
        <v>1-PDE</v>
      </c>
      <c r="C114" s="4" t="str">
        <f t="shared" si="4"/>
        <v>1-PDE-Mujeres</v>
      </c>
      <c r="D114" s="4" t="str">
        <f t="shared" si="5"/>
        <v>1-PDE-Mujeres-13</v>
      </c>
      <c r="E114">
        <v>1</v>
      </c>
      <c r="F114" t="s">
        <v>7</v>
      </c>
      <c r="G114">
        <v>13</v>
      </c>
      <c r="H114" t="s">
        <v>213</v>
      </c>
      <c r="I114" t="s">
        <v>253</v>
      </c>
      <c r="J114" t="s">
        <v>107</v>
      </c>
      <c r="K114">
        <v>130</v>
      </c>
      <c r="L114" t="str">
        <f>+VLOOKUP(Línea_Modelo_Sexo_Región[[#This Row],[id_LA]],Línea_Atención[],2,0)</f>
        <v>Línea Ambulatoria</v>
      </c>
      <c r="M114" t="str">
        <f>+VLOOKUP(Línea_Modelo_Sexo_Región[[#This Row],[Modelo '[sigla']]],Modelos[[Modelo '[sigla']]:[Modelo '[descripción']]],2,0)</f>
        <v>Programa Protección Especializada en Reinserción Educativa (24 H)</v>
      </c>
    </row>
    <row r="115" spans="2:13" x14ac:dyDescent="0.3">
      <c r="B115" s="4" t="str">
        <f t="shared" si="3"/>
        <v>1-PDE</v>
      </c>
      <c r="C115" s="4" t="str">
        <f t="shared" si="4"/>
        <v>1-PDE-Hombres</v>
      </c>
      <c r="D115" s="4" t="str">
        <f t="shared" si="5"/>
        <v>1-PDE-Hombres-6</v>
      </c>
      <c r="E115">
        <v>1</v>
      </c>
      <c r="F115" t="s">
        <v>7</v>
      </c>
      <c r="G115">
        <v>6</v>
      </c>
      <c r="H115" t="s">
        <v>206</v>
      </c>
      <c r="I115" t="s">
        <v>252</v>
      </c>
      <c r="J115" t="s">
        <v>107</v>
      </c>
      <c r="K115">
        <v>0</v>
      </c>
      <c r="L115" t="str">
        <f>+VLOOKUP(Línea_Modelo_Sexo_Región[[#This Row],[id_LA]],Línea_Atención[],2,0)</f>
        <v>Línea Ambulatoria</v>
      </c>
      <c r="M115" t="str">
        <f>+VLOOKUP(Línea_Modelo_Sexo_Región[[#This Row],[Modelo '[sigla']]],Modelos[[Modelo '[sigla']]:[Modelo '[descripción']]],2,0)</f>
        <v>Programa Protección Especializada en Reinserción Educativa (24 H)</v>
      </c>
    </row>
    <row r="116" spans="2:13" x14ac:dyDescent="0.3">
      <c r="B116" s="4" t="str">
        <f t="shared" si="3"/>
        <v>1-PDE</v>
      </c>
      <c r="C116" s="4" t="str">
        <f t="shared" si="4"/>
        <v>1-PDE-Mujeres</v>
      </c>
      <c r="D116" s="4" t="str">
        <f t="shared" si="5"/>
        <v>1-PDE-Mujeres-6</v>
      </c>
      <c r="E116">
        <v>1</v>
      </c>
      <c r="F116" t="s">
        <v>7</v>
      </c>
      <c r="G116">
        <v>6</v>
      </c>
      <c r="H116" t="s">
        <v>206</v>
      </c>
      <c r="I116" t="s">
        <v>253</v>
      </c>
      <c r="J116" t="s">
        <v>107</v>
      </c>
      <c r="K116">
        <v>0</v>
      </c>
      <c r="L116" t="str">
        <f>+VLOOKUP(Línea_Modelo_Sexo_Región[[#This Row],[id_LA]],Línea_Atención[],2,0)</f>
        <v>Línea Ambulatoria</v>
      </c>
      <c r="M116" t="str">
        <f>+VLOOKUP(Línea_Modelo_Sexo_Región[[#This Row],[Modelo '[sigla']]],Modelos[[Modelo '[sigla']]:[Modelo '[descripción']]],2,0)</f>
        <v>Programa Protección Especializada en Reinserción Educativa (24 H)</v>
      </c>
    </row>
    <row r="117" spans="2:13" x14ac:dyDescent="0.3">
      <c r="B117" s="4" t="str">
        <f t="shared" si="3"/>
        <v>1-PDE</v>
      </c>
      <c r="C117" s="4" t="str">
        <f t="shared" si="4"/>
        <v>1-PDE-Hombres</v>
      </c>
      <c r="D117" s="4" t="str">
        <f t="shared" si="5"/>
        <v>1-PDE-Hombres-7</v>
      </c>
      <c r="E117">
        <v>1</v>
      </c>
      <c r="F117" t="s">
        <v>7</v>
      </c>
      <c r="G117">
        <v>7</v>
      </c>
      <c r="H117" t="s">
        <v>207</v>
      </c>
      <c r="I117" t="s">
        <v>252</v>
      </c>
      <c r="J117" t="s">
        <v>107</v>
      </c>
      <c r="K117">
        <v>2</v>
      </c>
      <c r="L117" t="str">
        <f>+VLOOKUP(Línea_Modelo_Sexo_Región[[#This Row],[id_LA]],Línea_Atención[],2,0)</f>
        <v>Línea Ambulatoria</v>
      </c>
      <c r="M117" t="str">
        <f>+VLOOKUP(Línea_Modelo_Sexo_Región[[#This Row],[Modelo '[sigla']]],Modelos[[Modelo '[sigla']]:[Modelo '[descripción']]],2,0)</f>
        <v>Programa Protección Especializada en Reinserción Educativa (24 H)</v>
      </c>
    </row>
    <row r="118" spans="2:13" x14ac:dyDescent="0.3">
      <c r="B118" s="4" t="str">
        <f t="shared" si="3"/>
        <v>1-PDE</v>
      </c>
      <c r="C118" s="4" t="str">
        <f t="shared" si="4"/>
        <v>1-PDE-Mujeres</v>
      </c>
      <c r="D118" s="4" t="str">
        <f t="shared" si="5"/>
        <v>1-PDE-Mujeres-7</v>
      </c>
      <c r="E118">
        <v>1</v>
      </c>
      <c r="F118" t="s">
        <v>7</v>
      </c>
      <c r="G118">
        <v>7</v>
      </c>
      <c r="H118" t="s">
        <v>207</v>
      </c>
      <c r="I118" t="s">
        <v>253</v>
      </c>
      <c r="J118" t="s">
        <v>107</v>
      </c>
      <c r="K118">
        <v>3</v>
      </c>
      <c r="L118" t="str">
        <f>+VLOOKUP(Línea_Modelo_Sexo_Región[[#This Row],[id_LA]],Línea_Atención[],2,0)</f>
        <v>Línea Ambulatoria</v>
      </c>
      <c r="M118" t="str">
        <f>+VLOOKUP(Línea_Modelo_Sexo_Región[[#This Row],[Modelo '[sigla']]],Modelos[[Modelo '[sigla']]:[Modelo '[descripción']]],2,0)</f>
        <v>Programa Protección Especializada en Reinserción Educativa (24 H)</v>
      </c>
    </row>
    <row r="119" spans="2:13" x14ac:dyDescent="0.3">
      <c r="B119" s="4" t="str">
        <f t="shared" si="3"/>
        <v>1-PDE</v>
      </c>
      <c r="C119" s="4" t="str">
        <f t="shared" si="4"/>
        <v>1-PDE-Hombres</v>
      </c>
      <c r="D119" s="4" t="str">
        <f t="shared" si="5"/>
        <v>1-PDE-Hombres-7</v>
      </c>
      <c r="E119">
        <v>1</v>
      </c>
      <c r="F119" t="s">
        <v>7</v>
      </c>
      <c r="G119">
        <v>7</v>
      </c>
      <c r="H119" t="s">
        <v>207</v>
      </c>
      <c r="I119" t="s">
        <v>252</v>
      </c>
      <c r="J119" t="s">
        <v>107</v>
      </c>
      <c r="K119">
        <v>0</v>
      </c>
      <c r="L119" t="str">
        <f>+VLOOKUP(Línea_Modelo_Sexo_Región[[#This Row],[id_LA]],Línea_Atención[],2,0)</f>
        <v>Línea Ambulatoria</v>
      </c>
      <c r="M119" t="str">
        <f>+VLOOKUP(Línea_Modelo_Sexo_Región[[#This Row],[Modelo '[sigla']]],Modelos[[Modelo '[sigla']]:[Modelo '[descripción']]],2,0)</f>
        <v>Programa Protección Especializada en Reinserción Educativa (24 H)</v>
      </c>
    </row>
    <row r="120" spans="2:13" x14ac:dyDescent="0.3">
      <c r="B120" s="4" t="str">
        <f t="shared" si="3"/>
        <v>1-PDE</v>
      </c>
      <c r="C120" s="4" t="str">
        <f t="shared" si="4"/>
        <v>1-PDE-Mujeres</v>
      </c>
      <c r="D120" s="4" t="str">
        <f t="shared" si="5"/>
        <v>1-PDE-Mujeres-7</v>
      </c>
      <c r="E120">
        <v>1</v>
      </c>
      <c r="F120" t="s">
        <v>7</v>
      </c>
      <c r="G120">
        <v>7</v>
      </c>
      <c r="H120" t="s">
        <v>207</v>
      </c>
      <c r="I120" t="s">
        <v>253</v>
      </c>
      <c r="J120" t="s">
        <v>107</v>
      </c>
      <c r="K120">
        <v>0</v>
      </c>
      <c r="L120" t="str">
        <f>+VLOOKUP(Línea_Modelo_Sexo_Región[[#This Row],[id_LA]],Línea_Atención[],2,0)</f>
        <v>Línea Ambulatoria</v>
      </c>
      <c r="M120" t="str">
        <f>+VLOOKUP(Línea_Modelo_Sexo_Región[[#This Row],[Modelo '[sigla']]],Modelos[[Modelo '[sigla']]:[Modelo '[descripción']]],2,0)</f>
        <v>Programa Protección Especializada en Reinserción Educativa (24 H)</v>
      </c>
    </row>
    <row r="121" spans="2:13" x14ac:dyDescent="0.3">
      <c r="B121" s="4" t="str">
        <f t="shared" si="3"/>
        <v>1-PDE</v>
      </c>
      <c r="C121" s="4" t="str">
        <f t="shared" si="4"/>
        <v>1-PDE-Hombres</v>
      </c>
      <c r="D121" s="4" t="str">
        <f t="shared" si="5"/>
        <v>1-PDE-Hombres-8</v>
      </c>
      <c r="E121">
        <v>1</v>
      </c>
      <c r="F121" t="s">
        <v>7</v>
      </c>
      <c r="G121">
        <v>8</v>
      </c>
      <c r="H121" t="s">
        <v>208</v>
      </c>
      <c r="I121" t="s">
        <v>252</v>
      </c>
      <c r="J121" t="s">
        <v>107</v>
      </c>
      <c r="K121">
        <v>4</v>
      </c>
      <c r="L121" t="str">
        <f>+VLOOKUP(Línea_Modelo_Sexo_Región[[#This Row],[id_LA]],Línea_Atención[],2,0)</f>
        <v>Línea Ambulatoria</v>
      </c>
      <c r="M121" t="str">
        <f>+VLOOKUP(Línea_Modelo_Sexo_Región[[#This Row],[Modelo '[sigla']]],Modelos[[Modelo '[sigla']]:[Modelo '[descripción']]],2,0)</f>
        <v>Programa Protección Especializada en Reinserción Educativa (24 H)</v>
      </c>
    </row>
    <row r="122" spans="2:13" x14ac:dyDescent="0.3">
      <c r="B122" s="4" t="str">
        <f t="shared" si="3"/>
        <v>1-PDE</v>
      </c>
      <c r="C122" s="4" t="str">
        <f t="shared" si="4"/>
        <v>1-PDE-Mujeres</v>
      </c>
      <c r="D122" s="4" t="str">
        <f t="shared" si="5"/>
        <v>1-PDE-Mujeres-8</v>
      </c>
      <c r="E122">
        <v>1</v>
      </c>
      <c r="F122" t="s">
        <v>7</v>
      </c>
      <c r="G122">
        <v>8</v>
      </c>
      <c r="H122" t="s">
        <v>208</v>
      </c>
      <c r="I122" t="s">
        <v>253</v>
      </c>
      <c r="J122" t="s">
        <v>107</v>
      </c>
      <c r="K122">
        <v>4</v>
      </c>
      <c r="L122" t="str">
        <f>+VLOOKUP(Línea_Modelo_Sexo_Región[[#This Row],[id_LA]],Línea_Atención[],2,0)</f>
        <v>Línea Ambulatoria</v>
      </c>
      <c r="M122" t="str">
        <f>+VLOOKUP(Línea_Modelo_Sexo_Región[[#This Row],[Modelo '[sigla']]],Modelos[[Modelo '[sigla']]:[Modelo '[descripción']]],2,0)</f>
        <v>Programa Protección Especializada en Reinserción Educativa (24 H)</v>
      </c>
    </row>
    <row r="123" spans="2:13" x14ac:dyDescent="0.3">
      <c r="B123" s="4" t="str">
        <f t="shared" si="3"/>
        <v>1-PDE</v>
      </c>
      <c r="C123" s="4" t="str">
        <f t="shared" si="4"/>
        <v>1-PDE-Hombres</v>
      </c>
      <c r="D123" s="4" t="str">
        <f t="shared" si="5"/>
        <v>1-PDE-Hombres-9</v>
      </c>
      <c r="E123">
        <v>1</v>
      </c>
      <c r="F123" t="s">
        <v>7</v>
      </c>
      <c r="G123">
        <v>9</v>
      </c>
      <c r="H123" t="s">
        <v>209</v>
      </c>
      <c r="I123" t="s">
        <v>252</v>
      </c>
      <c r="J123" t="s">
        <v>107</v>
      </c>
      <c r="K123">
        <v>15</v>
      </c>
      <c r="L123" t="str">
        <f>+VLOOKUP(Línea_Modelo_Sexo_Región[[#This Row],[id_LA]],Línea_Atención[],2,0)</f>
        <v>Línea Ambulatoria</v>
      </c>
      <c r="M123" t="str">
        <f>+VLOOKUP(Línea_Modelo_Sexo_Región[[#This Row],[Modelo '[sigla']]],Modelos[[Modelo '[sigla']]:[Modelo '[descripción']]],2,0)</f>
        <v>Programa Protección Especializada en Reinserción Educativa (24 H)</v>
      </c>
    </row>
    <row r="124" spans="2:13" x14ac:dyDescent="0.3">
      <c r="B124" s="4" t="str">
        <f t="shared" si="3"/>
        <v>1-PDE</v>
      </c>
      <c r="C124" s="4" t="str">
        <f t="shared" si="4"/>
        <v>1-PDE-Mujeres</v>
      </c>
      <c r="D124" s="4" t="str">
        <f t="shared" si="5"/>
        <v>1-PDE-Mujeres-9</v>
      </c>
      <c r="E124">
        <v>1</v>
      </c>
      <c r="F124" t="s">
        <v>7</v>
      </c>
      <c r="G124">
        <v>9</v>
      </c>
      <c r="H124" t="s">
        <v>209</v>
      </c>
      <c r="I124" t="s">
        <v>253</v>
      </c>
      <c r="J124" t="s">
        <v>107</v>
      </c>
      <c r="K124">
        <v>12</v>
      </c>
      <c r="L124" t="str">
        <f>+VLOOKUP(Línea_Modelo_Sexo_Región[[#This Row],[id_LA]],Línea_Atención[],2,0)</f>
        <v>Línea Ambulatoria</v>
      </c>
      <c r="M124" t="str">
        <f>+VLOOKUP(Línea_Modelo_Sexo_Región[[#This Row],[Modelo '[sigla']]],Modelos[[Modelo '[sigla']]:[Modelo '[descripción']]],2,0)</f>
        <v>Programa Protección Especializada en Reinserción Educativa (24 H)</v>
      </c>
    </row>
    <row r="125" spans="2:13" x14ac:dyDescent="0.3">
      <c r="B125" s="4" t="str">
        <f t="shared" si="3"/>
        <v>1-PDE</v>
      </c>
      <c r="C125" s="4" t="str">
        <f t="shared" si="4"/>
        <v>1-PDE-Hombres</v>
      </c>
      <c r="D125" s="4" t="str">
        <f t="shared" si="5"/>
        <v>1-PDE-Hombres-14</v>
      </c>
      <c r="E125">
        <v>1</v>
      </c>
      <c r="F125" t="s">
        <v>7</v>
      </c>
      <c r="G125">
        <v>14</v>
      </c>
      <c r="H125" t="s">
        <v>214</v>
      </c>
      <c r="I125" t="s">
        <v>252</v>
      </c>
      <c r="J125" t="s">
        <v>107</v>
      </c>
      <c r="K125">
        <v>0</v>
      </c>
      <c r="L125" t="str">
        <f>+VLOOKUP(Línea_Modelo_Sexo_Región[[#This Row],[id_LA]],Línea_Atención[],2,0)</f>
        <v>Línea Ambulatoria</v>
      </c>
      <c r="M125" t="str">
        <f>+VLOOKUP(Línea_Modelo_Sexo_Región[[#This Row],[Modelo '[sigla']]],Modelos[[Modelo '[sigla']]:[Modelo '[descripción']]],2,0)</f>
        <v>Programa Protección Especializada en Reinserción Educativa (24 H)</v>
      </c>
    </row>
    <row r="126" spans="2:13" x14ac:dyDescent="0.3">
      <c r="B126" s="4" t="str">
        <f t="shared" si="3"/>
        <v>1-PDE</v>
      </c>
      <c r="C126" s="4" t="str">
        <f t="shared" si="4"/>
        <v>1-PDE-Mujeres</v>
      </c>
      <c r="D126" s="4" t="str">
        <f t="shared" si="5"/>
        <v>1-PDE-Mujeres-14</v>
      </c>
      <c r="E126">
        <v>1</v>
      </c>
      <c r="F126" t="s">
        <v>7</v>
      </c>
      <c r="G126">
        <v>14</v>
      </c>
      <c r="H126" t="s">
        <v>214</v>
      </c>
      <c r="I126" t="s">
        <v>253</v>
      </c>
      <c r="J126" t="s">
        <v>107</v>
      </c>
      <c r="K126">
        <v>0</v>
      </c>
      <c r="L126" t="str">
        <f>+VLOOKUP(Línea_Modelo_Sexo_Región[[#This Row],[id_LA]],Línea_Atención[],2,0)</f>
        <v>Línea Ambulatoria</v>
      </c>
      <c r="M126" t="str">
        <f>+VLOOKUP(Línea_Modelo_Sexo_Región[[#This Row],[Modelo '[sigla']]],Modelos[[Modelo '[sigla']]:[Modelo '[descripción']]],2,0)</f>
        <v>Programa Protección Especializada en Reinserción Educativa (24 H)</v>
      </c>
    </row>
    <row r="127" spans="2:13" x14ac:dyDescent="0.3">
      <c r="B127" s="4" t="str">
        <f t="shared" si="3"/>
        <v>1-PDE</v>
      </c>
      <c r="C127" s="4" t="str">
        <f t="shared" si="4"/>
        <v>1-PDE-Hombres</v>
      </c>
      <c r="D127" s="4" t="str">
        <f t="shared" si="5"/>
        <v>1-PDE-Hombres-10</v>
      </c>
      <c r="E127">
        <v>1</v>
      </c>
      <c r="F127" t="s">
        <v>7</v>
      </c>
      <c r="G127">
        <v>10</v>
      </c>
      <c r="H127" t="s">
        <v>210</v>
      </c>
      <c r="I127" t="s">
        <v>252</v>
      </c>
      <c r="J127" t="s">
        <v>107</v>
      </c>
      <c r="K127">
        <v>6</v>
      </c>
      <c r="L127" t="str">
        <f>+VLOOKUP(Línea_Modelo_Sexo_Región[[#This Row],[id_LA]],Línea_Atención[],2,0)</f>
        <v>Línea Ambulatoria</v>
      </c>
      <c r="M127" t="str">
        <f>+VLOOKUP(Línea_Modelo_Sexo_Región[[#This Row],[Modelo '[sigla']]],Modelos[[Modelo '[sigla']]:[Modelo '[descripción']]],2,0)</f>
        <v>Programa Protección Especializada en Reinserción Educativa (24 H)</v>
      </c>
    </row>
    <row r="128" spans="2:13" x14ac:dyDescent="0.3">
      <c r="B128" s="4" t="str">
        <f t="shared" si="3"/>
        <v>1-PDE</v>
      </c>
      <c r="C128" s="4" t="str">
        <f t="shared" si="4"/>
        <v>1-PDE-Mujeres</v>
      </c>
      <c r="D128" s="4" t="str">
        <f t="shared" si="5"/>
        <v>1-PDE-Mujeres-10</v>
      </c>
      <c r="E128">
        <v>1</v>
      </c>
      <c r="F128" t="s">
        <v>7</v>
      </c>
      <c r="G128">
        <v>10</v>
      </c>
      <c r="H128" t="s">
        <v>210</v>
      </c>
      <c r="I128" t="s">
        <v>253</v>
      </c>
      <c r="J128" t="s">
        <v>107</v>
      </c>
      <c r="K128">
        <v>4</v>
      </c>
      <c r="L128" t="str">
        <f>+VLOOKUP(Línea_Modelo_Sexo_Región[[#This Row],[id_LA]],Línea_Atención[],2,0)</f>
        <v>Línea Ambulatoria</v>
      </c>
      <c r="M128" t="str">
        <f>+VLOOKUP(Línea_Modelo_Sexo_Región[[#This Row],[Modelo '[sigla']]],Modelos[[Modelo '[sigla']]:[Modelo '[descripción']]],2,0)</f>
        <v>Programa Protección Especializada en Reinserción Educativa (24 H)</v>
      </c>
    </row>
    <row r="129" spans="2:13" x14ac:dyDescent="0.3">
      <c r="B129" s="4" t="str">
        <f t="shared" si="3"/>
        <v>1-PDE</v>
      </c>
      <c r="C129" s="4" t="str">
        <f t="shared" si="4"/>
        <v>1-PDE-Hombres</v>
      </c>
      <c r="D129" s="4" t="str">
        <f t="shared" si="5"/>
        <v>1-PDE-Hombres-11</v>
      </c>
      <c r="E129">
        <v>1</v>
      </c>
      <c r="F129" t="s">
        <v>7</v>
      </c>
      <c r="G129">
        <v>11</v>
      </c>
      <c r="H129" t="s">
        <v>211</v>
      </c>
      <c r="I129" t="s">
        <v>252</v>
      </c>
      <c r="J129" t="s">
        <v>107</v>
      </c>
      <c r="K129">
        <v>0</v>
      </c>
      <c r="L129" t="str">
        <f>+VLOOKUP(Línea_Modelo_Sexo_Región[[#This Row],[id_LA]],Línea_Atención[],2,0)</f>
        <v>Línea Ambulatoria</v>
      </c>
      <c r="M129" t="str">
        <f>+VLOOKUP(Línea_Modelo_Sexo_Región[[#This Row],[Modelo '[sigla']]],Modelos[[Modelo '[sigla']]:[Modelo '[descripción']]],2,0)</f>
        <v>Programa Protección Especializada en Reinserción Educativa (24 H)</v>
      </c>
    </row>
    <row r="130" spans="2:13" x14ac:dyDescent="0.3">
      <c r="B130" s="4" t="str">
        <f t="shared" si="3"/>
        <v>1-PDE</v>
      </c>
      <c r="C130" s="4" t="str">
        <f t="shared" si="4"/>
        <v>1-PDE-Mujeres</v>
      </c>
      <c r="D130" s="4" t="str">
        <f t="shared" si="5"/>
        <v>1-PDE-Mujeres-11</v>
      </c>
      <c r="E130">
        <v>1</v>
      </c>
      <c r="F130" t="s">
        <v>7</v>
      </c>
      <c r="G130">
        <v>11</v>
      </c>
      <c r="H130" t="s">
        <v>211</v>
      </c>
      <c r="I130" t="s">
        <v>253</v>
      </c>
      <c r="J130" t="s">
        <v>107</v>
      </c>
      <c r="K130">
        <v>0</v>
      </c>
      <c r="L130" t="str">
        <f>+VLOOKUP(Línea_Modelo_Sexo_Región[[#This Row],[id_LA]],Línea_Atención[],2,0)</f>
        <v>Línea Ambulatoria</v>
      </c>
      <c r="M130" t="str">
        <f>+VLOOKUP(Línea_Modelo_Sexo_Región[[#This Row],[Modelo '[sigla']]],Modelos[[Modelo '[sigla']]:[Modelo '[descripción']]],2,0)</f>
        <v>Programa Protección Especializada en Reinserción Educativa (24 H)</v>
      </c>
    </row>
    <row r="131" spans="2:13" x14ac:dyDescent="0.3">
      <c r="B131" s="4" t="str">
        <f t="shared" si="3"/>
        <v>1-PDE</v>
      </c>
      <c r="C131" s="4" t="str">
        <f t="shared" si="4"/>
        <v>1-PDE-Hombres</v>
      </c>
      <c r="D131" s="4" t="str">
        <f t="shared" si="5"/>
        <v>1-PDE-Hombres-12</v>
      </c>
      <c r="E131">
        <v>1</v>
      </c>
      <c r="F131" t="s">
        <v>7</v>
      </c>
      <c r="G131">
        <v>12</v>
      </c>
      <c r="H131" t="s">
        <v>212</v>
      </c>
      <c r="I131" t="s">
        <v>252</v>
      </c>
      <c r="J131" t="s">
        <v>107</v>
      </c>
      <c r="K131">
        <v>0</v>
      </c>
      <c r="L131" t="str">
        <f>+VLOOKUP(Línea_Modelo_Sexo_Región[[#This Row],[id_LA]],Línea_Atención[],2,0)</f>
        <v>Línea Ambulatoria</v>
      </c>
      <c r="M131" t="str">
        <f>+VLOOKUP(Línea_Modelo_Sexo_Región[[#This Row],[Modelo '[sigla']]],Modelos[[Modelo '[sigla']]:[Modelo '[descripción']]],2,0)</f>
        <v>Programa Protección Especializada en Reinserción Educativa (24 H)</v>
      </c>
    </row>
    <row r="132" spans="2:13" x14ac:dyDescent="0.3">
      <c r="B132" s="4" t="str">
        <f t="shared" si="3"/>
        <v>1-PDE</v>
      </c>
      <c r="C132" s="4" t="str">
        <f t="shared" si="4"/>
        <v>1-PDE-Mujeres</v>
      </c>
      <c r="D132" s="4" t="str">
        <f t="shared" si="5"/>
        <v>1-PDE-Mujeres-12</v>
      </c>
      <c r="E132">
        <v>1</v>
      </c>
      <c r="F132" t="s">
        <v>7</v>
      </c>
      <c r="G132">
        <v>12</v>
      </c>
      <c r="H132" t="s">
        <v>212</v>
      </c>
      <c r="I132" t="s">
        <v>253</v>
      </c>
      <c r="J132" t="s">
        <v>107</v>
      </c>
      <c r="K132">
        <v>0</v>
      </c>
      <c r="L132" t="str">
        <f>+VLOOKUP(Línea_Modelo_Sexo_Región[[#This Row],[id_LA]],Línea_Atención[],2,0)</f>
        <v>Línea Ambulatoria</v>
      </c>
      <c r="M132" t="str">
        <f>+VLOOKUP(Línea_Modelo_Sexo_Región[[#This Row],[Modelo '[sigla']]],Modelos[[Modelo '[sigla']]:[Modelo '[descripción']]],2,0)</f>
        <v>Programa Protección Especializada en Reinserción Educativa (24 H)</v>
      </c>
    </row>
    <row r="133" spans="2:13" x14ac:dyDescent="0.3">
      <c r="B133" s="4" t="str">
        <f t="shared" ref="B133:B196" si="6">+E133&amp;"-"&amp;F133</f>
        <v>1-PEC</v>
      </c>
      <c r="C133" s="4" t="str">
        <f t="shared" ref="C133:C196" si="7">+B133&amp;"-"&amp;I133</f>
        <v>1-PEC-Hombres</v>
      </c>
      <c r="D133" s="4" t="str">
        <f t="shared" ref="D133:D196" si="8">+C133&amp;"-"&amp;G133</f>
        <v>1-PEC-Hombres-15</v>
      </c>
      <c r="E133">
        <v>1</v>
      </c>
      <c r="F133" t="s">
        <v>9</v>
      </c>
      <c r="G133">
        <v>15</v>
      </c>
      <c r="H133" t="s">
        <v>215</v>
      </c>
      <c r="I133" t="s">
        <v>252</v>
      </c>
      <c r="J133" t="s">
        <v>107</v>
      </c>
      <c r="K133">
        <v>0</v>
      </c>
      <c r="L133" t="str">
        <f>+VLOOKUP(Línea_Modelo_Sexo_Región[[#This Row],[id_LA]],Línea_Atención[],2,0)</f>
        <v>Línea Ambulatoria</v>
      </c>
      <c r="M13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34" spans="2:13" x14ac:dyDescent="0.3">
      <c r="B134" s="4" t="str">
        <f t="shared" si="6"/>
        <v>1-PEC</v>
      </c>
      <c r="C134" s="4" t="str">
        <f t="shared" si="7"/>
        <v>1-PEC-Mujeres</v>
      </c>
      <c r="D134" s="4" t="str">
        <f t="shared" si="8"/>
        <v>1-PEC-Mujeres-15</v>
      </c>
      <c r="E134">
        <v>1</v>
      </c>
      <c r="F134" t="s">
        <v>9</v>
      </c>
      <c r="G134">
        <v>15</v>
      </c>
      <c r="H134" t="s">
        <v>215</v>
      </c>
      <c r="I134" t="s">
        <v>253</v>
      </c>
      <c r="J134" t="s">
        <v>107</v>
      </c>
      <c r="K134">
        <v>0</v>
      </c>
      <c r="L134" t="str">
        <f>+VLOOKUP(Línea_Modelo_Sexo_Región[[#This Row],[id_LA]],Línea_Atención[],2,0)</f>
        <v>Línea Ambulatoria</v>
      </c>
      <c r="M13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35" spans="2:13" x14ac:dyDescent="0.3">
      <c r="B135" s="4" t="str">
        <f t="shared" si="6"/>
        <v>1-PEC</v>
      </c>
      <c r="C135" s="4" t="str">
        <f t="shared" si="7"/>
        <v>1-PEC-Hombres</v>
      </c>
      <c r="D135" s="4" t="str">
        <f t="shared" si="8"/>
        <v>1-PEC-Hombres-1</v>
      </c>
      <c r="E135">
        <v>1</v>
      </c>
      <c r="F135" t="s">
        <v>9</v>
      </c>
      <c r="G135">
        <v>1</v>
      </c>
      <c r="H135" t="s">
        <v>201</v>
      </c>
      <c r="I135" t="s">
        <v>252</v>
      </c>
      <c r="J135" t="s">
        <v>107</v>
      </c>
      <c r="K135">
        <v>0</v>
      </c>
      <c r="L135" t="str">
        <f>+VLOOKUP(Línea_Modelo_Sexo_Región[[#This Row],[id_LA]],Línea_Atención[],2,0)</f>
        <v>Línea Ambulatoria</v>
      </c>
      <c r="M13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36" spans="2:13" x14ac:dyDescent="0.3">
      <c r="B136" s="4" t="str">
        <f t="shared" si="6"/>
        <v>1-PEC</v>
      </c>
      <c r="C136" s="4" t="str">
        <f t="shared" si="7"/>
        <v>1-PEC-Mujeres</v>
      </c>
      <c r="D136" s="4" t="str">
        <f t="shared" si="8"/>
        <v>1-PEC-Mujeres-1</v>
      </c>
      <c r="E136">
        <v>1</v>
      </c>
      <c r="F136" t="s">
        <v>9</v>
      </c>
      <c r="G136">
        <v>1</v>
      </c>
      <c r="H136" t="s">
        <v>201</v>
      </c>
      <c r="I136" t="s">
        <v>253</v>
      </c>
      <c r="J136" t="s">
        <v>107</v>
      </c>
      <c r="K136">
        <v>0</v>
      </c>
      <c r="L136" t="str">
        <f>+VLOOKUP(Línea_Modelo_Sexo_Región[[#This Row],[id_LA]],Línea_Atención[],2,0)</f>
        <v>Línea Ambulatoria</v>
      </c>
      <c r="M13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37" spans="2:13" x14ac:dyDescent="0.3">
      <c r="B137" s="4" t="str">
        <f t="shared" si="6"/>
        <v>1-PEC</v>
      </c>
      <c r="C137" s="4" t="str">
        <f t="shared" si="7"/>
        <v>1-PEC-Hombres</v>
      </c>
      <c r="D137" s="4" t="str">
        <f t="shared" si="8"/>
        <v>1-PEC-Hombres-2</v>
      </c>
      <c r="E137">
        <v>1</v>
      </c>
      <c r="F137" t="s">
        <v>9</v>
      </c>
      <c r="G137">
        <v>2</v>
      </c>
      <c r="H137" t="s">
        <v>202</v>
      </c>
      <c r="I137" t="s">
        <v>252</v>
      </c>
      <c r="J137" t="s">
        <v>107</v>
      </c>
      <c r="K137">
        <v>0</v>
      </c>
      <c r="L137" t="str">
        <f>+VLOOKUP(Línea_Modelo_Sexo_Región[[#This Row],[id_LA]],Línea_Atención[],2,0)</f>
        <v>Línea Ambulatoria</v>
      </c>
      <c r="M13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38" spans="2:13" x14ac:dyDescent="0.3">
      <c r="B138" s="4" t="str">
        <f t="shared" si="6"/>
        <v>1-PEC</v>
      </c>
      <c r="C138" s="4" t="str">
        <f t="shared" si="7"/>
        <v>1-PEC-Mujeres</v>
      </c>
      <c r="D138" s="4" t="str">
        <f t="shared" si="8"/>
        <v>1-PEC-Mujeres-2</v>
      </c>
      <c r="E138">
        <v>1</v>
      </c>
      <c r="F138" t="s">
        <v>9</v>
      </c>
      <c r="G138">
        <v>2</v>
      </c>
      <c r="H138" t="s">
        <v>202</v>
      </c>
      <c r="I138" t="s">
        <v>253</v>
      </c>
      <c r="J138" t="s">
        <v>107</v>
      </c>
      <c r="K138">
        <v>0</v>
      </c>
      <c r="L138" t="str">
        <f>+VLOOKUP(Línea_Modelo_Sexo_Región[[#This Row],[id_LA]],Línea_Atención[],2,0)</f>
        <v>Línea Ambulatoria</v>
      </c>
      <c r="M13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39" spans="2:13" x14ac:dyDescent="0.3">
      <c r="B139" s="4" t="str">
        <f t="shared" si="6"/>
        <v>1-PEC</v>
      </c>
      <c r="C139" s="4" t="str">
        <f t="shared" si="7"/>
        <v>1-PEC-Hombres</v>
      </c>
      <c r="D139" s="4" t="str">
        <f t="shared" si="8"/>
        <v>1-PEC-Hombres-3</v>
      </c>
      <c r="E139">
        <v>1</v>
      </c>
      <c r="F139" t="s">
        <v>9</v>
      </c>
      <c r="G139">
        <v>3</v>
      </c>
      <c r="H139" t="s">
        <v>203</v>
      </c>
      <c r="I139" t="s">
        <v>252</v>
      </c>
      <c r="J139" t="s">
        <v>107</v>
      </c>
      <c r="K139">
        <v>0</v>
      </c>
      <c r="L139" t="str">
        <f>+VLOOKUP(Línea_Modelo_Sexo_Región[[#This Row],[id_LA]],Línea_Atención[],2,0)</f>
        <v>Línea Ambulatoria</v>
      </c>
      <c r="M13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0" spans="2:13" x14ac:dyDescent="0.3">
      <c r="B140" s="4" t="str">
        <f t="shared" si="6"/>
        <v>1-PEC</v>
      </c>
      <c r="C140" s="4" t="str">
        <f t="shared" si="7"/>
        <v>1-PEC-Mujeres</v>
      </c>
      <c r="D140" s="4" t="str">
        <f t="shared" si="8"/>
        <v>1-PEC-Mujeres-3</v>
      </c>
      <c r="E140">
        <v>1</v>
      </c>
      <c r="F140" t="s">
        <v>9</v>
      </c>
      <c r="G140">
        <v>3</v>
      </c>
      <c r="H140" t="s">
        <v>203</v>
      </c>
      <c r="I140" t="s">
        <v>253</v>
      </c>
      <c r="J140" t="s">
        <v>107</v>
      </c>
      <c r="K140">
        <v>0</v>
      </c>
      <c r="L140" t="str">
        <f>+VLOOKUP(Línea_Modelo_Sexo_Región[[#This Row],[id_LA]],Línea_Atención[],2,0)</f>
        <v>Línea Ambulatoria</v>
      </c>
      <c r="M14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1" spans="2:13" x14ac:dyDescent="0.3">
      <c r="B141" s="4" t="str">
        <f t="shared" si="6"/>
        <v>1-PEC</v>
      </c>
      <c r="C141" s="4" t="str">
        <f t="shared" si="7"/>
        <v>1-PEC-Hombres</v>
      </c>
      <c r="D141" s="4" t="str">
        <f t="shared" si="8"/>
        <v>1-PEC-Hombres-4</v>
      </c>
      <c r="E141">
        <v>1</v>
      </c>
      <c r="F141" t="s">
        <v>9</v>
      </c>
      <c r="G141">
        <v>4</v>
      </c>
      <c r="H141" t="s">
        <v>204</v>
      </c>
      <c r="I141" t="s">
        <v>252</v>
      </c>
      <c r="J141" t="s">
        <v>107</v>
      </c>
      <c r="K141">
        <v>0</v>
      </c>
      <c r="L141" t="str">
        <f>+VLOOKUP(Línea_Modelo_Sexo_Región[[#This Row],[id_LA]],Línea_Atención[],2,0)</f>
        <v>Línea Ambulatoria</v>
      </c>
      <c r="M14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2" spans="2:13" x14ac:dyDescent="0.3">
      <c r="B142" s="4" t="str">
        <f t="shared" si="6"/>
        <v>1-PEC</v>
      </c>
      <c r="C142" s="4" t="str">
        <f t="shared" si="7"/>
        <v>1-PEC-Mujeres</v>
      </c>
      <c r="D142" s="4" t="str">
        <f t="shared" si="8"/>
        <v>1-PEC-Mujeres-4</v>
      </c>
      <c r="E142">
        <v>1</v>
      </c>
      <c r="F142" t="s">
        <v>9</v>
      </c>
      <c r="G142">
        <v>4</v>
      </c>
      <c r="H142" t="s">
        <v>204</v>
      </c>
      <c r="I142" t="s">
        <v>253</v>
      </c>
      <c r="J142" t="s">
        <v>107</v>
      </c>
      <c r="K142">
        <v>0</v>
      </c>
      <c r="L142" t="str">
        <f>+VLOOKUP(Línea_Modelo_Sexo_Región[[#This Row],[id_LA]],Línea_Atención[],2,0)</f>
        <v>Línea Ambulatoria</v>
      </c>
      <c r="M14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3" spans="2:13" x14ac:dyDescent="0.3">
      <c r="B143" s="4" t="str">
        <f t="shared" si="6"/>
        <v>1-PEC</v>
      </c>
      <c r="C143" s="4" t="str">
        <f t="shared" si="7"/>
        <v>1-PEC-Hombres</v>
      </c>
      <c r="D143" s="4" t="str">
        <f t="shared" si="8"/>
        <v>1-PEC-Hombres-5</v>
      </c>
      <c r="E143">
        <v>1</v>
      </c>
      <c r="F143" t="s">
        <v>9</v>
      </c>
      <c r="G143">
        <v>5</v>
      </c>
      <c r="H143" t="s">
        <v>205</v>
      </c>
      <c r="I143" t="s">
        <v>252</v>
      </c>
      <c r="J143" t="s">
        <v>107</v>
      </c>
      <c r="K143">
        <v>0</v>
      </c>
      <c r="L143" t="str">
        <f>+VLOOKUP(Línea_Modelo_Sexo_Región[[#This Row],[id_LA]],Línea_Atención[],2,0)</f>
        <v>Línea Ambulatoria</v>
      </c>
      <c r="M14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4" spans="2:13" x14ac:dyDescent="0.3">
      <c r="B144" s="4" t="str">
        <f t="shared" si="6"/>
        <v>1-PEC</v>
      </c>
      <c r="C144" s="4" t="str">
        <f t="shared" si="7"/>
        <v>1-PEC-Mujeres</v>
      </c>
      <c r="D144" s="4" t="str">
        <f t="shared" si="8"/>
        <v>1-PEC-Mujeres-5</v>
      </c>
      <c r="E144">
        <v>1</v>
      </c>
      <c r="F144" t="s">
        <v>9</v>
      </c>
      <c r="G144">
        <v>5</v>
      </c>
      <c r="H144" t="s">
        <v>205</v>
      </c>
      <c r="I144" t="s">
        <v>253</v>
      </c>
      <c r="J144" t="s">
        <v>107</v>
      </c>
      <c r="K144">
        <v>0</v>
      </c>
      <c r="L144" t="str">
        <f>+VLOOKUP(Línea_Modelo_Sexo_Región[[#This Row],[id_LA]],Línea_Atención[],2,0)</f>
        <v>Línea Ambulatoria</v>
      </c>
      <c r="M14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5" spans="2:13" x14ac:dyDescent="0.3">
      <c r="B145" s="4" t="str">
        <f t="shared" si="6"/>
        <v>1-PEC</v>
      </c>
      <c r="C145" s="4" t="str">
        <f t="shared" si="7"/>
        <v>1-PEC-Hombres</v>
      </c>
      <c r="D145" s="4" t="str">
        <f t="shared" si="8"/>
        <v>1-PEC-Hombres-13</v>
      </c>
      <c r="E145">
        <v>1</v>
      </c>
      <c r="F145" t="s">
        <v>9</v>
      </c>
      <c r="G145">
        <v>13</v>
      </c>
      <c r="H145" t="s">
        <v>213</v>
      </c>
      <c r="I145" t="s">
        <v>252</v>
      </c>
      <c r="J145" t="s">
        <v>107</v>
      </c>
      <c r="K145">
        <v>75</v>
      </c>
      <c r="L145" t="str">
        <f>+VLOOKUP(Línea_Modelo_Sexo_Región[[#This Row],[id_LA]],Línea_Atención[],2,0)</f>
        <v>Línea Ambulatoria</v>
      </c>
      <c r="M14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6" spans="2:13" x14ac:dyDescent="0.3">
      <c r="B146" s="4" t="str">
        <f t="shared" si="6"/>
        <v>1-PEC</v>
      </c>
      <c r="C146" s="4" t="str">
        <f t="shared" si="7"/>
        <v>1-PEC-Mujeres</v>
      </c>
      <c r="D146" s="4" t="str">
        <f t="shared" si="8"/>
        <v>1-PEC-Mujeres-13</v>
      </c>
      <c r="E146">
        <v>1</v>
      </c>
      <c r="F146" t="s">
        <v>9</v>
      </c>
      <c r="G146">
        <v>13</v>
      </c>
      <c r="H146" t="s">
        <v>213</v>
      </c>
      <c r="I146" t="s">
        <v>253</v>
      </c>
      <c r="J146" t="s">
        <v>107</v>
      </c>
      <c r="K146">
        <v>46</v>
      </c>
      <c r="L146" t="str">
        <f>+VLOOKUP(Línea_Modelo_Sexo_Región[[#This Row],[id_LA]],Línea_Atención[],2,0)</f>
        <v>Línea Ambulatoria</v>
      </c>
      <c r="M14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7" spans="2:13" x14ac:dyDescent="0.3">
      <c r="B147" s="4" t="str">
        <f t="shared" si="6"/>
        <v>1-PEC</v>
      </c>
      <c r="C147" s="4" t="str">
        <f t="shared" si="7"/>
        <v>1-PEC-Hombres</v>
      </c>
      <c r="D147" s="4" t="str">
        <f t="shared" si="8"/>
        <v>1-PEC-Hombres-6</v>
      </c>
      <c r="E147">
        <v>1</v>
      </c>
      <c r="F147" t="s">
        <v>9</v>
      </c>
      <c r="G147">
        <v>6</v>
      </c>
      <c r="H147" t="s">
        <v>206</v>
      </c>
      <c r="I147" t="s">
        <v>252</v>
      </c>
      <c r="J147" t="s">
        <v>107</v>
      </c>
      <c r="K147">
        <v>0</v>
      </c>
      <c r="L147" t="str">
        <f>+VLOOKUP(Línea_Modelo_Sexo_Región[[#This Row],[id_LA]],Línea_Atención[],2,0)</f>
        <v>Línea Ambulatoria</v>
      </c>
      <c r="M14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8" spans="2:13" x14ac:dyDescent="0.3">
      <c r="B148" s="4" t="str">
        <f t="shared" si="6"/>
        <v>1-PEC</v>
      </c>
      <c r="C148" s="4" t="str">
        <f t="shared" si="7"/>
        <v>1-PEC-Mujeres</v>
      </c>
      <c r="D148" s="4" t="str">
        <f t="shared" si="8"/>
        <v>1-PEC-Mujeres-6</v>
      </c>
      <c r="E148">
        <v>1</v>
      </c>
      <c r="F148" t="s">
        <v>9</v>
      </c>
      <c r="G148">
        <v>6</v>
      </c>
      <c r="H148" t="s">
        <v>206</v>
      </c>
      <c r="I148" t="s">
        <v>253</v>
      </c>
      <c r="J148" t="s">
        <v>107</v>
      </c>
      <c r="K148">
        <v>0</v>
      </c>
      <c r="L148" t="str">
        <f>+VLOOKUP(Línea_Modelo_Sexo_Región[[#This Row],[id_LA]],Línea_Atención[],2,0)</f>
        <v>Línea Ambulatoria</v>
      </c>
      <c r="M14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49" spans="2:13" x14ac:dyDescent="0.3">
      <c r="B149" s="4" t="str">
        <f t="shared" si="6"/>
        <v>1-PEC</v>
      </c>
      <c r="C149" s="4" t="str">
        <f t="shared" si="7"/>
        <v>1-PEC-Hombres</v>
      </c>
      <c r="D149" s="4" t="str">
        <f t="shared" si="8"/>
        <v>1-PEC-Hombres-7</v>
      </c>
      <c r="E149">
        <v>1</v>
      </c>
      <c r="F149" t="s">
        <v>9</v>
      </c>
      <c r="G149">
        <v>7</v>
      </c>
      <c r="H149" t="s">
        <v>207</v>
      </c>
      <c r="I149" t="s">
        <v>252</v>
      </c>
      <c r="J149" t="s">
        <v>107</v>
      </c>
      <c r="K149">
        <v>6</v>
      </c>
      <c r="L149" t="str">
        <f>+VLOOKUP(Línea_Modelo_Sexo_Región[[#This Row],[id_LA]],Línea_Atención[],2,0)</f>
        <v>Línea Ambulatoria</v>
      </c>
      <c r="M14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0" spans="2:13" x14ac:dyDescent="0.3">
      <c r="B150" s="4" t="str">
        <f t="shared" si="6"/>
        <v>1-PEC</v>
      </c>
      <c r="C150" s="4" t="str">
        <f t="shared" si="7"/>
        <v>1-PEC-Mujeres</v>
      </c>
      <c r="D150" s="4" t="str">
        <f t="shared" si="8"/>
        <v>1-PEC-Mujeres-7</v>
      </c>
      <c r="E150">
        <v>1</v>
      </c>
      <c r="F150" t="s">
        <v>9</v>
      </c>
      <c r="G150">
        <v>7</v>
      </c>
      <c r="H150" t="s">
        <v>207</v>
      </c>
      <c r="I150" t="s">
        <v>253</v>
      </c>
      <c r="J150" t="s">
        <v>107</v>
      </c>
      <c r="K150">
        <v>8</v>
      </c>
      <c r="L150" t="str">
        <f>+VLOOKUP(Línea_Modelo_Sexo_Región[[#This Row],[id_LA]],Línea_Atención[],2,0)</f>
        <v>Línea Ambulatoria</v>
      </c>
      <c r="M15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1" spans="2:13" x14ac:dyDescent="0.3">
      <c r="B151" s="4" t="str">
        <f t="shared" si="6"/>
        <v>1-PEC</v>
      </c>
      <c r="C151" s="4" t="str">
        <f t="shared" si="7"/>
        <v>1-PEC-Hombres</v>
      </c>
      <c r="D151" s="4" t="str">
        <f t="shared" si="8"/>
        <v>1-PEC-Hombres-7</v>
      </c>
      <c r="E151">
        <v>1</v>
      </c>
      <c r="F151" t="s">
        <v>9</v>
      </c>
      <c r="G151">
        <v>7</v>
      </c>
      <c r="H151" t="s">
        <v>207</v>
      </c>
      <c r="I151" t="s">
        <v>252</v>
      </c>
      <c r="J151" t="s">
        <v>107</v>
      </c>
      <c r="K151">
        <v>0</v>
      </c>
      <c r="L151" t="str">
        <f>+VLOOKUP(Línea_Modelo_Sexo_Región[[#This Row],[id_LA]],Línea_Atención[],2,0)</f>
        <v>Línea Ambulatoria</v>
      </c>
      <c r="M15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2" spans="2:13" x14ac:dyDescent="0.3">
      <c r="B152" s="4" t="str">
        <f t="shared" si="6"/>
        <v>1-PEC</v>
      </c>
      <c r="C152" s="4" t="str">
        <f t="shared" si="7"/>
        <v>1-PEC-Mujeres</v>
      </c>
      <c r="D152" s="4" t="str">
        <f t="shared" si="8"/>
        <v>1-PEC-Mujeres-7</v>
      </c>
      <c r="E152">
        <v>1</v>
      </c>
      <c r="F152" t="s">
        <v>9</v>
      </c>
      <c r="G152">
        <v>7</v>
      </c>
      <c r="H152" t="s">
        <v>207</v>
      </c>
      <c r="I152" t="s">
        <v>253</v>
      </c>
      <c r="J152" t="s">
        <v>107</v>
      </c>
      <c r="K152">
        <v>0</v>
      </c>
      <c r="L152" t="str">
        <f>+VLOOKUP(Línea_Modelo_Sexo_Región[[#This Row],[id_LA]],Línea_Atención[],2,0)</f>
        <v>Línea Ambulatoria</v>
      </c>
      <c r="M15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3" spans="2:13" x14ac:dyDescent="0.3">
      <c r="B153" s="4" t="str">
        <f t="shared" si="6"/>
        <v>1-PEC</v>
      </c>
      <c r="C153" s="4" t="str">
        <f t="shared" si="7"/>
        <v>1-PEC-Hombres</v>
      </c>
      <c r="D153" s="4" t="str">
        <f t="shared" si="8"/>
        <v>1-PEC-Hombres-8</v>
      </c>
      <c r="E153">
        <v>1</v>
      </c>
      <c r="F153" t="s">
        <v>9</v>
      </c>
      <c r="G153">
        <v>8</v>
      </c>
      <c r="H153" t="s">
        <v>208</v>
      </c>
      <c r="I153" t="s">
        <v>252</v>
      </c>
      <c r="J153" t="s">
        <v>107</v>
      </c>
      <c r="K153">
        <v>0</v>
      </c>
      <c r="L153" t="str">
        <f>+VLOOKUP(Línea_Modelo_Sexo_Región[[#This Row],[id_LA]],Línea_Atención[],2,0)</f>
        <v>Línea Ambulatoria</v>
      </c>
      <c r="M15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4" spans="2:13" x14ac:dyDescent="0.3">
      <c r="B154" s="4" t="str">
        <f t="shared" si="6"/>
        <v>1-PEC</v>
      </c>
      <c r="C154" s="4" t="str">
        <f t="shared" si="7"/>
        <v>1-PEC-Mujeres</v>
      </c>
      <c r="D154" s="4" t="str">
        <f t="shared" si="8"/>
        <v>1-PEC-Mujeres-8</v>
      </c>
      <c r="E154">
        <v>1</v>
      </c>
      <c r="F154" t="s">
        <v>9</v>
      </c>
      <c r="G154">
        <v>8</v>
      </c>
      <c r="H154" t="s">
        <v>208</v>
      </c>
      <c r="I154" t="s">
        <v>253</v>
      </c>
      <c r="J154" t="s">
        <v>107</v>
      </c>
      <c r="K154">
        <v>0</v>
      </c>
      <c r="L154" t="str">
        <f>+VLOOKUP(Línea_Modelo_Sexo_Región[[#This Row],[id_LA]],Línea_Atención[],2,0)</f>
        <v>Línea Ambulatoria</v>
      </c>
      <c r="M15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5" spans="2:13" x14ac:dyDescent="0.3">
      <c r="B155" s="4" t="str">
        <f t="shared" si="6"/>
        <v>1-PEC</v>
      </c>
      <c r="C155" s="4" t="str">
        <f t="shared" si="7"/>
        <v>1-PEC-Hombres</v>
      </c>
      <c r="D155" s="4" t="str">
        <f t="shared" si="8"/>
        <v>1-PEC-Hombres-9</v>
      </c>
      <c r="E155">
        <v>1</v>
      </c>
      <c r="F155" t="s">
        <v>9</v>
      </c>
      <c r="G155">
        <v>9</v>
      </c>
      <c r="H155" t="s">
        <v>209</v>
      </c>
      <c r="I155" t="s">
        <v>252</v>
      </c>
      <c r="J155" t="s">
        <v>107</v>
      </c>
      <c r="K155">
        <v>0</v>
      </c>
      <c r="L155" t="str">
        <f>+VLOOKUP(Línea_Modelo_Sexo_Región[[#This Row],[id_LA]],Línea_Atención[],2,0)</f>
        <v>Línea Ambulatoria</v>
      </c>
      <c r="M15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6" spans="2:13" x14ac:dyDescent="0.3">
      <c r="B156" s="4" t="str">
        <f t="shared" si="6"/>
        <v>1-PEC</v>
      </c>
      <c r="C156" s="4" t="str">
        <f t="shared" si="7"/>
        <v>1-PEC-Mujeres</v>
      </c>
      <c r="D156" s="4" t="str">
        <f t="shared" si="8"/>
        <v>1-PEC-Mujeres-9</v>
      </c>
      <c r="E156">
        <v>1</v>
      </c>
      <c r="F156" t="s">
        <v>9</v>
      </c>
      <c r="G156">
        <v>9</v>
      </c>
      <c r="H156" t="s">
        <v>209</v>
      </c>
      <c r="I156" t="s">
        <v>253</v>
      </c>
      <c r="J156" t="s">
        <v>107</v>
      </c>
      <c r="K156">
        <v>0</v>
      </c>
      <c r="L156" t="str">
        <f>+VLOOKUP(Línea_Modelo_Sexo_Región[[#This Row],[id_LA]],Línea_Atención[],2,0)</f>
        <v>Línea Ambulatoria</v>
      </c>
      <c r="M15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7" spans="2:13" x14ac:dyDescent="0.3">
      <c r="B157" s="4" t="str">
        <f t="shared" si="6"/>
        <v>1-PEC</v>
      </c>
      <c r="C157" s="4" t="str">
        <f t="shared" si="7"/>
        <v>1-PEC-Hombres</v>
      </c>
      <c r="D157" s="4" t="str">
        <f t="shared" si="8"/>
        <v>1-PEC-Hombres-14</v>
      </c>
      <c r="E157">
        <v>1</v>
      </c>
      <c r="F157" t="s">
        <v>9</v>
      </c>
      <c r="G157">
        <v>14</v>
      </c>
      <c r="H157" t="s">
        <v>214</v>
      </c>
      <c r="I157" t="s">
        <v>252</v>
      </c>
      <c r="J157" t="s">
        <v>107</v>
      </c>
      <c r="K157">
        <v>0</v>
      </c>
      <c r="L157" t="str">
        <f>+VLOOKUP(Línea_Modelo_Sexo_Región[[#This Row],[id_LA]],Línea_Atención[],2,0)</f>
        <v>Línea Ambulatoria</v>
      </c>
      <c r="M15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8" spans="2:13" x14ac:dyDescent="0.3">
      <c r="B158" s="4" t="str">
        <f t="shared" si="6"/>
        <v>1-PEC</v>
      </c>
      <c r="C158" s="4" t="str">
        <f t="shared" si="7"/>
        <v>1-PEC-Mujeres</v>
      </c>
      <c r="D158" s="4" t="str">
        <f t="shared" si="8"/>
        <v>1-PEC-Mujeres-14</v>
      </c>
      <c r="E158">
        <v>1</v>
      </c>
      <c r="F158" t="s">
        <v>9</v>
      </c>
      <c r="G158">
        <v>14</v>
      </c>
      <c r="H158" t="s">
        <v>214</v>
      </c>
      <c r="I158" t="s">
        <v>253</v>
      </c>
      <c r="J158" t="s">
        <v>107</v>
      </c>
      <c r="K158">
        <v>0</v>
      </c>
      <c r="L158" t="str">
        <f>+VLOOKUP(Línea_Modelo_Sexo_Región[[#This Row],[id_LA]],Línea_Atención[],2,0)</f>
        <v>Línea Ambulatoria</v>
      </c>
      <c r="M15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59" spans="2:13" x14ac:dyDescent="0.3">
      <c r="B159" s="4" t="str">
        <f t="shared" si="6"/>
        <v>1-PEC</v>
      </c>
      <c r="C159" s="4" t="str">
        <f t="shared" si="7"/>
        <v>1-PEC-Hombres</v>
      </c>
      <c r="D159" s="4" t="str">
        <f t="shared" si="8"/>
        <v>1-PEC-Hombres-10</v>
      </c>
      <c r="E159">
        <v>1</v>
      </c>
      <c r="F159" t="s">
        <v>9</v>
      </c>
      <c r="G159">
        <v>10</v>
      </c>
      <c r="H159" t="s">
        <v>210</v>
      </c>
      <c r="I159" t="s">
        <v>252</v>
      </c>
      <c r="J159" t="s">
        <v>107</v>
      </c>
      <c r="K159">
        <v>26</v>
      </c>
      <c r="L159" t="str">
        <f>+VLOOKUP(Línea_Modelo_Sexo_Región[[#This Row],[id_LA]],Línea_Atención[],2,0)</f>
        <v>Línea Ambulatoria</v>
      </c>
      <c r="M15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60" spans="2:13" x14ac:dyDescent="0.3">
      <c r="B160" s="4" t="str">
        <f t="shared" si="6"/>
        <v>1-PEC</v>
      </c>
      <c r="C160" s="4" t="str">
        <f t="shared" si="7"/>
        <v>1-PEC-Mujeres</v>
      </c>
      <c r="D160" s="4" t="str">
        <f t="shared" si="8"/>
        <v>1-PEC-Mujeres-10</v>
      </c>
      <c r="E160">
        <v>1</v>
      </c>
      <c r="F160" t="s">
        <v>9</v>
      </c>
      <c r="G160">
        <v>10</v>
      </c>
      <c r="H160" t="s">
        <v>210</v>
      </c>
      <c r="I160" t="s">
        <v>253</v>
      </c>
      <c r="J160" t="s">
        <v>107</v>
      </c>
      <c r="K160">
        <v>18</v>
      </c>
      <c r="L160" t="str">
        <f>+VLOOKUP(Línea_Modelo_Sexo_Región[[#This Row],[id_LA]],Línea_Atención[],2,0)</f>
        <v>Línea Ambulatoria</v>
      </c>
      <c r="M16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61" spans="2:13" x14ac:dyDescent="0.3">
      <c r="B161" s="4" t="str">
        <f t="shared" si="6"/>
        <v>1-PEC</v>
      </c>
      <c r="C161" s="4" t="str">
        <f t="shared" si="7"/>
        <v>1-PEC-Hombres</v>
      </c>
      <c r="D161" s="4" t="str">
        <f t="shared" si="8"/>
        <v>1-PEC-Hombres-11</v>
      </c>
      <c r="E161">
        <v>1</v>
      </c>
      <c r="F161" t="s">
        <v>9</v>
      </c>
      <c r="G161">
        <v>11</v>
      </c>
      <c r="H161" t="s">
        <v>211</v>
      </c>
      <c r="I161" t="s">
        <v>252</v>
      </c>
      <c r="J161" t="s">
        <v>107</v>
      </c>
      <c r="K161">
        <v>0</v>
      </c>
      <c r="L161" t="str">
        <f>+VLOOKUP(Línea_Modelo_Sexo_Región[[#This Row],[id_LA]],Línea_Atención[],2,0)</f>
        <v>Línea Ambulatoria</v>
      </c>
      <c r="M16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62" spans="2:13" x14ac:dyDescent="0.3">
      <c r="B162" s="4" t="str">
        <f t="shared" si="6"/>
        <v>1-PEC</v>
      </c>
      <c r="C162" s="4" t="str">
        <f t="shared" si="7"/>
        <v>1-PEC-Mujeres</v>
      </c>
      <c r="D162" s="4" t="str">
        <f t="shared" si="8"/>
        <v>1-PEC-Mujeres-11</v>
      </c>
      <c r="E162">
        <v>1</v>
      </c>
      <c r="F162" t="s">
        <v>9</v>
      </c>
      <c r="G162">
        <v>11</v>
      </c>
      <c r="H162" t="s">
        <v>211</v>
      </c>
      <c r="I162" t="s">
        <v>253</v>
      </c>
      <c r="J162" t="s">
        <v>107</v>
      </c>
      <c r="K162">
        <v>0</v>
      </c>
      <c r="L162" t="str">
        <f>+VLOOKUP(Línea_Modelo_Sexo_Región[[#This Row],[id_LA]],Línea_Atención[],2,0)</f>
        <v>Línea Ambulatoria</v>
      </c>
      <c r="M16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63" spans="2:13" x14ac:dyDescent="0.3">
      <c r="B163" s="4" t="str">
        <f t="shared" si="6"/>
        <v>1-PEC</v>
      </c>
      <c r="C163" s="4" t="str">
        <f t="shared" si="7"/>
        <v>1-PEC-Hombres</v>
      </c>
      <c r="D163" s="4" t="str">
        <f t="shared" si="8"/>
        <v>1-PEC-Hombres-12</v>
      </c>
      <c r="E163">
        <v>1</v>
      </c>
      <c r="F163" t="s">
        <v>9</v>
      </c>
      <c r="G163">
        <v>12</v>
      </c>
      <c r="H163" t="s">
        <v>212</v>
      </c>
      <c r="I163" t="s">
        <v>252</v>
      </c>
      <c r="J163" t="s">
        <v>107</v>
      </c>
      <c r="K163">
        <v>0</v>
      </c>
      <c r="L163" t="str">
        <f>+VLOOKUP(Línea_Modelo_Sexo_Región[[#This Row],[id_LA]],Línea_Atención[],2,0)</f>
        <v>Línea Ambulatoria</v>
      </c>
      <c r="M16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64" spans="2:13" x14ac:dyDescent="0.3">
      <c r="B164" s="4" t="str">
        <f t="shared" si="6"/>
        <v>1-PEC</v>
      </c>
      <c r="C164" s="4" t="str">
        <f t="shared" si="7"/>
        <v>1-PEC-Mujeres</v>
      </c>
      <c r="D164" s="4" t="str">
        <f t="shared" si="8"/>
        <v>1-PEC-Mujeres-12</v>
      </c>
      <c r="E164">
        <v>1</v>
      </c>
      <c r="F164" t="s">
        <v>9</v>
      </c>
      <c r="G164">
        <v>12</v>
      </c>
      <c r="H164" t="s">
        <v>212</v>
      </c>
      <c r="I164" t="s">
        <v>253</v>
      </c>
      <c r="J164" t="s">
        <v>107</v>
      </c>
      <c r="K164">
        <v>0</v>
      </c>
      <c r="L164" t="str">
        <f>+VLOOKUP(Línea_Modelo_Sexo_Región[[#This Row],[id_LA]],Línea_Atención[],2,0)</f>
        <v>Línea Ambulatoria</v>
      </c>
      <c r="M16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165" spans="2:13" x14ac:dyDescent="0.3">
      <c r="B165" s="4" t="str">
        <f t="shared" si="6"/>
        <v>1-PEE</v>
      </c>
      <c r="C165" s="4" t="str">
        <f t="shared" si="7"/>
        <v>1-PEE-Hombres</v>
      </c>
      <c r="D165" s="4" t="str">
        <f t="shared" si="8"/>
        <v>1-PEE-Hombres-15</v>
      </c>
      <c r="E165">
        <v>1</v>
      </c>
      <c r="F165" t="s">
        <v>11</v>
      </c>
      <c r="G165">
        <v>15</v>
      </c>
      <c r="H165" t="s">
        <v>215</v>
      </c>
      <c r="I165" t="s">
        <v>252</v>
      </c>
      <c r="J165" t="s">
        <v>107</v>
      </c>
      <c r="K165">
        <v>1</v>
      </c>
      <c r="L165" t="str">
        <f>+VLOOKUP(Línea_Modelo_Sexo_Región[[#This Row],[id_LA]],Línea_Atención[],2,0)</f>
        <v>Línea Ambulatoria</v>
      </c>
      <c r="M16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66" spans="2:13" x14ac:dyDescent="0.3">
      <c r="B166" s="4" t="str">
        <f t="shared" si="6"/>
        <v>1-PEE</v>
      </c>
      <c r="C166" s="4" t="str">
        <f t="shared" si="7"/>
        <v>1-PEE-Mujeres</v>
      </c>
      <c r="D166" s="4" t="str">
        <f t="shared" si="8"/>
        <v>1-PEE-Mujeres-15</v>
      </c>
      <c r="E166">
        <v>1</v>
      </c>
      <c r="F166" t="s">
        <v>11</v>
      </c>
      <c r="G166">
        <v>15</v>
      </c>
      <c r="H166" t="s">
        <v>215</v>
      </c>
      <c r="I166" t="s">
        <v>253</v>
      </c>
      <c r="J166" t="s">
        <v>107</v>
      </c>
      <c r="K166">
        <v>12</v>
      </c>
      <c r="L166" t="str">
        <f>+VLOOKUP(Línea_Modelo_Sexo_Región[[#This Row],[id_LA]],Línea_Atención[],2,0)</f>
        <v>Línea Ambulatoria</v>
      </c>
      <c r="M16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67" spans="2:13" x14ac:dyDescent="0.3">
      <c r="B167" s="4" t="str">
        <f t="shared" si="6"/>
        <v>1-PEE</v>
      </c>
      <c r="C167" s="4" t="str">
        <f t="shared" si="7"/>
        <v>1-PEE-Hombres</v>
      </c>
      <c r="D167" s="4" t="str">
        <f t="shared" si="8"/>
        <v>1-PEE-Hombres-1</v>
      </c>
      <c r="E167">
        <v>1</v>
      </c>
      <c r="F167" t="s">
        <v>11</v>
      </c>
      <c r="G167">
        <v>1</v>
      </c>
      <c r="H167" t="s">
        <v>201</v>
      </c>
      <c r="I167" t="s">
        <v>252</v>
      </c>
      <c r="J167" t="s">
        <v>107</v>
      </c>
      <c r="K167">
        <v>2</v>
      </c>
      <c r="L167" t="str">
        <f>+VLOOKUP(Línea_Modelo_Sexo_Región[[#This Row],[id_LA]],Línea_Atención[],2,0)</f>
        <v>Línea Ambulatoria</v>
      </c>
      <c r="M16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68" spans="2:13" x14ac:dyDescent="0.3">
      <c r="B168" s="4" t="str">
        <f t="shared" si="6"/>
        <v>1-PEE</v>
      </c>
      <c r="C168" s="4" t="str">
        <f t="shared" si="7"/>
        <v>1-PEE-Mujeres</v>
      </c>
      <c r="D168" s="4" t="str">
        <f t="shared" si="8"/>
        <v>1-PEE-Mujeres-1</v>
      </c>
      <c r="E168">
        <v>1</v>
      </c>
      <c r="F168" t="s">
        <v>11</v>
      </c>
      <c r="G168">
        <v>1</v>
      </c>
      <c r="H168" t="s">
        <v>201</v>
      </c>
      <c r="I168" t="s">
        <v>253</v>
      </c>
      <c r="J168" t="s">
        <v>107</v>
      </c>
      <c r="K168">
        <v>22</v>
      </c>
      <c r="L168" t="str">
        <f>+VLOOKUP(Línea_Modelo_Sexo_Región[[#This Row],[id_LA]],Línea_Atención[],2,0)</f>
        <v>Línea Ambulatoria</v>
      </c>
      <c r="M16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69" spans="2:13" x14ac:dyDescent="0.3">
      <c r="B169" s="4" t="str">
        <f t="shared" si="6"/>
        <v>1-PEE</v>
      </c>
      <c r="C169" s="4" t="str">
        <f t="shared" si="7"/>
        <v>1-PEE-Hombres</v>
      </c>
      <c r="D169" s="4" t="str">
        <f t="shared" si="8"/>
        <v>1-PEE-Hombres-2</v>
      </c>
      <c r="E169">
        <v>1</v>
      </c>
      <c r="F169" t="s">
        <v>11</v>
      </c>
      <c r="G169">
        <v>2</v>
      </c>
      <c r="H169" t="s">
        <v>202</v>
      </c>
      <c r="I169" t="s">
        <v>252</v>
      </c>
      <c r="J169" t="s">
        <v>107</v>
      </c>
      <c r="K169">
        <v>5</v>
      </c>
      <c r="L169" t="str">
        <f>+VLOOKUP(Línea_Modelo_Sexo_Región[[#This Row],[id_LA]],Línea_Atención[],2,0)</f>
        <v>Línea Ambulatoria</v>
      </c>
      <c r="M16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0" spans="2:13" x14ac:dyDescent="0.3">
      <c r="B170" s="4" t="str">
        <f t="shared" si="6"/>
        <v>1-PEE</v>
      </c>
      <c r="C170" s="4" t="str">
        <f t="shared" si="7"/>
        <v>1-PEE-Mujeres</v>
      </c>
      <c r="D170" s="4" t="str">
        <f t="shared" si="8"/>
        <v>1-PEE-Mujeres-2</v>
      </c>
      <c r="E170">
        <v>1</v>
      </c>
      <c r="F170" t="s">
        <v>11</v>
      </c>
      <c r="G170">
        <v>2</v>
      </c>
      <c r="H170" t="s">
        <v>202</v>
      </c>
      <c r="I170" t="s">
        <v>253</v>
      </c>
      <c r="J170" t="s">
        <v>107</v>
      </c>
      <c r="K170">
        <v>39</v>
      </c>
      <c r="L170" t="str">
        <f>+VLOOKUP(Línea_Modelo_Sexo_Región[[#This Row],[id_LA]],Línea_Atención[],2,0)</f>
        <v>Línea Ambulatoria</v>
      </c>
      <c r="M17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1" spans="2:13" x14ac:dyDescent="0.3">
      <c r="B171" s="4" t="str">
        <f t="shared" si="6"/>
        <v>1-PEE</v>
      </c>
      <c r="C171" s="4" t="str">
        <f t="shared" si="7"/>
        <v>1-PEE-Hombres</v>
      </c>
      <c r="D171" s="4" t="str">
        <f t="shared" si="8"/>
        <v>1-PEE-Hombres-3</v>
      </c>
      <c r="E171">
        <v>1</v>
      </c>
      <c r="F171" t="s">
        <v>11</v>
      </c>
      <c r="G171">
        <v>3</v>
      </c>
      <c r="H171" t="s">
        <v>203</v>
      </c>
      <c r="I171" t="s">
        <v>252</v>
      </c>
      <c r="J171" t="s">
        <v>107</v>
      </c>
      <c r="K171">
        <v>1</v>
      </c>
      <c r="L171" t="str">
        <f>+VLOOKUP(Línea_Modelo_Sexo_Región[[#This Row],[id_LA]],Línea_Atención[],2,0)</f>
        <v>Línea Ambulatoria</v>
      </c>
      <c r="M17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2" spans="2:13" x14ac:dyDescent="0.3">
      <c r="B172" s="4" t="str">
        <f t="shared" si="6"/>
        <v>1-PEE</v>
      </c>
      <c r="C172" s="4" t="str">
        <f t="shared" si="7"/>
        <v>1-PEE-Mujeres</v>
      </c>
      <c r="D172" s="4" t="str">
        <f t="shared" si="8"/>
        <v>1-PEE-Mujeres-3</v>
      </c>
      <c r="E172">
        <v>1</v>
      </c>
      <c r="F172" t="s">
        <v>11</v>
      </c>
      <c r="G172">
        <v>3</v>
      </c>
      <c r="H172" t="s">
        <v>203</v>
      </c>
      <c r="I172" t="s">
        <v>253</v>
      </c>
      <c r="J172" t="s">
        <v>107</v>
      </c>
      <c r="K172">
        <v>11</v>
      </c>
      <c r="L172" t="str">
        <f>+VLOOKUP(Línea_Modelo_Sexo_Región[[#This Row],[id_LA]],Línea_Atención[],2,0)</f>
        <v>Línea Ambulatoria</v>
      </c>
      <c r="M17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3" spans="2:13" x14ac:dyDescent="0.3">
      <c r="B173" s="4" t="str">
        <f t="shared" si="6"/>
        <v>1-PEE</v>
      </c>
      <c r="C173" s="4" t="str">
        <f t="shared" si="7"/>
        <v>1-PEE-Hombres</v>
      </c>
      <c r="D173" s="4" t="str">
        <f t="shared" si="8"/>
        <v>1-PEE-Hombres-4</v>
      </c>
      <c r="E173">
        <v>1</v>
      </c>
      <c r="F173" t="s">
        <v>11</v>
      </c>
      <c r="G173">
        <v>4</v>
      </c>
      <c r="H173" t="s">
        <v>204</v>
      </c>
      <c r="I173" t="s">
        <v>252</v>
      </c>
      <c r="J173" t="s">
        <v>107</v>
      </c>
      <c r="K173">
        <v>3</v>
      </c>
      <c r="L173" t="str">
        <f>+VLOOKUP(Línea_Modelo_Sexo_Región[[#This Row],[id_LA]],Línea_Atención[],2,0)</f>
        <v>Línea Ambulatoria</v>
      </c>
      <c r="M17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4" spans="2:13" x14ac:dyDescent="0.3">
      <c r="B174" s="4" t="str">
        <f t="shared" si="6"/>
        <v>1-PEE</v>
      </c>
      <c r="C174" s="4" t="str">
        <f t="shared" si="7"/>
        <v>1-PEE-Mujeres</v>
      </c>
      <c r="D174" s="4" t="str">
        <f t="shared" si="8"/>
        <v>1-PEE-Mujeres-4</v>
      </c>
      <c r="E174">
        <v>1</v>
      </c>
      <c r="F174" t="s">
        <v>11</v>
      </c>
      <c r="G174">
        <v>4</v>
      </c>
      <c r="H174" t="s">
        <v>204</v>
      </c>
      <c r="I174" t="s">
        <v>253</v>
      </c>
      <c r="J174" t="s">
        <v>107</v>
      </c>
      <c r="K174">
        <v>28</v>
      </c>
      <c r="L174" t="str">
        <f>+VLOOKUP(Línea_Modelo_Sexo_Región[[#This Row],[id_LA]],Línea_Atención[],2,0)</f>
        <v>Línea Ambulatoria</v>
      </c>
      <c r="M17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5" spans="2:13" x14ac:dyDescent="0.3">
      <c r="B175" s="4" t="str">
        <f t="shared" si="6"/>
        <v>1-PEE</v>
      </c>
      <c r="C175" s="4" t="str">
        <f t="shared" si="7"/>
        <v>1-PEE-Hombres</v>
      </c>
      <c r="D175" s="4" t="str">
        <f t="shared" si="8"/>
        <v>1-PEE-Hombres-5</v>
      </c>
      <c r="E175">
        <v>1</v>
      </c>
      <c r="F175" t="s">
        <v>11</v>
      </c>
      <c r="G175">
        <v>5</v>
      </c>
      <c r="H175" t="s">
        <v>205</v>
      </c>
      <c r="I175" t="s">
        <v>252</v>
      </c>
      <c r="J175" t="s">
        <v>107</v>
      </c>
      <c r="K175">
        <v>11</v>
      </c>
      <c r="L175" t="str">
        <f>+VLOOKUP(Línea_Modelo_Sexo_Región[[#This Row],[id_LA]],Línea_Atención[],2,0)</f>
        <v>Línea Ambulatoria</v>
      </c>
      <c r="M17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6" spans="2:13" x14ac:dyDescent="0.3">
      <c r="B176" s="4" t="str">
        <f t="shared" si="6"/>
        <v>1-PEE</v>
      </c>
      <c r="C176" s="4" t="str">
        <f t="shared" si="7"/>
        <v>1-PEE-Mujeres</v>
      </c>
      <c r="D176" s="4" t="str">
        <f t="shared" si="8"/>
        <v>1-PEE-Mujeres-5</v>
      </c>
      <c r="E176">
        <v>1</v>
      </c>
      <c r="F176" t="s">
        <v>11</v>
      </c>
      <c r="G176">
        <v>5</v>
      </c>
      <c r="H176" t="s">
        <v>205</v>
      </c>
      <c r="I176" t="s">
        <v>253</v>
      </c>
      <c r="J176" t="s">
        <v>107</v>
      </c>
      <c r="K176">
        <v>69</v>
      </c>
      <c r="L176" t="str">
        <f>+VLOOKUP(Línea_Modelo_Sexo_Región[[#This Row],[id_LA]],Línea_Atención[],2,0)</f>
        <v>Línea Ambulatoria</v>
      </c>
      <c r="M17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7" spans="2:13" x14ac:dyDescent="0.3">
      <c r="B177" s="4" t="str">
        <f t="shared" si="6"/>
        <v>1-PEE</v>
      </c>
      <c r="C177" s="4" t="str">
        <f t="shared" si="7"/>
        <v>1-PEE-Hombres</v>
      </c>
      <c r="D177" s="4" t="str">
        <f t="shared" si="8"/>
        <v>1-PEE-Hombres-13</v>
      </c>
      <c r="E177">
        <v>1</v>
      </c>
      <c r="F177" t="s">
        <v>11</v>
      </c>
      <c r="G177">
        <v>13</v>
      </c>
      <c r="H177" t="s">
        <v>213</v>
      </c>
      <c r="I177" t="s">
        <v>252</v>
      </c>
      <c r="J177" t="s">
        <v>107</v>
      </c>
      <c r="K177">
        <v>10</v>
      </c>
      <c r="L177" t="str">
        <f>+VLOOKUP(Línea_Modelo_Sexo_Región[[#This Row],[id_LA]],Línea_Atención[],2,0)</f>
        <v>Línea Ambulatoria</v>
      </c>
      <c r="M17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8" spans="2:13" x14ac:dyDescent="0.3">
      <c r="B178" s="4" t="str">
        <f t="shared" si="6"/>
        <v>1-PEE</v>
      </c>
      <c r="C178" s="4" t="str">
        <f t="shared" si="7"/>
        <v>1-PEE-Mujeres</v>
      </c>
      <c r="D178" s="4" t="str">
        <f t="shared" si="8"/>
        <v>1-PEE-Mujeres-13</v>
      </c>
      <c r="E178">
        <v>1</v>
      </c>
      <c r="F178" t="s">
        <v>11</v>
      </c>
      <c r="G178">
        <v>13</v>
      </c>
      <c r="H178" t="s">
        <v>213</v>
      </c>
      <c r="I178" t="s">
        <v>253</v>
      </c>
      <c r="J178" t="s">
        <v>107</v>
      </c>
      <c r="K178">
        <v>77</v>
      </c>
      <c r="L178" t="str">
        <f>+VLOOKUP(Línea_Modelo_Sexo_Región[[#This Row],[id_LA]],Línea_Atención[],2,0)</f>
        <v>Línea Ambulatoria</v>
      </c>
      <c r="M17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79" spans="2:13" x14ac:dyDescent="0.3">
      <c r="B179" s="4" t="str">
        <f t="shared" si="6"/>
        <v>1-PEE</v>
      </c>
      <c r="C179" s="4" t="str">
        <f t="shared" si="7"/>
        <v>1-PEE-Hombres</v>
      </c>
      <c r="D179" s="4" t="str">
        <f t="shared" si="8"/>
        <v>1-PEE-Hombres-6</v>
      </c>
      <c r="E179">
        <v>1</v>
      </c>
      <c r="F179" t="s">
        <v>11</v>
      </c>
      <c r="G179">
        <v>6</v>
      </c>
      <c r="H179" t="s">
        <v>206</v>
      </c>
      <c r="I179" t="s">
        <v>252</v>
      </c>
      <c r="J179" t="s">
        <v>107</v>
      </c>
      <c r="K179">
        <v>0</v>
      </c>
      <c r="L179" t="str">
        <f>+VLOOKUP(Línea_Modelo_Sexo_Región[[#This Row],[id_LA]],Línea_Atención[],2,0)</f>
        <v>Línea Ambulatoria</v>
      </c>
      <c r="M17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0" spans="2:13" x14ac:dyDescent="0.3">
      <c r="B180" s="4" t="str">
        <f t="shared" si="6"/>
        <v>1-PEE</v>
      </c>
      <c r="C180" s="4" t="str">
        <f t="shared" si="7"/>
        <v>1-PEE-Mujeres</v>
      </c>
      <c r="D180" s="4" t="str">
        <f t="shared" si="8"/>
        <v>1-PEE-Mujeres-6</v>
      </c>
      <c r="E180">
        <v>1</v>
      </c>
      <c r="F180" t="s">
        <v>11</v>
      </c>
      <c r="G180">
        <v>6</v>
      </c>
      <c r="H180" t="s">
        <v>206</v>
      </c>
      <c r="I180" t="s">
        <v>253</v>
      </c>
      <c r="J180" t="s">
        <v>107</v>
      </c>
      <c r="K180">
        <v>0</v>
      </c>
      <c r="L180" t="str">
        <f>+VLOOKUP(Línea_Modelo_Sexo_Región[[#This Row],[id_LA]],Línea_Atención[],2,0)</f>
        <v>Línea Ambulatoria</v>
      </c>
      <c r="M18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1" spans="2:13" x14ac:dyDescent="0.3">
      <c r="B181" s="4" t="str">
        <f t="shared" si="6"/>
        <v>1-PEE</v>
      </c>
      <c r="C181" s="4" t="str">
        <f t="shared" si="7"/>
        <v>1-PEE-Hombres</v>
      </c>
      <c r="D181" s="4" t="str">
        <f t="shared" si="8"/>
        <v>1-PEE-Hombres-7</v>
      </c>
      <c r="E181">
        <v>1</v>
      </c>
      <c r="F181" t="s">
        <v>11</v>
      </c>
      <c r="G181">
        <v>7</v>
      </c>
      <c r="H181" t="s">
        <v>207</v>
      </c>
      <c r="I181" t="s">
        <v>252</v>
      </c>
      <c r="J181" t="s">
        <v>107</v>
      </c>
      <c r="K181">
        <v>0</v>
      </c>
      <c r="L181" t="str">
        <f>+VLOOKUP(Línea_Modelo_Sexo_Región[[#This Row],[id_LA]],Línea_Atención[],2,0)</f>
        <v>Línea Ambulatoria</v>
      </c>
      <c r="M18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2" spans="2:13" x14ac:dyDescent="0.3">
      <c r="B182" s="4" t="str">
        <f t="shared" si="6"/>
        <v>1-PEE</v>
      </c>
      <c r="C182" s="4" t="str">
        <f t="shared" si="7"/>
        <v>1-PEE-Mujeres</v>
      </c>
      <c r="D182" s="4" t="str">
        <f t="shared" si="8"/>
        <v>1-PEE-Mujeres-7</v>
      </c>
      <c r="E182">
        <v>1</v>
      </c>
      <c r="F182" t="s">
        <v>11</v>
      </c>
      <c r="G182">
        <v>7</v>
      </c>
      <c r="H182" t="s">
        <v>207</v>
      </c>
      <c r="I182" t="s">
        <v>253</v>
      </c>
      <c r="J182" t="s">
        <v>107</v>
      </c>
      <c r="K182">
        <v>0</v>
      </c>
      <c r="L182" t="str">
        <f>+VLOOKUP(Línea_Modelo_Sexo_Región[[#This Row],[id_LA]],Línea_Atención[],2,0)</f>
        <v>Línea Ambulatoria</v>
      </c>
      <c r="M18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3" spans="2:13" x14ac:dyDescent="0.3">
      <c r="B183" s="4" t="str">
        <f t="shared" si="6"/>
        <v>1-PEE</v>
      </c>
      <c r="C183" s="4" t="str">
        <f t="shared" si="7"/>
        <v>1-PEE-Hombres</v>
      </c>
      <c r="D183" s="4" t="str">
        <f t="shared" si="8"/>
        <v>1-PEE-Hombres-7</v>
      </c>
      <c r="E183">
        <v>1</v>
      </c>
      <c r="F183" t="s">
        <v>11</v>
      </c>
      <c r="G183">
        <v>7</v>
      </c>
      <c r="H183" t="s">
        <v>207</v>
      </c>
      <c r="I183" t="s">
        <v>252</v>
      </c>
      <c r="J183" t="s">
        <v>107</v>
      </c>
      <c r="K183">
        <v>0</v>
      </c>
      <c r="L183" t="str">
        <f>+VLOOKUP(Línea_Modelo_Sexo_Región[[#This Row],[id_LA]],Línea_Atención[],2,0)</f>
        <v>Línea Ambulatoria</v>
      </c>
      <c r="M18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4" spans="2:13" x14ac:dyDescent="0.3">
      <c r="B184" s="4" t="str">
        <f t="shared" si="6"/>
        <v>1-PEE</v>
      </c>
      <c r="C184" s="4" t="str">
        <f t="shared" si="7"/>
        <v>1-PEE-Mujeres</v>
      </c>
      <c r="D184" s="4" t="str">
        <f t="shared" si="8"/>
        <v>1-PEE-Mujeres-7</v>
      </c>
      <c r="E184">
        <v>1</v>
      </c>
      <c r="F184" t="s">
        <v>11</v>
      </c>
      <c r="G184">
        <v>7</v>
      </c>
      <c r="H184" t="s">
        <v>207</v>
      </c>
      <c r="I184" t="s">
        <v>253</v>
      </c>
      <c r="J184" t="s">
        <v>107</v>
      </c>
      <c r="K184">
        <v>0</v>
      </c>
      <c r="L184" t="str">
        <f>+VLOOKUP(Línea_Modelo_Sexo_Región[[#This Row],[id_LA]],Línea_Atención[],2,0)</f>
        <v>Línea Ambulatoria</v>
      </c>
      <c r="M18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5" spans="2:13" x14ac:dyDescent="0.3">
      <c r="B185" s="4" t="str">
        <f t="shared" si="6"/>
        <v>1-PEE</v>
      </c>
      <c r="C185" s="4" t="str">
        <f t="shared" si="7"/>
        <v>1-PEE-Hombres</v>
      </c>
      <c r="D185" s="4" t="str">
        <f t="shared" si="8"/>
        <v>1-PEE-Hombres-8</v>
      </c>
      <c r="E185">
        <v>1</v>
      </c>
      <c r="F185" t="s">
        <v>11</v>
      </c>
      <c r="G185">
        <v>8</v>
      </c>
      <c r="H185" t="s">
        <v>208</v>
      </c>
      <c r="I185" t="s">
        <v>252</v>
      </c>
      <c r="J185" t="s">
        <v>107</v>
      </c>
      <c r="K185">
        <v>3</v>
      </c>
      <c r="L185" t="str">
        <f>+VLOOKUP(Línea_Modelo_Sexo_Región[[#This Row],[id_LA]],Línea_Atención[],2,0)</f>
        <v>Línea Ambulatoria</v>
      </c>
      <c r="M18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6" spans="2:13" x14ac:dyDescent="0.3">
      <c r="B186" s="4" t="str">
        <f t="shared" si="6"/>
        <v>1-PEE</v>
      </c>
      <c r="C186" s="4" t="str">
        <f t="shared" si="7"/>
        <v>1-PEE-Mujeres</v>
      </c>
      <c r="D186" s="4" t="str">
        <f t="shared" si="8"/>
        <v>1-PEE-Mujeres-8</v>
      </c>
      <c r="E186">
        <v>1</v>
      </c>
      <c r="F186" t="s">
        <v>11</v>
      </c>
      <c r="G186">
        <v>8</v>
      </c>
      <c r="H186" t="s">
        <v>208</v>
      </c>
      <c r="I186" t="s">
        <v>253</v>
      </c>
      <c r="J186" t="s">
        <v>107</v>
      </c>
      <c r="K186">
        <v>17</v>
      </c>
      <c r="L186" t="str">
        <f>+VLOOKUP(Línea_Modelo_Sexo_Región[[#This Row],[id_LA]],Línea_Atención[],2,0)</f>
        <v>Línea Ambulatoria</v>
      </c>
      <c r="M18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7" spans="2:13" x14ac:dyDescent="0.3">
      <c r="B187" s="4" t="str">
        <f t="shared" si="6"/>
        <v>1-PEE</v>
      </c>
      <c r="C187" s="4" t="str">
        <f t="shared" si="7"/>
        <v>1-PEE-Hombres</v>
      </c>
      <c r="D187" s="4" t="str">
        <f t="shared" si="8"/>
        <v>1-PEE-Hombres-9</v>
      </c>
      <c r="E187">
        <v>1</v>
      </c>
      <c r="F187" t="s">
        <v>11</v>
      </c>
      <c r="G187">
        <v>9</v>
      </c>
      <c r="H187" t="s">
        <v>209</v>
      </c>
      <c r="I187" t="s">
        <v>252</v>
      </c>
      <c r="J187" t="s">
        <v>107</v>
      </c>
      <c r="K187">
        <v>4</v>
      </c>
      <c r="L187" t="str">
        <f>+VLOOKUP(Línea_Modelo_Sexo_Región[[#This Row],[id_LA]],Línea_Atención[],2,0)</f>
        <v>Línea Ambulatoria</v>
      </c>
      <c r="M18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8" spans="2:13" x14ac:dyDescent="0.3">
      <c r="B188" s="4" t="str">
        <f t="shared" si="6"/>
        <v>1-PEE</v>
      </c>
      <c r="C188" s="4" t="str">
        <f t="shared" si="7"/>
        <v>1-PEE-Mujeres</v>
      </c>
      <c r="D188" s="4" t="str">
        <f t="shared" si="8"/>
        <v>1-PEE-Mujeres-9</v>
      </c>
      <c r="E188">
        <v>1</v>
      </c>
      <c r="F188" t="s">
        <v>11</v>
      </c>
      <c r="G188">
        <v>9</v>
      </c>
      <c r="H188" t="s">
        <v>209</v>
      </c>
      <c r="I188" t="s">
        <v>253</v>
      </c>
      <c r="J188" t="s">
        <v>107</v>
      </c>
      <c r="K188">
        <v>18</v>
      </c>
      <c r="L188" t="str">
        <f>+VLOOKUP(Línea_Modelo_Sexo_Región[[#This Row],[id_LA]],Línea_Atención[],2,0)</f>
        <v>Línea Ambulatoria</v>
      </c>
      <c r="M18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89" spans="2:13" x14ac:dyDescent="0.3">
      <c r="B189" s="4" t="str">
        <f t="shared" si="6"/>
        <v>1-PEE</v>
      </c>
      <c r="C189" s="4" t="str">
        <f t="shared" si="7"/>
        <v>1-PEE-Hombres</v>
      </c>
      <c r="D189" s="4" t="str">
        <f t="shared" si="8"/>
        <v>1-PEE-Hombres-14</v>
      </c>
      <c r="E189">
        <v>1</v>
      </c>
      <c r="F189" t="s">
        <v>11</v>
      </c>
      <c r="G189">
        <v>14</v>
      </c>
      <c r="H189" t="s">
        <v>214</v>
      </c>
      <c r="I189" t="s">
        <v>252</v>
      </c>
      <c r="J189" t="s">
        <v>107</v>
      </c>
      <c r="K189">
        <v>4</v>
      </c>
      <c r="L189" t="str">
        <f>+VLOOKUP(Línea_Modelo_Sexo_Región[[#This Row],[id_LA]],Línea_Atención[],2,0)</f>
        <v>Línea Ambulatoria</v>
      </c>
      <c r="M18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0" spans="2:13" x14ac:dyDescent="0.3">
      <c r="B190" s="4" t="str">
        <f t="shared" si="6"/>
        <v>1-PEE</v>
      </c>
      <c r="C190" s="4" t="str">
        <f t="shared" si="7"/>
        <v>1-PEE-Mujeres</v>
      </c>
      <c r="D190" s="4" t="str">
        <f t="shared" si="8"/>
        <v>1-PEE-Mujeres-14</v>
      </c>
      <c r="E190">
        <v>1</v>
      </c>
      <c r="F190" t="s">
        <v>11</v>
      </c>
      <c r="G190">
        <v>14</v>
      </c>
      <c r="H190" t="s">
        <v>214</v>
      </c>
      <c r="I190" t="s">
        <v>253</v>
      </c>
      <c r="J190" t="s">
        <v>107</v>
      </c>
      <c r="K190">
        <v>14</v>
      </c>
      <c r="L190" t="str">
        <f>+VLOOKUP(Línea_Modelo_Sexo_Región[[#This Row],[id_LA]],Línea_Atención[],2,0)</f>
        <v>Línea Ambulatoria</v>
      </c>
      <c r="M19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1" spans="2:13" x14ac:dyDescent="0.3">
      <c r="B191" s="4" t="str">
        <f t="shared" si="6"/>
        <v>1-PEE</v>
      </c>
      <c r="C191" s="4" t="str">
        <f t="shared" si="7"/>
        <v>1-PEE-Hombres</v>
      </c>
      <c r="D191" s="4" t="str">
        <f t="shared" si="8"/>
        <v>1-PEE-Hombres-10</v>
      </c>
      <c r="E191">
        <v>1</v>
      </c>
      <c r="F191" t="s">
        <v>11</v>
      </c>
      <c r="G191">
        <v>10</v>
      </c>
      <c r="H191" t="s">
        <v>210</v>
      </c>
      <c r="I191" t="s">
        <v>252</v>
      </c>
      <c r="J191" t="s">
        <v>107</v>
      </c>
      <c r="K191">
        <v>5</v>
      </c>
      <c r="L191" t="str">
        <f>+VLOOKUP(Línea_Modelo_Sexo_Región[[#This Row],[id_LA]],Línea_Atención[],2,0)</f>
        <v>Línea Ambulatoria</v>
      </c>
      <c r="M19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2" spans="2:13" x14ac:dyDescent="0.3">
      <c r="B192" s="4" t="str">
        <f t="shared" si="6"/>
        <v>1-PEE</v>
      </c>
      <c r="C192" s="4" t="str">
        <f t="shared" si="7"/>
        <v>1-PEE-Mujeres</v>
      </c>
      <c r="D192" s="4" t="str">
        <f t="shared" si="8"/>
        <v>1-PEE-Mujeres-10</v>
      </c>
      <c r="E192">
        <v>1</v>
      </c>
      <c r="F192" t="s">
        <v>11</v>
      </c>
      <c r="G192">
        <v>10</v>
      </c>
      <c r="H192" t="s">
        <v>210</v>
      </c>
      <c r="I192" t="s">
        <v>253</v>
      </c>
      <c r="J192" t="s">
        <v>107</v>
      </c>
      <c r="K192">
        <v>37</v>
      </c>
      <c r="L192" t="str">
        <f>+VLOOKUP(Línea_Modelo_Sexo_Región[[#This Row],[id_LA]],Línea_Atención[],2,0)</f>
        <v>Línea Ambulatoria</v>
      </c>
      <c r="M19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3" spans="2:13" x14ac:dyDescent="0.3">
      <c r="B193" s="4" t="str">
        <f t="shared" si="6"/>
        <v>1-PEE</v>
      </c>
      <c r="C193" s="4" t="str">
        <f t="shared" si="7"/>
        <v>1-PEE-Hombres</v>
      </c>
      <c r="D193" s="4" t="str">
        <f t="shared" si="8"/>
        <v>1-PEE-Hombres-11</v>
      </c>
      <c r="E193">
        <v>1</v>
      </c>
      <c r="F193" t="s">
        <v>11</v>
      </c>
      <c r="G193">
        <v>11</v>
      </c>
      <c r="H193" t="s">
        <v>211</v>
      </c>
      <c r="I193" t="s">
        <v>252</v>
      </c>
      <c r="J193" t="s">
        <v>107</v>
      </c>
      <c r="K193">
        <v>0</v>
      </c>
      <c r="L193" t="str">
        <f>+VLOOKUP(Línea_Modelo_Sexo_Región[[#This Row],[id_LA]],Línea_Atención[],2,0)</f>
        <v>Línea Ambulatoria</v>
      </c>
      <c r="M19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4" spans="2:13" x14ac:dyDescent="0.3">
      <c r="B194" s="4" t="str">
        <f t="shared" si="6"/>
        <v>1-PEE</v>
      </c>
      <c r="C194" s="4" t="str">
        <f t="shared" si="7"/>
        <v>1-PEE-Mujeres</v>
      </c>
      <c r="D194" s="4" t="str">
        <f t="shared" si="8"/>
        <v>1-PEE-Mujeres-11</v>
      </c>
      <c r="E194">
        <v>1</v>
      </c>
      <c r="F194" t="s">
        <v>11</v>
      </c>
      <c r="G194">
        <v>11</v>
      </c>
      <c r="H194" t="s">
        <v>211</v>
      </c>
      <c r="I194" t="s">
        <v>253</v>
      </c>
      <c r="J194" t="s">
        <v>107</v>
      </c>
      <c r="K194">
        <v>0</v>
      </c>
      <c r="L194" t="str">
        <f>+VLOOKUP(Línea_Modelo_Sexo_Región[[#This Row],[id_LA]],Línea_Atención[],2,0)</f>
        <v>Línea Ambulatoria</v>
      </c>
      <c r="M19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5" spans="2:13" x14ac:dyDescent="0.3">
      <c r="B195" s="4" t="str">
        <f t="shared" si="6"/>
        <v>1-PEE</v>
      </c>
      <c r="C195" s="4" t="str">
        <f t="shared" si="7"/>
        <v>1-PEE-Hombres</v>
      </c>
      <c r="D195" s="4" t="str">
        <f t="shared" si="8"/>
        <v>1-PEE-Hombres-12</v>
      </c>
      <c r="E195">
        <v>1</v>
      </c>
      <c r="F195" t="s">
        <v>11</v>
      </c>
      <c r="G195">
        <v>12</v>
      </c>
      <c r="H195" t="s">
        <v>212</v>
      </c>
      <c r="I195" t="s">
        <v>252</v>
      </c>
      <c r="J195" t="s">
        <v>107</v>
      </c>
      <c r="K195">
        <v>0</v>
      </c>
      <c r="L195" t="str">
        <f>+VLOOKUP(Línea_Modelo_Sexo_Región[[#This Row],[id_LA]],Línea_Atención[],2,0)</f>
        <v>Línea Ambulatoria</v>
      </c>
      <c r="M19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6" spans="2:13" x14ac:dyDescent="0.3">
      <c r="B196" s="4" t="str">
        <f t="shared" si="6"/>
        <v>1-PEE</v>
      </c>
      <c r="C196" s="4" t="str">
        <f t="shared" si="7"/>
        <v>1-PEE-Mujeres</v>
      </c>
      <c r="D196" s="4" t="str">
        <f t="shared" si="8"/>
        <v>1-PEE-Mujeres-12</v>
      </c>
      <c r="E196">
        <v>1</v>
      </c>
      <c r="F196" t="s">
        <v>11</v>
      </c>
      <c r="G196">
        <v>12</v>
      </c>
      <c r="H196" t="s">
        <v>212</v>
      </c>
      <c r="I196" t="s">
        <v>253</v>
      </c>
      <c r="J196" t="s">
        <v>107</v>
      </c>
      <c r="K196">
        <v>19</v>
      </c>
      <c r="L196" t="str">
        <f>+VLOOKUP(Línea_Modelo_Sexo_Región[[#This Row],[id_LA]],Línea_Atención[],2,0)</f>
        <v>Línea Ambulatoria</v>
      </c>
      <c r="M19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197" spans="2:13" x14ac:dyDescent="0.3">
      <c r="B197" s="4" t="str">
        <f t="shared" ref="B197:B260" si="9">+E197&amp;"-"&amp;F197</f>
        <v>1-PIB</v>
      </c>
      <c r="C197" s="4" t="str">
        <f t="shared" ref="C197:C260" si="10">+B197&amp;"-"&amp;I197</f>
        <v>1-PIB-Hombres</v>
      </c>
      <c r="D197" s="4" t="str">
        <f t="shared" ref="D197:D260" si="11">+C197&amp;"-"&amp;G197</f>
        <v>1-PIB-Hombres-15</v>
      </c>
      <c r="E197">
        <v>1</v>
      </c>
      <c r="F197" t="s">
        <v>13</v>
      </c>
      <c r="G197">
        <v>15</v>
      </c>
      <c r="H197" t="s">
        <v>215</v>
      </c>
      <c r="I197" t="s">
        <v>252</v>
      </c>
      <c r="J197" t="s">
        <v>107</v>
      </c>
      <c r="K197">
        <v>0</v>
      </c>
      <c r="L197" t="str">
        <f>+VLOOKUP(Línea_Modelo_Sexo_Región[[#This Row],[id_LA]],Línea_Atención[],2,0)</f>
        <v>Línea Ambulatoria</v>
      </c>
      <c r="M197" t="str">
        <f>+VLOOKUP(Línea_Modelo_Sexo_Región[[#This Row],[Modelo '[sigla']]],Modelos[[Modelo '[sigla']]:[Modelo '[descripción']]],2,0)</f>
        <v>Programa de Intervención breve</v>
      </c>
    </row>
    <row r="198" spans="2:13" x14ac:dyDescent="0.3">
      <c r="B198" s="4" t="str">
        <f t="shared" si="9"/>
        <v>1-PIB</v>
      </c>
      <c r="C198" s="4" t="str">
        <f t="shared" si="10"/>
        <v>1-PIB-Mujeres</v>
      </c>
      <c r="D198" s="4" t="str">
        <f t="shared" si="11"/>
        <v>1-PIB-Mujeres-15</v>
      </c>
      <c r="E198">
        <v>1</v>
      </c>
      <c r="F198" t="s">
        <v>13</v>
      </c>
      <c r="G198">
        <v>15</v>
      </c>
      <c r="H198" t="s">
        <v>215</v>
      </c>
      <c r="I198" t="s">
        <v>253</v>
      </c>
      <c r="J198" t="s">
        <v>107</v>
      </c>
      <c r="K198">
        <v>0</v>
      </c>
      <c r="L198" t="str">
        <f>+VLOOKUP(Línea_Modelo_Sexo_Región[[#This Row],[id_LA]],Línea_Atención[],2,0)</f>
        <v>Línea Ambulatoria</v>
      </c>
      <c r="M198" t="str">
        <f>+VLOOKUP(Línea_Modelo_Sexo_Región[[#This Row],[Modelo '[sigla']]],Modelos[[Modelo '[sigla']]:[Modelo '[descripción']]],2,0)</f>
        <v>Programa de Intervención breve</v>
      </c>
    </row>
    <row r="199" spans="2:13" x14ac:dyDescent="0.3">
      <c r="B199" s="4" t="str">
        <f t="shared" si="9"/>
        <v>1-PIB</v>
      </c>
      <c r="C199" s="4" t="str">
        <f t="shared" si="10"/>
        <v>1-PIB-Hombres</v>
      </c>
      <c r="D199" s="4" t="str">
        <f t="shared" si="11"/>
        <v>1-PIB-Hombres-1</v>
      </c>
      <c r="E199">
        <v>1</v>
      </c>
      <c r="F199" t="s">
        <v>13</v>
      </c>
      <c r="G199">
        <v>1</v>
      </c>
      <c r="H199" t="s">
        <v>201</v>
      </c>
      <c r="I199" t="s">
        <v>252</v>
      </c>
      <c r="J199" t="s">
        <v>107</v>
      </c>
      <c r="K199">
        <v>0</v>
      </c>
      <c r="L199" t="str">
        <f>+VLOOKUP(Línea_Modelo_Sexo_Región[[#This Row],[id_LA]],Línea_Atención[],2,0)</f>
        <v>Línea Ambulatoria</v>
      </c>
      <c r="M199" t="str">
        <f>+VLOOKUP(Línea_Modelo_Sexo_Región[[#This Row],[Modelo '[sigla']]],Modelos[[Modelo '[sigla']]:[Modelo '[descripción']]],2,0)</f>
        <v>Programa de Intervención breve</v>
      </c>
    </row>
    <row r="200" spans="2:13" x14ac:dyDescent="0.3">
      <c r="B200" s="4" t="str">
        <f t="shared" si="9"/>
        <v>1-PIB</v>
      </c>
      <c r="C200" s="4" t="str">
        <f t="shared" si="10"/>
        <v>1-PIB-Mujeres</v>
      </c>
      <c r="D200" s="4" t="str">
        <f t="shared" si="11"/>
        <v>1-PIB-Mujeres-1</v>
      </c>
      <c r="E200">
        <v>1</v>
      </c>
      <c r="F200" t="s">
        <v>13</v>
      </c>
      <c r="G200">
        <v>1</v>
      </c>
      <c r="H200" t="s">
        <v>201</v>
      </c>
      <c r="I200" t="s">
        <v>253</v>
      </c>
      <c r="J200" t="s">
        <v>107</v>
      </c>
      <c r="K200">
        <v>0</v>
      </c>
      <c r="L200" t="str">
        <f>+VLOOKUP(Línea_Modelo_Sexo_Región[[#This Row],[id_LA]],Línea_Atención[],2,0)</f>
        <v>Línea Ambulatoria</v>
      </c>
      <c r="M200" t="str">
        <f>+VLOOKUP(Línea_Modelo_Sexo_Región[[#This Row],[Modelo '[sigla']]],Modelos[[Modelo '[sigla']]:[Modelo '[descripción']]],2,0)</f>
        <v>Programa de Intervención breve</v>
      </c>
    </row>
    <row r="201" spans="2:13" x14ac:dyDescent="0.3">
      <c r="B201" s="4" t="str">
        <f t="shared" si="9"/>
        <v>1-PIB</v>
      </c>
      <c r="C201" s="4" t="str">
        <f t="shared" si="10"/>
        <v>1-PIB-Hombres</v>
      </c>
      <c r="D201" s="4" t="str">
        <f t="shared" si="11"/>
        <v>1-PIB-Hombres-2</v>
      </c>
      <c r="E201">
        <v>1</v>
      </c>
      <c r="F201" t="s">
        <v>13</v>
      </c>
      <c r="G201">
        <v>2</v>
      </c>
      <c r="H201" t="s">
        <v>202</v>
      </c>
      <c r="I201" t="s">
        <v>252</v>
      </c>
      <c r="J201" t="s">
        <v>107</v>
      </c>
      <c r="K201">
        <v>0</v>
      </c>
      <c r="L201" t="str">
        <f>+VLOOKUP(Línea_Modelo_Sexo_Región[[#This Row],[id_LA]],Línea_Atención[],2,0)</f>
        <v>Línea Ambulatoria</v>
      </c>
      <c r="M201" t="str">
        <f>+VLOOKUP(Línea_Modelo_Sexo_Región[[#This Row],[Modelo '[sigla']]],Modelos[[Modelo '[sigla']]:[Modelo '[descripción']]],2,0)</f>
        <v>Programa de Intervención breve</v>
      </c>
    </row>
    <row r="202" spans="2:13" x14ac:dyDescent="0.3">
      <c r="B202" s="4" t="str">
        <f t="shared" si="9"/>
        <v>1-PIB</v>
      </c>
      <c r="C202" s="4" t="str">
        <f t="shared" si="10"/>
        <v>1-PIB-Mujeres</v>
      </c>
      <c r="D202" s="4" t="str">
        <f t="shared" si="11"/>
        <v>1-PIB-Mujeres-2</v>
      </c>
      <c r="E202">
        <v>1</v>
      </c>
      <c r="F202" t="s">
        <v>13</v>
      </c>
      <c r="G202">
        <v>2</v>
      </c>
      <c r="H202" t="s">
        <v>202</v>
      </c>
      <c r="I202" t="s">
        <v>253</v>
      </c>
      <c r="J202" t="s">
        <v>107</v>
      </c>
      <c r="K202">
        <v>0</v>
      </c>
      <c r="L202" t="str">
        <f>+VLOOKUP(Línea_Modelo_Sexo_Región[[#This Row],[id_LA]],Línea_Atención[],2,0)</f>
        <v>Línea Ambulatoria</v>
      </c>
      <c r="M202" t="str">
        <f>+VLOOKUP(Línea_Modelo_Sexo_Región[[#This Row],[Modelo '[sigla']]],Modelos[[Modelo '[sigla']]:[Modelo '[descripción']]],2,0)</f>
        <v>Programa de Intervención breve</v>
      </c>
    </row>
    <row r="203" spans="2:13" x14ac:dyDescent="0.3">
      <c r="B203" s="4" t="str">
        <f t="shared" si="9"/>
        <v>1-PIB</v>
      </c>
      <c r="C203" s="4" t="str">
        <f t="shared" si="10"/>
        <v>1-PIB-Hombres</v>
      </c>
      <c r="D203" s="4" t="str">
        <f t="shared" si="11"/>
        <v>1-PIB-Hombres-3</v>
      </c>
      <c r="E203">
        <v>1</v>
      </c>
      <c r="F203" t="s">
        <v>13</v>
      </c>
      <c r="G203">
        <v>3</v>
      </c>
      <c r="H203" t="s">
        <v>203</v>
      </c>
      <c r="I203" t="s">
        <v>252</v>
      </c>
      <c r="J203" t="s">
        <v>107</v>
      </c>
      <c r="K203">
        <v>72</v>
      </c>
      <c r="L203" t="str">
        <f>+VLOOKUP(Línea_Modelo_Sexo_Región[[#This Row],[id_LA]],Línea_Atención[],2,0)</f>
        <v>Línea Ambulatoria</v>
      </c>
      <c r="M203" t="str">
        <f>+VLOOKUP(Línea_Modelo_Sexo_Región[[#This Row],[Modelo '[sigla']]],Modelos[[Modelo '[sigla']]:[Modelo '[descripción']]],2,0)</f>
        <v>Programa de Intervención breve</v>
      </c>
    </row>
    <row r="204" spans="2:13" x14ac:dyDescent="0.3">
      <c r="B204" s="4" t="str">
        <f t="shared" si="9"/>
        <v>1-PIB</v>
      </c>
      <c r="C204" s="4" t="str">
        <f t="shared" si="10"/>
        <v>1-PIB-Mujeres</v>
      </c>
      <c r="D204" s="4" t="str">
        <f t="shared" si="11"/>
        <v>1-PIB-Mujeres-3</v>
      </c>
      <c r="E204">
        <v>1</v>
      </c>
      <c r="F204" t="s">
        <v>13</v>
      </c>
      <c r="G204">
        <v>3</v>
      </c>
      <c r="H204" t="s">
        <v>203</v>
      </c>
      <c r="I204" t="s">
        <v>253</v>
      </c>
      <c r="J204" t="s">
        <v>107</v>
      </c>
      <c r="K204">
        <v>50</v>
      </c>
      <c r="L204" t="str">
        <f>+VLOOKUP(Línea_Modelo_Sexo_Región[[#This Row],[id_LA]],Línea_Atención[],2,0)</f>
        <v>Línea Ambulatoria</v>
      </c>
      <c r="M204" t="str">
        <f>+VLOOKUP(Línea_Modelo_Sexo_Región[[#This Row],[Modelo '[sigla']]],Modelos[[Modelo '[sigla']]:[Modelo '[descripción']]],2,0)</f>
        <v>Programa de Intervención breve</v>
      </c>
    </row>
    <row r="205" spans="2:13" x14ac:dyDescent="0.3">
      <c r="B205" s="4" t="str">
        <f t="shared" si="9"/>
        <v>1-PIB</v>
      </c>
      <c r="C205" s="4" t="str">
        <f t="shared" si="10"/>
        <v>1-PIB-Hombres</v>
      </c>
      <c r="D205" s="4" t="str">
        <f t="shared" si="11"/>
        <v>1-PIB-Hombres-4</v>
      </c>
      <c r="E205">
        <v>1</v>
      </c>
      <c r="F205" t="s">
        <v>13</v>
      </c>
      <c r="G205">
        <v>4</v>
      </c>
      <c r="H205" t="s">
        <v>204</v>
      </c>
      <c r="I205" t="s">
        <v>252</v>
      </c>
      <c r="J205" t="s">
        <v>107</v>
      </c>
      <c r="K205">
        <v>0</v>
      </c>
      <c r="L205" t="str">
        <f>+VLOOKUP(Línea_Modelo_Sexo_Región[[#This Row],[id_LA]],Línea_Atención[],2,0)</f>
        <v>Línea Ambulatoria</v>
      </c>
      <c r="M205" t="str">
        <f>+VLOOKUP(Línea_Modelo_Sexo_Región[[#This Row],[Modelo '[sigla']]],Modelos[[Modelo '[sigla']]:[Modelo '[descripción']]],2,0)</f>
        <v>Programa de Intervención breve</v>
      </c>
    </row>
    <row r="206" spans="2:13" x14ac:dyDescent="0.3">
      <c r="B206" s="4" t="str">
        <f t="shared" si="9"/>
        <v>1-PIB</v>
      </c>
      <c r="C206" s="4" t="str">
        <f t="shared" si="10"/>
        <v>1-PIB-Mujeres</v>
      </c>
      <c r="D206" s="4" t="str">
        <f t="shared" si="11"/>
        <v>1-PIB-Mujeres-4</v>
      </c>
      <c r="E206">
        <v>1</v>
      </c>
      <c r="F206" t="s">
        <v>13</v>
      </c>
      <c r="G206">
        <v>4</v>
      </c>
      <c r="H206" t="s">
        <v>204</v>
      </c>
      <c r="I206" t="s">
        <v>253</v>
      </c>
      <c r="J206" t="s">
        <v>107</v>
      </c>
      <c r="K206">
        <v>0</v>
      </c>
      <c r="L206" t="str">
        <f>+VLOOKUP(Línea_Modelo_Sexo_Región[[#This Row],[id_LA]],Línea_Atención[],2,0)</f>
        <v>Línea Ambulatoria</v>
      </c>
      <c r="M206" t="str">
        <f>+VLOOKUP(Línea_Modelo_Sexo_Región[[#This Row],[Modelo '[sigla']]],Modelos[[Modelo '[sigla']]:[Modelo '[descripción']]],2,0)</f>
        <v>Programa de Intervención breve</v>
      </c>
    </row>
    <row r="207" spans="2:13" x14ac:dyDescent="0.3">
      <c r="B207" s="4" t="str">
        <f t="shared" si="9"/>
        <v>1-PIB</v>
      </c>
      <c r="C207" s="4" t="str">
        <f t="shared" si="10"/>
        <v>1-PIB-Hombres</v>
      </c>
      <c r="D207" s="4" t="str">
        <f t="shared" si="11"/>
        <v>1-PIB-Hombres-5</v>
      </c>
      <c r="E207">
        <v>1</v>
      </c>
      <c r="F207" t="s">
        <v>13</v>
      </c>
      <c r="G207">
        <v>5</v>
      </c>
      <c r="H207" t="s">
        <v>205</v>
      </c>
      <c r="I207" t="s">
        <v>252</v>
      </c>
      <c r="J207" t="s">
        <v>107</v>
      </c>
      <c r="K207">
        <v>0</v>
      </c>
      <c r="L207" t="str">
        <f>+VLOOKUP(Línea_Modelo_Sexo_Región[[#This Row],[id_LA]],Línea_Atención[],2,0)</f>
        <v>Línea Ambulatoria</v>
      </c>
      <c r="M207" t="str">
        <f>+VLOOKUP(Línea_Modelo_Sexo_Región[[#This Row],[Modelo '[sigla']]],Modelos[[Modelo '[sigla']]:[Modelo '[descripción']]],2,0)</f>
        <v>Programa de Intervención breve</v>
      </c>
    </row>
    <row r="208" spans="2:13" x14ac:dyDescent="0.3">
      <c r="B208" s="4" t="str">
        <f t="shared" si="9"/>
        <v>1-PIB</v>
      </c>
      <c r="C208" s="4" t="str">
        <f t="shared" si="10"/>
        <v>1-PIB-Mujeres</v>
      </c>
      <c r="D208" s="4" t="str">
        <f t="shared" si="11"/>
        <v>1-PIB-Mujeres-5</v>
      </c>
      <c r="E208">
        <v>1</v>
      </c>
      <c r="F208" t="s">
        <v>13</v>
      </c>
      <c r="G208">
        <v>5</v>
      </c>
      <c r="H208" t="s">
        <v>205</v>
      </c>
      <c r="I208" t="s">
        <v>253</v>
      </c>
      <c r="J208" t="s">
        <v>107</v>
      </c>
      <c r="K208">
        <v>0</v>
      </c>
      <c r="L208" t="str">
        <f>+VLOOKUP(Línea_Modelo_Sexo_Región[[#This Row],[id_LA]],Línea_Atención[],2,0)</f>
        <v>Línea Ambulatoria</v>
      </c>
      <c r="M208" t="str">
        <f>+VLOOKUP(Línea_Modelo_Sexo_Región[[#This Row],[Modelo '[sigla']]],Modelos[[Modelo '[sigla']]:[Modelo '[descripción']]],2,0)</f>
        <v>Programa de Intervención breve</v>
      </c>
    </row>
    <row r="209" spans="2:13" x14ac:dyDescent="0.3">
      <c r="B209" s="4" t="str">
        <f t="shared" si="9"/>
        <v>1-PIB</v>
      </c>
      <c r="C209" s="4" t="str">
        <f t="shared" si="10"/>
        <v>1-PIB-Hombres</v>
      </c>
      <c r="D209" s="4" t="str">
        <f t="shared" si="11"/>
        <v>1-PIB-Hombres-13</v>
      </c>
      <c r="E209">
        <v>1</v>
      </c>
      <c r="F209" t="s">
        <v>13</v>
      </c>
      <c r="G209">
        <v>13</v>
      </c>
      <c r="H209" t="s">
        <v>213</v>
      </c>
      <c r="I209" t="s">
        <v>252</v>
      </c>
      <c r="J209" t="s">
        <v>107</v>
      </c>
      <c r="K209">
        <v>0</v>
      </c>
      <c r="L209" t="str">
        <f>+VLOOKUP(Línea_Modelo_Sexo_Región[[#This Row],[id_LA]],Línea_Atención[],2,0)</f>
        <v>Línea Ambulatoria</v>
      </c>
      <c r="M209" t="str">
        <f>+VLOOKUP(Línea_Modelo_Sexo_Región[[#This Row],[Modelo '[sigla']]],Modelos[[Modelo '[sigla']]:[Modelo '[descripción']]],2,0)</f>
        <v>Programa de Intervención breve</v>
      </c>
    </row>
    <row r="210" spans="2:13" x14ac:dyDescent="0.3">
      <c r="B210" s="4" t="str">
        <f t="shared" si="9"/>
        <v>1-PIB</v>
      </c>
      <c r="C210" s="4" t="str">
        <f t="shared" si="10"/>
        <v>1-PIB-Mujeres</v>
      </c>
      <c r="D210" s="4" t="str">
        <f t="shared" si="11"/>
        <v>1-PIB-Mujeres-13</v>
      </c>
      <c r="E210">
        <v>1</v>
      </c>
      <c r="F210" t="s">
        <v>13</v>
      </c>
      <c r="G210">
        <v>13</v>
      </c>
      <c r="H210" t="s">
        <v>213</v>
      </c>
      <c r="I210" t="s">
        <v>253</v>
      </c>
      <c r="J210" t="s">
        <v>107</v>
      </c>
      <c r="K210">
        <v>0</v>
      </c>
      <c r="L210" t="str">
        <f>+VLOOKUP(Línea_Modelo_Sexo_Región[[#This Row],[id_LA]],Línea_Atención[],2,0)</f>
        <v>Línea Ambulatoria</v>
      </c>
      <c r="M210" t="str">
        <f>+VLOOKUP(Línea_Modelo_Sexo_Región[[#This Row],[Modelo '[sigla']]],Modelos[[Modelo '[sigla']]:[Modelo '[descripción']]],2,0)</f>
        <v>Programa de Intervención breve</v>
      </c>
    </row>
    <row r="211" spans="2:13" x14ac:dyDescent="0.3">
      <c r="B211" s="4" t="str">
        <f t="shared" si="9"/>
        <v>1-PIB</v>
      </c>
      <c r="C211" s="4" t="str">
        <f t="shared" si="10"/>
        <v>1-PIB-Hombres</v>
      </c>
      <c r="D211" s="4" t="str">
        <f t="shared" si="11"/>
        <v>1-PIB-Hombres-6</v>
      </c>
      <c r="E211">
        <v>1</v>
      </c>
      <c r="F211" t="s">
        <v>13</v>
      </c>
      <c r="G211">
        <v>6</v>
      </c>
      <c r="H211" t="s">
        <v>206</v>
      </c>
      <c r="I211" t="s">
        <v>252</v>
      </c>
      <c r="J211" t="s">
        <v>107</v>
      </c>
      <c r="K211">
        <v>88</v>
      </c>
      <c r="L211" t="str">
        <f>+VLOOKUP(Línea_Modelo_Sexo_Región[[#This Row],[id_LA]],Línea_Atención[],2,0)</f>
        <v>Línea Ambulatoria</v>
      </c>
      <c r="M211" t="str">
        <f>+VLOOKUP(Línea_Modelo_Sexo_Región[[#This Row],[Modelo '[sigla']]],Modelos[[Modelo '[sigla']]:[Modelo '[descripción']]],2,0)</f>
        <v>Programa de Intervención breve</v>
      </c>
    </row>
    <row r="212" spans="2:13" x14ac:dyDescent="0.3">
      <c r="B212" s="4" t="str">
        <f t="shared" si="9"/>
        <v>1-PIB</v>
      </c>
      <c r="C212" s="4" t="str">
        <f t="shared" si="10"/>
        <v>1-PIB-Mujeres</v>
      </c>
      <c r="D212" s="4" t="str">
        <f t="shared" si="11"/>
        <v>1-PIB-Mujeres-6</v>
      </c>
      <c r="E212">
        <v>1</v>
      </c>
      <c r="F212" t="s">
        <v>13</v>
      </c>
      <c r="G212">
        <v>6</v>
      </c>
      <c r="H212" t="s">
        <v>206</v>
      </c>
      <c r="I212" t="s">
        <v>253</v>
      </c>
      <c r="J212" t="s">
        <v>107</v>
      </c>
      <c r="K212">
        <v>64</v>
      </c>
      <c r="L212" t="str">
        <f>+VLOOKUP(Línea_Modelo_Sexo_Región[[#This Row],[id_LA]],Línea_Atención[],2,0)</f>
        <v>Línea Ambulatoria</v>
      </c>
      <c r="M212" t="str">
        <f>+VLOOKUP(Línea_Modelo_Sexo_Región[[#This Row],[Modelo '[sigla']]],Modelos[[Modelo '[sigla']]:[Modelo '[descripción']]],2,0)</f>
        <v>Programa de Intervención breve</v>
      </c>
    </row>
    <row r="213" spans="2:13" x14ac:dyDescent="0.3">
      <c r="B213" s="4" t="str">
        <f t="shared" si="9"/>
        <v>1-PIB</v>
      </c>
      <c r="C213" s="4" t="str">
        <f t="shared" si="10"/>
        <v>1-PIB-Hombres</v>
      </c>
      <c r="D213" s="4" t="str">
        <f t="shared" si="11"/>
        <v>1-PIB-Hombres-7</v>
      </c>
      <c r="E213">
        <v>1</v>
      </c>
      <c r="F213" t="s">
        <v>13</v>
      </c>
      <c r="G213">
        <v>7</v>
      </c>
      <c r="H213" t="s">
        <v>207</v>
      </c>
      <c r="I213" t="s">
        <v>252</v>
      </c>
      <c r="J213" t="s">
        <v>107</v>
      </c>
      <c r="K213">
        <v>0</v>
      </c>
      <c r="L213" t="str">
        <f>+VLOOKUP(Línea_Modelo_Sexo_Región[[#This Row],[id_LA]],Línea_Atención[],2,0)</f>
        <v>Línea Ambulatoria</v>
      </c>
      <c r="M213" t="str">
        <f>+VLOOKUP(Línea_Modelo_Sexo_Región[[#This Row],[Modelo '[sigla']]],Modelos[[Modelo '[sigla']]:[Modelo '[descripción']]],2,0)</f>
        <v>Programa de Intervención breve</v>
      </c>
    </row>
    <row r="214" spans="2:13" x14ac:dyDescent="0.3">
      <c r="B214" s="4" t="str">
        <f t="shared" si="9"/>
        <v>1-PIB</v>
      </c>
      <c r="C214" s="4" t="str">
        <f t="shared" si="10"/>
        <v>1-PIB-Mujeres</v>
      </c>
      <c r="D214" s="4" t="str">
        <f t="shared" si="11"/>
        <v>1-PIB-Mujeres-7</v>
      </c>
      <c r="E214">
        <v>1</v>
      </c>
      <c r="F214" t="s">
        <v>13</v>
      </c>
      <c r="G214">
        <v>7</v>
      </c>
      <c r="H214" t="s">
        <v>207</v>
      </c>
      <c r="I214" t="s">
        <v>253</v>
      </c>
      <c r="J214" t="s">
        <v>107</v>
      </c>
      <c r="K214">
        <v>0</v>
      </c>
      <c r="L214" t="str">
        <f>+VLOOKUP(Línea_Modelo_Sexo_Región[[#This Row],[id_LA]],Línea_Atención[],2,0)</f>
        <v>Línea Ambulatoria</v>
      </c>
      <c r="M214" t="str">
        <f>+VLOOKUP(Línea_Modelo_Sexo_Región[[#This Row],[Modelo '[sigla']]],Modelos[[Modelo '[sigla']]:[Modelo '[descripción']]],2,0)</f>
        <v>Programa de Intervención breve</v>
      </c>
    </row>
    <row r="215" spans="2:13" x14ac:dyDescent="0.3">
      <c r="B215" s="4" t="str">
        <f t="shared" si="9"/>
        <v>1-PIB</v>
      </c>
      <c r="C215" s="4" t="str">
        <f t="shared" si="10"/>
        <v>1-PIB-Hombres</v>
      </c>
      <c r="D215" s="4" t="str">
        <f t="shared" si="11"/>
        <v>1-PIB-Hombres-7</v>
      </c>
      <c r="E215">
        <v>1</v>
      </c>
      <c r="F215" t="s">
        <v>13</v>
      </c>
      <c r="G215">
        <v>7</v>
      </c>
      <c r="H215" t="s">
        <v>207</v>
      </c>
      <c r="I215" t="s">
        <v>252</v>
      </c>
      <c r="J215" t="s">
        <v>107</v>
      </c>
      <c r="K215">
        <v>0</v>
      </c>
      <c r="L215" t="str">
        <f>+VLOOKUP(Línea_Modelo_Sexo_Región[[#This Row],[id_LA]],Línea_Atención[],2,0)</f>
        <v>Línea Ambulatoria</v>
      </c>
      <c r="M215" t="str">
        <f>+VLOOKUP(Línea_Modelo_Sexo_Región[[#This Row],[Modelo '[sigla']]],Modelos[[Modelo '[sigla']]:[Modelo '[descripción']]],2,0)</f>
        <v>Programa de Intervención breve</v>
      </c>
    </row>
    <row r="216" spans="2:13" x14ac:dyDescent="0.3">
      <c r="B216" s="4" t="str">
        <f t="shared" si="9"/>
        <v>1-PIB</v>
      </c>
      <c r="C216" s="4" t="str">
        <f t="shared" si="10"/>
        <v>1-PIB-Mujeres</v>
      </c>
      <c r="D216" s="4" t="str">
        <f t="shared" si="11"/>
        <v>1-PIB-Mujeres-7</v>
      </c>
      <c r="E216">
        <v>1</v>
      </c>
      <c r="F216" t="s">
        <v>13</v>
      </c>
      <c r="G216">
        <v>7</v>
      </c>
      <c r="H216" t="s">
        <v>207</v>
      </c>
      <c r="I216" t="s">
        <v>253</v>
      </c>
      <c r="J216" t="s">
        <v>107</v>
      </c>
      <c r="K216">
        <v>0</v>
      </c>
      <c r="L216" t="str">
        <f>+VLOOKUP(Línea_Modelo_Sexo_Región[[#This Row],[id_LA]],Línea_Atención[],2,0)</f>
        <v>Línea Ambulatoria</v>
      </c>
      <c r="M216" t="str">
        <f>+VLOOKUP(Línea_Modelo_Sexo_Región[[#This Row],[Modelo '[sigla']]],Modelos[[Modelo '[sigla']]:[Modelo '[descripción']]],2,0)</f>
        <v>Programa de Intervención breve</v>
      </c>
    </row>
    <row r="217" spans="2:13" x14ac:dyDescent="0.3">
      <c r="B217" s="4" t="str">
        <f t="shared" si="9"/>
        <v>1-PIB</v>
      </c>
      <c r="C217" s="4" t="str">
        <f t="shared" si="10"/>
        <v>1-PIB-Hombres</v>
      </c>
      <c r="D217" s="4" t="str">
        <f t="shared" si="11"/>
        <v>1-PIB-Hombres-8</v>
      </c>
      <c r="E217">
        <v>1</v>
      </c>
      <c r="F217" t="s">
        <v>13</v>
      </c>
      <c r="G217">
        <v>8</v>
      </c>
      <c r="H217" t="s">
        <v>208</v>
      </c>
      <c r="I217" t="s">
        <v>252</v>
      </c>
      <c r="J217" t="s">
        <v>107</v>
      </c>
      <c r="K217">
        <v>0</v>
      </c>
      <c r="L217" t="str">
        <f>+VLOOKUP(Línea_Modelo_Sexo_Región[[#This Row],[id_LA]],Línea_Atención[],2,0)</f>
        <v>Línea Ambulatoria</v>
      </c>
      <c r="M217" t="str">
        <f>+VLOOKUP(Línea_Modelo_Sexo_Región[[#This Row],[Modelo '[sigla']]],Modelos[[Modelo '[sigla']]:[Modelo '[descripción']]],2,0)</f>
        <v>Programa de Intervención breve</v>
      </c>
    </row>
    <row r="218" spans="2:13" x14ac:dyDescent="0.3">
      <c r="B218" s="4" t="str">
        <f t="shared" si="9"/>
        <v>1-PIB</v>
      </c>
      <c r="C218" s="4" t="str">
        <f t="shared" si="10"/>
        <v>1-PIB-Mujeres</v>
      </c>
      <c r="D218" s="4" t="str">
        <f t="shared" si="11"/>
        <v>1-PIB-Mujeres-8</v>
      </c>
      <c r="E218">
        <v>1</v>
      </c>
      <c r="F218" t="s">
        <v>13</v>
      </c>
      <c r="G218">
        <v>8</v>
      </c>
      <c r="H218" t="s">
        <v>208</v>
      </c>
      <c r="I218" t="s">
        <v>253</v>
      </c>
      <c r="J218" t="s">
        <v>107</v>
      </c>
      <c r="K218">
        <v>0</v>
      </c>
      <c r="L218" t="str">
        <f>+VLOOKUP(Línea_Modelo_Sexo_Región[[#This Row],[id_LA]],Línea_Atención[],2,0)</f>
        <v>Línea Ambulatoria</v>
      </c>
      <c r="M218" t="str">
        <f>+VLOOKUP(Línea_Modelo_Sexo_Región[[#This Row],[Modelo '[sigla']]],Modelos[[Modelo '[sigla']]:[Modelo '[descripción']]],2,0)</f>
        <v>Programa de Intervención breve</v>
      </c>
    </row>
    <row r="219" spans="2:13" x14ac:dyDescent="0.3">
      <c r="B219" s="4" t="str">
        <f t="shared" si="9"/>
        <v>1-PIB</v>
      </c>
      <c r="C219" s="4" t="str">
        <f t="shared" si="10"/>
        <v>1-PIB-Hombres</v>
      </c>
      <c r="D219" s="4" t="str">
        <f t="shared" si="11"/>
        <v>1-PIB-Hombres-9</v>
      </c>
      <c r="E219">
        <v>1</v>
      </c>
      <c r="F219" t="s">
        <v>13</v>
      </c>
      <c r="G219">
        <v>9</v>
      </c>
      <c r="H219" t="s">
        <v>209</v>
      </c>
      <c r="I219" t="s">
        <v>252</v>
      </c>
      <c r="J219" t="s">
        <v>107</v>
      </c>
      <c r="K219">
        <v>0</v>
      </c>
      <c r="L219" t="str">
        <f>+VLOOKUP(Línea_Modelo_Sexo_Región[[#This Row],[id_LA]],Línea_Atención[],2,0)</f>
        <v>Línea Ambulatoria</v>
      </c>
      <c r="M219" t="str">
        <f>+VLOOKUP(Línea_Modelo_Sexo_Región[[#This Row],[Modelo '[sigla']]],Modelos[[Modelo '[sigla']]:[Modelo '[descripción']]],2,0)</f>
        <v>Programa de Intervención breve</v>
      </c>
    </row>
    <row r="220" spans="2:13" x14ac:dyDescent="0.3">
      <c r="B220" s="4" t="str">
        <f t="shared" si="9"/>
        <v>1-PIB</v>
      </c>
      <c r="C220" s="4" t="str">
        <f t="shared" si="10"/>
        <v>1-PIB-Mujeres</v>
      </c>
      <c r="D220" s="4" t="str">
        <f t="shared" si="11"/>
        <v>1-PIB-Mujeres-9</v>
      </c>
      <c r="E220">
        <v>1</v>
      </c>
      <c r="F220" t="s">
        <v>13</v>
      </c>
      <c r="G220">
        <v>9</v>
      </c>
      <c r="H220" t="s">
        <v>209</v>
      </c>
      <c r="I220" t="s">
        <v>253</v>
      </c>
      <c r="J220" t="s">
        <v>107</v>
      </c>
      <c r="K220">
        <v>0</v>
      </c>
      <c r="L220" t="str">
        <f>+VLOOKUP(Línea_Modelo_Sexo_Región[[#This Row],[id_LA]],Línea_Atención[],2,0)</f>
        <v>Línea Ambulatoria</v>
      </c>
      <c r="M220" t="str">
        <f>+VLOOKUP(Línea_Modelo_Sexo_Región[[#This Row],[Modelo '[sigla']]],Modelos[[Modelo '[sigla']]:[Modelo '[descripción']]],2,0)</f>
        <v>Programa de Intervención breve</v>
      </c>
    </row>
    <row r="221" spans="2:13" x14ac:dyDescent="0.3">
      <c r="B221" s="4" t="str">
        <f t="shared" si="9"/>
        <v>1-PIB</v>
      </c>
      <c r="C221" s="4" t="str">
        <f t="shared" si="10"/>
        <v>1-PIB-Hombres</v>
      </c>
      <c r="D221" s="4" t="str">
        <f t="shared" si="11"/>
        <v>1-PIB-Hombres-14</v>
      </c>
      <c r="E221">
        <v>1</v>
      </c>
      <c r="F221" t="s">
        <v>13</v>
      </c>
      <c r="G221">
        <v>14</v>
      </c>
      <c r="H221" t="s">
        <v>214</v>
      </c>
      <c r="I221" t="s">
        <v>252</v>
      </c>
      <c r="J221" t="s">
        <v>107</v>
      </c>
      <c r="K221">
        <v>4</v>
      </c>
      <c r="L221" t="str">
        <f>+VLOOKUP(Línea_Modelo_Sexo_Región[[#This Row],[id_LA]],Línea_Atención[],2,0)</f>
        <v>Línea Ambulatoria</v>
      </c>
      <c r="M221" t="str">
        <f>+VLOOKUP(Línea_Modelo_Sexo_Región[[#This Row],[Modelo '[sigla']]],Modelos[[Modelo '[sigla']]:[Modelo '[descripción']]],2,0)</f>
        <v>Programa de Intervención breve</v>
      </c>
    </row>
    <row r="222" spans="2:13" x14ac:dyDescent="0.3">
      <c r="B222" s="4" t="str">
        <f t="shared" si="9"/>
        <v>1-PIB</v>
      </c>
      <c r="C222" s="4" t="str">
        <f t="shared" si="10"/>
        <v>1-PIB-Mujeres</v>
      </c>
      <c r="D222" s="4" t="str">
        <f t="shared" si="11"/>
        <v>1-PIB-Mujeres-14</v>
      </c>
      <c r="E222">
        <v>1</v>
      </c>
      <c r="F222" t="s">
        <v>13</v>
      </c>
      <c r="G222">
        <v>14</v>
      </c>
      <c r="H222" t="s">
        <v>214</v>
      </c>
      <c r="I222" t="s">
        <v>253</v>
      </c>
      <c r="J222" t="s">
        <v>107</v>
      </c>
      <c r="K222">
        <v>7</v>
      </c>
      <c r="L222" t="str">
        <f>+VLOOKUP(Línea_Modelo_Sexo_Región[[#This Row],[id_LA]],Línea_Atención[],2,0)</f>
        <v>Línea Ambulatoria</v>
      </c>
      <c r="M222" t="str">
        <f>+VLOOKUP(Línea_Modelo_Sexo_Región[[#This Row],[Modelo '[sigla']]],Modelos[[Modelo '[sigla']]:[Modelo '[descripción']]],2,0)</f>
        <v>Programa de Intervención breve</v>
      </c>
    </row>
    <row r="223" spans="2:13" x14ac:dyDescent="0.3">
      <c r="B223" s="4" t="str">
        <f t="shared" si="9"/>
        <v>1-PIB</v>
      </c>
      <c r="C223" s="4" t="str">
        <f t="shared" si="10"/>
        <v>1-PIB-Hombres</v>
      </c>
      <c r="D223" s="4" t="str">
        <f t="shared" si="11"/>
        <v>1-PIB-Hombres-10</v>
      </c>
      <c r="E223">
        <v>1</v>
      </c>
      <c r="F223" t="s">
        <v>13</v>
      </c>
      <c r="G223">
        <v>10</v>
      </c>
      <c r="H223" t="s">
        <v>210</v>
      </c>
      <c r="I223" t="s">
        <v>252</v>
      </c>
      <c r="J223" t="s">
        <v>107</v>
      </c>
      <c r="K223">
        <v>15</v>
      </c>
      <c r="L223" t="str">
        <f>+VLOOKUP(Línea_Modelo_Sexo_Región[[#This Row],[id_LA]],Línea_Atención[],2,0)</f>
        <v>Línea Ambulatoria</v>
      </c>
      <c r="M223" t="str">
        <f>+VLOOKUP(Línea_Modelo_Sexo_Región[[#This Row],[Modelo '[sigla']]],Modelos[[Modelo '[sigla']]:[Modelo '[descripción']]],2,0)</f>
        <v>Programa de Intervención breve</v>
      </c>
    </row>
    <row r="224" spans="2:13" x14ac:dyDescent="0.3">
      <c r="B224" s="4" t="str">
        <f t="shared" si="9"/>
        <v>1-PIB</v>
      </c>
      <c r="C224" s="4" t="str">
        <f t="shared" si="10"/>
        <v>1-PIB-Mujeres</v>
      </c>
      <c r="D224" s="4" t="str">
        <f t="shared" si="11"/>
        <v>1-PIB-Mujeres-10</v>
      </c>
      <c r="E224">
        <v>1</v>
      </c>
      <c r="F224" t="s">
        <v>13</v>
      </c>
      <c r="G224">
        <v>10</v>
      </c>
      <c r="H224" t="s">
        <v>210</v>
      </c>
      <c r="I224" t="s">
        <v>253</v>
      </c>
      <c r="J224" t="s">
        <v>107</v>
      </c>
      <c r="K224">
        <v>14</v>
      </c>
      <c r="L224" t="str">
        <f>+VLOOKUP(Línea_Modelo_Sexo_Región[[#This Row],[id_LA]],Línea_Atención[],2,0)</f>
        <v>Línea Ambulatoria</v>
      </c>
      <c r="M224" t="str">
        <f>+VLOOKUP(Línea_Modelo_Sexo_Región[[#This Row],[Modelo '[sigla']]],Modelos[[Modelo '[sigla']]:[Modelo '[descripción']]],2,0)</f>
        <v>Programa de Intervención breve</v>
      </c>
    </row>
    <row r="225" spans="2:13" x14ac:dyDescent="0.3">
      <c r="B225" s="4" t="str">
        <f t="shared" si="9"/>
        <v>1-PIB</v>
      </c>
      <c r="C225" s="4" t="str">
        <f t="shared" si="10"/>
        <v>1-PIB-Hombres</v>
      </c>
      <c r="D225" s="4" t="str">
        <f t="shared" si="11"/>
        <v>1-PIB-Hombres-11</v>
      </c>
      <c r="E225">
        <v>1</v>
      </c>
      <c r="F225" t="s">
        <v>13</v>
      </c>
      <c r="G225">
        <v>11</v>
      </c>
      <c r="H225" t="s">
        <v>211</v>
      </c>
      <c r="I225" t="s">
        <v>252</v>
      </c>
      <c r="J225" t="s">
        <v>107</v>
      </c>
      <c r="K225">
        <v>0</v>
      </c>
      <c r="L225" t="str">
        <f>+VLOOKUP(Línea_Modelo_Sexo_Región[[#This Row],[id_LA]],Línea_Atención[],2,0)</f>
        <v>Línea Ambulatoria</v>
      </c>
      <c r="M225" t="str">
        <f>+VLOOKUP(Línea_Modelo_Sexo_Región[[#This Row],[Modelo '[sigla']]],Modelos[[Modelo '[sigla']]:[Modelo '[descripción']]],2,0)</f>
        <v>Programa de Intervención breve</v>
      </c>
    </row>
    <row r="226" spans="2:13" x14ac:dyDescent="0.3">
      <c r="B226" s="4" t="str">
        <f t="shared" si="9"/>
        <v>1-PIB</v>
      </c>
      <c r="C226" s="4" t="str">
        <f t="shared" si="10"/>
        <v>1-PIB-Mujeres</v>
      </c>
      <c r="D226" s="4" t="str">
        <f t="shared" si="11"/>
        <v>1-PIB-Mujeres-11</v>
      </c>
      <c r="E226">
        <v>1</v>
      </c>
      <c r="F226" t="s">
        <v>13</v>
      </c>
      <c r="G226">
        <v>11</v>
      </c>
      <c r="H226" t="s">
        <v>211</v>
      </c>
      <c r="I226" t="s">
        <v>253</v>
      </c>
      <c r="J226" t="s">
        <v>107</v>
      </c>
      <c r="K226">
        <v>0</v>
      </c>
      <c r="L226" t="str">
        <f>+VLOOKUP(Línea_Modelo_Sexo_Región[[#This Row],[id_LA]],Línea_Atención[],2,0)</f>
        <v>Línea Ambulatoria</v>
      </c>
      <c r="M226" t="str">
        <f>+VLOOKUP(Línea_Modelo_Sexo_Región[[#This Row],[Modelo '[sigla']]],Modelos[[Modelo '[sigla']]:[Modelo '[descripción']]],2,0)</f>
        <v>Programa de Intervención breve</v>
      </c>
    </row>
    <row r="227" spans="2:13" x14ac:dyDescent="0.3">
      <c r="B227" s="4" t="str">
        <f t="shared" si="9"/>
        <v>1-PIB</v>
      </c>
      <c r="C227" s="4" t="str">
        <f t="shared" si="10"/>
        <v>1-PIB-Hombres</v>
      </c>
      <c r="D227" s="4" t="str">
        <f t="shared" si="11"/>
        <v>1-PIB-Hombres-12</v>
      </c>
      <c r="E227">
        <v>1</v>
      </c>
      <c r="F227" t="s">
        <v>13</v>
      </c>
      <c r="G227">
        <v>12</v>
      </c>
      <c r="H227" t="s">
        <v>212</v>
      </c>
      <c r="I227" t="s">
        <v>252</v>
      </c>
      <c r="J227" t="s">
        <v>107</v>
      </c>
      <c r="K227">
        <v>25</v>
      </c>
      <c r="L227" t="str">
        <f>+VLOOKUP(Línea_Modelo_Sexo_Región[[#This Row],[id_LA]],Línea_Atención[],2,0)</f>
        <v>Línea Ambulatoria</v>
      </c>
      <c r="M227" t="str">
        <f>+VLOOKUP(Línea_Modelo_Sexo_Región[[#This Row],[Modelo '[sigla']]],Modelos[[Modelo '[sigla']]:[Modelo '[descripción']]],2,0)</f>
        <v>Programa de Intervención breve</v>
      </c>
    </row>
    <row r="228" spans="2:13" x14ac:dyDescent="0.3">
      <c r="B228" s="4" t="str">
        <f t="shared" si="9"/>
        <v>1-PIB</v>
      </c>
      <c r="C228" s="4" t="str">
        <f t="shared" si="10"/>
        <v>1-PIB-Mujeres</v>
      </c>
      <c r="D228" s="4" t="str">
        <f t="shared" si="11"/>
        <v>1-PIB-Mujeres-12</v>
      </c>
      <c r="E228">
        <v>1</v>
      </c>
      <c r="F228" t="s">
        <v>13</v>
      </c>
      <c r="G228">
        <v>12</v>
      </c>
      <c r="H228" t="s">
        <v>212</v>
      </c>
      <c r="I228" t="s">
        <v>253</v>
      </c>
      <c r="J228" t="s">
        <v>107</v>
      </c>
      <c r="K228">
        <v>25</v>
      </c>
      <c r="L228" t="str">
        <f>+VLOOKUP(Línea_Modelo_Sexo_Región[[#This Row],[id_LA]],Línea_Atención[],2,0)</f>
        <v>Línea Ambulatoria</v>
      </c>
      <c r="M228" t="str">
        <f>+VLOOKUP(Línea_Modelo_Sexo_Región[[#This Row],[Modelo '[sigla']]],Modelos[[Modelo '[sigla']]:[Modelo '[descripción']]],2,0)</f>
        <v>Programa de Intervención breve</v>
      </c>
    </row>
    <row r="229" spans="2:13" x14ac:dyDescent="0.3">
      <c r="B229" s="4" t="str">
        <f t="shared" si="9"/>
        <v>1-PIE</v>
      </c>
      <c r="C229" s="4" t="str">
        <f t="shared" si="10"/>
        <v>1-PIE-Hombres</v>
      </c>
      <c r="D229" s="4" t="str">
        <f t="shared" si="11"/>
        <v>1-PIE-Hombres-15</v>
      </c>
      <c r="E229">
        <v>1</v>
      </c>
      <c r="F229" t="s">
        <v>15</v>
      </c>
      <c r="G229">
        <v>15</v>
      </c>
      <c r="H229" t="s">
        <v>215</v>
      </c>
      <c r="I229" t="s">
        <v>252</v>
      </c>
      <c r="J229" t="s">
        <v>107</v>
      </c>
      <c r="K229">
        <v>110</v>
      </c>
      <c r="L229" t="str">
        <f>+VLOOKUP(Línea_Modelo_Sexo_Región[[#This Row],[id_LA]],Línea_Atención[],2,0)</f>
        <v>Línea Ambulatoria</v>
      </c>
      <c r="M229" t="str">
        <f>+VLOOKUP(Línea_Modelo_Sexo_Región[[#This Row],[Modelo '[sigla']]],Modelos[[Modelo '[sigla']]:[Modelo '[descripción']]],2,0)</f>
        <v>Programa de Intervención Integral Especializada</v>
      </c>
    </row>
    <row r="230" spans="2:13" x14ac:dyDescent="0.3">
      <c r="B230" s="4" t="str">
        <f t="shared" si="9"/>
        <v>1-PIE</v>
      </c>
      <c r="C230" s="4" t="str">
        <f t="shared" si="10"/>
        <v>1-PIE-Mujeres</v>
      </c>
      <c r="D230" s="4" t="str">
        <f t="shared" si="11"/>
        <v>1-PIE-Mujeres-15</v>
      </c>
      <c r="E230">
        <v>1</v>
      </c>
      <c r="F230" t="s">
        <v>15</v>
      </c>
      <c r="G230">
        <v>15</v>
      </c>
      <c r="H230" t="s">
        <v>215</v>
      </c>
      <c r="I230" t="s">
        <v>253</v>
      </c>
      <c r="J230" t="s">
        <v>107</v>
      </c>
      <c r="K230">
        <v>54</v>
      </c>
      <c r="L230" t="str">
        <f>+VLOOKUP(Línea_Modelo_Sexo_Región[[#This Row],[id_LA]],Línea_Atención[],2,0)</f>
        <v>Línea Ambulatoria</v>
      </c>
      <c r="M230" t="str">
        <f>+VLOOKUP(Línea_Modelo_Sexo_Región[[#This Row],[Modelo '[sigla']]],Modelos[[Modelo '[sigla']]:[Modelo '[descripción']]],2,0)</f>
        <v>Programa de Intervención Integral Especializada</v>
      </c>
    </row>
    <row r="231" spans="2:13" x14ac:dyDescent="0.3">
      <c r="B231" s="4" t="str">
        <f t="shared" si="9"/>
        <v>1-PIE</v>
      </c>
      <c r="C231" s="4" t="str">
        <f t="shared" si="10"/>
        <v>1-PIE-Hombres</v>
      </c>
      <c r="D231" s="4" t="str">
        <f t="shared" si="11"/>
        <v>1-PIE-Hombres-1</v>
      </c>
      <c r="E231">
        <v>1</v>
      </c>
      <c r="F231" t="s">
        <v>15</v>
      </c>
      <c r="G231">
        <v>1</v>
      </c>
      <c r="H231" t="s">
        <v>201</v>
      </c>
      <c r="I231" t="s">
        <v>252</v>
      </c>
      <c r="J231" t="s">
        <v>107</v>
      </c>
      <c r="K231">
        <v>71</v>
      </c>
      <c r="L231" t="str">
        <f>+VLOOKUP(Línea_Modelo_Sexo_Región[[#This Row],[id_LA]],Línea_Atención[],2,0)</f>
        <v>Línea Ambulatoria</v>
      </c>
      <c r="M231" t="str">
        <f>+VLOOKUP(Línea_Modelo_Sexo_Región[[#This Row],[Modelo '[sigla']]],Modelos[[Modelo '[sigla']]:[Modelo '[descripción']]],2,0)</f>
        <v>Programa de Intervención Integral Especializada</v>
      </c>
    </row>
    <row r="232" spans="2:13" x14ac:dyDescent="0.3">
      <c r="B232" s="4" t="str">
        <f t="shared" si="9"/>
        <v>1-PIE</v>
      </c>
      <c r="C232" s="4" t="str">
        <f t="shared" si="10"/>
        <v>1-PIE-Mujeres</v>
      </c>
      <c r="D232" s="4" t="str">
        <f t="shared" si="11"/>
        <v>1-PIE-Mujeres-1</v>
      </c>
      <c r="E232">
        <v>1</v>
      </c>
      <c r="F232" t="s">
        <v>15</v>
      </c>
      <c r="G232">
        <v>1</v>
      </c>
      <c r="H232" t="s">
        <v>201</v>
      </c>
      <c r="I232" t="s">
        <v>253</v>
      </c>
      <c r="J232" t="s">
        <v>107</v>
      </c>
      <c r="K232">
        <v>44</v>
      </c>
      <c r="L232" t="str">
        <f>+VLOOKUP(Línea_Modelo_Sexo_Región[[#This Row],[id_LA]],Línea_Atención[],2,0)</f>
        <v>Línea Ambulatoria</v>
      </c>
      <c r="M232" t="str">
        <f>+VLOOKUP(Línea_Modelo_Sexo_Región[[#This Row],[Modelo '[sigla']]],Modelos[[Modelo '[sigla']]:[Modelo '[descripción']]],2,0)</f>
        <v>Programa de Intervención Integral Especializada</v>
      </c>
    </row>
    <row r="233" spans="2:13" x14ac:dyDescent="0.3">
      <c r="B233" s="4" t="str">
        <f t="shared" si="9"/>
        <v>1-PIE</v>
      </c>
      <c r="C233" s="4" t="str">
        <f t="shared" si="10"/>
        <v>1-PIE-Hombres</v>
      </c>
      <c r="D233" s="4" t="str">
        <f t="shared" si="11"/>
        <v>1-PIE-Hombres-2</v>
      </c>
      <c r="E233">
        <v>1</v>
      </c>
      <c r="F233" t="s">
        <v>15</v>
      </c>
      <c r="G233">
        <v>2</v>
      </c>
      <c r="H233" t="s">
        <v>202</v>
      </c>
      <c r="I233" t="s">
        <v>252</v>
      </c>
      <c r="J233" t="s">
        <v>107</v>
      </c>
      <c r="K233">
        <v>158</v>
      </c>
      <c r="L233" t="str">
        <f>+VLOOKUP(Línea_Modelo_Sexo_Región[[#This Row],[id_LA]],Línea_Atención[],2,0)</f>
        <v>Línea Ambulatoria</v>
      </c>
      <c r="M233" t="str">
        <f>+VLOOKUP(Línea_Modelo_Sexo_Región[[#This Row],[Modelo '[sigla']]],Modelos[[Modelo '[sigla']]:[Modelo '[descripción']]],2,0)</f>
        <v>Programa de Intervención Integral Especializada</v>
      </c>
    </row>
    <row r="234" spans="2:13" x14ac:dyDescent="0.3">
      <c r="B234" s="4" t="str">
        <f t="shared" si="9"/>
        <v>1-PIE</v>
      </c>
      <c r="C234" s="4" t="str">
        <f t="shared" si="10"/>
        <v>1-PIE-Mujeres</v>
      </c>
      <c r="D234" s="4" t="str">
        <f t="shared" si="11"/>
        <v>1-PIE-Mujeres-2</v>
      </c>
      <c r="E234">
        <v>1</v>
      </c>
      <c r="F234" t="s">
        <v>15</v>
      </c>
      <c r="G234">
        <v>2</v>
      </c>
      <c r="H234" t="s">
        <v>202</v>
      </c>
      <c r="I234" t="s">
        <v>253</v>
      </c>
      <c r="J234" t="s">
        <v>107</v>
      </c>
      <c r="K234">
        <v>100</v>
      </c>
      <c r="L234" t="str">
        <f>+VLOOKUP(Línea_Modelo_Sexo_Región[[#This Row],[id_LA]],Línea_Atención[],2,0)</f>
        <v>Línea Ambulatoria</v>
      </c>
      <c r="M234" t="str">
        <f>+VLOOKUP(Línea_Modelo_Sexo_Región[[#This Row],[Modelo '[sigla']]],Modelos[[Modelo '[sigla']]:[Modelo '[descripción']]],2,0)</f>
        <v>Programa de Intervención Integral Especializada</v>
      </c>
    </row>
    <row r="235" spans="2:13" x14ac:dyDescent="0.3">
      <c r="B235" s="4" t="str">
        <f t="shared" si="9"/>
        <v>1-PIE</v>
      </c>
      <c r="C235" s="4" t="str">
        <f t="shared" si="10"/>
        <v>1-PIE-Hombres</v>
      </c>
      <c r="D235" s="4" t="str">
        <f t="shared" si="11"/>
        <v>1-PIE-Hombres-3</v>
      </c>
      <c r="E235">
        <v>1</v>
      </c>
      <c r="F235" t="s">
        <v>15</v>
      </c>
      <c r="G235">
        <v>3</v>
      </c>
      <c r="H235" t="s">
        <v>203</v>
      </c>
      <c r="I235" t="s">
        <v>252</v>
      </c>
      <c r="J235" t="s">
        <v>107</v>
      </c>
      <c r="K235">
        <v>99</v>
      </c>
      <c r="L235" t="str">
        <f>+VLOOKUP(Línea_Modelo_Sexo_Región[[#This Row],[id_LA]],Línea_Atención[],2,0)</f>
        <v>Línea Ambulatoria</v>
      </c>
      <c r="M235" t="str">
        <f>+VLOOKUP(Línea_Modelo_Sexo_Región[[#This Row],[Modelo '[sigla']]],Modelos[[Modelo '[sigla']]:[Modelo '[descripción']]],2,0)</f>
        <v>Programa de Intervención Integral Especializada</v>
      </c>
    </row>
    <row r="236" spans="2:13" x14ac:dyDescent="0.3">
      <c r="B236" s="4" t="str">
        <f t="shared" si="9"/>
        <v>1-PIE</v>
      </c>
      <c r="C236" s="4" t="str">
        <f t="shared" si="10"/>
        <v>1-PIE-Mujeres</v>
      </c>
      <c r="D236" s="4" t="str">
        <f t="shared" si="11"/>
        <v>1-PIE-Mujeres-3</v>
      </c>
      <c r="E236">
        <v>1</v>
      </c>
      <c r="F236" t="s">
        <v>15</v>
      </c>
      <c r="G236">
        <v>3</v>
      </c>
      <c r="H236" t="s">
        <v>203</v>
      </c>
      <c r="I236" t="s">
        <v>253</v>
      </c>
      <c r="J236" t="s">
        <v>107</v>
      </c>
      <c r="K236">
        <v>63</v>
      </c>
      <c r="L236" t="str">
        <f>+VLOOKUP(Línea_Modelo_Sexo_Región[[#This Row],[id_LA]],Línea_Atención[],2,0)</f>
        <v>Línea Ambulatoria</v>
      </c>
      <c r="M236" t="str">
        <f>+VLOOKUP(Línea_Modelo_Sexo_Región[[#This Row],[Modelo '[sigla']]],Modelos[[Modelo '[sigla']]:[Modelo '[descripción']]],2,0)</f>
        <v>Programa de Intervención Integral Especializada</v>
      </c>
    </row>
    <row r="237" spans="2:13" x14ac:dyDescent="0.3">
      <c r="B237" s="4" t="str">
        <f t="shared" si="9"/>
        <v>1-PIE</v>
      </c>
      <c r="C237" s="4" t="str">
        <f t="shared" si="10"/>
        <v>1-PIE-Hombres</v>
      </c>
      <c r="D237" s="4" t="str">
        <f t="shared" si="11"/>
        <v>1-PIE-Hombres-4</v>
      </c>
      <c r="E237">
        <v>1</v>
      </c>
      <c r="F237" t="s">
        <v>15</v>
      </c>
      <c r="G237">
        <v>4</v>
      </c>
      <c r="H237" t="s">
        <v>204</v>
      </c>
      <c r="I237" t="s">
        <v>252</v>
      </c>
      <c r="J237" t="s">
        <v>107</v>
      </c>
      <c r="K237">
        <v>141</v>
      </c>
      <c r="L237" t="str">
        <f>+VLOOKUP(Línea_Modelo_Sexo_Región[[#This Row],[id_LA]],Línea_Atención[],2,0)</f>
        <v>Línea Ambulatoria</v>
      </c>
      <c r="M237" t="str">
        <f>+VLOOKUP(Línea_Modelo_Sexo_Región[[#This Row],[Modelo '[sigla']]],Modelos[[Modelo '[sigla']]:[Modelo '[descripción']]],2,0)</f>
        <v>Programa de Intervención Integral Especializada</v>
      </c>
    </row>
    <row r="238" spans="2:13" x14ac:dyDescent="0.3">
      <c r="B238" s="4" t="str">
        <f t="shared" si="9"/>
        <v>1-PIE</v>
      </c>
      <c r="C238" s="4" t="str">
        <f t="shared" si="10"/>
        <v>1-PIE-Mujeres</v>
      </c>
      <c r="D238" s="4" t="str">
        <f t="shared" si="11"/>
        <v>1-PIE-Mujeres-4</v>
      </c>
      <c r="E238">
        <v>1</v>
      </c>
      <c r="F238" t="s">
        <v>15</v>
      </c>
      <c r="G238">
        <v>4</v>
      </c>
      <c r="H238" t="s">
        <v>204</v>
      </c>
      <c r="I238" t="s">
        <v>253</v>
      </c>
      <c r="J238" t="s">
        <v>107</v>
      </c>
      <c r="K238">
        <v>130</v>
      </c>
      <c r="L238" t="str">
        <f>+VLOOKUP(Línea_Modelo_Sexo_Región[[#This Row],[id_LA]],Línea_Atención[],2,0)</f>
        <v>Línea Ambulatoria</v>
      </c>
      <c r="M238" t="str">
        <f>+VLOOKUP(Línea_Modelo_Sexo_Región[[#This Row],[Modelo '[sigla']]],Modelos[[Modelo '[sigla']]:[Modelo '[descripción']]],2,0)</f>
        <v>Programa de Intervención Integral Especializada</v>
      </c>
    </row>
    <row r="239" spans="2:13" x14ac:dyDescent="0.3">
      <c r="B239" s="4" t="str">
        <f t="shared" si="9"/>
        <v>1-PIE</v>
      </c>
      <c r="C239" s="4" t="str">
        <f t="shared" si="10"/>
        <v>1-PIE-Hombres</v>
      </c>
      <c r="D239" s="4" t="str">
        <f t="shared" si="11"/>
        <v>1-PIE-Hombres-5</v>
      </c>
      <c r="E239">
        <v>1</v>
      </c>
      <c r="F239" t="s">
        <v>15</v>
      </c>
      <c r="G239">
        <v>5</v>
      </c>
      <c r="H239" t="s">
        <v>205</v>
      </c>
      <c r="I239" t="s">
        <v>252</v>
      </c>
      <c r="J239" t="s">
        <v>107</v>
      </c>
      <c r="K239">
        <v>660</v>
      </c>
      <c r="L239" t="str">
        <f>+VLOOKUP(Línea_Modelo_Sexo_Región[[#This Row],[id_LA]],Línea_Atención[],2,0)</f>
        <v>Línea Ambulatoria</v>
      </c>
      <c r="M239" t="str">
        <f>+VLOOKUP(Línea_Modelo_Sexo_Región[[#This Row],[Modelo '[sigla']]],Modelos[[Modelo '[sigla']]:[Modelo '[descripción']]],2,0)</f>
        <v>Programa de Intervención Integral Especializada</v>
      </c>
    </row>
    <row r="240" spans="2:13" x14ac:dyDescent="0.3">
      <c r="B240" s="4" t="str">
        <f t="shared" si="9"/>
        <v>1-PIE</v>
      </c>
      <c r="C240" s="4" t="str">
        <f t="shared" si="10"/>
        <v>1-PIE-Mujeres</v>
      </c>
      <c r="D240" s="4" t="str">
        <f t="shared" si="11"/>
        <v>1-PIE-Mujeres-5</v>
      </c>
      <c r="E240">
        <v>1</v>
      </c>
      <c r="F240" t="s">
        <v>15</v>
      </c>
      <c r="G240">
        <v>5</v>
      </c>
      <c r="H240" t="s">
        <v>205</v>
      </c>
      <c r="I240" t="s">
        <v>253</v>
      </c>
      <c r="J240" t="s">
        <v>107</v>
      </c>
      <c r="K240">
        <v>458</v>
      </c>
      <c r="L240" t="str">
        <f>+VLOOKUP(Línea_Modelo_Sexo_Región[[#This Row],[id_LA]],Línea_Atención[],2,0)</f>
        <v>Línea Ambulatoria</v>
      </c>
      <c r="M240" t="str">
        <f>+VLOOKUP(Línea_Modelo_Sexo_Región[[#This Row],[Modelo '[sigla']]],Modelos[[Modelo '[sigla']]:[Modelo '[descripción']]],2,0)</f>
        <v>Programa de Intervención Integral Especializada</v>
      </c>
    </row>
    <row r="241" spans="2:13" x14ac:dyDescent="0.3">
      <c r="B241" s="4" t="str">
        <f t="shared" si="9"/>
        <v>1-PIE</v>
      </c>
      <c r="C241" s="4" t="str">
        <f t="shared" si="10"/>
        <v>1-PIE-Hombres</v>
      </c>
      <c r="D241" s="4" t="str">
        <f t="shared" si="11"/>
        <v>1-PIE-Hombres-13</v>
      </c>
      <c r="E241">
        <v>1</v>
      </c>
      <c r="F241" t="s">
        <v>15</v>
      </c>
      <c r="G241">
        <v>13</v>
      </c>
      <c r="H241" t="s">
        <v>213</v>
      </c>
      <c r="I241" t="s">
        <v>252</v>
      </c>
      <c r="J241" t="s">
        <v>107</v>
      </c>
      <c r="K241">
        <v>353</v>
      </c>
      <c r="L241" t="str">
        <f>+VLOOKUP(Línea_Modelo_Sexo_Región[[#This Row],[id_LA]],Línea_Atención[],2,0)</f>
        <v>Línea Ambulatoria</v>
      </c>
      <c r="M241" t="str">
        <f>+VLOOKUP(Línea_Modelo_Sexo_Región[[#This Row],[Modelo '[sigla']]],Modelos[[Modelo '[sigla']]:[Modelo '[descripción']]],2,0)</f>
        <v>Programa de Intervención Integral Especializada</v>
      </c>
    </row>
    <row r="242" spans="2:13" x14ac:dyDescent="0.3">
      <c r="B242" s="4" t="str">
        <f t="shared" si="9"/>
        <v>1-PIE</v>
      </c>
      <c r="C242" s="4" t="str">
        <f t="shared" si="10"/>
        <v>1-PIE-Mujeres</v>
      </c>
      <c r="D242" s="4" t="str">
        <f t="shared" si="11"/>
        <v>1-PIE-Mujeres-13</v>
      </c>
      <c r="E242">
        <v>1</v>
      </c>
      <c r="F242" t="s">
        <v>15</v>
      </c>
      <c r="G242">
        <v>13</v>
      </c>
      <c r="H242" t="s">
        <v>213</v>
      </c>
      <c r="I242" t="s">
        <v>253</v>
      </c>
      <c r="J242" t="s">
        <v>107</v>
      </c>
      <c r="K242">
        <v>258</v>
      </c>
      <c r="L242" t="str">
        <f>+VLOOKUP(Línea_Modelo_Sexo_Región[[#This Row],[id_LA]],Línea_Atención[],2,0)</f>
        <v>Línea Ambulatoria</v>
      </c>
      <c r="M242" t="str">
        <f>+VLOOKUP(Línea_Modelo_Sexo_Región[[#This Row],[Modelo '[sigla']]],Modelos[[Modelo '[sigla']]:[Modelo '[descripción']]],2,0)</f>
        <v>Programa de Intervención Integral Especializada</v>
      </c>
    </row>
    <row r="243" spans="2:13" x14ac:dyDescent="0.3">
      <c r="B243" s="4" t="str">
        <f t="shared" si="9"/>
        <v>1-PIE</v>
      </c>
      <c r="C243" s="4" t="str">
        <f t="shared" si="10"/>
        <v>1-PIE-Hombres</v>
      </c>
      <c r="D243" s="4" t="str">
        <f t="shared" si="11"/>
        <v>1-PIE-Hombres-6</v>
      </c>
      <c r="E243">
        <v>1</v>
      </c>
      <c r="F243" t="s">
        <v>15</v>
      </c>
      <c r="G243">
        <v>6</v>
      </c>
      <c r="H243" t="s">
        <v>206</v>
      </c>
      <c r="I243" t="s">
        <v>252</v>
      </c>
      <c r="J243" t="s">
        <v>107</v>
      </c>
      <c r="K243">
        <v>140</v>
      </c>
      <c r="L243" t="str">
        <f>+VLOOKUP(Línea_Modelo_Sexo_Región[[#This Row],[id_LA]],Línea_Atención[],2,0)</f>
        <v>Línea Ambulatoria</v>
      </c>
      <c r="M243" t="str">
        <f>+VLOOKUP(Línea_Modelo_Sexo_Región[[#This Row],[Modelo '[sigla']]],Modelos[[Modelo '[sigla']]:[Modelo '[descripción']]],2,0)</f>
        <v>Programa de Intervención Integral Especializada</v>
      </c>
    </row>
    <row r="244" spans="2:13" x14ac:dyDescent="0.3">
      <c r="B244" s="4" t="str">
        <f t="shared" si="9"/>
        <v>1-PIE</v>
      </c>
      <c r="C244" s="4" t="str">
        <f t="shared" si="10"/>
        <v>1-PIE-Mujeres</v>
      </c>
      <c r="D244" s="4" t="str">
        <f t="shared" si="11"/>
        <v>1-PIE-Mujeres-6</v>
      </c>
      <c r="E244">
        <v>1</v>
      </c>
      <c r="F244" t="s">
        <v>15</v>
      </c>
      <c r="G244">
        <v>6</v>
      </c>
      <c r="H244" t="s">
        <v>206</v>
      </c>
      <c r="I244" t="s">
        <v>253</v>
      </c>
      <c r="J244" t="s">
        <v>107</v>
      </c>
      <c r="K244">
        <v>80</v>
      </c>
      <c r="L244" t="str">
        <f>+VLOOKUP(Línea_Modelo_Sexo_Región[[#This Row],[id_LA]],Línea_Atención[],2,0)</f>
        <v>Línea Ambulatoria</v>
      </c>
      <c r="M244" t="str">
        <f>+VLOOKUP(Línea_Modelo_Sexo_Región[[#This Row],[Modelo '[sigla']]],Modelos[[Modelo '[sigla']]:[Modelo '[descripción']]],2,0)</f>
        <v>Programa de Intervención Integral Especializada</v>
      </c>
    </row>
    <row r="245" spans="2:13" x14ac:dyDescent="0.3">
      <c r="B245" s="4" t="str">
        <f t="shared" si="9"/>
        <v>1-PIE</v>
      </c>
      <c r="C245" s="4" t="str">
        <f t="shared" si="10"/>
        <v>1-PIE-Hombres</v>
      </c>
      <c r="D245" s="4" t="str">
        <f t="shared" si="11"/>
        <v>1-PIE-Hombres-7</v>
      </c>
      <c r="E245">
        <v>1</v>
      </c>
      <c r="F245" t="s">
        <v>15</v>
      </c>
      <c r="G245">
        <v>7</v>
      </c>
      <c r="H245" t="s">
        <v>207</v>
      </c>
      <c r="I245" t="s">
        <v>252</v>
      </c>
      <c r="J245" t="s">
        <v>107</v>
      </c>
      <c r="K245">
        <v>274</v>
      </c>
      <c r="L245" t="str">
        <f>+VLOOKUP(Línea_Modelo_Sexo_Región[[#This Row],[id_LA]],Línea_Atención[],2,0)</f>
        <v>Línea Ambulatoria</v>
      </c>
      <c r="M245" t="str">
        <f>+VLOOKUP(Línea_Modelo_Sexo_Región[[#This Row],[Modelo '[sigla']]],Modelos[[Modelo '[sigla']]:[Modelo '[descripción']]],2,0)</f>
        <v>Programa de Intervención Integral Especializada</v>
      </c>
    </row>
    <row r="246" spans="2:13" x14ac:dyDescent="0.3">
      <c r="B246" s="4" t="str">
        <f t="shared" si="9"/>
        <v>1-PIE</v>
      </c>
      <c r="C246" s="4" t="str">
        <f t="shared" si="10"/>
        <v>1-PIE-Mujeres</v>
      </c>
      <c r="D246" s="4" t="str">
        <f t="shared" si="11"/>
        <v>1-PIE-Mujeres-7</v>
      </c>
      <c r="E246">
        <v>1</v>
      </c>
      <c r="F246" t="s">
        <v>15</v>
      </c>
      <c r="G246">
        <v>7</v>
      </c>
      <c r="H246" t="s">
        <v>207</v>
      </c>
      <c r="I246" t="s">
        <v>253</v>
      </c>
      <c r="J246" t="s">
        <v>107</v>
      </c>
      <c r="K246">
        <v>177</v>
      </c>
      <c r="L246" t="str">
        <f>+VLOOKUP(Línea_Modelo_Sexo_Región[[#This Row],[id_LA]],Línea_Atención[],2,0)</f>
        <v>Línea Ambulatoria</v>
      </c>
      <c r="M246" t="str">
        <f>+VLOOKUP(Línea_Modelo_Sexo_Región[[#This Row],[Modelo '[sigla']]],Modelos[[Modelo '[sigla']]:[Modelo '[descripción']]],2,0)</f>
        <v>Programa de Intervención Integral Especializada</v>
      </c>
    </row>
    <row r="247" spans="2:13" x14ac:dyDescent="0.3">
      <c r="B247" s="4" t="str">
        <f t="shared" si="9"/>
        <v>1-PIE</v>
      </c>
      <c r="C247" s="4" t="str">
        <f t="shared" si="10"/>
        <v>1-PIE-Hombres</v>
      </c>
      <c r="D247" s="4" t="str">
        <f t="shared" si="11"/>
        <v>1-PIE-Hombres-7</v>
      </c>
      <c r="E247">
        <v>1</v>
      </c>
      <c r="F247" t="s">
        <v>15</v>
      </c>
      <c r="G247">
        <v>7</v>
      </c>
      <c r="H247" t="s">
        <v>207</v>
      </c>
      <c r="I247" t="s">
        <v>252</v>
      </c>
      <c r="J247" t="s">
        <v>107</v>
      </c>
      <c r="K247">
        <v>61</v>
      </c>
      <c r="L247" t="str">
        <f>+VLOOKUP(Línea_Modelo_Sexo_Región[[#This Row],[id_LA]],Línea_Atención[],2,0)</f>
        <v>Línea Ambulatoria</v>
      </c>
      <c r="M247" t="str">
        <f>+VLOOKUP(Línea_Modelo_Sexo_Región[[#This Row],[Modelo '[sigla']]],Modelos[[Modelo '[sigla']]:[Modelo '[descripción']]],2,0)</f>
        <v>Programa de Intervención Integral Especializada</v>
      </c>
    </row>
    <row r="248" spans="2:13" x14ac:dyDescent="0.3">
      <c r="B248" s="4" t="str">
        <f t="shared" si="9"/>
        <v>1-PIE</v>
      </c>
      <c r="C248" s="4" t="str">
        <f t="shared" si="10"/>
        <v>1-PIE-Mujeres</v>
      </c>
      <c r="D248" s="4" t="str">
        <f t="shared" si="11"/>
        <v>1-PIE-Mujeres-7</v>
      </c>
      <c r="E248">
        <v>1</v>
      </c>
      <c r="F248" t="s">
        <v>15</v>
      </c>
      <c r="G248">
        <v>7</v>
      </c>
      <c r="H248" t="s">
        <v>207</v>
      </c>
      <c r="I248" t="s">
        <v>253</v>
      </c>
      <c r="J248" t="s">
        <v>107</v>
      </c>
      <c r="K248">
        <v>38</v>
      </c>
      <c r="L248" t="str">
        <f>+VLOOKUP(Línea_Modelo_Sexo_Región[[#This Row],[id_LA]],Línea_Atención[],2,0)</f>
        <v>Línea Ambulatoria</v>
      </c>
      <c r="M248" t="str">
        <f>+VLOOKUP(Línea_Modelo_Sexo_Región[[#This Row],[Modelo '[sigla']]],Modelos[[Modelo '[sigla']]:[Modelo '[descripción']]],2,0)</f>
        <v>Programa de Intervención Integral Especializada</v>
      </c>
    </row>
    <row r="249" spans="2:13" x14ac:dyDescent="0.3">
      <c r="B249" s="4" t="str">
        <f t="shared" si="9"/>
        <v>1-PIE</v>
      </c>
      <c r="C249" s="4" t="str">
        <f t="shared" si="10"/>
        <v>1-PIE-Hombres</v>
      </c>
      <c r="D249" s="4" t="str">
        <f t="shared" si="11"/>
        <v>1-PIE-Hombres-8</v>
      </c>
      <c r="E249">
        <v>1</v>
      </c>
      <c r="F249" t="s">
        <v>15</v>
      </c>
      <c r="G249">
        <v>8</v>
      </c>
      <c r="H249" t="s">
        <v>208</v>
      </c>
      <c r="I249" t="s">
        <v>252</v>
      </c>
      <c r="J249" t="s">
        <v>107</v>
      </c>
      <c r="K249">
        <v>347</v>
      </c>
      <c r="L249" t="str">
        <f>+VLOOKUP(Línea_Modelo_Sexo_Región[[#This Row],[id_LA]],Línea_Atención[],2,0)</f>
        <v>Línea Ambulatoria</v>
      </c>
      <c r="M249" t="str">
        <f>+VLOOKUP(Línea_Modelo_Sexo_Región[[#This Row],[Modelo '[sigla']]],Modelos[[Modelo '[sigla']]:[Modelo '[descripción']]],2,0)</f>
        <v>Programa de Intervención Integral Especializada</v>
      </c>
    </row>
    <row r="250" spans="2:13" x14ac:dyDescent="0.3">
      <c r="B250" s="4" t="str">
        <f t="shared" si="9"/>
        <v>1-PIE</v>
      </c>
      <c r="C250" s="4" t="str">
        <f t="shared" si="10"/>
        <v>1-PIE-Mujeres</v>
      </c>
      <c r="D250" s="4" t="str">
        <f t="shared" si="11"/>
        <v>1-PIE-Mujeres-8</v>
      </c>
      <c r="E250">
        <v>1</v>
      </c>
      <c r="F250" t="s">
        <v>15</v>
      </c>
      <c r="G250">
        <v>8</v>
      </c>
      <c r="H250" t="s">
        <v>208</v>
      </c>
      <c r="I250" t="s">
        <v>253</v>
      </c>
      <c r="J250" t="s">
        <v>107</v>
      </c>
      <c r="K250">
        <v>188</v>
      </c>
      <c r="L250" t="str">
        <f>+VLOOKUP(Línea_Modelo_Sexo_Región[[#This Row],[id_LA]],Línea_Atención[],2,0)</f>
        <v>Línea Ambulatoria</v>
      </c>
      <c r="M250" t="str">
        <f>+VLOOKUP(Línea_Modelo_Sexo_Región[[#This Row],[Modelo '[sigla']]],Modelos[[Modelo '[sigla']]:[Modelo '[descripción']]],2,0)</f>
        <v>Programa de Intervención Integral Especializada</v>
      </c>
    </row>
    <row r="251" spans="2:13" x14ac:dyDescent="0.3">
      <c r="B251" s="4" t="str">
        <f t="shared" si="9"/>
        <v>1-PIE</v>
      </c>
      <c r="C251" s="4" t="str">
        <f t="shared" si="10"/>
        <v>1-PIE-Hombres</v>
      </c>
      <c r="D251" s="4" t="str">
        <f t="shared" si="11"/>
        <v>1-PIE-Hombres-9</v>
      </c>
      <c r="E251">
        <v>1</v>
      </c>
      <c r="F251" t="s">
        <v>15</v>
      </c>
      <c r="G251">
        <v>9</v>
      </c>
      <c r="H251" t="s">
        <v>209</v>
      </c>
      <c r="I251" t="s">
        <v>252</v>
      </c>
      <c r="J251" t="s">
        <v>107</v>
      </c>
      <c r="K251">
        <v>221</v>
      </c>
      <c r="L251" t="str">
        <f>+VLOOKUP(Línea_Modelo_Sexo_Región[[#This Row],[id_LA]],Línea_Atención[],2,0)</f>
        <v>Línea Ambulatoria</v>
      </c>
      <c r="M251" t="str">
        <f>+VLOOKUP(Línea_Modelo_Sexo_Región[[#This Row],[Modelo '[sigla']]],Modelos[[Modelo '[sigla']]:[Modelo '[descripción']]],2,0)</f>
        <v>Programa de Intervención Integral Especializada</v>
      </c>
    </row>
    <row r="252" spans="2:13" x14ac:dyDescent="0.3">
      <c r="B252" s="4" t="str">
        <f t="shared" si="9"/>
        <v>1-PIE</v>
      </c>
      <c r="C252" s="4" t="str">
        <f t="shared" si="10"/>
        <v>1-PIE-Mujeres</v>
      </c>
      <c r="D252" s="4" t="str">
        <f t="shared" si="11"/>
        <v>1-PIE-Mujeres-9</v>
      </c>
      <c r="E252">
        <v>1</v>
      </c>
      <c r="F252" t="s">
        <v>15</v>
      </c>
      <c r="G252">
        <v>9</v>
      </c>
      <c r="H252" t="s">
        <v>209</v>
      </c>
      <c r="I252" t="s">
        <v>253</v>
      </c>
      <c r="J252" t="s">
        <v>107</v>
      </c>
      <c r="K252">
        <v>124</v>
      </c>
      <c r="L252" t="str">
        <f>+VLOOKUP(Línea_Modelo_Sexo_Región[[#This Row],[id_LA]],Línea_Atención[],2,0)</f>
        <v>Línea Ambulatoria</v>
      </c>
      <c r="M252" t="str">
        <f>+VLOOKUP(Línea_Modelo_Sexo_Región[[#This Row],[Modelo '[sigla']]],Modelos[[Modelo '[sigla']]:[Modelo '[descripción']]],2,0)</f>
        <v>Programa de Intervención Integral Especializada</v>
      </c>
    </row>
    <row r="253" spans="2:13" x14ac:dyDescent="0.3">
      <c r="B253" s="4" t="str">
        <f t="shared" si="9"/>
        <v>1-PIE</v>
      </c>
      <c r="C253" s="4" t="str">
        <f t="shared" si="10"/>
        <v>1-PIE-Hombres</v>
      </c>
      <c r="D253" s="4" t="str">
        <f t="shared" si="11"/>
        <v>1-PIE-Hombres-14</v>
      </c>
      <c r="E253">
        <v>1</v>
      </c>
      <c r="F253" t="s">
        <v>15</v>
      </c>
      <c r="G253">
        <v>14</v>
      </c>
      <c r="H253" t="s">
        <v>214</v>
      </c>
      <c r="I253" t="s">
        <v>252</v>
      </c>
      <c r="J253" t="s">
        <v>107</v>
      </c>
      <c r="K253">
        <v>37</v>
      </c>
      <c r="L253" t="str">
        <f>+VLOOKUP(Línea_Modelo_Sexo_Región[[#This Row],[id_LA]],Línea_Atención[],2,0)</f>
        <v>Línea Ambulatoria</v>
      </c>
      <c r="M253" t="str">
        <f>+VLOOKUP(Línea_Modelo_Sexo_Región[[#This Row],[Modelo '[sigla']]],Modelos[[Modelo '[sigla']]:[Modelo '[descripción']]],2,0)</f>
        <v>Programa de Intervención Integral Especializada</v>
      </c>
    </row>
    <row r="254" spans="2:13" x14ac:dyDescent="0.3">
      <c r="B254" s="4" t="str">
        <f t="shared" si="9"/>
        <v>1-PIE</v>
      </c>
      <c r="C254" s="4" t="str">
        <f t="shared" si="10"/>
        <v>1-PIE-Mujeres</v>
      </c>
      <c r="D254" s="4" t="str">
        <f t="shared" si="11"/>
        <v>1-PIE-Mujeres-14</v>
      </c>
      <c r="E254">
        <v>1</v>
      </c>
      <c r="F254" t="s">
        <v>15</v>
      </c>
      <c r="G254">
        <v>14</v>
      </c>
      <c r="H254" t="s">
        <v>214</v>
      </c>
      <c r="I254" t="s">
        <v>253</v>
      </c>
      <c r="J254" t="s">
        <v>107</v>
      </c>
      <c r="K254">
        <v>17</v>
      </c>
      <c r="L254" t="str">
        <f>+VLOOKUP(Línea_Modelo_Sexo_Región[[#This Row],[id_LA]],Línea_Atención[],2,0)</f>
        <v>Línea Ambulatoria</v>
      </c>
      <c r="M254" t="str">
        <f>+VLOOKUP(Línea_Modelo_Sexo_Región[[#This Row],[Modelo '[sigla']]],Modelos[[Modelo '[sigla']]:[Modelo '[descripción']]],2,0)</f>
        <v>Programa de Intervención Integral Especializada</v>
      </c>
    </row>
    <row r="255" spans="2:13" x14ac:dyDescent="0.3">
      <c r="B255" s="4" t="str">
        <f t="shared" si="9"/>
        <v>1-PIE</v>
      </c>
      <c r="C255" s="4" t="str">
        <f t="shared" si="10"/>
        <v>1-PIE-Hombres</v>
      </c>
      <c r="D255" s="4" t="str">
        <f t="shared" si="11"/>
        <v>1-PIE-Hombres-10</v>
      </c>
      <c r="E255">
        <v>1</v>
      </c>
      <c r="F255" t="s">
        <v>15</v>
      </c>
      <c r="G255">
        <v>10</v>
      </c>
      <c r="H255" t="s">
        <v>210</v>
      </c>
      <c r="I255" t="s">
        <v>252</v>
      </c>
      <c r="J255" t="s">
        <v>107</v>
      </c>
      <c r="K255">
        <v>150</v>
      </c>
      <c r="L255" t="str">
        <f>+VLOOKUP(Línea_Modelo_Sexo_Región[[#This Row],[id_LA]],Línea_Atención[],2,0)</f>
        <v>Línea Ambulatoria</v>
      </c>
      <c r="M255" t="str">
        <f>+VLOOKUP(Línea_Modelo_Sexo_Región[[#This Row],[Modelo '[sigla']]],Modelos[[Modelo '[sigla']]:[Modelo '[descripción']]],2,0)</f>
        <v>Programa de Intervención Integral Especializada</v>
      </c>
    </row>
    <row r="256" spans="2:13" x14ac:dyDescent="0.3">
      <c r="B256" s="4" t="str">
        <f t="shared" si="9"/>
        <v>1-PIE</v>
      </c>
      <c r="C256" s="4" t="str">
        <f t="shared" si="10"/>
        <v>1-PIE-Mujeres</v>
      </c>
      <c r="D256" s="4" t="str">
        <f t="shared" si="11"/>
        <v>1-PIE-Mujeres-10</v>
      </c>
      <c r="E256">
        <v>1</v>
      </c>
      <c r="F256" t="s">
        <v>15</v>
      </c>
      <c r="G256">
        <v>10</v>
      </c>
      <c r="H256" t="s">
        <v>210</v>
      </c>
      <c r="I256" t="s">
        <v>253</v>
      </c>
      <c r="J256" t="s">
        <v>107</v>
      </c>
      <c r="K256">
        <v>77</v>
      </c>
      <c r="L256" t="str">
        <f>+VLOOKUP(Línea_Modelo_Sexo_Región[[#This Row],[id_LA]],Línea_Atención[],2,0)</f>
        <v>Línea Ambulatoria</v>
      </c>
      <c r="M256" t="str">
        <f>+VLOOKUP(Línea_Modelo_Sexo_Región[[#This Row],[Modelo '[sigla']]],Modelos[[Modelo '[sigla']]:[Modelo '[descripción']]],2,0)</f>
        <v>Programa de Intervención Integral Especializada</v>
      </c>
    </row>
    <row r="257" spans="2:13" x14ac:dyDescent="0.3">
      <c r="B257" s="4" t="str">
        <f t="shared" si="9"/>
        <v>1-PIE</v>
      </c>
      <c r="C257" s="4" t="str">
        <f t="shared" si="10"/>
        <v>1-PIE-Hombres</v>
      </c>
      <c r="D257" s="4" t="str">
        <f t="shared" si="11"/>
        <v>1-PIE-Hombres-11</v>
      </c>
      <c r="E257">
        <v>1</v>
      </c>
      <c r="F257" t="s">
        <v>15</v>
      </c>
      <c r="G257">
        <v>11</v>
      </c>
      <c r="H257" t="s">
        <v>211</v>
      </c>
      <c r="I257" t="s">
        <v>252</v>
      </c>
      <c r="J257" t="s">
        <v>107</v>
      </c>
      <c r="K257">
        <v>60</v>
      </c>
      <c r="L257" t="str">
        <f>+VLOOKUP(Línea_Modelo_Sexo_Región[[#This Row],[id_LA]],Línea_Atención[],2,0)</f>
        <v>Línea Ambulatoria</v>
      </c>
      <c r="M257" t="str">
        <f>+VLOOKUP(Línea_Modelo_Sexo_Región[[#This Row],[Modelo '[sigla']]],Modelos[[Modelo '[sigla']]:[Modelo '[descripción']]],2,0)</f>
        <v>Programa de Intervención Integral Especializada</v>
      </c>
    </row>
    <row r="258" spans="2:13" x14ac:dyDescent="0.3">
      <c r="B258" s="4" t="str">
        <f t="shared" si="9"/>
        <v>1-PIE</v>
      </c>
      <c r="C258" s="4" t="str">
        <f t="shared" si="10"/>
        <v>1-PIE-Mujeres</v>
      </c>
      <c r="D258" s="4" t="str">
        <f t="shared" si="11"/>
        <v>1-PIE-Mujeres-11</v>
      </c>
      <c r="E258">
        <v>1</v>
      </c>
      <c r="F258" t="s">
        <v>15</v>
      </c>
      <c r="G258">
        <v>11</v>
      </c>
      <c r="H258" t="s">
        <v>211</v>
      </c>
      <c r="I258" t="s">
        <v>253</v>
      </c>
      <c r="J258" t="s">
        <v>107</v>
      </c>
      <c r="K258">
        <v>38</v>
      </c>
      <c r="L258" t="str">
        <f>+VLOOKUP(Línea_Modelo_Sexo_Región[[#This Row],[id_LA]],Línea_Atención[],2,0)</f>
        <v>Línea Ambulatoria</v>
      </c>
      <c r="M258" t="str">
        <f>+VLOOKUP(Línea_Modelo_Sexo_Región[[#This Row],[Modelo '[sigla']]],Modelos[[Modelo '[sigla']]:[Modelo '[descripción']]],2,0)</f>
        <v>Programa de Intervención Integral Especializada</v>
      </c>
    </row>
    <row r="259" spans="2:13" x14ac:dyDescent="0.3">
      <c r="B259" s="4" t="str">
        <f t="shared" si="9"/>
        <v>1-PIE</v>
      </c>
      <c r="C259" s="4" t="str">
        <f t="shared" si="10"/>
        <v>1-PIE-Hombres</v>
      </c>
      <c r="D259" s="4" t="str">
        <f t="shared" si="11"/>
        <v>1-PIE-Hombres-12</v>
      </c>
      <c r="E259">
        <v>1</v>
      </c>
      <c r="F259" t="s">
        <v>15</v>
      </c>
      <c r="G259">
        <v>12</v>
      </c>
      <c r="H259" t="s">
        <v>212</v>
      </c>
      <c r="I259" t="s">
        <v>252</v>
      </c>
      <c r="J259" t="s">
        <v>107</v>
      </c>
      <c r="K259">
        <v>73</v>
      </c>
      <c r="L259" t="str">
        <f>+VLOOKUP(Línea_Modelo_Sexo_Región[[#This Row],[id_LA]],Línea_Atención[],2,0)</f>
        <v>Línea Ambulatoria</v>
      </c>
      <c r="M259" t="str">
        <f>+VLOOKUP(Línea_Modelo_Sexo_Región[[#This Row],[Modelo '[sigla']]],Modelos[[Modelo '[sigla']]:[Modelo '[descripción']]],2,0)</f>
        <v>Programa de Intervención Integral Especializada</v>
      </c>
    </row>
    <row r="260" spans="2:13" x14ac:dyDescent="0.3">
      <c r="B260" s="4" t="str">
        <f t="shared" si="9"/>
        <v>1-PIE</v>
      </c>
      <c r="C260" s="4" t="str">
        <f t="shared" si="10"/>
        <v>1-PIE-Mujeres</v>
      </c>
      <c r="D260" s="4" t="str">
        <f t="shared" si="11"/>
        <v>1-PIE-Mujeres-12</v>
      </c>
      <c r="E260">
        <v>1</v>
      </c>
      <c r="F260" t="s">
        <v>15</v>
      </c>
      <c r="G260">
        <v>12</v>
      </c>
      <c r="H260" t="s">
        <v>212</v>
      </c>
      <c r="I260" t="s">
        <v>253</v>
      </c>
      <c r="J260" t="s">
        <v>107</v>
      </c>
      <c r="K260">
        <v>54</v>
      </c>
      <c r="L260" t="str">
        <f>+VLOOKUP(Línea_Modelo_Sexo_Región[[#This Row],[id_LA]],Línea_Atención[],2,0)</f>
        <v>Línea Ambulatoria</v>
      </c>
      <c r="M260" t="str">
        <f>+VLOOKUP(Línea_Modelo_Sexo_Región[[#This Row],[Modelo '[sigla']]],Modelos[[Modelo '[sigla']]:[Modelo '[descripción']]],2,0)</f>
        <v>Programa de Intervención Integral Especializada</v>
      </c>
    </row>
    <row r="261" spans="2:13" x14ac:dyDescent="0.3">
      <c r="B261" s="4" t="str">
        <f t="shared" ref="B261:B324" si="12">+E261&amp;"-"&amp;F261</f>
        <v>1-PIE (24)</v>
      </c>
      <c r="C261" s="4" t="str">
        <f t="shared" ref="C261:C324" si="13">+B261&amp;"-"&amp;I261</f>
        <v>1-PIE (24)-Hombres</v>
      </c>
      <c r="D261" s="4" t="str">
        <f t="shared" ref="D261:D324" si="14">+C261&amp;"-"&amp;G261</f>
        <v>1-PIE (24)-Hombres-15</v>
      </c>
      <c r="E261">
        <v>1</v>
      </c>
      <c r="F261" t="s">
        <v>17</v>
      </c>
      <c r="G261">
        <v>15</v>
      </c>
      <c r="H261" t="s">
        <v>215</v>
      </c>
      <c r="I261" t="s">
        <v>252</v>
      </c>
      <c r="J261" t="s">
        <v>107</v>
      </c>
      <c r="K261">
        <v>24</v>
      </c>
      <c r="L261" t="str">
        <f>+VLOOKUP(Línea_Modelo_Sexo_Región[[#This Row],[id_LA]],Línea_Atención[],2,0)</f>
        <v>Línea Ambulatoria</v>
      </c>
      <c r="M261" t="str">
        <f>+VLOOKUP(Línea_Modelo_Sexo_Región[[#This Row],[Modelo '[sigla']]],Modelos[[Modelo '[sigla']]:[Modelo '[descripción']]],2,0)</f>
        <v>Programa de Intervención Integral Especializada (24 H)</v>
      </c>
    </row>
    <row r="262" spans="2:13" x14ac:dyDescent="0.3">
      <c r="B262" s="4" t="str">
        <f t="shared" si="12"/>
        <v>1-PIE (24)</v>
      </c>
      <c r="C262" s="4" t="str">
        <f t="shared" si="13"/>
        <v>1-PIE (24)-Mujeres</v>
      </c>
      <c r="D262" s="4" t="str">
        <f t="shared" si="14"/>
        <v>1-PIE (24)-Mujeres-15</v>
      </c>
      <c r="E262">
        <v>1</v>
      </c>
      <c r="F262" t="s">
        <v>17</v>
      </c>
      <c r="G262">
        <v>15</v>
      </c>
      <c r="H262" t="s">
        <v>215</v>
      </c>
      <c r="I262" t="s">
        <v>253</v>
      </c>
      <c r="J262" t="s">
        <v>107</v>
      </c>
      <c r="K262">
        <v>19</v>
      </c>
      <c r="L262" t="str">
        <f>+VLOOKUP(Línea_Modelo_Sexo_Región[[#This Row],[id_LA]],Línea_Atención[],2,0)</f>
        <v>Línea Ambulatoria</v>
      </c>
      <c r="M262" t="str">
        <f>+VLOOKUP(Línea_Modelo_Sexo_Región[[#This Row],[Modelo '[sigla']]],Modelos[[Modelo '[sigla']]:[Modelo '[descripción']]],2,0)</f>
        <v>Programa de Intervención Integral Especializada (24 H)</v>
      </c>
    </row>
    <row r="263" spans="2:13" x14ac:dyDescent="0.3">
      <c r="B263" s="4" t="str">
        <f t="shared" si="12"/>
        <v>1-PIE (24)</v>
      </c>
      <c r="C263" s="4" t="str">
        <f t="shared" si="13"/>
        <v>1-PIE (24)-Hombres</v>
      </c>
      <c r="D263" s="4" t="str">
        <f t="shared" si="14"/>
        <v>1-PIE (24)-Hombres-1</v>
      </c>
      <c r="E263">
        <v>1</v>
      </c>
      <c r="F263" t="s">
        <v>17</v>
      </c>
      <c r="G263">
        <v>1</v>
      </c>
      <c r="H263" t="s">
        <v>201</v>
      </c>
      <c r="I263" t="s">
        <v>252</v>
      </c>
      <c r="J263" t="s">
        <v>107</v>
      </c>
      <c r="K263">
        <v>47</v>
      </c>
      <c r="L263" t="str">
        <f>+VLOOKUP(Línea_Modelo_Sexo_Región[[#This Row],[id_LA]],Línea_Atención[],2,0)</f>
        <v>Línea Ambulatoria</v>
      </c>
      <c r="M263" t="str">
        <f>+VLOOKUP(Línea_Modelo_Sexo_Región[[#This Row],[Modelo '[sigla']]],Modelos[[Modelo '[sigla']]:[Modelo '[descripción']]],2,0)</f>
        <v>Programa de Intervención Integral Especializada (24 H)</v>
      </c>
    </row>
    <row r="264" spans="2:13" x14ac:dyDescent="0.3">
      <c r="B264" s="4" t="str">
        <f t="shared" si="12"/>
        <v>1-PIE (24)</v>
      </c>
      <c r="C264" s="4" t="str">
        <f t="shared" si="13"/>
        <v>1-PIE (24)-Mujeres</v>
      </c>
      <c r="D264" s="4" t="str">
        <f t="shared" si="14"/>
        <v>1-PIE (24)-Mujeres-1</v>
      </c>
      <c r="E264">
        <v>1</v>
      </c>
      <c r="F264" t="s">
        <v>17</v>
      </c>
      <c r="G264">
        <v>1</v>
      </c>
      <c r="H264" t="s">
        <v>201</v>
      </c>
      <c r="I264" t="s">
        <v>253</v>
      </c>
      <c r="J264" t="s">
        <v>107</v>
      </c>
      <c r="K264">
        <v>28</v>
      </c>
      <c r="L264" t="str">
        <f>+VLOOKUP(Línea_Modelo_Sexo_Región[[#This Row],[id_LA]],Línea_Atención[],2,0)</f>
        <v>Línea Ambulatoria</v>
      </c>
      <c r="M264" t="str">
        <f>+VLOOKUP(Línea_Modelo_Sexo_Región[[#This Row],[Modelo '[sigla']]],Modelos[[Modelo '[sigla']]:[Modelo '[descripción']]],2,0)</f>
        <v>Programa de Intervención Integral Especializada (24 H)</v>
      </c>
    </row>
    <row r="265" spans="2:13" x14ac:dyDescent="0.3">
      <c r="B265" s="4" t="str">
        <f t="shared" si="12"/>
        <v>1-PIE (24)</v>
      </c>
      <c r="C265" s="4" t="str">
        <f t="shared" si="13"/>
        <v>1-PIE (24)-Hombres</v>
      </c>
      <c r="D265" s="4" t="str">
        <f t="shared" si="14"/>
        <v>1-PIE (24)-Hombres-2</v>
      </c>
      <c r="E265">
        <v>1</v>
      </c>
      <c r="F265" t="s">
        <v>17</v>
      </c>
      <c r="G265">
        <v>2</v>
      </c>
      <c r="H265" t="s">
        <v>202</v>
      </c>
      <c r="I265" t="s">
        <v>252</v>
      </c>
      <c r="J265" t="s">
        <v>107</v>
      </c>
      <c r="K265">
        <v>76</v>
      </c>
      <c r="L265" t="str">
        <f>+VLOOKUP(Línea_Modelo_Sexo_Región[[#This Row],[id_LA]],Línea_Atención[],2,0)</f>
        <v>Línea Ambulatoria</v>
      </c>
      <c r="M265" t="str">
        <f>+VLOOKUP(Línea_Modelo_Sexo_Región[[#This Row],[Modelo '[sigla']]],Modelos[[Modelo '[sigla']]:[Modelo '[descripción']]],2,0)</f>
        <v>Programa de Intervención Integral Especializada (24 H)</v>
      </c>
    </row>
    <row r="266" spans="2:13" x14ac:dyDescent="0.3">
      <c r="B266" s="4" t="str">
        <f t="shared" si="12"/>
        <v>1-PIE (24)</v>
      </c>
      <c r="C266" s="4" t="str">
        <f t="shared" si="13"/>
        <v>1-PIE (24)-Mujeres</v>
      </c>
      <c r="D266" s="4" t="str">
        <f t="shared" si="14"/>
        <v>1-PIE (24)-Mujeres-2</v>
      </c>
      <c r="E266">
        <v>1</v>
      </c>
      <c r="F266" t="s">
        <v>17</v>
      </c>
      <c r="G266">
        <v>2</v>
      </c>
      <c r="H266" t="s">
        <v>202</v>
      </c>
      <c r="I266" t="s">
        <v>253</v>
      </c>
      <c r="J266" t="s">
        <v>107</v>
      </c>
      <c r="K266">
        <v>29</v>
      </c>
      <c r="L266" t="str">
        <f>+VLOOKUP(Línea_Modelo_Sexo_Región[[#This Row],[id_LA]],Línea_Atención[],2,0)</f>
        <v>Línea Ambulatoria</v>
      </c>
      <c r="M266" t="str">
        <f>+VLOOKUP(Línea_Modelo_Sexo_Región[[#This Row],[Modelo '[sigla']]],Modelos[[Modelo '[sigla']]:[Modelo '[descripción']]],2,0)</f>
        <v>Programa de Intervención Integral Especializada (24 H)</v>
      </c>
    </row>
    <row r="267" spans="2:13" x14ac:dyDescent="0.3">
      <c r="B267" s="4" t="str">
        <f t="shared" si="12"/>
        <v>1-PIE (24)</v>
      </c>
      <c r="C267" s="4" t="str">
        <f t="shared" si="13"/>
        <v>1-PIE (24)-Hombres</v>
      </c>
      <c r="D267" s="4" t="str">
        <f t="shared" si="14"/>
        <v>1-PIE (24)-Hombres-3</v>
      </c>
      <c r="E267">
        <v>1</v>
      </c>
      <c r="F267" t="s">
        <v>17</v>
      </c>
      <c r="G267">
        <v>3</v>
      </c>
      <c r="H267" t="s">
        <v>203</v>
      </c>
      <c r="I267" t="s">
        <v>252</v>
      </c>
      <c r="J267" t="s">
        <v>107</v>
      </c>
      <c r="K267">
        <v>32</v>
      </c>
      <c r="L267" t="str">
        <f>+VLOOKUP(Línea_Modelo_Sexo_Región[[#This Row],[id_LA]],Línea_Atención[],2,0)</f>
        <v>Línea Ambulatoria</v>
      </c>
      <c r="M267" t="str">
        <f>+VLOOKUP(Línea_Modelo_Sexo_Región[[#This Row],[Modelo '[sigla']]],Modelos[[Modelo '[sigla']]:[Modelo '[descripción']]],2,0)</f>
        <v>Programa de Intervención Integral Especializada (24 H)</v>
      </c>
    </row>
    <row r="268" spans="2:13" x14ac:dyDescent="0.3">
      <c r="B268" s="4" t="str">
        <f t="shared" si="12"/>
        <v>1-PIE (24)</v>
      </c>
      <c r="C268" s="4" t="str">
        <f t="shared" si="13"/>
        <v>1-PIE (24)-Mujeres</v>
      </c>
      <c r="D268" s="4" t="str">
        <f t="shared" si="14"/>
        <v>1-PIE (24)-Mujeres-3</v>
      </c>
      <c r="E268">
        <v>1</v>
      </c>
      <c r="F268" t="s">
        <v>17</v>
      </c>
      <c r="G268">
        <v>3</v>
      </c>
      <c r="H268" t="s">
        <v>203</v>
      </c>
      <c r="I268" t="s">
        <v>253</v>
      </c>
      <c r="J268" t="s">
        <v>107</v>
      </c>
      <c r="K268">
        <v>19</v>
      </c>
      <c r="L268" t="str">
        <f>+VLOOKUP(Línea_Modelo_Sexo_Región[[#This Row],[id_LA]],Línea_Atención[],2,0)</f>
        <v>Línea Ambulatoria</v>
      </c>
      <c r="M268" t="str">
        <f>+VLOOKUP(Línea_Modelo_Sexo_Región[[#This Row],[Modelo '[sigla']]],Modelos[[Modelo '[sigla']]:[Modelo '[descripción']]],2,0)</f>
        <v>Programa de Intervención Integral Especializada (24 H)</v>
      </c>
    </row>
    <row r="269" spans="2:13" x14ac:dyDescent="0.3">
      <c r="B269" s="4" t="str">
        <f t="shared" si="12"/>
        <v>1-PIE (24)</v>
      </c>
      <c r="C269" s="4" t="str">
        <f t="shared" si="13"/>
        <v>1-PIE (24)-Hombres</v>
      </c>
      <c r="D269" s="4" t="str">
        <f t="shared" si="14"/>
        <v>1-PIE (24)-Hombres-4</v>
      </c>
      <c r="E269">
        <v>1</v>
      </c>
      <c r="F269" t="s">
        <v>17</v>
      </c>
      <c r="G269">
        <v>4</v>
      </c>
      <c r="H269" t="s">
        <v>204</v>
      </c>
      <c r="I269" t="s">
        <v>252</v>
      </c>
      <c r="J269" t="s">
        <v>107</v>
      </c>
      <c r="K269">
        <v>43</v>
      </c>
      <c r="L269" t="str">
        <f>+VLOOKUP(Línea_Modelo_Sexo_Región[[#This Row],[id_LA]],Línea_Atención[],2,0)</f>
        <v>Línea Ambulatoria</v>
      </c>
      <c r="M269" t="str">
        <f>+VLOOKUP(Línea_Modelo_Sexo_Región[[#This Row],[Modelo '[sigla']]],Modelos[[Modelo '[sigla']]:[Modelo '[descripción']]],2,0)</f>
        <v>Programa de Intervención Integral Especializada (24 H)</v>
      </c>
    </row>
    <row r="270" spans="2:13" x14ac:dyDescent="0.3">
      <c r="B270" s="4" t="str">
        <f t="shared" si="12"/>
        <v>1-PIE (24)</v>
      </c>
      <c r="C270" s="4" t="str">
        <f t="shared" si="13"/>
        <v>1-PIE (24)-Mujeres</v>
      </c>
      <c r="D270" s="4" t="str">
        <f t="shared" si="14"/>
        <v>1-PIE (24)-Mujeres-4</v>
      </c>
      <c r="E270">
        <v>1</v>
      </c>
      <c r="F270" t="s">
        <v>17</v>
      </c>
      <c r="G270">
        <v>4</v>
      </c>
      <c r="H270" t="s">
        <v>204</v>
      </c>
      <c r="I270" t="s">
        <v>253</v>
      </c>
      <c r="J270" t="s">
        <v>107</v>
      </c>
      <c r="K270">
        <v>34</v>
      </c>
      <c r="L270" t="str">
        <f>+VLOOKUP(Línea_Modelo_Sexo_Región[[#This Row],[id_LA]],Línea_Atención[],2,0)</f>
        <v>Línea Ambulatoria</v>
      </c>
      <c r="M270" t="str">
        <f>+VLOOKUP(Línea_Modelo_Sexo_Región[[#This Row],[Modelo '[sigla']]],Modelos[[Modelo '[sigla']]:[Modelo '[descripción']]],2,0)</f>
        <v>Programa de Intervención Integral Especializada (24 H)</v>
      </c>
    </row>
    <row r="271" spans="2:13" x14ac:dyDescent="0.3">
      <c r="B271" s="4" t="str">
        <f t="shared" si="12"/>
        <v>1-PIE (24)</v>
      </c>
      <c r="C271" s="4" t="str">
        <f t="shared" si="13"/>
        <v>1-PIE (24)-Hombres</v>
      </c>
      <c r="D271" s="4" t="str">
        <f t="shared" si="14"/>
        <v>1-PIE (24)-Hombres-5</v>
      </c>
      <c r="E271">
        <v>1</v>
      </c>
      <c r="F271" t="s">
        <v>17</v>
      </c>
      <c r="G271">
        <v>5</v>
      </c>
      <c r="H271" t="s">
        <v>205</v>
      </c>
      <c r="I271" t="s">
        <v>252</v>
      </c>
      <c r="J271" t="s">
        <v>107</v>
      </c>
      <c r="K271">
        <v>79</v>
      </c>
      <c r="L271" t="str">
        <f>+VLOOKUP(Línea_Modelo_Sexo_Región[[#This Row],[id_LA]],Línea_Atención[],2,0)</f>
        <v>Línea Ambulatoria</v>
      </c>
      <c r="M271" t="str">
        <f>+VLOOKUP(Línea_Modelo_Sexo_Región[[#This Row],[Modelo '[sigla']]],Modelos[[Modelo '[sigla']]:[Modelo '[descripción']]],2,0)</f>
        <v>Programa de Intervención Integral Especializada (24 H)</v>
      </c>
    </row>
    <row r="272" spans="2:13" x14ac:dyDescent="0.3">
      <c r="B272" s="4" t="str">
        <f t="shared" si="12"/>
        <v>1-PIE (24)</v>
      </c>
      <c r="C272" s="4" t="str">
        <f t="shared" si="13"/>
        <v>1-PIE (24)-Mujeres</v>
      </c>
      <c r="D272" s="4" t="str">
        <f t="shared" si="14"/>
        <v>1-PIE (24)-Mujeres-5</v>
      </c>
      <c r="E272">
        <v>1</v>
      </c>
      <c r="F272" t="s">
        <v>17</v>
      </c>
      <c r="G272">
        <v>5</v>
      </c>
      <c r="H272" t="s">
        <v>205</v>
      </c>
      <c r="I272" t="s">
        <v>253</v>
      </c>
      <c r="J272" t="s">
        <v>107</v>
      </c>
      <c r="K272">
        <v>55</v>
      </c>
      <c r="L272" t="str">
        <f>+VLOOKUP(Línea_Modelo_Sexo_Región[[#This Row],[id_LA]],Línea_Atención[],2,0)</f>
        <v>Línea Ambulatoria</v>
      </c>
      <c r="M272" t="str">
        <f>+VLOOKUP(Línea_Modelo_Sexo_Región[[#This Row],[Modelo '[sigla']]],Modelos[[Modelo '[sigla']]:[Modelo '[descripción']]],2,0)</f>
        <v>Programa de Intervención Integral Especializada (24 H)</v>
      </c>
    </row>
    <row r="273" spans="2:13" x14ac:dyDescent="0.3">
      <c r="B273" s="4" t="str">
        <f t="shared" si="12"/>
        <v>1-PIE (24)</v>
      </c>
      <c r="C273" s="4" t="str">
        <f t="shared" si="13"/>
        <v>1-PIE (24)-Hombres</v>
      </c>
      <c r="D273" s="4" t="str">
        <f t="shared" si="14"/>
        <v>1-PIE (24)-Hombres-13</v>
      </c>
      <c r="E273">
        <v>1</v>
      </c>
      <c r="F273" t="s">
        <v>17</v>
      </c>
      <c r="G273">
        <v>13</v>
      </c>
      <c r="H273" t="s">
        <v>213</v>
      </c>
      <c r="I273" t="s">
        <v>252</v>
      </c>
      <c r="J273" t="s">
        <v>107</v>
      </c>
      <c r="K273">
        <v>880</v>
      </c>
      <c r="L273" t="str">
        <f>+VLOOKUP(Línea_Modelo_Sexo_Región[[#This Row],[id_LA]],Línea_Atención[],2,0)</f>
        <v>Línea Ambulatoria</v>
      </c>
      <c r="M273" t="str">
        <f>+VLOOKUP(Línea_Modelo_Sexo_Región[[#This Row],[Modelo '[sigla']]],Modelos[[Modelo '[sigla']]:[Modelo '[descripción']]],2,0)</f>
        <v>Programa de Intervención Integral Especializada (24 H)</v>
      </c>
    </row>
    <row r="274" spans="2:13" x14ac:dyDescent="0.3">
      <c r="B274" s="4" t="str">
        <f t="shared" si="12"/>
        <v>1-PIE (24)</v>
      </c>
      <c r="C274" s="4" t="str">
        <f t="shared" si="13"/>
        <v>1-PIE (24)-Mujeres</v>
      </c>
      <c r="D274" s="4" t="str">
        <f t="shared" si="14"/>
        <v>1-PIE (24)-Mujeres-13</v>
      </c>
      <c r="E274">
        <v>1</v>
      </c>
      <c r="F274" t="s">
        <v>17</v>
      </c>
      <c r="G274">
        <v>13</v>
      </c>
      <c r="H274" t="s">
        <v>213</v>
      </c>
      <c r="I274" t="s">
        <v>253</v>
      </c>
      <c r="J274" t="s">
        <v>107</v>
      </c>
      <c r="K274">
        <v>601</v>
      </c>
      <c r="L274" t="str">
        <f>+VLOOKUP(Línea_Modelo_Sexo_Región[[#This Row],[id_LA]],Línea_Atención[],2,0)</f>
        <v>Línea Ambulatoria</v>
      </c>
      <c r="M274" t="str">
        <f>+VLOOKUP(Línea_Modelo_Sexo_Región[[#This Row],[Modelo '[sigla']]],Modelos[[Modelo '[sigla']]:[Modelo '[descripción']]],2,0)</f>
        <v>Programa de Intervención Integral Especializada (24 H)</v>
      </c>
    </row>
    <row r="275" spans="2:13" x14ac:dyDescent="0.3">
      <c r="B275" s="4" t="str">
        <f t="shared" si="12"/>
        <v>1-PIE (24)</v>
      </c>
      <c r="C275" s="4" t="str">
        <f t="shared" si="13"/>
        <v>1-PIE (24)-Hombres</v>
      </c>
      <c r="D275" s="4" t="str">
        <f t="shared" si="14"/>
        <v>1-PIE (24)-Hombres-6</v>
      </c>
      <c r="E275">
        <v>1</v>
      </c>
      <c r="F275" t="s">
        <v>17</v>
      </c>
      <c r="G275">
        <v>6</v>
      </c>
      <c r="H275" t="s">
        <v>206</v>
      </c>
      <c r="I275" t="s">
        <v>252</v>
      </c>
      <c r="J275" t="s">
        <v>107</v>
      </c>
      <c r="K275">
        <v>104</v>
      </c>
      <c r="L275" t="str">
        <f>+VLOOKUP(Línea_Modelo_Sexo_Región[[#This Row],[id_LA]],Línea_Atención[],2,0)</f>
        <v>Línea Ambulatoria</v>
      </c>
      <c r="M275" t="str">
        <f>+VLOOKUP(Línea_Modelo_Sexo_Región[[#This Row],[Modelo '[sigla']]],Modelos[[Modelo '[sigla']]:[Modelo '[descripción']]],2,0)</f>
        <v>Programa de Intervención Integral Especializada (24 H)</v>
      </c>
    </row>
    <row r="276" spans="2:13" x14ac:dyDescent="0.3">
      <c r="B276" s="4" t="str">
        <f t="shared" si="12"/>
        <v>1-PIE (24)</v>
      </c>
      <c r="C276" s="4" t="str">
        <f t="shared" si="13"/>
        <v>1-PIE (24)-Mujeres</v>
      </c>
      <c r="D276" s="4" t="str">
        <f t="shared" si="14"/>
        <v>1-PIE (24)-Mujeres-6</v>
      </c>
      <c r="E276">
        <v>1</v>
      </c>
      <c r="F276" t="s">
        <v>17</v>
      </c>
      <c r="G276">
        <v>6</v>
      </c>
      <c r="H276" t="s">
        <v>206</v>
      </c>
      <c r="I276" t="s">
        <v>253</v>
      </c>
      <c r="J276" t="s">
        <v>107</v>
      </c>
      <c r="K276">
        <v>63</v>
      </c>
      <c r="L276" t="str">
        <f>+VLOOKUP(Línea_Modelo_Sexo_Región[[#This Row],[id_LA]],Línea_Atención[],2,0)</f>
        <v>Línea Ambulatoria</v>
      </c>
      <c r="M276" t="str">
        <f>+VLOOKUP(Línea_Modelo_Sexo_Región[[#This Row],[Modelo '[sigla']]],Modelos[[Modelo '[sigla']]:[Modelo '[descripción']]],2,0)</f>
        <v>Programa de Intervención Integral Especializada (24 H)</v>
      </c>
    </row>
    <row r="277" spans="2:13" x14ac:dyDescent="0.3">
      <c r="B277" s="4" t="str">
        <f t="shared" si="12"/>
        <v>1-PIE (24)</v>
      </c>
      <c r="C277" s="4" t="str">
        <f t="shared" si="13"/>
        <v>1-PIE (24)-Hombres</v>
      </c>
      <c r="D277" s="4" t="str">
        <f t="shared" si="14"/>
        <v>1-PIE (24)-Hombres-7</v>
      </c>
      <c r="E277">
        <v>1</v>
      </c>
      <c r="F277" t="s">
        <v>17</v>
      </c>
      <c r="G277">
        <v>7</v>
      </c>
      <c r="H277" t="s">
        <v>207</v>
      </c>
      <c r="I277" t="s">
        <v>252</v>
      </c>
      <c r="J277" t="s">
        <v>107</v>
      </c>
      <c r="K277">
        <v>20</v>
      </c>
      <c r="L277" t="str">
        <f>+VLOOKUP(Línea_Modelo_Sexo_Región[[#This Row],[id_LA]],Línea_Atención[],2,0)</f>
        <v>Línea Ambulatoria</v>
      </c>
      <c r="M277" t="str">
        <f>+VLOOKUP(Línea_Modelo_Sexo_Región[[#This Row],[Modelo '[sigla']]],Modelos[[Modelo '[sigla']]:[Modelo '[descripción']]],2,0)</f>
        <v>Programa de Intervención Integral Especializada (24 H)</v>
      </c>
    </row>
    <row r="278" spans="2:13" x14ac:dyDescent="0.3">
      <c r="B278" s="4" t="str">
        <f t="shared" si="12"/>
        <v>1-PIE (24)</v>
      </c>
      <c r="C278" s="4" t="str">
        <f t="shared" si="13"/>
        <v>1-PIE (24)-Mujeres</v>
      </c>
      <c r="D278" s="4" t="str">
        <f t="shared" si="14"/>
        <v>1-PIE (24)-Mujeres-7</v>
      </c>
      <c r="E278">
        <v>1</v>
      </c>
      <c r="F278" t="s">
        <v>17</v>
      </c>
      <c r="G278">
        <v>7</v>
      </c>
      <c r="H278" t="s">
        <v>207</v>
      </c>
      <c r="I278" t="s">
        <v>253</v>
      </c>
      <c r="J278" t="s">
        <v>107</v>
      </c>
      <c r="K278">
        <v>22</v>
      </c>
      <c r="L278" t="str">
        <f>+VLOOKUP(Línea_Modelo_Sexo_Región[[#This Row],[id_LA]],Línea_Atención[],2,0)</f>
        <v>Línea Ambulatoria</v>
      </c>
      <c r="M278" t="str">
        <f>+VLOOKUP(Línea_Modelo_Sexo_Región[[#This Row],[Modelo '[sigla']]],Modelos[[Modelo '[sigla']]:[Modelo '[descripción']]],2,0)</f>
        <v>Programa de Intervención Integral Especializada (24 H)</v>
      </c>
    </row>
    <row r="279" spans="2:13" x14ac:dyDescent="0.3">
      <c r="B279" s="4" t="str">
        <f t="shared" si="12"/>
        <v>1-PIE (24)</v>
      </c>
      <c r="C279" s="4" t="str">
        <f t="shared" si="13"/>
        <v>1-PIE (24)-Hombres</v>
      </c>
      <c r="D279" s="4" t="str">
        <f t="shared" si="14"/>
        <v>1-PIE (24)-Hombres-7</v>
      </c>
      <c r="E279">
        <v>1</v>
      </c>
      <c r="F279" t="s">
        <v>17</v>
      </c>
      <c r="G279">
        <v>7</v>
      </c>
      <c r="H279" t="s">
        <v>207</v>
      </c>
      <c r="I279" t="s">
        <v>252</v>
      </c>
      <c r="J279" t="s">
        <v>107</v>
      </c>
      <c r="K279">
        <v>0</v>
      </c>
      <c r="L279" t="str">
        <f>+VLOOKUP(Línea_Modelo_Sexo_Región[[#This Row],[id_LA]],Línea_Atención[],2,0)</f>
        <v>Línea Ambulatoria</v>
      </c>
      <c r="M279" t="str">
        <f>+VLOOKUP(Línea_Modelo_Sexo_Región[[#This Row],[Modelo '[sigla']]],Modelos[[Modelo '[sigla']]:[Modelo '[descripción']]],2,0)</f>
        <v>Programa de Intervención Integral Especializada (24 H)</v>
      </c>
    </row>
    <row r="280" spans="2:13" x14ac:dyDescent="0.3">
      <c r="B280" s="4" t="str">
        <f t="shared" si="12"/>
        <v>1-PIE (24)</v>
      </c>
      <c r="C280" s="4" t="str">
        <f t="shared" si="13"/>
        <v>1-PIE (24)-Mujeres</v>
      </c>
      <c r="D280" s="4" t="str">
        <f t="shared" si="14"/>
        <v>1-PIE (24)-Mujeres-7</v>
      </c>
      <c r="E280">
        <v>1</v>
      </c>
      <c r="F280" t="s">
        <v>17</v>
      </c>
      <c r="G280">
        <v>7</v>
      </c>
      <c r="H280" t="s">
        <v>207</v>
      </c>
      <c r="I280" t="s">
        <v>253</v>
      </c>
      <c r="J280" t="s">
        <v>107</v>
      </c>
      <c r="K280">
        <v>0</v>
      </c>
      <c r="L280" t="str">
        <f>+VLOOKUP(Línea_Modelo_Sexo_Región[[#This Row],[id_LA]],Línea_Atención[],2,0)</f>
        <v>Línea Ambulatoria</v>
      </c>
      <c r="M280" t="str">
        <f>+VLOOKUP(Línea_Modelo_Sexo_Región[[#This Row],[Modelo '[sigla']]],Modelos[[Modelo '[sigla']]:[Modelo '[descripción']]],2,0)</f>
        <v>Programa de Intervención Integral Especializada (24 H)</v>
      </c>
    </row>
    <row r="281" spans="2:13" x14ac:dyDescent="0.3">
      <c r="B281" s="4" t="str">
        <f t="shared" si="12"/>
        <v>1-PIE (24)</v>
      </c>
      <c r="C281" s="4" t="str">
        <f t="shared" si="13"/>
        <v>1-PIE (24)-Hombres</v>
      </c>
      <c r="D281" s="4" t="str">
        <f t="shared" si="14"/>
        <v>1-PIE (24)-Hombres-8</v>
      </c>
      <c r="E281">
        <v>1</v>
      </c>
      <c r="F281" t="s">
        <v>17</v>
      </c>
      <c r="G281">
        <v>8</v>
      </c>
      <c r="H281" t="s">
        <v>208</v>
      </c>
      <c r="I281" t="s">
        <v>252</v>
      </c>
      <c r="J281" t="s">
        <v>107</v>
      </c>
      <c r="K281">
        <v>51</v>
      </c>
      <c r="L281" t="str">
        <f>+VLOOKUP(Línea_Modelo_Sexo_Región[[#This Row],[id_LA]],Línea_Atención[],2,0)</f>
        <v>Línea Ambulatoria</v>
      </c>
      <c r="M281" t="str">
        <f>+VLOOKUP(Línea_Modelo_Sexo_Región[[#This Row],[Modelo '[sigla']]],Modelos[[Modelo '[sigla']]:[Modelo '[descripción']]],2,0)</f>
        <v>Programa de Intervención Integral Especializada (24 H)</v>
      </c>
    </row>
    <row r="282" spans="2:13" x14ac:dyDescent="0.3">
      <c r="B282" s="4" t="str">
        <f t="shared" si="12"/>
        <v>1-PIE (24)</v>
      </c>
      <c r="C282" s="4" t="str">
        <f t="shared" si="13"/>
        <v>1-PIE (24)-Mujeres</v>
      </c>
      <c r="D282" s="4" t="str">
        <f t="shared" si="14"/>
        <v>1-PIE (24)-Mujeres-8</v>
      </c>
      <c r="E282">
        <v>1</v>
      </c>
      <c r="F282" t="s">
        <v>17</v>
      </c>
      <c r="G282">
        <v>8</v>
      </c>
      <c r="H282" t="s">
        <v>208</v>
      </c>
      <c r="I282" t="s">
        <v>253</v>
      </c>
      <c r="J282" t="s">
        <v>107</v>
      </c>
      <c r="K282">
        <v>31</v>
      </c>
      <c r="L282" t="str">
        <f>+VLOOKUP(Línea_Modelo_Sexo_Región[[#This Row],[id_LA]],Línea_Atención[],2,0)</f>
        <v>Línea Ambulatoria</v>
      </c>
      <c r="M282" t="str">
        <f>+VLOOKUP(Línea_Modelo_Sexo_Región[[#This Row],[Modelo '[sigla']]],Modelos[[Modelo '[sigla']]:[Modelo '[descripción']]],2,0)</f>
        <v>Programa de Intervención Integral Especializada (24 H)</v>
      </c>
    </row>
    <row r="283" spans="2:13" x14ac:dyDescent="0.3">
      <c r="B283" s="4" t="str">
        <f t="shared" si="12"/>
        <v>1-PIE (24)</v>
      </c>
      <c r="C283" s="4" t="str">
        <f t="shared" si="13"/>
        <v>1-PIE (24)-Hombres</v>
      </c>
      <c r="D283" s="4" t="str">
        <f t="shared" si="14"/>
        <v>1-PIE (24)-Hombres-9</v>
      </c>
      <c r="E283">
        <v>1</v>
      </c>
      <c r="F283" t="s">
        <v>17</v>
      </c>
      <c r="G283">
        <v>9</v>
      </c>
      <c r="H283" t="s">
        <v>209</v>
      </c>
      <c r="I283" t="s">
        <v>252</v>
      </c>
      <c r="J283" t="s">
        <v>107</v>
      </c>
      <c r="K283">
        <v>53</v>
      </c>
      <c r="L283" t="str">
        <f>+VLOOKUP(Línea_Modelo_Sexo_Región[[#This Row],[id_LA]],Línea_Atención[],2,0)</f>
        <v>Línea Ambulatoria</v>
      </c>
      <c r="M283" t="str">
        <f>+VLOOKUP(Línea_Modelo_Sexo_Región[[#This Row],[Modelo '[sigla']]],Modelos[[Modelo '[sigla']]:[Modelo '[descripción']]],2,0)</f>
        <v>Programa de Intervención Integral Especializada (24 H)</v>
      </c>
    </row>
    <row r="284" spans="2:13" x14ac:dyDescent="0.3">
      <c r="B284" s="4" t="str">
        <f t="shared" si="12"/>
        <v>1-PIE (24)</v>
      </c>
      <c r="C284" s="4" t="str">
        <f t="shared" si="13"/>
        <v>1-PIE (24)-Mujeres</v>
      </c>
      <c r="D284" s="4" t="str">
        <f t="shared" si="14"/>
        <v>1-PIE (24)-Mujeres-9</v>
      </c>
      <c r="E284">
        <v>1</v>
      </c>
      <c r="F284" t="s">
        <v>17</v>
      </c>
      <c r="G284">
        <v>9</v>
      </c>
      <c r="H284" t="s">
        <v>209</v>
      </c>
      <c r="I284" t="s">
        <v>253</v>
      </c>
      <c r="J284" t="s">
        <v>107</v>
      </c>
      <c r="K284">
        <v>23</v>
      </c>
      <c r="L284" t="str">
        <f>+VLOOKUP(Línea_Modelo_Sexo_Región[[#This Row],[id_LA]],Línea_Atención[],2,0)</f>
        <v>Línea Ambulatoria</v>
      </c>
      <c r="M284" t="str">
        <f>+VLOOKUP(Línea_Modelo_Sexo_Región[[#This Row],[Modelo '[sigla']]],Modelos[[Modelo '[sigla']]:[Modelo '[descripción']]],2,0)</f>
        <v>Programa de Intervención Integral Especializada (24 H)</v>
      </c>
    </row>
    <row r="285" spans="2:13" x14ac:dyDescent="0.3">
      <c r="B285" s="4" t="str">
        <f t="shared" si="12"/>
        <v>1-PIE (24)</v>
      </c>
      <c r="C285" s="4" t="str">
        <f t="shared" si="13"/>
        <v>1-PIE (24)-Hombres</v>
      </c>
      <c r="D285" s="4" t="str">
        <f t="shared" si="14"/>
        <v>1-PIE (24)-Hombres-14</v>
      </c>
      <c r="E285">
        <v>1</v>
      </c>
      <c r="F285" t="s">
        <v>17</v>
      </c>
      <c r="G285">
        <v>14</v>
      </c>
      <c r="H285" t="s">
        <v>214</v>
      </c>
      <c r="I285" t="s">
        <v>252</v>
      </c>
      <c r="J285" t="s">
        <v>107</v>
      </c>
      <c r="K285">
        <v>0</v>
      </c>
      <c r="L285" t="str">
        <f>+VLOOKUP(Línea_Modelo_Sexo_Región[[#This Row],[id_LA]],Línea_Atención[],2,0)</f>
        <v>Línea Ambulatoria</v>
      </c>
      <c r="M285" t="str">
        <f>+VLOOKUP(Línea_Modelo_Sexo_Región[[#This Row],[Modelo '[sigla']]],Modelos[[Modelo '[sigla']]:[Modelo '[descripción']]],2,0)</f>
        <v>Programa de Intervención Integral Especializada (24 H)</v>
      </c>
    </row>
    <row r="286" spans="2:13" x14ac:dyDescent="0.3">
      <c r="B286" s="4" t="str">
        <f t="shared" si="12"/>
        <v>1-PIE (24)</v>
      </c>
      <c r="C286" s="4" t="str">
        <f t="shared" si="13"/>
        <v>1-PIE (24)-Mujeres</v>
      </c>
      <c r="D286" s="4" t="str">
        <f t="shared" si="14"/>
        <v>1-PIE (24)-Mujeres-14</v>
      </c>
      <c r="E286">
        <v>1</v>
      </c>
      <c r="F286" t="s">
        <v>17</v>
      </c>
      <c r="G286">
        <v>14</v>
      </c>
      <c r="H286" t="s">
        <v>214</v>
      </c>
      <c r="I286" t="s">
        <v>253</v>
      </c>
      <c r="J286" t="s">
        <v>107</v>
      </c>
      <c r="K286">
        <v>0</v>
      </c>
      <c r="L286" t="str">
        <f>+VLOOKUP(Línea_Modelo_Sexo_Región[[#This Row],[id_LA]],Línea_Atención[],2,0)</f>
        <v>Línea Ambulatoria</v>
      </c>
      <c r="M286" t="str">
        <f>+VLOOKUP(Línea_Modelo_Sexo_Región[[#This Row],[Modelo '[sigla']]],Modelos[[Modelo '[sigla']]:[Modelo '[descripción']]],2,0)</f>
        <v>Programa de Intervención Integral Especializada (24 H)</v>
      </c>
    </row>
    <row r="287" spans="2:13" x14ac:dyDescent="0.3">
      <c r="B287" s="4" t="str">
        <f t="shared" si="12"/>
        <v>1-PIE (24)</v>
      </c>
      <c r="C287" s="4" t="str">
        <f t="shared" si="13"/>
        <v>1-PIE (24)-Hombres</v>
      </c>
      <c r="D287" s="4" t="str">
        <f t="shared" si="14"/>
        <v>1-PIE (24)-Hombres-10</v>
      </c>
      <c r="E287">
        <v>1</v>
      </c>
      <c r="F287" t="s">
        <v>17</v>
      </c>
      <c r="G287">
        <v>10</v>
      </c>
      <c r="H287" t="s">
        <v>210</v>
      </c>
      <c r="I287" t="s">
        <v>252</v>
      </c>
      <c r="J287" t="s">
        <v>107</v>
      </c>
      <c r="K287">
        <v>32</v>
      </c>
      <c r="L287" t="str">
        <f>+VLOOKUP(Línea_Modelo_Sexo_Región[[#This Row],[id_LA]],Línea_Atención[],2,0)</f>
        <v>Línea Ambulatoria</v>
      </c>
      <c r="M287" t="str">
        <f>+VLOOKUP(Línea_Modelo_Sexo_Región[[#This Row],[Modelo '[sigla']]],Modelos[[Modelo '[sigla']]:[Modelo '[descripción']]],2,0)</f>
        <v>Programa de Intervención Integral Especializada (24 H)</v>
      </c>
    </row>
    <row r="288" spans="2:13" x14ac:dyDescent="0.3">
      <c r="B288" s="4" t="str">
        <f t="shared" si="12"/>
        <v>1-PIE (24)</v>
      </c>
      <c r="C288" s="4" t="str">
        <f t="shared" si="13"/>
        <v>1-PIE (24)-Mujeres</v>
      </c>
      <c r="D288" s="4" t="str">
        <f t="shared" si="14"/>
        <v>1-PIE (24)-Mujeres-10</v>
      </c>
      <c r="E288">
        <v>1</v>
      </c>
      <c r="F288" t="s">
        <v>17</v>
      </c>
      <c r="G288">
        <v>10</v>
      </c>
      <c r="H288" t="s">
        <v>210</v>
      </c>
      <c r="I288" t="s">
        <v>253</v>
      </c>
      <c r="J288" t="s">
        <v>107</v>
      </c>
      <c r="K288">
        <v>23</v>
      </c>
      <c r="L288" t="str">
        <f>+VLOOKUP(Línea_Modelo_Sexo_Región[[#This Row],[id_LA]],Línea_Atención[],2,0)</f>
        <v>Línea Ambulatoria</v>
      </c>
      <c r="M288" t="str">
        <f>+VLOOKUP(Línea_Modelo_Sexo_Región[[#This Row],[Modelo '[sigla']]],Modelos[[Modelo '[sigla']]:[Modelo '[descripción']]],2,0)</f>
        <v>Programa de Intervención Integral Especializada (24 H)</v>
      </c>
    </row>
    <row r="289" spans="2:13" x14ac:dyDescent="0.3">
      <c r="B289" s="4" t="str">
        <f t="shared" si="12"/>
        <v>1-PIE (24)</v>
      </c>
      <c r="C289" s="4" t="str">
        <f t="shared" si="13"/>
        <v>1-PIE (24)-Hombres</v>
      </c>
      <c r="D289" s="4" t="str">
        <f t="shared" si="14"/>
        <v>1-PIE (24)-Hombres-11</v>
      </c>
      <c r="E289">
        <v>1</v>
      </c>
      <c r="F289" t="s">
        <v>17</v>
      </c>
      <c r="G289">
        <v>11</v>
      </c>
      <c r="H289" t="s">
        <v>211</v>
      </c>
      <c r="I289" t="s">
        <v>252</v>
      </c>
      <c r="J289" t="s">
        <v>107</v>
      </c>
      <c r="K289">
        <v>0</v>
      </c>
      <c r="L289" t="str">
        <f>+VLOOKUP(Línea_Modelo_Sexo_Región[[#This Row],[id_LA]],Línea_Atención[],2,0)</f>
        <v>Línea Ambulatoria</v>
      </c>
      <c r="M289" t="str">
        <f>+VLOOKUP(Línea_Modelo_Sexo_Región[[#This Row],[Modelo '[sigla']]],Modelos[[Modelo '[sigla']]:[Modelo '[descripción']]],2,0)</f>
        <v>Programa de Intervención Integral Especializada (24 H)</v>
      </c>
    </row>
    <row r="290" spans="2:13" x14ac:dyDescent="0.3">
      <c r="B290" s="4" t="str">
        <f t="shared" si="12"/>
        <v>1-PIE (24)</v>
      </c>
      <c r="C290" s="4" t="str">
        <f t="shared" si="13"/>
        <v>1-PIE (24)-Mujeres</v>
      </c>
      <c r="D290" s="4" t="str">
        <f t="shared" si="14"/>
        <v>1-PIE (24)-Mujeres-11</v>
      </c>
      <c r="E290">
        <v>1</v>
      </c>
      <c r="F290" t="s">
        <v>17</v>
      </c>
      <c r="G290">
        <v>11</v>
      </c>
      <c r="H290" t="s">
        <v>211</v>
      </c>
      <c r="I290" t="s">
        <v>253</v>
      </c>
      <c r="J290" t="s">
        <v>107</v>
      </c>
      <c r="K290">
        <v>0</v>
      </c>
      <c r="L290" t="str">
        <f>+VLOOKUP(Línea_Modelo_Sexo_Región[[#This Row],[id_LA]],Línea_Atención[],2,0)</f>
        <v>Línea Ambulatoria</v>
      </c>
      <c r="M290" t="str">
        <f>+VLOOKUP(Línea_Modelo_Sexo_Región[[#This Row],[Modelo '[sigla']]],Modelos[[Modelo '[sigla']]:[Modelo '[descripción']]],2,0)</f>
        <v>Programa de Intervención Integral Especializada (24 H)</v>
      </c>
    </row>
    <row r="291" spans="2:13" x14ac:dyDescent="0.3">
      <c r="B291" s="4" t="str">
        <f t="shared" si="12"/>
        <v>1-PIE (24)</v>
      </c>
      <c r="C291" s="4" t="str">
        <f t="shared" si="13"/>
        <v>1-PIE (24)-Hombres</v>
      </c>
      <c r="D291" s="4" t="str">
        <f t="shared" si="14"/>
        <v>1-PIE (24)-Hombres-12</v>
      </c>
      <c r="E291">
        <v>1</v>
      </c>
      <c r="F291" t="s">
        <v>17</v>
      </c>
      <c r="G291">
        <v>12</v>
      </c>
      <c r="H291" t="s">
        <v>212</v>
      </c>
      <c r="I291" t="s">
        <v>252</v>
      </c>
      <c r="J291" t="s">
        <v>107</v>
      </c>
      <c r="K291">
        <v>0</v>
      </c>
      <c r="L291" t="str">
        <f>+VLOOKUP(Línea_Modelo_Sexo_Región[[#This Row],[id_LA]],Línea_Atención[],2,0)</f>
        <v>Línea Ambulatoria</v>
      </c>
      <c r="M291" t="str">
        <f>+VLOOKUP(Línea_Modelo_Sexo_Región[[#This Row],[Modelo '[sigla']]],Modelos[[Modelo '[sigla']]:[Modelo '[descripción']]],2,0)</f>
        <v>Programa de Intervención Integral Especializada (24 H)</v>
      </c>
    </row>
    <row r="292" spans="2:13" x14ac:dyDescent="0.3">
      <c r="B292" s="4" t="str">
        <f t="shared" si="12"/>
        <v>1-PIE (24)</v>
      </c>
      <c r="C292" s="4" t="str">
        <f t="shared" si="13"/>
        <v>1-PIE (24)-Mujeres</v>
      </c>
      <c r="D292" s="4" t="str">
        <f t="shared" si="14"/>
        <v>1-PIE (24)-Mujeres-12</v>
      </c>
      <c r="E292">
        <v>1</v>
      </c>
      <c r="F292" t="s">
        <v>17</v>
      </c>
      <c r="G292">
        <v>12</v>
      </c>
      <c r="H292" t="s">
        <v>212</v>
      </c>
      <c r="I292" t="s">
        <v>253</v>
      </c>
      <c r="J292" t="s">
        <v>107</v>
      </c>
      <c r="K292">
        <v>0</v>
      </c>
      <c r="L292" t="str">
        <f>+VLOOKUP(Línea_Modelo_Sexo_Región[[#This Row],[id_LA]],Línea_Atención[],2,0)</f>
        <v>Línea Ambulatoria</v>
      </c>
      <c r="M292" t="str">
        <f>+VLOOKUP(Línea_Modelo_Sexo_Región[[#This Row],[Modelo '[sigla']]],Modelos[[Modelo '[sigla']]:[Modelo '[descripción']]],2,0)</f>
        <v>Programa de Intervención Integral Especializada (24 H)</v>
      </c>
    </row>
    <row r="293" spans="2:13" x14ac:dyDescent="0.3">
      <c r="B293" s="4" t="str">
        <f t="shared" si="12"/>
        <v>1-PPF</v>
      </c>
      <c r="C293" s="4" t="str">
        <f t="shared" si="13"/>
        <v>1-PPF-Hombres</v>
      </c>
      <c r="D293" s="4" t="str">
        <f t="shared" si="14"/>
        <v>1-PPF-Hombres-15</v>
      </c>
      <c r="E293">
        <v>1</v>
      </c>
      <c r="F293" t="s">
        <v>23</v>
      </c>
      <c r="G293">
        <v>15</v>
      </c>
      <c r="H293" t="s">
        <v>215</v>
      </c>
      <c r="I293" t="s">
        <v>252</v>
      </c>
      <c r="J293" t="s">
        <v>107</v>
      </c>
      <c r="K293">
        <v>200</v>
      </c>
      <c r="L293" t="str">
        <f>+VLOOKUP(Línea_Modelo_Sexo_Región[[#This Row],[id_LA]],Línea_Atención[],2,0)</f>
        <v>Línea Ambulatoria</v>
      </c>
      <c r="M29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294" spans="2:13" x14ac:dyDescent="0.3">
      <c r="B294" s="4" t="str">
        <f t="shared" si="12"/>
        <v>1-PPF</v>
      </c>
      <c r="C294" s="4" t="str">
        <f t="shared" si="13"/>
        <v>1-PPF-Mujeres</v>
      </c>
      <c r="D294" s="4" t="str">
        <f t="shared" si="14"/>
        <v>1-PPF-Mujeres-15</v>
      </c>
      <c r="E294">
        <v>1</v>
      </c>
      <c r="F294" t="s">
        <v>23</v>
      </c>
      <c r="G294">
        <v>15</v>
      </c>
      <c r="H294" t="s">
        <v>215</v>
      </c>
      <c r="I294" t="s">
        <v>253</v>
      </c>
      <c r="J294" t="s">
        <v>107</v>
      </c>
      <c r="K294">
        <v>206</v>
      </c>
      <c r="L294" t="str">
        <f>+VLOOKUP(Línea_Modelo_Sexo_Región[[#This Row],[id_LA]],Línea_Atención[],2,0)</f>
        <v>Línea Ambulatoria</v>
      </c>
      <c r="M29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295" spans="2:13" x14ac:dyDescent="0.3">
      <c r="B295" s="4" t="str">
        <f t="shared" si="12"/>
        <v>1-PPF</v>
      </c>
      <c r="C295" s="4" t="str">
        <f t="shared" si="13"/>
        <v>1-PPF-Hombres</v>
      </c>
      <c r="D295" s="4" t="str">
        <f t="shared" si="14"/>
        <v>1-PPF-Hombres-1</v>
      </c>
      <c r="E295">
        <v>1</v>
      </c>
      <c r="F295" t="s">
        <v>23</v>
      </c>
      <c r="G295">
        <v>1</v>
      </c>
      <c r="H295" t="s">
        <v>201</v>
      </c>
      <c r="I295" t="s">
        <v>252</v>
      </c>
      <c r="J295" t="s">
        <v>107</v>
      </c>
      <c r="K295">
        <v>227</v>
      </c>
      <c r="L295" t="str">
        <f>+VLOOKUP(Línea_Modelo_Sexo_Región[[#This Row],[id_LA]],Línea_Atención[],2,0)</f>
        <v>Línea Ambulatoria</v>
      </c>
      <c r="M29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296" spans="2:13" x14ac:dyDescent="0.3">
      <c r="B296" s="4" t="str">
        <f t="shared" si="12"/>
        <v>1-PPF</v>
      </c>
      <c r="C296" s="4" t="str">
        <f t="shared" si="13"/>
        <v>1-PPF-Mujeres</v>
      </c>
      <c r="D296" s="4" t="str">
        <f t="shared" si="14"/>
        <v>1-PPF-Mujeres-1</v>
      </c>
      <c r="E296">
        <v>1</v>
      </c>
      <c r="F296" t="s">
        <v>23</v>
      </c>
      <c r="G296">
        <v>1</v>
      </c>
      <c r="H296" t="s">
        <v>201</v>
      </c>
      <c r="I296" t="s">
        <v>253</v>
      </c>
      <c r="J296" t="s">
        <v>107</v>
      </c>
      <c r="K296">
        <v>218</v>
      </c>
      <c r="L296" t="str">
        <f>+VLOOKUP(Línea_Modelo_Sexo_Región[[#This Row],[id_LA]],Línea_Atención[],2,0)</f>
        <v>Línea Ambulatoria</v>
      </c>
      <c r="M29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297" spans="2:13" x14ac:dyDescent="0.3">
      <c r="B297" s="4" t="str">
        <f t="shared" si="12"/>
        <v>1-PPF</v>
      </c>
      <c r="C297" s="4" t="str">
        <f t="shared" si="13"/>
        <v>1-PPF-Hombres</v>
      </c>
      <c r="D297" s="4" t="str">
        <f t="shared" si="14"/>
        <v>1-PPF-Hombres-2</v>
      </c>
      <c r="E297">
        <v>1</v>
      </c>
      <c r="F297" t="s">
        <v>23</v>
      </c>
      <c r="G297">
        <v>2</v>
      </c>
      <c r="H297" t="s">
        <v>202</v>
      </c>
      <c r="I297" t="s">
        <v>252</v>
      </c>
      <c r="J297" t="s">
        <v>107</v>
      </c>
      <c r="K297">
        <v>541</v>
      </c>
      <c r="L297" t="str">
        <f>+VLOOKUP(Línea_Modelo_Sexo_Región[[#This Row],[id_LA]],Línea_Atención[],2,0)</f>
        <v>Línea Ambulatoria</v>
      </c>
      <c r="M29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298" spans="2:13" x14ac:dyDescent="0.3">
      <c r="B298" s="4" t="str">
        <f t="shared" si="12"/>
        <v>1-PPF</v>
      </c>
      <c r="C298" s="4" t="str">
        <f t="shared" si="13"/>
        <v>1-PPF-Mujeres</v>
      </c>
      <c r="D298" s="4" t="str">
        <f t="shared" si="14"/>
        <v>1-PPF-Mujeres-2</v>
      </c>
      <c r="E298">
        <v>1</v>
      </c>
      <c r="F298" t="s">
        <v>23</v>
      </c>
      <c r="G298">
        <v>2</v>
      </c>
      <c r="H298" t="s">
        <v>202</v>
      </c>
      <c r="I298" t="s">
        <v>253</v>
      </c>
      <c r="J298" t="s">
        <v>107</v>
      </c>
      <c r="K298">
        <v>514</v>
      </c>
      <c r="L298" t="str">
        <f>+VLOOKUP(Línea_Modelo_Sexo_Región[[#This Row],[id_LA]],Línea_Atención[],2,0)</f>
        <v>Línea Ambulatoria</v>
      </c>
      <c r="M29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299" spans="2:13" x14ac:dyDescent="0.3">
      <c r="B299" s="4" t="str">
        <f t="shared" si="12"/>
        <v>1-PPF</v>
      </c>
      <c r="C299" s="4" t="str">
        <f t="shared" si="13"/>
        <v>1-PPF-Hombres</v>
      </c>
      <c r="D299" s="4" t="str">
        <f t="shared" si="14"/>
        <v>1-PPF-Hombres-3</v>
      </c>
      <c r="E299">
        <v>1</v>
      </c>
      <c r="F299" t="s">
        <v>23</v>
      </c>
      <c r="G299">
        <v>3</v>
      </c>
      <c r="H299" t="s">
        <v>203</v>
      </c>
      <c r="I299" t="s">
        <v>252</v>
      </c>
      <c r="J299" t="s">
        <v>107</v>
      </c>
      <c r="K299">
        <v>504</v>
      </c>
      <c r="L299" t="str">
        <f>+VLOOKUP(Línea_Modelo_Sexo_Región[[#This Row],[id_LA]],Línea_Atención[],2,0)</f>
        <v>Línea Ambulatoria</v>
      </c>
      <c r="M29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0" spans="2:13" x14ac:dyDescent="0.3">
      <c r="B300" s="4" t="str">
        <f t="shared" si="12"/>
        <v>1-PPF</v>
      </c>
      <c r="C300" s="4" t="str">
        <f t="shared" si="13"/>
        <v>1-PPF-Mujeres</v>
      </c>
      <c r="D300" s="4" t="str">
        <f t="shared" si="14"/>
        <v>1-PPF-Mujeres-3</v>
      </c>
      <c r="E300">
        <v>1</v>
      </c>
      <c r="F300" t="s">
        <v>23</v>
      </c>
      <c r="G300">
        <v>3</v>
      </c>
      <c r="H300" t="s">
        <v>203</v>
      </c>
      <c r="I300" t="s">
        <v>253</v>
      </c>
      <c r="J300" t="s">
        <v>107</v>
      </c>
      <c r="K300">
        <v>509</v>
      </c>
      <c r="L300" t="str">
        <f>+VLOOKUP(Línea_Modelo_Sexo_Región[[#This Row],[id_LA]],Línea_Atención[],2,0)</f>
        <v>Línea Ambulatoria</v>
      </c>
      <c r="M30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1" spans="2:13" x14ac:dyDescent="0.3">
      <c r="B301" s="4" t="str">
        <f t="shared" si="12"/>
        <v>1-PPF</v>
      </c>
      <c r="C301" s="4" t="str">
        <f t="shared" si="13"/>
        <v>1-PPF-Hombres</v>
      </c>
      <c r="D301" s="4" t="str">
        <f t="shared" si="14"/>
        <v>1-PPF-Hombres-4</v>
      </c>
      <c r="E301">
        <v>1</v>
      </c>
      <c r="F301" t="s">
        <v>23</v>
      </c>
      <c r="G301">
        <v>4</v>
      </c>
      <c r="H301" t="s">
        <v>204</v>
      </c>
      <c r="I301" t="s">
        <v>252</v>
      </c>
      <c r="J301" t="s">
        <v>107</v>
      </c>
      <c r="K301">
        <v>638</v>
      </c>
      <c r="L301" t="str">
        <f>+VLOOKUP(Línea_Modelo_Sexo_Región[[#This Row],[id_LA]],Línea_Atención[],2,0)</f>
        <v>Línea Ambulatoria</v>
      </c>
      <c r="M30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2" spans="2:13" x14ac:dyDescent="0.3">
      <c r="B302" s="4" t="str">
        <f t="shared" si="12"/>
        <v>1-PPF</v>
      </c>
      <c r="C302" s="4" t="str">
        <f t="shared" si="13"/>
        <v>1-PPF-Mujeres</v>
      </c>
      <c r="D302" s="4" t="str">
        <f t="shared" si="14"/>
        <v>1-PPF-Mujeres-4</v>
      </c>
      <c r="E302">
        <v>1</v>
      </c>
      <c r="F302" t="s">
        <v>23</v>
      </c>
      <c r="G302">
        <v>4</v>
      </c>
      <c r="H302" t="s">
        <v>204</v>
      </c>
      <c r="I302" t="s">
        <v>253</v>
      </c>
      <c r="J302" t="s">
        <v>107</v>
      </c>
      <c r="K302">
        <v>674</v>
      </c>
      <c r="L302" t="str">
        <f>+VLOOKUP(Línea_Modelo_Sexo_Región[[#This Row],[id_LA]],Línea_Atención[],2,0)</f>
        <v>Línea Ambulatoria</v>
      </c>
      <c r="M30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3" spans="2:13" x14ac:dyDescent="0.3">
      <c r="B303" s="4" t="str">
        <f t="shared" si="12"/>
        <v>1-PPF</v>
      </c>
      <c r="C303" s="4" t="str">
        <f t="shared" si="13"/>
        <v>1-PPF-Hombres</v>
      </c>
      <c r="D303" s="4" t="str">
        <f t="shared" si="14"/>
        <v>1-PPF-Hombres-5</v>
      </c>
      <c r="E303">
        <v>1</v>
      </c>
      <c r="F303" t="s">
        <v>23</v>
      </c>
      <c r="G303">
        <v>5</v>
      </c>
      <c r="H303" t="s">
        <v>205</v>
      </c>
      <c r="I303" t="s">
        <v>252</v>
      </c>
      <c r="J303" t="s">
        <v>107</v>
      </c>
      <c r="K303">
        <v>2228</v>
      </c>
      <c r="L303" t="str">
        <f>+VLOOKUP(Línea_Modelo_Sexo_Región[[#This Row],[id_LA]],Línea_Atención[],2,0)</f>
        <v>Línea Ambulatoria</v>
      </c>
      <c r="M30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4" spans="2:13" x14ac:dyDescent="0.3">
      <c r="B304" s="4" t="str">
        <f t="shared" si="12"/>
        <v>1-PPF</v>
      </c>
      <c r="C304" s="4" t="str">
        <f t="shared" si="13"/>
        <v>1-PPF-Mujeres</v>
      </c>
      <c r="D304" s="4" t="str">
        <f t="shared" si="14"/>
        <v>1-PPF-Mujeres-5</v>
      </c>
      <c r="E304">
        <v>1</v>
      </c>
      <c r="F304" t="s">
        <v>23</v>
      </c>
      <c r="G304">
        <v>5</v>
      </c>
      <c r="H304" t="s">
        <v>205</v>
      </c>
      <c r="I304" t="s">
        <v>253</v>
      </c>
      <c r="J304" t="s">
        <v>107</v>
      </c>
      <c r="K304">
        <v>2109</v>
      </c>
      <c r="L304" t="str">
        <f>+VLOOKUP(Línea_Modelo_Sexo_Región[[#This Row],[id_LA]],Línea_Atención[],2,0)</f>
        <v>Línea Ambulatoria</v>
      </c>
      <c r="M30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5" spans="2:13" x14ac:dyDescent="0.3">
      <c r="B305" s="4" t="str">
        <f t="shared" si="12"/>
        <v>1-PPF</v>
      </c>
      <c r="C305" s="4" t="str">
        <f t="shared" si="13"/>
        <v>1-PPF-Hombres</v>
      </c>
      <c r="D305" s="4" t="str">
        <f t="shared" si="14"/>
        <v>1-PPF-Hombres-13</v>
      </c>
      <c r="E305">
        <v>1</v>
      </c>
      <c r="F305" t="s">
        <v>23</v>
      </c>
      <c r="G305">
        <v>13</v>
      </c>
      <c r="H305" t="s">
        <v>213</v>
      </c>
      <c r="I305" t="s">
        <v>252</v>
      </c>
      <c r="J305" t="s">
        <v>107</v>
      </c>
      <c r="K305">
        <v>2413</v>
      </c>
      <c r="L305" t="str">
        <f>+VLOOKUP(Línea_Modelo_Sexo_Región[[#This Row],[id_LA]],Línea_Atención[],2,0)</f>
        <v>Línea Ambulatoria</v>
      </c>
      <c r="M30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6" spans="2:13" x14ac:dyDescent="0.3">
      <c r="B306" s="4" t="str">
        <f t="shared" si="12"/>
        <v>1-PPF</v>
      </c>
      <c r="C306" s="4" t="str">
        <f t="shared" si="13"/>
        <v>1-PPF-Mujeres</v>
      </c>
      <c r="D306" s="4" t="str">
        <f t="shared" si="14"/>
        <v>1-PPF-Mujeres-13</v>
      </c>
      <c r="E306">
        <v>1</v>
      </c>
      <c r="F306" t="s">
        <v>23</v>
      </c>
      <c r="G306">
        <v>13</v>
      </c>
      <c r="H306" t="s">
        <v>213</v>
      </c>
      <c r="I306" t="s">
        <v>253</v>
      </c>
      <c r="J306" t="s">
        <v>107</v>
      </c>
      <c r="K306">
        <v>2192</v>
      </c>
      <c r="L306" t="str">
        <f>+VLOOKUP(Línea_Modelo_Sexo_Región[[#This Row],[id_LA]],Línea_Atención[],2,0)</f>
        <v>Línea Ambulatoria</v>
      </c>
      <c r="M30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7" spans="2:13" x14ac:dyDescent="0.3">
      <c r="B307" s="4" t="str">
        <f t="shared" si="12"/>
        <v>1-PPF</v>
      </c>
      <c r="C307" s="4" t="str">
        <f t="shared" si="13"/>
        <v>1-PPF-Hombres</v>
      </c>
      <c r="D307" s="4" t="str">
        <f t="shared" si="14"/>
        <v>1-PPF-Hombres-6</v>
      </c>
      <c r="E307">
        <v>1</v>
      </c>
      <c r="F307" t="s">
        <v>23</v>
      </c>
      <c r="G307">
        <v>6</v>
      </c>
      <c r="H307" t="s">
        <v>206</v>
      </c>
      <c r="I307" t="s">
        <v>252</v>
      </c>
      <c r="J307" t="s">
        <v>107</v>
      </c>
      <c r="K307">
        <v>822</v>
      </c>
      <c r="L307" t="str">
        <f>+VLOOKUP(Línea_Modelo_Sexo_Región[[#This Row],[id_LA]],Línea_Atención[],2,0)</f>
        <v>Línea Ambulatoria</v>
      </c>
      <c r="M30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8" spans="2:13" x14ac:dyDescent="0.3">
      <c r="B308" s="4" t="str">
        <f t="shared" si="12"/>
        <v>1-PPF</v>
      </c>
      <c r="C308" s="4" t="str">
        <f t="shared" si="13"/>
        <v>1-PPF-Mujeres</v>
      </c>
      <c r="D308" s="4" t="str">
        <f t="shared" si="14"/>
        <v>1-PPF-Mujeres-6</v>
      </c>
      <c r="E308">
        <v>1</v>
      </c>
      <c r="F308" t="s">
        <v>23</v>
      </c>
      <c r="G308">
        <v>6</v>
      </c>
      <c r="H308" t="s">
        <v>206</v>
      </c>
      <c r="I308" t="s">
        <v>253</v>
      </c>
      <c r="J308" t="s">
        <v>107</v>
      </c>
      <c r="K308">
        <v>772</v>
      </c>
      <c r="L308" t="str">
        <f>+VLOOKUP(Línea_Modelo_Sexo_Región[[#This Row],[id_LA]],Línea_Atención[],2,0)</f>
        <v>Línea Ambulatoria</v>
      </c>
      <c r="M30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09" spans="2:13" x14ac:dyDescent="0.3">
      <c r="B309" s="4" t="str">
        <f t="shared" si="12"/>
        <v>1-PPF</v>
      </c>
      <c r="C309" s="4" t="str">
        <f t="shared" si="13"/>
        <v>1-PPF-Hombres</v>
      </c>
      <c r="D309" s="4" t="str">
        <f t="shared" si="14"/>
        <v>1-PPF-Hombres-7</v>
      </c>
      <c r="E309">
        <v>1</v>
      </c>
      <c r="F309" t="s">
        <v>23</v>
      </c>
      <c r="G309">
        <v>7</v>
      </c>
      <c r="H309" t="s">
        <v>207</v>
      </c>
      <c r="I309" t="s">
        <v>252</v>
      </c>
      <c r="J309" t="s">
        <v>107</v>
      </c>
      <c r="K309">
        <v>806</v>
      </c>
      <c r="L309" t="str">
        <f>+VLOOKUP(Línea_Modelo_Sexo_Región[[#This Row],[id_LA]],Línea_Atención[],2,0)</f>
        <v>Línea Ambulatoria</v>
      </c>
      <c r="M30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0" spans="2:13" x14ac:dyDescent="0.3">
      <c r="B310" s="4" t="str">
        <f t="shared" si="12"/>
        <v>1-PPF</v>
      </c>
      <c r="C310" s="4" t="str">
        <f t="shared" si="13"/>
        <v>1-PPF-Mujeres</v>
      </c>
      <c r="D310" s="4" t="str">
        <f t="shared" si="14"/>
        <v>1-PPF-Mujeres-7</v>
      </c>
      <c r="E310">
        <v>1</v>
      </c>
      <c r="F310" t="s">
        <v>23</v>
      </c>
      <c r="G310">
        <v>7</v>
      </c>
      <c r="H310" t="s">
        <v>207</v>
      </c>
      <c r="I310" t="s">
        <v>253</v>
      </c>
      <c r="J310" t="s">
        <v>107</v>
      </c>
      <c r="K310">
        <v>754</v>
      </c>
      <c r="L310" t="str">
        <f>+VLOOKUP(Línea_Modelo_Sexo_Región[[#This Row],[id_LA]],Línea_Atención[],2,0)</f>
        <v>Línea Ambulatoria</v>
      </c>
      <c r="M31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1" spans="2:13" x14ac:dyDescent="0.3">
      <c r="B311" s="4" t="str">
        <f t="shared" si="12"/>
        <v>1-PPF</v>
      </c>
      <c r="C311" s="4" t="str">
        <f t="shared" si="13"/>
        <v>1-PPF-Hombres</v>
      </c>
      <c r="D311" s="4" t="str">
        <f t="shared" si="14"/>
        <v>1-PPF-Hombres-7</v>
      </c>
      <c r="E311">
        <v>1</v>
      </c>
      <c r="F311" t="s">
        <v>23</v>
      </c>
      <c r="G311">
        <v>7</v>
      </c>
      <c r="H311" t="s">
        <v>207</v>
      </c>
      <c r="I311" t="s">
        <v>252</v>
      </c>
      <c r="J311" t="s">
        <v>107</v>
      </c>
      <c r="K311">
        <v>490</v>
      </c>
      <c r="L311" t="str">
        <f>+VLOOKUP(Línea_Modelo_Sexo_Región[[#This Row],[id_LA]],Línea_Atención[],2,0)</f>
        <v>Línea Ambulatoria</v>
      </c>
      <c r="M31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2" spans="2:13" x14ac:dyDescent="0.3">
      <c r="B312" s="4" t="str">
        <f t="shared" si="12"/>
        <v>1-PPF</v>
      </c>
      <c r="C312" s="4" t="str">
        <f t="shared" si="13"/>
        <v>1-PPF-Mujeres</v>
      </c>
      <c r="D312" s="4" t="str">
        <f t="shared" si="14"/>
        <v>1-PPF-Mujeres-7</v>
      </c>
      <c r="E312">
        <v>1</v>
      </c>
      <c r="F312" t="s">
        <v>23</v>
      </c>
      <c r="G312">
        <v>7</v>
      </c>
      <c r="H312" t="s">
        <v>207</v>
      </c>
      <c r="I312" t="s">
        <v>253</v>
      </c>
      <c r="J312" t="s">
        <v>107</v>
      </c>
      <c r="K312">
        <v>477</v>
      </c>
      <c r="L312" t="str">
        <f>+VLOOKUP(Línea_Modelo_Sexo_Región[[#This Row],[id_LA]],Línea_Atención[],2,0)</f>
        <v>Línea Ambulatoria</v>
      </c>
      <c r="M31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3" spans="2:13" x14ac:dyDescent="0.3">
      <c r="B313" s="4" t="str">
        <f t="shared" si="12"/>
        <v>1-PPF</v>
      </c>
      <c r="C313" s="4" t="str">
        <f t="shared" si="13"/>
        <v>1-PPF-Hombres</v>
      </c>
      <c r="D313" s="4" t="str">
        <f t="shared" si="14"/>
        <v>1-PPF-Hombres-8</v>
      </c>
      <c r="E313">
        <v>1</v>
      </c>
      <c r="F313" t="s">
        <v>23</v>
      </c>
      <c r="G313">
        <v>8</v>
      </c>
      <c r="H313" t="s">
        <v>208</v>
      </c>
      <c r="I313" t="s">
        <v>252</v>
      </c>
      <c r="J313" t="s">
        <v>107</v>
      </c>
      <c r="K313">
        <v>1609</v>
      </c>
      <c r="L313" t="str">
        <f>+VLOOKUP(Línea_Modelo_Sexo_Región[[#This Row],[id_LA]],Línea_Atención[],2,0)</f>
        <v>Línea Ambulatoria</v>
      </c>
      <c r="M31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4" spans="2:13" x14ac:dyDescent="0.3">
      <c r="B314" s="4" t="str">
        <f t="shared" si="12"/>
        <v>1-PPF</v>
      </c>
      <c r="C314" s="4" t="str">
        <f t="shared" si="13"/>
        <v>1-PPF-Mujeres</v>
      </c>
      <c r="D314" s="4" t="str">
        <f t="shared" si="14"/>
        <v>1-PPF-Mujeres-8</v>
      </c>
      <c r="E314">
        <v>1</v>
      </c>
      <c r="F314" t="s">
        <v>23</v>
      </c>
      <c r="G314">
        <v>8</v>
      </c>
      <c r="H314" t="s">
        <v>208</v>
      </c>
      <c r="I314" t="s">
        <v>253</v>
      </c>
      <c r="J314" t="s">
        <v>107</v>
      </c>
      <c r="K314">
        <v>1455</v>
      </c>
      <c r="L314" t="str">
        <f>+VLOOKUP(Línea_Modelo_Sexo_Región[[#This Row],[id_LA]],Línea_Atención[],2,0)</f>
        <v>Línea Ambulatoria</v>
      </c>
      <c r="M31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5" spans="2:13" x14ac:dyDescent="0.3">
      <c r="B315" s="4" t="str">
        <f t="shared" si="12"/>
        <v>1-PPF</v>
      </c>
      <c r="C315" s="4" t="str">
        <f t="shared" si="13"/>
        <v>1-PPF-Hombres</v>
      </c>
      <c r="D315" s="4" t="str">
        <f t="shared" si="14"/>
        <v>1-PPF-Hombres-9</v>
      </c>
      <c r="E315">
        <v>1</v>
      </c>
      <c r="F315" t="s">
        <v>23</v>
      </c>
      <c r="G315">
        <v>9</v>
      </c>
      <c r="H315" t="s">
        <v>209</v>
      </c>
      <c r="I315" t="s">
        <v>252</v>
      </c>
      <c r="J315" t="s">
        <v>107</v>
      </c>
      <c r="K315">
        <v>537</v>
      </c>
      <c r="L315" t="str">
        <f>+VLOOKUP(Línea_Modelo_Sexo_Región[[#This Row],[id_LA]],Línea_Atención[],2,0)</f>
        <v>Línea Ambulatoria</v>
      </c>
      <c r="M31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6" spans="2:13" x14ac:dyDescent="0.3">
      <c r="B316" s="4" t="str">
        <f t="shared" si="12"/>
        <v>1-PPF</v>
      </c>
      <c r="C316" s="4" t="str">
        <f t="shared" si="13"/>
        <v>1-PPF-Mujeres</v>
      </c>
      <c r="D316" s="4" t="str">
        <f t="shared" si="14"/>
        <v>1-PPF-Mujeres-9</v>
      </c>
      <c r="E316">
        <v>1</v>
      </c>
      <c r="F316" t="s">
        <v>23</v>
      </c>
      <c r="G316">
        <v>9</v>
      </c>
      <c r="H316" t="s">
        <v>209</v>
      </c>
      <c r="I316" t="s">
        <v>253</v>
      </c>
      <c r="J316" t="s">
        <v>107</v>
      </c>
      <c r="K316">
        <v>560</v>
      </c>
      <c r="L316" t="str">
        <f>+VLOOKUP(Línea_Modelo_Sexo_Región[[#This Row],[id_LA]],Línea_Atención[],2,0)</f>
        <v>Línea Ambulatoria</v>
      </c>
      <c r="M31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7" spans="2:13" x14ac:dyDescent="0.3">
      <c r="B317" s="4" t="str">
        <f t="shared" si="12"/>
        <v>1-PPF</v>
      </c>
      <c r="C317" s="4" t="str">
        <f t="shared" si="13"/>
        <v>1-PPF-Hombres</v>
      </c>
      <c r="D317" s="4" t="str">
        <f t="shared" si="14"/>
        <v>1-PPF-Hombres-14</v>
      </c>
      <c r="E317">
        <v>1</v>
      </c>
      <c r="F317" t="s">
        <v>23</v>
      </c>
      <c r="G317">
        <v>14</v>
      </c>
      <c r="H317" t="s">
        <v>214</v>
      </c>
      <c r="I317" t="s">
        <v>252</v>
      </c>
      <c r="J317" t="s">
        <v>107</v>
      </c>
      <c r="K317">
        <v>349</v>
      </c>
      <c r="L317" t="str">
        <f>+VLOOKUP(Línea_Modelo_Sexo_Región[[#This Row],[id_LA]],Línea_Atención[],2,0)</f>
        <v>Línea Ambulatoria</v>
      </c>
      <c r="M31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8" spans="2:13" x14ac:dyDescent="0.3">
      <c r="B318" s="4" t="str">
        <f t="shared" si="12"/>
        <v>1-PPF</v>
      </c>
      <c r="C318" s="4" t="str">
        <f t="shared" si="13"/>
        <v>1-PPF-Mujeres</v>
      </c>
      <c r="D318" s="4" t="str">
        <f t="shared" si="14"/>
        <v>1-PPF-Mujeres-14</v>
      </c>
      <c r="E318">
        <v>1</v>
      </c>
      <c r="F318" t="s">
        <v>23</v>
      </c>
      <c r="G318">
        <v>14</v>
      </c>
      <c r="H318" t="s">
        <v>214</v>
      </c>
      <c r="I318" t="s">
        <v>253</v>
      </c>
      <c r="J318" t="s">
        <v>107</v>
      </c>
      <c r="K318">
        <v>285</v>
      </c>
      <c r="L318" t="str">
        <f>+VLOOKUP(Línea_Modelo_Sexo_Región[[#This Row],[id_LA]],Línea_Atención[],2,0)</f>
        <v>Línea Ambulatoria</v>
      </c>
      <c r="M31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19" spans="2:13" x14ac:dyDescent="0.3">
      <c r="B319" s="4" t="str">
        <f t="shared" si="12"/>
        <v>1-PPF</v>
      </c>
      <c r="C319" s="4" t="str">
        <f t="shared" si="13"/>
        <v>1-PPF-Hombres</v>
      </c>
      <c r="D319" s="4" t="str">
        <f t="shared" si="14"/>
        <v>1-PPF-Hombres-10</v>
      </c>
      <c r="E319">
        <v>1</v>
      </c>
      <c r="F319" t="s">
        <v>23</v>
      </c>
      <c r="G319">
        <v>10</v>
      </c>
      <c r="H319" t="s">
        <v>210</v>
      </c>
      <c r="I319" t="s">
        <v>252</v>
      </c>
      <c r="J319" t="s">
        <v>107</v>
      </c>
      <c r="K319">
        <v>832</v>
      </c>
      <c r="L319" t="str">
        <f>+VLOOKUP(Línea_Modelo_Sexo_Región[[#This Row],[id_LA]],Línea_Atención[],2,0)</f>
        <v>Línea Ambulatoria</v>
      </c>
      <c r="M31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0" spans="2:13" x14ac:dyDescent="0.3">
      <c r="B320" s="4" t="str">
        <f t="shared" si="12"/>
        <v>1-PPF</v>
      </c>
      <c r="C320" s="4" t="str">
        <f t="shared" si="13"/>
        <v>1-PPF-Mujeres</v>
      </c>
      <c r="D320" s="4" t="str">
        <f t="shared" si="14"/>
        <v>1-PPF-Mujeres-10</v>
      </c>
      <c r="E320">
        <v>1</v>
      </c>
      <c r="F320" t="s">
        <v>23</v>
      </c>
      <c r="G320">
        <v>10</v>
      </c>
      <c r="H320" t="s">
        <v>210</v>
      </c>
      <c r="I320" t="s">
        <v>253</v>
      </c>
      <c r="J320" t="s">
        <v>107</v>
      </c>
      <c r="K320">
        <v>772</v>
      </c>
      <c r="L320" t="str">
        <f>+VLOOKUP(Línea_Modelo_Sexo_Región[[#This Row],[id_LA]],Línea_Atención[],2,0)</f>
        <v>Línea Ambulatoria</v>
      </c>
      <c r="M32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1" spans="2:13" x14ac:dyDescent="0.3">
      <c r="B321" s="4" t="str">
        <f t="shared" si="12"/>
        <v>1-PPF</v>
      </c>
      <c r="C321" s="4" t="str">
        <f t="shared" si="13"/>
        <v>1-PPF-Hombres</v>
      </c>
      <c r="D321" s="4" t="str">
        <f t="shared" si="14"/>
        <v>1-PPF-Hombres-11</v>
      </c>
      <c r="E321">
        <v>1</v>
      </c>
      <c r="F321" t="s">
        <v>23</v>
      </c>
      <c r="G321">
        <v>11</v>
      </c>
      <c r="H321" t="s">
        <v>211</v>
      </c>
      <c r="I321" t="s">
        <v>252</v>
      </c>
      <c r="J321" t="s">
        <v>107</v>
      </c>
      <c r="K321">
        <v>160</v>
      </c>
      <c r="L321" t="str">
        <f>+VLOOKUP(Línea_Modelo_Sexo_Región[[#This Row],[id_LA]],Línea_Atención[],2,0)</f>
        <v>Línea Ambulatoria</v>
      </c>
      <c r="M32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" spans="2:13" x14ac:dyDescent="0.3">
      <c r="B322" s="4" t="str">
        <f t="shared" si="12"/>
        <v>1-PPF</v>
      </c>
      <c r="C322" s="4" t="str">
        <f t="shared" si="13"/>
        <v>1-PPF-Mujeres</v>
      </c>
      <c r="D322" s="4" t="str">
        <f t="shared" si="14"/>
        <v>1-PPF-Mujeres-11</v>
      </c>
      <c r="E322">
        <v>1</v>
      </c>
      <c r="F322" t="s">
        <v>23</v>
      </c>
      <c r="G322">
        <v>11</v>
      </c>
      <c r="H322" t="s">
        <v>211</v>
      </c>
      <c r="I322" t="s">
        <v>253</v>
      </c>
      <c r="J322" t="s">
        <v>107</v>
      </c>
      <c r="K322">
        <v>146</v>
      </c>
      <c r="L322" t="str">
        <f>+VLOOKUP(Línea_Modelo_Sexo_Región[[#This Row],[id_LA]],Línea_Atención[],2,0)</f>
        <v>Línea Ambulatoria</v>
      </c>
      <c r="M32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" spans="2:13" x14ac:dyDescent="0.3">
      <c r="B323" s="4" t="str">
        <f t="shared" si="12"/>
        <v>1-PPF</v>
      </c>
      <c r="C323" s="4" t="str">
        <f t="shared" si="13"/>
        <v>1-PPF-Hombres</v>
      </c>
      <c r="D323" s="4" t="str">
        <f t="shared" si="14"/>
        <v>1-PPF-Hombres-12</v>
      </c>
      <c r="E323">
        <v>1</v>
      </c>
      <c r="F323" t="s">
        <v>23</v>
      </c>
      <c r="G323">
        <v>12</v>
      </c>
      <c r="H323" t="s">
        <v>212</v>
      </c>
      <c r="I323" t="s">
        <v>252</v>
      </c>
      <c r="J323" t="s">
        <v>107</v>
      </c>
      <c r="K323">
        <v>256</v>
      </c>
      <c r="L323" t="str">
        <f>+VLOOKUP(Línea_Modelo_Sexo_Región[[#This Row],[id_LA]],Línea_Atención[],2,0)</f>
        <v>Línea Ambulatoria</v>
      </c>
      <c r="M32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4" spans="2:13" x14ac:dyDescent="0.3">
      <c r="B324" s="4" t="str">
        <f t="shared" si="12"/>
        <v>1-PPF</v>
      </c>
      <c r="C324" s="4" t="str">
        <f t="shared" si="13"/>
        <v>1-PPF-Mujeres</v>
      </c>
      <c r="D324" s="4" t="str">
        <f t="shared" si="14"/>
        <v>1-PPF-Mujeres-12</v>
      </c>
      <c r="E324">
        <v>1</v>
      </c>
      <c r="F324" t="s">
        <v>23</v>
      </c>
      <c r="G324">
        <v>12</v>
      </c>
      <c r="H324" t="s">
        <v>212</v>
      </c>
      <c r="I324" t="s">
        <v>253</v>
      </c>
      <c r="J324" t="s">
        <v>107</v>
      </c>
      <c r="K324">
        <v>198</v>
      </c>
      <c r="L324" t="str">
        <f>+VLOOKUP(Línea_Modelo_Sexo_Región[[#This Row],[id_LA]],Línea_Atención[],2,0)</f>
        <v>Línea Ambulatoria</v>
      </c>
      <c r="M32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5" spans="2:13" x14ac:dyDescent="0.3">
      <c r="B325" s="4" t="str">
        <f t="shared" ref="B325:B388" si="15">+E325&amp;"-"&amp;F325</f>
        <v>1-PRJ</v>
      </c>
      <c r="C325" s="4" t="str">
        <f t="shared" ref="C325:C388" si="16">+B325&amp;"-"&amp;I325</f>
        <v>1-PRJ-Hombres</v>
      </c>
      <c r="D325" s="4" t="str">
        <f t="shared" ref="D325:D388" si="17">+C325&amp;"-"&amp;G325</f>
        <v>1-PRJ-Hombres-15</v>
      </c>
      <c r="E325">
        <v>1</v>
      </c>
      <c r="F325" t="s">
        <v>25</v>
      </c>
      <c r="G325">
        <v>15</v>
      </c>
      <c r="H325" t="s">
        <v>215</v>
      </c>
      <c r="I325" t="s">
        <v>252</v>
      </c>
      <c r="J325" t="s">
        <v>107</v>
      </c>
      <c r="K325">
        <v>45</v>
      </c>
      <c r="L325" t="str">
        <f>+VLOOKUP(Línea_Modelo_Sexo_Región[[#This Row],[id_LA]],Línea_Atención[],2,0)</f>
        <v>Línea Ambulatoria</v>
      </c>
      <c r="M325" t="str">
        <f>+VLOOKUP(Línea_Modelo_Sexo_Región[[#This Row],[Modelo '[sigla']]],Modelos[[Modelo '[sigla']]:[Modelo '[descripción']]],2,0)</f>
        <v>Programa de Representación Jurídica</v>
      </c>
    </row>
    <row r="326" spans="2:13" x14ac:dyDescent="0.3">
      <c r="B326" s="4" t="str">
        <f t="shared" si="15"/>
        <v>1-PRJ</v>
      </c>
      <c r="C326" s="4" t="str">
        <f t="shared" si="16"/>
        <v>1-PRJ-Mujeres</v>
      </c>
      <c r="D326" s="4" t="str">
        <f t="shared" si="17"/>
        <v>1-PRJ-Mujeres-15</v>
      </c>
      <c r="E326">
        <v>1</v>
      </c>
      <c r="F326" t="s">
        <v>25</v>
      </c>
      <c r="G326">
        <v>15</v>
      </c>
      <c r="H326" t="s">
        <v>215</v>
      </c>
      <c r="I326" t="s">
        <v>253</v>
      </c>
      <c r="J326" t="s">
        <v>107</v>
      </c>
      <c r="K326">
        <v>49</v>
      </c>
      <c r="L326" t="str">
        <f>+VLOOKUP(Línea_Modelo_Sexo_Región[[#This Row],[id_LA]],Línea_Atención[],2,0)</f>
        <v>Línea Ambulatoria</v>
      </c>
      <c r="M326" t="str">
        <f>+VLOOKUP(Línea_Modelo_Sexo_Región[[#This Row],[Modelo '[sigla']]],Modelos[[Modelo '[sigla']]:[Modelo '[descripción']]],2,0)</f>
        <v>Programa de Representación Jurídica</v>
      </c>
    </row>
    <row r="327" spans="2:13" x14ac:dyDescent="0.3">
      <c r="B327" s="4" t="str">
        <f t="shared" si="15"/>
        <v>1-PRJ</v>
      </c>
      <c r="C327" s="4" t="str">
        <f t="shared" si="16"/>
        <v>1-PRJ-Hombres</v>
      </c>
      <c r="D327" s="4" t="str">
        <f t="shared" si="17"/>
        <v>1-PRJ-Hombres-1</v>
      </c>
      <c r="E327">
        <v>1</v>
      </c>
      <c r="F327" t="s">
        <v>25</v>
      </c>
      <c r="G327">
        <v>1</v>
      </c>
      <c r="H327" t="s">
        <v>201</v>
      </c>
      <c r="I327" t="s">
        <v>252</v>
      </c>
      <c r="J327" t="s">
        <v>107</v>
      </c>
      <c r="K327">
        <v>19</v>
      </c>
      <c r="L327" t="str">
        <f>+VLOOKUP(Línea_Modelo_Sexo_Región[[#This Row],[id_LA]],Línea_Atención[],2,0)</f>
        <v>Línea Ambulatoria</v>
      </c>
      <c r="M327" t="str">
        <f>+VLOOKUP(Línea_Modelo_Sexo_Región[[#This Row],[Modelo '[sigla']]],Modelos[[Modelo '[sigla']]:[Modelo '[descripción']]],2,0)</f>
        <v>Programa de Representación Jurídica</v>
      </c>
    </row>
    <row r="328" spans="2:13" x14ac:dyDescent="0.3">
      <c r="B328" s="4" t="str">
        <f t="shared" si="15"/>
        <v>1-PRJ</v>
      </c>
      <c r="C328" s="4" t="str">
        <f t="shared" si="16"/>
        <v>1-PRJ-Mujeres</v>
      </c>
      <c r="D328" s="4" t="str">
        <f t="shared" si="17"/>
        <v>1-PRJ-Mujeres-1</v>
      </c>
      <c r="E328">
        <v>1</v>
      </c>
      <c r="F328" t="s">
        <v>25</v>
      </c>
      <c r="G328">
        <v>1</v>
      </c>
      <c r="H328" t="s">
        <v>201</v>
      </c>
      <c r="I328" t="s">
        <v>253</v>
      </c>
      <c r="J328" t="s">
        <v>107</v>
      </c>
      <c r="K328">
        <v>32</v>
      </c>
      <c r="L328" t="str">
        <f>+VLOOKUP(Línea_Modelo_Sexo_Región[[#This Row],[id_LA]],Línea_Atención[],2,0)</f>
        <v>Línea Ambulatoria</v>
      </c>
      <c r="M328" t="str">
        <f>+VLOOKUP(Línea_Modelo_Sexo_Región[[#This Row],[Modelo '[sigla']]],Modelos[[Modelo '[sigla']]:[Modelo '[descripción']]],2,0)</f>
        <v>Programa de Representación Jurídica</v>
      </c>
    </row>
    <row r="329" spans="2:13" x14ac:dyDescent="0.3">
      <c r="B329" s="4" t="str">
        <f t="shared" si="15"/>
        <v>1-PRJ</v>
      </c>
      <c r="C329" s="4" t="str">
        <f t="shared" si="16"/>
        <v>1-PRJ-Hombres</v>
      </c>
      <c r="D329" s="4" t="str">
        <f t="shared" si="17"/>
        <v>1-PRJ-Hombres-2</v>
      </c>
      <c r="E329">
        <v>1</v>
      </c>
      <c r="F329" t="s">
        <v>25</v>
      </c>
      <c r="G329">
        <v>2</v>
      </c>
      <c r="H329" t="s">
        <v>202</v>
      </c>
      <c r="I329" t="s">
        <v>252</v>
      </c>
      <c r="J329" t="s">
        <v>107</v>
      </c>
      <c r="K329">
        <v>6</v>
      </c>
      <c r="L329" t="str">
        <f>+VLOOKUP(Línea_Modelo_Sexo_Región[[#This Row],[id_LA]],Línea_Atención[],2,0)</f>
        <v>Línea Ambulatoria</v>
      </c>
      <c r="M329" t="str">
        <f>+VLOOKUP(Línea_Modelo_Sexo_Región[[#This Row],[Modelo '[sigla']]],Modelos[[Modelo '[sigla']]:[Modelo '[descripción']]],2,0)</f>
        <v>Programa de Representación Jurídica</v>
      </c>
    </row>
    <row r="330" spans="2:13" x14ac:dyDescent="0.3">
      <c r="B330" s="4" t="str">
        <f t="shared" si="15"/>
        <v>1-PRJ</v>
      </c>
      <c r="C330" s="4" t="str">
        <f t="shared" si="16"/>
        <v>1-PRJ-Mujeres</v>
      </c>
      <c r="D330" s="4" t="str">
        <f t="shared" si="17"/>
        <v>1-PRJ-Mujeres-2</v>
      </c>
      <c r="E330">
        <v>1</v>
      </c>
      <c r="F330" t="s">
        <v>25</v>
      </c>
      <c r="G330">
        <v>2</v>
      </c>
      <c r="H330" t="s">
        <v>202</v>
      </c>
      <c r="I330" t="s">
        <v>253</v>
      </c>
      <c r="J330" t="s">
        <v>107</v>
      </c>
      <c r="K330">
        <v>31</v>
      </c>
      <c r="L330" t="str">
        <f>+VLOOKUP(Línea_Modelo_Sexo_Región[[#This Row],[id_LA]],Línea_Atención[],2,0)</f>
        <v>Línea Ambulatoria</v>
      </c>
      <c r="M330" t="str">
        <f>+VLOOKUP(Línea_Modelo_Sexo_Región[[#This Row],[Modelo '[sigla']]],Modelos[[Modelo '[sigla']]:[Modelo '[descripción']]],2,0)</f>
        <v>Programa de Representación Jurídica</v>
      </c>
    </row>
    <row r="331" spans="2:13" x14ac:dyDescent="0.3">
      <c r="B331" s="4" t="str">
        <f t="shared" si="15"/>
        <v>1-PRJ</v>
      </c>
      <c r="C331" s="4" t="str">
        <f t="shared" si="16"/>
        <v>1-PRJ-Hombres</v>
      </c>
      <c r="D331" s="4" t="str">
        <f t="shared" si="17"/>
        <v>1-PRJ-Hombres-3</v>
      </c>
      <c r="E331">
        <v>1</v>
      </c>
      <c r="F331" t="s">
        <v>25</v>
      </c>
      <c r="G331">
        <v>3</v>
      </c>
      <c r="H331" t="s">
        <v>203</v>
      </c>
      <c r="I331" t="s">
        <v>252</v>
      </c>
      <c r="J331" t="s">
        <v>107</v>
      </c>
      <c r="K331">
        <v>9</v>
      </c>
      <c r="L331" t="str">
        <f>+VLOOKUP(Línea_Modelo_Sexo_Región[[#This Row],[id_LA]],Línea_Atención[],2,0)</f>
        <v>Línea Ambulatoria</v>
      </c>
      <c r="M331" t="str">
        <f>+VLOOKUP(Línea_Modelo_Sexo_Región[[#This Row],[Modelo '[sigla']]],Modelos[[Modelo '[sigla']]:[Modelo '[descripción']]],2,0)</f>
        <v>Programa de Representación Jurídica</v>
      </c>
    </row>
    <row r="332" spans="2:13" x14ac:dyDescent="0.3">
      <c r="B332" s="4" t="str">
        <f t="shared" si="15"/>
        <v>1-PRJ</v>
      </c>
      <c r="C332" s="4" t="str">
        <f t="shared" si="16"/>
        <v>1-PRJ-Mujeres</v>
      </c>
      <c r="D332" s="4" t="str">
        <f t="shared" si="17"/>
        <v>1-PRJ-Mujeres-3</v>
      </c>
      <c r="E332">
        <v>1</v>
      </c>
      <c r="F332" t="s">
        <v>25</v>
      </c>
      <c r="G332">
        <v>3</v>
      </c>
      <c r="H332" t="s">
        <v>203</v>
      </c>
      <c r="I332" t="s">
        <v>253</v>
      </c>
      <c r="J332" t="s">
        <v>107</v>
      </c>
      <c r="K332">
        <v>25</v>
      </c>
      <c r="L332" t="str">
        <f>+VLOOKUP(Línea_Modelo_Sexo_Región[[#This Row],[id_LA]],Línea_Atención[],2,0)</f>
        <v>Línea Ambulatoria</v>
      </c>
      <c r="M332" t="str">
        <f>+VLOOKUP(Línea_Modelo_Sexo_Región[[#This Row],[Modelo '[sigla']]],Modelos[[Modelo '[sigla']]:[Modelo '[descripción']]],2,0)</f>
        <v>Programa de Representación Jurídica</v>
      </c>
    </row>
    <row r="333" spans="2:13" x14ac:dyDescent="0.3">
      <c r="B333" s="4" t="str">
        <f t="shared" si="15"/>
        <v>1-PRJ</v>
      </c>
      <c r="C333" s="4" t="str">
        <f t="shared" si="16"/>
        <v>1-PRJ-Hombres</v>
      </c>
      <c r="D333" s="4" t="str">
        <f t="shared" si="17"/>
        <v>1-PRJ-Hombres-4</v>
      </c>
      <c r="E333">
        <v>1</v>
      </c>
      <c r="F333" t="s">
        <v>25</v>
      </c>
      <c r="G333">
        <v>4</v>
      </c>
      <c r="H333" t="s">
        <v>204</v>
      </c>
      <c r="I333" t="s">
        <v>252</v>
      </c>
      <c r="J333" t="s">
        <v>107</v>
      </c>
      <c r="K333">
        <v>11</v>
      </c>
      <c r="L333" t="str">
        <f>+VLOOKUP(Línea_Modelo_Sexo_Región[[#This Row],[id_LA]],Línea_Atención[],2,0)</f>
        <v>Línea Ambulatoria</v>
      </c>
      <c r="M333" t="str">
        <f>+VLOOKUP(Línea_Modelo_Sexo_Región[[#This Row],[Modelo '[sigla']]],Modelos[[Modelo '[sigla']]:[Modelo '[descripción']]],2,0)</f>
        <v>Programa de Representación Jurídica</v>
      </c>
    </row>
    <row r="334" spans="2:13" x14ac:dyDescent="0.3">
      <c r="B334" s="4" t="str">
        <f t="shared" si="15"/>
        <v>1-PRJ</v>
      </c>
      <c r="C334" s="4" t="str">
        <f t="shared" si="16"/>
        <v>1-PRJ-Mujeres</v>
      </c>
      <c r="D334" s="4" t="str">
        <f t="shared" si="17"/>
        <v>1-PRJ-Mujeres-4</v>
      </c>
      <c r="E334">
        <v>1</v>
      </c>
      <c r="F334" t="s">
        <v>25</v>
      </c>
      <c r="G334">
        <v>4</v>
      </c>
      <c r="H334" t="s">
        <v>204</v>
      </c>
      <c r="I334" t="s">
        <v>253</v>
      </c>
      <c r="J334" t="s">
        <v>107</v>
      </c>
      <c r="K334">
        <v>34</v>
      </c>
      <c r="L334" t="str">
        <f>+VLOOKUP(Línea_Modelo_Sexo_Región[[#This Row],[id_LA]],Línea_Atención[],2,0)</f>
        <v>Línea Ambulatoria</v>
      </c>
      <c r="M334" t="str">
        <f>+VLOOKUP(Línea_Modelo_Sexo_Región[[#This Row],[Modelo '[sigla']]],Modelos[[Modelo '[sigla']]:[Modelo '[descripción']]],2,0)</f>
        <v>Programa de Representación Jurídica</v>
      </c>
    </row>
    <row r="335" spans="2:13" x14ac:dyDescent="0.3">
      <c r="B335" s="4" t="str">
        <f t="shared" si="15"/>
        <v>1-PRJ</v>
      </c>
      <c r="C335" s="4" t="str">
        <f t="shared" si="16"/>
        <v>1-PRJ-Hombres</v>
      </c>
      <c r="D335" s="4" t="str">
        <f t="shared" si="17"/>
        <v>1-PRJ-Hombres-5</v>
      </c>
      <c r="E335">
        <v>1</v>
      </c>
      <c r="F335" t="s">
        <v>25</v>
      </c>
      <c r="G335">
        <v>5</v>
      </c>
      <c r="H335" t="s">
        <v>205</v>
      </c>
      <c r="I335" t="s">
        <v>252</v>
      </c>
      <c r="J335" t="s">
        <v>107</v>
      </c>
      <c r="K335">
        <v>10</v>
      </c>
      <c r="L335" t="str">
        <f>+VLOOKUP(Línea_Modelo_Sexo_Región[[#This Row],[id_LA]],Línea_Atención[],2,0)</f>
        <v>Línea Ambulatoria</v>
      </c>
      <c r="M335" t="str">
        <f>+VLOOKUP(Línea_Modelo_Sexo_Región[[#This Row],[Modelo '[sigla']]],Modelos[[Modelo '[sigla']]:[Modelo '[descripción']]],2,0)</f>
        <v>Programa de Representación Jurídica</v>
      </c>
    </row>
    <row r="336" spans="2:13" x14ac:dyDescent="0.3">
      <c r="B336" s="4" t="str">
        <f t="shared" si="15"/>
        <v>1-PRJ</v>
      </c>
      <c r="C336" s="4" t="str">
        <f t="shared" si="16"/>
        <v>1-PRJ-Mujeres</v>
      </c>
      <c r="D336" s="4" t="str">
        <f t="shared" si="17"/>
        <v>1-PRJ-Mujeres-5</v>
      </c>
      <c r="E336">
        <v>1</v>
      </c>
      <c r="F336" t="s">
        <v>25</v>
      </c>
      <c r="G336">
        <v>5</v>
      </c>
      <c r="H336" t="s">
        <v>205</v>
      </c>
      <c r="I336" t="s">
        <v>253</v>
      </c>
      <c r="J336" t="s">
        <v>107</v>
      </c>
      <c r="K336">
        <v>28</v>
      </c>
      <c r="L336" t="str">
        <f>+VLOOKUP(Línea_Modelo_Sexo_Región[[#This Row],[id_LA]],Línea_Atención[],2,0)</f>
        <v>Línea Ambulatoria</v>
      </c>
      <c r="M336" t="str">
        <f>+VLOOKUP(Línea_Modelo_Sexo_Región[[#This Row],[Modelo '[sigla']]],Modelos[[Modelo '[sigla']]:[Modelo '[descripción']]],2,0)</f>
        <v>Programa de Representación Jurídica</v>
      </c>
    </row>
    <row r="337" spans="2:13" x14ac:dyDescent="0.3">
      <c r="B337" s="4" t="str">
        <f t="shared" si="15"/>
        <v>1-PRJ</v>
      </c>
      <c r="C337" s="4" t="str">
        <f t="shared" si="16"/>
        <v>1-PRJ-Hombres</v>
      </c>
      <c r="D337" s="4" t="str">
        <f t="shared" si="17"/>
        <v>1-PRJ-Hombres-13</v>
      </c>
      <c r="E337">
        <v>1</v>
      </c>
      <c r="F337" t="s">
        <v>25</v>
      </c>
      <c r="G337">
        <v>13</v>
      </c>
      <c r="H337" t="s">
        <v>213</v>
      </c>
      <c r="I337" t="s">
        <v>252</v>
      </c>
      <c r="J337" t="s">
        <v>107</v>
      </c>
      <c r="K337">
        <v>72</v>
      </c>
      <c r="L337" t="str">
        <f>+VLOOKUP(Línea_Modelo_Sexo_Región[[#This Row],[id_LA]],Línea_Atención[],2,0)</f>
        <v>Línea Ambulatoria</v>
      </c>
      <c r="M337" t="str">
        <f>+VLOOKUP(Línea_Modelo_Sexo_Región[[#This Row],[Modelo '[sigla']]],Modelos[[Modelo '[sigla']]:[Modelo '[descripción']]],2,0)</f>
        <v>Programa de Representación Jurídica</v>
      </c>
    </row>
    <row r="338" spans="2:13" x14ac:dyDescent="0.3">
      <c r="B338" s="4" t="str">
        <f t="shared" si="15"/>
        <v>1-PRJ</v>
      </c>
      <c r="C338" s="4" t="str">
        <f t="shared" si="16"/>
        <v>1-PRJ-Mujeres</v>
      </c>
      <c r="D338" s="4" t="str">
        <f t="shared" si="17"/>
        <v>1-PRJ-Mujeres-13</v>
      </c>
      <c r="E338">
        <v>1</v>
      </c>
      <c r="F338" t="s">
        <v>25</v>
      </c>
      <c r="G338">
        <v>13</v>
      </c>
      <c r="H338" t="s">
        <v>213</v>
      </c>
      <c r="I338" t="s">
        <v>253</v>
      </c>
      <c r="J338" t="s">
        <v>107</v>
      </c>
      <c r="K338">
        <v>211</v>
      </c>
      <c r="L338" t="str">
        <f>+VLOOKUP(Línea_Modelo_Sexo_Región[[#This Row],[id_LA]],Línea_Atención[],2,0)</f>
        <v>Línea Ambulatoria</v>
      </c>
      <c r="M338" t="str">
        <f>+VLOOKUP(Línea_Modelo_Sexo_Región[[#This Row],[Modelo '[sigla']]],Modelos[[Modelo '[sigla']]:[Modelo '[descripción']]],2,0)</f>
        <v>Programa de Representación Jurídica</v>
      </c>
    </row>
    <row r="339" spans="2:13" x14ac:dyDescent="0.3">
      <c r="B339" s="4" t="str">
        <f t="shared" si="15"/>
        <v>1-PRJ</v>
      </c>
      <c r="C339" s="4" t="str">
        <f t="shared" si="16"/>
        <v>1-PRJ-Hombres</v>
      </c>
      <c r="D339" s="4" t="str">
        <f t="shared" si="17"/>
        <v>1-PRJ-Hombres-6</v>
      </c>
      <c r="E339">
        <v>1</v>
      </c>
      <c r="F339" t="s">
        <v>25</v>
      </c>
      <c r="G339">
        <v>6</v>
      </c>
      <c r="H339" t="s">
        <v>206</v>
      </c>
      <c r="I339" t="s">
        <v>252</v>
      </c>
      <c r="J339" t="s">
        <v>107</v>
      </c>
      <c r="K339">
        <v>10</v>
      </c>
      <c r="L339" t="str">
        <f>+VLOOKUP(Línea_Modelo_Sexo_Región[[#This Row],[id_LA]],Línea_Atención[],2,0)</f>
        <v>Línea Ambulatoria</v>
      </c>
      <c r="M339" t="str">
        <f>+VLOOKUP(Línea_Modelo_Sexo_Región[[#This Row],[Modelo '[sigla']]],Modelos[[Modelo '[sigla']]:[Modelo '[descripción']]],2,0)</f>
        <v>Programa de Representación Jurídica</v>
      </c>
    </row>
    <row r="340" spans="2:13" x14ac:dyDescent="0.3">
      <c r="B340" s="4" t="str">
        <f t="shared" si="15"/>
        <v>1-PRJ</v>
      </c>
      <c r="C340" s="4" t="str">
        <f t="shared" si="16"/>
        <v>1-PRJ-Mujeres</v>
      </c>
      <c r="D340" s="4" t="str">
        <f t="shared" si="17"/>
        <v>1-PRJ-Mujeres-6</v>
      </c>
      <c r="E340">
        <v>1</v>
      </c>
      <c r="F340" t="s">
        <v>25</v>
      </c>
      <c r="G340">
        <v>6</v>
      </c>
      <c r="H340" t="s">
        <v>206</v>
      </c>
      <c r="I340" t="s">
        <v>253</v>
      </c>
      <c r="J340" t="s">
        <v>107</v>
      </c>
      <c r="K340">
        <v>39</v>
      </c>
      <c r="L340" t="str">
        <f>+VLOOKUP(Línea_Modelo_Sexo_Región[[#This Row],[id_LA]],Línea_Atención[],2,0)</f>
        <v>Línea Ambulatoria</v>
      </c>
      <c r="M340" t="str">
        <f>+VLOOKUP(Línea_Modelo_Sexo_Región[[#This Row],[Modelo '[sigla']]],Modelos[[Modelo '[sigla']]:[Modelo '[descripción']]],2,0)</f>
        <v>Programa de Representación Jurídica</v>
      </c>
    </row>
    <row r="341" spans="2:13" x14ac:dyDescent="0.3">
      <c r="B341" s="4" t="str">
        <f t="shared" si="15"/>
        <v>1-PRJ</v>
      </c>
      <c r="C341" s="4" t="str">
        <f t="shared" si="16"/>
        <v>1-PRJ-Hombres</v>
      </c>
      <c r="D341" s="4" t="str">
        <f t="shared" si="17"/>
        <v>1-PRJ-Hombres-7</v>
      </c>
      <c r="E341">
        <v>1</v>
      </c>
      <c r="F341" t="s">
        <v>25</v>
      </c>
      <c r="G341">
        <v>7</v>
      </c>
      <c r="H341" t="s">
        <v>207</v>
      </c>
      <c r="I341" t="s">
        <v>252</v>
      </c>
      <c r="J341" t="s">
        <v>107</v>
      </c>
      <c r="K341">
        <v>65</v>
      </c>
      <c r="L341" t="str">
        <f>+VLOOKUP(Línea_Modelo_Sexo_Región[[#This Row],[id_LA]],Línea_Atención[],2,0)</f>
        <v>Línea Ambulatoria</v>
      </c>
      <c r="M341" t="str">
        <f>+VLOOKUP(Línea_Modelo_Sexo_Región[[#This Row],[Modelo '[sigla']]],Modelos[[Modelo '[sigla']]:[Modelo '[descripción']]],2,0)</f>
        <v>Programa de Representación Jurídica</v>
      </c>
    </row>
    <row r="342" spans="2:13" x14ac:dyDescent="0.3">
      <c r="B342" s="4" t="str">
        <f t="shared" si="15"/>
        <v>1-PRJ</v>
      </c>
      <c r="C342" s="4" t="str">
        <f t="shared" si="16"/>
        <v>1-PRJ-Mujeres</v>
      </c>
      <c r="D342" s="4" t="str">
        <f t="shared" si="17"/>
        <v>1-PRJ-Mujeres-7</v>
      </c>
      <c r="E342">
        <v>1</v>
      </c>
      <c r="F342" t="s">
        <v>25</v>
      </c>
      <c r="G342">
        <v>7</v>
      </c>
      <c r="H342" t="s">
        <v>207</v>
      </c>
      <c r="I342" t="s">
        <v>253</v>
      </c>
      <c r="J342" t="s">
        <v>107</v>
      </c>
      <c r="K342">
        <v>100</v>
      </c>
      <c r="L342" t="str">
        <f>+VLOOKUP(Línea_Modelo_Sexo_Región[[#This Row],[id_LA]],Línea_Atención[],2,0)</f>
        <v>Línea Ambulatoria</v>
      </c>
      <c r="M342" t="str">
        <f>+VLOOKUP(Línea_Modelo_Sexo_Región[[#This Row],[Modelo '[sigla']]],Modelos[[Modelo '[sigla']]:[Modelo '[descripción']]],2,0)</f>
        <v>Programa de Representación Jurídica</v>
      </c>
    </row>
    <row r="343" spans="2:13" x14ac:dyDescent="0.3">
      <c r="B343" s="4" t="str">
        <f t="shared" si="15"/>
        <v>1-PRJ</v>
      </c>
      <c r="C343" s="4" t="str">
        <f t="shared" si="16"/>
        <v>1-PRJ-Hombres</v>
      </c>
      <c r="D343" s="4" t="str">
        <f t="shared" si="17"/>
        <v>1-PRJ-Hombres-7</v>
      </c>
      <c r="E343">
        <v>1</v>
      </c>
      <c r="F343" t="s">
        <v>25</v>
      </c>
      <c r="G343">
        <v>7</v>
      </c>
      <c r="H343" t="s">
        <v>207</v>
      </c>
      <c r="I343" t="s">
        <v>252</v>
      </c>
      <c r="J343" t="s">
        <v>107</v>
      </c>
      <c r="K343">
        <v>0</v>
      </c>
      <c r="L343" t="str">
        <f>+VLOOKUP(Línea_Modelo_Sexo_Región[[#This Row],[id_LA]],Línea_Atención[],2,0)</f>
        <v>Línea Ambulatoria</v>
      </c>
      <c r="M343" t="str">
        <f>+VLOOKUP(Línea_Modelo_Sexo_Región[[#This Row],[Modelo '[sigla']]],Modelos[[Modelo '[sigla']]:[Modelo '[descripción']]],2,0)</f>
        <v>Programa de Representación Jurídica</v>
      </c>
    </row>
    <row r="344" spans="2:13" x14ac:dyDescent="0.3">
      <c r="B344" s="4" t="str">
        <f t="shared" si="15"/>
        <v>1-PRJ</v>
      </c>
      <c r="C344" s="4" t="str">
        <f t="shared" si="16"/>
        <v>1-PRJ-Mujeres</v>
      </c>
      <c r="D344" s="4" t="str">
        <f t="shared" si="17"/>
        <v>1-PRJ-Mujeres-7</v>
      </c>
      <c r="E344">
        <v>1</v>
      </c>
      <c r="F344" t="s">
        <v>25</v>
      </c>
      <c r="G344">
        <v>7</v>
      </c>
      <c r="H344" t="s">
        <v>207</v>
      </c>
      <c r="I344" t="s">
        <v>253</v>
      </c>
      <c r="J344" t="s">
        <v>107</v>
      </c>
      <c r="K344">
        <v>0</v>
      </c>
      <c r="L344" t="str">
        <f>+VLOOKUP(Línea_Modelo_Sexo_Región[[#This Row],[id_LA]],Línea_Atención[],2,0)</f>
        <v>Línea Ambulatoria</v>
      </c>
      <c r="M344" t="str">
        <f>+VLOOKUP(Línea_Modelo_Sexo_Región[[#This Row],[Modelo '[sigla']]],Modelos[[Modelo '[sigla']]:[Modelo '[descripción']]],2,0)</f>
        <v>Programa de Representación Jurídica</v>
      </c>
    </row>
    <row r="345" spans="2:13" x14ac:dyDescent="0.3">
      <c r="B345" s="4" t="str">
        <f t="shared" si="15"/>
        <v>1-PRJ</v>
      </c>
      <c r="C345" s="4" t="str">
        <f t="shared" si="16"/>
        <v>1-PRJ-Hombres</v>
      </c>
      <c r="D345" s="4" t="str">
        <f t="shared" si="17"/>
        <v>1-PRJ-Hombres-8</v>
      </c>
      <c r="E345">
        <v>1</v>
      </c>
      <c r="F345" t="s">
        <v>25</v>
      </c>
      <c r="G345">
        <v>8</v>
      </c>
      <c r="H345" t="s">
        <v>208</v>
      </c>
      <c r="I345" t="s">
        <v>252</v>
      </c>
      <c r="J345" t="s">
        <v>107</v>
      </c>
      <c r="K345">
        <v>24</v>
      </c>
      <c r="L345" t="str">
        <f>+VLOOKUP(Línea_Modelo_Sexo_Región[[#This Row],[id_LA]],Línea_Atención[],2,0)</f>
        <v>Línea Ambulatoria</v>
      </c>
      <c r="M345" t="str">
        <f>+VLOOKUP(Línea_Modelo_Sexo_Región[[#This Row],[Modelo '[sigla']]],Modelos[[Modelo '[sigla']]:[Modelo '[descripción']]],2,0)</f>
        <v>Programa de Representación Jurídica</v>
      </c>
    </row>
    <row r="346" spans="2:13" x14ac:dyDescent="0.3">
      <c r="B346" s="4" t="str">
        <f t="shared" si="15"/>
        <v>1-PRJ</v>
      </c>
      <c r="C346" s="4" t="str">
        <f t="shared" si="16"/>
        <v>1-PRJ-Mujeres</v>
      </c>
      <c r="D346" s="4" t="str">
        <f t="shared" si="17"/>
        <v>1-PRJ-Mujeres-8</v>
      </c>
      <c r="E346">
        <v>1</v>
      </c>
      <c r="F346" t="s">
        <v>25</v>
      </c>
      <c r="G346">
        <v>8</v>
      </c>
      <c r="H346" t="s">
        <v>208</v>
      </c>
      <c r="I346" t="s">
        <v>253</v>
      </c>
      <c r="J346" t="s">
        <v>107</v>
      </c>
      <c r="K346">
        <v>36</v>
      </c>
      <c r="L346" t="str">
        <f>+VLOOKUP(Línea_Modelo_Sexo_Región[[#This Row],[id_LA]],Línea_Atención[],2,0)</f>
        <v>Línea Ambulatoria</v>
      </c>
      <c r="M346" t="str">
        <f>+VLOOKUP(Línea_Modelo_Sexo_Región[[#This Row],[Modelo '[sigla']]],Modelos[[Modelo '[sigla']]:[Modelo '[descripción']]],2,0)</f>
        <v>Programa de Representación Jurídica</v>
      </c>
    </row>
    <row r="347" spans="2:13" x14ac:dyDescent="0.3">
      <c r="B347" s="4" t="str">
        <f t="shared" si="15"/>
        <v>1-PRJ</v>
      </c>
      <c r="C347" s="4" t="str">
        <f t="shared" si="16"/>
        <v>1-PRJ-Hombres</v>
      </c>
      <c r="D347" s="4" t="str">
        <f t="shared" si="17"/>
        <v>1-PRJ-Hombres-9</v>
      </c>
      <c r="E347">
        <v>1</v>
      </c>
      <c r="F347" t="s">
        <v>25</v>
      </c>
      <c r="G347">
        <v>9</v>
      </c>
      <c r="H347" t="s">
        <v>209</v>
      </c>
      <c r="I347" t="s">
        <v>252</v>
      </c>
      <c r="J347" t="s">
        <v>107</v>
      </c>
      <c r="K347">
        <v>16</v>
      </c>
      <c r="L347" t="str">
        <f>+VLOOKUP(Línea_Modelo_Sexo_Región[[#This Row],[id_LA]],Línea_Atención[],2,0)</f>
        <v>Línea Ambulatoria</v>
      </c>
      <c r="M347" t="str">
        <f>+VLOOKUP(Línea_Modelo_Sexo_Región[[#This Row],[Modelo '[sigla']]],Modelos[[Modelo '[sigla']]:[Modelo '[descripción']]],2,0)</f>
        <v>Programa de Representación Jurídica</v>
      </c>
    </row>
    <row r="348" spans="2:13" x14ac:dyDescent="0.3">
      <c r="B348" s="4" t="str">
        <f t="shared" si="15"/>
        <v>1-PRJ</v>
      </c>
      <c r="C348" s="4" t="str">
        <f t="shared" si="16"/>
        <v>1-PRJ-Mujeres</v>
      </c>
      <c r="D348" s="4" t="str">
        <f t="shared" si="17"/>
        <v>1-PRJ-Mujeres-9</v>
      </c>
      <c r="E348">
        <v>1</v>
      </c>
      <c r="F348" t="s">
        <v>25</v>
      </c>
      <c r="G348">
        <v>9</v>
      </c>
      <c r="H348" t="s">
        <v>209</v>
      </c>
      <c r="I348" t="s">
        <v>253</v>
      </c>
      <c r="J348" t="s">
        <v>107</v>
      </c>
      <c r="K348">
        <v>58</v>
      </c>
      <c r="L348" t="str">
        <f>+VLOOKUP(Línea_Modelo_Sexo_Región[[#This Row],[id_LA]],Línea_Atención[],2,0)</f>
        <v>Línea Ambulatoria</v>
      </c>
      <c r="M348" t="str">
        <f>+VLOOKUP(Línea_Modelo_Sexo_Región[[#This Row],[Modelo '[sigla']]],Modelos[[Modelo '[sigla']]:[Modelo '[descripción']]],2,0)</f>
        <v>Programa de Representación Jurídica</v>
      </c>
    </row>
    <row r="349" spans="2:13" x14ac:dyDescent="0.3">
      <c r="B349" s="4" t="str">
        <f t="shared" si="15"/>
        <v>1-PRJ</v>
      </c>
      <c r="C349" s="4" t="str">
        <f t="shared" si="16"/>
        <v>1-PRJ-Hombres</v>
      </c>
      <c r="D349" s="4" t="str">
        <f t="shared" si="17"/>
        <v>1-PRJ-Hombres-14</v>
      </c>
      <c r="E349">
        <v>1</v>
      </c>
      <c r="F349" t="s">
        <v>25</v>
      </c>
      <c r="G349">
        <v>14</v>
      </c>
      <c r="H349" t="s">
        <v>214</v>
      </c>
      <c r="I349" t="s">
        <v>252</v>
      </c>
      <c r="J349" t="s">
        <v>107</v>
      </c>
      <c r="K349">
        <v>171</v>
      </c>
      <c r="L349" t="str">
        <f>+VLOOKUP(Línea_Modelo_Sexo_Región[[#This Row],[id_LA]],Línea_Atención[],2,0)</f>
        <v>Línea Ambulatoria</v>
      </c>
      <c r="M349" t="str">
        <f>+VLOOKUP(Línea_Modelo_Sexo_Región[[#This Row],[Modelo '[sigla']]],Modelos[[Modelo '[sigla']]:[Modelo '[descripción']]],2,0)</f>
        <v>Programa de Representación Jurídica</v>
      </c>
    </row>
    <row r="350" spans="2:13" x14ac:dyDescent="0.3">
      <c r="B350" s="4" t="str">
        <f t="shared" si="15"/>
        <v>1-PRJ</v>
      </c>
      <c r="C350" s="4" t="str">
        <f t="shared" si="16"/>
        <v>1-PRJ-Mujeres</v>
      </c>
      <c r="D350" s="4" t="str">
        <f t="shared" si="17"/>
        <v>1-PRJ-Mujeres-14</v>
      </c>
      <c r="E350">
        <v>1</v>
      </c>
      <c r="F350" t="s">
        <v>25</v>
      </c>
      <c r="G350">
        <v>14</v>
      </c>
      <c r="H350" t="s">
        <v>214</v>
      </c>
      <c r="I350" t="s">
        <v>253</v>
      </c>
      <c r="J350" t="s">
        <v>107</v>
      </c>
      <c r="K350">
        <v>244</v>
      </c>
      <c r="L350" t="str">
        <f>+VLOOKUP(Línea_Modelo_Sexo_Región[[#This Row],[id_LA]],Línea_Atención[],2,0)</f>
        <v>Línea Ambulatoria</v>
      </c>
      <c r="M350" t="str">
        <f>+VLOOKUP(Línea_Modelo_Sexo_Región[[#This Row],[Modelo '[sigla']]],Modelos[[Modelo '[sigla']]:[Modelo '[descripción']]],2,0)</f>
        <v>Programa de Representación Jurídica</v>
      </c>
    </row>
    <row r="351" spans="2:13" x14ac:dyDescent="0.3">
      <c r="B351" s="4" t="str">
        <f t="shared" si="15"/>
        <v>1-PRJ</v>
      </c>
      <c r="C351" s="4" t="str">
        <f t="shared" si="16"/>
        <v>1-PRJ-Hombres</v>
      </c>
      <c r="D351" s="4" t="str">
        <f t="shared" si="17"/>
        <v>1-PRJ-Hombres-10</v>
      </c>
      <c r="E351">
        <v>1</v>
      </c>
      <c r="F351" t="s">
        <v>25</v>
      </c>
      <c r="G351">
        <v>10</v>
      </c>
      <c r="H351" t="s">
        <v>210</v>
      </c>
      <c r="I351" t="s">
        <v>252</v>
      </c>
      <c r="J351" t="s">
        <v>107</v>
      </c>
      <c r="K351">
        <v>155</v>
      </c>
      <c r="L351" t="str">
        <f>+VLOOKUP(Línea_Modelo_Sexo_Región[[#This Row],[id_LA]],Línea_Atención[],2,0)</f>
        <v>Línea Ambulatoria</v>
      </c>
      <c r="M351" t="str">
        <f>+VLOOKUP(Línea_Modelo_Sexo_Región[[#This Row],[Modelo '[sigla']]],Modelos[[Modelo '[sigla']]:[Modelo '[descripción']]],2,0)</f>
        <v>Programa de Representación Jurídica</v>
      </c>
    </row>
    <row r="352" spans="2:13" x14ac:dyDescent="0.3">
      <c r="B352" s="4" t="str">
        <f t="shared" si="15"/>
        <v>1-PRJ</v>
      </c>
      <c r="C352" s="4" t="str">
        <f t="shared" si="16"/>
        <v>1-PRJ-Mujeres</v>
      </c>
      <c r="D352" s="4" t="str">
        <f t="shared" si="17"/>
        <v>1-PRJ-Mujeres-10</v>
      </c>
      <c r="E352">
        <v>1</v>
      </c>
      <c r="F352" t="s">
        <v>25</v>
      </c>
      <c r="G352">
        <v>10</v>
      </c>
      <c r="H352" t="s">
        <v>210</v>
      </c>
      <c r="I352" t="s">
        <v>253</v>
      </c>
      <c r="J352" t="s">
        <v>107</v>
      </c>
      <c r="K352">
        <v>246</v>
      </c>
      <c r="L352" t="str">
        <f>+VLOOKUP(Línea_Modelo_Sexo_Región[[#This Row],[id_LA]],Línea_Atención[],2,0)</f>
        <v>Línea Ambulatoria</v>
      </c>
      <c r="M352" t="str">
        <f>+VLOOKUP(Línea_Modelo_Sexo_Región[[#This Row],[Modelo '[sigla']]],Modelos[[Modelo '[sigla']]:[Modelo '[descripción']]],2,0)</f>
        <v>Programa de Representación Jurídica</v>
      </c>
    </row>
    <row r="353" spans="2:13" x14ac:dyDescent="0.3">
      <c r="B353" s="4" t="str">
        <f t="shared" si="15"/>
        <v>1-PRJ</v>
      </c>
      <c r="C353" s="4" t="str">
        <f t="shared" si="16"/>
        <v>1-PRJ-Hombres</v>
      </c>
      <c r="D353" s="4" t="str">
        <f t="shared" si="17"/>
        <v>1-PRJ-Hombres-11</v>
      </c>
      <c r="E353">
        <v>1</v>
      </c>
      <c r="F353" t="s">
        <v>25</v>
      </c>
      <c r="G353">
        <v>11</v>
      </c>
      <c r="H353" t="s">
        <v>211</v>
      </c>
      <c r="I353" t="s">
        <v>252</v>
      </c>
      <c r="J353" t="s">
        <v>107</v>
      </c>
      <c r="K353">
        <v>0</v>
      </c>
      <c r="L353" t="str">
        <f>+VLOOKUP(Línea_Modelo_Sexo_Región[[#This Row],[id_LA]],Línea_Atención[],2,0)</f>
        <v>Línea Ambulatoria</v>
      </c>
      <c r="M353" t="str">
        <f>+VLOOKUP(Línea_Modelo_Sexo_Región[[#This Row],[Modelo '[sigla']]],Modelos[[Modelo '[sigla']]:[Modelo '[descripción']]],2,0)</f>
        <v>Programa de Representación Jurídica</v>
      </c>
    </row>
    <row r="354" spans="2:13" x14ac:dyDescent="0.3">
      <c r="B354" s="4" t="str">
        <f t="shared" si="15"/>
        <v>1-PRJ</v>
      </c>
      <c r="C354" s="4" t="str">
        <f t="shared" si="16"/>
        <v>1-PRJ-Mujeres</v>
      </c>
      <c r="D354" s="4" t="str">
        <f t="shared" si="17"/>
        <v>1-PRJ-Mujeres-11</v>
      </c>
      <c r="E354">
        <v>1</v>
      </c>
      <c r="F354" t="s">
        <v>25</v>
      </c>
      <c r="G354">
        <v>11</v>
      </c>
      <c r="H354" t="s">
        <v>211</v>
      </c>
      <c r="I354" t="s">
        <v>253</v>
      </c>
      <c r="J354" t="s">
        <v>107</v>
      </c>
      <c r="K354">
        <v>0</v>
      </c>
      <c r="L354" t="str">
        <f>+VLOOKUP(Línea_Modelo_Sexo_Región[[#This Row],[id_LA]],Línea_Atención[],2,0)</f>
        <v>Línea Ambulatoria</v>
      </c>
      <c r="M354" t="str">
        <f>+VLOOKUP(Línea_Modelo_Sexo_Región[[#This Row],[Modelo '[sigla']]],Modelos[[Modelo '[sigla']]:[Modelo '[descripción']]],2,0)</f>
        <v>Programa de Representación Jurídica</v>
      </c>
    </row>
    <row r="355" spans="2:13" x14ac:dyDescent="0.3">
      <c r="B355" s="4" t="str">
        <f t="shared" si="15"/>
        <v>1-PRJ</v>
      </c>
      <c r="C355" s="4" t="str">
        <f t="shared" si="16"/>
        <v>1-PRJ-Hombres</v>
      </c>
      <c r="D355" s="4" t="str">
        <f t="shared" si="17"/>
        <v>1-PRJ-Hombres-12</v>
      </c>
      <c r="E355">
        <v>1</v>
      </c>
      <c r="F355" t="s">
        <v>25</v>
      </c>
      <c r="G355">
        <v>12</v>
      </c>
      <c r="H355" t="s">
        <v>212</v>
      </c>
      <c r="I355" t="s">
        <v>252</v>
      </c>
      <c r="J355" t="s">
        <v>107</v>
      </c>
      <c r="K355">
        <v>15</v>
      </c>
      <c r="L355" t="str">
        <f>+VLOOKUP(Línea_Modelo_Sexo_Región[[#This Row],[id_LA]],Línea_Atención[],2,0)</f>
        <v>Línea Ambulatoria</v>
      </c>
      <c r="M355" t="str">
        <f>+VLOOKUP(Línea_Modelo_Sexo_Región[[#This Row],[Modelo '[sigla']]],Modelos[[Modelo '[sigla']]:[Modelo '[descripción']]],2,0)</f>
        <v>Programa de Representación Jurídica</v>
      </c>
    </row>
    <row r="356" spans="2:13" x14ac:dyDescent="0.3">
      <c r="B356" s="4" t="str">
        <f t="shared" si="15"/>
        <v>1-PRJ</v>
      </c>
      <c r="C356" s="4" t="str">
        <f t="shared" si="16"/>
        <v>1-PRJ-Mujeres</v>
      </c>
      <c r="D356" s="4" t="str">
        <f t="shared" si="17"/>
        <v>1-PRJ-Mujeres-12</v>
      </c>
      <c r="E356">
        <v>1</v>
      </c>
      <c r="F356" t="s">
        <v>25</v>
      </c>
      <c r="G356">
        <v>12</v>
      </c>
      <c r="H356" t="s">
        <v>212</v>
      </c>
      <c r="I356" t="s">
        <v>253</v>
      </c>
      <c r="J356" t="s">
        <v>107</v>
      </c>
      <c r="K356">
        <v>23</v>
      </c>
      <c r="L356" t="str">
        <f>+VLOOKUP(Línea_Modelo_Sexo_Región[[#This Row],[id_LA]],Línea_Atención[],2,0)</f>
        <v>Línea Ambulatoria</v>
      </c>
      <c r="M356" t="str">
        <f>+VLOOKUP(Línea_Modelo_Sexo_Región[[#This Row],[Modelo '[sigla']]],Modelos[[Modelo '[sigla']]:[Modelo '[descripción']]],2,0)</f>
        <v>Programa de Representación Jurídica</v>
      </c>
    </row>
    <row r="357" spans="2:13" x14ac:dyDescent="0.3">
      <c r="B357" s="4" t="str">
        <f t="shared" si="15"/>
        <v>1-PRM</v>
      </c>
      <c r="C357" s="4" t="str">
        <f t="shared" si="16"/>
        <v>1-PRM-Hombres</v>
      </c>
      <c r="D357" s="4" t="str">
        <f t="shared" si="17"/>
        <v>1-PRM-Hombres-15</v>
      </c>
      <c r="E357">
        <v>1</v>
      </c>
      <c r="F357" t="s">
        <v>27</v>
      </c>
      <c r="G357">
        <v>15</v>
      </c>
      <c r="H357" t="s">
        <v>215</v>
      </c>
      <c r="I357" t="s">
        <v>252</v>
      </c>
      <c r="J357" t="s">
        <v>107</v>
      </c>
      <c r="K357">
        <v>228</v>
      </c>
      <c r="L357" t="str">
        <f>+VLOOKUP(Línea_Modelo_Sexo_Región[[#This Row],[id_LA]],Línea_Atención[],2,0)</f>
        <v>Línea Ambulatoria</v>
      </c>
      <c r="M357" t="str">
        <f>+VLOOKUP(Línea_Modelo_Sexo_Región[[#This Row],[Modelo '[sigla']]],Modelos[[Modelo '[sigla']]:[Modelo '[descripción']]],2,0)</f>
        <v>Programa Especializado en Reparación del Maltrato</v>
      </c>
    </row>
    <row r="358" spans="2:13" x14ac:dyDescent="0.3">
      <c r="B358" s="4" t="str">
        <f t="shared" si="15"/>
        <v>1-PRM</v>
      </c>
      <c r="C358" s="4" t="str">
        <f t="shared" si="16"/>
        <v>1-PRM-Mujeres</v>
      </c>
      <c r="D358" s="4" t="str">
        <f t="shared" si="17"/>
        <v>1-PRM-Mujeres-15</v>
      </c>
      <c r="E358">
        <v>1</v>
      </c>
      <c r="F358" t="s">
        <v>27</v>
      </c>
      <c r="G358">
        <v>15</v>
      </c>
      <c r="H358" t="s">
        <v>215</v>
      </c>
      <c r="I358" t="s">
        <v>253</v>
      </c>
      <c r="J358" t="s">
        <v>107</v>
      </c>
      <c r="K358">
        <v>284</v>
      </c>
      <c r="L358" t="str">
        <f>+VLOOKUP(Línea_Modelo_Sexo_Región[[#This Row],[id_LA]],Línea_Atención[],2,0)</f>
        <v>Línea Ambulatoria</v>
      </c>
      <c r="M358" t="str">
        <f>+VLOOKUP(Línea_Modelo_Sexo_Región[[#This Row],[Modelo '[sigla']]],Modelos[[Modelo '[sigla']]:[Modelo '[descripción']]],2,0)</f>
        <v>Programa Especializado en Reparación del Maltrato</v>
      </c>
    </row>
    <row r="359" spans="2:13" x14ac:dyDescent="0.3">
      <c r="B359" s="4" t="str">
        <f t="shared" si="15"/>
        <v>1-PRM</v>
      </c>
      <c r="C359" s="4" t="str">
        <f t="shared" si="16"/>
        <v>1-PRM-Hombres</v>
      </c>
      <c r="D359" s="4" t="str">
        <f t="shared" si="17"/>
        <v>1-PRM-Hombres-1</v>
      </c>
      <c r="E359">
        <v>1</v>
      </c>
      <c r="F359" t="s">
        <v>27</v>
      </c>
      <c r="G359">
        <v>1</v>
      </c>
      <c r="H359" t="s">
        <v>201</v>
      </c>
      <c r="I359" t="s">
        <v>252</v>
      </c>
      <c r="J359" t="s">
        <v>107</v>
      </c>
      <c r="K359">
        <v>100</v>
      </c>
      <c r="L359" t="str">
        <f>+VLOOKUP(Línea_Modelo_Sexo_Región[[#This Row],[id_LA]],Línea_Atención[],2,0)</f>
        <v>Línea Ambulatoria</v>
      </c>
      <c r="M359" t="str">
        <f>+VLOOKUP(Línea_Modelo_Sexo_Región[[#This Row],[Modelo '[sigla']]],Modelos[[Modelo '[sigla']]:[Modelo '[descripción']]],2,0)</f>
        <v>Programa Especializado en Reparación del Maltrato</v>
      </c>
    </row>
    <row r="360" spans="2:13" x14ac:dyDescent="0.3">
      <c r="B360" s="4" t="str">
        <f t="shared" si="15"/>
        <v>1-PRM</v>
      </c>
      <c r="C360" s="4" t="str">
        <f t="shared" si="16"/>
        <v>1-PRM-Mujeres</v>
      </c>
      <c r="D360" s="4" t="str">
        <f t="shared" si="17"/>
        <v>1-PRM-Mujeres-1</v>
      </c>
      <c r="E360">
        <v>1</v>
      </c>
      <c r="F360" t="s">
        <v>27</v>
      </c>
      <c r="G360">
        <v>1</v>
      </c>
      <c r="H360" t="s">
        <v>201</v>
      </c>
      <c r="I360" t="s">
        <v>253</v>
      </c>
      <c r="J360" t="s">
        <v>107</v>
      </c>
      <c r="K360">
        <v>181</v>
      </c>
      <c r="L360" t="str">
        <f>+VLOOKUP(Línea_Modelo_Sexo_Región[[#This Row],[id_LA]],Línea_Atención[],2,0)</f>
        <v>Línea Ambulatoria</v>
      </c>
      <c r="M360" t="str">
        <f>+VLOOKUP(Línea_Modelo_Sexo_Región[[#This Row],[Modelo '[sigla']]],Modelos[[Modelo '[sigla']]:[Modelo '[descripción']]],2,0)</f>
        <v>Programa Especializado en Reparación del Maltrato</v>
      </c>
    </row>
    <row r="361" spans="2:13" x14ac:dyDescent="0.3">
      <c r="B361" s="4" t="str">
        <f t="shared" si="15"/>
        <v>1-PRM</v>
      </c>
      <c r="C361" s="4" t="str">
        <f t="shared" si="16"/>
        <v>1-PRM-Hombres</v>
      </c>
      <c r="D361" s="4" t="str">
        <f t="shared" si="17"/>
        <v>1-PRM-Hombres-2</v>
      </c>
      <c r="E361">
        <v>1</v>
      </c>
      <c r="F361" t="s">
        <v>27</v>
      </c>
      <c r="G361">
        <v>2</v>
      </c>
      <c r="H361" t="s">
        <v>202</v>
      </c>
      <c r="I361" t="s">
        <v>252</v>
      </c>
      <c r="J361" t="s">
        <v>107</v>
      </c>
      <c r="K361">
        <v>237</v>
      </c>
      <c r="L361" t="str">
        <f>+VLOOKUP(Línea_Modelo_Sexo_Región[[#This Row],[id_LA]],Línea_Atención[],2,0)</f>
        <v>Línea Ambulatoria</v>
      </c>
      <c r="M361" t="str">
        <f>+VLOOKUP(Línea_Modelo_Sexo_Región[[#This Row],[Modelo '[sigla']]],Modelos[[Modelo '[sigla']]:[Modelo '[descripción']]],2,0)</f>
        <v>Programa Especializado en Reparación del Maltrato</v>
      </c>
    </row>
    <row r="362" spans="2:13" x14ac:dyDescent="0.3">
      <c r="B362" s="4" t="str">
        <f t="shared" si="15"/>
        <v>1-PRM</v>
      </c>
      <c r="C362" s="4" t="str">
        <f t="shared" si="16"/>
        <v>1-PRM-Mujeres</v>
      </c>
      <c r="D362" s="4" t="str">
        <f t="shared" si="17"/>
        <v>1-PRM-Mujeres-2</v>
      </c>
      <c r="E362">
        <v>1</v>
      </c>
      <c r="F362" t="s">
        <v>27</v>
      </c>
      <c r="G362">
        <v>2</v>
      </c>
      <c r="H362" t="s">
        <v>202</v>
      </c>
      <c r="I362" t="s">
        <v>253</v>
      </c>
      <c r="J362" t="s">
        <v>107</v>
      </c>
      <c r="K362">
        <v>490</v>
      </c>
      <c r="L362" t="str">
        <f>+VLOOKUP(Línea_Modelo_Sexo_Región[[#This Row],[id_LA]],Línea_Atención[],2,0)</f>
        <v>Línea Ambulatoria</v>
      </c>
      <c r="M362" t="str">
        <f>+VLOOKUP(Línea_Modelo_Sexo_Región[[#This Row],[Modelo '[sigla']]],Modelos[[Modelo '[sigla']]:[Modelo '[descripción']]],2,0)</f>
        <v>Programa Especializado en Reparación del Maltrato</v>
      </c>
    </row>
    <row r="363" spans="2:13" x14ac:dyDescent="0.3">
      <c r="B363" s="4" t="str">
        <f t="shared" si="15"/>
        <v>1-PRM</v>
      </c>
      <c r="C363" s="4" t="str">
        <f t="shared" si="16"/>
        <v>1-PRM-Hombres</v>
      </c>
      <c r="D363" s="4" t="str">
        <f t="shared" si="17"/>
        <v>1-PRM-Hombres-3</v>
      </c>
      <c r="E363">
        <v>1</v>
      </c>
      <c r="F363" t="s">
        <v>27</v>
      </c>
      <c r="G363">
        <v>3</v>
      </c>
      <c r="H363" t="s">
        <v>203</v>
      </c>
      <c r="I363" t="s">
        <v>252</v>
      </c>
      <c r="J363" t="s">
        <v>107</v>
      </c>
      <c r="K363">
        <v>301</v>
      </c>
      <c r="L363" t="str">
        <f>+VLOOKUP(Línea_Modelo_Sexo_Región[[#This Row],[id_LA]],Línea_Atención[],2,0)</f>
        <v>Línea Ambulatoria</v>
      </c>
      <c r="M363" t="str">
        <f>+VLOOKUP(Línea_Modelo_Sexo_Región[[#This Row],[Modelo '[sigla']]],Modelos[[Modelo '[sigla']]:[Modelo '[descripción']]],2,0)</f>
        <v>Programa Especializado en Reparación del Maltrato</v>
      </c>
    </row>
    <row r="364" spans="2:13" x14ac:dyDescent="0.3">
      <c r="B364" s="4" t="str">
        <f t="shared" si="15"/>
        <v>1-PRM</v>
      </c>
      <c r="C364" s="4" t="str">
        <f t="shared" si="16"/>
        <v>1-PRM-Mujeres</v>
      </c>
      <c r="D364" s="4" t="str">
        <f t="shared" si="17"/>
        <v>1-PRM-Mujeres-3</v>
      </c>
      <c r="E364">
        <v>1</v>
      </c>
      <c r="F364" t="s">
        <v>27</v>
      </c>
      <c r="G364">
        <v>3</v>
      </c>
      <c r="H364" t="s">
        <v>203</v>
      </c>
      <c r="I364" t="s">
        <v>253</v>
      </c>
      <c r="J364" t="s">
        <v>107</v>
      </c>
      <c r="K364">
        <v>393</v>
      </c>
      <c r="L364" t="str">
        <f>+VLOOKUP(Línea_Modelo_Sexo_Región[[#This Row],[id_LA]],Línea_Atención[],2,0)</f>
        <v>Línea Ambulatoria</v>
      </c>
      <c r="M364" t="str">
        <f>+VLOOKUP(Línea_Modelo_Sexo_Región[[#This Row],[Modelo '[sigla']]],Modelos[[Modelo '[sigla']]:[Modelo '[descripción']]],2,0)</f>
        <v>Programa Especializado en Reparación del Maltrato</v>
      </c>
    </row>
    <row r="365" spans="2:13" x14ac:dyDescent="0.3">
      <c r="B365" s="4" t="str">
        <f t="shared" si="15"/>
        <v>1-PRM</v>
      </c>
      <c r="C365" s="4" t="str">
        <f t="shared" si="16"/>
        <v>1-PRM-Hombres</v>
      </c>
      <c r="D365" s="4" t="str">
        <f t="shared" si="17"/>
        <v>1-PRM-Hombres-4</v>
      </c>
      <c r="E365">
        <v>1</v>
      </c>
      <c r="F365" t="s">
        <v>27</v>
      </c>
      <c r="G365">
        <v>4</v>
      </c>
      <c r="H365" t="s">
        <v>204</v>
      </c>
      <c r="I365" t="s">
        <v>252</v>
      </c>
      <c r="J365" t="s">
        <v>107</v>
      </c>
      <c r="K365">
        <v>276</v>
      </c>
      <c r="L365" t="str">
        <f>+VLOOKUP(Línea_Modelo_Sexo_Región[[#This Row],[id_LA]],Línea_Atención[],2,0)</f>
        <v>Línea Ambulatoria</v>
      </c>
      <c r="M365" t="str">
        <f>+VLOOKUP(Línea_Modelo_Sexo_Región[[#This Row],[Modelo '[sigla']]],Modelos[[Modelo '[sigla']]:[Modelo '[descripción']]],2,0)</f>
        <v>Programa Especializado en Reparación del Maltrato</v>
      </c>
    </row>
    <row r="366" spans="2:13" x14ac:dyDescent="0.3">
      <c r="B366" s="4" t="str">
        <f t="shared" si="15"/>
        <v>1-PRM</v>
      </c>
      <c r="C366" s="4" t="str">
        <f t="shared" si="16"/>
        <v>1-PRM-Mujeres</v>
      </c>
      <c r="D366" s="4" t="str">
        <f t="shared" si="17"/>
        <v>1-PRM-Mujeres-4</v>
      </c>
      <c r="E366">
        <v>1</v>
      </c>
      <c r="F366" t="s">
        <v>27</v>
      </c>
      <c r="G366">
        <v>4</v>
      </c>
      <c r="H366" t="s">
        <v>204</v>
      </c>
      <c r="I366" t="s">
        <v>253</v>
      </c>
      <c r="J366" t="s">
        <v>107</v>
      </c>
      <c r="K366">
        <v>442</v>
      </c>
      <c r="L366" t="str">
        <f>+VLOOKUP(Línea_Modelo_Sexo_Región[[#This Row],[id_LA]],Línea_Atención[],2,0)</f>
        <v>Línea Ambulatoria</v>
      </c>
      <c r="M366" t="str">
        <f>+VLOOKUP(Línea_Modelo_Sexo_Región[[#This Row],[Modelo '[sigla']]],Modelos[[Modelo '[sigla']]:[Modelo '[descripción']]],2,0)</f>
        <v>Programa Especializado en Reparación del Maltrato</v>
      </c>
    </row>
    <row r="367" spans="2:13" x14ac:dyDescent="0.3">
      <c r="B367" s="4" t="str">
        <f t="shared" si="15"/>
        <v>1-PRM</v>
      </c>
      <c r="C367" s="4" t="str">
        <f t="shared" si="16"/>
        <v>1-PRM-Hombres</v>
      </c>
      <c r="D367" s="4" t="str">
        <f t="shared" si="17"/>
        <v>1-PRM-Hombres-5</v>
      </c>
      <c r="E367">
        <v>1</v>
      </c>
      <c r="F367" t="s">
        <v>27</v>
      </c>
      <c r="G367">
        <v>5</v>
      </c>
      <c r="H367" t="s">
        <v>205</v>
      </c>
      <c r="I367" t="s">
        <v>252</v>
      </c>
      <c r="J367" t="s">
        <v>107</v>
      </c>
      <c r="K367">
        <v>1100</v>
      </c>
      <c r="L367" t="str">
        <f>+VLOOKUP(Línea_Modelo_Sexo_Región[[#This Row],[id_LA]],Línea_Atención[],2,0)</f>
        <v>Línea Ambulatoria</v>
      </c>
      <c r="M367" t="str">
        <f>+VLOOKUP(Línea_Modelo_Sexo_Región[[#This Row],[Modelo '[sigla']]],Modelos[[Modelo '[sigla']]:[Modelo '[descripción']]],2,0)</f>
        <v>Programa Especializado en Reparación del Maltrato</v>
      </c>
    </row>
    <row r="368" spans="2:13" x14ac:dyDescent="0.3">
      <c r="B368" s="4" t="str">
        <f t="shared" si="15"/>
        <v>1-PRM</v>
      </c>
      <c r="C368" s="4" t="str">
        <f t="shared" si="16"/>
        <v>1-PRM-Mujeres</v>
      </c>
      <c r="D368" s="4" t="str">
        <f t="shared" si="17"/>
        <v>1-PRM-Mujeres-5</v>
      </c>
      <c r="E368">
        <v>1</v>
      </c>
      <c r="F368" t="s">
        <v>27</v>
      </c>
      <c r="G368">
        <v>5</v>
      </c>
      <c r="H368" t="s">
        <v>205</v>
      </c>
      <c r="I368" t="s">
        <v>253</v>
      </c>
      <c r="J368" t="s">
        <v>107</v>
      </c>
      <c r="K368">
        <v>1676</v>
      </c>
      <c r="L368" t="str">
        <f>+VLOOKUP(Línea_Modelo_Sexo_Región[[#This Row],[id_LA]],Línea_Atención[],2,0)</f>
        <v>Línea Ambulatoria</v>
      </c>
      <c r="M368" t="str">
        <f>+VLOOKUP(Línea_Modelo_Sexo_Región[[#This Row],[Modelo '[sigla']]],Modelos[[Modelo '[sigla']]:[Modelo '[descripción']]],2,0)</f>
        <v>Programa Especializado en Reparación del Maltrato</v>
      </c>
    </row>
    <row r="369" spans="2:13" x14ac:dyDescent="0.3">
      <c r="B369" s="4" t="str">
        <f t="shared" si="15"/>
        <v>1-PRM</v>
      </c>
      <c r="C369" s="4" t="str">
        <f t="shared" si="16"/>
        <v>1-PRM-Hombres</v>
      </c>
      <c r="D369" s="4" t="str">
        <f t="shared" si="17"/>
        <v>1-PRM-Hombres-13</v>
      </c>
      <c r="E369">
        <v>1</v>
      </c>
      <c r="F369" t="s">
        <v>27</v>
      </c>
      <c r="G369">
        <v>13</v>
      </c>
      <c r="H369" t="s">
        <v>213</v>
      </c>
      <c r="I369" t="s">
        <v>252</v>
      </c>
      <c r="J369" t="s">
        <v>107</v>
      </c>
      <c r="K369">
        <v>1634</v>
      </c>
      <c r="L369" t="str">
        <f>+VLOOKUP(Línea_Modelo_Sexo_Región[[#This Row],[id_LA]],Línea_Atención[],2,0)</f>
        <v>Línea Ambulatoria</v>
      </c>
      <c r="M369" t="str">
        <f>+VLOOKUP(Línea_Modelo_Sexo_Región[[#This Row],[Modelo '[sigla']]],Modelos[[Modelo '[sigla']]:[Modelo '[descripción']]],2,0)</f>
        <v>Programa Especializado en Reparación del Maltrato</v>
      </c>
    </row>
    <row r="370" spans="2:13" x14ac:dyDescent="0.3">
      <c r="B370" s="4" t="str">
        <f t="shared" si="15"/>
        <v>1-PRM</v>
      </c>
      <c r="C370" s="4" t="str">
        <f t="shared" si="16"/>
        <v>1-PRM-Mujeres</v>
      </c>
      <c r="D370" s="4" t="str">
        <f t="shared" si="17"/>
        <v>1-PRM-Mujeres-13</v>
      </c>
      <c r="E370">
        <v>1</v>
      </c>
      <c r="F370" t="s">
        <v>27</v>
      </c>
      <c r="G370">
        <v>13</v>
      </c>
      <c r="H370" t="s">
        <v>213</v>
      </c>
      <c r="I370" t="s">
        <v>253</v>
      </c>
      <c r="J370" t="s">
        <v>107</v>
      </c>
      <c r="K370">
        <v>2742</v>
      </c>
      <c r="L370" t="str">
        <f>+VLOOKUP(Línea_Modelo_Sexo_Región[[#This Row],[id_LA]],Línea_Atención[],2,0)</f>
        <v>Línea Ambulatoria</v>
      </c>
      <c r="M370" t="str">
        <f>+VLOOKUP(Línea_Modelo_Sexo_Región[[#This Row],[Modelo '[sigla']]],Modelos[[Modelo '[sigla']]:[Modelo '[descripción']]],2,0)</f>
        <v>Programa Especializado en Reparación del Maltrato</v>
      </c>
    </row>
    <row r="371" spans="2:13" x14ac:dyDescent="0.3">
      <c r="B371" s="4" t="str">
        <f t="shared" si="15"/>
        <v>1-PRM</v>
      </c>
      <c r="C371" s="4" t="str">
        <f t="shared" si="16"/>
        <v>1-PRM-Hombres</v>
      </c>
      <c r="D371" s="4" t="str">
        <f t="shared" si="17"/>
        <v>1-PRM-Hombres-6</v>
      </c>
      <c r="E371">
        <v>1</v>
      </c>
      <c r="F371" t="s">
        <v>27</v>
      </c>
      <c r="G371">
        <v>6</v>
      </c>
      <c r="H371" t="s">
        <v>206</v>
      </c>
      <c r="I371" t="s">
        <v>252</v>
      </c>
      <c r="J371" t="s">
        <v>107</v>
      </c>
      <c r="K371">
        <v>631</v>
      </c>
      <c r="L371" t="str">
        <f>+VLOOKUP(Línea_Modelo_Sexo_Región[[#This Row],[id_LA]],Línea_Atención[],2,0)</f>
        <v>Línea Ambulatoria</v>
      </c>
      <c r="M371" t="str">
        <f>+VLOOKUP(Línea_Modelo_Sexo_Región[[#This Row],[Modelo '[sigla']]],Modelos[[Modelo '[sigla']]:[Modelo '[descripción']]],2,0)</f>
        <v>Programa Especializado en Reparación del Maltrato</v>
      </c>
    </row>
    <row r="372" spans="2:13" x14ac:dyDescent="0.3">
      <c r="B372" s="4" t="str">
        <f t="shared" si="15"/>
        <v>1-PRM</v>
      </c>
      <c r="C372" s="4" t="str">
        <f t="shared" si="16"/>
        <v>1-PRM-Mujeres</v>
      </c>
      <c r="D372" s="4" t="str">
        <f t="shared" si="17"/>
        <v>1-PRM-Mujeres-6</v>
      </c>
      <c r="E372">
        <v>1</v>
      </c>
      <c r="F372" t="s">
        <v>27</v>
      </c>
      <c r="G372">
        <v>6</v>
      </c>
      <c r="H372" t="s">
        <v>206</v>
      </c>
      <c r="I372" t="s">
        <v>253</v>
      </c>
      <c r="J372" t="s">
        <v>107</v>
      </c>
      <c r="K372">
        <v>804</v>
      </c>
      <c r="L372" t="str">
        <f>+VLOOKUP(Línea_Modelo_Sexo_Región[[#This Row],[id_LA]],Línea_Atención[],2,0)</f>
        <v>Línea Ambulatoria</v>
      </c>
      <c r="M372" t="str">
        <f>+VLOOKUP(Línea_Modelo_Sexo_Región[[#This Row],[Modelo '[sigla']]],Modelos[[Modelo '[sigla']]:[Modelo '[descripción']]],2,0)</f>
        <v>Programa Especializado en Reparación del Maltrato</v>
      </c>
    </row>
    <row r="373" spans="2:13" x14ac:dyDescent="0.3">
      <c r="B373" s="4" t="str">
        <f t="shared" si="15"/>
        <v>1-PRM</v>
      </c>
      <c r="C373" s="4" t="str">
        <f t="shared" si="16"/>
        <v>1-PRM-Hombres</v>
      </c>
      <c r="D373" s="4" t="str">
        <f t="shared" si="17"/>
        <v>1-PRM-Hombres-7</v>
      </c>
      <c r="E373">
        <v>1</v>
      </c>
      <c r="F373" t="s">
        <v>27</v>
      </c>
      <c r="G373">
        <v>7</v>
      </c>
      <c r="H373" t="s">
        <v>207</v>
      </c>
      <c r="I373" t="s">
        <v>252</v>
      </c>
      <c r="J373" t="s">
        <v>107</v>
      </c>
      <c r="K373">
        <v>520</v>
      </c>
      <c r="L373" t="str">
        <f>+VLOOKUP(Línea_Modelo_Sexo_Región[[#This Row],[id_LA]],Línea_Atención[],2,0)</f>
        <v>Línea Ambulatoria</v>
      </c>
      <c r="M373" t="str">
        <f>+VLOOKUP(Línea_Modelo_Sexo_Región[[#This Row],[Modelo '[sigla']]],Modelos[[Modelo '[sigla']]:[Modelo '[descripción']]],2,0)</f>
        <v>Programa Especializado en Reparación del Maltrato</v>
      </c>
    </row>
    <row r="374" spans="2:13" x14ac:dyDescent="0.3">
      <c r="B374" s="4" t="str">
        <f t="shared" si="15"/>
        <v>1-PRM</v>
      </c>
      <c r="C374" s="4" t="str">
        <f t="shared" si="16"/>
        <v>1-PRM-Mujeres</v>
      </c>
      <c r="D374" s="4" t="str">
        <f t="shared" si="17"/>
        <v>1-PRM-Mujeres-7</v>
      </c>
      <c r="E374">
        <v>1</v>
      </c>
      <c r="F374" t="s">
        <v>27</v>
      </c>
      <c r="G374">
        <v>7</v>
      </c>
      <c r="H374" t="s">
        <v>207</v>
      </c>
      <c r="I374" t="s">
        <v>253</v>
      </c>
      <c r="J374" t="s">
        <v>107</v>
      </c>
      <c r="K374">
        <v>805</v>
      </c>
      <c r="L374" t="str">
        <f>+VLOOKUP(Línea_Modelo_Sexo_Región[[#This Row],[id_LA]],Línea_Atención[],2,0)</f>
        <v>Línea Ambulatoria</v>
      </c>
      <c r="M374" t="str">
        <f>+VLOOKUP(Línea_Modelo_Sexo_Región[[#This Row],[Modelo '[sigla']]],Modelos[[Modelo '[sigla']]:[Modelo '[descripción']]],2,0)</f>
        <v>Programa Especializado en Reparación del Maltrato</v>
      </c>
    </row>
    <row r="375" spans="2:13" x14ac:dyDescent="0.3">
      <c r="B375" s="4" t="str">
        <f t="shared" si="15"/>
        <v>1-PRM</v>
      </c>
      <c r="C375" s="4" t="str">
        <f t="shared" si="16"/>
        <v>1-PRM-Hombres</v>
      </c>
      <c r="D375" s="4" t="str">
        <f t="shared" si="17"/>
        <v>1-PRM-Hombres-7</v>
      </c>
      <c r="E375">
        <v>1</v>
      </c>
      <c r="F375" t="s">
        <v>27</v>
      </c>
      <c r="G375">
        <v>7</v>
      </c>
      <c r="H375" t="s">
        <v>207</v>
      </c>
      <c r="I375" t="s">
        <v>252</v>
      </c>
      <c r="J375" t="s">
        <v>107</v>
      </c>
      <c r="K375">
        <v>178</v>
      </c>
      <c r="L375" t="str">
        <f>+VLOOKUP(Línea_Modelo_Sexo_Región[[#This Row],[id_LA]],Línea_Atención[],2,0)</f>
        <v>Línea Ambulatoria</v>
      </c>
      <c r="M375" t="str">
        <f>+VLOOKUP(Línea_Modelo_Sexo_Región[[#This Row],[Modelo '[sigla']]],Modelos[[Modelo '[sigla']]:[Modelo '[descripción']]],2,0)</f>
        <v>Programa Especializado en Reparación del Maltrato</v>
      </c>
    </row>
    <row r="376" spans="2:13" x14ac:dyDescent="0.3">
      <c r="B376" s="4" t="str">
        <f t="shared" si="15"/>
        <v>1-PRM</v>
      </c>
      <c r="C376" s="4" t="str">
        <f t="shared" si="16"/>
        <v>1-PRM-Mujeres</v>
      </c>
      <c r="D376" s="4" t="str">
        <f t="shared" si="17"/>
        <v>1-PRM-Mujeres-7</v>
      </c>
      <c r="E376">
        <v>1</v>
      </c>
      <c r="F376" t="s">
        <v>27</v>
      </c>
      <c r="G376">
        <v>7</v>
      </c>
      <c r="H376" t="s">
        <v>207</v>
      </c>
      <c r="I376" t="s">
        <v>253</v>
      </c>
      <c r="J376" t="s">
        <v>107</v>
      </c>
      <c r="K376">
        <v>389</v>
      </c>
      <c r="L376" t="str">
        <f>+VLOOKUP(Línea_Modelo_Sexo_Región[[#This Row],[id_LA]],Línea_Atención[],2,0)</f>
        <v>Línea Ambulatoria</v>
      </c>
      <c r="M376" t="str">
        <f>+VLOOKUP(Línea_Modelo_Sexo_Región[[#This Row],[Modelo '[sigla']]],Modelos[[Modelo '[sigla']]:[Modelo '[descripción']]],2,0)</f>
        <v>Programa Especializado en Reparación del Maltrato</v>
      </c>
    </row>
    <row r="377" spans="2:13" x14ac:dyDescent="0.3">
      <c r="B377" s="4" t="str">
        <f t="shared" si="15"/>
        <v>1-PRM</v>
      </c>
      <c r="C377" s="4" t="str">
        <f t="shared" si="16"/>
        <v>1-PRM-Hombres</v>
      </c>
      <c r="D377" s="4" t="str">
        <f t="shared" si="17"/>
        <v>1-PRM-Hombres-8</v>
      </c>
      <c r="E377">
        <v>1</v>
      </c>
      <c r="F377" t="s">
        <v>27</v>
      </c>
      <c r="G377">
        <v>8</v>
      </c>
      <c r="H377" t="s">
        <v>208</v>
      </c>
      <c r="I377" t="s">
        <v>252</v>
      </c>
      <c r="J377" t="s">
        <v>107</v>
      </c>
      <c r="K377">
        <v>514</v>
      </c>
      <c r="L377" t="str">
        <f>+VLOOKUP(Línea_Modelo_Sexo_Región[[#This Row],[id_LA]],Línea_Atención[],2,0)</f>
        <v>Línea Ambulatoria</v>
      </c>
      <c r="M377" t="str">
        <f>+VLOOKUP(Línea_Modelo_Sexo_Región[[#This Row],[Modelo '[sigla']]],Modelos[[Modelo '[sigla']]:[Modelo '[descripción']]],2,0)</f>
        <v>Programa Especializado en Reparación del Maltrato</v>
      </c>
    </row>
    <row r="378" spans="2:13" x14ac:dyDescent="0.3">
      <c r="B378" s="4" t="str">
        <f t="shared" si="15"/>
        <v>1-PRM</v>
      </c>
      <c r="C378" s="4" t="str">
        <f t="shared" si="16"/>
        <v>1-PRM-Mujeres</v>
      </c>
      <c r="D378" s="4" t="str">
        <f t="shared" si="17"/>
        <v>1-PRM-Mujeres-8</v>
      </c>
      <c r="E378">
        <v>1</v>
      </c>
      <c r="F378" t="s">
        <v>27</v>
      </c>
      <c r="G378">
        <v>8</v>
      </c>
      <c r="H378" t="s">
        <v>208</v>
      </c>
      <c r="I378" t="s">
        <v>253</v>
      </c>
      <c r="J378" t="s">
        <v>107</v>
      </c>
      <c r="K378">
        <v>1065</v>
      </c>
      <c r="L378" t="str">
        <f>+VLOOKUP(Línea_Modelo_Sexo_Región[[#This Row],[id_LA]],Línea_Atención[],2,0)</f>
        <v>Línea Ambulatoria</v>
      </c>
      <c r="M378" t="str">
        <f>+VLOOKUP(Línea_Modelo_Sexo_Región[[#This Row],[Modelo '[sigla']]],Modelos[[Modelo '[sigla']]:[Modelo '[descripción']]],2,0)</f>
        <v>Programa Especializado en Reparación del Maltrato</v>
      </c>
    </row>
    <row r="379" spans="2:13" x14ac:dyDescent="0.3">
      <c r="B379" s="4" t="str">
        <f t="shared" si="15"/>
        <v>1-PRM</v>
      </c>
      <c r="C379" s="4" t="str">
        <f t="shared" si="16"/>
        <v>1-PRM-Hombres</v>
      </c>
      <c r="D379" s="4" t="str">
        <f t="shared" si="17"/>
        <v>1-PRM-Hombres-9</v>
      </c>
      <c r="E379">
        <v>1</v>
      </c>
      <c r="F379" t="s">
        <v>27</v>
      </c>
      <c r="G379">
        <v>9</v>
      </c>
      <c r="H379" t="s">
        <v>209</v>
      </c>
      <c r="I379" t="s">
        <v>252</v>
      </c>
      <c r="J379" t="s">
        <v>107</v>
      </c>
      <c r="K379">
        <v>220</v>
      </c>
      <c r="L379" t="str">
        <f>+VLOOKUP(Línea_Modelo_Sexo_Región[[#This Row],[id_LA]],Línea_Atención[],2,0)</f>
        <v>Línea Ambulatoria</v>
      </c>
      <c r="M379" t="str">
        <f>+VLOOKUP(Línea_Modelo_Sexo_Región[[#This Row],[Modelo '[sigla']]],Modelos[[Modelo '[sigla']]:[Modelo '[descripción']]],2,0)</f>
        <v>Programa Especializado en Reparación del Maltrato</v>
      </c>
    </row>
    <row r="380" spans="2:13" x14ac:dyDescent="0.3">
      <c r="B380" s="4" t="str">
        <f t="shared" si="15"/>
        <v>1-PRM</v>
      </c>
      <c r="C380" s="4" t="str">
        <f t="shared" si="16"/>
        <v>1-PRM-Mujeres</v>
      </c>
      <c r="D380" s="4" t="str">
        <f t="shared" si="17"/>
        <v>1-PRM-Mujeres-9</v>
      </c>
      <c r="E380">
        <v>1</v>
      </c>
      <c r="F380" t="s">
        <v>27</v>
      </c>
      <c r="G380">
        <v>9</v>
      </c>
      <c r="H380" t="s">
        <v>209</v>
      </c>
      <c r="I380" t="s">
        <v>253</v>
      </c>
      <c r="J380" t="s">
        <v>107</v>
      </c>
      <c r="K380">
        <v>359</v>
      </c>
      <c r="L380" t="str">
        <f>+VLOOKUP(Línea_Modelo_Sexo_Región[[#This Row],[id_LA]],Línea_Atención[],2,0)</f>
        <v>Línea Ambulatoria</v>
      </c>
      <c r="M380" t="str">
        <f>+VLOOKUP(Línea_Modelo_Sexo_Región[[#This Row],[Modelo '[sigla']]],Modelos[[Modelo '[sigla']]:[Modelo '[descripción']]],2,0)</f>
        <v>Programa Especializado en Reparación del Maltrato</v>
      </c>
    </row>
    <row r="381" spans="2:13" x14ac:dyDescent="0.3">
      <c r="B381" s="4" t="str">
        <f t="shared" si="15"/>
        <v>1-PRM</v>
      </c>
      <c r="C381" s="4" t="str">
        <f t="shared" si="16"/>
        <v>1-PRM-Hombres</v>
      </c>
      <c r="D381" s="4" t="str">
        <f t="shared" si="17"/>
        <v>1-PRM-Hombres-14</v>
      </c>
      <c r="E381">
        <v>1</v>
      </c>
      <c r="F381" t="s">
        <v>27</v>
      </c>
      <c r="G381">
        <v>14</v>
      </c>
      <c r="H381" t="s">
        <v>214</v>
      </c>
      <c r="I381" t="s">
        <v>252</v>
      </c>
      <c r="J381" t="s">
        <v>107</v>
      </c>
      <c r="K381">
        <v>127</v>
      </c>
      <c r="L381" t="str">
        <f>+VLOOKUP(Línea_Modelo_Sexo_Región[[#This Row],[id_LA]],Línea_Atención[],2,0)</f>
        <v>Línea Ambulatoria</v>
      </c>
      <c r="M381" t="str">
        <f>+VLOOKUP(Línea_Modelo_Sexo_Región[[#This Row],[Modelo '[sigla']]],Modelos[[Modelo '[sigla']]:[Modelo '[descripción']]],2,0)</f>
        <v>Programa Especializado en Reparación del Maltrato</v>
      </c>
    </row>
    <row r="382" spans="2:13" x14ac:dyDescent="0.3">
      <c r="B382" s="4" t="str">
        <f t="shared" si="15"/>
        <v>1-PRM</v>
      </c>
      <c r="C382" s="4" t="str">
        <f t="shared" si="16"/>
        <v>1-PRM-Mujeres</v>
      </c>
      <c r="D382" s="4" t="str">
        <f t="shared" si="17"/>
        <v>1-PRM-Mujeres-14</v>
      </c>
      <c r="E382">
        <v>1</v>
      </c>
      <c r="F382" t="s">
        <v>27</v>
      </c>
      <c r="G382">
        <v>14</v>
      </c>
      <c r="H382" t="s">
        <v>214</v>
      </c>
      <c r="I382" t="s">
        <v>253</v>
      </c>
      <c r="J382" t="s">
        <v>107</v>
      </c>
      <c r="K382">
        <v>267</v>
      </c>
      <c r="L382" t="str">
        <f>+VLOOKUP(Línea_Modelo_Sexo_Región[[#This Row],[id_LA]],Línea_Atención[],2,0)</f>
        <v>Línea Ambulatoria</v>
      </c>
      <c r="M382" t="str">
        <f>+VLOOKUP(Línea_Modelo_Sexo_Región[[#This Row],[Modelo '[sigla']]],Modelos[[Modelo '[sigla']]:[Modelo '[descripción']]],2,0)</f>
        <v>Programa Especializado en Reparación del Maltrato</v>
      </c>
    </row>
    <row r="383" spans="2:13" x14ac:dyDescent="0.3">
      <c r="B383" s="4" t="str">
        <f t="shared" si="15"/>
        <v>1-PRM</v>
      </c>
      <c r="C383" s="4" t="str">
        <f t="shared" si="16"/>
        <v>1-PRM-Hombres</v>
      </c>
      <c r="D383" s="4" t="str">
        <f t="shared" si="17"/>
        <v>1-PRM-Hombres-10</v>
      </c>
      <c r="E383">
        <v>1</v>
      </c>
      <c r="F383" t="s">
        <v>27</v>
      </c>
      <c r="G383">
        <v>10</v>
      </c>
      <c r="H383" t="s">
        <v>210</v>
      </c>
      <c r="I383" t="s">
        <v>252</v>
      </c>
      <c r="J383" t="s">
        <v>107</v>
      </c>
      <c r="K383">
        <v>213</v>
      </c>
      <c r="L383" t="str">
        <f>+VLOOKUP(Línea_Modelo_Sexo_Región[[#This Row],[id_LA]],Línea_Atención[],2,0)</f>
        <v>Línea Ambulatoria</v>
      </c>
      <c r="M383" t="str">
        <f>+VLOOKUP(Línea_Modelo_Sexo_Región[[#This Row],[Modelo '[sigla']]],Modelos[[Modelo '[sigla']]:[Modelo '[descripción']]],2,0)</f>
        <v>Programa Especializado en Reparación del Maltrato</v>
      </c>
    </row>
    <row r="384" spans="2:13" x14ac:dyDescent="0.3">
      <c r="B384" s="4" t="str">
        <f t="shared" si="15"/>
        <v>1-PRM</v>
      </c>
      <c r="C384" s="4" t="str">
        <f t="shared" si="16"/>
        <v>1-PRM-Mujeres</v>
      </c>
      <c r="D384" s="4" t="str">
        <f t="shared" si="17"/>
        <v>1-PRM-Mujeres-10</v>
      </c>
      <c r="E384">
        <v>1</v>
      </c>
      <c r="F384" t="s">
        <v>27</v>
      </c>
      <c r="G384">
        <v>10</v>
      </c>
      <c r="H384" t="s">
        <v>210</v>
      </c>
      <c r="I384" t="s">
        <v>253</v>
      </c>
      <c r="J384" t="s">
        <v>107</v>
      </c>
      <c r="K384">
        <v>534</v>
      </c>
      <c r="L384" t="str">
        <f>+VLOOKUP(Línea_Modelo_Sexo_Región[[#This Row],[id_LA]],Línea_Atención[],2,0)</f>
        <v>Línea Ambulatoria</v>
      </c>
      <c r="M384" t="str">
        <f>+VLOOKUP(Línea_Modelo_Sexo_Región[[#This Row],[Modelo '[sigla']]],Modelos[[Modelo '[sigla']]:[Modelo '[descripción']]],2,0)</f>
        <v>Programa Especializado en Reparación del Maltrato</v>
      </c>
    </row>
    <row r="385" spans="2:13" x14ac:dyDescent="0.3">
      <c r="B385" s="4" t="str">
        <f t="shared" si="15"/>
        <v>1-PRM</v>
      </c>
      <c r="C385" s="4" t="str">
        <f t="shared" si="16"/>
        <v>1-PRM-Hombres</v>
      </c>
      <c r="D385" s="4" t="str">
        <f t="shared" si="17"/>
        <v>1-PRM-Hombres-11</v>
      </c>
      <c r="E385">
        <v>1</v>
      </c>
      <c r="F385" t="s">
        <v>27</v>
      </c>
      <c r="G385">
        <v>11</v>
      </c>
      <c r="H385" t="s">
        <v>211</v>
      </c>
      <c r="I385" t="s">
        <v>252</v>
      </c>
      <c r="J385" t="s">
        <v>107</v>
      </c>
      <c r="K385">
        <v>82</v>
      </c>
      <c r="L385" t="str">
        <f>+VLOOKUP(Línea_Modelo_Sexo_Región[[#This Row],[id_LA]],Línea_Atención[],2,0)</f>
        <v>Línea Ambulatoria</v>
      </c>
      <c r="M385" t="str">
        <f>+VLOOKUP(Línea_Modelo_Sexo_Región[[#This Row],[Modelo '[sigla']]],Modelos[[Modelo '[sigla']]:[Modelo '[descripción']]],2,0)</f>
        <v>Programa Especializado en Reparación del Maltrato</v>
      </c>
    </row>
    <row r="386" spans="2:13" x14ac:dyDescent="0.3">
      <c r="B386" s="4" t="str">
        <f t="shared" si="15"/>
        <v>1-PRM</v>
      </c>
      <c r="C386" s="4" t="str">
        <f t="shared" si="16"/>
        <v>1-PRM-Mujeres</v>
      </c>
      <c r="D386" s="4" t="str">
        <f t="shared" si="17"/>
        <v>1-PRM-Mujeres-11</v>
      </c>
      <c r="E386">
        <v>1</v>
      </c>
      <c r="F386" t="s">
        <v>27</v>
      </c>
      <c r="G386">
        <v>11</v>
      </c>
      <c r="H386" t="s">
        <v>211</v>
      </c>
      <c r="I386" t="s">
        <v>253</v>
      </c>
      <c r="J386" t="s">
        <v>107</v>
      </c>
      <c r="K386">
        <v>106</v>
      </c>
      <c r="L386" t="str">
        <f>+VLOOKUP(Línea_Modelo_Sexo_Región[[#This Row],[id_LA]],Línea_Atención[],2,0)</f>
        <v>Línea Ambulatoria</v>
      </c>
      <c r="M386" t="str">
        <f>+VLOOKUP(Línea_Modelo_Sexo_Región[[#This Row],[Modelo '[sigla']]],Modelos[[Modelo '[sigla']]:[Modelo '[descripción']]],2,0)</f>
        <v>Programa Especializado en Reparación del Maltrato</v>
      </c>
    </row>
    <row r="387" spans="2:13" x14ac:dyDescent="0.3">
      <c r="B387" s="4" t="str">
        <f t="shared" si="15"/>
        <v>1-PRM</v>
      </c>
      <c r="C387" s="4" t="str">
        <f t="shared" si="16"/>
        <v>1-PRM-Hombres</v>
      </c>
      <c r="D387" s="4" t="str">
        <f t="shared" si="17"/>
        <v>1-PRM-Hombres-12</v>
      </c>
      <c r="E387">
        <v>1</v>
      </c>
      <c r="F387" t="s">
        <v>27</v>
      </c>
      <c r="G387">
        <v>12</v>
      </c>
      <c r="H387" t="s">
        <v>212</v>
      </c>
      <c r="I387" t="s">
        <v>252</v>
      </c>
      <c r="J387" t="s">
        <v>107</v>
      </c>
      <c r="K387">
        <v>82</v>
      </c>
      <c r="L387" t="str">
        <f>+VLOOKUP(Línea_Modelo_Sexo_Región[[#This Row],[id_LA]],Línea_Atención[],2,0)</f>
        <v>Línea Ambulatoria</v>
      </c>
      <c r="M387" t="str">
        <f>+VLOOKUP(Línea_Modelo_Sexo_Región[[#This Row],[Modelo '[sigla']]],Modelos[[Modelo '[sigla']]:[Modelo '[descripción']]],2,0)</f>
        <v>Programa Especializado en Reparación del Maltrato</v>
      </c>
    </row>
    <row r="388" spans="2:13" x14ac:dyDescent="0.3">
      <c r="B388" s="4" t="str">
        <f t="shared" si="15"/>
        <v>1-PRM</v>
      </c>
      <c r="C388" s="4" t="str">
        <f t="shared" si="16"/>
        <v>1-PRM-Mujeres</v>
      </c>
      <c r="D388" s="4" t="str">
        <f t="shared" si="17"/>
        <v>1-PRM-Mujeres-12</v>
      </c>
      <c r="E388">
        <v>1</v>
      </c>
      <c r="F388" t="s">
        <v>27</v>
      </c>
      <c r="G388">
        <v>12</v>
      </c>
      <c r="H388" t="s">
        <v>212</v>
      </c>
      <c r="I388" t="s">
        <v>253</v>
      </c>
      <c r="J388" t="s">
        <v>107</v>
      </c>
      <c r="K388">
        <v>111</v>
      </c>
      <c r="L388" t="str">
        <f>+VLOOKUP(Línea_Modelo_Sexo_Región[[#This Row],[id_LA]],Línea_Atención[],2,0)</f>
        <v>Línea Ambulatoria</v>
      </c>
      <c r="M388" t="str">
        <f>+VLOOKUP(Línea_Modelo_Sexo_Región[[#This Row],[Modelo '[sigla']]],Modelos[[Modelo '[sigla']]:[Modelo '[descripción']]],2,0)</f>
        <v>Programa Especializado en Reparación del Maltrato</v>
      </c>
    </row>
    <row r="389" spans="2:13" x14ac:dyDescent="0.3">
      <c r="B389" s="4" t="str">
        <f t="shared" ref="B389:B452" si="18">+E389&amp;"-"&amp;F389</f>
        <v>1-PAD</v>
      </c>
      <c r="C389" s="4" t="str">
        <f t="shared" ref="C389:C452" si="19">+B389&amp;"-"&amp;I389</f>
        <v>1-PAD-Hombres</v>
      </c>
      <c r="D389" s="4" t="str">
        <f t="shared" ref="D389:D452" si="20">+C389&amp;"-"&amp;G389</f>
        <v>1-PAD-Hombres-15</v>
      </c>
      <c r="E389">
        <v>1</v>
      </c>
      <c r="F389" t="s">
        <v>1</v>
      </c>
      <c r="G389">
        <v>15</v>
      </c>
      <c r="H389" t="s">
        <v>215</v>
      </c>
      <c r="I389" t="s">
        <v>252</v>
      </c>
      <c r="J389" t="s">
        <v>103</v>
      </c>
      <c r="K389">
        <v>0</v>
      </c>
      <c r="L389" t="str">
        <f>+VLOOKUP(Línea_Modelo_Sexo_Región[[#This Row],[id_LA]],Línea_Atención[],2,0)</f>
        <v>Línea Ambulatoria</v>
      </c>
      <c r="M389" t="str">
        <f>+VLOOKUP(Línea_Modelo_Sexo_Región[[#This Row],[Modelo '[sigla']]],Modelos[[Modelo '[sigla']]:[Modelo '[descripción']]],2,0)</f>
        <v>Programa de Protección Ambulatoria para la Discapacidad</v>
      </c>
    </row>
    <row r="390" spans="2:13" x14ac:dyDescent="0.3">
      <c r="B390" s="4" t="str">
        <f t="shared" si="18"/>
        <v>1-PAD</v>
      </c>
      <c r="C390" s="4" t="str">
        <f t="shared" si="19"/>
        <v>1-PAD-Mujeres</v>
      </c>
      <c r="D390" s="4" t="str">
        <f t="shared" si="20"/>
        <v>1-PAD-Mujeres-15</v>
      </c>
      <c r="E390">
        <v>1</v>
      </c>
      <c r="F390" t="s">
        <v>1</v>
      </c>
      <c r="G390">
        <v>15</v>
      </c>
      <c r="H390" t="s">
        <v>215</v>
      </c>
      <c r="I390" t="s">
        <v>253</v>
      </c>
      <c r="J390" t="s">
        <v>103</v>
      </c>
      <c r="K390">
        <v>0</v>
      </c>
      <c r="L390" t="str">
        <f>+VLOOKUP(Línea_Modelo_Sexo_Región[[#This Row],[id_LA]],Línea_Atención[],2,0)</f>
        <v>Línea Ambulatoria</v>
      </c>
      <c r="M390" t="str">
        <f>+VLOOKUP(Línea_Modelo_Sexo_Región[[#This Row],[Modelo '[sigla']]],Modelos[[Modelo '[sigla']]:[Modelo '[descripción']]],2,0)</f>
        <v>Programa de Protección Ambulatoria para la Discapacidad</v>
      </c>
    </row>
    <row r="391" spans="2:13" x14ac:dyDescent="0.3">
      <c r="B391" s="4" t="str">
        <f t="shared" si="18"/>
        <v>1-PAD</v>
      </c>
      <c r="C391" s="4" t="str">
        <f t="shared" si="19"/>
        <v>1-PAD-Hombres</v>
      </c>
      <c r="D391" s="4" t="str">
        <f t="shared" si="20"/>
        <v>1-PAD-Hombres-1</v>
      </c>
      <c r="E391">
        <v>1</v>
      </c>
      <c r="F391" t="s">
        <v>1</v>
      </c>
      <c r="G391">
        <v>1</v>
      </c>
      <c r="H391" t="s">
        <v>201</v>
      </c>
      <c r="I391" t="s">
        <v>252</v>
      </c>
      <c r="J391" t="s">
        <v>103</v>
      </c>
      <c r="K391">
        <v>0</v>
      </c>
      <c r="L391" t="str">
        <f>+VLOOKUP(Línea_Modelo_Sexo_Región[[#This Row],[id_LA]],Línea_Atención[],2,0)</f>
        <v>Línea Ambulatoria</v>
      </c>
      <c r="M391" t="str">
        <f>+VLOOKUP(Línea_Modelo_Sexo_Región[[#This Row],[Modelo '[sigla']]],Modelos[[Modelo '[sigla']]:[Modelo '[descripción']]],2,0)</f>
        <v>Programa de Protección Ambulatoria para la Discapacidad</v>
      </c>
    </row>
    <row r="392" spans="2:13" x14ac:dyDescent="0.3">
      <c r="B392" s="4" t="str">
        <f t="shared" si="18"/>
        <v>1-PAD</v>
      </c>
      <c r="C392" s="4" t="str">
        <f t="shared" si="19"/>
        <v>1-PAD-Mujeres</v>
      </c>
      <c r="D392" s="4" t="str">
        <f t="shared" si="20"/>
        <v>1-PAD-Mujeres-1</v>
      </c>
      <c r="E392">
        <v>1</v>
      </c>
      <c r="F392" t="s">
        <v>1</v>
      </c>
      <c r="G392">
        <v>1</v>
      </c>
      <c r="H392" t="s">
        <v>201</v>
      </c>
      <c r="I392" t="s">
        <v>253</v>
      </c>
      <c r="J392" t="s">
        <v>103</v>
      </c>
      <c r="K392">
        <v>0</v>
      </c>
      <c r="L392" t="str">
        <f>+VLOOKUP(Línea_Modelo_Sexo_Región[[#This Row],[id_LA]],Línea_Atención[],2,0)</f>
        <v>Línea Ambulatoria</v>
      </c>
      <c r="M392" t="str">
        <f>+VLOOKUP(Línea_Modelo_Sexo_Región[[#This Row],[Modelo '[sigla']]],Modelos[[Modelo '[sigla']]:[Modelo '[descripción']]],2,0)</f>
        <v>Programa de Protección Ambulatoria para la Discapacidad</v>
      </c>
    </row>
    <row r="393" spans="2:13" x14ac:dyDescent="0.3">
      <c r="B393" s="4" t="str">
        <f t="shared" si="18"/>
        <v>1-PAD</v>
      </c>
      <c r="C393" s="4" t="str">
        <f t="shared" si="19"/>
        <v>1-PAD-Hombres</v>
      </c>
      <c r="D393" s="4" t="str">
        <f t="shared" si="20"/>
        <v>1-PAD-Hombres-2</v>
      </c>
      <c r="E393">
        <v>1</v>
      </c>
      <c r="F393" t="s">
        <v>1</v>
      </c>
      <c r="G393">
        <v>2</v>
      </c>
      <c r="H393" t="s">
        <v>202</v>
      </c>
      <c r="I393" t="s">
        <v>252</v>
      </c>
      <c r="J393" t="s">
        <v>103</v>
      </c>
      <c r="K393">
        <v>68</v>
      </c>
      <c r="L393" t="str">
        <f>+VLOOKUP(Línea_Modelo_Sexo_Región[[#This Row],[id_LA]],Línea_Atención[],2,0)</f>
        <v>Línea Ambulatoria</v>
      </c>
      <c r="M393" t="str">
        <f>+VLOOKUP(Línea_Modelo_Sexo_Región[[#This Row],[Modelo '[sigla']]],Modelos[[Modelo '[sigla']]:[Modelo '[descripción']]],2,0)</f>
        <v>Programa de Protección Ambulatoria para la Discapacidad</v>
      </c>
    </row>
    <row r="394" spans="2:13" x14ac:dyDescent="0.3">
      <c r="B394" s="4" t="str">
        <f t="shared" si="18"/>
        <v>1-PAD</v>
      </c>
      <c r="C394" s="4" t="str">
        <f t="shared" si="19"/>
        <v>1-PAD-Mujeres</v>
      </c>
      <c r="D394" s="4" t="str">
        <f t="shared" si="20"/>
        <v>1-PAD-Mujeres-2</v>
      </c>
      <c r="E394">
        <v>1</v>
      </c>
      <c r="F394" t="s">
        <v>1</v>
      </c>
      <c r="G394">
        <v>2</v>
      </c>
      <c r="H394" t="s">
        <v>202</v>
      </c>
      <c r="I394" t="s">
        <v>253</v>
      </c>
      <c r="J394" t="s">
        <v>103</v>
      </c>
      <c r="K394">
        <v>22</v>
      </c>
      <c r="L394" t="str">
        <f>+VLOOKUP(Línea_Modelo_Sexo_Región[[#This Row],[id_LA]],Línea_Atención[],2,0)</f>
        <v>Línea Ambulatoria</v>
      </c>
      <c r="M394" t="str">
        <f>+VLOOKUP(Línea_Modelo_Sexo_Región[[#This Row],[Modelo '[sigla']]],Modelos[[Modelo '[sigla']]:[Modelo '[descripción']]],2,0)</f>
        <v>Programa de Protección Ambulatoria para la Discapacidad</v>
      </c>
    </row>
    <row r="395" spans="2:13" x14ac:dyDescent="0.3">
      <c r="B395" s="4" t="str">
        <f t="shared" si="18"/>
        <v>1-PAD</v>
      </c>
      <c r="C395" s="4" t="str">
        <f t="shared" si="19"/>
        <v>1-PAD-Hombres</v>
      </c>
      <c r="D395" s="4" t="str">
        <f t="shared" si="20"/>
        <v>1-PAD-Hombres-3</v>
      </c>
      <c r="E395">
        <v>1</v>
      </c>
      <c r="F395" t="s">
        <v>1</v>
      </c>
      <c r="G395">
        <v>3</v>
      </c>
      <c r="H395" t="s">
        <v>203</v>
      </c>
      <c r="I395" t="s">
        <v>252</v>
      </c>
      <c r="J395" t="s">
        <v>103</v>
      </c>
      <c r="K395">
        <v>0</v>
      </c>
      <c r="L395" t="str">
        <f>+VLOOKUP(Línea_Modelo_Sexo_Región[[#This Row],[id_LA]],Línea_Atención[],2,0)</f>
        <v>Línea Ambulatoria</v>
      </c>
      <c r="M395" t="str">
        <f>+VLOOKUP(Línea_Modelo_Sexo_Región[[#This Row],[Modelo '[sigla']]],Modelos[[Modelo '[sigla']]:[Modelo '[descripción']]],2,0)</f>
        <v>Programa de Protección Ambulatoria para la Discapacidad</v>
      </c>
    </row>
    <row r="396" spans="2:13" x14ac:dyDescent="0.3">
      <c r="B396" s="4" t="str">
        <f t="shared" si="18"/>
        <v>1-PAD</v>
      </c>
      <c r="C396" s="4" t="str">
        <f t="shared" si="19"/>
        <v>1-PAD-Mujeres</v>
      </c>
      <c r="D396" s="4" t="str">
        <f t="shared" si="20"/>
        <v>1-PAD-Mujeres-3</v>
      </c>
      <c r="E396">
        <v>1</v>
      </c>
      <c r="F396" t="s">
        <v>1</v>
      </c>
      <c r="G396">
        <v>3</v>
      </c>
      <c r="H396" t="s">
        <v>203</v>
      </c>
      <c r="I396" t="s">
        <v>253</v>
      </c>
      <c r="J396" t="s">
        <v>103</v>
      </c>
      <c r="K396">
        <v>0</v>
      </c>
      <c r="L396" t="str">
        <f>+VLOOKUP(Línea_Modelo_Sexo_Región[[#This Row],[id_LA]],Línea_Atención[],2,0)</f>
        <v>Línea Ambulatoria</v>
      </c>
      <c r="M396" t="str">
        <f>+VLOOKUP(Línea_Modelo_Sexo_Región[[#This Row],[Modelo '[sigla']]],Modelos[[Modelo '[sigla']]:[Modelo '[descripción']]],2,0)</f>
        <v>Programa de Protección Ambulatoria para la Discapacidad</v>
      </c>
    </row>
    <row r="397" spans="2:13" x14ac:dyDescent="0.3">
      <c r="B397" s="4" t="str">
        <f t="shared" si="18"/>
        <v>1-PAD</v>
      </c>
      <c r="C397" s="4" t="str">
        <f t="shared" si="19"/>
        <v>1-PAD-Hombres</v>
      </c>
      <c r="D397" s="4" t="str">
        <f t="shared" si="20"/>
        <v>1-PAD-Hombres-4</v>
      </c>
      <c r="E397">
        <v>1</v>
      </c>
      <c r="F397" t="s">
        <v>1</v>
      </c>
      <c r="G397">
        <v>4</v>
      </c>
      <c r="H397" t="s">
        <v>204</v>
      </c>
      <c r="I397" t="s">
        <v>252</v>
      </c>
      <c r="J397" t="s">
        <v>103</v>
      </c>
      <c r="K397">
        <v>50</v>
      </c>
      <c r="L397" t="str">
        <f>+VLOOKUP(Línea_Modelo_Sexo_Región[[#This Row],[id_LA]],Línea_Atención[],2,0)</f>
        <v>Línea Ambulatoria</v>
      </c>
      <c r="M397" t="str">
        <f>+VLOOKUP(Línea_Modelo_Sexo_Región[[#This Row],[Modelo '[sigla']]],Modelos[[Modelo '[sigla']]:[Modelo '[descripción']]],2,0)</f>
        <v>Programa de Protección Ambulatoria para la Discapacidad</v>
      </c>
    </row>
    <row r="398" spans="2:13" x14ac:dyDescent="0.3">
      <c r="B398" s="4" t="str">
        <f t="shared" si="18"/>
        <v>1-PAD</v>
      </c>
      <c r="C398" s="4" t="str">
        <f t="shared" si="19"/>
        <v>1-PAD-Mujeres</v>
      </c>
      <c r="D398" s="4" t="str">
        <f t="shared" si="20"/>
        <v>1-PAD-Mujeres-4</v>
      </c>
      <c r="E398">
        <v>1</v>
      </c>
      <c r="F398" t="s">
        <v>1</v>
      </c>
      <c r="G398">
        <v>4</v>
      </c>
      <c r="H398" t="s">
        <v>204</v>
      </c>
      <c r="I398" t="s">
        <v>253</v>
      </c>
      <c r="J398" t="s">
        <v>103</v>
      </c>
      <c r="K398">
        <v>19</v>
      </c>
      <c r="L398" t="str">
        <f>+VLOOKUP(Línea_Modelo_Sexo_Región[[#This Row],[id_LA]],Línea_Atención[],2,0)</f>
        <v>Línea Ambulatoria</v>
      </c>
      <c r="M398" t="str">
        <f>+VLOOKUP(Línea_Modelo_Sexo_Región[[#This Row],[Modelo '[sigla']]],Modelos[[Modelo '[sigla']]:[Modelo '[descripción']]],2,0)</f>
        <v>Programa de Protección Ambulatoria para la Discapacidad</v>
      </c>
    </row>
    <row r="399" spans="2:13" x14ac:dyDescent="0.3">
      <c r="B399" s="4" t="str">
        <f t="shared" si="18"/>
        <v>1-PAD</v>
      </c>
      <c r="C399" s="4" t="str">
        <f t="shared" si="19"/>
        <v>1-PAD-Hombres</v>
      </c>
      <c r="D399" s="4" t="str">
        <f t="shared" si="20"/>
        <v>1-PAD-Hombres-5</v>
      </c>
      <c r="E399">
        <v>1</v>
      </c>
      <c r="F399" t="s">
        <v>1</v>
      </c>
      <c r="G399">
        <v>5</v>
      </c>
      <c r="H399" t="s">
        <v>205</v>
      </c>
      <c r="I399" t="s">
        <v>252</v>
      </c>
      <c r="J399" t="s">
        <v>103</v>
      </c>
      <c r="K399">
        <v>129</v>
      </c>
      <c r="L399" t="str">
        <f>+VLOOKUP(Línea_Modelo_Sexo_Región[[#This Row],[id_LA]],Línea_Atención[],2,0)</f>
        <v>Línea Ambulatoria</v>
      </c>
      <c r="M399" t="str">
        <f>+VLOOKUP(Línea_Modelo_Sexo_Región[[#This Row],[Modelo '[sigla']]],Modelos[[Modelo '[sigla']]:[Modelo '[descripción']]],2,0)</f>
        <v>Programa de Protección Ambulatoria para la Discapacidad</v>
      </c>
    </row>
    <row r="400" spans="2:13" x14ac:dyDescent="0.3">
      <c r="B400" s="4" t="str">
        <f t="shared" si="18"/>
        <v>1-PAD</v>
      </c>
      <c r="C400" s="4" t="str">
        <f t="shared" si="19"/>
        <v>1-PAD-Mujeres</v>
      </c>
      <c r="D400" s="4" t="str">
        <f t="shared" si="20"/>
        <v>1-PAD-Mujeres-5</v>
      </c>
      <c r="E400">
        <v>1</v>
      </c>
      <c r="F400" t="s">
        <v>1</v>
      </c>
      <c r="G400">
        <v>5</v>
      </c>
      <c r="H400" t="s">
        <v>205</v>
      </c>
      <c r="I400" t="s">
        <v>253</v>
      </c>
      <c r="J400" t="s">
        <v>103</v>
      </c>
      <c r="K400">
        <v>40</v>
      </c>
      <c r="L400" t="str">
        <f>+VLOOKUP(Línea_Modelo_Sexo_Región[[#This Row],[id_LA]],Línea_Atención[],2,0)</f>
        <v>Línea Ambulatoria</v>
      </c>
      <c r="M400" t="str">
        <f>+VLOOKUP(Línea_Modelo_Sexo_Región[[#This Row],[Modelo '[sigla']]],Modelos[[Modelo '[sigla']]:[Modelo '[descripción']]],2,0)</f>
        <v>Programa de Protección Ambulatoria para la Discapacidad</v>
      </c>
    </row>
    <row r="401" spans="2:13" x14ac:dyDescent="0.3">
      <c r="B401" s="4" t="str">
        <f t="shared" si="18"/>
        <v>1-PAD</v>
      </c>
      <c r="C401" s="4" t="str">
        <f t="shared" si="19"/>
        <v>1-PAD-Hombres</v>
      </c>
      <c r="D401" s="4" t="str">
        <f t="shared" si="20"/>
        <v>1-PAD-Hombres-13</v>
      </c>
      <c r="E401">
        <v>1</v>
      </c>
      <c r="F401" t="s">
        <v>1</v>
      </c>
      <c r="G401">
        <v>13</v>
      </c>
      <c r="H401" t="s">
        <v>213</v>
      </c>
      <c r="I401" t="s">
        <v>252</v>
      </c>
      <c r="J401" t="s">
        <v>103</v>
      </c>
      <c r="K401">
        <v>67</v>
      </c>
      <c r="L401" t="str">
        <f>+VLOOKUP(Línea_Modelo_Sexo_Región[[#This Row],[id_LA]],Línea_Atención[],2,0)</f>
        <v>Línea Ambulatoria</v>
      </c>
      <c r="M401" t="str">
        <f>+VLOOKUP(Línea_Modelo_Sexo_Región[[#This Row],[Modelo '[sigla']]],Modelos[[Modelo '[sigla']]:[Modelo '[descripción']]],2,0)</f>
        <v>Programa de Protección Ambulatoria para la Discapacidad</v>
      </c>
    </row>
    <row r="402" spans="2:13" x14ac:dyDescent="0.3">
      <c r="B402" s="4" t="str">
        <f t="shared" si="18"/>
        <v>1-PAD</v>
      </c>
      <c r="C402" s="4" t="str">
        <f t="shared" si="19"/>
        <v>1-PAD-Mujeres</v>
      </c>
      <c r="D402" s="4" t="str">
        <f t="shared" si="20"/>
        <v>1-PAD-Mujeres-13</v>
      </c>
      <c r="E402">
        <v>1</v>
      </c>
      <c r="F402" t="s">
        <v>1</v>
      </c>
      <c r="G402">
        <v>13</v>
      </c>
      <c r="H402" t="s">
        <v>213</v>
      </c>
      <c r="I402" t="s">
        <v>253</v>
      </c>
      <c r="J402" t="s">
        <v>103</v>
      </c>
      <c r="K402">
        <v>41</v>
      </c>
      <c r="L402" t="str">
        <f>+VLOOKUP(Línea_Modelo_Sexo_Región[[#This Row],[id_LA]],Línea_Atención[],2,0)</f>
        <v>Línea Ambulatoria</v>
      </c>
      <c r="M402" t="str">
        <f>+VLOOKUP(Línea_Modelo_Sexo_Región[[#This Row],[Modelo '[sigla']]],Modelos[[Modelo '[sigla']]:[Modelo '[descripción']]],2,0)</f>
        <v>Programa de Protección Ambulatoria para la Discapacidad</v>
      </c>
    </row>
    <row r="403" spans="2:13" x14ac:dyDescent="0.3">
      <c r="B403" s="4" t="str">
        <f t="shared" si="18"/>
        <v>1-PAD</v>
      </c>
      <c r="C403" s="4" t="str">
        <f t="shared" si="19"/>
        <v>1-PAD-Hombres</v>
      </c>
      <c r="D403" s="4" t="str">
        <f t="shared" si="20"/>
        <v>1-PAD-Hombres-6</v>
      </c>
      <c r="E403">
        <v>1</v>
      </c>
      <c r="F403" t="s">
        <v>1</v>
      </c>
      <c r="G403">
        <v>6</v>
      </c>
      <c r="H403" t="s">
        <v>206</v>
      </c>
      <c r="I403" t="s">
        <v>252</v>
      </c>
      <c r="J403" t="s">
        <v>103</v>
      </c>
      <c r="K403">
        <v>0</v>
      </c>
      <c r="L403" t="str">
        <f>+VLOOKUP(Línea_Modelo_Sexo_Región[[#This Row],[id_LA]],Línea_Atención[],2,0)</f>
        <v>Línea Ambulatoria</v>
      </c>
      <c r="M403" t="str">
        <f>+VLOOKUP(Línea_Modelo_Sexo_Región[[#This Row],[Modelo '[sigla']]],Modelos[[Modelo '[sigla']]:[Modelo '[descripción']]],2,0)</f>
        <v>Programa de Protección Ambulatoria para la Discapacidad</v>
      </c>
    </row>
    <row r="404" spans="2:13" x14ac:dyDescent="0.3">
      <c r="B404" s="4" t="str">
        <f t="shared" si="18"/>
        <v>1-PAD</v>
      </c>
      <c r="C404" s="4" t="str">
        <f t="shared" si="19"/>
        <v>1-PAD-Mujeres</v>
      </c>
      <c r="D404" s="4" t="str">
        <f t="shared" si="20"/>
        <v>1-PAD-Mujeres-6</v>
      </c>
      <c r="E404">
        <v>1</v>
      </c>
      <c r="F404" t="s">
        <v>1</v>
      </c>
      <c r="G404">
        <v>6</v>
      </c>
      <c r="H404" t="s">
        <v>206</v>
      </c>
      <c r="I404" t="s">
        <v>253</v>
      </c>
      <c r="J404" t="s">
        <v>103</v>
      </c>
      <c r="K404">
        <v>0</v>
      </c>
      <c r="L404" t="str">
        <f>+VLOOKUP(Línea_Modelo_Sexo_Región[[#This Row],[id_LA]],Línea_Atención[],2,0)</f>
        <v>Línea Ambulatoria</v>
      </c>
      <c r="M404" t="str">
        <f>+VLOOKUP(Línea_Modelo_Sexo_Región[[#This Row],[Modelo '[sigla']]],Modelos[[Modelo '[sigla']]:[Modelo '[descripción']]],2,0)</f>
        <v>Programa de Protección Ambulatoria para la Discapacidad</v>
      </c>
    </row>
    <row r="405" spans="2:13" x14ac:dyDescent="0.3">
      <c r="B405" s="4" t="str">
        <f t="shared" si="18"/>
        <v>1-PAD</v>
      </c>
      <c r="C405" s="4" t="str">
        <f t="shared" si="19"/>
        <v>1-PAD-Hombres</v>
      </c>
      <c r="D405" s="4" t="str">
        <f t="shared" si="20"/>
        <v>1-PAD-Hombres-7</v>
      </c>
      <c r="E405">
        <v>1</v>
      </c>
      <c r="F405" t="s">
        <v>1</v>
      </c>
      <c r="G405">
        <v>7</v>
      </c>
      <c r="H405" t="s">
        <v>207</v>
      </c>
      <c r="I405" t="s">
        <v>252</v>
      </c>
      <c r="J405" t="s">
        <v>103</v>
      </c>
      <c r="K405">
        <v>51</v>
      </c>
      <c r="L405" t="str">
        <f>+VLOOKUP(Línea_Modelo_Sexo_Región[[#This Row],[id_LA]],Línea_Atención[],2,0)</f>
        <v>Línea Ambulatoria</v>
      </c>
      <c r="M405" t="str">
        <f>+VLOOKUP(Línea_Modelo_Sexo_Región[[#This Row],[Modelo '[sigla']]],Modelos[[Modelo '[sigla']]:[Modelo '[descripción']]],2,0)</f>
        <v>Programa de Protección Ambulatoria para la Discapacidad</v>
      </c>
    </row>
    <row r="406" spans="2:13" x14ac:dyDescent="0.3">
      <c r="B406" s="4" t="str">
        <f t="shared" si="18"/>
        <v>1-PAD</v>
      </c>
      <c r="C406" s="4" t="str">
        <f t="shared" si="19"/>
        <v>1-PAD-Mujeres</v>
      </c>
      <c r="D406" s="4" t="str">
        <f t="shared" si="20"/>
        <v>1-PAD-Mujeres-7</v>
      </c>
      <c r="E406">
        <v>1</v>
      </c>
      <c r="F406" t="s">
        <v>1</v>
      </c>
      <c r="G406">
        <v>7</v>
      </c>
      <c r="H406" t="s">
        <v>207</v>
      </c>
      <c r="I406" t="s">
        <v>253</v>
      </c>
      <c r="J406" t="s">
        <v>103</v>
      </c>
      <c r="K406">
        <v>22</v>
      </c>
      <c r="L406" t="str">
        <f>+VLOOKUP(Línea_Modelo_Sexo_Región[[#This Row],[id_LA]],Línea_Atención[],2,0)</f>
        <v>Línea Ambulatoria</v>
      </c>
      <c r="M406" t="str">
        <f>+VLOOKUP(Línea_Modelo_Sexo_Región[[#This Row],[Modelo '[sigla']]],Modelos[[Modelo '[sigla']]:[Modelo '[descripción']]],2,0)</f>
        <v>Programa de Protección Ambulatoria para la Discapacidad</v>
      </c>
    </row>
    <row r="407" spans="2:13" x14ac:dyDescent="0.3">
      <c r="B407" s="4" t="str">
        <f t="shared" si="18"/>
        <v>1-PAD</v>
      </c>
      <c r="C407" s="4" t="str">
        <f t="shared" si="19"/>
        <v>1-PAD-Hombres</v>
      </c>
      <c r="D407" s="4" t="str">
        <f t="shared" si="20"/>
        <v>1-PAD-Hombres-7</v>
      </c>
      <c r="E407">
        <v>1</v>
      </c>
      <c r="F407" t="s">
        <v>1</v>
      </c>
      <c r="G407">
        <v>7</v>
      </c>
      <c r="H407" t="s">
        <v>207</v>
      </c>
      <c r="I407" t="s">
        <v>252</v>
      </c>
      <c r="J407" t="s">
        <v>103</v>
      </c>
      <c r="K407">
        <v>0</v>
      </c>
      <c r="L407" t="str">
        <f>+VLOOKUP(Línea_Modelo_Sexo_Región[[#This Row],[id_LA]],Línea_Atención[],2,0)</f>
        <v>Línea Ambulatoria</v>
      </c>
      <c r="M407" t="str">
        <f>+VLOOKUP(Línea_Modelo_Sexo_Región[[#This Row],[Modelo '[sigla']]],Modelos[[Modelo '[sigla']]:[Modelo '[descripción']]],2,0)</f>
        <v>Programa de Protección Ambulatoria para la Discapacidad</v>
      </c>
    </row>
    <row r="408" spans="2:13" x14ac:dyDescent="0.3">
      <c r="B408" s="4" t="str">
        <f t="shared" si="18"/>
        <v>1-PAD</v>
      </c>
      <c r="C408" s="4" t="str">
        <f t="shared" si="19"/>
        <v>1-PAD-Mujeres</v>
      </c>
      <c r="D408" s="4" t="str">
        <f t="shared" si="20"/>
        <v>1-PAD-Mujeres-7</v>
      </c>
      <c r="E408">
        <v>1</v>
      </c>
      <c r="F408" t="s">
        <v>1</v>
      </c>
      <c r="G408">
        <v>7</v>
      </c>
      <c r="H408" t="s">
        <v>207</v>
      </c>
      <c r="I408" t="s">
        <v>253</v>
      </c>
      <c r="J408" t="s">
        <v>103</v>
      </c>
      <c r="K408">
        <v>0</v>
      </c>
      <c r="L408" t="str">
        <f>+VLOOKUP(Línea_Modelo_Sexo_Región[[#This Row],[id_LA]],Línea_Atención[],2,0)</f>
        <v>Línea Ambulatoria</v>
      </c>
      <c r="M408" t="str">
        <f>+VLOOKUP(Línea_Modelo_Sexo_Región[[#This Row],[Modelo '[sigla']]],Modelos[[Modelo '[sigla']]:[Modelo '[descripción']]],2,0)</f>
        <v>Programa de Protección Ambulatoria para la Discapacidad</v>
      </c>
    </row>
    <row r="409" spans="2:13" x14ac:dyDescent="0.3">
      <c r="B409" s="4" t="str">
        <f t="shared" si="18"/>
        <v>1-PAD</v>
      </c>
      <c r="C409" s="4" t="str">
        <f t="shared" si="19"/>
        <v>1-PAD-Hombres</v>
      </c>
      <c r="D409" s="4" t="str">
        <f t="shared" si="20"/>
        <v>1-PAD-Hombres-8</v>
      </c>
      <c r="E409">
        <v>1</v>
      </c>
      <c r="F409" t="s">
        <v>1</v>
      </c>
      <c r="G409">
        <v>8</v>
      </c>
      <c r="H409" t="s">
        <v>208</v>
      </c>
      <c r="I409" t="s">
        <v>252</v>
      </c>
      <c r="J409" t="s">
        <v>103</v>
      </c>
      <c r="K409">
        <v>0</v>
      </c>
      <c r="L409" t="str">
        <f>+VLOOKUP(Línea_Modelo_Sexo_Región[[#This Row],[id_LA]],Línea_Atención[],2,0)</f>
        <v>Línea Ambulatoria</v>
      </c>
      <c r="M409" t="str">
        <f>+VLOOKUP(Línea_Modelo_Sexo_Región[[#This Row],[Modelo '[sigla']]],Modelos[[Modelo '[sigla']]:[Modelo '[descripción']]],2,0)</f>
        <v>Programa de Protección Ambulatoria para la Discapacidad</v>
      </c>
    </row>
    <row r="410" spans="2:13" x14ac:dyDescent="0.3">
      <c r="B410" s="4" t="str">
        <f t="shared" si="18"/>
        <v>1-PAD</v>
      </c>
      <c r="C410" s="4" t="str">
        <f t="shared" si="19"/>
        <v>1-PAD-Mujeres</v>
      </c>
      <c r="D410" s="4" t="str">
        <f t="shared" si="20"/>
        <v>1-PAD-Mujeres-8</v>
      </c>
      <c r="E410">
        <v>1</v>
      </c>
      <c r="F410" t="s">
        <v>1</v>
      </c>
      <c r="G410">
        <v>8</v>
      </c>
      <c r="H410" t="s">
        <v>208</v>
      </c>
      <c r="I410" t="s">
        <v>253</v>
      </c>
      <c r="J410" t="s">
        <v>103</v>
      </c>
      <c r="K410">
        <v>0</v>
      </c>
      <c r="L410" t="str">
        <f>+VLOOKUP(Línea_Modelo_Sexo_Región[[#This Row],[id_LA]],Línea_Atención[],2,0)</f>
        <v>Línea Ambulatoria</v>
      </c>
      <c r="M410" t="str">
        <f>+VLOOKUP(Línea_Modelo_Sexo_Región[[#This Row],[Modelo '[sigla']]],Modelos[[Modelo '[sigla']]:[Modelo '[descripción']]],2,0)</f>
        <v>Programa de Protección Ambulatoria para la Discapacidad</v>
      </c>
    </row>
    <row r="411" spans="2:13" x14ac:dyDescent="0.3">
      <c r="B411" s="4" t="str">
        <f t="shared" si="18"/>
        <v>1-PAD</v>
      </c>
      <c r="C411" s="4" t="str">
        <f t="shared" si="19"/>
        <v>1-PAD-Hombres</v>
      </c>
      <c r="D411" s="4" t="str">
        <f t="shared" si="20"/>
        <v>1-PAD-Hombres-9</v>
      </c>
      <c r="E411">
        <v>1</v>
      </c>
      <c r="F411" t="s">
        <v>1</v>
      </c>
      <c r="G411">
        <v>9</v>
      </c>
      <c r="H411" t="s">
        <v>209</v>
      </c>
      <c r="I411" t="s">
        <v>252</v>
      </c>
      <c r="J411" t="s">
        <v>103</v>
      </c>
      <c r="K411">
        <v>30</v>
      </c>
      <c r="L411" t="str">
        <f>+VLOOKUP(Línea_Modelo_Sexo_Región[[#This Row],[id_LA]],Línea_Atención[],2,0)</f>
        <v>Línea Ambulatoria</v>
      </c>
      <c r="M411" t="str">
        <f>+VLOOKUP(Línea_Modelo_Sexo_Región[[#This Row],[Modelo '[sigla']]],Modelos[[Modelo '[sigla']]:[Modelo '[descripción']]],2,0)</f>
        <v>Programa de Protección Ambulatoria para la Discapacidad</v>
      </c>
    </row>
    <row r="412" spans="2:13" x14ac:dyDescent="0.3">
      <c r="B412" s="4" t="str">
        <f t="shared" si="18"/>
        <v>1-PAD</v>
      </c>
      <c r="C412" s="4" t="str">
        <f t="shared" si="19"/>
        <v>1-PAD-Mujeres</v>
      </c>
      <c r="D412" s="4" t="str">
        <f t="shared" si="20"/>
        <v>1-PAD-Mujeres-9</v>
      </c>
      <c r="E412">
        <v>1</v>
      </c>
      <c r="F412" t="s">
        <v>1</v>
      </c>
      <c r="G412">
        <v>9</v>
      </c>
      <c r="H412" t="s">
        <v>209</v>
      </c>
      <c r="I412" t="s">
        <v>253</v>
      </c>
      <c r="J412" t="s">
        <v>103</v>
      </c>
      <c r="K412">
        <v>25</v>
      </c>
      <c r="L412" t="str">
        <f>+VLOOKUP(Línea_Modelo_Sexo_Región[[#This Row],[id_LA]],Línea_Atención[],2,0)</f>
        <v>Línea Ambulatoria</v>
      </c>
      <c r="M412" t="str">
        <f>+VLOOKUP(Línea_Modelo_Sexo_Región[[#This Row],[Modelo '[sigla']]],Modelos[[Modelo '[sigla']]:[Modelo '[descripción']]],2,0)</f>
        <v>Programa de Protección Ambulatoria para la Discapacidad</v>
      </c>
    </row>
    <row r="413" spans="2:13" x14ac:dyDescent="0.3">
      <c r="B413" s="4" t="str">
        <f t="shared" si="18"/>
        <v>1-PAD</v>
      </c>
      <c r="C413" s="4" t="str">
        <f t="shared" si="19"/>
        <v>1-PAD-Hombres</v>
      </c>
      <c r="D413" s="4" t="str">
        <f t="shared" si="20"/>
        <v>1-PAD-Hombres-14</v>
      </c>
      <c r="E413">
        <v>1</v>
      </c>
      <c r="F413" t="s">
        <v>1</v>
      </c>
      <c r="G413">
        <v>14</v>
      </c>
      <c r="H413" t="s">
        <v>214</v>
      </c>
      <c r="I413" t="s">
        <v>252</v>
      </c>
      <c r="J413" t="s">
        <v>103</v>
      </c>
      <c r="K413">
        <v>0</v>
      </c>
      <c r="L413" t="str">
        <f>+VLOOKUP(Línea_Modelo_Sexo_Región[[#This Row],[id_LA]],Línea_Atención[],2,0)</f>
        <v>Línea Ambulatoria</v>
      </c>
      <c r="M413" t="str">
        <f>+VLOOKUP(Línea_Modelo_Sexo_Región[[#This Row],[Modelo '[sigla']]],Modelos[[Modelo '[sigla']]:[Modelo '[descripción']]],2,0)</f>
        <v>Programa de Protección Ambulatoria para la Discapacidad</v>
      </c>
    </row>
    <row r="414" spans="2:13" x14ac:dyDescent="0.3">
      <c r="B414" s="4" t="str">
        <f t="shared" si="18"/>
        <v>1-PAD</v>
      </c>
      <c r="C414" s="4" t="str">
        <f t="shared" si="19"/>
        <v>1-PAD-Mujeres</v>
      </c>
      <c r="D414" s="4" t="str">
        <f t="shared" si="20"/>
        <v>1-PAD-Mujeres-14</v>
      </c>
      <c r="E414">
        <v>1</v>
      </c>
      <c r="F414" t="s">
        <v>1</v>
      </c>
      <c r="G414">
        <v>14</v>
      </c>
      <c r="H414" t="s">
        <v>214</v>
      </c>
      <c r="I414" t="s">
        <v>253</v>
      </c>
      <c r="J414" t="s">
        <v>103</v>
      </c>
      <c r="K414">
        <v>0</v>
      </c>
      <c r="L414" t="str">
        <f>+VLOOKUP(Línea_Modelo_Sexo_Región[[#This Row],[id_LA]],Línea_Atención[],2,0)</f>
        <v>Línea Ambulatoria</v>
      </c>
      <c r="M414" t="str">
        <f>+VLOOKUP(Línea_Modelo_Sexo_Región[[#This Row],[Modelo '[sigla']]],Modelos[[Modelo '[sigla']]:[Modelo '[descripción']]],2,0)</f>
        <v>Programa de Protección Ambulatoria para la Discapacidad</v>
      </c>
    </row>
    <row r="415" spans="2:13" x14ac:dyDescent="0.3">
      <c r="B415" s="4" t="str">
        <f t="shared" si="18"/>
        <v>1-PAD</v>
      </c>
      <c r="C415" s="4" t="str">
        <f t="shared" si="19"/>
        <v>1-PAD-Hombres</v>
      </c>
      <c r="D415" s="4" t="str">
        <f t="shared" si="20"/>
        <v>1-PAD-Hombres-10</v>
      </c>
      <c r="E415">
        <v>1</v>
      </c>
      <c r="F415" t="s">
        <v>1</v>
      </c>
      <c r="G415">
        <v>10</v>
      </c>
      <c r="H415" t="s">
        <v>210</v>
      </c>
      <c r="I415" t="s">
        <v>252</v>
      </c>
      <c r="J415" t="s">
        <v>103</v>
      </c>
      <c r="K415">
        <v>0</v>
      </c>
      <c r="L415" t="str">
        <f>+VLOOKUP(Línea_Modelo_Sexo_Región[[#This Row],[id_LA]],Línea_Atención[],2,0)</f>
        <v>Línea Ambulatoria</v>
      </c>
      <c r="M415" t="str">
        <f>+VLOOKUP(Línea_Modelo_Sexo_Región[[#This Row],[Modelo '[sigla']]],Modelos[[Modelo '[sigla']]:[Modelo '[descripción']]],2,0)</f>
        <v>Programa de Protección Ambulatoria para la Discapacidad</v>
      </c>
    </row>
    <row r="416" spans="2:13" x14ac:dyDescent="0.3">
      <c r="B416" s="4" t="str">
        <f t="shared" si="18"/>
        <v>1-PAD</v>
      </c>
      <c r="C416" s="4" t="str">
        <f t="shared" si="19"/>
        <v>1-PAD-Mujeres</v>
      </c>
      <c r="D416" s="4" t="str">
        <f t="shared" si="20"/>
        <v>1-PAD-Mujeres-10</v>
      </c>
      <c r="E416">
        <v>1</v>
      </c>
      <c r="F416" t="s">
        <v>1</v>
      </c>
      <c r="G416">
        <v>10</v>
      </c>
      <c r="H416" t="s">
        <v>210</v>
      </c>
      <c r="I416" t="s">
        <v>253</v>
      </c>
      <c r="J416" t="s">
        <v>103</v>
      </c>
      <c r="K416">
        <v>0</v>
      </c>
      <c r="L416" t="str">
        <f>+VLOOKUP(Línea_Modelo_Sexo_Región[[#This Row],[id_LA]],Línea_Atención[],2,0)</f>
        <v>Línea Ambulatoria</v>
      </c>
      <c r="M416" t="str">
        <f>+VLOOKUP(Línea_Modelo_Sexo_Región[[#This Row],[Modelo '[sigla']]],Modelos[[Modelo '[sigla']]:[Modelo '[descripción']]],2,0)</f>
        <v>Programa de Protección Ambulatoria para la Discapacidad</v>
      </c>
    </row>
    <row r="417" spans="2:13" x14ac:dyDescent="0.3">
      <c r="B417" s="4" t="str">
        <f t="shared" si="18"/>
        <v>1-PAD</v>
      </c>
      <c r="C417" s="4" t="str">
        <f t="shared" si="19"/>
        <v>1-PAD-Hombres</v>
      </c>
      <c r="D417" s="4" t="str">
        <f t="shared" si="20"/>
        <v>1-PAD-Hombres-11</v>
      </c>
      <c r="E417">
        <v>1</v>
      </c>
      <c r="F417" t="s">
        <v>1</v>
      </c>
      <c r="G417">
        <v>11</v>
      </c>
      <c r="H417" t="s">
        <v>211</v>
      </c>
      <c r="I417" t="s">
        <v>252</v>
      </c>
      <c r="J417" t="s">
        <v>103</v>
      </c>
      <c r="K417">
        <v>0</v>
      </c>
      <c r="L417" t="str">
        <f>+VLOOKUP(Línea_Modelo_Sexo_Región[[#This Row],[id_LA]],Línea_Atención[],2,0)</f>
        <v>Línea Ambulatoria</v>
      </c>
      <c r="M417" t="str">
        <f>+VLOOKUP(Línea_Modelo_Sexo_Región[[#This Row],[Modelo '[sigla']]],Modelos[[Modelo '[sigla']]:[Modelo '[descripción']]],2,0)</f>
        <v>Programa de Protección Ambulatoria para la Discapacidad</v>
      </c>
    </row>
    <row r="418" spans="2:13" x14ac:dyDescent="0.3">
      <c r="B418" s="4" t="str">
        <f t="shared" si="18"/>
        <v>1-PAD</v>
      </c>
      <c r="C418" s="4" t="str">
        <f t="shared" si="19"/>
        <v>1-PAD-Mujeres</v>
      </c>
      <c r="D418" s="4" t="str">
        <f t="shared" si="20"/>
        <v>1-PAD-Mujeres-11</v>
      </c>
      <c r="E418">
        <v>1</v>
      </c>
      <c r="F418" t="s">
        <v>1</v>
      </c>
      <c r="G418">
        <v>11</v>
      </c>
      <c r="H418" t="s">
        <v>211</v>
      </c>
      <c r="I418" t="s">
        <v>253</v>
      </c>
      <c r="J418" t="s">
        <v>103</v>
      </c>
      <c r="K418">
        <v>0</v>
      </c>
      <c r="L418" t="str">
        <f>+VLOOKUP(Línea_Modelo_Sexo_Región[[#This Row],[id_LA]],Línea_Atención[],2,0)</f>
        <v>Línea Ambulatoria</v>
      </c>
      <c r="M418" t="str">
        <f>+VLOOKUP(Línea_Modelo_Sexo_Región[[#This Row],[Modelo '[sigla']]],Modelos[[Modelo '[sigla']]:[Modelo '[descripción']]],2,0)</f>
        <v>Programa de Protección Ambulatoria para la Discapacidad</v>
      </c>
    </row>
    <row r="419" spans="2:13" x14ac:dyDescent="0.3">
      <c r="B419" s="4" t="str">
        <f t="shared" si="18"/>
        <v>1-PAD</v>
      </c>
      <c r="C419" s="4" t="str">
        <f t="shared" si="19"/>
        <v>1-PAD-Hombres</v>
      </c>
      <c r="D419" s="4" t="str">
        <f t="shared" si="20"/>
        <v>1-PAD-Hombres-12</v>
      </c>
      <c r="E419">
        <v>1</v>
      </c>
      <c r="F419" t="s">
        <v>1</v>
      </c>
      <c r="G419">
        <v>12</v>
      </c>
      <c r="H419" t="s">
        <v>212</v>
      </c>
      <c r="I419" t="s">
        <v>252</v>
      </c>
      <c r="J419" t="s">
        <v>103</v>
      </c>
      <c r="K419">
        <v>0</v>
      </c>
      <c r="L419" t="str">
        <f>+VLOOKUP(Línea_Modelo_Sexo_Región[[#This Row],[id_LA]],Línea_Atención[],2,0)</f>
        <v>Línea Ambulatoria</v>
      </c>
      <c r="M419" t="str">
        <f>+VLOOKUP(Línea_Modelo_Sexo_Región[[#This Row],[Modelo '[sigla']]],Modelos[[Modelo '[sigla']]:[Modelo '[descripción']]],2,0)</f>
        <v>Programa de Protección Ambulatoria para la Discapacidad</v>
      </c>
    </row>
    <row r="420" spans="2:13" x14ac:dyDescent="0.3">
      <c r="B420" s="4" t="str">
        <f t="shared" si="18"/>
        <v>1-PAD</v>
      </c>
      <c r="C420" s="4" t="str">
        <f t="shared" si="19"/>
        <v>1-PAD-Mujeres</v>
      </c>
      <c r="D420" s="4" t="str">
        <f t="shared" si="20"/>
        <v>1-PAD-Mujeres-12</v>
      </c>
      <c r="E420">
        <v>1</v>
      </c>
      <c r="F420" t="s">
        <v>1</v>
      </c>
      <c r="G420">
        <v>12</v>
      </c>
      <c r="H420" t="s">
        <v>212</v>
      </c>
      <c r="I420" t="s">
        <v>253</v>
      </c>
      <c r="J420" t="s">
        <v>103</v>
      </c>
      <c r="K420">
        <v>0</v>
      </c>
      <c r="L420" t="str">
        <f>+VLOOKUP(Línea_Modelo_Sexo_Región[[#This Row],[id_LA]],Línea_Atención[],2,0)</f>
        <v>Línea Ambulatoria</v>
      </c>
      <c r="M420" t="str">
        <f>+VLOOKUP(Línea_Modelo_Sexo_Región[[#This Row],[Modelo '[sigla']]],Modelos[[Modelo '[sigla']]:[Modelo '[descripción']]],2,0)</f>
        <v>Programa de Protección Ambulatoria para la Discapacidad</v>
      </c>
    </row>
    <row r="421" spans="2:13" x14ac:dyDescent="0.3">
      <c r="B421" s="4" t="str">
        <f t="shared" si="18"/>
        <v>1-PAS</v>
      </c>
      <c r="C421" s="4" t="str">
        <f t="shared" si="19"/>
        <v>1-PAS-Hombres</v>
      </c>
      <c r="D421" s="4" t="str">
        <f t="shared" si="20"/>
        <v>1-PAS-Hombres-15</v>
      </c>
      <c r="E421">
        <v>1</v>
      </c>
      <c r="F421" t="s">
        <v>3</v>
      </c>
      <c r="G421">
        <v>15</v>
      </c>
      <c r="H421" t="s">
        <v>215</v>
      </c>
      <c r="I421" t="s">
        <v>252</v>
      </c>
      <c r="J421" t="s">
        <v>103</v>
      </c>
      <c r="K421">
        <v>61</v>
      </c>
      <c r="L421" t="str">
        <f>+VLOOKUP(Línea_Modelo_Sexo_Región[[#This Row],[id_LA]],Línea_Atención[],2,0)</f>
        <v>Línea Ambulatoria</v>
      </c>
      <c r="M42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2" spans="2:13" x14ac:dyDescent="0.3">
      <c r="B422" s="4" t="str">
        <f t="shared" si="18"/>
        <v>1-PAS</v>
      </c>
      <c r="C422" s="4" t="str">
        <f t="shared" si="19"/>
        <v>1-PAS-Mujeres</v>
      </c>
      <c r="D422" s="4" t="str">
        <f t="shared" si="20"/>
        <v>1-PAS-Mujeres-15</v>
      </c>
      <c r="E422">
        <v>1</v>
      </c>
      <c r="F422" t="s">
        <v>3</v>
      </c>
      <c r="G422">
        <v>15</v>
      </c>
      <c r="H422" t="s">
        <v>215</v>
      </c>
      <c r="I422" t="s">
        <v>253</v>
      </c>
      <c r="J422" t="s">
        <v>103</v>
      </c>
      <c r="K422">
        <v>4</v>
      </c>
      <c r="L422" t="str">
        <f>+VLOOKUP(Línea_Modelo_Sexo_Región[[#This Row],[id_LA]],Línea_Atención[],2,0)</f>
        <v>Línea Ambulatoria</v>
      </c>
      <c r="M42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3" spans="2:13" x14ac:dyDescent="0.3">
      <c r="B423" s="4" t="str">
        <f t="shared" si="18"/>
        <v>1-PAS</v>
      </c>
      <c r="C423" s="4" t="str">
        <f t="shared" si="19"/>
        <v>1-PAS-Hombres</v>
      </c>
      <c r="D423" s="4" t="str">
        <f t="shared" si="20"/>
        <v>1-PAS-Hombres-1</v>
      </c>
      <c r="E423">
        <v>1</v>
      </c>
      <c r="F423" t="s">
        <v>3</v>
      </c>
      <c r="G423">
        <v>1</v>
      </c>
      <c r="H423" t="s">
        <v>201</v>
      </c>
      <c r="I423" t="s">
        <v>252</v>
      </c>
      <c r="J423" t="s">
        <v>103</v>
      </c>
      <c r="K423">
        <v>0</v>
      </c>
      <c r="L423" t="str">
        <f>+VLOOKUP(Línea_Modelo_Sexo_Región[[#This Row],[id_LA]],Línea_Atención[],2,0)</f>
        <v>Línea Ambulatoria</v>
      </c>
      <c r="M42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4" spans="2:13" x14ac:dyDescent="0.3">
      <c r="B424" s="4" t="str">
        <f t="shared" si="18"/>
        <v>1-PAS</v>
      </c>
      <c r="C424" s="4" t="str">
        <f t="shared" si="19"/>
        <v>1-PAS-Mujeres</v>
      </c>
      <c r="D424" s="4" t="str">
        <f t="shared" si="20"/>
        <v>1-PAS-Mujeres-1</v>
      </c>
      <c r="E424">
        <v>1</v>
      </c>
      <c r="F424" t="s">
        <v>3</v>
      </c>
      <c r="G424">
        <v>1</v>
      </c>
      <c r="H424" t="s">
        <v>201</v>
      </c>
      <c r="I424" t="s">
        <v>253</v>
      </c>
      <c r="J424" t="s">
        <v>103</v>
      </c>
      <c r="K424">
        <v>0</v>
      </c>
      <c r="L424" t="str">
        <f>+VLOOKUP(Línea_Modelo_Sexo_Región[[#This Row],[id_LA]],Línea_Atención[],2,0)</f>
        <v>Línea Ambulatoria</v>
      </c>
      <c r="M42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5" spans="2:13" x14ac:dyDescent="0.3">
      <c r="B425" s="4" t="str">
        <f t="shared" si="18"/>
        <v>1-PAS</v>
      </c>
      <c r="C425" s="4" t="str">
        <f t="shared" si="19"/>
        <v>1-PAS-Hombres</v>
      </c>
      <c r="D425" s="4" t="str">
        <f t="shared" si="20"/>
        <v>1-PAS-Hombres-2</v>
      </c>
      <c r="E425">
        <v>1</v>
      </c>
      <c r="F425" t="s">
        <v>3</v>
      </c>
      <c r="G425">
        <v>2</v>
      </c>
      <c r="H425" t="s">
        <v>202</v>
      </c>
      <c r="I425" t="s">
        <v>252</v>
      </c>
      <c r="J425" t="s">
        <v>103</v>
      </c>
      <c r="K425">
        <v>81</v>
      </c>
      <c r="L425" t="str">
        <f>+VLOOKUP(Línea_Modelo_Sexo_Región[[#This Row],[id_LA]],Línea_Atención[],2,0)</f>
        <v>Línea Ambulatoria</v>
      </c>
      <c r="M42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6" spans="2:13" x14ac:dyDescent="0.3">
      <c r="B426" s="4" t="str">
        <f t="shared" si="18"/>
        <v>1-PAS</v>
      </c>
      <c r="C426" s="4" t="str">
        <f t="shared" si="19"/>
        <v>1-PAS-Mujeres</v>
      </c>
      <c r="D426" s="4" t="str">
        <f t="shared" si="20"/>
        <v>1-PAS-Mujeres-2</v>
      </c>
      <c r="E426">
        <v>1</v>
      </c>
      <c r="F426" t="s">
        <v>3</v>
      </c>
      <c r="G426">
        <v>2</v>
      </c>
      <c r="H426" t="s">
        <v>202</v>
      </c>
      <c r="I426" t="s">
        <v>253</v>
      </c>
      <c r="J426" t="s">
        <v>103</v>
      </c>
      <c r="K426">
        <v>2</v>
      </c>
      <c r="L426" t="str">
        <f>+VLOOKUP(Línea_Modelo_Sexo_Región[[#This Row],[id_LA]],Línea_Atención[],2,0)</f>
        <v>Línea Ambulatoria</v>
      </c>
      <c r="M42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7" spans="2:13" x14ac:dyDescent="0.3">
      <c r="B427" s="4" t="str">
        <f t="shared" si="18"/>
        <v>1-PAS</v>
      </c>
      <c r="C427" s="4" t="str">
        <f t="shared" si="19"/>
        <v>1-PAS-Hombres</v>
      </c>
      <c r="D427" s="4" t="str">
        <f t="shared" si="20"/>
        <v>1-PAS-Hombres-3</v>
      </c>
      <c r="E427">
        <v>1</v>
      </c>
      <c r="F427" t="s">
        <v>3</v>
      </c>
      <c r="G427">
        <v>3</v>
      </c>
      <c r="H427" t="s">
        <v>203</v>
      </c>
      <c r="I427" t="s">
        <v>252</v>
      </c>
      <c r="J427" t="s">
        <v>103</v>
      </c>
      <c r="K427">
        <v>0</v>
      </c>
      <c r="L427" t="str">
        <f>+VLOOKUP(Línea_Modelo_Sexo_Región[[#This Row],[id_LA]],Línea_Atención[],2,0)</f>
        <v>Línea Ambulatoria</v>
      </c>
      <c r="M42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8" spans="2:13" x14ac:dyDescent="0.3">
      <c r="B428" s="4" t="str">
        <f t="shared" si="18"/>
        <v>1-PAS</v>
      </c>
      <c r="C428" s="4" t="str">
        <f t="shared" si="19"/>
        <v>1-PAS-Mujeres</v>
      </c>
      <c r="D428" s="4" t="str">
        <f t="shared" si="20"/>
        <v>1-PAS-Mujeres-3</v>
      </c>
      <c r="E428">
        <v>1</v>
      </c>
      <c r="F428" t="s">
        <v>3</v>
      </c>
      <c r="G428">
        <v>3</v>
      </c>
      <c r="H428" t="s">
        <v>203</v>
      </c>
      <c r="I428" t="s">
        <v>253</v>
      </c>
      <c r="J428" t="s">
        <v>103</v>
      </c>
      <c r="K428">
        <v>0</v>
      </c>
      <c r="L428" t="str">
        <f>+VLOOKUP(Línea_Modelo_Sexo_Región[[#This Row],[id_LA]],Línea_Atención[],2,0)</f>
        <v>Línea Ambulatoria</v>
      </c>
      <c r="M42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29" spans="2:13" x14ac:dyDescent="0.3">
      <c r="B429" s="4" t="str">
        <f t="shared" si="18"/>
        <v>1-PAS</v>
      </c>
      <c r="C429" s="4" t="str">
        <f t="shared" si="19"/>
        <v>1-PAS-Hombres</v>
      </c>
      <c r="D429" s="4" t="str">
        <f t="shared" si="20"/>
        <v>1-PAS-Hombres-4</v>
      </c>
      <c r="E429">
        <v>1</v>
      </c>
      <c r="F429" t="s">
        <v>3</v>
      </c>
      <c r="G429">
        <v>4</v>
      </c>
      <c r="H429" t="s">
        <v>204</v>
      </c>
      <c r="I429" t="s">
        <v>252</v>
      </c>
      <c r="J429" t="s">
        <v>103</v>
      </c>
      <c r="K429">
        <v>81</v>
      </c>
      <c r="L429" t="str">
        <f>+VLOOKUP(Línea_Modelo_Sexo_Región[[#This Row],[id_LA]],Línea_Atención[],2,0)</f>
        <v>Línea Ambulatoria</v>
      </c>
      <c r="M42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0" spans="2:13" x14ac:dyDescent="0.3">
      <c r="B430" s="4" t="str">
        <f t="shared" si="18"/>
        <v>1-PAS</v>
      </c>
      <c r="C430" s="4" t="str">
        <f t="shared" si="19"/>
        <v>1-PAS-Mujeres</v>
      </c>
      <c r="D430" s="4" t="str">
        <f t="shared" si="20"/>
        <v>1-PAS-Mujeres-4</v>
      </c>
      <c r="E430">
        <v>1</v>
      </c>
      <c r="F430" t="s">
        <v>3</v>
      </c>
      <c r="G430">
        <v>4</v>
      </c>
      <c r="H430" t="s">
        <v>204</v>
      </c>
      <c r="I430" t="s">
        <v>253</v>
      </c>
      <c r="J430" t="s">
        <v>103</v>
      </c>
      <c r="K430">
        <v>5</v>
      </c>
      <c r="L430" t="str">
        <f>+VLOOKUP(Línea_Modelo_Sexo_Región[[#This Row],[id_LA]],Línea_Atención[],2,0)</f>
        <v>Línea Ambulatoria</v>
      </c>
      <c r="M43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1" spans="2:13" x14ac:dyDescent="0.3">
      <c r="B431" s="4" t="str">
        <f t="shared" si="18"/>
        <v>1-PAS</v>
      </c>
      <c r="C431" s="4" t="str">
        <f t="shared" si="19"/>
        <v>1-PAS-Hombres</v>
      </c>
      <c r="D431" s="4" t="str">
        <f t="shared" si="20"/>
        <v>1-PAS-Hombres-5</v>
      </c>
      <c r="E431">
        <v>1</v>
      </c>
      <c r="F431" t="s">
        <v>3</v>
      </c>
      <c r="G431">
        <v>5</v>
      </c>
      <c r="H431" t="s">
        <v>205</v>
      </c>
      <c r="I431" t="s">
        <v>252</v>
      </c>
      <c r="J431" t="s">
        <v>103</v>
      </c>
      <c r="K431">
        <v>126</v>
      </c>
      <c r="L431" t="str">
        <f>+VLOOKUP(Línea_Modelo_Sexo_Región[[#This Row],[id_LA]],Línea_Atención[],2,0)</f>
        <v>Línea Ambulatoria</v>
      </c>
      <c r="M43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2" spans="2:13" x14ac:dyDescent="0.3">
      <c r="B432" s="4" t="str">
        <f t="shared" si="18"/>
        <v>1-PAS</v>
      </c>
      <c r="C432" s="4" t="str">
        <f t="shared" si="19"/>
        <v>1-PAS-Mujeres</v>
      </c>
      <c r="D432" s="4" t="str">
        <f t="shared" si="20"/>
        <v>1-PAS-Mujeres-5</v>
      </c>
      <c r="E432">
        <v>1</v>
      </c>
      <c r="F432" t="s">
        <v>3</v>
      </c>
      <c r="G432">
        <v>5</v>
      </c>
      <c r="H432" t="s">
        <v>205</v>
      </c>
      <c r="I432" t="s">
        <v>253</v>
      </c>
      <c r="J432" t="s">
        <v>103</v>
      </c>
      <c r="K432">
        <v>8</v>
      </c>
      <c r="L432" t="str">
        <f>+VLOOKUP(Línea_Modelo_Sexo_Región[[#This Row],[id_LA]],Línea_Atención[],2,0)</f>
        <v>Línea Ambulatoria</v>
      </c>
      <c r="M43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3" spans="2:13" x14ac:dyDescent="0.3">
      <c r="B433" s="4" t="str">
        <f t="shared" si="18"/>
        <v>1-PAS</v>
      </c>
      <c r="C433" s="4" t="str">
        <f t="shared" si="19"/>
        <v>1-PAS-Hombres</v>
      </c>
      <c r="D433" s="4" t="str">
        <f t="shared" si="20"/>
        <v>1-PAS-Hombres-13</v>
      </c>
      <c r="E433">
        <v>1</v>
      </c>
      <c r="F433" t="s">
        <v>3</v>
      </c>
      <c r="G433">
        <v>13</v>
      </c>
      <c r="H433" t="s">
        <v>213</v>
      </c>
      <c r="I433" t="s">
        <v>252</v>
      </c>
      <c r="J433" t="s">
        <v>103</v>
      </c>
      <c r="K433">
        <v>276</v>
      </c>
      <c r="L433" t="str">
        <f>+VLOOKUP(Línea_Modelo_Sexo_Región[[#This Row],[id_LA]],Línea_Atención[],2,0)</f>
        <v>Línea Ambulatoria</v>
      </c>
      <c r="M43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4" spans="2:13" x14ac:dyDescent="0.3">
      <c r="B434" s="4" t="str">
        <f t="shared" si="18"/>
        <v>1-PAS</v>
      </c>
      <c r="C434" s="4" t="str">
        <f t="shared" si="19"/>
        <v>1-PAS-Mujeres</v>
      </c>
      <c r="D434" s="4" t="str">
        <f t="shared" si="20"/>
        <v>1-PAS-Mujeres-13</v>
      </c>
      <c r="E434">
        <v>1</v>
      </c>
      <c r="F434" t="s">
        <v>3</v>
      </c>
      <c r="G434">
        <v>13</v>
      </c>
      <c r="H434" t="s">
        <v>213</v>
      </c>
      <c r="I434" t="s">
        <v>253</v>
      </c>
      <c r="J434" t="s">
        <v>103</v>
      </c>
      <c r="K434">
        <v>11</v>
      </c>
      <c r="L434" t="str">
        <f>+VLOOKUP(Línea_Modelo_Sexo_Región[[#This Row],[id_LA]],Línea_Atención[],2,0)</f>
        <v>Línea Ambulatoria</v>
      </c>
      <c r="M43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5" spans="2:13" x14ac:dyDescent="0.3">
      <c r="B435" s="4" t="str">
        <f t="shared" si="18"/>
        <v>1-PAS</v>
      </c>
      <c r="C435" s="4" t="str">
        <f t="shared" si="19"/>
        <v>1-PAS-Hombres</v>
      </c>
      <c r="D435" s="4" t="str">
        <f t="shared" si="20"/>
        <v>1-PAS-Hombres-6</v>
      </c>
      <c r="E435">
        <v>1</v>
      </c>
      <c r="F435" t="s">
        <v>3</v>
      </c>
      <c r="G435">
        <v>6</v>
      </c>
      <c r="H435" t="s">
        <v>206</v>
      </c>
      <c r="I435" t="s">
        <v>252</v>
      </c>
      <c r="J435" t="s">
        <v>103</v>
      </c>
      <c r="K435">
        <v>92</v>
      </c>
      <c r="L435" t="str">
        <f>+VLOOKUP(Línea_Modelo_Sexo_Región[[#This Row],[id_LA]],Línea_Atención[],2,0)</f>
        <v>Línea Ambulatoria</v>
      </c>
      <c r="M43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6" spans="2:13" x14ac:dyDescent="0.3">
      <c r="B436" s="4" t="str">
        <f t="shared" si="18"/>
        <v>1-PAS</v>
      </c>
      <c r="C436" s="4" t="str">
        <f t="shared" si="19"/>
        <v>1-PAS-Mujeres</v>
      </c>
      <c r="D436" s="4" t="str">
        <f t="shared" si="20"/>
        <v>1-PAS-Mujeres-6</v>
      </c>
      <c r="E436">
        <v>1</v>
      </c>
      <c r="F436" t="s">
        <v>3</v>
      </c>
      <c r="G436">
        <v>6</v>
      </c>
      <c r="H436" t="s">
        <v>206</v>
      </c>
      <c r="I436" t="s">
        <v>253</v>
      </c>
      <c r="J436" t="s">
        <v>103</v>
      </c>
      <c r="K436">
        <v>7</v>
      </c>
      <c r="L436" t="str">
        <f>+VLOOKUP(Línea_Modelo_Sexo_Región[[#This Row],[id_LA]],Línea_Atención[],2,0)</f>
        <v>Línea Ambulatoria</v>
      </c>
      <c r="M43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7" spans="2:13" x14ac:dyDescent="0.3">
      <c r="B437" s="4" t="str">
        <f t="shared" si="18"/>
        <v>1-PAS</v>
      </c>
      <c r="C437" s="4" t="str">
        <f t="shared" si="19"/>
        <v>1-PAS-Hombres</v>
      </c>
      <c r="D437" s="4" t="str">
        <f t="shared" si="20"/>
        <v>1-PAS-Hombres-7</v>
      </c>
      <c r="E437">
        <v>1</v>
      </c>
      <c r="F437" t="s">
        <v>3</v>
      </c>
      <c r="G437">
        <v>7</v>
      </c>
      <c r="H437" t="s">
        <v>207</v>
      </c>
      <c r="I437" t="s">
        <v>252</v>
      </c>
      <c r="J437" t="s">
        <v>103</v>
      </c>
      <c r="K437">
        <v>122</v>
      </c>
      <c r="L437" t="str">
        <f>+VLOOKUP(Línea_Modelo_Sexo_Región[[#This Row],[id_LA]],Línea_Atención[],2,0)</f>
        <v>Línea Ambulatoria</v>
      </c>
      <c r="M43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8" spans="2:13" x14ac:dyDescent="0.3">
      <c r="B438" s="4" t="str">
        <f t="shared" si="18"/>
        <v>1-PAS</v>
      </c>
      <c r="C438" s="4" t="str">
        <f t="shared" si="19"/>
        <v>1-PAS-Mujeres</v>
      </c>
      <c r="D438" s="4" t="str">
        <f t="shared" si="20"/>
        <v>1-PAS-Mujeres-7</v>
      </c>
      <c r="E438">
        <v>1</v>
      </c>
      <c r="F438" t="s">
        <v>3</v>
      </c>
      <c r="G438">
        <v>7</v>
      </c>
      <c r="H438" t="s">
        <v>207</v>
      </c>
      <c r="I438" t="s">
        <v>253</v>
      </c>
      <c r="J438" t="s">
        <v>103</v>
      </c>
      <c r="K438">
        <v>6</v>
      </c>
      <c r="L438" t="str">
        <f>+VLOOKUP(Línea_Modelo_Sexo_Región[[#This Row],[id_LA]],Línea_Atención[],2,0)</f>
        <v>Línea Ambulatoria</v>
      </c>
      <c r="M43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39" spans="2:13" x14ac:dyDescent="0.3">
      <c r="B439" s="4" t="str">
        <f t="shared" si="18"/>
        <v>1-PAS</v>
      </c>
      <c r="C439" s="4" t="str">
        <f t="shared" si="19"/>
        <v>1-PAS-Hombres</v>
      </c>
      <c r="D439" s="4" t="str">
        <f t="shared" si="20"/>
        <v>1-PAS-Hombres-7</v>
      </c>
      <c r="E439">
        <v>1</v>
      </c>
      <c r="F439" t="s">
        <v>3</v>
      </c>
      <c r="G439">
        <v>7</v>
      </c>
      <c r="H439" t="s">
        <v>207</v>
      </c>
      <c r="I439" t="s">
        <v>252</v>
      </c>
      <c r="J439" t="s">
        <v>103</v>
      </c>
      <c r="K439">
        <v>79</v>
      </c>
      <c r="L439" t="str">
        <f>+VLOOKUP(Línea_Modelo_Sexo_Región[[#This Row],[id_LA]],Línea_Atención[],2,0)</f>
        <v>Línea Ambulatoria</v>
      </c>
      <c r="M43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0" spans="2:13" x14ac:dyDescent="0.3">
      <c r="B440" s="4" t="str">
        <f t="shared" si="18"/>
        <v>1-PAS</v>
      </c>
      <c r="C440" s="4" t="str">
        <f t="shared" si="19"/>
        <v>1-PAS-Mujeres</v>
      </c>
      <c r="D440" s="4" t="str">
        <f t="shared" si="20"/>
        <v>1-PAS-Mujeres-7</v>
      </c>
      <c r="E440">
        <v>1</v>
      </c>
      <c r="F440" t="s">
        <v>3</v>
      </c>
      <c r="G440">
        <v>7</v>
      </c>
      <c r="H440" t="s">
        <v>207</v>
      </c>
      <c r="I440" t="s">
        <v>253</v>
      </c>
      <c r="J440" t="s">
        <v>103</v>
      </c>
      <c r="K440">
        <v>8</v>
      </c>
      <c r="L440" t="str">
        <f>+VLOOKUP(Línea_Modelo_Sexo_Región[[#This Row],[id_LA]],Línea_Atención[],2,0)</f>
        <v>Línea Ambulatoria</v>
      </c>
      <c r="M44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1" spans="2:13" x14ac:dyDescent="0.3">
      <c r="B441" s="4" t="str">
        <f t="shared" si="18"/>
        <v>1-PAS</v>
      </c>
      <c r="C441" s="4" t="str">
        <f t="shared" si="19"/>
        <v>1-PAS-Hombres</v>
      </c>
      <c r="D441" s="4" t="str">
        <f t="shared" si="20"/>
        <v>1-PAS-Hombres-8</v>
      </c>
      <c r="E441">
        <v>1</v>
      </c>
      <c r="F441" t="s">
        <v>3</v>
      </c>
      <c r="G441">
        <v>8</v>
      </c>
      <c r="H441" t="s">
        <v>208</v>
      </c>
      <c r="I441" t="s">
        <v>252</v>
      </c>
      <c r="J441" t="s">
        <v>103</v>
      </c>
      <c r="K441">
        <v>89</v>
      </c>
      <c r="L441" t="str">
        <f>+VLOOKUP(Línea_Modelo_Sexo_Región[[#This Row],[id_LA]],Línea_Atención[],2,0)</f>
        <v>Línea Ambulatoria</v>
      </c>
      <c r="M44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2" spans="2:13" x14ac:dyDescent="0.3">
      <c r="B442" s="4" t="str">
        <f t="shared" si="18"/>
        <v>1-PAS</v>
      </c>
      <c r="C442" s="4" t="str">
        <f t="shared" si="19"/>
        <v>1-PAS-Mujeres</v>
      </c>
      <c r="D442" s="4" t="str">
        <f t="shared" si="20"/>
        <v>1-PAS-Mujeres-8</v>
      </c>
      <c r="E442">
        <v>1</v>
      </c>
      <c r="F442" t="s">
        <v>3</v>
      </c>
      <c r="G442">
        <v>8</v>
      </c>
      <c r="H442" t="s">
        <v>208</v>
      </c>
      <c r="I442" t="s">
        <v>253</v>
      </c>
      <c r="J442" t="s">
        <v>103</v>
      </c>
      <c r="K442">
        <v>6</v>
      </c>
      <c r="L442" t="str">
        <f>+VLOOKUP(Línea_Modelo_Sexo_Región[[#This Row],[id_LA]],Línea_Atención[],2,0)</f>
        <v>Línea Ambulatoria</v>
      </c>
      <c r="M44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3" spans="2:13" x14ac:dyDescent="0.3">
      <c r="B443" s="4" t="str">
        <f t="shared" si="18"/>
        <v>1-PAS</v>
      </c>
      <c r="C443" s="4" t="str">
        <f t="shared" si="19"/>
        <v>1-PAS-Hombres</v>
      </c>
      <c r="D443" s="4" t="str">
        <f t="shared" si="20"/>
        <v>1-PAS-Hombres-9</v>
      </c>
      <c r="E443">
        <v>1</v>
      </c>
      <c r="F443" t="s">
        <v>3</v>
      </c>
      <c r="G443">
        <v>9</v>
      </c>
      <c r="H443" t="s">
        <v>209</v>
      </c>
      <c r="I443" t="s">
        <v>252</v>
      </c>
      <c r="J443" t="s">
        <v>103</v>
      </c>
      <c r="K443">
        <v>101</v>
      </c>
      <c r="L443" t="str">
        <f>+VLOOKUP(Línea_Modelo_Sexo_Región[[#This Row],[id_LA]],Línea_Atención[],2,0)</f>
        <v>Línea Ambulatoria</v>
      </c>
      <c r="M44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4" spans="2:13" x14ac:dyDescent="0.3">
      <c r="B444" s="4" t="str">
        <f t="shared" si="18"/>
        <v>1-PAS</v>
      </c>
      <c r="C444" s="4" t="str">
        <f t="shared" si="19"/>
        <v>1-PAS-Mujeres</v>
      </c>
      <c r="D444" s="4" t="str">
        <f t="shared" si="20"/>
        <v>1-PAS-Mujeres-9</v>
      </c>
      <c r="E444">
        <v>1</v>
      </c>
      <c r="F444" t="s">
        <v>3</v>
      </c>
      <c r="G444">
        <v>9</v>
      </c>
      <c r="H444" t="s">
        <v>209</v>
      </c>
      <c r="I444" t="s">
        <v>253</v>
      </c>
      <c r="J444" t="s">
        <v>103</v>
      </c>
      <c r="K444">
        <v>5</v>
      </c>
      <c r="L444" t="str">
        <f>+VLOOKUP(Línea_Modelo_Sexo_Región[[#This Row],[id_LA]],Línea_Atención[],2,0)</f>
        <v>Línea Ambulatoria</v>
      </c>
      <c r="M44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5" spans="2:13" x14ac:dyDescent="0.3">
      <c r="B445" s="4" t="str">
        <f t="shared" si="18"/>
        <v>1-PAS</v>
      </c>
      <c r="C445" s="4" t="str">
        <f t="shared" si="19"/>
        <v>1-PAS-Hombres</v>
      </c>
      <c r="D445" s="4" t="str">
        <f t="shared" si="20"/>
        <v>1-PAS-Hombres-14</v>
      </c>
      <c r="E445">
        <v>1</v>
      </c>
      <c r="F445" t="s">
        <v>3</v>
      </c>
      <c r="G445">
        <v>14</v>
      </c>
      <c r="H445" t="s">
        <v>214</v>
      </c>
      <c r="I445" t="s">
        <v>252</v>
      </c>
      <c r="J445" t="s">
        <v>103</v>
      </c>
      <c r="K445">
        <v>0</v>
      </c>
      <c r="L445" t="str">
        <f>+VLOOKUP(Línea_Modelo_Sexo_Región[[#This Row],[id_LA]],Línea_Atención[],2,0)</f>
        <v>Línea Ambulatoria</v>
      </c>
      <c r="M44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6" spans="2:13" x14ac:dyDescent="0.3">
      <c r="B446" s="4" t="str">
        <f t="shared" si="18"/>
        <v>1-PAS</v>
      </c>
      <c r="C446" s="4" t="str">
        <f t="shared" si="19"/>
        <v>1-PAS-Mujeres</v>
      </c>
      <c r="D446" s="4" t="str">
        <f t="shared" si="20"/>
        <v>1-PAS-Mujeres-14</v>
      </c>
      <c r="E446">
        <v>1</v>
      </c>
      <c r="F446" t="s">
        <v>3</v>
      </c>
      <c r="G446">
        <v>14</v>
      </c>
      <c r="H446" t="s">
        <v>214</v>
      </c>
      <c r="I446" t="s">
        <v>253</v>
      </c>
      <c r="J446" t="s">
        <v>103</v>
      </c>
      <c r="K446">
        <v>0</v>
      </c>
      <c r="L446" t="str">
        <f>+VLOOKUP(Línea_Modelo_Sexo_Región[[#This Row],[id_LA]],Línea_Atención[],2,0)</f>
        <v>Línea Ambulatoria</v>
      </c>
      <c r="M44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7" spans="2:13" x14ac:dyDescent="0.3">
      <c r="B447" s="4" t="str">
        <f t="shared" si="18"/>
        <v>1-PAS</v>
      </c>
      <c r="C447" s="4" t="str">
        <f t="shared" si="19"/>
        <v>1-PAS-Hombres</v>
      </c>
      <c r="D447" s="4" t="str">
        <f t="shared" si="20"/>
        <v>1-PAS-Hombres-10</v>
      </c>
      <c r="E447">
        <v>1</v>
      </c>
      <c r="F447" t="s">
        <v>3</v>
      </c>
      <c r="G447">
        <v>10</v>
      </c>
      <c r="H447" t="s">
        <v>210</v>
      </c>
      <c r="I447" t="s">
        <v>252</v>
      </c>
      <c r="J447" t="s">
        <v>103</v>
      </c>
      <c r="K447">
        <v>165</v>
      </c>
      <c r="L447" t="str">
        <f>+VLOOKUP(Línea_Modelo_Sexo_Región[[#This Row],[id_LA]],Línea_Atención[],2,0)</f>
        <v>Línea Ambulatoria</v>
      </c>
      <c r="M44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8" spans="2:13" x14ac:dyDescent="0.3">
      <c r="B448" s="4" t="str">
        <f t="shared" si="18"/>
        <v>1-PAS</v>
      </c>
      <c r="C448" s="4" t="str">
        <f t="shared" si="19"/>
        <v>1-PAS-Mujeres</v>
      </c>
      <c r="D448" s="4" t="str">
        <f t="shared" si="20"/>
        <v>1-PAS-Mujeres-10</v>
      </c>
      <c r="E448">
        <v>1</v>
      </c>
      <c r="F448" t="s">
        <v>3</v>
      </c>
      <c r="G448">
        <v>10</v>
      </c>
      <c r="H448" t="s">
        <v>210</v>
      </c>
      <c r="I448" t="s">
        <v>253</v>
      </c>
      <c r="J448" t="s">
        <v>103</v>
      </c>
      <c r="K448">
        <v>11</v>
      </c>
      <c r="L448" t="str">
        <f>+VLOOKUP(Línea_Modelo_Sexo_Región[[#This Row],[id_LA]],Línea_Atención[],2,0)</f>
        <v>Línea Ambulatoria</v>
      </c>
      <c r="M44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49" spans="2:13" x14ac:dyDescent="0.3">
      <c r="B449" s="4" t="str">
        <f t="shared" si="18"/>
        <v>1-PAS</v>
      </c>
      <c r="C449" s="4" t="str">
        <f t="shared" si="19"/>
        <v>1-PAS-Hombres</v>
      </c>
      <c r="D449" s="4" t="str">
        <f t="shared" si="20"/>
        <v>1-PAS-Hombres-11</v>
      </c>
      <c r="E449">
        <v>1</v>
      </c>
      <c r="F449" t="s">
        <v>3</v>
      </c>
      <c r="G449">
        <v>11</v>
      </c>
      <c r="H449" t="s">
        <v>211</v>
      </c>
      <c r="I449" t="s">
        <v>252</v>
      </c>
      <c r="J449" t="s">
        <v>103</v>
      </c>
      <c r="K449">
        <v>0</v>
      </c>
      <c r="L449" t="str">
        <f>+VLOOKUP(Línea_Modelo_Sexo_Región[[#This Row],[id_LA]],Línea_Atención[],2,0)</f>
        <v>Línea Ambulatoria</v>
      </c>
      <c r="M44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50" spans="2:13" x14ac:dyDescent="0.3">
      <c r="B450" s="4" t="str">
        <f t="shared" si="18"/>
        <v>1-PAS</v>
      </c>
      <c r="C450" s="4" t="str">
        <f t="shared" si="19"/>
        <v>1-PAS-Mujeres</v>
      </c>
      <c r="D450" s="4" t="str">
        <f t="shared" si="20"/>
        <v>1-PAS-Mujeres-11</v>
      </c>
      <c r="E450">
        <v>1</v>
      </c>
      <c r="F450" t="s">
        <v>3</v>
      </c>
      <c r="G450">
        <v>11</v>
      </c>
      <c r="H450" t="s">
        <v>211</v>
      </c>
      <c r="I450" t="s">
        <v>253</v>
      </c>
      <c r="J450" t="s">
        <v>103</v>
      </c>
      <c r="K450">
        <v>0</v>
      </c>
      <c r="L450" t="str">
        <f>+VLOOKUP(Línea_Modelo_Sexo_Región[[#This Row],[id_LA]],Línea_Atención[],2,0)</f>
        <v>Línea Ambulatoria</v>
      </c>
      <c r="M45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51" spans="2:13" x14ac:dyDescent="0.3">
      <c r="B451" s="4" t="str">
        <f t="shared" si="18"/>
        <v>1-PAS</v>
      </c>
      <c r="C451" s="4" t="str">
        <f t="shared" si="19"/>
        <v>1-PAS-Hombres</v>
      </c>
      <c r="D451" s="4" t="str">
        <f t="shared" si="20"/>
        <v>1-PAS-Hombres-12</v>
      </c>
      <c r="E451">
        <v>1</v>
      </c>
      <c r="F451" t="s">
        <v>3</v>
      </c>
      <c r="G451">
        <v>12</v>
      </c>
      <c r="H451" t="s">
        <v>212</v>
      </c>
      <c r="I451" t="s">
        <v>252</v>
      </c>
      <c r="J451" t="s">
        <v>103</v>
      </c>
      <c r="K451">
        <v>0</v>
      </c>
      <c r="L451" t="str">
        <f>+VLOOKUP(Línea_Modelo_Sexo_Región[[#This Row],[id_LA]],Línea_Atención[],2,0)</f>
        <v>Línea Ambulatoria</v>
      </c>
      <c r="M45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52" spans="2:13" x14ac:dyDescent="0.3">
      <c r="B452" s="4" t="str">
        <f t="shared" si="18"/>
        <v>1-PAS</v>
      </c>
      <c r="C452" s="4" t="str">
        <f t="shared" si="19"/>
        <v>1-PAS-Mujeres</v>
      </c>
      <c r="D452" s="4" t="str">
        <f t="shared" si="20"/>
        <v>1-PAS-Mujeres-12</v>
      </c>
      <c r="E452">
        <v>1</v>
      </c>
      <c r="F452" t="s">
        <v>3</v>
      </c>
      <c r="G452">
        <v>12</v>
      </c>
      <c r="H452" t="s">
        <v>212</v>
      </c>
      <c r="I452" t="s">
        <v>253</v>
      </c>
      <c r="J452" t="s">
        <v>103</v>
      </c>
      <c r="K452">
        <v>0</v>
      </c>
      <c r="L452" t="str">
        <f>+VLOOKUP(Línea_Modelo_Sexo_Región[[#This Row],[id_LA]],Línea_Atención[],2,0)</f>
        <v>Línea Ambulatoria</v>
      </c>
      <c r="M45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453" spans="2:13" x14ac:dyDescent="0.3">
      <c r="B453" s="4" t="str">
        <f t="shared" ref="B453:B516" si="21">+E453&amp;"-"&amp;F453</f>
        <v>1-PDC</v>
      </c>
      <c r="C453" s="4" t="str">
        <f t="shared" ref="C453:C516" si="22">+B453&amp;"-"&amp;I453</f>
        <v>1-PDC-Hombres</v>
      </c>
      <c r="D453" s="4" t="str">
        <f t="shared" ref="D453:D516" si="23">+C453&amp;"-"&amp;G453</f>
        <v>1-PDC-Hombres-15</v>
      </c>
      <c r="E453">
        <v>1</v>
      </c>
      <c r="F453" t="s">
        <v>5</v>
      </c>
      <c r="G453">
        <v>15</v>
      </c>
      <c r="H453" t="s">
        <v>215</v>
      </c>
      <c r="I453" t="s">
        <v>252</v>
      </c>
      <c r="J453" t="s">
        <v>103</v>
      </c>
      <c r="K453">
        <v>0</v>
      </c>
      <c r="L453" t="str">
        <f>+VLOOKUP(Línea_Modelo_Sexo_Región[[#This Row],[id_LA]],Línea_Atención[],2,0)</f>
        <v>Línea Ambulatoria</v>
      </c>
      <c r="M45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54" spans="2:13" x14ac:dyDescent="0.3">
      <c r="B454" s="4" t="str">
        <f t="shared" si="21"/>
        <v>1-PDC</v>
      </c>
      <c r="C454" s="4" t="str">
        <f t="shared" si="22"/>
        <v>1-PDC-Mujeres</v>
      </c>
      <c r="D454" s="4" t="str">
        <f t="shared" si="23"/>
        <v>1-PDC-Mujeres-15</v>
      </c>
      <c r="E454">
        <v>1</v>
      </c>
      <c r="F454" t="s">
        <v>5</v>
      </c>
      <c r="G454">
        <v>15</v>
      </c>
      <c r="H454" t="s">
        <v>215</v>
      </c>
      <c r="I454" t="s">
        <v>253</v>
      </c>
      <c r="J454" t="s">
        <v>103</v>
      </c>
      <c r="K454">
        <v>0</v>
      </c>
      <c r="L454" t="str">
        <f>+VLOOKUP(Línea_Modelo_Sexo_Región[[#This Row],[id_LA]],Línea_Atención[],2,0)</f>
        <v>Línea Ambulatoria</v>
      </c>
      <c r="M45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55" spans="2:13" x14ac:dyDescent="0.3">
      <c r="B455" s="4" t="str">
        <f t="shared" si="21"/>
        <v>1-PDC</v>
      </c>
      <c r="C455" s="4" t="str">
        <f t="shared" si="22"/>
        <v>1-PDC-Hombres</v>
      </c>
      <c r="D455" s="4" t="str">
        <f t="shared" si="23"/>
        <v>1-PDC-Hombres-1</v>
      </c>
      <c r="E455">
        <v>1</v>
      </c>
      <c r="F455" t="s">
        <v>5</v>
      </c>
      <c r="G455">
        <v>1</v>
      </c>
      <c r="H455" t="s">
        <v>201</v>
      </c>
      <c r="I455" t="s">
        <v>252</v>
      </c>
      <c r="J455" t="s">
        <v>103</v>
      </c>
      <c r="K455">
        <v>64</v>
      </c>
      <c r="L455" t="str">
        <f>+VLOOKUP(Línea_Modelo_Sexo_Región[[#This Row],[id_LA]],Línea_Atención[],2,0)</f>
        <v>Línea Ambulatoria</v>
      </c>
      <c r="M45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56" spans="2:13" x14ac:dyDescent="0.3">
      <c r="B456" s="4" t="str">
        <f t="shared" si="21"/>
        <v>1-PDC</v>
      </c>
      <c r="C456" s="4" t="str">
        <f t="shared" si="22"/>
        <v>1-PDC-Mujeres</v>
      </c>
      <c r="D456" s="4" t="str">
        <f t="shared" si="23"/>
        <v>1-PDC-Mujeres-1</v>
      </c>
      <c r="E456">
        <v>1</v>
      </c>
      <c r="F456" t="s">
        <v>5</v>
      </c>
      <c r="G456">
        <v>1</v>
      </c>
      <c r="H456" t="s">
        <v>201</v>
      </c>
      <c r="I456" t="s">
        <v>253</v>
      </c>
      <c r="J456" t="s">
        <v>103</v>
      </c>
      <c r="K456">
        <v>48</v>
      </c>
      <c r="L456" t="str">
        <f>+VLOOKUP(Línea_Modelo_Sexo_Región[[#This Row],[id_LA]],Línea_Atención[],2,0)</f>
        <v>Línea Ambulatoria</v>
      </c>
      <c r="M45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57" spans="2:13" x14ac:dyDescent="0.3">
      <c r="B457" s="4" t="str">
        <f t="shared" si="21"/>
        <v>1-PDC</v>
      </c>
      <c r="C457" s="4" t="str">
        <f t="shared" si="22"/>
        <v>1-PDC-Hombres</v>
      </c>
      <c r="D457" s="4" t="str">
        <f t="shared" si="23"/>
        <v>1-PDC-Hombres-2</v>
      </c>
      <c r="E457">
        <v>1</v>
      </c>
      <c r="F457" t="s">
        <v>5</v>
      </c>
      <c r="G457">
        <v>2</v>
      </c>
      <c r="H457" t="s">
        <v>202</v>
      </c>
      <c r="I457" t="s">
        <v>252</v>
      </c>
      <c r="J457" t="s">
        <v>103</v>
      </c>
      <c r="K457">
        <v>46</v>
      </c>
      <c r="L457" t="str">
        <f>+VLOOKUP(Línea_Modelo_Sexo_Región[[#This Row],[id_LA]],Línea_Atención[],2,0)</f>
        <v>Línea Ambulatoria</v>
      </c>
      <c r="M45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58" spans="2:13" x14ac:dyDescent="0.3">
      <c r="B458" s="4" t="str">
        <f t="shared" si="21"/>
        <v>1-PDC</v>
      </c>
      <c r="C458" s="4" t="str">
        <f t="shared" si="22"/>
        <v>1-PDC-Mujeres</v>
      </c>
      <c r="D458" s="4" t="str">
        <f t="shared" si="23"/>
        <v>1-PDC-Mujeres-2</v>
      </c>
      <c r="E458">
        <v>1</v>
      </c>
      <c r="F458" t="s">
        <v>5</v>
      </c>
      <c r="G458">
        <v>2</v>
      </c>
      <c r="H458" t="s">
        <v>202</v>
      </c>
      <c r="I458" t="s">
        <v>253</v>
      </c>
      <c r="J458" t="s">
        <v>103</v>
      </c>
      <c r="K458">
        <v>36</v>
      </c>
      <c r="L458" t="str">
        <f>+VLOOKUP(Línea_Modelo_Sexo_Región[[#This Row],[id_LA]],Línea_Atención[],2,0)</f>
        <v>Línea Ambulatoria</v>
      </c>
      <c r="M45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59" spans="2:13" x14ac:dyDescent="0.3">
      <c r="B459" s="4" t="str">
        <f t="shared" si="21"/>
        <v>1-PDC</v>
      </c>
      <c r="C459" s="4" t="str">
        <f t="shared" si="22"/>
        <v>1-PDC-Hombres</v>
      </c>
      <c r="D459" s="4" t="str">
        <f t="shared" si="23"/>
        <v>1-PDC-Hombres-3</v>
      </c>
      <c r="E459">
        <v>1</v>
      </c>
      <c r="F459" t="s">
        <v>5</v>
      </c>
      <c r="G459">
        <v>3</v>
      </c>
      <c r="H459" t="s">
        <v>203</v>
      </c>
      <c r="I459" t="s">
        <v>252</v>
      </c>
      <c r="J459" t="s">
        <v>103</v>
      </c>
      <c r="K459">
        <v>51</v>
      </c>
      <c r="L459" t="str">
        <f>+VLOOKUP(Línea_Modelo_Sexo_Región[[#This Row],[id_LA]],Línea_Atención[],2,0)</f>
        <v>Línea Ambulatoria</v>
      </c>
      <c r="M45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0" spans="2:13" x14ac:dyDescent="0.3">
      <c r="B460" s="4" t="str">
        <f t="shared" si="21"/>
        <v>1-PDC</v>
      </c>
      <c r="C460" s="4" t="str">
        <f t="shared" si="22"/>
        <v>1-PDC-Mujeres</v>
      </c>
      <c r="D460" s="4" t="str">
        <f t="shared" si="23"/>
        <v>1-PDC-Mujeres-3</v>
      </c>
      <c r="E460">
        <v>1</v>
      </c>
      <c r="F460" t="s">
        <v>5</v>
      </c>
      <c r="G460">
        <v>3</v>
      </c>
      <c r="H460" t="s">
        <v>203</v>
      </c>
      <c r="I460" t="s">
        <v>253</v>
      </c>
      <c r="J460" t="s">
        <v>103</v>
      </c>
      <c r="K460">
        <v>26</v>
      </c>
      <c r="L460" t="str">
        <f>+VLOOKUP(Línea_Modelo_Sexo_Región[[#This Row],[id_LA]],Línea_Atención[],2,0)</f>
        <v>Línea Ambulatoria</v>
      </c>
      <c r="M46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1" spans="2:13" x14ac:dyDescent="0.3">
      <c r="B461" s="4" t="str">
        <f t="shared" si="21"/>
        <v>1-PDC</v>
      </c>
      <c r="C461" s="4" t="str">
        <f t="shared" si="22"/>
        <v>1-PDC-Hombres</v>
      </c>
      <c r="D461" s="4" t="str">
        <f t="shared" si="23"/>
        <v>1-PDC-Hombres-4</v>
      </c>
      <c r="E461">
        <v>1</v>
      </c>
      <c r="F461" t="s">
        <v>5</v>
      </c>
      <c r="G461">
        <v>4</v>
      </c>
      <c r="H461" t="s">
        <v>204</v>
      </c>
      <c r="I461" t="s">
        <v>252</v>
      </c>
      <c r="J461" t="s">
        <v>103</v>
      </c>
      <c r="K461">
        <v>69</v>
      </c>
      <c r="L461" t="str">
        <f>+VLOOKUP(Línea_Modelo_Sexo_Región[[#This Row],[id_LA]],Línea_Atención[],2,0)</f>
        <v>Línea Ambulatoria</v>
      </c>
      <c r="M46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2" spans="2:13" x14ac:dyDescent="0.3">
      <c r="B462" s="4" t="str">
        <f t="shared" si="21"/>
        <v>1-PDC</v>
      </c>
      <c r="C462" s="4" t="str">
        <f t="shared" si="22"/>
        <v>1-PDC-Mujeres</v>
      </c>
      <c r="D462" s="4" t="str">
        <f t="shared" si="23"/>
        <v>1-PDC-Mujeres-4</v>
      </c>
      <c r="E462">
        <v>1</v>
      </c>
      <c r="F462" t="s">
        <v>5</v>
      </c>
      <c r="G462">
        <v>4</v>
      </c>
      <c r="H462" t="s">
        <v>204</v>
      </c>
      <c r="I462" t="s">
        <v>253</v>
      </c>
      <c r="J462" t="s">
        <v>103</v>
      </c>
      <c r="K462">
        <v>32</v>
      </c>
      <c r="L462" t="str">
        <f>+VLOOKUP(Línea_Modelo_Sexo_Región[[#This Row],[id_LA]],Línea_Atención[],2,0)</f>
        <v>Línea Ambulatoria</v>
      </c>
      <c r="M46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3" spans="2:13" x14ac:dyDescent="0.3">
      <c r="B463" s="4" t="str">
        <f t="shared" si="21"/>
        <v>1-PDC</v>
      </c>
      <c r="C463" s="4" t="str">
        <f t="shared" si="22"/>
        <v>1-PDC-Hombres</v>
      </c>
      <c r="D463" s="4" t="str">
        <f t="shared" si="23"/>
        <v>1-PDC-Hombres-5</v>
      </c>
      <c r="E463">
        <v>1</v>
      </c>
      <c r="F463" t="s">
        <v>5</v>
      </c>
      <c r="G463">
        <v>5</v>
      </c>
      <c r="H463" t="s">
        <v>205</v>
      </c>
      <c r="I463" t="s">
        <v>252</v>
      </c>
      <c r="J463" t="s">
        <v>103</v>
      </c>
      <c r="K463">
        <v>56</v>
      </c>
      <c r="L463" t="str">
        <f>+VLOOKUP(Línea_Modelo_Sexo_Región[[#This Row],[id_LA]],Línea_Atención[],2,0)</f>
        <v>Línea Ambulatoria</v>
      </c>
      <c r="M46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4" spans="2:13" x14ac:dyDescent="0.3">
      <c r="B464" s="4" t="str">
        <f t="shared" si="21"/>
        <v>1-PDC</v>
      </c>
      <c r="C464" s="4" t="str">
        <f t="shared" si="22"/>
        <v>1-PDC-Mujeres</v>
      </c>
      <c r="D464" s="4" t="str">
        <f t="shared" si="23"/>
        <v>1-PDC-Mujeres-5</v>
      </c>
      <c r="E464">
        <v>1</v>
      </c>
      <c r="F464" t="s">
        <v>5</v>
      </c>
      <c r="G464">
        <v>5</v>
      </c>
      <c r="H464" t="s">
        <v>205</v>
      </c>
      <c r="I464" t="s">
        <v>253</v>
      </c>
      <c r="J464" t="s">
        <v>103</v>
      </c>
      <c r="K464">
        <v>33</v>
      </c>
      <c r="L464" t="str">
        <f>+VLOOKUP(Línea_Modelo_Sexo_Región[[#This Row],[id_LA]],Línea_Atención[],2,0)</f>
        <v>Línea Ambulatoria</v>
      </c>
      <c r="M46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5" spans="2:13" x14ac:dyDescent="0.3">
      <c r="B465" s="4" t="str">
        <f t="shared" si="21"/>
        <v>1-PDC</v>
      </c>
      <c r="C465" s="4" t="str">
        <f t="shared" si="22"/>
        <v>1-PDC-Hombres</v>
      </c>
      <c r="D465" s="4" t="str">
        <f t="shared" si="23"/>
        <v>1-PDC-Hombres-13</v>
      </c>
      <c r="E465">
        <v>1</v>
      </c>
      <c r="F465" t="s">
        <v>5</v>
      </c>
      <c r="G465">
        <v>13</v>
      </c>
      <c r="H465" t="s">
        <v>213</v>
      </c>
      <c r="I465" t="s">
        <v>252</v>
      </c>
      <c r="J465" t="s">
        <v>103</v>
      </c>
      <c r="K465">
        <v>937</v>
      </c>
      <c r="L465" t="str">
        <f>+VLOOKUP(Línea_Modelo_Sexo_Región[[#This Row],[id_LA]],Línea_Atención[],2,0)</f>
        <v>Línea Ambulatoria</v>
      </c>
      <c r="M46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6" spans="2:13" x14ac:dyDescent="0.3">
      <c r="B466" s="4" t="str">
        <f t="shared" si="21"/>
        <v>1-PDC</v>
      </c>
      <c r="C466" s="4" t="str">
        <f t="shared" si="22"/>
        <v>1-PDC-Mujeres</v>
      </c>
      <c r="D466" s="4" t="str">
        <f t="shared" si="23"/>
        <v>1-PDC-Mujeres-13</v>
      </c>
      <c r="E466">
        <v>1</v>
      </c>
      <c r="F466" t="s">
        <v>5</v>
      </c>
      <c r="G466">
        <v>13</v>
      </c>
      <c r="H466" t="s">
        <v>213</v>
      </c>
      <c r="I466" t="s">
        <v>253</v>
      </c>
      <c r="J466" t="s">
        <v>103</v>
      </c>
      <c r="K466">
        <v>605</v>
      </c>
      <c r="L466" t="str">
        <f>+VLOOKUP(Línea_Modelo_Sexo_Región[[#This Row],[id_LA]],Línea_Atención[],2,0)</f>
        <v>Línea Ambulatoria</v>
      </c>
      <c r="M46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7" spans="2:13" x14ac:dyDescent="0.3">
      <c r="B467" s="4" t="str">
        <f t="shared" si="21"/>
        <v>1-PDC</v>
      </c>
      <c r="C467" s="4" t="str">
        <f t="shared" si="22"/>
        <v>1-PDC-Hombres</v>
      </c>
      <c r="D467" s="4" t="str">
        <f t="shared" si="23"/>
        <v>1-PDC-Hombres-6</v>
      </c>
      <c r="E467">
        <v>1</v>
      </c>
      <c r="F467" t="s">
        <v>5</v>
      </c>
      <c r="G467">
        <v>6</v>
      </c>
      <c r="H467" t="s">
        <v>206</v>
      </c>
      <c r="I467" t="s">
        <v>252</v>
      </c>
      <c r="J467" t="s">
        <v>103</v>
      </c>
      <c r="K467">
        <v>43</v>
      </c>
      <c r="L467" t="str">
        <f>+VLOOKUP(Línea_Modelo_Sexo_Región[[#This Row],[id_LA]],Línea_Atención[],2,0)</f>
        <v>Línea Ambulatoria</v>
      </c>
      <c r="M46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8" spans="2:13" x14ac:dyDescent="0.3">
      <c r="B468" s="4" t="str">
        <f t="shared" si="21"/>
        <v>1-PDC</v>
      </c>
      <c r="C468" s="4" t="str">
        <f t="shared" si="22"/>
        <v>1-PDC-Mujeres</v>
      </c>
      <c r="D468" s="4" t="str">
        <f t="shared" si="23"/>
        <v>1-PDC-Mujeres-6</v>
      </c>
      <c r="E468">
        <v>1</v>
      </c>
      <c r="F468" t="s">
        <v>5</v>
      </c>
      <c r="G468">
        <v>6</v>
      </c>
      <c r="H468" t="s">
        <v>206</v>
      </c>
      <c r="I468" t="s">
        <v>253</v>
      </c>
      <c r="J468" t="s">
        <v>103</v>
      </c>
      <c r="K468">
        <v>34</v>
      </c>
      <c r="L468" t="str">
        <f>+VLOOKUP(Línea_Modelo_Sexo_Región[[#This Row],[id_LA]],Línea_Atención[],2,0)</f>
        <v>Línea Ambulatoria</v>
      </c>
      <c r="M46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69" spans="2:13" x14ac:dyDescent="0.3">
      <c r="B469" s="4" t="str">
        <f t="shared" si="21"/>
        <v>1-PDC</v>
      </c>
      <c r="C469" s="4" t="str">
        <f t="shared" si="22"/>
        <v>1-PDC-Hombres</v>
      </c>
      <c r="D469" s="4" t="str">
        <f t="shared" si="23"/>
        <v>1-PDC-Hombres-7</v>
      </c>
      <c r="E469">
        <v>1</v>
      </c>
      <c r="F469" t="s">
        <v>5</v>
      </c>
      <c r="G469">
        <v>7</v>
      </c>
      <c r="H469" t="s">
        <v>207</v>
      </c>
      <c r="I469" t="s">
        <v>252</v>
      </c>
      <c r="J469" t="s">
        <v>103</v>
      </c>
      <c r="K469">
        <v>28</v>
      </c>
      <c r="L469" t="str">
        <f>+VLOOKUP(Línea_Modelo_Sexo_Región[[#This Row],[id_LA]],Línea_Atención[],2,0)</f>
        <v>Línea Ambulatoria</v>
      </c>
      <c r="M46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0" spans="2:13" x14ac:dyDescent="0.3">
      <c r="B470" s="4" t="str">
        <f t="shared" si="21"/>
        <v>1-PDC</v>
      </c>
      <c r="C470" s="4" t="str">
        <f t="shared" si="22"/>
        <v>1-PDC-Mujeres</v>
      </c>
      <c r="D470" s="4" t="str">
        <f t="shared" si="23"/>
        <v>1-PDC-Mujeres-7</v>
      </c>
      <c r="E470">
        <v>1</v>
      </c>
      <c r="F470" t="s">
        <v>5</v>
      </c>
      <c r="G470">
        <v>7</v>
      </c>
      <c r="H470" t="s">
        <v>207</v>
      </c>
      <c r="I470" t="s">
        <v>253</v>
      </c>
      <c r="J470" t="s">
        <v>103</v>
      </c>
      <c r="K470">
        <v>40</v>
      </c>
      <c r="L470" t="str">
        <f>+VLOOKUP(Línea_Modelo_Sexo_Región[[#This Row],[id_LA]],Línea_Atención[],2,0)</f>
        <v>Línea Ambulatoria</v>
      </c>
      <c r="M47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1" spans="2:13" x14ac:dyDescent="0.3">
      <c r="B471" s="4" t="str">
        <f t="shared" si="21"/>
        <v>1-PDC</v>
      </c>
      <c r="C471" s="4" t="str">
        <f t="shared" si="22"/>
        <v>1-PDC-Hombres</v>
      </c>
      <c r="D471" s="4" t="str">
        <f t="shared" si="23"/>
        <v>1-PDC-Hombres-7</v>
      </c>
      <c r="E471">
        <v>1</v>
      </c>
      <c r="F471" t="s">
        <v>5</v>
      </c>
      <c r="G471">
        <v>7</v>
      </c>
      <c r="H471" t="s">
        <v>207</v>
      </c>
      <c r="I471" t="s">
        <v>252</v>
      </c>
      <c r="J471" t="s">
        <v>103</v>
      </c>
      <c r="K471">
        <v>0</v>
      </c>
      <c r="L471" t="str">
        <f>+VLOOKUP(Línea_Modelo_Sexo_Región[[#This Row],[id_LA]],Línea_Atención[],2,0)</f>
        <v>Línea Ambulatoria</v>
      </c>
      <c r="M47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2" spans="2:13" x14ac:dyDescent="0.3">
      <c r="B472" s="4" t="str">
        <f t="shared" si="21"/>
        <v>1-PDC</v>
      </c>
      <c r="C472" s="4" t="str">
        <f t="shared" si="22"/>
        <v>1-PDC-Mujeres</v>
      </c>
      <c r="D472" s="4" t="str">
        <f t="shared" si="23"/>
        <v>1-PDC-Mujeres-7</v>
      </c>
      <c r="E472">
        <v>1</v>
      </c>
      <c r="F472" t="s">
        <v>5</v>
      </c>
      <c r="G472">
        <v>7</v>
      </c>
      <c r="H472" t="s">
        <v>207</v>
      </c>
      <c r="I472" t="s">
        <v>253</v>
      </c>
      <c r="J472" t="s">
        <v>103</v>
      </c>
      <c r="K472">
        <v>0</v>
      </c>
      <c r="L472" t="str">
        <f>+VLOOKUP(Línea_Modelo_Sexo_Región[[#This Row],[id_LA]],Línea_Atención[],2,0)</f>
        <v>Línea Ambulatoria</v>
      </c>
      <c r="M47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3" spans="2:13" x14ac:dyDescent="0.3">
      <c r="B473" s="4" t="str">
        <f t="shared" si="21"/>
        <v>1-PDC</v>
      </c>
      <c r="C473" s="4" t="str">
        <f t="shared" si="22"/>
        <v>1-PDC-Hombres</v>
      </c>
      <c r="D473" s="4" t="str">
        <f t="shared" si="23"/>
        <v>1-PDC-Hombres-8</v>
      </c>
      <c r="E473">
        <v>1</v>
      </c>
      <c r="F473" t="s">
        <v>5</v>
      </c>
      <c r="G473">
        <v>8</v>
      </c>
      <c r="H473" t="s">
        <v>208</v>
      </c>
      <c r="I473" t="s">
        <v>252</v>
      </c>
      <c r="J473" t="s">
        <v>103</v>
      </c>
      <c r="K473">
        <v>49</v>
      </c>
      <c r="L473" t="str">
        <f>+VLOOKUP(Línea_Modelo_Sexo_Región[[#This Row],[id_LA]],Línea_Atención[],2,0)</f>
        <v>Línea Ambulatoria</v>
      </c>
      <c r="M47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4" spans="2:13" x14ac:dyDescent="0.3">
      <c r="B474" s="4" t="str">
        <f t="shared" si="21"/>
        <v>1-PDC</v>
      </c>
      <c r="C474" s="4" t="str">
        <f t="shared" si="22"/>
        <v>1-PDC-Mujeres</v>
      </c>
      <c r="D474" s="4" t="str">
        <f t="shared" si="23"/>
        <v>1-PDC-Mujeres-8</v>
      </c>
      <c r="E474">
        <v>1</v>
      </c>
      <c r="F474" t="s">
        <v>5</v>
      </c>
      <c r="G474">
        <v>8</v>
      </c>
      <c r="H474" t="s">
        <v>208</v>
      </c>
      <c r="I474" t="s">
        <v>253</v>
      </c>
      <c r="J474" t="s">
        <v>103</v>
      </c>
      <c r="K474">
        <v>23</v>
      </c>
      <c r="L474" t="str">
        <f>+VLOOKUP(Línea_Modelo_Sexo_Región[[#This Row],[id_LA]],Línea_Atención[],2,0)</f>
        <v>Línea Ambulatoria</v>
      </c>
      <c r="M47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5" spans="2:13" x14ac:dyDescent="0.3">
      <c r="B475" s="4" t="str">
        <f t="shared" si="21"/>
        <v>1-PDC</v>
      </c>
      <c r="C475" s="4" t="str">
        <f t="shared" si="22"/>
        <v>1-PDC-Hombres</v>
      </c>
      <c r="D475" s="4" t="str">
        <f t="shared" si="23"/>
        <v>1-PDC-Hombres-9</v>
      </c>
      <c r="E475">
        <v>1</v>
      </c>
      <c r="F475" t="s">
        <v>5</v>
      </c>
      <c r="G475">
        <v>9</v>
      </c>
      <c r="H475" t="s">
        <v>209</v>
      </c>
      <c r="I475" t="s">
        <v>252</v>
      </c>
      <c r="J475" t="s">
        <v>103</v>
      </c>
      <c r="K475">
        <v>55</v>
      </c>
      <c r="L475" t="str">
        <f>+VLOOKUP(Línea_Modelo_Sexo_Región[[#This Row],[id_LA]],Línea_Atención[],2,0)</f>
        <v>Línea Ambulatoria</v>
      </c>
      <c r="M47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6" spans="2:13" x14ac:dyDescent="0.3">
      <c r="B476" s="4" t="str">
        <f t="shared" si="21"/>
        <v>1-PDC</v>
      </c>
      <c r="C476" s="4" t="str">
        <f t="shared" si="22"/>
        <v>1-PDC-Mujeres</v>
      </c>
      <c r="D476" s="4" t="str">
        <f t="shared" si="23"/>
        <v>1-PDC-Mujeres-9</v>
      </c>
      <c r="E476">
        <v>1</v>
      </c>
      <c r="F476" t="s">
        <v>5</v>
      </c>
      <c r="G476">
        <v>9</v>
      </c>
      <c r="H476" t="s">
        <v>209</v>
      </c>
      <c r="I476" t="s">
        <v>253</v>
      </c>
      <c r="J476" t="s">
        <v>103</v>
      </c>
      <c r="K476">
        <v>28</v>
      </c>
      <c r="L476" t="str">
        <f>+VLOOKUP(Línea_Modelo_Sexo_Región[[#This Row],[id_LA]],Línea_Atención[],2,0)</f>
        <v>Línea Ambulatoria</v>
      </c>
      <c r="M47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7" spans="2:13" x14ac:dyDescent="0.3">
      <c r="B477" s="4" t="str">
        <f t="shared" si="21"/>
        <v>1-PDC</v>
      </c>
      <c r="C477" s="4" t="str">
        <f t="shared" si="22"/>
        <v>1-PDC-Hombres</v>
      </c>
      <c r="D477" s="4" t="str">
        <f t="shared" si="23"/>
        <v>1-PDC-Hombres-14</v>
      </c>
      <c r="E477">
        <v>1</v>
      </c>
      <c r="F477" t="s">
        <v>5</v>
      </c>
      <c r="G477">
        <v>14</v>
      </c>
      <c r="H477" t="s">
        <v>214</v>
      </c>
      <c r="I477" t="s">
        <v>252</v>
      </c>
      <c r="J477" t="s">
        <v>103</v>
      </c>
      <c r="K477">
        <v>0</v>
      </c>
      <c r="L477" t="str">
        <f>+VLOOKUP(Línea_Modelo_Sexo_Región[[#This Row],[id_LA]],Línea_Atención[],2,0)</f>
        <v>Línea Ambulatoria</v>
      </c>
      <c r="M47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8" spans="2:13" x14ac:dyDescent="0.3">
      <c r="B478" s="4" t="str">
        <f t="shared" si="21"/>
        <v>1-PDC</v>
      </c>
      <c r="C478" s="4" t="str">
        <f t="shared" si="22"/>
        <v>1-PDC-Mujeres</v>
      </c>
      <c r="D478" s="4" t="str">
        <f t="shared" si="23"/>
        <v>1-PDC-Mujeres-14</v>
      </c>
      <c r="E478">
        <v>1</v>
      </c>
      <c r="F478" t="s">
        <v>5</v>
      </c>
      <c r="G478">
        <v>14</v>
      </c>
      <c r="H478" t="s">
        <v>214</v>
      </c>
      <c r="I478" t="s">
        <v>253</v>
      </c>
      <c r="J478" t="s">
        <v>103</v>
      </c>
      <c r="K478">
        <v>0</v>
      </c>
      <c r="L478" t="str">
        <f>+VLOOKUP(Línea_Modelo_Sexo_Región[[#This Row],[id_LA]],Línea_Atención[],2,0)</f>
        <v>Línea Ambulatoria</v>
      </c>
      <c r="M47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79" spans="2:13" x14ac:dyDescent="0.3">
      <c r="B479" s="4" t="str">
        <f t="shared" si="21"/>
        <v>1-PDC</v>
      </c>
      <c r="C479" s="4" t="str">
        <f t="shared" si="22"/>
        <v>1-PDC-Hombres</v>
      </c>
      <c r="D479" s="4" t="str">
        <f t="shared" si="23"/>
        <v>1-PDC-Hombres-10</v>
      </c>
      <c r="E479">
        <v>1</v>
      </c>
      <c r="F479" t="s">
        <v>5</v>
      </c>
      <c r="G479">
        <v>10</v>
      </c>
      <c r="H479" t="s">
        <v>210</v>
      </c>
      <c r="I479" t="s">
        <v>252</v>
      </c>
      <c r="J479" t="s">
        <v>103</v>
      </c>
      <c r="K479">
        <v>49</v>
      </c>
      <c r="L479" t="str">
        <f>+VLOOKUP(Línea_Modelo_Sexo_Región[[#This Row],[id_LA]],Línea_Atención[],2,0)</f>
        <v>Línea Ambulatoria</v>
      </c>
      <c r="M47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80" spans="2:13" x14ac:dyDescent="0.3">
      <c r="B480" s="4" t="str">
        <f t="shared" si="21"/>
        <v>1-PDC</v>
      </c>
      <c r="C480" s="4" t="str">
        <f t="shared" si="22"/>
        <v>1-PDC-Mujeres</v>
      </c>
      <c r="D480" s="4" t="str">
        <f t="shared" si="23"/>
        <v>1-PDC-Mujeres-10</v>
      </c>
      <c r="E480">
        <v>1</v>
      </c>
      <c r="F480" t="s">
        <v>5</v>
      </c>
      <c r="G480">
        <v>10</v>
      </c>
      <c r="H480" t="s">
        <v>210</v>
      </c>
      <c r="I480" t="s">
        <v>253</v>
      </c>
      <c r="J480" t="s">
        <v>103</v>
      </c>
      <c r="K480">
        <v>24</v>
      </c>
      <c r="L480" t="str">
        <f>+VLOOKUP(Línea_Modelo_Sexo_Región[[#This Row],[id_LA]],Línea_Atención[],2,0)</f>
        <v>Línea Ambulatoria</v>
      </c>
      <c r="M48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81" spans="2:13" x14ac:dyDescent="0.3">
      <c r="B481" s="4" t="str">
        <f t="shared" si="21"/>
        <v>1-PDC</v>
      </c>
      <c r="C481" s="4" t="str">
        <f t="shared" si="22"/>
        <v>1-PDC-Hombres</v>
      </c>
      <c r="D481" s="4" t="str">
        <f t="shared" si="23"/>
        <v>1-PDC-Hombres-11</v>
      </c>
      <c r="E481">
        <v>1</v>
      </c>
      <c r="F481" t="s">
        <v>5</v>
      </c>
      <c r="G481">
        <v>11</v>
      </c>
      <c r="H481" t="s">
        <v>211</v>
      </c>
      <c r="I481" t="s">
        <v>252</v>
      </c>
      <c r="J481" t="s">
        <v>103</v>
      </c>
      <c r="K481">
        <v>0</v>
      </c>
      <c r="L481" t="str">
        <f>+VLOOKUP(Línea_Modelo_Sexo_Región[[#This Row],[id_LA]],Línea_Atención[],2,0)</f>
        <v>Línea Ambulatoria</v>
      </c>
      <c r="M48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82" spans="2:13" x14ac:dyDescent="0.3">
      <c r="B482" s="4" t="str">
        <f t="shared" si="21"/>
        <v>1-PDC</v>
      </c>
      <c r="C482" s="4" t="str">
        <f t="shared" si="22"/>
        <v>1-PDC-Mujeres</v>
      </c>
      <c r="D482" s="4" t="str">
        <f t="shared" si="23"/>
        <v>1-PDC-Mujeres-11</v>
      </c>
      <c r="E482">
        <v>1</v>
      </c>
      <c r="F482" t="s">
        <v>5</v>
      </c>
      <c r="G482">
        <v>11</v>
      </c>
      <c r="H482" t="s">
        <v>211</v>
      </c>
      <c r="I482" t="s">
        <v>253</v>
      </c>
      <c r="J482" t="s">
        <v>103</v>
      </c>
      <c r="K482">
        <v>0</v>
      </c>
      <c r="L482" t="str">
        <f>+VLOOKUP(Línea_Modelo_Sexo_Región[[#This Row],[id_LA]],Línea_Atención[],2,0)</f>
        <v>Línea Ambulatoria</v>
      </c>
      <c r="M48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83" spans="2:13" x14ac:dyDescent="0.3">
      <c r="B483" s="4" t="str">
        <f t="shared" si="21"/>
        <v>1-PDC</v>
      </c>
      <c r="C483" s="4" t="str">
        <f t="shared" si="22"/>
        <v>1-PDC-Hombres</v>
      </c>
      <c r="D483" s="4" t="str">
        <f t="shared" si="23"/>
        <v>1-PDC-Hombres-12</v>
      </c>
      <c r="E483">
        <v>1</v>
      </c>
      <c r="F483" t="s">
        <v>5</v>
      </c>
      <c r="G483">
        <v>12</v>
      </c>
      <c r="H483" t="s">
        <v>212</v>
      </c>
      <c r="I483" t="s">
        <v>252</v>
      </c>
      <c r="J483" t="s">
        <v>103</v>
      </c>
      <c r="K483">
        <v>0</v>
      </c>
      <c r="L483" t="str">
        <f>+VLOOKUP(Línea_Modelo_Sexo_Región[[#This Row],[id_LA]],Línea_Atención[],2,0)</f>
        <v>Línea Ambulatoria</v>
      </c>
      <c r="M48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84" spans="2:13" x14ac:dyDescent="0.3">
      <c r="B484" s="4" t="str">
        <f t="shared" si="21"/>
        <v>1-PDC</v>
      </c>
      <c r="C484" s="4" t="str">
        <f t="shared" si="22"/>
        <v>1-PDC-Mujeres</v>
      </c>
      <c r="D484" s="4" t="str">
        <f t="shared" si="23"/>
        <v>1-PDC-Mujeres-12</v>
      </c>
      <c r="E484">
        <v>1</v>
      </c>
      <c r="F484" t="s">
        <v>5</v>
      </c>
      <c r="G484">
        <v>12</v>
      </c>
      <c r="H484" t="s">
        <v>212</v>
      </c>
      <c r="I484" t="s">
        <v>253</v>
      </c>
      <c r="J484" t="s">
        <v>103</v>
      </c>
      <c r="K484">
        <v>0</v>
      </c>
      <c r="L484" t="str">
        <f>+VLOOKUP(Línea_Modelo_Sexo_Región[[#This Row],[id_LA]],Línea_Atención[],2,0)</f>
        <v>Línea Ambulatoria</v>
      </c>
      <c r="M48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485" spans="2:13" x14ac:dyDescent="0.3">
      <c r="B485" s="4" t="str">
        <f t="shared" si="21"/>
        <v>1-PDE</v>
      </c>
      <c r="C485" s="4" t="str">
        <f t="shared" si="22"/>
        <v>1-PDE-Hombres</v>
      </c>
      <c r="D485" s="4" t="str">
        <f t="shared" si="23"/>
        <v>1-PDE-Hombres-15</v>
      </c>
      <c r="E485">
        <v>1</v>
      </c>
      <c r="F485" t="s">
        <v>7</v>
      </c>
      <c r="G485">
        <v>15</v>
      </c>
      <c r="H485" t="s">
        <v>215</v>
      </c>
      <c r="I485" t="s">
        <v>252</v>
      </c>
      <c r="J485" t="s">
        <v>103</v>
      </c>
      <c r="K485">
        <v>42</v>
      </c>
      <c r="L485" t="str">
        <f>+VLOOKUP(Línea_Modelo_Sexo_Región[[#This Row],[id_LA]],Línea_Atención[],2,0)</f>
        <v>Línea Ambulatoria</v>
      </c>
      <c r="M485" t="str">
        <f>+VLOOKUP(Línea_Modelo_Sexo_Región[[#This Row],[Modelo '[sigla']]],Modelos[[Modelo '[sigla']]:[Modelo '[descripción']]],2,0)</f>
        <v>Programa Protección Especializada en Reinserción Educativa (24 H)</v>
      </c>
    </row>
    <row r="486" spans="2:13" x14ac:dyDescent="0.3">
      <c r="B486" s="4" t="str">
        <f t="shared" si="21"/>
        <v>1-PDE</v>
      </c>
      <c r="C486" s="4" t="str">
        <f t="shared" si="22"/>
        <v>1-PDE-Mujeres</v>
      </c>
      <c r="D486" s="4" t="str">
        <f t="shared" si="23"/>
        <v>1-PDE-Mujeres-15</v>
      </c>
      <c r="E486">
        <v>1</v>
      </c>
      <c r="F486" t="s">
        <v>7</v>
      </c>
      <c r="G486">
        <v>15</v>
      </c>
      <c r="H486" t="s">
        <v>215</v>
      </c>
      <c r="I486" t="s">
        <v>253</v>
      </c>
      <c r="J486" t="s">
        <v>103</v>
      </c>
      <c r="K486">
        <v>33</v>
      </c>
      <c r="L486" t="str">
        <f>+VLOOKUP(Línea_Modelo_Sexo_Región[[#This Row],[id_LA]],Línea_Atención[],2,0)</f>
        <v>Línea Ambulatoria</v>
      </c>
      <c r="M486" t="str">
        <f>+VLOOKUP(Línea_Modelo_Sexo_Región[[#This Row],[Modelo '[sigla']]],Modelos[[Modelo '[sigla']]:[Modelo '[descripción']]],2,0)</f>
        <v>Programa Protección Especializada en Reinserción Educativa (24 H)</v>
      </c>
    </row>
    <row r="487" spans="2:13" x14ac:dyDescent="0.3">
      <c r="B487" s="4" t="str">
        <f t="shared" si="21"/>
        <v>1-PDE</v>
      </c>
      <c r="C487" s="4" t="str">
        <f t="shared" si="22"/>
        <v>1-PDE-Hombres</v>
      </c>
      <c r="D487" s="4" t="str">
        <f t="shared" si="23"/>
        <v>1-PDE-Hombres-1</v>
      </c>
      <c r="E487">
        <v>1</v>
      </c>
      <c r="F487" t="s">
        <v>7</v>
      </c>
      <c r="G487">
        <v>1</v>
      </c>
      <c r="H487" t="s">
        <v>201</v>
      </c>
      <c r="I487" t="s">
        <v>252</v>
      </c>
      <c r="J487" t="s">
        <v>103</v>
      </c>
      <c r="K487">
        <v>73</v>
      </c>
      <c r="L487" t="str">
        <f>+VLOOKUP(Línea_Modelo_Sexo_Región[[#This Row],[id_LA]],Línea_Atención[],2,0)</f>
        <v>Línea Ambulatoria</v>
      </c>
      <c r="M487" t="str">
        <f>+VLOOKUP(Línea_Modelo_Sexo_Región[[#This Row],[Modelo '[sigla']]],Modelos[[Modelo '[sigla']]:[Modelo '[descripción']]],2,0)</f>
        <v>Programa Protección Especializada en Reinserción Educativa (24 H)</v>
      </c>
    </row>
    <row r="488" spans="2:13" x14ac:dyDescent="0.3">
      <c r="B488" s="4" t="str">
        <f t="shared" si="21"/>
        <v>1-PDE</v>
      </c>
      <c r="C488" s="4" t="str">
        <f t="shared" si="22"/>
        <v>1-PDE-Mujeres</v>
      </c>
      <c r="D488" s="4" t="str">
        <f t="shared" si="23"/>
        <v>1-PDE-Mujeres-1</v>
      </c>
      <c r="E488">
        <v>1</v>
      </c>
      <c r="F488" t="s">
        <v>7</v>
      </c>
      <c r="G488">
        <v>1</v>
      </c>
      <c r="H488" t="s">
        <v>201</v>
      </c>
      <c r="I488" t="s">
        <v>253</v>
      </c>
      <c r="J488" t="s">
        <v>103</v>
      </c>
      <c r="K488">
        <v>63</v>
      </c>
      <c r="L488" t="str">
        <f>+VLOOKUP(Línea_Modelo_Sexo_Región[[#This Row],[id_LA]],Línea_Atención[],2,0)</f>
        <v>Línea Ambulatoria</v>
      </c>
      <c r="M488" t="str">
        <f>+VLOOKUP(Línea_Modelo_Sexo_Región[[#This Row],[Modelo '[sigla']]],Modelos[[Modelo '[sigla']]:[Modelo '[descripción']]],2,0)</f>
        <v>Programa Protección Especializada en Reinserción Educativa (24 H)</v>
      </c>
    </row>
    <row r="489" spans="2:13" x14ac:dyDescent="0.3">
      <c r="B489" s="4" t="str">
        <f t="shared" si="21"/>
        <v>1-PDE</v>
      </c>
      <c r="C489" s="4" t="str">
        <f t="shared" si="22"/>
        <v>1-PDE-Hombres</v>
      </c>
      <c r="D489" s="4" t="str">
        <f t="shared" si="23"/>
        <v>1-PDE-Hombres-2</v>
      </c>
      <c r="E489">
        <v>1</v>
      </c>
      <c r="F489" t="s">
        <v>7</v>
      </c>
      <c r="G489">
        <v>2</v>
      </c>
      <c r="H489" t="s">
        <v>202</v>
      </c>
      <c r="I489" t="s">
        <v>252</v>
      </c>
      <c r="J489" t="s">
        <v>103</v>
      </c>
      <c r="K489">
        <v>93</v>
      </c>
      <c r="L489" t="str">
        <f>+VLOOKUP(Línea_Modelo_Sexo_Región[[#This Row],[id_LA]],Línea_Atención[],2,0)</f>
        <v>Línea Ambulatoria</v>
      </c>
      <c r="M489" t="str">
        <f>+VLOOKUP(Línea_Modelo_Sexo_Región[[#This Row],[Modelo '[sigla']]],Modelos[[Modelo '[sigla']]:[Modelo '[descripción']]],2,0)</f>
        <v>Programa Protección Especializada en Reinserción Educativa (24 H)</v>
      </c>
    </row>
    <row r="490" spans="2:13" x14ac:dyDescent="0.3">
      <c r="B490" s="4" t="str">
        <f t="shared" si="21"/>
        <v>1-PDE</v>
      </c>
      <c r="C490" s="4" t="str">
        <f t="shared" si="22"/>
        <v>1-PDE-Mujeres</v>
      </c>
      <c r="D490" s="4" t="str">
        <f t="shared" si="23"/>
        <v>1-PDE-Mujeres-2</v>
      </c>
      <c r="E490">
        <v>1</v>
      </c>
      <c r="F490" t="s">
        <v>7</v>
      </c>
      <c r="G490">
        <v>2</v>
      </c>
      <c r="H490" t="s">
        <v>202</v>
      </c>
      <c r="I490" t="s">
        <v>253</v>
      </c>
      <c r="J490" t="s">
        <v>103</v>
      </c>
      <c r="K490">
        <v>40</v>
      </c>
      <c r="L490" t="str">
        <f>+VLOOKUP(Línea_Modelo_Sexo_Región[[#This Row],[id_LA]],Línea_Atención[],2,0)</f>
        <v>Línea Ambulatoria</v>
      </c>
      <c r="M490" t="str">
        <f>+VLOOKUP(Línea_Modelo_Sexo_Región[[#This Row],[Modelo '[sigla']]],Modelos[[Modelo '[sigla']]:[Modelo '[descripción']]],2,0)</f>
        <v>Programa Protección Especializada en Reinserción Educativa (24 H)</v>
      </c>
    </row>
    <row r="491" spans="2:13" x14ac:dyDescent="0.3">
      <c r="B491" s="4" t="str">
        <f t="shared" si="21"/>
        <v>1-PDE</v>
      </c>
      <c r="C491" s="4" t="str">
        <f t="shared" si="22"/>
        <v>1-PDE-Hombres</v>
      </c>
      <c r="D491" s="4" t="str">
        <f t="shared" si="23"/>
        <v>1-PDE-Hombres-3</v>
      </c>
      <c r="E491">
        <v>1</v>
      </c>
      <c r="F491" t="s">
        <v>7</v>
      </c>
      <c r="G491">
        <v>3</v>
      </c>
      <c r="H491" t="s">
        <v>203</v>
      </c>
      <c r="I491" t="s">
        <v>252</v>
      </c>
      <c r="J491" t="s">
        <v>103</v>
      </c>
      <c r="K491">
        <v>51</v>
      </c>
      <c r="L491" t="str">
        <f>+VLOOKUP(Línea_Modelo_Sexo_Región[[#This Row],[id_LA]],Línea_Atención[],2,0)</f>
        <v>Línea Ambulatoria</v>
      </c>
      <c r="M491" t="str">
        <f>+VLOOKUP(Línea_Modelo_Sexo_Región[[#This Row],[Modelo '[sigla']]],Modelos[[Modelo '[sigla']]:[Modelo '[descripción']]],2,0)</f>
        <v>Programa Protección Especializada en Reinserción Educativa (24 H)</v>
      </c>
    </row>
    <row r="492" spans="2:13" x14ac:dyDescent="0.3">
      <c r="B492" s="4" t="str">
        <f t="shared" si="21"/>
        <v>1-PDE</v>
      </c>
      <c r="C492" s="4" t="str">
        <f t="shared" si="22"/>
        <v>1-PDE-Mujeres</v>
      </c>
      <c r="D492" s="4" t="str">
        <f t="shared" si="23"/>
        <v>1-PDE-Mujeres-3</v>
      </c>
      <c r="E492">
        <v>1</v>
      </c>
      <c r="F492" t="s">
        <v>7</v>
      </c>
      <c r="G492">
        <v>3</v>
      </c>
      <c r="H492" t="s">
        <v>203</v>
      </c>
      <c r="I492" t="s">
        <v>253</v>
      </c>
      <c r="J492" t="s">
        <v>103</v>
      </c>
      <c r="K492">
        <v>21</v>
      </c>
      <c r="L492" t="str">
        <f>+VLOOKUP(Línea_Modelo_Sexo_Región[[#This Row],[id_LA]],Línea_Atención[],2,0)</f>
        <v>Línea Ambulatoria</v>
      </c>
      <c r="M492" t="str">
        <f>+VLOOKUP(Línea_Modelo_Sexo_Región[[#This Row],[Modelo '[sigla']]],Modelos[[Modelo '[sigla']]:[Modelo '[descripción']]],2,0)</f>
        <v>Programa Protección Especializada en Reinserción Educativa (24 H)</v>
      </c>
    </row>
    <row r="493" spans="2:13" x14ac:dyDescent="0.3">
      <c r="B493" s="4" t="str">
        <f t="shared" si="21"/>
        <v>1-PDE</v>
      </c>
      <c r="C493" s="4" t="str">
        <f t="shared" si="22"/>
        <v>1-PDE-Hombres</v>
      </c>
      <c r="D493" s="4" t="str">
        <f t="shared" si="23"/>
        <v>1-PDE-Hombres-4</v>
      </c>
      <c r="E493">
        <v>1</v>
      </c>
      <c r="F493" t="s">
        <v>7</v>
      </c>
      <c r="G493">
        <v>4</v>
      </c>
      <c r="H493" t="s">
        <v>204</v>
      </c>
      <c r="I493" t="s">
        <v>252</v>
      </c>
      <c r="J493" t="s">
        <v>103</v>
      </c>
      <c r="K493">
        <v>43</v>
      </c>
      <c r="L493" t="str">
        <f>+VLOOKUP(Línea_Modelo_Sexo_Región[[#This Row],[id_LA]],Línea_Atención[],2,0)</f>
        <v>Línea Ambulatoria</v>
      </c>
      <c r="M493" t="str">
        <f>+VLOOKUP(Línea_Modelo_Sexo_Región[[#This Row],[Modelo '[sigla']]],Modelos[[Modelo '[sigla']]:[Modelo '[descripción']]],2,0)</f>
        <v>Programa Protección Especializada en Reinserción Educativa (24 H)</v>
      </c>
    </row>
    <row r="494" spans="2:13" x14ac:dyDescent="0.3">
      <c r="B494" s="4" t="str">
        <f t="shared" si="21"/>
        <v>1-PDE</v>
      </c>
      <c r="C494" s="4" t="str">
        <f t="shared" si="22"/>
        <v>1-PDE-Mujeres</v>
      </c>
      <c r="D494" s="4" t="str">
        <f t="shared" si="23"/>
        <v>1-PDE-Mujeres-4</v>
      </c>
      <c r="E494">
        <v>1</v>
      </c>
      <c r="F494" t="s">
        <v>7</v>
      </c>
      <c r="G494">
        <v>4</v>
      </c>
      <c r="H494" t="s">
        <v>204</v>
      </c>
      <c r="I494" t="s">
        <v>253</v>
      </c>
      <c r="J494" t="s">
        <v>103</v>
      </c>
      <c r="K494">
        <v>29</v>
      </c>
      <c r="L494" t="str">
        <f>+VLOOKUP(Línea_Modelo_Sexo_Región[[#This Row],[id_LA]],Línea_Atención[],2,0)</f>
        <v>Línea Ambulatoria</v>
      </c>
      <c r="M494" t="str">
        <f>+VLOOKUP(Línea_Modelo_Sexo_Región[[#This Row],[Modelo '[sigla']]],Modelos[[Modelo '[sigla']]:[Modelo '[descripción']]],2,0)</f>
        <v>Programa Protección Especializada en Reinserción Educativa (24 H)</v>
      </c>
    </row>
    <row r="495" spans="2:13" x14ac:dyDescent="0.3">
      <c r="B495" s="4" t="str">
        <f t="shared" si="21"/>
        <v>1-PDE</v>
      </c>
      <c r="C495" s="4" t="str">
        <f t="shared" si="22"/>
        <v>1-PDE-Hombres</v>
      </c>
      <c r="D495" s="4" t="str">
        <f t="shared" si="23"/>
        <v>1-PDE-Hombres-5</v>
      </c>
      <c r="E495">
        <v>1</v>
      </c>
      <c r="F495" t="s">
        <v>7</v>
      </c>
      <c r="G495">
        <v>5</v>
      </c>
      <c r="H495" t="s">
        <v>205</v>
      </c>
      <c r="I495" t="s">
        <v>252</v>
      </c>
      <c r="J495" t="s">
        <v>103</v>
      </c>
      <c r="K495">
        <v>88</v>
      </c>
      <c r="L495" t="str">
        <f>+VLOOKUP(Línea_Modelo_Sexo_Región[[#This Row],[id_LA]],Línea_Atención[],2,0)</f>
        <v>Línea Ambulatoria</v>
      </c>
      <c r="M495" t="str">
        <f>+VLOOKUP(Línea_Modelo_Sexo_Región[[#This Row],[Modelo '[sigla']]],Modelos[[Modelo '[sigla']]:[Modelo '[descripción']]],2,0)</f>
        <v>Programa Protección Especializada en Reinserción Educativa (24 H)</v>
      </c>
    </row>
    <row r="496" spans="2:13" x14ac:dyDescent="0.3">
      <c r="B496" s="4" t="str">
        <f t="shared" si="21"/>
        <v>1-PDE</v>
      </c>
      <c r="C496" s="4" t="str">
        <f t="shared" si="22"/>
        <v>1-PDE-Mujeres</v>
      </c>
      <c r="D496" s="4" t="str">
        <f t="shared" si="23"/>
        <v>1-PDE-Mujeres-5</v>
      </c>
      <c r="E496">
        <v>1</v>
      </c>
      <c r="F496" t="s">
        <v>7</v>
      </c>
      <c r="G496">
        <v>5</v>
      </c>
      <c r="H496" t="s">
        <v>205</v>
      </c>
      <c r="I496" t="s">
        <v>253</v>
      </c>
      <c r="J496" t="s">
        <v>103</v>
      </c>
      <c r="K496">
        <v>65</v>
      </c>
      <c r="L496" t="str">
        <f>+VLOOKUP(Línea_Modelo_Sexo_Región[[#This Row],[id_LA]],Línea_Atención[],2,0)</f>
        <v>Línea Ambulatoria</v>
      </c>
      <c r="M496" t="str">
        <f>+VLOOKUP(Línea_Modelo_Sexo_Región[[#This Row],[Modelo '[sigla']]],Modelos[[Modelo '[sigla']]:[Modelo '[descripción']]],2,0)</f>
        <v>Programa Protección Especializada en Reinserción Educativa (24 H)</v>
      </c>
    </row>
    <row r="497" spans="2:13" x14ac:dyDescent="0.3">
      <c r="B497" s="4" t="str">
        <f t="shared" si="21"/>
        <v>1-PDE</v>
      </c>
      <c r="C497" s="4" t="str">
        <f t="shared" si="22"/>
        <v>1-PDE-Hombres</v>
      </c>
      <c r="D497" s="4" t="str">
        <f t="shared" si="23"/>
        <v>1-PDE-Hombres-13</v>
      </c>
      <c r="E497">
        <v>1</v>
      </c>
      <c r="F497" t="s">
        <v>7</v>
      </c>
      <c r="G497">
        <v>13</v>
      </c>
      <c r="H497" t="s">
        <v>213</v>
      </c>
      <c r="I497" t="s">
        <v>252</v>
      </c>
      <c r="J497" t="s">
        <v>103</v>
      </c>
      <c r="K497">
        <v>1015</v>
      </c>
      <c r="L497" t="str">
        <f>+VLOOKUP(Línea_Modelo_Sexo_Región[[#This Row],[id_LA]],Línea_Atención[],2,0)</f>
        <v>Línea Ambulatoria</v>
      </c>
      <c r="M497" t="str">
        <f>+VLOOKUP(Línea_Modelo_Sexo_Región[[#This Row],[Modelo '[sigla']]],Modelos[[Modelo '[sigla']]:[Modelo '[descripción']]],2,0)</f>
        <v>Programa Protección Especializada en Reinserción Educativa (24 H)</v>
      </c>
    </row>
    <row r="498" spans="2:13" x14ac:dyDescent="0.3">
      <c r="B498" s="4" t="str">
        <f t="shared" si="21"/>
        <v>1-PDE</v>
      </c>
      <c r="C498" s="4" t="str">
        <f t="shared" si="22"/>
        <v>1-PDE-Mujeres</v>
      </c>
      <c r="D498" s="4" t="str">
        <f t="shared" si="23"/>
        <v>1-PDE-Mujeres-13</v>
      </c>
      <c r="E498">
        <v>1</v>
      </c>
      <c r="F498" t="s">
        <v>7</v>
      </c>
      <c r="G498">
        <v>13</v>
      </c>
      <c r="H498" t="s">
        <v>213</v>
      </c>
      <c r="I498" t="s">
        <v>253</v>
      </c>
      <c r="J498" t="s">
        <v>103</v>
      </c>
      <c r="K498">
        <v>667</v>
      </c>
      <c r="L498" t="str">
        <f>+VLOOKUP(Línea_Modelo_Sexo_Región[[#This Row],[id_LA]],Línea_Atención[],2,0)</f>
        <v>Línea Ambulatoria</v>
      </c>
      <c r="M498" t="str">
        <f>+VLOOKUP(Línea_Modelo_Sexo_Región[[#This Row],[Modelo '[sigla']]],Modelos[[Modelo '[sigla']]:[Modelo '[descripción']]],2,0)</f>
        <v>Programa Protección Especializada en Reinserción Educativa (24 H)</v>
      </c>
    </row>
    <row r="499" spans="2:13" x14ac:dyDescent="0.3">
      <c r="B499" s="4" t="str">
        <f t="shared" si="21"/>
        <v>1-PDE</v>
      </c>
      <c r="C499" s="4" t="str">
        <f t="shared" si="22"/>
        <v>1-PDE-Hombres</v>
      </c>
      <c r="D499" s="4" t="str">
        <f t="shared" si="23"/>
        <v>1-PDE-Hombres-6</v>
      </c>
      <c r="E499">
        <v>1</v>
      </c>
      <c r="F499" t="s">
        <v>7</v>
      </c>
      <c r="G499">
        <v>6</v>
      </c>
      <c r="H499" t="s">
        <v>206</v>
      </c>
      <c r="I499" t="s">
        <v>252</v>
      </c>
      <c r="J499" t="s">
        <v>103</v>
      </c>
      <c r="K499">
        <v>0</v>
      </c>
      <c r="L499" t="str">
        <f>+VLOOKUP(Línea_Modelo_Sexo_Región[[#This Row],[id_LA]],Línea_Atención[],2,0)</f>
        <v>Línea Ambulatoria</v>
      </c>
      <c r="M499" t="str">
        <f>+VLOOKUP(Línea_Modelo_Sexo_Región[[#This Row],[Modelo '[sigla']]],Modelos[[Modelo '[sigla']]:[Modelo '[descripción']]],2,0)</f>
        <v>Programa Protección Especializada en Reinserción Educativa (24 H)</v>
      </c>
    </row>
    <row r="500" spans="2:13" x14ac:dyDescent="0.3">
      <c r="B500" s="4" t="str">
        <f t="shared" si="21"/>
        <v>1-PDE</v>
      </c>
      <c r="C500" s="4" t="str">
        <f t="shared" si="22"/>
        <v>1-PDE-Mujeres</v>
      </c>
      <c r="D500" s="4" t="str">
        <f t="shared" si="23"/>
        <v>1-PDE-Mujeres-6</v>
      </c>
      <c r="E500">
        <v>1</v>
      </c>
      <c r="F500" t="s">
        <v>7</v>
      </c>
      <c r="G500">
        <v>6</v>
      </c>
      <c r="H500" t="s">
        <v>206</v>
      </c>
      <c r="I500" t="s">
        <v>253</v>
      </c>
      <c r="J500" t="s">
        <v>103</v>
      </c>
      <c r="K500">
        <v>0</v>
      </c>
      <c r="L500" t="str">
        <f>+VLOOKUP(Línea_Modelo_Sexo_Región[[#This Row],[id_LA]],Línea_Atención[],2,0)</f>
        <v>Línea Ambulatoria</v>
      </c>
      <c r="M500" t="str">
        <f>+VLOOKUP(Línea_Modelo_Sexo_Región[[#This Row],[Modelo '[sigla']]],Modelos[[Modelo '[sigla']]:[Modelo '[descripción']]],2,0)</f>
        <v>Programa Protección Especializada en Reinserción Educativa (24 H)</v>
      </c>
    </row>
    <row r="501" spans="2:13" x14ac:dyDescent="0.3">
      <c r="B501" s="4" t="str">
        <f t="shared" si="21"/>
        <v>1-PDE</v>
      </c>
      <c r="C501" s="4" t="str">
        <f t="shared" si="22"/>
        <v>1-PDE-Hombres</v>
      </c>
      <c r="D501" s="4" t="str">
        <f t="shared" si="23"/>
        <v>1-PDE-Hombres-7</v>
      </c>
      <c r="E501">
        <v>1</v>
      </c>
      <c r="F501" t="s">
        <v>7</v>
      </c>
      <c r="G501">
        <v>7</v>
      </c>
      <c r="H501" t="s">
        <v>207</v>
      </c>
      <c r="I501" t="s">
        <v>252</v>
      </c>
      <c r="J501" t="s">
        <v>103</v>
      </c>
      <c r="K501">
        <v>35</v>
      </c>
      <c r="L501" t="str">
        <f>+VLOOKUP(Línea_Modelo_Sexo_Región[[#This Row],[id_LA]],Línea_Atención[],2,0)</f>
        <v>Línea Ambulatoria</v>
      </c>
      <c r="M501" t="str">
        <f>+VLOOKUP(Línea_Modelo_Sexo_Región[[#This Row],[Modelo '[sigla']]],Modelos[[Modelo '[sigla']]:[Modelo '[descripción']]],2,0)</f>
        <v>Programa Protección Especializada en Reinserción Educativa (24 H)</v>
      </c>
    </row>
    <row r="502" spans="2:13" x14ac:dyDescent="0.3">
      <c r="B502" s="4" t="str">
        <f t="shared" si="21"/>
        <v>1-PDE</v>
      </c>
      <c r="C502" s="4" t="str">
        <f t="shared" si="22"/>
        <v>1-PDE-Mujeres</v>
      </c>
      <c r="D502" s="4" t="str">
        <f t="shared" si="23"/>
        <v>1-PDE-Mujeres-7</v>
      </c>
      <c r="E502">
        <v>1</v>
      </c>
      <c r="F502" t="s">
        <v>7</v>
      </c>
      <c r="G502">
        <v>7</v>
      </c>
      <c r="H502" t="s">
        <v>207</v>
      </c>
      <c r="I502" t="s">
        <v>253</v>
      </c>
      <c r="J502" t="s">
        <v>103</v>
      </c>
      <c r="K502">
        <v>35</v>
      </c>
      <c r="L502" t="str">
        <f>+VLOOKUP(Línea_Modelo_Sexo_Región[[#This Row],[id_LA]],Línea_Atención[],2,0)</f>
        <v>Línea Ambulatoria</v>
      </c>
      <c r="M502" t="str">
        <f>+VLOOKUP(Línea_Modelo_Sexo_Región[[#This Row],[Modelo '[sigla']]],Modelos[[Modelo '[sigla']]:[Modelo '[descripción']]],2,0)</f>
        <v>Programa Protección Especializada en Reinserción Educativa (24 H)</v>
      </c>
    </row>
    <row r="503" spans="2:13" x14ac:dyDescent="0.3">
      <c r="B503" s="4" t="str">
        <f t="shared" si="21"/>
        <v>1-PDE</v>
      </c>
      <c r="C503" s="4" t="str">
        <f t="shared" si="22"/>
        <v>1-PDE-Hombres</v>
      </c>
      <c r="D503" s="4" t="str">
        <f t="shared" si="23"/>
        <v>1-PDE-Hombres-7</v>
      </c>
      <c r="E503">
        <v>1</v>
      </c>
      <c r="F503" t="s">
        <v>7</v>
      </c>
      <c r="G503">
        <v>7</v>
      </c>
      <c r="H503" t="s">
        <v>207</v>
      </c>
      <c r="I503" t="s">
        <v>252</v>
      </c>
      <c r="J503" t="s">
        <v>103</v>
      </c>
      <c r="K503">
        <v>0</v>
      </c>
      <c r="L503" t="str">
        <f>+VLOOKUP(Línea_Modelo_Sexo_Región[[#This Row],[id_LA]],Línea_Atención[],2,0)</f>
        <v>Línea Ambulatoria</v>
      </c>
      <c r="M503" t="str">
        <f>+VLOOKUP(Línea_Modelo_Sexo_Región[[#This Row],[Modelo '[sigla']]],Modelos[[Modelo '[sigla']]:[Modelo '[descripción']]],2,0)</f>
        <v>Programa Protección Especializada en Reinserción Educativa (24 H)</v>
      </c>
    </row>
    <row r="504" spans="2:13" x14ac:dyDescent="0.3">
      <c r="B504" s="4" t="str">
        <f t="shared" si="21"/>
        <v>1-PDE</v>
      </c>
      <c r="C504" s="4" t="str">
        <f t="shared" si="22"/>
        <v>1-PDE-Mujeres</v>
      </c>
      <c r="D504" s="4" t="str">
        <f t="shared" si="23"/>
        <v>1-PDE-Mujeres-7</v>
      </c>
      <c r="E504">
        <v>1</v>
      </c>
      <c r="F504" t="s">
        <v>7</v>
      </c>
      <c r="G504">
        <v>7</v>
      </c>
      <c r="H504" t="s">
        <v>207</v>
      </c>
      <c r="I504" t="s">
        <v>253</v>
      </c>
      <c r="J504" t="s">
        <v>103</v>
      </c>
      <c r="K504">
        <v>0</v>
      </c>
      <c r="L504" t="str">
        <f>+VLOOKUP(Línea_Modelo_Sexo_Región[[#This Row],[id_LA]],Línea_Atención[],2,0)</f>
        <v>Línea Ambulatoria</v>
      </c>
      <c r="M504" t="str">
        <f>+VLOOKUP(Línea_Modelo_Sexo_Región[[#This Row],[Modelo '[sigla']]],Modelos[[Modelo '[sigla']]:[Modelo '[descripción']]],2,0)</f>
        <v>Programa Protección Especializada en Reinserción Educativa (24 H)</v>
      </c>
    </row>
    <row r="505" spans="2:13" x14ac:dyDescent="0.3">
      <c r="B505" s="4" t="str">
        <f t="shared" si="21"/>
        <v>1-PDE</v>
      </c>
      <c r="C505" s="4" t="str">
        <f t="shared" si="22"/>
        <v>1-PDE-Hombres</v>
      </c>
      <c r="D505" s="4" t="str">
        <f t="shared" si="23"/>
        <v>1-PDE-Hombres-8</v>
      </c>
      <c r="E505">
        <v>1</v>
      </c>
      <c r="F505" t="s">
        <v>7</v>
      </c>
      <c r="G505">
        <v>8</v>
      </c>
      <c r="H505" t="s">
        <v>208</v>
      </c>
      <c r="I505" t="s">
        <v>252</v>
      </c>
      <c r="J505" t="s">
        <v>103</v>
      </c>
      <c r="K505">
        <v>45</v>
      </c>
      <c r="L505" t="str">
        <f>+VLOOKUP(Línea_Modelo_Sexo_Región[[#This Row],[id_LA]],Línea_Atención[],2,0)</f>
        <v>Línea Ambulatoria</v>
      </c>
      <c r="M505" t="str">
        <f>+VLOOKUP(Línea_Modelo_Sexo_Región[[#This Row],[Modelo '[sigla']]],Modelos[[Modelo '[sigla']]:[Modelo '[descripción']]],2,0)</f>
        <v>Programa Protección Especializada en Reinserción Educativa (24 H)</v>
      </c>
    </row>
    <row r="506" spans="2:13" x14ac:dyDescent="0.3">
      <c r="B506" s="4" t="str">
        <f t="shared" si="21"/>
        <v>1-PDE</v>
      </c>
      <c r="C506" s="4" t="str">
        <f t="shared" si="22"/>
        <v>1-PDE-Mujeres</v>
      </c>
      <c r="D506" s="4" t="str">
        <f t="shared" si="23"/>
        <v>1-PDE-Mujeres-8</v>
      </c>
      <c r="E506">
        <v>1</v>
      </c>
      <c r="F506" t="s">
        <v>7</v>
      </c>
      <c r="G506">
        <v>8</v>
      </c>
      <c r="H506" t="s">
        <v>208</v>
      </c>
      <c r="I506" t="s">
        <v>253</v>
      </c>
      <c r="J506" t="s">
        <v>103</v>
      </c>
      <c r="K506">
        <v>28</v>
      </c>
      <c r="L506" t="str">
        <f>+VLOOKUP(Línea_Modelo_Sexo_Región[[#This Row],[id_LA]],Línea_Atención[],2,0)</f>
        <v>Línea Ambulatoria</v>
      </c>
      <c r="M506" t="str">
        <f>+VLOOKUP(Línea_Modelo_Sexo_Región[[#This Row],[Modelo '[sigla']]],Modelos[[Modelo '[sigla']]:[Modelo '[descripción']]],2,0)</f>
        <v>Programa Protección Especializada en Reinserción Educativa (24 H)</v>
      </c>
    </row>
    <row r="507" spans="2:13" x14ac:dyDescent="0.3">
      <c r="B507" s="4" t="str">
        <f t="shared" si="21"/>
        <v>1-PDE</v>
      </c>
      <c r="C507" s="4" t="str">
        <f t="shared" si="22"/>
        <v>1-PDE-Hombres</v>
      </c>
      <c r="D507" s="4" t="str">
        <f t="shared" si="23"/>
        <v>1-PDE-Hombres-9</v>
      </c>
      <c r="E507">
        <v>1</v>
      </c>
      <c r="F507" t="s">
        <v>7</v>
      </c>
      <c r="G507">
        <v>9</v>
      </c>
      <c r="H507" t="s">
        <v>209</v>
      </c>
      <c r="I507" t="s">
        <v>252</v>
      </c>
      <c r="J507" t="s">
        <v>103</v>
      </c>
      <c r="K507">
        <v>59</v>
      </c>
      <c r="L507" t="str">
        <f>+VLOOKUP(Línea_Modelo_Sexo_Región[[#This Row],[id_LA]],Línea_Atención[],2,0)</f>
        <v>Línea Ambulatoria</v>
      </c>
      <c r="M507" t="str">
        <f>+VLOOKUP(Línea_Modelo_Sexo_Región[[#This Row],[Modelo '[sigla']]],Modelos[[Modelo '[sigla']]:[Modelo '[descripción']]],2,0)</f>
        <v>Programa Protección Especializada en Reinserción Educativa (24 H)</v>
      </c>
    </row>
    <row r="508" spans="2:13" x14ac:dyDescent="0.3">
      <c r="B508" s="4" t="str">
        <f t="shared" si="21"/>
        <v>1-PDE</v>
      </c>
      <c r="C508" s="4" t="str">
        <f t="shared" si="22"/>
        <v>1-PDE-Mujeres</v>
      </c>
      <c r="D508" s="4" t="str">
        <f t="shared" si="23"/>
        <v>1-PDE-Mujeres-9</v>
      </c>
      <c r="E508">
        <v>1</v>
      </c>
      <c r="F508" t="s">
        <v>7</v>
      </c>
      <c r="G508">
        <v>9</v>
      </c>
      <c r="H508" t="s">
        <v>209</v>
      </c>
      <c r="I508" t="s">
        <v>253</v>
      </c>
      <c r="J508" t="s">
        <v>103</v>
      </c>
      <c r="K508">
        <v>46</v>
      </c>
      <c r="L508" t="str">
        <f>+VLOOKUP(Línea_Modelo_Sexo_Región[[#This Row],[id_LA]],Línea_Atención[],2,0)</f>
        <v>Línea Ambulatoria</v>
      </c>
      <c r="M508" t="str">
        <f>+VLOOKUP(Línea_Modelo_Sexo_Región[[#This Row],[Modelo '[sigla']]],Modelos[[Modelo '[sigla']]:[Modelo '[descripción']]],2,0)</f>
        <v>Programa Protección Especializada en Reinserción Educativa (24 H)</v>
      </c>
    </row>
    <row r="509" spans="2:13" x14ac:dyDescent="0.3">
      <c r="B509" s="4" t="str">
        <f t="shared" si="21"/>
        <v>1-PDE</v>
      </c>
      <c r="C509" s="4" t="str">
        <f t="shared" si="22"/>
        <v>1-PDE-Hombres</v>
      </c>
      <c r="D509" s="4" t="str">
        <f t="shared" si="23"/>
        <v>1-PDE-Hombres-14</v>
      </c>
      <c r="E509">
        <v>1</v>
      </c>
      <c r="F509" t="s">
        <v>7</v>
      </c>
      <c r="G509">
        <v>14</v>
      </c>
      <c r="H509" t="s">
        <v>214</v>
      </c>
      <c r="I509" t="s">
        <v>252</v>
      </c>
      <c r="J509" t="s">
        <v>103</v>
      </c>
      <c r="K509">
        <v>0</v>
      </c>
      <c r="L509" t="str">
        <f>+VLOOKUP(Línea_Modelo_Sexo_Región[[#This Row],[id_LA]],Línea_Atención[],2,0)</f>
        <v>Línea Ambulatoria</v>
      </c>
      <c r="M509" t="str">
        <f>+VLOOKUP(Línea_Modelo_Sexo_Región[[#This Row],[Modelo '[sigla']]],Modelos[[Modelo '[sigla']]:[Modelo '[descripción']]],2,0)</f>
        <v>Programa Protección Especializada en Reinserción Educativa (24 H)</v>
      </c>
    </row>
    <row r="510" spans="2:13" x14ac:dyDescent="0.3">
      <c r="B510" s="4" t="str">
        <f t="shared" si="21"/>
        <v>1-PDE</v>
      </c>
      <c r="C510" s="4" t="str">
        <f t="shared" si="22"/>
        <v>1-PDE-Mujeres</v>
      </c>
      <c r="D510" s="4" t="str">
        <f t="shared" si="23"/>
        <v>1-PDE-Mujeres-14</v>
      </c>
      <c r="E510">
        <v>1</v>
      </c>
      <c r="F510" t="s">
        <v>7</v>
      </c>
      <c r="G510">
        <v>14</v>
      </c>
      <c r="H510" t="s">
        <v>214</v>
      </c>
      <c r="I510" t="s">
        <v>253</v>
      </c>
      <c r="J510" t="s">
        <v>103</v>
      </c>
      <c r="K510">
        <v>0</v>
      </c>
      <c r="L510" t="str">
        <f>+VLOOKUP(Línea_Modelo_Sexo_Región[[#This Row],[id_LA]],Línea_Atención[],2,0)</f>
        <v>Línea Ambulatoria</v>
      </c>
      <c r="M510" t="str">
        <f>+VLOOKUP(Línea_Modelo_Sexo_Región[[#This Row],[Modelo '[sigla']]],Modelos[[Modelo '[sigla']]:[Modelo '[descripción']]],2,0)</f>
        <v>Programa Protección Especializada en Reinserción Educativa (24 H)</v>
      </c>
    </row>
    <row r="511" spans="2:13" x14ac:dyDescent="0.3">
      <c r="B511" s="4" t="str">
        <f t="shared" si="21"/>
        <v>1-PDE</v>
      </c>
      <c r="C511" s="4" t="str">
        <f t="shared" si="22"/>
        <v>1-PDE-Hombres</v>
      </c>
      <c r="D511" s="4" t="str">
        <f t="shared" si="23"/>
        <v>1-PDE-Hombres-10</v>
      </c>
      <c r="E511">
        <v>1</v>
      </c>
      <c r="F511" t="s">
        <v>7</v>
      </c>
      <c r="G511">
        <v>10</v>
      </c>
      <c r="H511" t="s">
        <v>210</v>
      </c>
      <c r="I511" t="s">
        <v>252</v>
      </c>
      <c r="J511" t="s">
        <v>103</v>
      </c>
      <c r="K511">
        <v>48</v>
      </c>
      <c r="L511" t="str">
        <f>+VLOOKUP(Línea_Modelo_Sexo_Región[[#This Row],[id_LA]],Línea_Atención[],2,0)</f>
        <v>Línea Ambulatoria</v>
      </c>
      <c r="M511" t="str">
        <f>+VLOOKUP(Línea_Modelo_Sexo_Región[[#This Row],[Modelo '[sigla']]],Modelos[[Modelo '[sigla']]:[Modelo '[descripción']]],2,0)</f>
        <v>Programa Protección Especializada en Reinserción Educativa (24 H)</v>
      </c>
    </row>
    <row r="512" spans="2:13" x14ac:dyDescent="0.3">
      <c r="B512" s="4" t="str">
        <f t="shared" si="21"/>
        <v>1-PDE</v>
      </c>
      <c r="C512" s="4" t="str">
        <f t="shared" si="22"/>
        <v>1-PDE-Mujeres</v>
      </c>
      <c r="D512" s="4" t="str">
        <f t="shared" si="23"/>
        <v>1-PDE-Mujeres-10</v>
      </c>
      <c r="E512">
        <v>1</v>
      </c>
      <c r="F512" t="s">
        <v>7</v>
      </c>
      <c r="G512">
        <v>10</v>
      </c>
      <c r="H512" t="s">
        <v>210</v>
      </c>
      <c r="I512" t="s">
        <v>253</v>
      </c>
      <c r="J512" t="s">
        <v>103</v>
      </c>
      <c r="K512">
        <v>29</v>
      </c>
      <c r="L512" t="str">
        <f>+VLOOKUP(Línea_Modelo_Sexo_Región[[#This Row],[id_LA]],Línea_Atención[],2,0)</f>
        <v>Línea Ambulatoria</v>
      </c>
      <c r="M512" t="str">
        <f>+VLOOKUP(Línea_Modelo_Sexo_Región[[#This Row],[Modelo '[sigla']]],Modelos[[Modelo '[sigla']]:[Modelo '[descripción']]],2,0)</f>
        <v>Programa Protección Especializada en Reinserción Educativa (24 H)</v>
      </c>
    </row>
    <row r="513" spans="2:13" x14ac:dyDescent="0.3">
      <c r="B513" s="4" t="str">
        <f t="shared" si="21"/>
        <v>1-PDE</v>
      </c>
      <c r="C513" s="4" t="str">
        <f t="shared" si="22"/>
        <v>1-PDE-Hombres</v>
      </c>
      <c r="D513" s="4" t="str">
        <f t="shared" si="23"/>
        <v>1-PDE-Hombres-11</v>
      </c>
      <c r="E513">
        <v>1</v>
      </c>
      <c r="F513" t="s">
        <v>7</v>
      </c>
      <c r="G513">
        <v>11</v>
      </c>
      <c r="H513" t="s">
        <v>211</v>
      </c>
      <c r="I513" t="s">
        <v>252</v>
      </c>
      <c r="J513" t="s">
        <v>103</v>
      </c>
      <c r="K513">
        <v>0</v>
      </c>
      <c r="L513" t="str">
        <f>+VLOOKUP(Línea_Modelo_Sexo_Región[[#This Row],[id_LA]],Línea_Atención[],2,0)</f>
        <v>Línea Ambulatoria</v>
      </c>
      <c r="M513" t="str">
        <f>+VLOOKUP(Línea_Modelo_Sexo_Región[[#This Row],[Modelo '[sigla']]],Modelos[[Modelo '[sigla']]:[Modelo '[descripción']]],2,0)</f>
        <v>Programa Protección Especializada en Reinserción Educativa (24 H)</v>
      </c>
    </row>
    <row r="514" spans="2:13" x14ac:dyDescent="0.3">
      <c r="B514" s="4" t="str">
        <f t="shared" si="21"/>
        <v>1-PDE</v>
      </c>
      <c r="C514" s="4" t="str">
        <f t="shared" si="22"/>
        <v>1-PDE-Mujeres</v>
      </c>
      <c r="D514" s="4" t="str">
        <f t="shared" si="23"/>
        <v>1-PDE-Mujeres-11</v>
      </c>
      <c r="E514">
        <v>1</v>
      </c>
      <c r="F514" t="s">
        <v>7</v>
      </c>
      <c r="G514">
        <v>11</v>
      </c>
      <c r="H514" t="s">
        <v>211</v>
      </c>
      <c r="I514" t="s">
        <v>253</v>
      </c>
      <c r="J514" t="s">
        <v>103</v>
      </c>
      <c r="K514">
        <v>0</v>
      </c>
      <c r="L514" t="str">
        <f>+VLOOKUP(Línea_Modelo_Sexo_Región[[#This Row],[id_LA]],Línea_Atención[],2,0)</f>
        <v>Línea Ambulatoria</v>
      </c>
      <c r="M514" t="str">
        <f>+VLOOKUP(Línea_Modelo_Sexo_Región[[#This Row],[Modelo '[sigla']]],Modelos[[Modelo '[sigla']]:[Modelo '[descripción']]],2,0)</f>
        <v>Programa Protección Especializada en Reinserción Educativa (24 H)</v>
      </c>
    </row>
    <row r="515" spans="2:13" x14ac:dyDescent="0.3">
      <c r="B515" s="4" t="str">
        <f t="shared" si="21"/>
        <v>1-PDE</v>
      </c>
      <c r="C515" s="4" t="str">
        <f t="shared" si="22"/>
        <v>1-PDE-Hombres</v>
      </c>
      <c r="D515" s="4" t="str">
        <f t="shared" si="23"/>
        <v>1-PDE-Hombres-12</v>
      </c>
      <c r="E515">
        <v>1</v>
      </c>
      <c r="F515" t="s">
        <v>7</v>
      </c>
      <c r="G515">
        <v>12</v>
      </c>
      <c r="H515" t="s">
        <v>212</v>
      </c>
      <c r="I515" t="s">
        <v>252</v>
      </c>
      <c r="J515" t="s">
        <v>103</v>
      </c>
      <c r="K515">
        <v>0</v>
      </c>
      <c r="L515" t="str">
        <f>+VLOOKUP(Línea_Modelo_Sexo_Región[[#This Row],[id_LA]],Línea_Atención[],2,0)</f>
        <v>Línea Ambulatoria</v>
      </c>
      <c r="M515" t="str">
        <f>+VLOOKUP(Línea_Modelo_Sexo_Región[[#This Row],[Modelo '[sigla']]],Modelos[[Modelo '[sigla']]:[Modelo '[descripción']]],2,0)</f>
        <v>Programa Protección Especializada en Reinserción Educativa (24 H)</v>
      </c>
    </row>
    <row r="516" spans="2:13" x14ac:dyDescent="0.3">
      <c r="B516" s="4" t="str">
        <f t="shared" si="21"/>
        <v>1-PDE</v>
      </c>
      <c r="C516" s="4" t="str">
        <f t="shared" si="22"/>
        <v>1-PDE-Mujeres</v>
      </c>
      <c r="D516" s="4" t="str">
        <f t="shared" si="23"/>
        <v>1-PDE-Mujeres-12</v>
      </c>
      <c r="E516">
        <v>1</v>
      </c>
      <c r="F516" t="s">
        <v>7</v>
      </c>
      <c r="G516">
        <v>12</v>
      </c>
      <c r="H516" t="s">
        <v>212</v>
      </c>
      <c r="I516" t="s">
        <v>253</v>
      </c>
      <c r="J516" t="s">
        <v>103</v>
      </c>
      <c r="K516">
        <v>0</v>
      </c>
      <c r="L516" t="str">
        <f>+VLOOKUP(Línea_Modelo_Sexo_Región[[#This Row],[id_LA]],Línea_Atención[],2,0)</f>
        <v>Línea Ambulatoria</v>
      </c>
      <c r="M516" t="str">
        <f>+VLOOKUP(Línea_Modelo_Sexo_Región[[#This Row],[Modelo '[sigla']]],Modelos[[Modelo '[sigla']]:[Modelo '[descripción']]],2,0)</f>
        <v>Programa Protección Especializada en Reinserción Educativa (24 H)</v>
      </c>
    </row>
    <row r="517" spans="2:13" x14ac:dyDescent="0.3">
      <c r="B517" s="4" t="str">
        <f t="shared" ref="B517:B580" si="24">+E517&amp;"-"&amp;F517</f>
        <v>1-PEC</v>
      </c>
      <c r="C517" s="4" t="str">
        <f t="shared" ref="C517:C580" si="25">+B517&amp;"-"&amp;I517</f>
        <v>1-PEC-Hombres</v>
      </c>
      <c r="D517" s="4" t="str">
        <f t="shared" ref="D517:D580" si="26">+C517&amp;"-"&amp;G517</f>
        <v>1-PEC-Hombres-15</v>
      </c>
      <c r="E517">
        <v>1</v>
      </c>
      <c r="F517" t="s">
        <v>9</v>
      </c>
      <c r="G517">
        <v>15</v>
      </c>
      <c r="H517" t="s">
        <v>215</v>
      </c>
      <c r="I517" t="s">
        <v>252</v>
      </c>
      <c r="J517" t="s">
        <v>103</v>
      </c>
      <c r="K517">
        <v>0</v>
      </c>
      <c r="L517" t="str">
        <f>+VLOOKUP(Línea_Modelo_Sexo_Región[[#This Row],[id_LA]],Línea_Atención[],2,0)</f>
        <v>Línea Ambulatoria</v>
      </c>
      <c r="M51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18" spans="2:13" x14ac:dyDescent="0.3">
      <c r="B518" s="4" t="str">
        <f t="shared" si="24"/>
        <v>1-PEC</v>
      </c>
      <c r="C518" s="4" t="str">
        <f t="shared" si="25"/>
        <v>1-PEC-Mujeres</v>
      </c>
      <c r="D518" s="4" t="str">
        <f t="shared" si="26"/>
        <v>1-PEC-Mujeres-15</v>
      </c>
      <c r="E518">
        <v>1</v>
      </c>
      <c r="F518" t="s">
        <v>9</v>
      </c>
      <c r="G518">
        <v>15</v>
      </c>
      <c r="H518" t="s">
        <v>215</v>
      </c>
      <c r="I518" t="s">
        <v>253</v>
      </c>
      <c r="J518" t="s">
        <v>103</v>
      </c>
      <c r="K518">
        <v>0</v>
      </c>
      <c r="L518" t="str">
        <f>+VLOOKUP(Línea_Modelo_Sexo_Región[[#This Row],[id_LA]],Línea_Atención[],2,0)</f>
        <v>Línea Ambulatoria</v>
      </c>
      <c r="M51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19" spans="2:13" x14ac:dyDescent="0.3">
      <c r="B519" s="4" t="str">
        <f t="shared" si="24"/>
        <v>1-PEC</v>
      </c>
      <c r="C519" s="4" t="str">
        <f t="shared" si="25"/>
        <v>1-PEC-Hombres</v>
      </c>
      <c r="D519" s="4" t="str">
        <f t="shared" si="26"/>
        <v>1-PEC-Hombres-1</v>
      </c>
      <c r="E519">
        <v>1</v>
      </c>
      <c r="F519" t="s">
        <v>9</v>
      </c>
      <c r="G519">
        <v>1</v>
      </c>
      <c r="H519" t="s">
        <v>201</v>
      </c>
      <c r="I519" t="s">
        <v>252</v>
      </c>
      <c r="J519" t="s">
        <v>103</v>
      </c>
      <c r="K519">
        <v>0</v>
      </c>
      <c r="L519" t="str">
        <f>+VLOOKUP(Línea_Modelo_Sexo_Región[[#This Row],[id_LA]],Línea_Atención[],2,0)</f>
        <v>Línea Ambulatoria</v>
      </c>
      <c r="M51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0" spans="2:13" x14ac:dyDescent="0.3">
      <c r="B520" s="4" t="str">
        <f t="shared" si="24"/>
        <v>1-PEC</v>
      </c>
      <c r="C520" s="4" t="str">
        <f t="shared" si="25"/>
        <v>1-PEC-Mujeres</v>
      </c>
      <c r="D520" s="4" t="str">
        <f t="shared" si="26"/>
        <v>1-PEC-Mujeres-1</v>
      </c>
      <c r="E520">
        <v>1</v>
      </c>
      <c r="F520" t="s">
        <v>9</v>
      </c>
      <c r="G520">
        <v>1</v>
      </c>
      <c r="H520" t="s">
        <v>201</v>
      </c>
      <c r="I520" t="s">
        <v>253</v>
      </c>
      <c r="J520" t="s">
        <v>103</v>
      </c>
      <c r="K520">
        <v>0</v>
      </c>
      <c r="L520" t="str">
        <f>+VLOOKUP(Línea_Modelo_Sexo_Región[[#This Row],[id_LA]],Línea_Atención[],2,0)</f>
        <v>Línea Ambulatoria</v>
      </c>
      <c r="M52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1" spans="2:13" x14ac:dyDescent="0.3">
      <c r="B521" s="4" t="str">
        <f t="shared" si="24"/>
        <v>1-PEC</v>
      </c>
      <c r="C521" s="4" t="str">
        <f t="shared" si="25"/>
        <v>1-PEC-Hombres</v>
      </c>
      <c r="D521" s="4" t="str">
        <f t="shared" si="26"/>
        <v>1-PEC-Hombres-2</v>
      </c>
      <c r="E521">
        <v>1</v>
      </c>
      <c r="F521" t="s">
        <v>9</v>
      </c>
      <c r="G521">
        <v>2</v>
      </c>
      <c r="H521" t="s">
        <v>202</v>
      </c>
      <c r="I521" t="s">
        <v>252</v>
      </c>
      <c r="J521" t="s">
        <v>103</v>
      </c>
      <c r="K521">
        <v>0</v>
      </c>
      <c r="L521" t="str">
        <f>+VLOOKUP(Línea_Modelo_Sexo_Región[[#This Row],[id_LA]],Línea_Atención[],2,0)</f>
        <v>Línea Ambulatoria</v>
      </c>
      <c r="M52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2" spans="2:13" x14ac:dyDescent="0.3">
      <c r="B522" s="4" t="str">
        <f t="shared" si="24"/>
        <v>1-PEC</v>
      </c>
      <c r="C522" s="4" t="str">
        <f t="shared" si="25"/>
        <v>1-PEC-Mujeres</v>
      </c>
      <c r="D522" s="4" t="str">
        <f t="shared" si="26"/>
        <v>1-PEC-Mujeres-2</v>
      </c>
      <c r="E522">
        <v>1</v>
      </c>
      <c r="F522" t="s">
        <v>9</v>
      </c>
      <c r="G522">
        <v>2</v>
      </c>
      <c r="H522" t="s">
        <v>202</v>
      </c>
      <c r="I522" t="s">
        <v>253</v>
      </c>
      <c r="J522" t="s">
        <v>103</v>
      </c>
      <c r="K522">
        <v>0</v>
      </c>
      <c r="L522" t="str">
        <f>+VLOOKUP(Línea_Modelo_Sexo_Región[[#This Row],[id_LA]],Línea_Atención[],2,0)</f>
        <v>Línea Ambulatoria</v>
      </c>
      <c r="M52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3" spans="2:13" x14ac:dyDescent="0.3">
      <c r="B523" s="4" t="str">
        <f t="shared" si="24"/>
        <v>1-PEC</v>
      </c>
      <c r="C523" s="4" t="str">
        <f t="shared" si="25"/>
        <v>1-PEC-Hombres</v>
      </c>
      <c r="D523" s="4" t="str">
        <f t="shared" si="26"/>
        <v>1-PEC-Hombres-3</v>
      </c>
      <c r="E523">
        <v>1</v>
      </c>
      <c r="F523" t="s">
        <v>9</v>
      </c>
      <c r="G523">
        <v>3</v>
      </c>
      <c r="H523" t="s">
        <v>203</v>
      </c>
      <c r="I523" t="s">
        <v>252</v>
      </c>
      <c r="J523" t="s">
        <v>103</v>
      </c>
      <c r="K523">
        <v>0</v>
      </c>
      <c r="L523" t="str">
        <f>+VLOOKUP(Línea_Modelo_Sexo_Región[[#This Row],[id_LA]],Línea_Atención[],2,0)</f>
        <v>Línea Ambulatoria</v>
      </c>
      <c r="M52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4" spans="2:13" x14ac:dyDescent="0.3">
      <c r="B524" s="4" t="str">
        <f t="shared" si="24"/>
        <v>1-PEC</v>
      </c>
      <c r="C524" s="4" t="str">
        <f t="shared" si="25"/>
        <v>1-PEC-Mujeres</v>
      </c>
      <c r="D524" s="4" t="str">
        <f t="shared" si="26"/>
        <v>1-PEC-Mujeres-3</v>
      </c>
      <c r="E524">
        <v>1</v>
      </c>
      <c r="F524" t="s">
        <v>9</v>
      </c>
      <c r="G524">
        <v>3</v>
      </c>
      <c r="H524" t="s">
        <v>203</v>
      </c>
      <c r="I524" t="s">
        <v>253</v>
      </c>
      <c r="J524" t="s">
        <v>103</v>
      </c>
      <c r="K524">
        <v>0</v>
      </c>
      <c r="L524" t="str">
        <f>+VLOOKUP(Línea_Modelo_Sexo_Región[[#This Row],[id_LA]],Línea_Atención[],2,0)</f>
        <v>Línea Ambulatoria</v>
      </c>
      <c r="M52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5" spans="2:13" x14ac:dyDescent="0.3">
      <c r="B525" s="4" t="str">
        <f t="shared" si="24"/>
        <v>1-PEC</v>
      </c>
      <c r="C525" s="4" t="str">
        <f t="shared" si="25"/>
        <v>1-PEC-Hombres</v>
      </c>
      <c r="D525" s="4" t="str">
        <f t="shared" si="26"/>
        <v>1-PEC-Hombres-4</v>
      </c>
      <c r="E525">
        <v>1</v>
      </c>
      <c r="F525" t="s">
        <v>9</v>
      </c>
      <c r="G525">
        <v>4</v>
      </c>
      <c r="H525" t="s">
        <v>204</v>
      </c>
      <c r="I525" t="s">
        <v>252</v>
      </c>
      <c r="J525" t="s">
        <v>103</v>
      </c>
      <c r="K525">
        <v>0</v>
      </c>
      <c r="L525" t="str">
        <f>+VLOOKUP(Línea_Modelo_Sexo_Región[[#This Row],[id_LA]],Línea_Atención[],2,0)</f>
        <v>Línea Ambulatoria</v>
      </c>
      <c r="M52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6" spans="2:13" x14ac:dyDescent="0.3">
      <c r="B526" s="4" t="str">
        <f t="shared" si="24"/>
        <v>1-PEC</v>
      </c>
      <c r="C526" s="4" t="str">
        <f t="shared" si="25"/>
        <v>1-PEC-Mujeres</v>
      </c>
      <c r="D526" s="4" t="str">
        <f t="shared" si="26"/>
        <v>1-PEC-Mujeres-4</v>
      </c>
      <c r="E526">
        <v>1</v>
      </c>
      <c r="F526" t="s">
        <v>9</v>
      </c>
      <c r="G526">
        <v>4</v>
      </c>
      <c r="H526" t="s">
        <v>204</v>
      </c>
      <c r="I526" t="s">
        <v>253</v>
      </c>
      <c r="J526" t="s">
        <v>103</v>
      </c>
      <c r="K526">
        <v>0</v>
      </c>
      <c r="L526" t="str">
        <f>+VLOOKUP(Línea_Modelo_Sexo_Región[[#This Row],[id_LA]],Línea_Atención[],2,0)</f>
        <v>Línea Ambulatoria</v>
      </c>
      <c r="M52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7" spans="2:13" x14ac:dyDescent="0.3">
      <c r="B527" s="4" t="str">
        <f t="shared" si="24"/>
        <v>1-PEC</v>
      </c>
      <c r="C527" s="4" t="str">
        <f t="shared" si="25"/>
        <v>1-PEC-Hombres</v>
      </c>
      <c r="D527" s="4" t="str">
        <f t="shared" si="26"/>
        <v>1-PEC-Hombres-5</v>
      </c>
      <c r="E527">
        <v>1</v>
      </c>
      <c r="F527" t="s">
        <v>9</v>
      </c>
      <c r="G527">
        <v>5</v>
      </c>
      <c r="H527" t="s">
        <v>205</v>
      </c>
      <c r="I527" t="s">
        <v>252</v>
      </c>
      <c r="J527" t="s">
        <v>103</v>
      </c>
      <c r="K527">
        <v>0</v>
      </c>
      <c r="L527" t="str">
        <f>+VLOOKUP(Línea_Modelo_Sexo_Región[[#This Row],[id_LA]],Línea_Atención[],2,0)</f>
        <v>Línea Ambulatoria</v>
      </c>
      <c r="M52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8" spans="2:13" x14ac:dyDescent="0.3">
      <c r="B528" s="4" t="str">
        <f t="shared" si="24"/>
        <v>1-PEC</v>
      </c>
      <c r="C528" s="4" t="str">
        <f t="shared" si="25"/>
        <v>1-PEC-Mujeres</v>
      </c>
      <c r="D528" s="4" t="str">
        <f t="shared" si="26"/>
        <v>1-PEC-Mujeres-5</v>
      </c>
      <c r="E528">
        <v>1</v>
      </c>
      <c r="F528" t="s">
        <v>9</v>
      </c>
      <c r="G528">
        <v>5</v>
      </c>
      <c r="H528" t="s">
        <v>205</v>
      </c>
      <c r="I528" t="s">
        <v>253</v>
      </c>
      <c r="J528" t="s">
        <v>103</v>
      </c>
      <c r="K528">
        <v>0</v>
      </c>
      <c r="L528" t="str">
        <f>+VLOOKUP(Línea_Modelo_Sexo_Región[[#This Row],[id_LA]],Línea_Atención[],2,0)</f>
        <v>Línea Ambulatoria</v>
      </c>
      <c r="M52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29" spans="2:13" x14ac:dyDescent="0.3">
      <c r="B529" s="4" t="str">
        <f t="shared" si="24"/>
        <v>1-PEC</v>
      </c>
      <c r="C529" s="4" t="str">
        <f t="shared" si="25"/>
        <v>1-PEC-Hombres</v>
      </c>
      <c r="D529" s="4" t="str">
        <f t="shared" si="26"/>
        <v>1-PEC-Hombres-13</v>
      </c>
      <c r="E529">
        <v>1</v>
      </c>
      <c r="F529" t="s">
        <v>9</v>
      </c>
      <c r="G529">
        <v>13</v>
      </c>
      <c r="H529" t="s">
        <v>213</v>
      </c>
      <c r="I529" t="s">
        <v>252</v>
      </c>
      <c r="J529" t="s">
        <v>103</v>
      </c>
      <c r="K529">
        <v>290</v>
      </c>
      <c r="L529" t="str">
        <f>+VLOOKUP(Línea_Modelo_Sexo_Región[[#This Row],[id_LA]],Línea_Atención[],2,0)</f>
        <v>Línea Ambulatoria</v>
      </c>
      <c r="M52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0" spans="2:13" x14ac:dyDescent="0.3">
      <c r="B530" s="4" t="str">
        <f t="shared" si="24"/>
        <v>1-PEC</v>
      </c>
      <c r="C530" s="4" t="str">
        <f t="shared" si="25"/>
        <v>1-PEC-Mujeres</v>
      </c>
      <c r="D530" s="4" t="str">
        <f t="shared" si="26"/>
        <v>1-PEC-Mujeres-13</v>
      </c>
      <c r="E530">
        <v>1</v>
      </c>
      <c r="F530" t="s">
        <v>9</v>
      </c>
      <c r="G530">
        <v>13</v>
      </c>
      <c r="H530" t="s">
        <v>213</v>
      </c>
      <c r="I530" t="s">
        <v>253</v>
      </c>
      <c r="J530" t="s">
        <v>103</v>
      </c>
      <c r="K530">
        <v>165</v>
      </c>
      <c r="L530" t="str">
        <f>+VLOOKUP(Línea_Modelo_Sexo_Región[[#This Row],[id_LA]],Línea_Atención[],2,0)</f>
        <v>Línea Ambulatoria</v>
      </c>
      <c r="M53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1" spans="2:13" x14ac:dyDescent="0.3">
      <c r="B531" s="4" t="str">
        <f t="shared" si="24"/>
        <v>1-PEC</v>
      </c>
      <c r="C531" s="4" t="str">
        <f t="shared" si="25"/>
        <v>1-PEC-Hombres</v>
      </c>
      <c r="D531" s="4" t="str">
        <f t="shared" si="26"/>
        <v>1-PEC-Hombres-6</v>
      </c>
      <c r="E531">
        <v>1</v>
      </c>
      <c r="F531" t="s">
        <v>9</v>
      </c>
      <c r="G531">
        <v>6</v>
      </c>
      <c r="H531" t="s">
        <v>206</v>
      </c>
      <c r="I531" t="s">
        <v>252</v>
      </c>
      <c r="J531" t="s">
        <v>103</v>
      </c>
      <c r="K531">
        <v>0</v>
      </c>
      <c r="L531" t="str">
        <f>+VLOOKUP(Línea_Modelo_Sexo_Región[[#This Row],[id_LA]],Línea_Atención[],2,0)</f>
        <v>Línea Ambulatoria</v>
      </c>
      <c r="M53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2" spans="2:13" x14ac:dyDescent="0.3">
      <c r="B532" s="4" t="str">
        <f t="shared" si="24"/>
        <v>1-PEC</v>
      </c>
      <c r="C532" s="4" t="str">
        <f t="shared" si="25"/>
        <v>1-PEC-Mujeres</v>
      </c>
      <c r="D532" s="4" t="str">
        <f t="shared" si="26"/>
        <v>1-PEC-Mujeres-6</v>
      </c>
      <c r="E532">
        <v>1</v>
      </c>
      <c r="F532" t="s">
        <v>9</v>
      </c>
      <c r="G532">
        <v>6</v>
      </c>
      <c r="H532" t="s">
        <v>206</v>
      </c>
      <c r="I532" t="s">
        <v>253</v>
      </c>
      <c r="J532" t="s">
        <v>103</v>
      </c>
      <c r="K532">
        <v>0</v>
      </c>
      <c r="L532" t="str">
        <f>+VLOOKUP(Línea_Modelo_Sexo_Región[[#This Row],[id_LA]],Línea_Atención[],2,0)</f>
        <v>Línea Ambulatoria</v>
      </c>
      <c r="M53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3" spans="2:13" x14ac:dyDescent="0.3">
      <c r="B533" s="4" t="str">
        <f t="shared" si="24"/>
        <v>1-PEC</v>
      </c>
      <c r="C533" s="4" t="str">
        <f t="shared" si="25"/>
        <v>1-PEC-Hombres</v>
      </c>
      <c r="D533" s="4" t="str">
        <f t="shared" si="26"/>
        <v>1-PEC-Hombres-7</v>
      </c>
      <c r="E533">
        <v>1</v>
      </c>
      <c r="F533" t="s">
        <v>9</v>
      </c>
      <c r="G533">
        <v>7</v>
      </c>
      <c r="H533" t="s">
        <v>207</v>
      </c>
      <c r="I533" t="s">
        <v>252</v>
      </c>
      <c r="J533" t="s">
        <v>103</v>
      </c>
      <c r="K533">
        <v>39</v>
      </c>
      <c r="L533" t="str">
        <f>+VLOOKUP(Línea_Modelo_Sexo_Región[[#This Row],[id_LA]],Línea_Atención[],2,0)</f>
        <v>Línea Ambulatoria</v>
      </c>
      <c r="M53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4" spans="2:13" x14ac:dyDescent="0.3">
      <c r="B534" s="4" t="str">
        <f t="shared" si="24"/>
        <v>1-PEC</v>
      </c>
      <c r="C534" s="4" t="str">
        <f t="shared" si="25"/>
        <v>1-PEC-Mujeres</v>
      </c>
      <c r="D534" s="4" t="str">
        <f t="shared" si="26"/>
        <v>1-PEC-Mujeres-7</v>
      </c>
      <c r="E534">
        <v>1</v>
      </c>
      <c r="F534" t="s">
        <v>9</v>
      </c>
      <c r="G534">
        <v>7</v>
      </c>
      <c r="H534" t="s">
        <v>207</v>
      </c>
      <c r="I534" t="s">
        <v>253</v>
      </c>
      <c r="J534" t="s">
        <v>103</v>
      </c>
      <c r="K534">
        <v>33</v>
      </c>
      <c r="L534" t="str">
        <f>+VLOOKUP(Línea_Modelo_Sexo_Región[[#This Row],[id_LA]],Línea_Atención[],2,0)</f>
        <v>Línea Ambulatoria</v>
      </c>
      <c r="M53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5" spans="2:13" x14ac:dyDescent="0.3">
      <c r="B535" s="4" t="str">
        <f t="shared" si="24"/>
        <v>1-PEC</v>
      </c>
      <c r="C535" s="4" t="str">
        <f t="shared" si="25"/>
        <v>1-PEC-Hombres</v>
      </c>
      <c r="D535" s="4" t="str">
        <f t="shared" si="26"/>
        <v>1-PEC-Hombres-7</v>
      </c>
      <c r="E535">
        <v>1</v>
      </c>
      <c r="F535" t="s">
        <v>9</v>
      </c>
      <c r="G535">
        <v>7</v>
      </c>
      <c r="H535" t="s">
        <v>207</v>
      </c>
      <c r="I535" t="s">
        <v>252</v>
      </c>
      <c r="J535" t="s">
        <v>103</v>
      </c>
      <c r="K535">
        <v>0</v>
      </c>
      <c r="L535" t="str">
        <f>+VLOOKUP(Línea_Modelo_Sexo_Región[[#This Row],[id_LA]],Línea_Atención[],2,0)</f>
        <v>Línea Ambulatoria</v>
      </c>
      <c r="M53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6" spans="2:13" x14ac:dyDescent="0.3">
      <c r="B536" s="4" t="str">
        <f t="shared" si="24"/>
        <v>1-PEC</v>
      </c>
      <c r="C536" s="4" t="str">
        <f t="shared" si="25"/>
        <v>1-PEC-Mujeres</v>
      </c>
      <c r="D536" s="4" t="str">
        <f t="shared" si="26"/>
        <v>1-PEC-Mujeres-7</v>
      </c>
      <c r="E536">
        <v>1</v>
      </c>
      <c r="F536" t="s">
        <v>9</v>
      </c>
      <c r="G536">
        <v>7</v>
      </c>
      <c r="H536" t="s">
        <v>207</v>
      </c>
      <c r="I536" t="s">
        <v>253</v>
      </c>
      <c r="J536" t="s">
        <v>103</v>
      </c>
      <c r="K536">
        <v>0</v>
      </c>
      <c r="L536" t="str">
        <f>+VLOOKUP(Línea_Modelo_Sexo_Región[[#This Row],[id_LA]],Línea_Atención[],2,0)</f>
        <v>Línea Ambulatoria</v>
      </c>
      <c r="M53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7" spans="2:13" x14ac:dyDescent="0.3">
      <c r="B537" s="4" t="str">
        <f t="shared" si="24"/>
        <v>1-PEC</v>
      </c>
      <c r="C537" s="4" t="str">
        <f t="shared" si="25"/>
        <v>1-PEC-Hombres</v>
      </c>
      <c r="D537" s="4" t="str">
        <f t="shared" si="26"/>
        <v>1-PEC-Hombres-8</v>
      </c>
      <c r="E537">
        <v>1</v>
      </c>
      <c r="F537" t="s">
        <v>9</v>
      </c>
      <c r="G537">
        <v>8</v>
      </c>
      <c r="H537" t="s">
        <v>208</v>
      </c>
      <c r="I537" t="s">
        <v>252</v>
      </c>
      <c r="J537" t="s">
        <v>103</v>
      </c>
      <c r="K537">
        <v>0</v>
      </c>
      <c r="L537" t="str">
        <f>+VLOOKUP(Línea_Modelo_Sexo_Región[[#This Row],[id_LA]],Línea_Atención[],2,0)</f>
        <v>Línea Ambulatoria</v>
      </c>
      <c r="M53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8" spans="2:13" x14ac:dyDescent="0.3">
      <c r="B538" s="4" t="str">
        <f t="shared" si="24"/>
        <v>1-PEC</v>
      </c>
      <c r="C538" s="4" t="str">
        <f t="shared" si="25"/>
        <v>1-PEC-Mujeres</v>
      </c>
      <c r="D538" s="4" t="str">
        <f t="shared" si="26"/>
        <v>1-PEC-Mujeres-8</v>
      </c>
      <c r="E538">
        <v>1</v>
      </c>
      <c r="F538" t="s">
        <v>9</v>
      </c>
      <c r="G538">
        <v>8</v>
      </c>
      <c r="H538" t="s">
        <v>208</v>
      </c>
      <c r="I538" t="s">
        <v>253</v>
      </c>
      <c r="J538" t="s">
        <v>103</v>
      </c>
      <c r="K538">
        <v>0</v>
      </c>
      <c r="L538" t="str">
        <f>+VLOOKUP(Línea_Modelo_Sexo_Región[[#This Row],[id_LA]],Línea_Atención[],2,0)</f>
        <v>Línea Ambulatoria</v>
      </c>
      <c r="M53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39" spans="2:13" x14ac:dyDescent="0.3">
      <c r="B539" s="4" t="str">
        <f t="shared" si="24"/>
        <v>1-PEC</v>
      </c>
      <c r="C539" s="4" t="str">
        <f t="shared" si="25"/>
        <v>1-PEC-Hombres</v>
      </c>
      <c r="D539" s="4" t="str">
        <f t="shared" si="26"/>
        <v>1-PEC-Hombres-9</v>
      </c>
      <c r="E539">
        <v>1</v>
      </c>
      <c r="F539" t="s">
        <v>9</v>
      </c>
      <c r="G539">
        <v>9</v>
      </c>
      <c r="H539" t="s">
        <v>209</v>
      </c>
      <c r="I539" t="s">
        <v>252</v>
      </c>
      <c r="J539" t="s">
        <v>103</v>
      </c>
      <c r="K539">
        <v>0</v>
      </c>
      <c r="L539" t="str">
        <f>+VLOOKUP(Línea_Modelo_Sexo_Región[[#This Row],[id_LA]],Línea_Atención[],2,0)</f>
        <v>Línea Ambulatoria</v>
      </c>
      <c r="M53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0" spans="2:13" x14ac:dyDescent="0.3">
      <c r="B540" s="4" t="str">
        <f t="shared" si="24"/>
        <v>1-PEC</v>
      </c>
      <c r="C540" s="4" t="str">
        <f t="shared" si="25"/>
        <v>1-PEC-Mujeres</v>
      </c>
      <c r="D540" s="4" t="str">
        <f t="shared" si="26"/>
        <v>1-PEC-Mujeres-9</v>
      </c>
      <c r="E540">
        <v>1</v>
      </c>
      <c r="F540" t="s">
        <v>9</v>
      </c>
      <c r="G540">
        <v>9</v>
      </c>
      <c r="H540" t="s">
        <v>209</v>
      </c>
      <c r="I540" t="s">
        <v>253</v>
      </c>
      <c r="J540" t="s">
        <v>103</v>
      </c>
      <c r="K540">
        <v>0</v>
      </c>
      <c r="L540" t="str">
        <f>+VLOOKUP(Línea_Modelo_Sexo_Región[[#This Row],[id_LA]],Línea_Atención[],2,0)</f>
        <v>Línea Ambulatoria</v>
      </c>
      <c r="M54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1" spans="2:13" x14ac:dyDescent="0.3">
      <c r="B541" s="4" t="str">
        <f t="shared" si="24"/>
        <v>1-PEC</v>
      </c>
      <c r="C541" s="4" t="str">
        <f t="shared" si="25"/>
        <v>1-PEC-Hombres</v>
      </c>
      <c r="D541" s="4" t="str">
        <f t="shared" si="26"/>
        <v>1-PEC-Hombres-14</v>
      </c>
      <c r="E541">
        <v>1</v>
      </c>
      <c r="F541" t="s">
        <v>9</v>
      </c>
      <c r="G541">
        <v>14</v>
      </c>
      <c r="H541" t="s">
        <v>214</v>
      </c>
      <c r="I541" t="s">
        <v>252</v>
      </c>
      <c r="J541" t="s">
        <v>103</v>
      </c>
      <c r="K541">
        <v>0</v>
      </c>
      <c r="L541" t="str">
        <f>+VLOOKUP(Línea_Modelo_Sexo_Región[[#This Row],[id_LA]],Línea_Atención[],2,0)</f>
        <v>Línea Ambulatoria</v>
      </c>
      <c r="M54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2" spans="2:13" x14ac:dyDescent="0.3">
      <c r="B542" s="4" t="str">
        <f t="shared" si="24"/>
        <v>1-PEC</v>
      </c>
      <c r="C542" s="4" t="str">
        <f t="shared" si="25"/>
        <v>1-PEC-Mujeres</v>
      </c>
      <c r="D542" s="4" t="str">
        <f t="shared" si="26"/>
        <v>1-PEC-Mujeres-14</v>
      </c>
      <c r="E542">
        <v>1</v>
      </c>
      <c r="F542" t="s">
        <v>9</v>
      </c>
      <c r="G542">
        <v>14</v>
      </c>
      <c r="H542" t="s">
        <v>214</v>
      </c>
      <c r="I542" t="s">
        <v>253</v>
      </c>
      <c r="J542" t="s">
        <v>103</v>
      </c>
      <c r="K542">
        <v>0</v>
      </c>
      <c r="L542" t="str">
        <f>+VLOOKUP(Línea_Modelo_Sexo_Región[[#This Row],[id_LA]],Línea_Atención[],2,0)</f>
        <v>Línea Ambulatoria</v>
      </c>
      <c r="M54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3" spans="2:13" x14ac:dyDescent="0.3">
      <c r="B543" s="4" t="str">
        <f t="shared" si="24"/>
        <v>1-PEC</v>
      </c>
      <c r="C543" s="4" t="str">
        <f t="shared" si="25"/>
        <v>1-PEC-Hombres</v>
      </c>
      <c r="D543" s="4" t="str">
        <f t="shared" si="26"/>
        <v>1-PEC-Hombres-10</v>
      </c>
      <c r="E543">
        <v>1</v>
      </c>
      <c r="F543" t="s">
        <v>9</v>
      </c>
      <c r="G543">
        <v>10</v>
      </c>
      <c r="H543" t="s">
        <v>210</v>
      </c>
      <c r="I543" t="s">
        <v>252</v>
      </c>
      <c r="J543" t="s">
        <v>103</v>
      </c>
      <c r="K543">
        <v>80</v>
      </c>
      <c r="L543" t="str">
        <f>+VLOOKUP(Línea_Modelo_Sexo_Región[[#This Row],[id_LA]],Línea_Atención[],2,0)</f>
        <v>Línea Ambulatoria</v>
      </c>
      <c r="M54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4" spans="2:13" x14ac:dyDescent="0.3">
      <c r="B544" s="4" t="str">
        <f t="shared" si="24"/>
        <v>1-PEC</v>
      </c>
      <c r="C544" s="4" t="str">
        <f t="shared" si="25"/>
        <v>1-PEC-Mujeres</v>
      </c>
      <c r="D544" s="4" t="str">
        <f t="shared" si="26"/>
        <v>1-PEC-Mujeres-10</v>
      </c>
      <c r="E544">
        <v>1</v>
      </c>
      <c r="F544" t="s">
        <v>9</v>
      </c>
      <c r="G544">
        <v>10</v>
      </c>
      <c r="H544" t="s">
        <v>210</v>
      </c>
      <c r="I544" t="s">
        <v>253</v>
      </c>
      <c r="J544" t="s">
        <v>103</v>
      </c>
      <c r="K544">
        <v>47</v>
      </c>
      <c r="L544" t="str">
        <f>+VLOOKUP(Línea_Modelo_Sexo_Región[[#This Row],[id_LA]],Línea_Atención[],2,0)</f>
        <v>Línea Ambulatoria</v>
      </c>
      <c r="M54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5" spans="2:13" x14ac:dyDescent="0.3">
      <c r="B545" s="4" t="str">
        <f t="shared" si="24"/>
        <v>1-PEC</v>
      </c>
      <c r="C545" s="4" t="str">
        <f t="shared" si="25"/>
        <v>1-PEC-Hombres</v>
      </c>
      <c r="D545" s="4" t="str">
        <f t="shared" si="26"/>
        <v>1-PEC-Hombres-11</v>
      </c>
      <c r="E545">
        <v>1</v>
      </c>
      <c r="F545" t="s">
        <v>9</v>
      </c>
      <c r="G545">
        <v>11</v>
      </c>
      <c r="H545" t="s">
        <v>211</v>
      </c>
      <c r="I545" t="s">
        <v>252</v>
      </c>
      <c r="J545" t="s">
        <v>103</v>
      </c>
      <c r="K545">
        <v>0</v>
      </c>
      <c r="L545" t="str">
        <f>+VLOOKUP(Línea_Modelo_Sexo_Región[[#This Row],[id_LA]],Línea_Atención[],2,0)</f>
        <v>Línea Ambulatoria</v>
      </c>
      <c r="M54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6" spans="2:13" x14ac:dyDescent="0.3">
      <c r="B546" s="4" t="str">
        <f t="shared" si="24"/>
        <v>1-PEC</v>
      </c>
      <c r="C546" s="4" t="str">
        <f t="shared" si="25"/>
        <v>1-PEC-Mujeres</v>
      </c>
      <c r="D546" s="4" t="str">
        <f t="shared" si="26"/>
        <v>1-PEC-Mujeres-11</v>
      </c>
      <c r="E546">
        <v>1</v>
      </c>
      <c r="F546" t="s">
        <v>9</v>
      </c>
      <c r="G546">
        <v>11</v>
      </c>
      <c r="H546" t="s">
        <v>211</v>
      </c>
      <c r="I546" t="s">
        <v>253</v>
      </c>
      <c r="J546" t="s">
        <v>103</v>
      </c>
      <c r="K546">
        <v>0</v>
      </c>
      <c r="L546" t="str">
        <f>+VLOOKUP(Línea_Modelo_Sexo_Región[[#This Row],[id_LA]],Línea_Atención[],2,0)</f>
        <v>Línea Ambulatoria</v>
      </c>
      <c r="M54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7" spans="2:13" x14ac:dyDescent="0.3">
      <c r="B547" s="4" t="str">
        <f t="shared" si="24"/>
        <v>1-PEC</v>
      </c>
      <c r="C547" s="4" t="str">
        <f t="shared" si="25"/>
        <v>1-PEC-Hombres</v>
      </c>
      <c r="D547" s="4" t="str">
        <f t="shared" si="26"/>
        <v>1-PEC-Hombres-12</v>
      </c>
      <c r="E547">
        <v>1</v>
      </c>
      <c r="F547" t="s">
        <v>9</v>
      </c>
      <c r="G547">
        <v>12</v>
      </c>
      <c r="H547" t="s">
        <v>212</v>
      </c>
      <c r="I547" t="s">
        <v>252</v>
      </c>
      <c r="J547" t="s">
        <v>103</v>
      </c>
      <c r="K547">
        <v>0</v>
      </c>
      <c r="L547" t="str">
        <f>+VLOOKUP(Línea_Modelo_Sexo_Región[[#This Row],[id_LA]],Línea_Atención[],2,0)</f>
        <v>Línea Ambulatoria</v>
      </c>
      <c r="M54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8" spans="2:13" x14ac:dyDescent="0.3">
      <c r="B548" s="4" t="str">
        <f t="shared" si="24"/>
        <v>1-PEC</v>
      </c>
      <c r="C548" s="4" t="str">
        <f t="shared" si="25"/>
        <v>1-PEC-Mujeres</v>
      </c>
      <c r="D548" s="4" t="str">
        <f t="shared" si="26"/>
        <v>1-PEC-Mujeres-12</v>
      </c>
      <c r="E548">
        <v>1</v>
      </c>
      <c r="F548" t="s">
        <v>9</v>
      </c>
      <c r="G548">
        <v>12</v>
      </c>
      <c r="H548" t="s">
        <v>212</v>
      </c>
      <c r="I548" t="s">
        <v>253</v>
      </c>
      <c r="J548" t="s">
        <v>103</v>
      </c>
      <c r="K548">
        <v>0</v>
      </c>
      <c r="L548" t="str">
        <f>+VLOOKUP(Línea_Modelo_Sexo_Región[[#This Row],[id_LA]],Línea_Atención[],2,0)</f>
        <v>Línea Ambulatoria</v>
      </c>
      <c r="M54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549" spans="2:13" x14ac:dyDescent="0.3">
      <c r="B549" s="4" t="str">
        <f t="shared" si="24"/>
        <v>1-PEE</v>
      </c>
      <c r="C549" s="4" t="str">
        <f t="shared" si="25"/>
        <v>1-PEE-Hombres</v>
      </c>
      <c r="D549" s="4" t="str">
        <f t="shared" si="26"/>
        <v>1-PEE-Hombres-15</v>
      </c>
      <c r="E549">
        <v>1</v>
      </c>
      <c r="F549" t="s">
        <v>11</v>
      </c>
      <c r="G549">
        <v>15</v>
      </c>
      <c r="H549" t="s">
        <v>215</v>
      </c>
      <c r="I549" t="s">
        <v>252</v>
      </c>
      <c r="J549" t="s">
        <v>103</v>
      </c>
      <c r="K549">
        <v>5</v>
      </c>
      <c r="L549" t="str">
        <f>+VLOOKUP(Línea_Modelo_Sexo_Región[[#This Row],[id_LA]],Línea_Atención[],2,0)</f>
        <v>Línea Ambulatoria</v>
      </c>
      <c r="M54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0" spans="2:13" x14ac:dyDescent="0.3">
      <c r="B550" s="4" t="str">
        <f t="shared" si="24"/>
        <v>1-PEE</v>
      </c>
      <c r="C550" s="4" t="str">
        <f t="shared" si="25"/>
        <v>1-PEE-Mujeres</v>
      </c>
      <c r="D550" s="4" t="str">
        <f t="shared" si="26"/>
        <v>1-PEE-Mujeres-15</v>
      </c>
      <c r="E550">
        <v>1</v>
      </c>
      <c r="F550" t="s">
        <v>11</v>
      </c>
      <c r="G550">
        <v>15</v>
      </c>
      <c r="H550" t="s">
        <v>215</v>
      </c>
      <c r="I550" t="s">
        <v>253</v>
      </c>
      <c r="J550" t="s">
        <v>103</v>
      </c>
      <c r="K550">
        <v>54</v>
      </c>
      <c r="L550" t="str">
        <f>+VLOOKUP(Línea_Modelo_Sexo_Región[[#This Row],[id_LA]],Línea_Atención[],2,0)</f>
        <v>Línea Ambulatoria</v>
      </c>
      <c r="M55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1" spans="2:13" x14ac:dyDescent="0.3">
      <c r="B551" s="4" t="str">
        <f t="shared" si="24"/>
        <v>1-PEE</v>
      </c>
      <c r="C551" s="4" t="str">
        <f t="shared" si="25"/>
        <v>1-PEE-Hombres</v>
      </c>
      <c r="D551" s="4" t="str">
        <f t="shared" si="26"/>
        <v>1-PEE-Hombres-1</v>
      </c>
      <c r="E551">
        <v>1</v>
      </c>
      <c r="F551" t="s">
        <v>11</v>
      </c>
      <c r="G551">
        <v>1</v>
      </c>
      <c r="H551" t="s">
        <v>201</v>
      </c>
      <c r="I551" t="s">
        <v>252</v>
      </c>
      <c r="J551" t="s">
        <v>103</v>
      </c>
      <c r="K551">
        <v>9</v>
      </c>
      <c r="L551" t="str">
        <f>+VLOOKUP(Línea_Modelo_Sexo_Región[[#This Row],[id_LA]],Línea_Atención[],2,0)</f>
        <v>Línea Ambulatoria</v>
      </c>
      <c r="M55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2" spans="2:13" x14ac:dyDescent="0.3">
      <c r="B552" s="4" t="str">
        <f t="shared" si="24"/>
        <v>1-PEE</v>
      </c>
      <c r="C552" s="4" t="str">
        <f t="shared" si="25"/>
        <v>1-PEE-Mujeres</v>
      </c>
      <c r="D552" s="4" t="str">
        <f t="shared" si="26"/>
        <v>1-PEE-Mujeres-1</v>
      </c>
      <c r="E552">
        <v>1</v>
      </c>
      <c r="F552" t="s">
        <v>11</v>
      </c>
      <c r="G552">
        <v>1</v>
      </c>
      <c r="H552" t="s">
        <v>201</v>
      </c>
      <c r="I552" t="s">
        <v>253</v>
      </c>
      <c r="J552" t="s">
        <v>103</v>
      </c>
      <c r="K552">
        <v>61</v>
      </c>
      <c r="L552" t="str">
        <f>+VLOOKUP(Línea_Modelo_Sexo_Región[[#This Row],[id_LA]],Línea_Atención[],2,0)</f>
        <v>Línea Ambulatoria</v>
      </c>
      <c r="M55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3" spans="2:13" x14ac:dyDescent="0.3">
      <c r="B553" s="4" t="str">
        <f t="shared" si="24"/>
        <v>1-PEE</v>
      </c>
      <c r="C553" s="4" t="str">
        <f t="shared" si="25"/>
        <v>1-PEE-Hombres</v>
      </c>
      <c r="D553" s="4" t="str">
        <f t="shared" si="26"/>
        <v>1-PEE-Hombres-2</v>
      </c>
      <c r="E553">
        <v>1</v>
      </c>
      <c r="F553" t="s">
        <v>11</v>
      </c>
      <c r="G553">
        <v>2</v>
      </c>
      <c r="H553" t="s">
        <v>202</v>
      </c>
      <c r="I553" t="s">
        <v>252</v>
      </c>
      <c r="J553" t="s">
        <v>103</v>
      </c>
      <c r="K553">
        <v>10</v>
      </c>
      <c r="L553" t="str">
        <f>+VLOOKUP(Línea_Modelo_Sexo_Región[[#This Row],[id_LA]],Línea_Atención[],2,0)</f>
        <v>Línea Ambulatoria</v>
      </c>
      <c r="M55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4" spans="2:13" x14ac:dyDescent="0.3">
      <c r="B554" s="4" t="str">
        <f t="shared" si="24"/>
        <v>1-PEE</v>
      </c>
      <c r="C554" s="4" t="str">
        <f t="shared" si="25"/>
        <v>1-PEE-Mujeres</v>
      </c>
      <c r="D554" s="4" t="str">
        <f t="shared" si="26"/>
        <v>1-PEE-Mujeres-2</v>
      </c>
      <c r="E554">
        <v>1</v>
      </c>
      <c r="F554" t="s">
        <v>11</v>
      </c>
      <c r="G554">
        <v>2</v>
      </c>
      <c r="H554" t="s">
        <v>202</v>
      </c>
      <c r="I554" t="s">
        <v>253</v>
      </c>
      <c r="J554" t="s">
        <v>103</v>
      </c>
      <c r="K554">
        <v>113</v>
      </c>
      <c r="L554" t="str">
        <f>+VLOOKUP(Línea_Modelo_Sexo_Región[[#This Row],[id_LA]],Línea_Atención[],2,0)</f>
        <v>Línea Ambulatoria</v>
      </c>
      <c r="M55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5" spans="2:13" x14ac:dyDescent="0.3">
      <c r="B555" s="4" t="str">
        <f t="shared" si="24"/>
        <v>1-PEE</v>
      </c>
      <c r="C555" s="4" t="str">
        <f t="shared" si="25"/>
        <v>1-PEE-Hombres</v>
      </c>
      <c r="D555" s="4" t="str">
        <f t="shared" si="26"/>
        <v>1-PEE-Hombres-3</v>
      </c>
      <c r="E555">
        <v>1</v>
      </c>
      <c r="F555" t="s">
        <v>11</v>
      </c>
      <c r="G555">
        <v>3</v>
      </c>
      <c r="H555" t="s">
        <v>203</v>
      </c>
      <c r="I555" t="s">
        <v>252</v>
      </c>
      <c r="J555" t="s">
        <v>103</v>
      </c>
      <c r="K555">
        <v>5</v>
      </c>
      <c r="L555" t="str">
        <f>+VLOOKUP(Línea_Modelo_Sexo_Región[[#This Row],[id_LA]],Línea_Atención[],2,0)</f>
        <v>Línea Ambulatoria</v>
      </c>
      <c r="M55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6" spans="2:13" x14ac:dyDescent="0.3">
      <c r="B556" s="4" t="str">
        <f t="shared" si="24"/>
        <v>1-PEE</v>
      </c>
      <c r="C556" s="4" t="str">
        <f t="shared" si="25"/>
        <v>1-PEE-Mujeres</v>
      </c>
      <c r="D556" s="4" t="str">
        <f t="shared" si="26"/>
        <v>1-PEE-Mujeres-3</v>
      </c>
      <c r="E556">
        <v>1</v>
      </c>
      <c r="F556" t="s">
        <v>11</v>
      </c>
      <c r="G556">
        <v>3</v>
      </c>
      <c r="H556" t="s">
        <v>203</v>
      </c>
      <c r="I556" t="s">
        <v>253</v>
      </c>
      <c r="J556" t="s">
        <v>103</v>
      </c>
      <c r="K556">
        <v>53</v>
      </c>
      <c r="L556" t="str">
        <f>+VLOOKUP(Línea_Modelo_Sexo_Región[[#This Row],[id_LA]],Línea_Atención[],2,0)</f>
        <v>Línea Ambulatoria</v>
      </c>
      <c r="M55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7" spans="2:13" x14ac:dyDescent="0.3">
      <c r="B557" s="4" t="str">
        <f t="shared" si="24"/>
        <v>1-PEE</v>
      </c>
      <c r="C557" s="4" t="str">
        <f t="shared" si="25"/>
        <v>1-PEE-Hombres</v>
      </c>
      <c r="D557" s="4" t="str">
        <f t="shared" si="26"/>
        <v>1-PEE-Hombres-4</v>
      </c>
      <c r="E557">
        <v>1</v>
      </c>
      <c r="F557" t="s">
        <v>11</v>
      </c>
      <c r="G557">
        <v>4</v>
      </c>
      <c r="H557" t="s">
        <v>204</v>
      </c>
      <c r="I557" t="s">
        <v>252</v>
      </c>
      <c r="J557" t="s">
        <v>103</v>
      </c>
      <c r="K557">
        <v>5</v>
      </c>
      <c r="L557" t="str">
        <f>+VLOOKUP(Línea_Modelo_Sexo_Región[[#This Row],[id_LA]],Línea_Atención[],2,0)</f>
        <v>Línea Ambulatoria</v>
      </c>
      <c r="M55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8" spans="2:13" x14ac:dyDescent="0.3">
      <c r="B558" s="4" t="str">
        <f t="shared" si="24"/>
        <v>1-PEE</v>
      </c>
      <c r="C558" s="4" t="str">
        <f t="shared" si="25"/>
        <v>1-PEE-Mujeres</v>
      </c>
      <c r="D558" s="4" t="str">
        <f t="shared" si="26"/>
        <v>1-PEE-Mujeres-4</v>
      </c>
      <c r="E558">
        <v>1</v>
      </c>
      <c r="F558" t="s">
        <v>11</v>
      </c>
      <c r="G558">
        <v>4</v>
      </c>
      <c r="H558" t="s">
        <v>204</v>
      </c>
      <c r="I558" t="s">
        <v>253</v>
      </c>
      <c r="J558" t="s">
        <v>103</v>
      </c>
      <c r="K558">
        <v>107</v>
      </c>
      <c r="L558" t="str">
        <f>+VLOOKUP(Línea_Modelo_Sexo_Región[[#This Row],[id_LA]],Línea_Atención[],2,0)</f>
        <v>Línea Ambulatoria</v>
      </c>
      <c r="M55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59" spans="2:13" x14ac:dyDescent="0.3">
      <c r="B559" s="4" t="str">
        <f t="shared" si="24"/>
        <v>1-PEE</v>
      </c>
      <c r="C559" s="4" t="str">
        <f t="shared" si="25"/>
        <v>1-PEE-Hombres</v>
      </c>
      <c r="D559" s="4" t="str">
        <f t="shared" si="26"/>
        <v>1-PEE-Hombres-5</v>
      </c>
      <c r="E559">
        <v>1</v>
      </c>
      <c r="F559" t="s">
        <v>11</v>
      </c>
      <c r="G559">
        <v>5</v>
      </c>
      <c r="H559" t="s">
        <v>205</v>
      </c>
      <c r="I559" t="s">
        <v>252</v>
      </c>
      <c r="J559" t="s">
        <v>103</v>
      </c>
      <c r="K559">
        <v>31</v>
      </c>
      <c r="L559" t="str">
        <f>+VLOOKUP(Línea_Modelo_Sexo_Región[[#This Row],[id_LA]],Línea_Atención[],2,0)</f>
        <v>Línea Ambulatoria</v>
      </c>
      <c r="M55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0" spans="2:13" x14ac:dyDescent="0.3">
      <c r="B560" s="4" t="str">
        <f t="shared" si="24"/>
        <v>1-PEE</v>
      </c>
      <c r="C560" s="4" t="str">
        <f t="shared" si="25"/>
        <v>1-PEE-Mujeres</v>
      </c>
      <c r="D560" s="4" t="str">
        <f t="shared" si="26"/>
        <v>1-PEE-Mujeres-5</v>
      </c>
      <c r="E560">
        <v>1</v>
      </c>
      <c r="F560" t="s">
        <v>11</v>
      </c>
      <c r="G560">
        <v>5</v>
      </c>
      <c r="H560" t="s">
        <v>205</v>
      </c>
      <c r="I560" t="s">
        <v>253</v>
      </c>
      <c r="J560" t="s">
        <v>103</v>
      </c>
      <c r="K560">
        <v>280</v>
      </c>
      <c r="L560" t="str">
        <f>+VLOOKUP(Línea_Modelo_Sexo_Región[[#This Row],[id_LA]],Línea_Atención[],2,0)</f>
        <v>Línea Ambulatoria</v>
      </c>
      <c r="M56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1" spans="2:13" x14ac:dyDescent="0.3">
      <c r="B561" s="4" t="str">
        <f t="shared" si="24"/>
        <v>1-PEE</v>
      </c>
      <c r="C561" s="4" t="str">
        <f t="shared" si="25"/>
        <v>1-PEE-Hombres</v>
      </c>
      <c r="D561" s="4" t="str">
        <f t="shared" si="26"/>
        <v>1-PEE-Hombres-13</v>
      </c>
      <c r="E561">
        <v>1</v>
      </c>
      <c r="F561" t="s">
        <v>11</v>
      </c>
      <c r="G561">
        <v>13</v>
      </c>
      <c r="H561" t="s">
        <v>213</v>
      </c>
      <c r="I561" t="s">
        <v>252</v>
      </c>
      <c r="J561" t="s">
        <v>103</v>
      </c>
      <c r="K561">
        <v>36</v>
      </c>
      <c r="L561" t="str">
        <f>+VLOOKUP(Línea_Modelo_Sexo_Región[[#This Row],[id_LA]],Línea_Atención[],2,0)</f>
        <v>Línea Ambulatoria</v>
      </c>
      <c r="M56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2" spans="2:13" x14ac:dyDescent="0.3">
      <c r="B562" s="4" t="str">
        <f t="shared" si="24"/>
        <v>1-PEE</v>
      </c>
      <c r="C562" s="4" t="str">
        <f t="shared" si="25"/>
        <v>1-PEE-Mujeres</v>
      </c>
      <c r="D562" s="4" t="str">
        <f t="shared" si="26"/>
        <v>1-PEE-Mujeres-13</v>
      </c>
      <c r="E562">
        <v>1</v>
      </c>
      <c r="F562" t="s">
        <v>11</v>
      </c>
      <c r="G562">
        <v>13</v>
      </c>
      <c r="H562" t="s">
        <v>213</v>
      </c>
      <c r="I562" t="s">
        <v>253</v>
      </c>
      <c r="J562" t="s">
        <v>103</v>
      </c>
      <c r="K562">
        <v>320</v>
      </c>
      <c r="L562" t="str">
        <f>+VLOOKUP(Línea_Modelo_Sexo_Región[[#This Row],[id_LA]],Línea_Atención[],2,0)</f>
        <v>Línea Ambulatoria</v>
      </c>
      <c r="M56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3" spans="2:13" x14ac:dyDescent="0.3">
      <c r="B563" s="4" t="str">
        <f t="shared" si="24"/>
        <v>1-PEE</v>
      </c>
      <c r="C563" s="4" t="str">
        <f t="shared" si="25"/>
        <v>1-PEE-Hombres</v>
      </c>
      <c r="D563" s="4" t="str">
        <f t="shared" si="26"/>
        <v>1-PEE-Hombres-6</v>
      </c>
      <c r="E563">
        <v>1</v>
      </c>
      <c r="F563" t="s">
        <v>11</v>
      </c>
      <c r="G563">
        <v>6</v>
      </c>
      <c r="H563" t="s">
        <v>206</v>
      </c>
      <c r="I563" t="s">
        <v>252</v>
      </c>
      <c r="J563" t="s">
        <v>103</v>
      </c>
      <c r="K563">
        <v>0</v>
      </c>
      <c r="L563" t="str">
        <f>+VLOOKUP(Línea_Modelo_Sexo_Región[[#This Row],[id_LA]],Línea_Atención[],2,0)</f>
        <v>Línea Ambulatoria</v>
      </c>
      <c r="M56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4" spans="2:13" x14ac:dyDescent="0.3">
      <c r="B564" s="4" t="str">
        <f t="shared" si="24"/>
        <v>1-PEE</v>
      </c>
      <c r="C564" s="4" t="str">
        <f t="shared" si="25"/>
        <v>1-PEE-Mujeres</v>
      </c>
      <c r="D564" s="4" t="str">
        <f t="shared" si="26"/>
        <v>1-PEE-Mujeres-6</v>
      </c>
      <c r="E564">
        <v>1</v>
      </c>
      <c r="F564" t="s">
        <v>11</v>
      </c>
      <c r="G564">
        <v>6</v>
      </c>
      <c r="H564" t="s">
        <v>206</v>
      </c>
      <c r="I564" t="s">
        <v>253</v>
      </c>
      <c r="J564" t="s">
        <v>103</v>
      </c>
      <c r="K564">
        <v>0</v>
      </c>
      <c r="L564" t="str">
        <f>+VLOOKUP(Línea_Modelo_Sexo_Región[[#This Row],[id_LA]],Línea_Atención[],2,0)</f>
        <v>Línea Ambulatoria</v>
      </c>
      <c r="M56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5" spans="2:13" x14ac:dyDescent="0.3">
      <c r="B565" s="4" t="str">
        <f t="shared" si="24"/>
        <v>1-PEE</v>
      </c>
      <c r="C565" s="4" t="str">
        <f t="shared" si="25"/>
        <v>1-PEE-Hombres</v>
      </c>
      <c r="D565" s="4" t="str">
        <f t="shared" si="26"/>
        <v>1-PEE-Hombres-7</v>
      </c>
      <c r="E565">
        <v>1</v>
      </c>
      <c r="F565" t="s">
        <v>11</v>
      </c>
      <c r="G565">
        <v>7</v>
      </c>
      <c r="H565" t="s">
        <v>207</v>
      </c>
      <c r="I565" t="s">
        <v>252</v>
      </c>
      <c r="J565" t="s">
        <v>103</v>
      </c>
      <c r="K565">
        <v>0</v>
      </c>
      <c r="L565" t="str">
        <f>+VLOOKUP(Línea_Modelo_Sexo_Región[[#This Row],[id_LA]],Línea_Atención[],2,0)</f>
        <v>Línea Ambulatoria</v>
      </c>
      <c r="M56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6" spans="2:13" x14ac:dyDescent="0.3">
      <c r="B566" s="4" t="str">
        <f t="shared" si="24"/>
        <v>1-PEE</v>
      </c>
      <c r="C566" s="4" t="str">
        <f t="shared" si="25"/>
        <v>1-PEE-Mujeres</v>
      </c>
      <c r="D566" s="4" t="str">
        <f t="shared" si="26"/>
        <v>1-PEE-Mujeres-7</v>
      </c>
      <c r="E566">
        <v>1</v>
      </c>
      <c r="F566" t="s">
        <v>11</v>
      </c>
      <c r="G566">
        <v>7</v>
      </c>
      <c r="H566" t="s">
        <v>207</v>
      </c>
      <c r="I566" t="s">
        <v>253</v>
      </c>
      <c r="J566" t="s">
        <v>103</v>
      </c>
      <c r="K566">
        <v>0</v>
      </c>
      <c r="L566" t="str">
        <f>+VLOOKUP(Línea_Modelo_Sexo_Región[[#This Row],[id_LA]],Línea_Atención[],2,0)</f>
        <v>Línea Ambulatoria</v>
      </c>
      <c r="M56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7" spans="2:13" x14ac:dyDescent="0.3">
      <c r="B567" s="4" t="str">
        <f t="shared" si="24"/>
        <v>1-PEE</v>
      </c>
      <c r="C567" s="4" t="str">
        <f t="shared" si="25"/>
        <v>1-PEE-Hombres</v>
      </c>
      <c r="D567" s="4" t="str">
        <f t="shared" si="26"/>
        <v>1-PEE-Hombres-7</v>
      </c>
      <c r="E567">
        <v>1</v>
      </c>
      <c r="F567" t="s">
        <v>11</v>
      </c>
      <c r="G567">
        <v>7</v>
      </c>
      <c r="H567" t="s">
        <v>207</v>
      </c>
      <c r="I567" t="s">
        <v>252</v>
      </c>
      <c r="J567" t="s">
        <v>103</v>
      </c>
      <c r="K567">
        <v>0</v>
      </c>
      <c r="L567" t="str">
        <f>+VLOOKUP(Línea_Modelo_Sexo_Región[[#This Row],[id_LA]],Línea_Atención[],2,0)</f>
        <v>Línea Ambulatoria</v>
      </c>
      <c r="M56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8" spans="2:13" x14ac:dyDescent="0.3">
      <c r="B568" s="4" t="str">
        <f t="shared" si="24"/>
        <v>1-PEE</v>
      </c>
      <c r="C568" s="4" t="str">
        <f t="shared" si="25"/>
        <v>1-PEE-Mujeres</v>
      </c>
      <c r="D568" s="4" t="str">
        <f t="shared" si="26"/>
        <v>1-PEE-Mujeres-7</v>
      </c>
      <c r="E568">
        <v>1</v>
      </c>
      <c r="F568" t="s">
        <v>11</v>
      </c>
      <c r="G568">
        <v>7</v>
      </c>
      <c r="H568" t="s">
        <v>207</v>
      </c>
      <c r="I568" t="s">
        <v>253</v>
      </c>
      <c r="J568" t="s">
        <v>103</v>
      </c>
      <c r="K568">
        <v>0</v>
      </c>
      <c r="L568" t="str">
        <f>+VLOOKUP(Línea_Modelo_Sexo_Región[[#This Row],[id_LA]],Línea_Atención[],2,0)</f>
        <v>Línea Ambulatoria</v>
      </c>
      <c r="M56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69" spans="2:13" x14ac:dyDescent="0.3">
      <c r="B569" s="4" t="str">
        <f t="shared" si="24"/>
        <v>1-PEE</v>
      </c>
      <c r="C569" s="4" t="str">
        <f t="shared" si="25"/>
        <v>1-PEE-Hombres</v>
      </c>
      <c r="D569" s="4" t="str">
        <f t="shared" si="26"/>
        <v>1-PEE-Hombres-8</v>
      </c>
      <c r="E569">
        <v>1</v>
      </c>
      <c r="F569" t="s">
        <v>11</v>
      </c>
      <c r="G569">
        <v>8</v>
      </c>
      <c r="H569" t="s">
        <v>208</v>
      </c>
      <c r="I569" t="s">
        <v>252</v>
      </c>
      <c r="J569" t="s">
        <v>103</v>
      </c>
      <c r="K569">
        <v>10</v>
      </c>
      <c r="L569" t="str">
        <f>+VLOOKUP(Línea_Modelo_Sexo_Región[[#This Row],[id_LA]],Línea_Atención[],2,0)</f>
        <v>Línea Ambulatoria</v>
      </c>
      <c r="M56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0" spans="2:13" x14ac:dyDescent="0.3">
      <c r="B570" s="4" t="str">
        <f t="shared" si="24"/>
        <v>1-PEE</v>
      </c>
      <c r="C570" s="4" t="str">
        <f t="shared" si="25"/>
        <v>1-PEE-Mujeres</v>
      </c>
      <c r="D570" s="4" t="str">
        <f t="shared" si="26"/>
        <v>1-PEE-Mujeres-8</v>
      </c>
      <c r="E570">
        <v>1</v>
      </c>
      <c r="F570" t="s">
        <v>11</v>
      </c>
      <c r="G570">
        <v>8</v>
      </c>
      <c r="H570" t="s">
        <v>208</v>
      </c>
      <c r="I570" t="s">
        <v>253</v>
      </c>
      <c r="J570" t="s">
        <v>103</v>
      </c>
      <c r="K570">
        <v>64</v>
      </c>
      <c r="L570" t="str">
        <f>+VLOOKUP(Línea_Modelo_Sexo_Región[[#This Row],[id_LA]],Línea_Atención[],2,0)</f>
        <v>Línea Ambulatoria</v>
      </c>
      <c r="M57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1" spans="2:13" x14ac:dyDescent="0.3">
      <c r="B571" s="4" t="str">
        <f t="shared" si="24"/>
        <v>1-PEE</v>
      </c>
      <c r="C571" s="4" t="str">
        <f t="shared" si="25"/>
        <v>1-PEE-Hombres</v>
      </c>
      <c r="D571" s="4" t="str">
        <f t="shared" si="26"/>
        <v>1-PEE-Hombres-9</v>
      </c>
      <c r="E571">
        <v>1</v>
      </c>
      <c r="F571" t="s">
        <v>11</v>
      </c>
      <c r="G571">
        <v>9</v>
      </c>
      <c r="H571" t="s">
        <v>209</v>
      </c>
      <c r="I571" t="s">
        <v>252</v>
      </c>
      <c r="J571" t="s">
        <v>103</v>
      </c>
      <c r="K571">
        <v>8</v>
      </c>
      <c r="L571" t="str">
        <f>+VLOOKUP(Línea_Modelo_Sexo_Región[[#This Row],[id_LA]],Línea_Atención[],2,0)</f>
        <v>Línea Ambulatoria</v>
      </c>
      <c r="M57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2" spans="2:13" x14ac:dyDescent="0.3">
      <c r="B572" s="4" t="str">
        <f t="shared" si="24"/>
        <v>1-PEE</v>
      </c>
      <c r="C572" s="4" t="str">
        <f t="shared" si="25"/>
        <v>1-PEE-Mujeres</v>
      </c>
      <c r="D572" s="4" t="str">
        <f t="shared" si="26"/>
        <v>1-PEE-Mujeres-9</v>
      </c>
      <c r="E572">
        <v>1</v>
      </c>
      <c r="F572" t="s">
        <v>11</v>
      </c>
      <c r="G572">
        <v>9</v>
      </c>
      <c r="H572" t="s">
        <v>209</v>
      </c>
      <c r="I572" t="s">
        <v>253</v>
      </c>
      <c r="J572" t="s">
        <v>103</v>
      </c>
      <c r="K572">
        <v>64</v>
      </c>
      <c r="L572" t="str">
        <f>+VLOOKUP(Línea_Modelo_Sexo_Región[[#This Row],[id_LA]],Línea_Atención[],2,0)</f>
        <v>Línea Ambulatoria</v>
      </c>
      <c r="M57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3" spans="2:13" x14ac:dyDescent="0.3">
      <c r="B573" s="4" t="str">
        <f t="shared" si="24"/>
        <v>1-PEE</v>
      </c>
      <c r="C573" s="4" t="str">
        <f t="shared" si="25"/>
        <v>1-PEE-Hombres</v>
      </c>
      <c r="D573" s="4" t="str">
        <f t="shared" si="26"/>
        <v>1-PEE-Hombres-14</v>
      </c>
      <c r="E573">
        <v>1</v>
      </c>
      <c r="F573" t="s">
        <v>11</v>
      </c>
      <c r="G573">
        <v>14</v>
      </c>
      <c r="H573" t="s">
        <v>214</v>
      </c>
      <c r="I573" t="s">
        <v>252</v>
      </c>
      <c r="J573" t="s">
        <v>103</v>
      </c>
      <c r="K573">
        <v>9</v>
      </c>
      <c r="L573" t="str">
        <f>+VLOOKUP(Línea_Modelo_Sexo_Región[[#This Row],[id_LA]],Línea_Atención[],2,0)</f>
        <v>Línea Ambulatoria</v>
      </c>
      <c r="M57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4" spans="2:13" x14ac:dyDescent="0.3">
      <c r="B574" s="4" t="str">
        <f t="shared" si="24"/>
        <v>1-PEE</v>
      </c>
      <c r="C574" s="4" t="str">
        <f t="shared" si="25"/>
        <v>1-PEE-Mujeres</v>
      </c>
      <c r="D574" s="4" t="str">
        <f t="shared" si="26"/>
        <v>1-PEE-Mujeres-14</v>
      </c>
      <c r="E574">
        <v>1</v>
      </c>
      <c r="F574" t="s">
        <v>11</v>
      </c>
      <c r="G574">
        <v>14</v>
      </c>
      <c r="H574" t="s">
        <v>214</v>
      </c>
      <c r="I574" t="s">
        <v>253</v>
      </c>
      <c r="J574" t="s">
        <v>103</v>
      </c>
      <c r="K574">
        <v>57</v>
      </c>
      <c r="L574" t="str">
        <f>+VLOOKUP(Línea_Modelo_Sexo_Región[[#This Row],[id_LA]],Línea_Atención[],2,0)</f>
        <v>Línea Ambulatoria</v>
      </c>
      <c r="M57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5" spans="2:13" x14ac:dyDescent="0.3">
      <c r="B575" s="4" t="str">
        <f t="shared" si="24"/>
        <v>1-PEE</v>
      </c>
      <c r="C575" s="4" t="str">
        <f t="shared" si="25"/>
        <v>1-PEE-Hombres</v>
      </c>
      <c r="D575" s="4" t="str">
        <f t="shared" si="26"/>
        <v>1-PEE-Hombres-10</v>
      </c>
      <c r="E575">
        <v>1</v>
      </c>
      <c r="F575" t="s">
        <v>11</v>
      </c>
      <c r="G575">
        <v>10</v>
      </c>
      <c r="H575" t="s">
        <v>210</v>
      </c>
      <c r="I575" t="s">
        <v>252</v>
      </c>
      <c r="J575" t="s">
        <v>103</v>
      </c>
      <c r="K575">
        <v>9</v>
      </c>
      <c r="L575" t="str">
        <f>+VLOOKUP(Línea_Modelo_Sexo_Región[[#This Row],[id_LA]],Línea_Atención[],2,0)</f>
        <v>Línea Ambulatoria</v>
      </c>
      <c r="M57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6" spans="2:13" x14ac:dyDescent="0.3">
      <c r="B576" s="4" t="str">
        <f t="shared" si="24"/>
        <v>1-PEE</v>
      </c>
      <c r="C576" s="4" t="str">
        <f t="shared" si="25"/>
        <v>1-PEE-Mujeres</v>
      </c>
      <c r="D576" s="4" t="str">
        <f t="shared" si="26"/>
        <v>1-PEE-Mujeres-10</v>
      </c>
      <c r="E576">
        <v>1</v>
      </c>
      <c r="F576" t="s">
        <v>11</v>
      </c>
      <c r="G576">
        <v>10</v>
      </c>
      <c r="H576" t="s">
        <v>210</v>
      </c>
      <c r="I576" t="s">
        <v>253</v>
      </c>
      <c r="J576" t="s">
        <v>103</v>
      </c>
      <c r="K576">
        <v>126</v>
      </c>
      <c r="L576" t="str">
        <f>+VLOOKUP(Línea_Modelo_Sexo_Región[[#This Row],[id_LA]],Línea_Atención[],2,0)</f>
        <v>Línea Ambulatoria</v>
      </c>
      <c r="M57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7" spans="2:13" x14ac:dyDescent="0.3">
      <c r="B577" s="4" t="str">
        <f t="shared" si="24"/>
        <v>1-PEE</v>
      </c>
      <c r="C577" s="4" t="str">
        <f t="shared" si="25"/>
        <v>1-PEE-Hombres</v>
      </c>
      <c r="D577" s="4" t="str">
        <f t="shared" si="26"/>
        <v>1-PEE-Hombres-11</v>
      </c>
      <c r="E577">
        <v>1</v>
      </c>
      <c r="F577" t="s">
        <v>11</v>
      </c>
      <c r="G577">
        <v>11</v>
      </c>
      <c r="H577" t="s">
        <v>211</v>
      </c>
      <c r="I577" t="s">
        <v>252</v>
      </c>
      <c r="J577" t="s">
        <v>103</v>
      </c>
      <c r="K577">
        <v>0</v>
      </c>
      <c r="L577" t="str">
        <f>+VLOOKUP(Línea_Modelo_Sexo_Región[[#This Row],[id_LA]],Línea_Atención[],2,0)</f>
        <v>Línea Ambulatoria</v>
      </c>
      <c r="M57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8" spans="2:13" x14ac:dyDescent="0.3">
      <c r="B578" s="4" t="str">
        <f t="shared" si="24"/>
        <v>1-PEE</v>
      </c>
      <c r="C578" s="4" t="str">
        <f t="shared" si="25"/>
        <v>1-PEE-Mujeres</v>
      </c>
      <c r="D578" s="4" t="str">
        <f t="shared" si="26"/>
        <v>1-PEE-Mujeres-11</v>
      </c>
      <c r="E578">
        <v>1</v>
      </c>
      <c r="F578" t="s">
        <v>11</v>
      </c>
      <c r="G578">
        <v>11</v>
      </c>
      <c r="H578" t="s">
        <v>211</v>
      </c>
      <c r="I578" t="s">
        <v>253</v>
      </c>
      <c r="J578" t="s">
        <v>103</v>
      </c>
      <c r="K578">
        <v>0</v>
      </c>
      <c r="L578" t="str">
        <f>+VLOOKUP(Línea_Modelo_Sexo_Región[[#This Row],[id_LA]],Línea_Atención[],2,0)</f>
        <v>Línea Ambulatoria</v>
      </c>
      <c r="M57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79" spans="2:13" x14ac:dyDescent="0.3">
      <c r="B579" s="4" t="str">
        <f t="shared" si="24"/>
        <v>1-PEE</v>
      </c>
      <c r="C579" s="4" t="str">
        <f t="shared" si="25"/>
        <v>1-PEE-Hombres</v>
      </c>
      <c r="D579" s="4" t="str">
        <f t="shared" si="26"/>
        <v>1-PEE-Hombres-12</v>
      </c>
      <c r="E579">
        <v>1</v>
      </c>
      <c r="F579" t="s">
        <v>11</v>
      </c>
      <c r="G579">
        <v>12</v>
      </c>
      <c r="H579" t="s">
        <v>212</v>
      </c>
      <c r="I579" t="s">
        <v>252</v>
      </c>
      <c r="J579" t="s">
        <v>103</v>
      </c>
      <c r="K579">
        <v>5</v>
      </c>
      <c r="L579" t="str">
        <f>+VLOOKUP(Línea_Modelo_Sexo_Región[[#This Row],[id_LA]],Línea_Atención[],2,0)</f>
        <v>Línea Ambulatoria</v>
      </c>
      <c r="M57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80" spans="2:13" x14ac:dyDescent="0.3">
      <c r="B580" s="4" t="str">
        <f t="shared" si="24"/>
        <v>1-PEE</v>
      </c>
      <c r="C580" s="4" t="str">
        <f t="shared" si="25"/>
        <v>1-PEE-Mujeres</v>
      </c>
      <c r="D580" s="4" t="str">
        <f t="shared" si="26"/>
        <v>1-PEE-Mujeres-12</v>
      </c>
      <c r="E580">
        <v>1</v>
      </c>
      <c r="F580" t="s">
        <v>11</v>
      </c>
      <c r="G580">
        <v>12</v>
      </c>
      <c r="H580" t="s">
        <v>212</v>
      </c>
      <c r="I580" t="s">
        <v>253</v>
      </c>
      <c r="J580" t="s">
        <v>103</v>
      </c>
      <c r="K580">
        <v>61</v>
      </c>
      <c r="L580" t="str">
        <f>+VLOOKUP(Línea_Modelo_Sexo_Región[[#This Row],[id_LA]],Línea_Atención[],2,0)</f>
        <v>Línea Ambulatoria</v>
      </c>
      <c r="M58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581" spans="2:13" x14ac:dyDescent="0.3">
      <c r="B581" s="4" t="str">
        <f t="shared" ref="B581:B644" si="27">+E581&amp;"-"&amp;F581</f>
        <v>1-PIB</v>
      </c>
      <c r="C581" s="4" t="str">
        <f t="shared" ref="C581:C644" si="28">+B581&amp;"-"&amp;I581</f>
        <v>1-PIB-Hombres</v>
      </c>
      <c r="D581" s="4" t="str">
        <f t="shared" ref="D581:D644" si="29">+C581&amp;"-"&amp;G581</f>
        <v>1-PIB-Hombres-15</v>
      </c>
      <c r="E581">
        <v>1</v>
      </c>
      <c r="F581" t="s">
        <v>13</v>
      </c>
      <c r="G581">
        <v>15</v>
      </c>
      <c r="H581" t="s">
        <v>215</v>
      </c>
      <c r="I581" t="s">
        <v>252</v>
      </c>
      <c r="J581" t="s">
        <v>103</v>
      </c>
      <c r="K581">
        <v>11</v>
      </c>
      <c r="L581" t="str">
        <f>+VLOOKUP(Línea_Modelo_Sexo_Región[[#This Row],[id_LA]],Línea_Atención[],2,0)</f>
        <v>Línea Ambulatoria</v>
      </c>
      <c r="M581" t="str">
        <f>+VLOOKUP(Línea_Modelo_Sexo_Región[[#This Row],[Modelo '[sigla']]],Modelos[[Modelo '[sigla']]:[Modelo '[descripción']]],2,0)</f>
        <v>Programa de Intervención breve</v>
      </c>
    </row>
    <row r="582" spans="2:13" x14ac:dyDescent="0.3">
      <c r="B582" s="4" t="str">
        <f t="shared" si="27"/>
        <v>1-PIB</v>
      </c>
      <c r="C582" s="4" t="str">
        <f t="shared" si="28"/>
        <v>1-PIB-Mujeres</v>
      </c>
      <c r="D582" s="4" t="str">
        <f t="shared" si="29"/>
        <v>1-PIB-Mujeres-15</v>
      </c>
      <c r="E582">
        <v>1</v>
      </c>
      <c r="F582" t="s">
        <v>13</v>
      </c>
      <c r="G582">
        <v>15</v>
      </c>
      <c r="H582" t="s">
        <v>215</v>
      </c>
      <c r="I582" t="s">
        <v>253</v>
      </c>
      <c r="J582" t="s">
        <v>103</v>
      </c>
      <c r="K582">
        <v>9</v>
      </c>
      <c r="L582" t="str">
        <f>+VLOOKUP(Línea_Modelo_Sexo_Región[[#This Row],[id_LA]],Línea_Atención[],2,0)</f>
        <v>Línea Ambulatoria</v>
      </c>
      <c r="M582" t="str">
        <f>+VLOOKUP(Línea_Modelo_Sexo_Región[[#This Row],[Modelo '[sigla']]],Modelos[[Modelo '[sigla']]:[Modelo '[descripción']]],2,0)</f>
        <v>Programa de Intervención breve</v>
      </c>
    </row>
    <row r="583" spans="2:13" x14ac:dyDescent="0.3">
      <c r="B583" s="4" t="str">
        <f t="shared" si="27"/>
        <v>1-PIB</v>
      </c>
      <c r="C583" s="4" t="str">
        <f t="shared" si="28"/>
        <v>1-PIB-Hombres</v>
      </c>
      <c r="D583" s="4" t="str">
        <f t="shared" si="29"/>
        <v>1-PIB-Hombres-1</v>
      </c>
      <c r="E583">
        <v>1</v>
      </c>
      <c r="F583" t="s">
        <v>13</v>
      </c>
      <c r="G583">
        <v>1</v>
      </c>
      <c r="H583" t="s">
        <v>201</v>
      </c>
      <c r="I583" t="s">
        <v>252</v>
      </c>
      <c r="J583" t="s">
        <v>103</v>
      </c>
      <c r="K583">
        <v>0</v>
      </c>
      <c r="L583" t="str">
        <f>+VLOOKUP(Línea_Modelo_Sexo_Región[[#This Row],[id_LA]],Línea_Atención[],2,0)</f>
        <v>Línea Ambulatoria</v>
      </c>
      <c r="M583" t="str">
        <f>+VLOOKUP(Línea_Modelo_Sexo_Región[[#This Row],[Modelo '[sigla']]],Modelos[[Modelo '[sigla']]:[Modelo '[descripción']]],2,0)</f>
        <v>Programa de Intervención breve</v>
      </c>
    </row>
    <row r="584" spans="2:13" x14ac:dyDescent="0.3">
      <c r="B584" s="4" t="str">
        <f t="shared" si="27"/>
        <v>1-PIB</v>
      </c>
      <c r="C584" s="4" t="str">
        <f t="shared" si="28"/>
        <v>1-PIB-Mujeres</v>
      </c>
      <c r="D584" s="4" t="str">
        <f t="shared" si="29"/>
        <v>1-PIB-Mujeres-1</v>
      </c>
      <c r="E584">
        <v>1</v>
      </c>
      <c r="F584" t="s">
        <v>13</v>
      </c>
      <c r="G584">
        <v>1</v>
      </c>
      <c r="H584" t="s">
        <v>201</v>
      </c>
      <c r="I584" t="s">
        <v>253</v>
      </c>
      <c r="J584" t="s">
        <v>103</v>
      </c>
      <c r="K584">
        <v>0</v>
      </c>
      <c r="L584" t="str">
        <f>+VLOOKUP(Línea_Modelo_Sexo_Región[[#This Row],[id_LA]],Línea_Atención[],2,0)</f>
        <v>Línea Ambulatoria</v>
      </c>
      <c r="M584" t="str">
        <f>+VLOOKUP(Línea_Modelo_Sexo_Región[[#This Row],[Modelo '[sigla']]],Modelos[[Modelo '[sigla']]:[Modelo '[descripción']]],2,0)</f>
        <v>Programa de Intervención breve</v>
      </c>
    </row>
    <row r="585" spans="2:13" x14ac:dyDescent="0.3">
      <c r="B585" s="4" t="str">
        <f t="shared" si="27"/>
        <v>1-PIB</v>
      </c>
      <c r="C585" s="4" t="str">
        <f t="shared" si="28"/>
        <v>1-PIB-Hombres</v>
      </c>
      <c r="D585" s="4" t="str">
        <f t="shared" si="29"/>
        <v>1-PIB-Hombres-2</v>
      </c>
      <c r="E585">
        <v>1</v>
      </c>
      <c r="F585" t="s">
        <v>13</v>
      </c>
      <c r="G585">
        <v>2</v>
      </c>
      <c r="H585" t="s">
        <v>202</v>
      </c>
      <c r="I585" t="s">
        <v>252</v>
      </c>
      <c r="J585" t="s">
        <v>103</v>
      </c>
      <c r="K585">
        <v>0</v>
      </c>
      <c r="L585" t="str">
        <f>+VLOOKUP(Línea_Modelo_Sexo_Región[[#This Row],[id_LA]],Línea_Atención[],2,0)</f>
        <v>Línea Ambulatoria</v>
      </c>
      <c r="M585" t="str">
        <f>+VLOOKUP(Línea_Modelo_Sexo_Región[[#This Row],[Modelo '[sigla']]],Modelos[[Modelo '[sigla']]:[Modelo '[descripción']]],2,0)</f>
        <v>Programa de Intervención breve</v>
      </c>
    </row>
    <row r="586" spans="2:13" x14ac:dyDescent="0.3">
      <c r="B586" s="4" t="str">
        <f t="shared" si="27"/>
        <v>1-PIB</v>
      </c>
      <c r="C586" s="4" t="str">
        <f t="shared" si="28"/>
        <v>1-PIB-Mujeres</v>
      </c>
      <c r="D586" s="4" t="str">
        <f t="shared" si="29"/>
        <v>1-PIB-Mujeres-2</v>
      </c>
      <c r="E586">
        <v>1</v>
      </c>
      <c r="F586" t="s">
        <v>13</v>
      </c>
      <c r="G586">
        <v>2</v>
      </c>
      <c r="H586" t="s">
        <v>202</v>
      </c>
      <c r="I586" t="s">
        <v>253</v>
      </c>
      <c r="J586" t="s">
        <v>103</v>
      </c>
      <c r="K586">
        <v>0</v>
      </c>
      <c r="L586" t="str">
        <f>+VLOOKUP(Línea_Modelo_Sexo_Región[[#This Row],[id_LA]],Línea_Atención[],2,0)</f>
        <v>Línea Ambulatoria</v>
      </c>
      <c r="M586" t="str">
        <f>+VLOOKUP(Línea_Modelo_Sexo_Región[[#This Row],[Modelo '[sigla']]],Modelos[[Modelo '[sigla']]:[Modelo '[descripción']]],2,0)</f>
        <v>Programa de Intervención breve</v>
      </c>
    </row>
    <row r="587" spans="2:13" x14ac:dyDescent="0.3">
      <c r="B587" s="4" t="str">
        <f t="shared" si="27"/>
        <v>1-PIB</v>
      </c>
      <c r="C587" s="4" t="str">
        <f t="shared" si="28"/>
        <v>1-PIB-Hombres</v>
      </c>
      <c r="D587" s="4" t="str">
        <f t="shared" si="29"/>
        <v>1-PIB-Hombres-3</v>
      </c>
      <c r="E587">
        <v>1</v>
      </c>
      <c r="F587" t="s">
        <v>13</v>
      </c>
      <c r="G587">
        <v>3</v>
      </c>
      <c r="H587" t="s">
        <v>203</v>
      </c>
      <c r="I587" t="s">
        <v>252</v>
      </c>
      <c r="J587" t="s">
        <v>103</v>
      </c>
      <c r="K587">
        <v>102</v>
      </c>
      <c r="L587" t="str">
        <f>+VLOOKUP(Línea_Modelo_Sexo_Región[[#This Row],[id_LA]],Línea_Atención[],2,0)</f>
        <v>Línea Ambulatoria</v>
      </c>
      <c r="M587" t="str">
        <f>+VLOOKUP(Línea_Modelo_Sexo_Región[[#This Row],[Modelo '[sigla']]],Modelos[[Modelo '[sigla']]:[Modelo '[descripción']]],2,0)</f>
        <v>Programa de Intervención breve</v>
      </c>
    </row>
    <row r="588" spans="2:13" x14ac:dyDescent="0.3">
      <c r="B588" s="4" t="str">
        <f t="shared" si="27"/>
        <v>1-PIB</v>
      </c>
      <c r="C588" s="4" t="str">
        <f t="shared" si="28"/>
        <v>1-PIB-Mujeres</v>
      </c>
      <c r="D588" s="4" t="str">
        <f t="shared" si="29"/>
        <v>1-PIB-Mujeres-3</v>
      </c>
      <c r="E588">
        <v>1</v>
      </c>
      <c r="F588" t="s">
        <v>13</v>
      </c>
      <c r="G588">
        <v>3</v>
      </c>
      <c r="H588" t="s">
        <v>203</v>
      </c>
      <c r="I588" t="s">
        <v>253</v>
      </c>
      <c r="J588" t="s">
        <v>103</v>
      </c>
      <c r="K588">
        <v>74</v>
      </c>
      <c r="L588" t="str">
        <f>+VLOOKUP(Línea_Modelo_Sexo_Región[[#This Row],[id_LA]],Línea_Atención[],2,0)</f>
        <v>Línea Ambulatoria</v>
      </c>
      <c r="M588" t="str">
        <f>+VLOOKUP(Línea_Modelo_Sexo_Región[[#This Row],[Modelo '[sigla']]],Modelos[[Modelo '[sigla']]:[Modelo '[descripción']]],2,0)</f>
        <v>Programa de Intervención breve</v>
      </c>
    </row>
    <row r="589" spans="2:13" x14ac:dyDescent="0.3">
      <c r="B589" s="4" t="str">
        <f t="shared" si="27"/>
        <v>1-PIB</v>
      </c>
      <c r="C589" s="4" t="str">
        <f t="shared" si="28"/>
        <v>1-PIB-Hombres</v>
      </c>
      <c r="D589" s="4" t="str">
        <f t="shared" si="29"/>
        <v>1-PIB-Hombres-4</v>
      </c>
      <c r="E589">
        <v>1</v>
      </c>
      <c r="F589" t="s">
        <v>13</v>
      </c>
      <c r="G589">
        <v>4</v>
      </c>
      <c r="H589" t="s">
        <v>204</v>
      </c>
      <c r="I589" t="s">
        <v>252</v>
      </c>
      <c r="J589" t="s">
        <v>103</v>
      </c>
      <c r="K589">
        <v>31</v>
      </c>
      <c r="L589" t="str">
        <f>+VLOOKUP(Línea_Modelo_Sexo_Región[[#This Row],[id_LA]],Línea_Atención[],2,0)</f>
        <v>Línea Ambulatoria</v>
      </c>
      <c r="M589" t="str">
        <f>+VLOOKUP(Línea_Modelo_Sexo_Región[[#This Row],[Modelo '[sigla']]],Modelos[[Modelo '[sigla']]:[Modelo '[descripción']]],2,0)</f>
        <v>Programa de Intervención breve</v>
      </c>
    </row>
    <row r="590" spans="2:13" x14ac:dyDescent="0.3">
      <c r="B590" s="4" t="str">
        <f t="shared" si="27"/>
        <v>1-PIB</v>
      </c>
      <c r="C590" s="4" t="str">
        <f t="shared" si="28"/>
        <v>1-PIB-Mujeres</v>
      </c>
      <c r="D590" s="4" t="str">
        <f t="shared" si="29"/>
        <v>1-PIB-Mujeres-4</v>
      </c>
      <c r="E590">
        <v>1</v>
      </c>
      <c r="F590" t="s">
        <v>13</v>
      </c>
      <c r="G590">
        <v>4</v>
      </c>
      <c r="H590" t="s">
        <v>204</v>
      </c>
      <c r="I590" t="s">
        <v>253</v>
      </c>
      <c r="J590" t="s">
        <v>103</v>
      </c>
      <c r="K590">
        <v>24</v>
      </c>
      <c r="L590" t="str">
        <f>+VLOOKUP(Línea_Modelo_Sexo_Región[[#This Row],[id_LA]],Línea_Atención[],2,0)</f>
        <v>Línea Ambulatoria</v>
      </c>
      <c r="M590" t="str">
        <f>+VLOOKUP(Línea_Modelo_Sexo_Región[[#This Row],[Modelo '[sigla']]],Modelos[[Modelo '[sigla']]:[Modelo '[descripción']]],2,0)</f>
        <v>Programa de Intervención breve</v>
      </c>
    </row>
    <row r="591" spans="2:13" x14ac:dyDescent="0.3">
      <c r="B591" s="4" t="str">
        <f t="shared" si="27"/>
        <v>1-PIB</v>
      </c>
      <c r="C591" s="4" t="str">
        <f t="shared" si="28"/>
        <v>1-PIB-Hombres</v>
      </c>
      <c r="D591" s="4" t="str">
        <f t="shared" si="29"/>
        <v>1-PIB-Hombres-5</v>
      </c>
      <c r="E591">
        <v>1</v>
      </c>
      <c r="F591" t="s">
        <v>13</v>
      </c>
      <c r="G591">
        <v>5</v>
      </c>
      <c r="H591" t="s">
        <v>205</v>
      </c>
      <c r="I591" t="s">
        <v>252</v>
      </c>
      <c r="J591" t="s">
        <v>103</v>
      </c>
      <c r="K591">
        <v>0</v>
      </c>
      <c r="L591" t="str">
        <f>+VLOOKUP(Línea_Modelo_Sexo_Región[[#This Row],[id_LA]],Línea_Atención[],2,0)</f>
        <v>Línea Ambulatoria</v>
      </c>
      <c r="M591" t="str">
        <f>+VLOOKUP(Línea_Modelo_Sexo_Región[[#This Row],[Modelo '[sigla']]],Modelos[[Modelo '[sigla']]:[Modelo '[descripción']]],2,0)</f>
        <v>Programa de Intervención breve</v>
      </c>
    </row>
    <row r="592" spans="2:13" x14ac:dyDescent="0.3">
      <c r="B592" s="4" t="str">
        <f t="shared" si="27"/>
        <v>1-PIB</v>
      </c>
      <c r="C592" s="4" t="str">
        <f t="shared" si="28"/>
        <v>1-PIB-Mujeres</v>
      </c>
      <c r="D592" s="4" t="str">
        <f t="shared" si="29"/>
        <v>1-PIB-Mujeres-5</v>
      </c>
      <c r="E592">
        <v>1</v>
      </c>
      <c r="F592" t="s">
        <v>13</v>
      </c>
      <c r="G592">
        <v>5</v>
      </c>
      <c r="H592" t="s">
        <v>205</v>
      </c>
      <c r="I592" t="s">
        <v>253</v>
      </c>
      <c r="J592" t="s">
        <v>103</v>
      </c>
      <c r="K592">
        <v>0</v>
      </c>
      <c r="L592" t="str">
        <f>+VLOOKUP(Línea_Modelo_Sexo_Región[[#This Row],[id_LA]],Línea_Atención[],2,0)</f>
        <v>Línea Ambulatoria</v>
      </c>
      <c r="M592" t="str">
        <f>+VLOOKUP(Línea_Modelo_Sexo_Región[[#This Row],[Modelo '[sigla']]],Modelos[[Modelo '[sigla']]:[Modelo '[descripción']]],2,0)</f>
        <v>Programa de Intervención breve</v>
      </c>
    </row>
    <row r="593" spans="2:13" x14ac:dyDescent="0.3">
      <c r="B593" s="4" t="str">
        <f t="shared" si="27"/>
        <v>1-PIB</v>
      </c>
      <c r="C593" s="4" t="str">
        <f t="shared" si="28"/>
        <v>1-PIB-Hombres</v>
      </c>
      <c r="D593" s="4" t="str">
        <f t="shared" si="29"/>
        <v>1-PIB-Hombres-13</v>
      </c>
      <c r="E593">
        <v>1</v>
      </c>
      <c r="F593" t="s">
        <v>13</v>
      </c>
      <c r="G593">
        <v>13</v>
      </c>
      <c r="H593" t="s">
        <v>213</v>
      </c>
      <c r="I593" t="s">
        <v>252</v>
      </c>
      <c r="J593" t="s">
        <v>103</v>
      </c>
      <c r="K593">
        <v>0</v>
      </c>
      <c r="L593" t="str">
        <f>+VLOOKUP(Línea_Modelo_Sexo_Región[[#This Row],[id_LA]],Línea_Atención[],2,0)</f>
        <v>Línea Ambulatoria</v>
      </c>
      <c r="M593" t="str">
        <f>+VLOOKUP(Línea_Modelo_Sexo_Región[[#This Row],[Modelo '[sigla']]],Modelos[[Modelo '[sigla']]:[Modelo '[descripción']]],2,0)</f>
        <v>Programa de Intervención breve</v>
      </c>
    </row>
    <row r="594" spans="2:13" x14ac:dyDescent="0.3">
      <c r="B594" s="4" t="str">
        <f t="shared" si="27"/>
        <v>1-PIB</v>
      </c>
      <c r="C594" s="4" t="str">
        <f t="shared" si="28"/>
        <v>1-PIB-Mujeres</v>
      </c>
      <c r="D594" s="4" t="str">
        <f t="shared" si="29"/>
        <v>1-PIB-Mujeres-13</v>
      </c>
      <c r="E594">
        <v>1</v>
      </c>
      <c r="F594" t="s">
        <v>13</v>
      </c>
      <c r="G594">
        <v>13</v>
      </c>
      <c r="H594" t="s">
        <v>213</v>
      </c>
      <c r="I594" t="s">
        <v>253</v>
      </c>
      <c r="J594" t="s">
        <v>103</v>
      </c>
      <c r="K594">
        <v>0</v>
      </c>
      <c r="L594" t="str">
        <f>+VLOOKUP(Línea_Modelo_Sexo_Región[[#This Row],[id_LA]],Línea_Atención[],2,0)</f>
        <v>Línea Ambulatoria</v>
      </c>
      <c r="M594" t="str">
        <f>+VLOOKUP(Línea_Modelo_Sexo_Región[[#This Row],[Modelo '[sigla']]],Modelos[[Modelo '[sigla']]:[Modelo '[descripción']]],2,0)</f>
        <v>Programa de Intervención breve</v>
      </c>
    </row>
    <row r="595" spans="2:13" x14ac:dyDescent="0.3">
      <c r="B595" s="4" t="str">
        <f t="shared" si="27"/>
        <v>1-PIB</v>
      </c>
      <c r="C595" s="4" t="str">
        <f t="shared" si="28"/>
        <v>1-PIB-Hombres</v>
      </c>
      <c r="D595" s="4" t="str">
        <f t="shared" si="29"/>
        <v>1-PIB-Hombres-6</v>
      </c>
      <c r="E595">
        <v>1</v>
      </c>
      <c r="F595" t="s">
        <v>13</v>
      </c>
      <c r="G595">
        <v>6</v>
      </c>
      <c r="H595" t="s">
        <v>206</v>
      </c>
      <c r="I595" t="s">
        <v>252</v>
      </c>
      <c r="J595" t="s">
        <v>103</v>
      </c>
      <c r="K595">
        <v>169</v>
      </c>
      <c r="L595" t="str">
        <f>+VLOOKUP(Línea_Modelo_Sexo_Región[[#This Row],[id_LA]],Línea_Atención[],2,0)</f>
        <v>Línea Ambulatoria</v>
      </c>
      <c r="M595" t="str">
        <f>+VLOOKUP(Línea_Modelo_Sexo_Región[[#This Row],[Modelo '[sigla']]],Modelos[[Modelo '[sigla']]:[Modelo '[descripción']]],2,0)</f>
        <v>Programa de Intervención breve</v>
      </c>
    </row>
    <row r="596" spans="2:13" x14ac:dyDescent="0.3">
      <c r="B596" s="4" t="str">
        <f t="shared" si="27"/>
        <v>1-PIB</v>
      </c>
      <c r="C596" s="4" t="str">
        <f t="shared" si="28"/>
        <v>1-PIB-Mujeres</v>
      </c>
      <c r="D596" s="4" t="str">
        <f t="shared" si="29"/>
        <v>1-PIB-Mujeres-6</v>
      </c>
      <c r="E596">
        <v>1</v>
      </c>
      <c r="F596" t="s">
        <v>13</v>
      </c>
      <c r="G596">
        <v>6</v>
      </c>
      <c r="H596" t="s">
        <v>206</v>
      </c>
      <c r="I596" t="s">
        <v>253</v>
      </c>
      <c r="J596" t="s">
        <v>103</v>
      </c>
      <c r="K596">
        <v>128</v>
      </c>
      <c r="L596" t="str">
        <f>+VLOOKUP(Línea_Modelo_Sexo_Región[[#This Row],[id_LA]],Línea_Atención[],2,0)</f>
        <v>Línea Ambulatoria</v>
      </c>
      <c r="M596" t="str">
        <f>+VLOOKUP(Línea_Modelo_Sexo_Región[[#This Row],[Modelo '[sigla']]],Modelos[[Modelo '[sigla']]:[Modelo '[descripción']]],2,0)</f>
        <v>Programa de Intervención breve</v>
      </c>
    </row>
    <row r="597" spans="2:13" x14ac:dyDescent="0.3">
      <c r="B597" s="4" t="str">
        <f t="shared" si="27"/>
        <v>1-PIB</v>
      </c>
      <c r="C597" s="4" t="str">
        <f t="shared" si="28"/>
        <v>1-PIB-Hombres</v>
      </c>
      <c r="D597" s="4" t="str">
        <f t="shared" si="29"/>
        <v>1-PIB-Hombres-7</v>
      </c>
      <c r="E597">
        <v>1</v>
      </c>
      <c r="F597" t="s">
        <v>13</v>
      </c>
      <c r="G597">
        <v>7</v>
      </c>
      <c r="H597" t="s">
        <v>207</v>
      </c>
      <c r="I597" t="s">
        <v>252</v>
      </c>
      <c r="J597" t="s">
        <v>103</v>
      </c>
      <c r="K597">
        <v>0</v>
      </c>
      <c r="L597" t="str">
        <f>+VLOOKUP(Línea_Modelo_Sexo_Región[[#This Row],[id_LA]],Línea_Atención[],2,0)</f>
        <v>Línea Ambulatoria</v>
      </c>
      <c r="M597" t="str">
        <f>+VLOOKUP(Línea_Modelo_Sexo_Región[[#This Row],[Modelo '[sigla']]],Modelos[[Modelo '[sigla']]:[Modelo '[descripción']]],2,0)</f>
        <v>Programa de Intervención breve</v>
      </c>
    </row>
    <row r="598" spans="2:13" x14ac:dyDescent="0.3">
      <c r="B598" s="4" t="str">
        <f t="shared" si="27"/>
        <v>1-PIB</v>
      </c>
      <c r="C598" s="4" t="str">
        <f t="shared" si="28"/>
        <v>1-PIB-Mujeres</v>
      </c>
      <c r="D598" s="4" t="str">
        <f t="shared" si="29"/>
        <v>1-PIB-Mujeres-7</v>
      </c>
      <c r="E598">
        <v>1</v>
      </c>
      <c r="F598" t="s">
        <v>13</v>
      </c>
      <c r="G598">
        <v>7</v>
      </c>
      <c r="H598" t="s">
        <v>207</v>
      </c>
      <c r="I598" t="s">
        <v>253</v>
      </c>
      <c r="J598" t="s">
        <v>103</v>
      </c>
      <c r="K598">
        <v>0</v>
      </c>
      <c r="L598" t="str">
        <f>+VLOOKUP(Línea_Modelo_Sexo_Región[[#This Row],[id_LA]],Línea_Atención[],2,0)</f>
        <v>Línea Ambulatoria</v>
      </c>
      <c r="M598" t="str">
        <f>+VLOOKUP(Línea_Modelo_Sexo_Región[[#This Row],[Modelo '[sigla']]],Modelos[[Modelo '[sigla']]:[Modelo '[descripción']]],2,0)</f>
        <v>Programa de Intervención breve</v>
      </c>
    </row>
    <row r="599" spans="2:13" x14ac:dyDescent="0.3">
      <c r="B599" s="4" t="str">
        <f t="shared" si="27"/>
        <v>1-PIB</v>
      </c>
      <c r="C599" s="4" t="str">
        <f t="shared" si="28"/>
        <v>1-PIB-Hombres</v>
      </c>
      <c r="D599" s="4" t="str">
        <f t="shared" si="29"/>
        <v>1-PIB-Hombres-7</v>
      </c>
      <c r="E599">
        <v>1</v>
      </c>
      <c r="F599" t="s">
        <v>13</v>
      </c>
      <c r="G599">
        <v>7</v>
      </c>
      <c r="H599" t="s">
        <v>207</v>
      </c>
      <c r="I599" t="s">
        <v>252</v>
      </c>
      <c r="J599" t="s">
        <v>103</v>
      </c>
      <c r="K599">
        <v>0</v>
      </c>
      <c r="L599" t="str">
        <f>+VLOOKUP(Línea_Modelo_Sexo_Región[[#This Row],[id_LA]],Línea_Atención[],2,0)</f>
        <v>Línea Ambulatoria</v>
      </c>
      <c r="M599" t="str">
        <f>+VLOOKUP(Línea_Modelo_Sexo_Región[[#This Row],[Modelo '[sigla']]],Modelos[[Modelo '[sigla']]:[Modelo '[descripción']]],2,0)</f>
        <v>Programa de Intervención breve</v>
      </c>
    </row>
    <row r="600" spans="2:13" x14ac:dyDescent="0.3">
      <c r="B600" s="4" t="str">
        <f t="shared" si="27"/>
        <v>1-PIB</v>
      </c>
      <c r="C600" s="4" t="str">
        <f t="shared" si="28"/>
        <v>1-PIB-Mujeres</v>
      </c>
      <c r="D600" s="4" t="str">
        <f t="shared" si="29"/>
        <v>1-PIB-Mujeres-7</v>
      </c>
      <c r="E600">
        <v>1</v>
      </c>
      <c r="F600" t="s">
        <v>13</v>
      </c>
      <c r="G600">
        <v>7</v>
      </c>
      <c r="H600" t="s">
        <v>207</v>
      </c>
      <c r="I600" t="s">
        <v>253</v>
      </c>
      <c r="J600" t="s">
        <v>103</v>
      </c>
      <c r="K600">
        <v>0</v>
      </c>
      <c r="L600" t="str">
        <f>+VLOOKUP(Línea_Modelo_Sexo_Región[[#This Row],[id_LA]],Línea_Atención[],2,0)</f>
        <v>Línea Ambulatoria</v>
      </c>
      <c r="M600" t="str">
        <f>+VLOOKUP(Línea_Modelo_Sexo_Región[[#This Row],[Modelo '[sigla']]],Modelos[[Modelo '[sigla']]:[Modelo '[descripción']]],2,0)</f>
        <v>Programa de Intervención breve</v>
      </c>
    </row>
    <row r="601" spans="2:13" x14ac:dyDescent="0.3">
      <c r="B601" s="4" t="str">
        <f t="shared" si="27"/>
        <v>1-PIB</v>
      </c>
      <c r="C601" s="4" t="str">
        <f t="shared" si="28"/>
        <v>1-PIB-Hombres</v>
      </c>
      <c r="D601" s="4" t="str">
        <f t="shared" si="29"/>
        <v>1-PIB-Hombres-8</v>
      </c>
      <c r="E601">
        <v>1</v>
      </c>
      <c r="F601" t="s">
        <v>13</v>
      </c>
      <c r="G601">
        <v>8</v>
      </c>
      <c r="H601" t="s">
        <v>208</v>
      </c>
      <c r="I601" t="s">
        <v>252</v>
      </c>
      <c r="J601" t="s">
        <v>103</v>
      </c>
      <c r="K601">
        <v>0</v>
      </c>
      <c r="L601" t="str">
        <f>+VLOOKUP(Línea_Modelo_Sexo_Región[[#This Row],[id_LA]],Línea_Atención[],2,0)</f>
        <v>Línea Ambulatoria</v>
      </c>
      <c r="M601" t="str">
        <f>+VLOOKUP(Línea_Modelo_Sexo_Región[[#This Row],[Modelo '[sigla']]],Modelos[[Modelo '[sigla']]:[Modelo '[descripción']]],2,0)</f>
        <v>Programa de Intervención breve</v>
      </c>
    </row>
    <row r="602" spans="2:13" x14ac:dyDescent="0.3">
      <c r="B602" s="4" t="str">
        <f t="shared" si="27"/>
        <v>1-PIB</v>
      </c>
      <c r="C602" s="4" t="str">
        <f t="shared" si="28"/>
        <v>1-PIB-Mujeres</v>
      </c>
      <c r="D602" s="4" t="str">
        <f t="shared" si="29"/>
        <v>1-PIB-Mujeres-8</v>
      </c>
      <c r="E602">
        <v>1</v>
      </c>
      <c r="F602" t="s">
        <v>13</v>
      </c>
      <c r="G602">
        <v>8</v>
      </c>
      <c r="H602" t="s">
        <v>208</v>
      </c>
      <c r="I602" t="s">
        <v>253</v>
      </c>
      <c r="J602" t="s">
        <v>103</v>
      </c>
      <c r="K602">
        <v>0</v>
      </c>
      <c r="L602" t="str">
        <f>+VLOOKUP(Línea_Modelo_Sexo_Región[[#This Row],[id_LA]],Línea_Atención[],2,0)</f>
        <v>Línea Ambulatoria</v>
      </c>
      <c r="M602" t="str">
        <f>+VLOOKUP(Línea_Modelo_Sexo_Región[[#This Row],[Modelo '[sigla']]],Modelos[[Modelo '[sigla']]:[Modelo '[descripción']]],2,0)</f>
        <v>Programa de Intervención breve</v>
      </c>
    </row>
    <row r="603" spans="2:13" x14ac:dyDescent="0.3">
      <c r="B603" s="4" t="str">
        <f t="shared" si="27"/>
        <v>1-PIB</v>
      </c>
      <c r="C603" s="4" t="str">
        <f t="shared" si="28"/>
        <v>1-PIB-Hombres</v>
      </c>
      <c r="D603" s="4" t="str">
        <f t="shared" si="29"/>
        <v>1-PIB-Hombres-9</v>
      </c>
      <c r="E603">
        <v>1</v>
      </c>
      <c r="F603" t="s">
        <v>13</v>
      </c>
      <c r="G603">
        <v>9</v>
      </c>
      <c r="H603" t="s">
        <v>209</v>
      </c>
      <c r="I603" t="s">
        <v>252</v>
      </c>
      <c r="J603" t="s">
        <v>103</v>
      </c>
      <c r="K603">
        <v>0</v>
      </c>
      <c r="L603" t="str">
        <f>+VLOOKUP(Línea_Modelo_Sexo_Región[[#This Row],[id_LA]],Línea_Atención[],2,0)</f>
        <v>Línea Ambulatoria</v>
      </c>
      <c r="M603" t="str">
        <f>+VLOOKUP(Línea_Modelo_Sexo_Región[[#This Row],[Modelo '[sigla']]],Modelos[[Modelo '[sigla']]:[Modelo '[descripción']]],2,0)</f>
        <v>Programa de Intervención breve</v>
      </c>
    </row>
    <row r="604" spans="2:13" x14ac:dyDescent="0.3">
      <c r="B604" s="4" t="str">
        <f t="shared" si="27"/>
        <v>1-PIB</v>
      </c>
      <c r="C604" s="4" t="str">
        <f t="shared" si="28"/>
        <v>1-PIB-Mujeres</v>
      </c>
      <c r="D604" s="4" t="str">
        <f t="shared" si="29"/>
        <v>1-PIB-Mujeres-9</v>
      </c>
      <c r="E604">
        <v>1</v>
      </c>
      <c r="F604" t="s">
        <v>13</v>
      </c>
      <c r="G604">
        <v>9</v>
      </c>
      <c r="H604" t="s">
        <v>209</v>
      </c>
      <c r="I604" t="s">
        <v>253</v>
      </c>
      <c r="J604" t="s">
        <v>103</v>
      </c>
      <c r="K604">
        <v>0</v>
      </c>
      <c r="L604" t="str">
        <f>+VLOOKUP(Línea_Modelo_Sexo_Región[[#This Row],[id_LA]],Línea_Atención[],2,0)</f>
        <v>Línea Ambulatoria</v>
      </c>
      <c r="M604" t="str">
        <f>+VLOOKUP(Línea_Modelo_Sexo_Región[[#This Row],[Modelo '[sigla']]],Modelos[[Modelo '[sigla']]:[Modelo '[descripción']]],2,0)</f>
        <v>Programa de Intervención breve</v>
      </c>
    </row>
    <row r="605" spans="2:13" x14ac:dyDescent="0.3">
      <c r="B605" s="4" t="str">
        <f t="shared" si="27"/>
        <v>1-PIB</v>
      </c>
      <c r="C605" s="4" t="str">
        <f t="shared" si="28"/>
        <v>1-PIB-Hombres</v>
      </c>
      <c r="D605" s="4" t="str">
        <f t="shared" si="29"/>
        <v>1-PIB-Hombres-14</v>
      </c>
      <c r="E605">
        <v>1</v>
      </c>
      <c r="F605" t="s">
        <v>13</v>
      </c>
      <c r="G605">
        <v>14</v>
      </c>
      <c r="H605" t="s">
        <v>214</v>
      </c>
      <c r="I605" t="s">
        <v>252</v>
      </c>
      <c r="J605" t="s">
        <v>103</v>
      </c>
      <c r="K605">
        <v>61</v>
      </c>
      <c r="L605" t="str">
        <f>+VLOOKUP(Línea_Modelo_Sexo_Región[[#This Row],[id_LA]],Línea_Atención[],2,0)</f>
        <v>Línea Ambulatoria</v>
      </c>
      <c r="M605" t="str">
        <f>+VLOOKUP(Línea_Modelo_Sexo_Región[[#This Row],[Modelo '[sigla']]],Modelos[[Modelo '[sigla']]:[Modelo '[descripción']]],2,0)</f>
        <v>Programa de Intervención breve</v>
      </c>
    </row>
    <row r="606" spans="2:13" x14ac:dyDescent="0.3">
      <c r="B606" s="4" t="str">
        <f t="shared" si="27"/>
        <v>1-PIB</v>
      </c>
      <c r="C606" s="4" t="str">
        <f t="shared" si="28"/>
        <v>1-PIB-Mujeres</v>
      </c>
      <c r="D606" s="4" t="str">
        <f t="shared" si="29"/>
        <v>1-PIB-Mujeres-14</v>
      </c>
      <c r="E606">
        <v>1</v>
      </c>
      <c r="F606" t="s">
        <v>13</v>
      </c>
      <c r="G606">
        <v>14</v>
      </c>
      <c r="H606" t="s">
        <v>214</v>
      </c>
      <c r="I606" t="s">
        <v>253</v>
      </c>
      <c r="J606" t="s">
        <v>103</v>
      </c>
      <c r="K606">
        <v>75</v>
      </c>
      <c r="L606" t="str">
        <f>+VLOOKUP(Línea_Modelo_Sexo_Región[[#This Row],[id_LA]],Línea_Atención[],2,0)</f>
        <v>Línea Ambulatoria</v>
      </c>
      <c r="M606" t="str">
        <f>+VLOOKUP(Línea_Modelo_Sexo_Región[[#This Row],[Modelo '[sigla']]],Modelos[[Modelo '[sigla']]:[Modelo '[descripción']]],2,0)</f>
        <v>Programa de Intervención breve</v>
      </c>
    </row>
    <row r="607" spans="2:13" x14ac:dyDescent="0.3">
      <c r="B607" s="4" t="str">
        <f t="shared" si="27"/>
        <v>1-PIB</v>
      </c>
      <c r="C607" s="4" t="str">
        <f t="shared" si="28"/>
        <v>1-PIB-Hombres</v>
      </c>
      <c r="D607" s="4" t="str">
        <f t="shared" si="29"/>
        <v>1-PIB-Hombres-10</v>
      </c>
      <c r="E607">
        <v>1</v>
      </c>
      <c r="F607" t="s">
        <v>13</v>
      </c>
      <c r="G607">
        <v>10</v>
      </c>
      <c r="H607" t="s">
        <v>210</v>
      </c>
      <c r="I607" t="s">
        <v>252</v>
      </c>
      <c r="J607" t="s">
        <v>103</v>
      </c>
      <c r="K607">
        <v>96</v>
      </c>
      <c r="L607" t="str">
        <f>+VLOOKUP(Línea_Modelo_Sexo_Región[[#This Row],[id_LA]],Línea_Atención[],2,0)</f>
        <v>Línea Ambulatoria</v>
      </c>
      <c r="M607" t="str">
        <f>+VLOOKUP(Línea_Modelo_Sexo_Región[[#This Row],[Modelo '[sigla']]],Modelos[[Modelo '[sigla']]:[Modelo '[descripción']]],2,0)</f>
        <v>Programa de Intervención breve</v>
      </c>
    </row>
    <row r="608" spans="2:13" x14ac:dyDescent="0.3">
      <c r="B608" s="4" t="str">
        <f t="shared" si="27"/>
        <v>1-PIB</v>
      </c>
      <c r="C608" s="4" t="str">
        <f t="shared" si="28"/>
        <v>1-PIB-Mujeres</v>
      </c>
      <c r="D608" s="4" t="str">
        <f t="shared" si="29"/>
        <v>1-PIB-Mujeres-10</v>
      </c>
      <c r="E608">
        <v>1</v>
      </c>
      <c r="F608" t="s">
        <v>13</v>
      </c>
      <c r="G608">
        <v>10</v>
      </c>
      <c r="H608" t="s">
        <v>210</v>
      </c>
      <c r="I608" t="s">
        <v>253</v>
      </c>
      <c r="J608" t="s">
        <v>103</v>
      </c>
      <c r="K608">
        <v>101</v>
      </c>
      <c r="L608" t="str">
        <f>+VLOOKUP(Línea_Modelo_Sexo_Región[[#This Row],[id_LA]],Línea_Atención[],2,0)</f>
        <v>Línea Ambulatoria</v>
      </c>
      <c r="M608" t="str">
        <f>+VLOOKUP(Línea_Modelo_Sexo_Región[[#This Row],[Modelo '[sigla']]],Modelos[[Modelo '[sigla']]:[Modelo '[descripción']]],2,0)</f>
        <v>Programa de Intervención breve</v>
      </c>
    </row>
    <row r="609" spans="2:13" x14ac:dyDescent="0.3">
      <c r="B609" s="4" t="str">
        <f t="shared" si="27"/>
        <v>1-PIB</v>
      </c>
      <c r="C609" s="4" t="str">
        <f t="shared" si="28"/>
        <v>1-PIB-Hombres</v>
      </c>
      <c r="D609" s="4" t="str">
        <f t="shared" si="29"/>
        <v>1-PIB-Hombres-11</v>
      </c>
      <c r="E609">
        <v>1</v>
      </c>
      <c r="F609" t="s">
        <v>13</v>
      </c>
      <c r="G609">
        <v>11</v>
      </c>
      <c r="H609" t="s">
        <v>211</v>
      </c>
      <c r="I609" t="s">
        <v>252</v>
      </c>
      <c r="J609" t="s">
        <v>103</v>
      </c>
      <c r="K609">
        <v>0</v>
      </c>
      <c r="L609" t="str">
        <f>+VLOOKUP(Línea_Modelo_Sexo_Región[[#This Row],[id_LA]],Línea_Atención[],2,0)</f>
        <v>Línea Ambulatoria</v>
      </c>
      <c r="M609" t="str">
        <f>+VLOOKUP(Línea_Modelo_Sexo_Región[[#This Row],[Modelo '[sigla']]],Modelos[[Modelo '[sigla']]:[Modelo '[descripción']]],2,0)</f>
        <v>Programa de Intervención breve</v>
      </c>
    </row>
    <row r="610" spans="2:13" x14ac:dyDescent="0.3">
      <c r="B610" s="4" t="str">
        <f t="shared" si="27"/>
        <v>1-PIB</v>
      </c>
      <c r="C610" s="4" t="str">
        <f t="shared" si="28"/>
        <v>1-PIB-Mujeres</v>
      </c>
      <c r="D610" s="4" t="str">
        <f t="shared" si="29"/>
        <v>1-PIB-Mujeres-11</v>
      </c>
      <c r="E610">
        <v>1</v>
      </c>
      <c r="F610" t="s">
        <v>13</v>
      </c>
      <c r="G610">
        <v>11</v>
      </c>
      <c r="H610" t="s">
        <v>211</v>
      </c>
      <c r="I610" t="s">
        <v>253</v>
      </c>
      <c r="J610" t="s">
        <v>103</v>
      </c>
      <c r="K610">
        <v>0</v>
      </c>
      <c r="L610" t="str">
        <f>+VLOOKUP(Línea_Modelo_Sexo_Región[[#This Row],[id_LA]],Línea_Atención[],2,0)</f>
        <v>Línea Ambulatoria</v>
      </c>
      <c r="M610" t="str">
        <f>+VLOOKUP(Línea_Modelo_Sexo_Región[[#This Row],[Modelo '[sigla']]],Modelos[[Modelo '[sigla']]:[Modelo '[descripción']]],2,0)</f>
        <v>Programa de Intervención breve</v>
      </c>
    </row>
    <row r="611" spans="2:13" x14ac:dyDescent="0.3">
      <c r="B611" s="4" t="str">
        <f t="shared" si="27"/>
        <v>1-PIB</v>
      </c>
      <c r="C611" s="4" t="str">
        <f t="shared" si="28"/>
        <v>1-PIB-Hombres</v>
      </c>
      <c r="D611" s="4" t="str">
        <f t="shared" si="29"/>
        <v>1-PIB-Hombres-12</v>
      </c>
      <c r="E611">
        <v>1</v>
      </c>
      <c r="F611" t="s">
        <v>13</v>
      </c>
      <c r="G611">
        <v>12</v>
      </c>
      <c r="H611" t="s">
        <v>212</v>
      </c>
      <c r="I611" t="s">
        <v>252</v>
      </c>
      <c r="J611" t="s">
        <v>103</v>
      </c>
      <c r="K611">
        <v>52</v>
      </c>
      <c r="L611" t="str">
        <f>+VLOOKUP(Línea_Modelo_Sexo_Región[[#This Row],[id_LA]],Línea_Atención[],2,0)</f>
        <v>Línea Ambulatoria</v>
      </c>
      <c r="M611" t="str">
        <f>+VLOOKUP(Línea_Modelo_Sexo_Región[[#This Row],[Modelo '[sigla']]],Modelos[[Modelo '[sigla']]:[Modelo '[descripción']]],2,0)</f>
        <v>Programa de Intervención breve</v>
      </c>
    </row>
    <row r="612" spans="2:13" x14ac:dyDescent="0.3">
      <c r="B612" s="4" t="str">
        <f t="shared" si="27"/>
        <v>1-PIB</v>
      </c>
      <c r="C612" s="4" t="str">
        <f t="shared" si="28"/>
        <v>1-PIB-Mujeres</v>
      </c>
      <c r="D612" s="4" t="str">
        <f t="shared" si="29"/>
        <v>1-PIB-Mujeres-12</v>
      </c>
      <c r="E612">
        <v>1</v>
      </c>
      <c r="F612" t="s">
        <v>13</v>
      </c>
      <c r="G612">
        <v>12</v>
      </c>
      <c r="H612" t="s">
        <v>212</v>
      </c>
      <c r="I612" t="s">
        <v>253</v>
      </c>
      <c r="J612" t="s">
        <v>103</v>
      </c>
      <c r="K612">
        <v>56</v>
      </c>
      <c r="L612" t="str">
        <f>+VLOOKUP(Línea_Modelo_Sexo_Región[[#This Row],[id_LA]],Línea_Atención[],2,0)</f>
        <v>Línea Ambulatoria</v>
      </c>
      <c r="M612" t="str">
        <f>+VLOOKUP(Línea_Modelo_Sexo_Región[[#This Row],[Modelo '[sigla']]],Modelos[[Modelo '[sigla']]:[Modelo '[descripción']]],2,0)</f>
        <v>Programa de Intervención breve</v>
      </c>
    </row>
    <row r="613" spans="2:13" x14ac:dyDescent="0.3">
      <c r="B613" s="4" t="str">
        <f t="shared" si="27"/>
        <v>1-PIE</v>
      </c>
      <c r="C613" s="4" t="str">
        <f t="shared" si="28"/>
        <v>1-PIE-Hombres</v>
      </c>
      <c r="D613" s="4" t="str">
        <f t="shared" si="29"/>
        <v>1-PIE-Hombres-15</v>
      </c>
      <c r="E613">
        <v>1</v>
      </c>
      <c r="F613" t="s">
        <v>15</v>
      </c>
      <c r="G613">
        <v>15</v>
      </c>
      <c r="H613" t="s">
        <v>215</v>
      </c>
      <c r="I613" t="s">
        <v>252</v>
      </c>
      <c r="J613" t="s">
        <v>103</v>
      </c>
      <c r="K613">
        <v>201</v>
      </c>
      <c r="L613" t="str">
        <f>+VLOOKUP(Línea_Modelo_Sexo_Región[[#This Row],[id_LA]],Línea_Atención[],2,0)</f>
        <v>Línea Ambulatoria</v>
      </c>
      <c r="M613" t="str">
        <f>+VLOOKUP(Línea_Modelo_Sexo_Región[[#This Row],[Modelo '[sigla']]],Modelos[[Modelo '[sigla']]:[Modelo '[descripción']]],2,0)</f>
        <v>Programa de Intervención Integral Especializada</v>
      </c>
    </row>
    <row r="614" spans="2:13" x14ac:dyDescent="0.3">
      <c r="B614" s="4" t="str">
        <f t="shared" si="27"/>
        <v>1-PIE</v>
      </c>
      <c r="C614" s="4" t="str">
        <f t="shared" si="28"/>
        <v>1-PIE-Mujeres</v>
      </c>
      <c r="D614" s="4" t="str">
        <f t="shared" si="29"/>
        <v>1-PIE-Mujeres-15</v>
      </c>
      <c r="E614">
        <v>1</v>
      </c>
      <c r="F614" t="s">
        <v>15</v>
      </c>
      <c r="G614">
        <v>15</v>
      </c>
      <c r="H614" t="s">
        <v>215</v>
      </c>
      <c r="I614" t="s">
        <v>253</v>
      </c>
      <c r="J614" t="s">
        <v>103</v>
      </c>
      <c r="K614">
        <v>143</v>
      </c>
      <c r="L614" t="str">
        <f>+VLOOKUP(Línea_Modelo_Sexo_Región[[#This Row],[id_LA]],Línea_Atención[],2,0)</f>
        <v>Línea Ambulatoria</v>
      </c>
      <c r="M614" t="str">
        <f>+VLOOKUP(Línea_Modelo_Sexo_Región[[#This Row],[Modelo '[sigla']]],Modelos[[Modelo '[sigla']]:[Modelo '[descripción']]],2,0)</f>
        <v>Programa de Intervención Integral Especializada</v>
      </c>
    </row>
    <row r="615" spans="2:13" x14ac:dyDescent="0.3">
      <c r="B615" s="4" t="str">
        <f t="shared" si="27"/>
        <v>1-PIE</v>
      </c>
      <c r="C615" s="4" t="str">
        <f t="shared" si="28"/>
        <v>1-PIE-Hombres</v>
      </c>
      <c r="D615" s="4" t="str">
        <f t="shared" si="29"/>
        <v>1-PIE-Hombres-1</v>
      </c>
      <c r="E615">
        <v>1</v>
      </c>
      <c r="F615" t="s">
        <v>15</v>
      </c>
      <c r="G615">
        <v>1</v>
      </c>
      <c r="H615" t="s">
        <v>201</v>
      </c>
      <c r="I615" t="s">
        <v>252</v>
      </c>
      <c r="J615" t="s">
        <v>103</v>
      </c>
      <c r="K615">
        <v>139</v>
      </c>
      <c r="L615" t="str">
        <f>+VLOOKUP(Línea_Modelo_Sexo_Región[[#This Row],[id_LA]],Línea_Atención[],2,0)</f>
        <v>Línea Ambulatoria</v>
      </c>
      <c r="M615" t="str">
        <f>+VLOOKUP(Línea_Modelo_Sexo_Región[[#This Row],[Modelo '[sigla']]],Modelos[[Modelo '[sigla']]:[Modelo '[descripción']]],2,0)</f>
        <v>Programa de Intervención Integral Especializada</v>
      </c>
    </row>
    <row r="616" spans="2:13" x14ac:dyDescent="0.3">
      <c r="B616" s="4" t="str">
        <f t="shared" si="27"/>
        <v>1-PIE</v>
      </c>
      <c r="C616" s="4" t="str">
        <f t="shared" si="28"/>
        <v>1-PIE-Mujeres</v>
      </c>
      <c r="D616" s="4" t="str">
        <f t="shared" si="29"/>
        <v>1-PIE-Mujeres-1</v>
      </c>
      <c r="E616">
        <v>1</v>
      </c>
      <c r="F616" t="s">
        <v>15</v>
      </c>
      <c r="G616">
        <v>1</v>
      </c>
      <c r="H616" t="s">
        <v>201</v>
      </c>
      <c r="I616" t="s">
        <v>253</v>
      </c>
      <c r="J616" t="s">
        <v>103</v>
      </c>
      <c r="K616">
        <v>97</v>
      </c>
      <c r="L616" t="str">
        <f>+VLOOKUP(Línea_Modelo_Sexo_Región[[#This Row],[id_LA]],Línea_Atención[],2,0)</f>
        <v>Línea Ambulatoria</v>
      </c>
      <c r="M616" t="str">
        <f>+VLOOKUP(Línea_Modelo_Sexo_Región[[#This Row],[Modelo '[sigla']]],Modelos[[Modelo '[sigla']]:[Modelo '[descripción']]],2,0)</f>
        <v>Programa de Intervención Integral Especializada</v>
      </c>
    </row>
    <row r="617" spans="2:13" x14ac:dyDescent="0.3">
      <c r="B617" s="4" t="str">
        <f t="shared" si="27"/>
        <v>1-PIE</v>
      </c>
      <c r="C617" s="4" t="str">
        <f t="shared" si="28"/>
        <v>1-PIE-Hombres</v>
      </c>
      <c r="D617" s="4" t="str">
        <f t="shared" si="29"/>
        <v>1-PIE-Hombres-2</v>
      </c>
      <c r="E617">
        <v>1</v>
      </c>
      <c r="F617" t="s">
        <v>15</v>
      </c>
      <c r="G617">
        <v>2</v>
      </c>
      <c r="H617" t="s">
        <v>202</v>
      </c>
      <c r="I617" t="s">
        <v>252</v>
      </c>
      <c r="J617" t="s">
        <v>103</v>
      </c>
      <c r="K617">
        <v>400</v>
      </c>
      <c r="L617" t="str">
        <f>+VLOOKUP(Línea_Modelo_Sexo_Región[[#This Row],[id_LA]],Línea_Atención[],2,0)</f>
        <v>Línea Ambulatoria</v>
      </c>
      <c r="M617" t="str">
        <f>+VLOOKUP(Línea_Modelo_Sexo_Región[[#This Row],[Modelo '[sigla']]],Modelos[[Modelo '[sigla']]:[Modelo '[descripción']]],2,0)</f>
        <v>Programa de Intervención Integral Especializada</v>
      </c>
    </row>
    <row r="618" spans="2:13" x14ac:dyDescent="0.3">
      <c r="B618" s="4" t="str">
        <f t="shared" si="27"/>
        <v>1-PIE</v>
      </c>
      <c r="C618" s="4" t="str">
        <f t="shared" si="28"/>
        <v>1-PIE-Mujeres</v>
      </c>
      <c r="D618" s="4" t="str">
        <f t="shared" si="29"/>
        <v>1-PIE-Mujeres-2</v>
      </c>
      <c r="E618">
        <v>1</v>
      </c>
      <c r="F618" t="s">
        <v>15</v>
      </c>
      <c r="G618">
        <v>2</v>
      </c>
      <c r="H618" t="s">
        <v>202</v>
      </c>
      <c r="I618" t="s">
        <v>253</v>
      </c>
      <c r="J618" t="s">
        <v>103</v>
      </c>
      <c r="K618">
        <v>258</v>
      </c>
      <c r="L618" t="str">
        <f>+VLOOKUP(Línea_Modelo_Sexo_Región[[#This Row],[id_LA]],Línea_Atención[],2,0)</f>
        <v>Línea Ambulatoria</v>
      </c>
      <c r="M618" t="str">
        <f>+VLOOKUP(Línea_Modelo_Sexo_Región[[#This Row],[Modelo '[sigla']]],Modelos[[Modelo '[sigla']]:[Modelo '[descripción']]],2,0)</f>
        <v>Programa de Intervención Integral Especializada</v>
      </c>
    </row>
    <row r="619" spans="2:13" x14ac:dyDescent="0.3">
      <c r="B619" s="4" t="str">
        <f t="shared" si="27"/>
        <v>1-PIE</v>
      </c>
      <c r="C619" s="4" t="str">
        <f t="shared" si="28"/>
        <v>1-PIE-Hombres</v>
      </c>
      <c r="D619" s="4" t="str">
        <f t="shared" si="29"/>
        <v>1-PIE-Hombres-3</v>
      </c>
      <c r="E619">
        <v>1</v>
      </c>
      <c r="F619" t="s">
        <v>15</v>
      </c>
      <c r="G619">
        <v>3</v>
      </c>
      <c r="H619" t="s">
        <v>203</v>
      </c>
      <c r="I619" t="s">
        <v>252</v>
      </c>
      <c r="J619" t="s">
        <v>103</v>
      </c>
      <c r="K619">
        <v>283</v>
      </c>
      <c r="L619" t="str">
        <f>+VLOOKUP(Línea_Modelo_Sexo_Región[[#This Row],[id_LA]],Línea_Atención[],2,0)</f>
        <v>Línea Ambulatoria</v>
      </c>
      <c r="M619" t="str">
        <f>+VLOOKUP(Línea_Modelo_Sexo_Región[[#This Row],[Modelo '[sigla']]],Modelos[[Modelo '[sigla']]:[Modelo '[descripción']]],2,0)</f>
        <v>Programa de Intervención Integral Especializada</v>
      </c>
    </row>
    <row r="620" spans="2:13" x14ac:dyDescent="0.3">
      <c r="B620" s="4" t="str">
        <f t="shared" si="27"/>
        <v>1-PIE</v>
      </c>
      <c r="C620" s="4" t="str">
        <f t="shared" si="28"/>
        <v>1-PIE-Mujeres</v>
      </c>
      <c r="D620" s="4" t="str">
        <f t="shared" si="29"/>
        <v>1-PIE-Mujeres-3</v>
      </c>
      <c r="E620">
        <v>1</v>
      </c>
      <c r="F620" t="s">
        <v>15</v>
      </c>
      <c r="G620">
        <v>3</v>
      </c>
      <c r="H620" t="s">
        <v>203</v>
      </c>
      <c r="I620" t="s">
        <v>253</v>
      </c>
      <c r="J620" t="s">
        <v>103</v>
      </c>
      <c r="K620">
        <v>190</v>
      </c>
      <c r="L620" t="str">
        <f>+VLOOKUP(Línea_Modelo_Sexo_Región[[#This Row],[id_LA]],Línea_Atención[],2,0)</f>
        <v>Línea Ambulatoria</v>
      </c>
      <c r="M620" t="str">
        <f>+VLOOKUP(Línea_Modelo_Sexo_Región[[#This Row],[Modelo '[sigla']]],Modelos[[Modelo '[sigla']]:[Modelo '[descripción']]],2,0)</f>
        <v>Programa de Intervención Integral Especializada</v>
      </c>
    </row>
    <row r="621" spans="2:13" x14ac:dyDescent="0.3">
      <c r="B621" s="4" t="str">
        <f t="shared" si="27"/>
        <v>1-PIE</v>
      </c>
      <c r="C621" s="4" t="str">
        <f t="shared" si="28"/>
        <v>1-PIE-Hombres</v>
      </c>
      <c r="D621" s="4" t="str">
        <f t="shared" si="29"/>
        <v>1-PIE-Hombres-4</v>
      </c>
      <c r="E621">
        <v>1</v>
      </c>
      <c r="F621" t="s">
        <v>15</v>
      </c>
      <c r="G621">
        <v>4</v>
      </c>
      <c r="H621" t="s">
        <v>204</v>
      </c>
      <c r="I621" t="s">
        <v>252</v>
      </c>
      <c r="J621" t="s">
        <v>103</v>
      </c>
      <c r="K621">
        <v>414</v>
      </c>
      <c r="L621" t="str">
        <f>+VLOOKUP(Línea_Modelo_Sexo_Región[[#This Row],[id_LA]],Línea_Atención[],2,0)</f>
        <v>Línea Ambulatoria</v>
      </c>
      <c r="M621" t="str">
        <f>+VLOOKUP(Línea_Modelo_Sexo_Región[[#This Row],[Modelo '[sigla']]],Modelos[[Modelo '[sigla']]:[Modelo '[descripción']]],2,0)</f>
        <v>Programa de Intervención Integral Especializada</v>
      </c>
    </row>
    <row r="622" spans="2:13" x14ac:dyDescent="0.3">
      <c r="B622" s="4" t="str">
        <f t="shared" si="27"/>
        <v>1-PIE</v>
      </c>
      <c r="C622" s="4" t="str">
        <f t="shared" si="28"/>
        <v>1-PIE-Mujeres</v>
      </c>
      <c r="D622" s="4" t="str">
        <f t="shared" si="29"/>
        <v>1-PIE-Mujeres-4</v>
      </c>
      <c r="E622">
        <v>1</v>
      </c>
      <c r="F622" t="s">
        <v>15</v>
      </c>
      <c r="G622">
        <v>4</v>
      </c>
      <c r="H622" t="s">
        <v>204</v>
      </c>
      <c r="I622" t="s">
        <v>253</v>
      </c>
      <c r="J622" t="s">
        <v>103</v>
      </c>
      <c r="K622">
        <v>307</v>
      </c>
      <c r="L622" t="str">
        <f>+VLOOKUP(Línea_Modelo_Sexo_Región[[#This Row],[id_LA]],Línea_Atención[],2,0)</f>
        <v>Línea Ambulatoria</v>
      </c>
      <c r="M622" t="str">
        <f>+VLOOKUP(Línea_Modelo_Sexo_Región[[#This Row],[Modelo '[sigla']]],Modelos[[Modelo '[sigla']]:[Modelo '[descripción']]],2,0)</f>
        <v>Programa de Intervención Integral Especializada</v>
      </c>
    </row>
    <row r="623" spans="2:13" x14ac:dyDescent="0.3">
      <c r="B623" s="4" t="str">
        <f t="shared" si="27"/>
        <v>1-PIE</v>
      </c>
      <c r="C623" s="4" t="str">
        <f t="shared" si="28"/>
        <v>1-PIE-Hombres</v>
      </c>
      <c r="D623" s="4" t="str">
        <f t="shared" si="29"/>
        <v>1-PIE-Hombres-5</v>
      </c>
      <c r="E623">
        <v>1</v>
      </c>
      <c r="F623" t="s">
        <v>15</v>
      </c>
      <c r="G623">
        <v>5</v>
      </c>
      <c r="H623" t="s">
        <v>205</v>
      </c>
      <c r="I623" t="s">
        <v>252</v>
      </c>
      <c r="J623" t="s">
        <v>103</v>
      </c>
      <c r="K623">
        <v>1466</v>
      </c>
      <c r="L623" t="str">
        <f>+VLOOKUP(Línea_Modelo_Sexo_Región[[#This Row],[id_LA]],Línea_Atención[],2,0)</f>
        <v>Línea Ambulatoria</v>
      </c>
      <c r="M623" t="str">
        <f>+VLOOKUP(Línea_Modelo_Sexo_Región[[#This Row],[Modelo '[sigla']]],Modelos[[Modelo '[sigla']]:[Modelo '[descripción']]],2,0)</f>
        <v>Programa de Intervención Integral Especializada</v>
      </c>
    </row>
    <row r="624" spans="2:13" x14ac:dyDescent="0.3">
      <c r="B624" s="4" t="str">
        <f t="shared" si="27"/>
        <v>1-PIE</v>
      </c>
      <c r="C624" s="4" t="str">
        <f t="shared" si="28"/>
        <v>1-PIE-Mujeres</v>
      </c>
      <c r="D624" s="4" t="str">
        <f t="shared" si="29"/>
        <v>1-PIE-Mujeres-5</v>
      </c>
      <c r="E624">
        <v>1</v>
      </c>
      <c r="F624" t="s">
        <v>15</v>
      </c>
      <c r="G624">
        <v>5</v>
      </c>
      <c r="H624" t="s">
        <v>205</v>
      </c>
      <c r="I624" t="s">
        <v>253</v>
      </c>
      <c r="J624" t="s">
        <v>103</v>
      </c>
      <c r="K624">
        <v>1028</v>
      </c>
      <c r="L624" t="str">
        <f>+VLOOKUP(Línea_Modelo_Sexo_Región[[#This Row],[id_LA]],Línea_Atención[],2,0)</f>
        <v>Línea Ambulatoria</v>
      </c>
      <c r="M624" t="str">
        <f>+VLOOKUP(Línea_Modelo_Sexo_Región[[#This Row],[Modelo '[sigla']]],Modelos[[Modelo '[sigla']]:[Modelo '[descripción']]],2,0)</f>
        <v>Programa de Intervención Integral Especializada</v>
      </c>
    </row>
    <row r="625" spans="2:13" x14ac:dyDescent="0.3">
      <c r="B625" s="4" t="str">
        <f t="shared" si="27"/>
        <v>1-PIE</v>
      </c>
      <c r="C625" s="4" t="str">
        <f t="shared" si="28"/>
        <v>1-PIE-Hombres</v>
      </c>
      <c r="D625" s="4" t="str">
        <f t="shared" si="29"/>
        <v>1-PIE-Hombres-13</v>
      </c>
      <c r="E625">
        <v>1</v>
      </c>
      <c r="F625" t="s">
        <v>15</v>
      </c>
      <c r="G625">
        <v>13</v>
      </c>
      <c r="H625" t="s">
        <v>213</v>
      </c>
      <c r="I625" t="s">
        <v>252</v>
      </c>
      <c r="J625" t="s">
        <v>103</v>
      </c>
      <c r="K625">
        <v>940</v>
      </c>
      <c r="L625" t="str">
        <f>+VLOOKUP(Línea_Modelo_Sexo_Región[[#This Row],[id_LA]],Línea_Atención[],2,0)</f>
        <v>Línea Ambulatoria</v>
      </c>
      <c r="M625" t="str">
        <f>+VLOOKUP(Línea_Modelo_Sexo_Región[[#This Row],[Modelo '[sigla']]],Modelos[[Modelo '[sigla']]:[Modelo '[descripción']]],2,0)</f>
        <v>Programa de Intervención Integral Especializada</v>
      </c>
    </row>
    <row r="626" spans="2:13" x14ac:dyDescent="0.3">
      <c r="B626" s="4" t="str">
        <f t="shared" si="27"/>
        <v>1-PIE</v>
      </c>
      <c r="C626" s="4" t="str">
        <f t="shared" si="28"/>
        <v>1-PIE-Mujeres</v>
      </c>
      <c r="D626" s="4" t="str">
        <f t="shared" si="29"/>
        <v>1-PIE-Mujeres-13</v>
      </c>
      <c r="E626">
        <v>1</v>
      </c>
      <c r="F626" t="s">
        <v>15</v>
      </c>
      <c r="G626">
        <v>13</v>
      </c>
      <c r="H626" t="s">
        <v>213</v>
      </c>
      <c r="I626" t="s">
        <v>253</v>
      </c>
      <c r="J626" t="s">
        <v>103</v>
      </c>
      <c r="K626">
        <v>691</v>
      </c>
      <c r="L626" t="str">
        <f>+VLOOKUP(Línea_Modelo_Sexo_Región[[#This Row],[id_LA]],Línea_Atención[],2,0)</f>
        <v>Línea Ambulatoria</v>
      </c>
      <c r="M626" t="str">
        <f>+VLOOKUP(Línea_Modelo_Sexo_Región[[#This Row],[Modelo '[sigla']]],Modelos[[Modelo '[sigla']]:[Modelo '[descripción']]],2,0)</f>
        <v>Programa de Intervención Integral Especializada</v>
      </c>
    </row>
    <row r="627" spans="2:13" x14ac:dyDescent="0.3">
      <c r="B627" s="4" t="str">
        <f t="shared" si="27"/>
        <v>1-PIE</v>
      </c>
      <c r="C627" s="4" t="str">
        <f t="shared" si="28"/>
        <v>1-PIE-Hombres</v>
      </c>
      <c r="D627" s="4" t="str">
        <f t="shared" si="29"/>
        <v>1-PIE-Hombres-6</v>
      </c>
      <c r="E627">
        <v>1</v>
      </c>
      <c r="F627" t="s">
        <v>15</v>
      </c>
      <c r="G627">
        <v>6</v>
      </c>
      <c r="H627" t="s">
        <v>206</v>
      </c>
      <c r="I627" t="s">
        <v>252</v>
      </c>
      <c r="J627" t="s">
        <v>103</v>
      </c>
      <c r="K627">
        <v>375</v>
      </c>
      <c r="L627" t="str">
        <f>+VLOOKUP(Línea_Modelo_Sexo_Región[[#This Row],[id_LA]],Línea_Atención[],2,0)</f>
        <v>Línea Ambulatoria</v>
      </c>
      <c r="M627" t="str">
        <f>+VLOOKUP(Línea_Modelo_Sexo_Región[[#This Row],[Modelo '[sigla']]],Modelos[[Modelo '[sigla']]:[Modelo '[descripción']]],2,0)</f>
        <v>Programa de Intervención Integral Especializada</v>
      </c>
    </row>
    <row r="628" spans="2:13" x14ac:dyDescent="0.3">
      <c r="B628" s="4" t="str">
        <f t="shared" si="27"/>
        <v>1-PIE</v>
      </c>
      <c r="C628" s="4" t="str">
        <f t="shared" si="28"/>
        <v>1-PIE-Mujeres</v>
      </c>
      <c r="D628" s="4" t="str">
        <f t="shared" si="29"/>
        <v>1-PIE-Mujeres-6</v>
      </c>
      <c r="E628">
        <v>1</v>
      </c>
      <c r="F628" t="s">
        <v>15</v>
      </c>
      <c r="G628">
        <v>6</v>
      </c>
      <c r="H628" t="s">
        <v>206</v>
      </c>
      <c r="I628" t="s">
        <v>253</v>
      </c>
      <c r="J628" t="s">
        <v>103</v>
      </c>
      <c r="K628">
        <v>208</v>
      </c>
      <c r="L628" t="str">
        <f>+VLOOKUP(Línea_Modelo_Sexo_Región[[#This Row],[id_LA]],Línea_Atención[],2,0)</f>
        <v>Línea Ambulatoria</v>
      </c>
      <c r="M628" t="str">
        <f>+VLOOKUP(Línea_Modelo_Sexo_Región[[#This Row],[Modelo '[sigla']]],Modelos[[Modelo '[sigla']]:[Modelo '[descripción']]],2,0)</f>
        <v>Programa de Intervención Integral Especializada</v>
      </c>
    </row>
    <row r="629" spans="2:13" x14ac:dyDescent="0.3">
      <c r="B629" s="4" t="str">
        <f t="shared" si="27"/>
        <v>1-PIE</v>
      </c>
      <c r="C629" s="4" t="str">
        <f t="shared" si="28"/>
        <v>1-PIE-Hombres</v>
      </c>
      <c r="D629" s="4" t="str">
        <f t="shared" si="29"/>
        <v>1-PIE-Hombres-7</v>
      </c>
      <c r="E629">
        <v>1</v>
      </c>
      <c r="F629" t="s">
        <v>15</v>
      </c>
      <c r="G629">
        <v>7</v>
      </c>
      <c r="H629" t="s">
        <v>207</v>
      </c>
      <c r="I629" t="s">
        <v>252</v>
      </c>
      <c r="J629" t="s">
        <v>103</v>
      </c>
      <c r="K629">
        <v>610</v>
      </c>
      <c r="L629" t="str">
        <f>+VLOOKUP(Línea_Modelo_Sexo_Región[[#This Row],[id_LA]],Línea_Atención[],2,0)</f>
        <v>Línea Ambulatoria</v>
      </c>
      <c r="M629" t="str">
        <f>+VLOOKUP(Línea_Modelo_Sexo_Región[[#This Row],[Modelo '[sigla']]],Modelos[[Modelo '[sigla']]:[Modelo '[descripción']]],2,0)</f>
        <v>Programa de Intervención Integral Especializada</v>
      </c>
    </row>
    <row r="630" spans="2:13" x14ac:dyDescent="0.3">
      <c r="B630" s="4" t="str">
        <f t="shared" si="27"/>
        <v>1-PIE</v>
      </c>
      <c r="C630" s="4" t="str">
        <f t="shared" si="28"/>
        <v>1-PIE-Mujeres</v>
      </c>
      <c r="D630" s="4" t="str">
        <f t="shared" si="29"/>
        <v>1-PIE-Mujeres-7</v>
      </c>
      <c r="E630">
        <v>1</v>
      </c>
      <c r="F630" t="s">
        <v>15</v>
      </c>
      <c r="G630">
        <v>7</v>
      </c>
      <c r="H630" t="s">
        <v>207</v>
      </c>
      <c r="I630" t="s">
        <v>253</v>
      </c>
      <c r="J630" t="s">
        <v>103</v>
      </c>
      <c r="K630">
        <v>409</v>
      </c>
      <c r="L630" t="str">
        <f>+VLOOKUP(Línea_Modelo_Sexo_Región[[#This Row],[id_LA]],Línea_Atención[],2,0)</f>
        <v>Línea Ambulatoria</v>
      </c>
      <c r="M630" t="str">
        <f>+VLOOKUP(Línea_Modelo_Sexo_Región[[#This Row],[Modelo '[sigla']]],Modelos[[Modelo '[sigla']]:[Modelo '[descripción']]],2,0)</f>
        <v>Programa de Intervención Integral Especializada</v>
      </c>
    </row>
    <row r="631" spans="2:13" x14ac:dyDescent="0.3">
      <c r="B631" s="4" t="str">
        <f t="shared" si="27"/>
        <v>1-PIE</v>
      </c>
      <c r="C631" s="4" t="str">
        <f t="shared" si="28"/>
        <v>1-PIE-Hombres</v>
      </c>
      <c r="D631" s="4" t="str">
        <f t="shared" si="29"/>
        <v>1-PIE-Hombres-7</v>
      </c>
      <c r="E631">
        <v>1</v>
      </c>
      <c r="F631" t="s">
        <v>15</v>
      </c>
      <c r="G631">
        <v>7</v>
      </c>
      <c r="H631" t="s">
        <v>207</v>
      </c>
      <c r="I631" t="s">
        <v>252</v>
      </c>
      <c r="J631" t="s">
        <v>103</v>
      </c>
      <c r="K631">
        <v>154</v>
      </c>
      <c r="L631" t="str">
        <f>+VLOOKUP(Línea_Modelo_Sexo_Región[[#This Row],[id_LA]],Línea_Atención[],2,0)</f>
        <v>Línea Ambulatoria</v>
      </c>
      <c r="M631" t="str">
        <f>+VLOOKUP(Línea_Modelo_Sexo_Región[[#This Row],[Modelo '[sigla']]],Modelos[[Modelo '[sigla']]:[Modelo '[descripción']]],2,0)</f>
        <v>Programa de Intervención Integral Especializada</v>
      </c>
    </row>
    <row r="632" spans="2:13" x14ac:dyDescent="0.3">
      <c r="B632" s="4" t="str">
        <f t="shared" si="27"/>
        <v>1-PIE</v>
      </c>
      <c r="C632" s="4" t="str">
        <f t="shared" si="28"/>
        <v>1-PIE-Mujeres</v>
      </c>
      <c r="D632" s="4" t="str">
        <f t="shared" si="29"/>
        <v>1-PIE-Mujeres-7</v>
      </c>
      <c r="E632">
        <v>1</v>
      </c>
      <c r="F632" t="s">
        <v>15</v>
      </c>
      <c r="G632">
        <v>7</v>
      </c>
      <c r="H632" t="s">
        <v>207</v>
      </c>
      <c r="I632" t="s">
        <v>253</v>
      </c>
      <c r="J632" t="s">
        <v>103</v>
      </c>
      <c r="K632">
        <v>89</v>
      </c>
      <c r="L632" t="str">
        <f>+VLOOKUP(Línea_Modelo_Sexo_Región[[#This Row],[id_LA]],Línea_Atención[],2,0)</f>
        <v>Línea Ambulatoria</v>
      </c>
      <c r="M632" t="str">
        <f>+VLOOKUP(Línea_Modelo_Sexo_Región[[#This Row],[Modelo '[sigla']]],Modelos[[Modelo '[sigla']]:[Modelo '[descripción']]],2,0)</f>
        <v>Programa de Intervención Integral Especializada</v>
      </c>
    </row>
    <row r="633" spans="2:13" x14ac:dyDescent="0.3">
      <c r="B633" s="4" t="str">
        <f t="shared" si="27"/>
        <v>1-PIE</v>
      </c>
      <c r="C633" s="4" t="str">
        <f t="shared" si="28"/>
        <v>1-PIE-Hombres</v>
      </c>
      <c r="D633" s="4" t="str">
        <f t="shared" si="29"/>
        <v>1-PIE-Hombres-8</v>
      </c>
      <c r="E633">
        <v>1</v>
      </c>
      <c r="F633" t="s">
        <v>15</v>
      </c>
      <c r="G633">
        <v>8</v>
      </c>
      <c r="H633" t="s">
        <v>208</v>
      </c>
      <c r="I633" t="s">
        <v>252</v>
      </c>
      <c r="J633" t="s">
        <v>103</v>
      </c>
      <c r="K633">
        <v>868</v>
      </c>
      <c r="L633" t="str">
        <f>+VLOOKUP(Línea_Modelo_Sexo_Región[[#This Row],[id_LA]],Línea_Atención[],2,0)</f>
        <v>Línea Ambulatoria</v>
      </c>
      <c r="M633" t="str">
        <f>+VLOOKUP(Línea_Modelo_Sexo_Región[[#This Row],[Modelo '[sigla']]],Modelos[[Modelo '[sigla']]:[Modelo '[descripción']]],2,0)</f>
        <v>Programa de Intervención Integral Especializada</v>
      </c>
    </row>
    <row r="634" spans="2:13" x14ac:dyDescent="0.3">
      <c r="B634" s="4" t="str">
        <f t="shared" si="27"/>
        <v>1-PIE</v>
      </c>
      <c r="C634" s="4" t="str">
        <f t="shared" si="28"/>
        <v>1-PIE-Mujeres</v>
      </c>
      <c r="D634" s="4" t="str">
        <f t="shared" si="29"/>
        <v>1-PIE-Mujeres-8</v>
      </c>
      <c r="E634">
        <v>1</v>
      </c>
      <c r="F634" t="s">
        <v>15</v>
      </c>
      <c r="G634">
        <v>8</v>
      </c>
      <c r="H634" t="s">
        <v>208</v>
      </c>
      <c r="I634" t="s">
        <v>253</v>
      </c>
      <c r="J634" t="s">
        <v>103</v>
      </c>
      <c r="K634">
        <v>463</v>
      </c>
      <c r="L634" t="str">
        <f>+VLOOKUP(Línea_Modelo_Sexo_Región[[#This Row],[id_LA]],Línea_Atención[],2,0)</f>
        <v>Línea Ambulatoria</v>
      </c>
      <c r="M634" t="str">
        <f>+VLOOKUP(Línea_Modelo_Sexo_Región[[#This Row],[Modelo '[sigla']]],Modelos[[Modelo '[sigla']]:[Modelo '[descripción']]],2,0)</f>
        <v>Programa de Intervención Integral Especializada</v>
      </c>
    </row>
    <row r="635" spans="2:13" x14ac:dyDescent="0.3">
      <c r="B635" s="4" t="str">
        <f t="shared" si="27"/>
        <v>1-PIE</v>
      </c>
      <c r="C635" s="4" t="str">
        <f t="shared" si="28"/>
        <v>1-PIE-Hombres</v>
      </c>
      <c r="D635" s="4" t="str">
        <f t="shared" si="29"/>
        <v>1-PIE-Hombres-9</v>
      </c>
      <c r="E635">
        <v>1</v>
      </c>
      <c r="F635" t="s">
        <v>15</v>
      </c>
      <c r="G635">
        <v>9</v>
      </c>
      <c r="H635" t="s">
        <v>209</v>
      </c>
      <c r="I635" t="s">
        <v>252</v>
      </c>
      <c r="J635" t="s">
        <v>103</v>
      </c>
      <c r="K635">
        <v>541</v>
      </c>
      <c r="L635" t="str">
        <f>+VLOOKUP(Línea_Modelo_Sexo_Región[[#This Row],[id_LA]],Línea_Atención[],2,0)</f>
        <v>Línea Ambulatoria</v>
      </c>
      <c r="M635" t="str">
        <f>+VLOOKUP(Línea_Modelo_Sexo_Región[[#This Row],[Modelo '[sigla']]],Modelos[[Modelo '[sigla']]:[Modelo '[descripción']]],2,0)</f>
        <v>Programa de Intervención Integral Especializada</v>
      </c>
    </row>
    <row r="636" spans="2:13" x14ac:dyDescent="0.3">
      <c r="B636" s="4" t="str">
        <f t="shared" si="27"/>
        <v>1-PIE</v>
      </c>
      <c r="C636" s="4" t="str">
        <f t="shared" si="28"/>
        <v>1-PIE-Mujeres</v>
      </c>
      <c r="D636" s="4" t="str">
        <f t="shared" si="29"/>
        <v>1-PIE-Mujeres-9</v>
      </c>
      <c r="E636">
        <v>1</v>
      </c>
      <c r="F636" t="s">
        <v>15</v>
      </c>
      <c r="G636">
        <v>9</v>
      </c>
      <c r="H636" t="s">
        <v>209</v>
      </c>
      <c r="I636" t="s">
        <v>253</v>
      </c>
      <c r="J636" t="s">
        <v>103</v>
      </c>
      <c r="K636">
        <v>318</v>
      </c>
      <c r="L636" t="str">
        <f>+VLOOKUP(Línea_Modelo_Sexo_Región[[#This Row],[id_LA]],Línea_Atención[],2,0)</f>
        <v>Línea Ambulatoria</v>
      </c>
      <c r="M636" t="str">
        <f>+VLOOKUP(Línea_Modelo_Sexo_Región[[#This Row],[Modelo '[sigla']]],Modelos[[Modelo '[sigla']]:[Modelo '[descripción']]],2,0)</f>
        <v>Programa de Intervención Integral Especializada</v>
      </c>
    </row>
    <row r="637" spans="2:13" x14ac:dyDescent="0.3">
      <c r="B637" s="4" t="str">
        <f t="shared" si="27"/>
        <v>1-PIE</v>
      </c>
      <c r="C637" s="4" t="str">
        <f t="shared" si="28"/>
        <v>1-PIE-Hombres</v>
      </c>
      <c r="D637" s="4" t="str">
        <f t="shared" si="29"/>
        <v>1-PIE-Hombres-14</v>
      </c>
      <c r="E637">
        <v>1</v>
      </c>
      <c r="F637" t="s">
        <v>15</v>
      </c>
      <c r="G637">
        <v>14</v>
      </c>
      <c r="H637" t="s">
        <v>214</v>
      </c>
      <c r="I637" t="s">
        <v>252</v>
      </c>
      <c r="J637" t="s">
        <v>103</v>
      </c>
      <c r="K637">
        <v>120</v>
      </c>
      <c r="L637" t="str">
        <f>+VLOOKUP(Línea_Modelo_Sexo_Región[[#This Row],[id_LA]],Línea_Atención[],2,0)</f>
        <v>Línea Ambulatoria</v>
      </c>
      <c r="M637" t="str">
        <f>+VLOOKUP(Línea_Modelo_Sexo_Región[[#This Row],[Modelo '[sigla']]],Modelos[[Modelo '[sigla']]:[Modelo '[descripción']]],2,0)</f>
        <v>Programa de Intervención Integral Especializada</v>
      </c>
    </row>
    <row r="638" spans="2:13" x14ac:dyDescent="0.3">
      <c r="B638" s="4" t="str">
        <f t="shared" si="27"/>
        <v>1-PIE</v>
      </c>
      <c r="C638" s="4" t="str">
        <f t="shared" si="28"/>
        <v>1-PIE-Mujeres</v>
      </c>
      <c r="D638" s="4" t="str">
        <f t="shared" si="29"/>
        <v>1-PIE-Mujeres-14</v>
      </c>
      <c r="E638">
        <v>1</v>
      </c>
      <c r="F638" t="s">
        <v>15</v>
      </c>
      <c r="G638">
        <v>14</v>
      </c>
      <c r="H638" t="s">
        <v>214</v>
      </c>
      <c r="I638" t="s">
        <v>253</v>
      </c>
      <c r="J638" t="s">
        <v>103</v>
      </c>
      <c r="K638">
        <v>42</v>
      </c>
      <c r="L638" t="str">
        <f>+VLOOKUP(Línea_Modelo_Sexo_Región[[#This Row],[id_LA]],Línea_Atención[],2,0)</f>
        <v>Línea Ambulatoria</v>
      </c>
      <c r="M638" t="str">
        <f>+VLOOKUP(Línea_Modelo_Sexo_Región[[#This Row],[Modelo '[sigla']]],Modelos[[Modelo '[sigla']]:[Modelo '[descripción']]],2,0)</f>
        <v>Programa de Intervención Integral Especializada</v>
      </c>
    </row>
    <row r="639" spans="2:13" x14ac:dyDescent="0.3">
      <c r="B639" s="4" t="str">
        <f t="shared" si="27"/>
        <v>1-PIE</v>
      </c>
      <c r="C639" s="4" t="str">
        <f t="shared" si="28"/>
        <v>1-PIE-Hombres</v>
      </c>
      <c r="D639" s="4" t="str">
        <f t="shared" si="29"/>
        <v>1-PIE-Hombres-10</v>
      </c>
      <c r="E639">
        <v>1</v>
      </c>
      <c r="F639" t="s">
        <v>15</v>
      </c>
      <c r="G639">
        <v>10</v>
      </c>
      <c r="H639" t="s">
        <v>210</v>
      </c>
      <c r="I639" t="s">
        <v>252</v>
      </c>
      <c r="J639" t="s">
        <v>103</v>
      </c>
      <c r="K639">
        <v>323</v>
      </c>
      <c r="L639" t="str">
        <f>+VLOOKUP(Línea_Modelo_Sexo_Región[[#This Row],[id_LA]],Línea_Atención[],2,0)</f>
        <v>Línea Ambulatoria</v>
      </c>
      <c r="M639" t="str">
        <f>+VLOOKUP(Línea_Modelo_Sexo_Región[[#This Row],[Modelo '[sigla']]],Modelos[[Modelo '[sigla']]:[Modelo '[descripción']]],2,0)</f>
        <v>Programa de Intervención Integral Especializada</v>
      </c>
    </row>
    <row r="640" spans="2:13" x14ac:dyDescent="0.3">
      <c r="B640" s="4" t="str">
        <f t="shared" si="27"/>
        <v>1-PIE</v>
      </c>
      <c r="C640" s="4" t="str">
        <f t="shared" si="28"/>
        <v>1-PIE-Mujeres</v>
      </c>
      <c r="D640" s="4" t="str">
        <f t="shared" si="29"/>
        <v>1-PIE-Mujeres-10</v>
      </c>
      <c r="E640">
        <v>1</v>
      </c>
      <c r="F640" t="s">
        <v>15</v>
      </c>
      <c r="G640">
        <v>10</v>
      </c>
      <c r="H640" t="s">
        <v>210</v>
      </c>
      <c r="I640" t="s">
        <v>253</v>
      </c>
      <c r="J640" t="s">
        <v>103</v>
      </c>
      <c r="K640">
        <v>175</v>
      </c>
      <c r="L640" t="str">
        <f>+VLOOKUP(Línea_Modelo_Sexo_Región[[#This Row],[id_LA]],Línea_Atención[],2,0)</f>
        <v>Línea Ambulatoria</v>
      </c>
      <c r="M640" t="str">
        <f>+VLOOKUP(Línea_Modelo_Sexo_Región[[#This Row],[Modelo '[sigla']]],Modelos[[Modelo '[sigla']]:[Modelo '[descripción']]],2,0)</f>
        <v>Programa de Intervención Integral Especializada</v>
      </c>
    </row>
    <row r="641" spans="2:13" x14ac:dyDescent="0.3">
      <c r="B641" s="4" t="str">
        <f t="shared" si="27"/>
        <v>1-PIE</v>
      </c>
      <c r="C641" s="4" t="str">
        <f t="shared" si="28"/>
        <v>1-PIE-Hombres</v>
      </c>
      <c r="D641" s="4" t="str">
        <f t="shared" si="29"/>
        <v>1-PIE-Hombres-11</v>
      </c>
      <c r="E641">
        <v>1</v>
      </c>
      <c r="F641" t="s">
        <v>15</v>
      </c>
      <c r="G641">
        <v>11</v>
      </c>
      <c r="H641" t="s">
        <v>211</v>
      </c>
      <c r="I641" t="s">
        <v>252</v>
      </c>
      <c r="J641" t="s">
        <v>103</v>
      </c>
      <c r="K641">
        <v>153</v>
      </c>
      <c r="L641" t="str">
        <f>+VLOOKUP(Línea_Modelo_Sexo_Región[[#This Row],[id_LA]],Línea_Atención[],2,0)</f>
        <v>Línea Ambulatoria</v>
      </c>
      <c r="M641" t="str">
        <f>+VLOOKUP(Línea_Modelo_Sexo_Región[[#This Row],[Modelo '[sigla']]],Modelos[[Modelo '[sigla']]:[Modelo '[descripción']]],2,0)</f>
        <v>Programa de Intervención Integral Especializada</v>
      </c>
    </row>
    <row r="642" spans="2:13" x14ac:dyDescent="0.3">
      <c r="B642" s="4" t="str">
        <f t="shared" si="27"/>
        <v>1-PIE</v>
      </c>
      <c r="C642" s="4" t="str">
        <f t="shared" si="28"/>
        <v>1-PIE-Mujeres</v>
      </c>
      <c r="D642" s="4" t="str">
        <f t="shared" si="29"/>
        <v>1-PIE-Mujeres-11</v>
      </c>
      <c r="E642">
        <v>1</v>
      </c>
      <c r="F642" t="s">
        <v>15</v>
      </c>
      <c r="G642">
        <v>11</v>
      </c>
      <c r="H642" t="s">
        <v>211</v>
      </c>
      <c r="I642" t="s">
        <v>253</v>
      </c>
      <c r="J642" t="s">
        <v>103</v>
      </c>
      <c r="K642">
        <v>99</v>
      </c>
      <c r="L642" t="str">
        <f>+VLOOKUP(Línea_Modelo_Sexo_Región[[#This Row],[id_LA]],Línea_Atención[],2,0)</f>
        <v>Línea Ambulatoria</v>
      </c>
      <c r="M642" t="str">
        <f>+VLOOKUP(Línea_Modelo_Sexo_Región[[#This Row],[Modelo '[sigla']]],Modelos[[Modelo '[sigla']]:[Modelo '[descripción']]],2,0)</f>
        <v>Programa de Intervención Integral Especializada</v>
      </c>
    </row>
    <row r="643" spans="2:13" x14ac:dyDescent="0.3">
      <c r="B643" s="4" t="str">
        <f t="shared" si="27"/>
        <v>1-PIE</v>
      </c>
      <c r="C643" s="4" t="str">
        <f t="shared" si="28"/>
        <v>1-PIE-Hombres</v>
      </c>
      <c r="D643" s="4" t="str">
        <f t="shared" si="29"/>
        <v>1-PIE-Hombres-12</v>
      </c>
      <c r="E643">
        <v>1</v>
      </c>
      <c r="F643" t="s">
        <v>15</v>
      </c>
      <c r="G643">
        <v>12</v>
      </c>
      <c r="H643" t="s">
        <v>212</v>
      </c>
      <c r="I643" t="s">
        <v>252</v>
      </c>
      <c r="J643" t="s">
        <v>103</v>
      </c>
      <c r="K643">
        <v>157</v>
      </c>
      <c r="L643" t="str">
        <f>+VLOOKUP(Línea_Modelo_Sexo_Región[[#This Row],[id_LA]],Línea_Atención[],2,0)</f>
        <v>Línea Ambulatoria</v>
      </c>
      <c r="M643" t="str">
        <f>+VLOOKUP(Línea_Modelo_Sexo_Región[[#This Row],[Modelo '[sigla']]],Modelos[[Modelo '[sigla']]:[Modelo '[descripción']]],2,0)</f>
        <v>Programa de Intervención Integral Especializada</v>
      </c>
    </row>
    <row r="644" spans="2:13" x14ac:dyDescent="0.3">
      <c r="B644" s="4" t="str">
        <f t="shared" si="27"/>
        <v>1-PIE</v>
      </c>
      <c r="C644" s="4" t="str">
        <f t="shared" si="28"/>
        <v>1-PIE-Mujeres</v>
      </c>
      <c r="D644" s="4" t="str">
        <f t="shared" si="29"/>
        <v>1-PIE-Mujeres-12</v>
      </c>
      <c r="E644">
        <v>1</v>
      </c>
      <c r="F644" t="s">
        <v>15</v>
      </c>
      <c r="G644">
        <v>12</v>
      </c>
      <c r="H644" t="s">
        <v>212</v>
      </c>
      <c r="I644" t="s">
        <v>253</v>
      </c>
      <c r="J644" t="s">
        <v>103</v>
      </c>
      <c r="K644">
        <v>119</v>
      </c>
      <c r="L644" t="str">
        <f>+VLOOKUP(Línea_Modelo_Sexo_Región[[#This Row],[id_LA]],Línea_Atención[],2,0)</f>
        <v>Línea Ambulatoria</v>
      </c>
      <c r="M644" t="str">
        <f>+VLOOKUP(Línea_Modelo_Sexo_Región[[#This Row],[Modelo '[sigla']]],Modelos[[Modelo '[sigla']]:[Modelo '[descripción']]],2,0)</f>
        <v>Programa de Intervención Integral Especializada</v>
      </c>
    </row>
    <row r="645" spans="2:13" x14ac:dyDescent="0.3">
      <c r="B645" s="4" t="str">
        <f t="shared" ref="B645:B708" si="30">+E645&amp;"-"&amp;F645</f>
        <v>1-PIE (24)</v>
      </c>
      <c r="C645" s="4" t="str">
        <f t="shared" ref="C645:C708" si="31">+B645&amp;"-"&amp;I645</f>
        <v>1-PIE (24)-Hombres</v>
      </c>
      <c r="D645" s="4" t="str">
        <f t="shared" ref="D645:D708" si="32">+C645&amp;"-"&amp;G645</f>
        <v>1-PIE (24)-Hombres-15</v>
      </c>
      <c r="E645">
        <v>1</v>
      </c>
      <c r="F645" t="s">
        <v>17</v>
      </c>
      <c r="G645">
        <v>15</v>
      </c>
      <c r="H645" t="s">
        <v>215</v>
      </c>
      <c r="I645" t="s">
        <v>252</v>
      </c>
      <c r="J645" t="s">
        <v>103</v>
      </c>
      <c r="K645">
        <v>55</v>
      </c>
      <c r="L645" t="str">
        <f>+VLOOKUP(Línea_Modelo_Sexo_Región[[#This Row],[id_LA]],Línea_Atención[],2,0)</f>
        <v>Línea Ambulatoria</v>
      </c>
      <c r="M645" t="str">
        <f>+VLOOKUP(Línea_Modelo_Sexo_Región[[#This Row],[Modelo '[sigla']]],Modelos[[Modelo '[sigla']]:[Modelo '[descripción']]],2,0)</f>
        <v>Programa de Intervención Integral Especializada (24 H)</v>
      </c>
    </row>
    <row r="646" spans="2:13" x14ac:dyDescent="0.3">
      <c r="B646" s="4" t="str">
        <f t="shared" si="30"/>
        <v>1-PIE (24)</v>
      </c>
      <c r="C646" s="4" t="str">
        <f t="shared" si="31"/>
        <v>1-PIE (24)-Mujeres</v>
      </c>
      <c r="D646" s="4" t="str">
        <f t="shared" si="32"/>
        <v>1-PIE (24)-Mujeres-15</v>
      </c>
      <c r="E646">
        <v>1</v>
      </c>
      <c r="F646" t="s">
        <v>17</v>
      </c>
      <c r="G646">
        <v>15</v>
      </c>
      <c r="H646" t="s">
        <v>215</v>
      </c>
      <c r="I646" t="s">
        <v>253</v>
      </c>
      <c r="J646" t="s">
        <v>103</v>
      </c>
      <c r="K646">
        <v>42</v>
      </c>
      <c r="L646" t="str">
        <f>+VLOOKUP(Línea_Modelo_Sexo_Región[[#This Row],[id_LA]],Línea_Atención[],2,0)</f>
        <v>Línea Ambulatoria</v>
      </c>
      <c r="M646" t="str">
        <f>+VLOOKUP(Línea_Modelo_Sexo_Región[[#This Row],[Modelo '[sigla']]],Modelos[[Modelo '[sigla']]:[Modelo '[descripción']]],2,0)</f>
        <v>Programa de Intervención Integral Especializada (24 H)</v>
      </c>
    </row>
    <row r="647" spans="2:13" x14ac:dyDescent="0.3">
      <c r="B647" s="4" t="str">
        <f t="shared" si="30"/>
        <v>1-PIE (24)</v>
      </c>
      <c r="C647" s="4" t="str">
        <f t="shared" si="31"/>
        <v>1-PIE (24)-Hombres</v>
      </c>
      <c r="D647" s="4" t="str">
        <f t="shared" si="32"/>
        <v>1-PIE (24)-Hombres-1</v>
      </c>
      <c r="E647">
        <v>1</v>
      </c>
      <c r="F647" t="s">
        <v>17</v>
      </c>
      <c r="G647">
        <v>1</v>
      </c>
      <c r="H647" t="s">
        <v>201</v>
      </c>
      <c r="I647" t="s">
        <v>252</v>
      </c>
      <c r="J647" t="s">
        <v>103</v>
      </c>
      <c r="K647">
        <v>100</v>
      </c>
      <c r="L647" t="str">
        <f>+VLOOKUP(Línea_Modelo_Sexo_Región[[#This Row],[id_LA]],Línea_Atención[],2,0)</f>
        <v>Línea Ambulatoria</v>
      </c>
      <c r="M647" t="str">
        <f>+VLOOKUP(Línea_Modelo_Sexo_Región[[#This Row],[Modelo '[sigla']]],Modelos[[Modelo '[sigla']]:[Modelo '[descripción']]],2,0)</f>
        <v>Programa de Intervención Integral Especializada (24 H)</v>
      </c>
    </row>
    <row r="648" spans="2:13" x14ac:dyDescent="0.3">
      <c r="B648" s="4" t="str">
        <f t="shared" si="30"/>
        <v>1-PIE (24)</v>
      </c>
      <c r="C648" s="4" t="str">
        <f t="shared" si="31"/>
        <v>1-PIE (24)-Mujeres</v>
      </c>
      <c r="D648" s="4" t="str">
        <f t="shared" si="32"/>
        <v>1-PIE (24)-Mujeres-1</v>
      </c>
      <c r="E648">
        <v>1</v>
      </c>
      <c r="F648" t="s">
        <v>17</v>
      </c>
      <c r="G648">
        <v>1</v>
      </c>
      <c r="H648" t="s">
        <v>201</v>
      </c>
      <c r="I648" t="s">
        <v>253</v>
      </c>
      <c r="J648" t="s">
        <v>103</v>
      </c>
      <c r="K648">
        <v>80</v>
      </c>
      <c r="L648" t="str">
        <f>+VLOOKUP(Línea_Modelo_Sexo_Región[[#This Row],[id_LA]],Línea_Atención[],2,0)</f>
        <v>Línea Ambulatoria</v>
      </c>
      <c r="M648" t="str">
        <f>+VLOOKUP(Línea_Modelo_Sexo_Región[[#This Row],[Modelo '[sigla']]],Modelos[[Modelo '[sigla']]:[Modelo '[descripción']]],2,0)</f>
        <v>Programa de Intervención Integral Especializada (24 H)</v>
      </c>
    </row>
    <row r="649" spans="2:13" x14ac:dyDescent="0.3">
      <c r="B649" s="4" t="str">
        <f t="shared" si="30"/>
        <v>1-PIE (24)</v>
      </c>
      <c r="C649" s="4" t="str">
        <f t="shared" si="31"/>
        <v>1-PIE (24)-Hombres</v>
      </c>
      <c r="D649" s="4" t="str">
        <f t="shared" si="32"/>
        <v>1-PIE (24)-Hombres-2</v>
      </c>
      <c r="E649">
        <v>1</v>
      </c>
      <c r="F649" t="s">
        <v>17</v>
      </c>
      <c r="G649">
        <v>2</v>
      </c>
      <c r="H649" t="s">
        <v>202</v>
      </c>
      <c r="I649" t="s">
        <v>252</v>
      </c>
      <c r="J649" t="s">
        <v>103</v>
      </c>
      <c r="K649">
        <v>150</v>
      </c>
      <c r="L649" t="str">
        <f>+VLOOKUP(Línea_Modelo_Sexo_Región[[#This Row],[id_LA]],Línea_Atención[],2,0)</f>
        <v>Línea Ambulatoria</v>
      </c>
      <c r="M649" t="str">
        <f>+VLOOKUP(Línea_Modelo_Sexo_Región[[#This Row],[Modelo '[sigla']]],Modelos[[Modelo '[sigla']]:[Modelo '[descripción']]],2,0)</f>
        <v>Programa de Intervención Integral Especializada (24 H)</v>
      </c>
    </row>
    <row r="650" spans="2:13" x14ac:dyDescent="0.3">
      <c r="B650" s="4" t="str">
        <f t="shared" si="30"/>
        <v>1-PIE (24)</v>
      </c>
      <c r="C650" s="4" t="str">
        <f t="shared" si="31"/>
        <v>1-PIE (24)-Mujeres</v>
      </c>
      <c r="D650" s="4" t="str">
        <f t="shared" si="32"/>
        <v>1-PIE (24)-Mujeres-2</v>
      </c>
      <c r="E650">
        <v>1</v>
      </c>
      <c r="F650" t="s">
        <v>17</v>
      </c>
      <c r="G650">
        <v>2</v>
      </c>
      <c r="H650" t="s">
        <v>202</v>
      </c>
      <c r="I650" t="s">
        <v>253</v>
      </c>
      <c r="J650" t="s">
        <v>103</v>
      </c>
      <c r="K650">
        <v>80</v>
      </c>
      <c r="L650" t="str">
        <f>+VLOOKUP(Línea_Modelo_Sexo_Región[[#This Row],[id_LA]],Línea_Atención[],2,0)</f>
        <v>Línea Ambulatoria</v>
      </c>
      <c r="M650" t="str">
        <f>+VLOOKUP(Línea_Modelo_Sexo_Región[[#This Row],[Modelo '[sigla']]],Modelos[[Modelo '[sigla']]:[Modelo '[descripción']]],2,0)</f>
        <v>Programa de Intervención Integral Especializada (24 H)</v>
      </c>
    </row>
    <row r="651" spans="2:13" x14ac:dyDescent="0.3">
      <c r="B651" s="4" t="str">
        <f t="shared" si="30"/>
        <v>1-PIE (24)</v>
      </c>
      <c r="C651" s="4" t="str">
        <f t="shared" si="31"/>
        <v>1-PIE (24)-Hombres</v>
      </c>
      <c r="D651" s="4" t="str">
        <f t="shared" si="32"/>
        <v>1-PIE (24)-Hombres-3</v>
      </c>
      <c r="E651">
        <v>1</v>
      </c>
      <c r="F651" t="s">
        <v>17</v>
      </c>
      <c r="G651">
        <v>3</v>
      </c>
      <c r="H651" t="s">
        <v>203</v>
      </c>
      <c r="I651" t="s">
        <v>252</v>
      </c>
      <c r="J651" t="s">
        <v>103</v>
      </c>
      <c r="K651">
        <v>106</v>
      </c>
      <c r="L651" t="str">
        <f>+VLOOKUP(Línea_Modelo_Sexo_Región[[#This Row],[id_LA]],Línea_Atención[],2,0)</f>
        <v>Línea Ambulatoria</v>
      </c>
      <c r="M651" t="str">
        <f>+VLOOKUP(Línea_Modelo_Sexo_Región[[#This Row],[Modelo '[sigla']]],Modelos[[Modelo '[sigla']]:[Modelo '[descripción']]],2,0)</f>
        <v>Programa de Intervención Integral Especializada (24 H)</v>
      </c>
    </row>
    <row r="652" spans="2:13" x14ac:dyDescent="0.3">
      <c r="B652" s="4" t="str">
        <f t="shared" si="30"/>
        <v>1-PIE (24)</v>
      </c>
      <c r="C652" s="4" t="str">
        <f t="shared" si="31"/>
        <v>1-PIE (24)-Mujeres</v>
      </c>
      <c r="D652" s="4" t="str">
        <f t="shared" si="32"/>
        <v>1-PIE (24)-Mujeres-3</v>
      </c>
      <c r="E652">
        <v>1</v>
      </c>
      <c r="F652" t="s">
        <v>17</v>
      </c>
      <c r="G652">
        <v>3</v>
      </c>
      <c r="H652" t="s">
        <v>203</v>
      </c>
      <c r="I652" t="s">
        <v>253</v>
      </c>
      <c r="J652" t="s">
        <v>103</v>
      </c>
      <c r="K652">
        <v>61</v>
      </c>
      <c r="L652" t="str">
        <f>+VLOOKUP(Línea_Modelo_Sexo_Región[[#This Row],[id_LA]],Línea_Atención[],2,0)</f>
        <v>Línea Ambulatoria</v>
      </c>
      <c r="M652" t="str">
        <f>+VLOOKUP(Línea_Modelo_Sexo_Región[[#This Row],[Modelo '[sigla']]],Modelos[[Modelo '[sigla']]:[Modelo '[descripción']]],2,0)</f>
        <v>Programa de Intervención Integral Especializada (24 H)</v>
      </c>
    </row>
    <row r="653" spans="2:13" x14ac:dyDescent="0.3">
      <c r="B653" s="4" t="str">
        <f t="shared" si="30"/>
        <v>1-PIE (24)</v>
      </c>
      <c r="C653" s="4" t="str">
        <f t="shared" si="31"/>
        <v>1-PIE (24)-Hombres</v>
      </c>
      <c r="D653" s="4" t="str">
        <f t="shared" si="32"/>
        <v>1-PIE (24)-Hombres-4</v>
      </c>
      <c r="E653">
        <v>1</v>
      </c>
      <c r="F653" t="s">
        <v>17</v>
      </c>
      <c r="G653">
        <v>4</v>
      </c>
      <c r="H653" t="s">
        <v>204</v>
      </c>
      <c r="I653" t="s">
        <v>252</v>
      </c>
      <c r="J653" t="s">
        <v>103</v>
      </c>
      <c r="K653">
        <v>99</v>
      </c>
      <c r="L653" t="str">
        <f>+VLOOKUP(Línea_Modelo_Sexo_Región[[#This Row],[id_LA]],Línea_Atención[],2,0)</f>
        <v>Línea Ambulatoria</v>
      </c>
      <c r="M653" t="str">
        <f>+VLOOKUP(Línea_Modelo_Sexo_Región[[#This Row],[Modelo '[sigla']]],Modelos[[Modelo '[sigla']]:[Modelo '[descripción']]],2,0)</f>
        <v>Programa de Intervención Integral Especializada (24 H)</v>
      </c>
    </row>
    <row r="654" spans="2:13" x14ac:dyDescent="0.3">
      <c r="B654" s="4" t="str">
        <f t="shared" si="30"/>
        <v>1-PIE (24)</v>
      </c>
      <c r="C654" s="4" t="str">
        <f t="shared" si="31"/>
        <v>1-PIE (24)-Mujeres</v>
      </c>
      <c r="D654" s="4" t="str">
        <f t="shared" si="32"/>
        <v>1-PIE (24)-Mujeres-4</v>
      </c>
      <c r="E654">
        <v>1</v>
      </c>
      <c r="F654" t="s">
        <v>17</v>
      </c>
      <c r="G654">
        <v>4</v>
      </c>
      <c r="H654" t="s">
        <v>204</v>
      </c>
      <c r="I654" t="s">
        <v>253</v>
      </c>
      <c r="J654" t="s">
        <v>103</v>
      </c>
      <c r="K654">
        <v>64</v>
      </c>
      <c r="L654" t="str">
        <f>+VLOOKUP(Línea_Modelo_Sexo_Región[[#This Row],[id_LA]],Línea_Atención[],2,0)</f>
        <v>Línea Ambulatoria</v>
      </c>
      <c r="M654" t="str">
        <f>+VLOOKUP(Línea_Modelo_Sexo_Región[[#This Row],[Modelo '[sigla']]],Modelos[[Modelo '[sigla']]:[Modelo '[descripción']]],2,0)</f>
        <v>Programa de Intervención Integral Especializada (24 H)</v>
      </c>
    </row>
    <row r="655" spans="2:13" x14ac:dyDescent="0.3">
      <c r="B655" s="4" t="str">
        <f t="shared" si="30"/>
        <v>1-PIE (24)</v>
      </c>
      <c r="C655" s="4" t="str">
        <f t="shared" si="31"/>
        <v>1-PIE (24)-Hombres</v>
      </c>
      <c r="D655" s="4" t="str">
        <f t="shared" si="32"/>
        <v>1-PIE (24)-Hombres-5</v>
      </c>
      <c r="E655">
        <v>1</v>
      </c>
      <c r="F655" t="s">
        <v>17</v>
      </c>
      <c r="G655">
        <v>5</v>
      </c>
      <c r="H655" t="s">
        <v>205</v>
      </c>
      <c r="I655" t="s">
        <v>252</v>
      </c>
      <c r="J655" t="s">
        <v>103</v>
      </c>
      <c r="K655">
        <v>183</v>
      </c>
      <c r="L655" t="str">
        <f>+VLOOKUP(Línea_Modelo_Sexo_Región[[#This Row],[id_LA]],Línea_Atención[],2,0)</f>
        <v>Línea Ambulatoria</v>
      </c>
      <c r="M655" t="str">
        <f>+VLOOKUP(Línea_Modelo_Sexo_Región[[#This Row],[Modelo '[sigla']]],Modelos[[Modelo '[sigla']]:[Modelo '[descripción']]],2,0)</f>
        <v>Programa de Intervención Integral Especializada (24 H)</v>
      </c>
    </row>
    <row r="656" spans="2:13" x14ac:dyDescent="0.3">
      <c r="B656" s="4" t="str">
        <f t="shared" si="30"/>
        <v>1-PIE (24)</v>
      </c>
      <c r="C656" s="4" t="str">
        <f t="shared" si="31"/>
        <v>1-PIE (24)-Mujeres</v>
      </c>
      <c r="D656" s="4" t="str">
        <f t="shared" si="32"/>
        <v>1-PIE (24)-Mujeres-5</v>
      </c>
      <c r="E656">
        <v>1</v>
      </c>
      <c r="F656" t="s">
        <v>17</v>
      </c>
      <c r="G656">
        <v>5</v>
      </c>
      <c r="H656" t="s">
        <v>205</v>
      </c>
      <c r="I656" t="s">
        <v>253</v>
      </c>
      <c r="J656" t="s">
        <v>103</v>
      </c>
      <c r="K656">
        <v>139</v>
      </c>
      <c r="L656" t="str">
        <f>+VLOOKUP(Línea_Modelo_Sexo_Región[[#This Row],[id_LA]],Línea_Atención[],2,0)</f>
        <v>Línea Ambulatoria</v>
      </c>
      <c r="M656" t="str">
        <f>+VLOOKUP(Línea_Modelo_Sexo_Región[[#This Row],[Modelo '[sigla']]],Modelos[[Modelo '[sigla']]:[Modelo '[descripción']]],2,0)</f>
        <v>Programa de Intervención Integral Especializada (24 H)</v>
      </c>
    </row>
    <row r="657" spans="2:13" x14ac:dyDescent="0.3">
      <c r="B657" s="4" t="str">
        <f t="shared" si="30"/>
        <v>1-PIE (24)</v>
      </c>
      <c r="C657" s="4" t="str">
        <f t="shared" si="31"/>
        <v>1-PIE (24)-Hombres</v>
      </c>
      <c r="D657" s="4" t="str">
        <f t="shared" si="32"/>
        <v>1-PIE (24)-Hombres-13</v>
      </c>
      <c r="E657">
        <v>1</v>
      </c>
      <c r="F657" t="s">
        <v>17</v>
      </c>
      <c r="G657">
        <v>13</v>
      </c>
      <c r="H657" t="s">
        <v>213</v>
      </c>
      <c r="I657" t="s">
        <v>252</v>
      </c>
      <c r="J657" t="s">
        <v>103</v>
      </c>
      <c r="K657">
        <v>2222</v>
      </c>
      <c r="L657" t="str">
        <f>+VLOOKUP(Línea_Modelo_Sexo_Región[[#This Row],[id_LA]],Línea_Atención[],2,0)</f>
        <v>Línea Ambulatoria</v>
      </c>
      <c r="M657" t="str">
        <f>+VLOOKUP(Línea_Modelo_Sexo_Región[[#This Row],[Modelo '[sigla']]],Modelos[[Modelo '[sigla']]:[Modelo '[descripción']]],2,0)</f>
        <v>Programa de Intervención Integral Especializada (24 H)</v>
      </c>
    </row>
    <row r="658" spans="2:13" x14ac:dyDescent="0.3">
      <c r="B658" s="4" t="str">
        <f t="shared" si="30"/>
        <v>1-PIE (24)</v>
      </c>
      <c r="C658" s="4" t="str">
        <f t="shared" si="31"/>
        <v>1-PIE (24)-Mujeres</v>
      </c>
      <c r="D658" s="4" t="str">
        <f t="shared" si="32"/>
        <v>1-PIE (24)-Mujeres-13</v>
      </c>
      <c r="E658">
        <v>1</v>
      </c>
      <c r="F658" t="s">
        <v>17</v>
      </c>
      <c r="G658">
        <v>13</v>
      </c>
      <c r="H658" t="s">
        <v>213</v>
      </c>
      <c r="I658" t="s">
        <v>253</v>
      </c>
      <c r="J658" t="s">
        <v>103</v>
      </c>
      <c r="K658">
        <v>1545</v>
      </c>
      <c r="L658" t="str">
        <f>+VLOOKUP(Línea_Modelo_Sexo_Región[[#This Row],[id_LA]],Línea_Atención[],2,0)</f>
        <v>Línea Ambulatoria</v>
      </c>
      <c r="M658" t="str">
        <f>+VLOOKUP(Línea_Modelo_Sexo_Región[[#This Row],[Modelo '[sigla']]],Modelos[[Modelo '[sigla']]:[Modelo '[descripción']]],2,0)</f>
        <v>Programa de Intervención Integral Especializada (24 H)</v>
      </c>
    </row>
    <row r="659" spans="2:13" x14ac:dyDescent="0.3">
      <c r="B659" s="4" t="str">
        <f t="shared" si="30"/>
        <v>1-PIE (24)</v>
      </c>
      <c r="C659" s="4" t="str">
        <f t="shared" si="31"/>
        <v>1-PIE (24)-Hombres</v>
      </c>
      <c r="D659" s="4" t="str">
        <f t="shared" si="32"/>
        <v>1-PIE (24)-Hombres-6</v>
      </c>
      <c r="E659">
        <v>1</v>
      </c>
      <c r="F659" t="s">
        <v>17</v>
      </c>
      <c r="G659">
        <v>6</v>
      </c>
      <c r="H659" t="s">
        <v>206</v>
      </c>
      <c r="I659" t="s">
        <v>252</v>
      </c>
      <c r="J659" t="s">
        <v>103</v>
      </c>
      <c r="K659">
        <v>206</v>
      </c>
      <c r="L659" t="str">
        <f>+VLOOKUP(Línea_Modelo_Sexo_Región[[#This Row],[id_LA]],Línea_Atención[],2,0)</f>
        <v>Línea Ambulatoria</v>
      </c>
      <c r="M659" t="str">
        <f>+VLOOKUP(Línea_Modelo_Sexo_Región[[#This Row],[Modelo '[sigla']]],Modelos[[Modelo '[sigla']]:[Modelo '[descripción']]],2,0)</f>
        <v>Programa de Intervención Integral Especializada (24 H)</v>
      </c>
    </row>
    <row r="660" spans="2:13" x14ac:dyDescent="0.3">
      <c r="B660" s="4" t="str">
        <f t="shared" si="30"/>
        <v>1-PIE (24)</v>
      </c>
      <c r="C660" s="4" t="str">
        <f t="shared" si="31"/>
        <v>1-PIE (24)-Mujeres</v>
      </c>
      <c r="D660" s="4" t="str">
        <f t="shared" si="32"/>
        <v>1-PIE (24)-Mujeres-6</v>
      </c>
      <c r="E660">
        <v>1</v>
      </c>
      <c r="F660" t="s">
        <v>17</v>
      </c>
      <c r="G660">
        <v>6</v>
      </c>
      <c r="H660" t="s">
        <v>206</v>
      </c>
      <c r="I660" t="s">
        <v>253</v>
      </c>
      <c r="J660" t="s">
        <v>103</v>
      </c>
      <c r="K660">
        <v>149</v>
      </c>
      <c r="L660" t="str">
        <f>+VLOOKUP(Línea_Modelo_Sexo_Región[[#This Row],[id_LA]],Línea_Atención[],2,0)</f>
        <v>Línea Ambulatoria</v>
      </c>
      <c r="M660" t="str">
        <f>+VLOOKUP(Línea_Modelo_Sexo_Región[[#This Row],[Modelo '[sigla']]],Modelos[[Modelo '[sigla']]:[Modelo '[descripción']]],2,0)</f>
        <v>Programa de Intervención Integral Especializada (24 H)</v>
      </c>
    </row>
    <row r="661" spans="2:13" x14ac:dyDescent="0.3">
      <c r="B661" s="4" t="str">
        <f t="shared" si="30"/>
        <v>1-PIE (24)</v>
      </c>
      <c r="C661" s="4" t="str">
        <f t="shared" si="31"/>
        <v>1-PIE (24)-Hombres</v>
      </c>
      <c r="D661" s="4" t="str">
        <f t="shared" si="32"/>
        <v>1-PIE (24)-Hombres-7</v>
      </c>
      <c r="E661">
        <v>1</v>
      </c>
      <c r="F661" t="s">
        <v>17</v>
      </c>
      <c r="G661">
        <v>7</v>
      </c>
      <c r="H661" t="s">
        <v>207</v>
      </c>
      <c r="I661" t="s">
        <v>252</v>
      </c>
      <c r="J661" t="s">
        <v>103</v>
      </c>
      <c r="K661">
        <v>43</v>
      </c>
      <c r="L661" t="str">
        <f>+VLOOKUP(Línea_Modelo_Sexo_Región[[#This Row],[id_LA]],Línea_Atención[],2,0)</f>
        <v>Línea Ambulatoria</v>
      </c>
      <c r="M661" t="str">
        <f>+VLOOKUP(Línea_Modelo_Sexo_Región[[#This Row],[Modelo '[sigla']]],Modelos[[Modelo '[sigla']]:[Modelo '[descripción']]],2,0)</f>
        <v>Programa de Intervención Integral Especializada (24 H)</v>
      </c>
    </row>
    <row r="662" spans="2:13" x14ac:dyDescent="0.3">
      <c r="B662" s="4" t="str">
        <f t="shared" si="30"/>
        <v>1-PIE (24)</v>
      </c>
      <c r="C662" s="4" t="str">
        <f t="shared" si="31"/>
        <v>1-PIE (24)-Mujeres</v>
      </c>
      <c r="D662" s="4" t="str">
        <f t="shared" si="32"/>
        <v>1-PIE (24)-Mujeres-7</v>
      </c>
      <c r="E662">
        <v>1</v>
      </c>
      <c r="F662" t="s">
        <v>17</v>
      </c>
      <c r="G662">
        <v>7</v>
      </c>
      <c r="H662" t="s">
        <v>207</v>
      </c>
      <c r="I662" t="s">
        <v>253</v>
      </c>
      <c r="J662" t="s">
        <v>103</v>
      </c>
      <c r="K662">
        <v>50</v>
      </c>
      <c r="L662" t="str">
        <f>+VLOOKUP(Línea_Modelo_Sexo_Región[[#This Row],[id_LA]],Línea_Atención[],2,0)</f>
        <v>Línea Ambulatoria</v>
      </c>
      <c r="M662" t="str">
        <f>+VLOOKUP(Línea_Modelo_Sexo_Región[[#This Row],[Modelo '[sigla']]],Modelos[[Modelo '[sigla']]:[Modelo '[descripción']]],2,0)</f>
        <v>Programa de Intervención Integral Especializada (24 H)</v>
      </c>
    </row>
    <row r="663" spans="2:13" x14ac:dyDescent="0.3">
      <c r="B663" s="4" t="str">
        <f t="shared" si="30"/>
        <v>1-PIE (24)</v>
      </c>
      <c r="C663" s="4" t="str">
        <f t="shared" si="31"/>
        <v>1-PIE (24)-Hombres</v>
      </c>
      <c r="D663" s="4" t="str">
        <f t="shared" si="32"/>
        <v>1-PIE (24)-Hombres-7</v>
      </c>
      <c r="E663">
        <v>1</v>
      </c>
      <c r="F663" t="s">
        <v>17</v>
      </c>
      <c r="G663">
        <v>7</v>
      </c>
      <c r="H663" t="s">
        <v>207</v>
      </c>
      <c r="I663" t="s">
        <v>252</v>
      </c>
      <c r="J663" t="s">
        <v>103</v>
      </c>
      <c r="K663">
        <v>0</v>
      </c>
      <c r="L663" t="str">
        <f>+VLOOKUP(Línea_Modelo_Sexo_Región[[#This Row],[id_LA]],Línea_Atención[],2,0)</f>
        <v>Línea Ambulatoria</v>
      </c>
      <c r="M663" t="str">
        <f>+VLOOKUP(Línea_Modelo_Sexo_Región[[#This Row],[Modelo '[sigla']]],Modelos[[Modelo '[sigla']]:[Modelo '[descripción']]],2,0)</f>
        <v>Programa de Intervención Integral Especializada (24 H)</v>
      </c>
    </row>
    <row r="664" spans="2:13" x14ac:dyDescent="0.3">
      <c r="B664" s="4" t="str">
        <f t="shared" si="30"/>
        <v>1-PIE (24)</v>
      </c>
      <c r="C664" s="4" t="str">
        <f t="shared" si="31"/>
        <v>1-PIE (24)-Mujeres</v>
      </c>
      <c r="D664" s="4" t="str">
        <f t="shared" si="32"/>
        <v>1-PIE (24)-Mujeres-7</v>
      </c>
      <c r="E664">
        <v>1</v>
      </c>
      <c r="F664" t="s">
        <v>17</v>
      </c>
      <c r="G664">
        <v>7</v>
      </c>
      <c r="H664" t="s">
        <v>207</v>
      </c>
      <c r="I664" t="s">
        <v>253</v>
      </c>
      <c r="J664" t="s">
        <v>103</v>
      </c>
      <c r="K664">
        <v>0</v>
      </c>
      <c r="L664" t="str">
        <f>+VLOOKUP(Línea_Modelo_Sexo_Región[[#This Row],[id_LA]],Línea_Atención[],2,0)</f>
        <v>Línea Ambulatoria</v>
      </c>
      <c r="M664" t="str">
        <f>+VLOOKUP(Línea_Modelo_Sexo_Región[[#This Row],[Modelo '[sigla']]],Modelos[[Modelo '[sigla']]:[Modelo '[descripción']]],2,0)</f>
        <v>Programa de Intervención Integral Especializada (24 H)</v>
      </c>
    </row>
    <row r="665" spans="2:13" x14ac:dyDescent="0.3">
      <c r="B665" s="4" t="str">
        <f t="shared" si="30"/>
        <v>1-PIE (24)</v>
      </c>
      <c r="C665" s="4" t="str">
        <f t="shared" si="31"/>
        <v>1-PIE (24)-Hombres</v>
      </c>
      <c r="D665" s="4" t="str">
        <f t="shared" si="32"/>
        <v>1-PIE (24)-Hombres-8</v>
      </c>
      <c r="E665">
        <v>1</v>
      </c>
      <c r="F665" t="s">
        <v>17</v>
      </c>
      <c r="G665">
        <v>8</v>
      </c>
      <c r="H665" t="s">
        <v>208</v>
      </c>
      <c r="I665" t="s">
        <v>252</v>
      </c>
      <c r="J665" t="s">
        <v>103</v>
      </c>
      <c r="K665">
        <v>114</v>
      </c>
      <c r="L665" t="str">
        <f>+VLOOKUP(Línea_Modelo_Sexo_Región[[#This Row],[id_LA]],Línea_Atención[],2,0)</f>
        <v>Línea Ambulatoria</v>
      </c>
      <c r="M665" t="str">
        <f>+VLOOKUP(Línea_Modelo_Sexo_Región[[#This Row],[Modelo '[sigla']]],Modelos[[Modelo '[sigla']]:[Modelo '[descripción']]],2,0)</f>
        <v>Programa de Intervención Integral Especializada (24 H)</v>
      </c>
    </row>
    <row r="666" spans="2:13" x14ac:dyDescent="0.3">
      <c r="B666" s="4" t="str">
        <f t="shared" si="30"/>
        <v>1-PIE (24)</v>
      </c>
      <c r="C666" s="4" t="str">
        <f t="shared" si="31"/>
        <v>1-PIE (24)-Mujeres</v>
      </c>
      <c r="D666" s="4" t="str">
        <f t="shared" si="32"/>
        <v>1-PIE (24)-Mujeres-8</v>
      </c>
      <c r="E666">
        <v>1</v>
      </c>
      <c r="F666" t="s">
        <v>17</v>
      </c>
      <c r="G666">
        <v>8</v>
      </c>
      <c r="H666" t="s">
        <v>208</v>
      </c>
      <c r="I666" t="s">
        <v>253</v>
      </c>
      <c r="J666" t="s">
        <v>103</v>
      </c>
      <c r="K666">
        <v>70</v>
      </c>
      <c r="L666" t="str">
        <f>+VLOOKUP(Línea_Modelo_Sexo_Región[[#This Row],[id_LA]],Línea_Atención[],2,0)</f>
        <v>Línea Ambulatoria</v>
      </c>
      <c r="M666" t="str">
        <f>+VLOOKUP(Línea_Modelo_Sexo_Región[[#This Row],[Modelo '[sigla']]],Modelos[[Modelo '[sigla']]:[Modelo '[descripción']]],2,0)</f>
        <v>Programa de Intervención Integral Especializada (24 H)</v>
      </c>
    </row>
    <row r="667" spans="2:13" x14ac:dyDescent="0.3">
      <c r="B667" s="4" t="str">
        <f t="shared" si="30"/>
        <v>1-PIE (24)</v>
      </c>
      <c r="C667" s="4" t="str">
        <f t="shared" si="31"/>
        <v>1-PIE (24)-Hombres</v>
      </c>
      <c r="D667" s="4" t="str">
        <f t="shared" si="32"/>
        <v>1-PIE (24)-Hombres-9</v>
      </c>
      <c r="E667">
        <v>1</v>
      </c>
      <c r="F667" t="s">
        <v>17</v>
      </c>
      <c r="G667">
        <v>9</v>
      </c>
      <c r="H667" t="s">
        <v>209</v>
      </c>
      <c r="I667" t="s">
        <v>252</v>
      </c>
      <c r="J667" t="s">
        <v>103</v>
      </c>
      <c r="K667">
        <v>108</v>
      </c>
      <c r="L667" t="str">
        <f>+VLOOKUP(Línea_Modelo_Sexo_Región[[#This Row],[id_LA]],Línea_Atención[],2,0)</f>
        <v>Línea Ambulatoria</v>
      </c>
      <c r="M667" t="str">
        <f>+VLOOKUP(Línea_Modelo_Sexo_Región[[#This Row],[Modelo '[sigla']]],Modelos[[Modelo '[sigla']]:[Modelo '[descripción']]],2,0)</f>
        <v>Programa de Intervención Integral Especializada (24 H)</v>
      </c>
    </row>
    <row r="668" spans="2:13" x14ac:dyDescent="0.3">
      <c r="B668" s="4" t="str">
        <f t="shared" si="30"/>
        <v>1-PIE (24)</v>
      </c>
      <c r="C668" s="4" t="str">
        <f t="shared" si="31"/>
        <v>1-PIE (24)-Mujeres</v>
      </c>
      <c r="D668" s="4" t="str">
        <f t="shared" si="32"/>
        <v>1-PIE (24)-Mujeres-9</v>
      </c>
      <c r="E668">
        <v>1</v>
      </c>
      <c r="F668" t="s">
        <v>17</v>
      </c>
      <c r="G668">
        <v>9</v>
      </c>
      <c r="H668" t="s">
        <v>209</v>
      </c>
      <c r="I668" t="s">
        <v>253</v>
      </c>
      <c r="J668" t="s">
        <v>103</v>
      </c>
      <c r="K668">
        <v>76</v>
      </c>
      <c r="L668" t="str">
        <f>+VLOOKUP(Línea_Modelo_Sexo_Región[[#This Row],[id_LA]],Línea_Atención[],2,0)</f>
        <v>Línea Ambulatoria</v>
      </c>
      <c r="M668" t="str">
        <f>+VLOOKUP(Línea_Modelo_Sexo_Región[[#This Row],[Modelo '[sigla']]],Modelos[[Modelo '[sigla']]:[Modelo '[descripción']]],2,0)</f>
        <v>Programa de Intervención Integral Especializada (24 H)</v>
      </c>
    </row>
    <row r="669" spans="2:13" x14ac:dyDescent="0.3">
      <c r="B669" s="4" t="str">
        <f t="shared" si="30"/>
        <v>1-PIE (24)</v>
      </c>
      <c r="C669" s="4" t="str">
        <f t="shared" si="31"/>
        <v>1-PIE (24)-Hombres</v>
      </c>
      <c r="D669" s="4" t="str">
        <f t="shared" si="32"/>
        <v>1-PIE (24)-Hombres-14</v>
      </c>
      <c r="E669">
        <v>1</v>
      </c>
      <c r="F669" t="s">
        <v>17</v>
      </c>
      <c r="G669">
        <v>14</v>
      </c>
      <c r="H669" t="s">
        <v>214</v>
      </c>
      <c r="I669" t="s">
        <v>252</v>
      </c>
      <c r="J669" t="s">
        <v>103</v>
      </c>
      <c r="K669">
        <v>0</v>
      </c>
      <c r="L669" t="str">
        <f>+VLOOKUP(Línea_Modelo_Sexo_Región[[#This Row],[id_LA]],Línea_Atención[],2,0)</f>
        <v>Línea Ambulatoria</v>
      </c>
      <c r="M669" t="str">
        <f>+VLOOKUP(Línea_Modelo_Sexo_Región[[#This Row],[Modelo '[sigla']]],Modelos[[Modelo '[sigla']]:[Modelo '[descripción']]],2,0)</f>
        <v>Programa de Intervención Integral Especializada (24 H)</v>
      </c>
    </row>
    <row r="670" spans="2:13" x14ac:dyDescent="0.3">
      <c r="B670" s="4" t="str">
        <f t="shared" si="30"/>
        <v>1-PIE (24)</v>
      </c>
      <c r="C670" s="4" t="str">
        <f t="shared" si="31"/>
        <v>1-PIE (24)-Mujeres</v>
      </c>
      <c r="D670" s="4" t="str">
        <f t="shared" si="32"/>
        <v>1-PIE (24)-Mujeres-14</v>
      </c>
      <c r="E670">
        <v>1</v>
      </c>
      <c r="F670" t="s">
        <v>17</v>
      </c>
      <c r="G670">
        <v>14</v>
      </c>
      <c r="H670" t="s">
        <v>214</v>
      </c>
      <c r="I670" t="s">
        <v>253</v>
      </c>
      <c r="J670" t="s">
        <v>103</v>
      </c>
      <c r="K670">
        <v>0</v>
      </c>
      <c r="L670" t="str">
        <f>+VLOOKUP(Línea_Modelo_Sexo_Región[[#This Row],[id_LA]],Línea_Atención[],2,0)</f>
        <v>Línea Ambulatoria</v>
      </c>
      <c r="M670" t="str">
        <f>+VLOOKUP(Línea_Modelo_Sexo_Región[[#This Row],[Modelo '[sigla']]],Modelos[[Modelo '[sigla']]:[Modelo '[descripción']]],2,0)</f>
        <v>Programa de Intervención Integral Especializada (24 H)</v>
      </c>
    </row>
    <row r="671" spans="2:13" x14ac:dyDescent="0.3">
      <c r="B671" s="4" t="str">
        <f t="shared" si="30"/>
        <v>1-PIE (24)</v>
      </c>
      <c r="C671" s="4" t="str">
        <f t="shared" si="31"/>
        <v>1-PIE (24)-Hombres</v>
      </c>
      <c r="D671" s="4" t="str">
        <f t="shared" si="32"/>
        <v>1-PIE (24)-Hombres-10</v>
      </c>
      <c r="E671">
        <v>1</v>
      </c>
      <c r="F671" t="s">
        <v>17</v>
      </c>
      <c r="G671">
        <v>10</v>
      </c>
      <c r="H671" t="s">
        <v>210</v>
      </c>
      <c r="I671" t="s">
        <v>252</v>
      </c>
      <c r="J671" t="s">
        <v>103</v>
      </c>
      <c r="K671">
        <v>77</v>
      </c>
      <c r="L671" t="str">
        <f>+VLOOKUP(Línea_Modelo_Sexo_Región[[#This Row],[id_LA]],Línea_Atención[],2,0)</f>
        <v>Línea Ambulatoria</v>
      </c>
      <c r="M671" t="str">
        <f>+VLOOKUP(Línea_Modelo_Sexo_Región[[#This Row],[Modelo '[sigla']]],Modelos[[Modelo '[sigla']]:[Modelo '[descripción']]],2,0)</f>
        <v>Programa de Intervención Integral Especializada (24 H)</v>
      </c>
    </row>
    <row r="672" spans="2:13" x14ac:dyDescent="0.3">
      <c r="B672" s="4" t="str">
        <f t="shared" si="30"/>
        <v>1-PIE (24)</v>
      </c>
      <c r="C672" s="4" t="str">
        <f t="shared" si="31"/>
        <v>1-PIE (24)-Mujeres</v>
      </c>
      <c r="D672" s="4" t="str">
        <f t="shared" si="32"/>
        <v>1-PIE (24)-Mujeres-10</v>
      </c>
      <c r="E672">
        <v>1</v>
      </c>
      <c r="F672" t="s">
        <v>17</v>
      </c>
      <c r="G672">
        <v>10</v>
      </c>
      <c r="H672" t="s">
        <v>210</v>
      </c>
      <c r="I672" t="s">
        <v>253</v>
      </c>
      <c r="J672" t="s">
        <v>103</v>
      </c>
      <c r="K672">
        <v>43</v>
      </c>
      <c r="L672" t="str">
        <f>+VLOOKUP(Línea_Modelo_Sexo_Región[[#This Row],[id_LA]],Línea_Atención[],2,0)</f>
        <v>Línea Ambulatoria</v>
      </c>
      <c r="M672" t="str">
        <f>+VLOOKUP(Línea_Modelo_Sexo_Región[[#This Row],[Modelo '[sigla']]],Modelos[[Modelo '[sigla']]:[Modelo '[descripción']]],2,0)</f>
        <v>Programa de Intervención Integral Especializada (24 H)</v>
      </c>
    </row>
    <row r="673" spans="2:13" x14ac:dyDescent="0.3">
      <c r="B673" s="4" t="str">
        <f t="shared" si="30"/>
        <v>1-PIE (24)</v>
      </c>
      <c r="C673" s="4" t="str">
        <f t="shared" si="31"/>
        <v>1-PIE (24)-Hombres</v>
      </c>
      <c r="D673" s="4" t="str">
        <f t="shared" si="32"/>
        <v>1-PIE (24)-Hombres-11</v>
      </c>
      <c r="E673">
        <v>1</v>
      </c>
      <c r="F673" t="s">
        <v>17</v>
      </c>
      <c r="G673">
        <v>11</v>
      </c>
      <c r="H673" t="s">
        <v>211</v>
      </c>
      <c r="I673" t="s">
        <v>252</v>
      </c>
      <c r="J673" t="s">
        <v>103</v>
      </c>
      <c r="K673">
        <v>0</v>
      </c>
      <c r="L673" t="str">
        <f>+VLOOKUP(Línea_Modelo_Sexo_Región[[#This Row],[id_LA]],Línea_Atención[],2,0)</f>
        <v>Línea Ambulatoria</v>
      </c>
      <c r="M673" t="str">
        <f>+VLOOKUP(Línea_Modelo_Sexo_Región[[#This Row],[Modelo '[sigla']]],Modelos[[Modelo '[sigla']]:[Modelo '[descripción']]],2,0)</f>
        <v>Programa de Intervención Integral Especializada (24 H)</v>
      </c>
    </row>
    <row r="674" spans="2:13" x14ac:dyDescent="0.3">
      <c r="B674" s="4" t="str">
        <f t="shared" si="30"/>
        <v>1-PIE (24)</v>
      </c>
      <c r="C674" s="4" t="str">
        <f t="shared" si="31"/>
        <v>1-PIE (24)-Mujeres</v>
      </c>
      <c r="D674" s="4" t="str">
        <f t="shared" si="32"/>
        <v>1-PIE (24)-Mujeres-11</v>
      </c>
      <c r="E674">
        <v>1</v>
      </c>
      <c r="F674" t="s">
        <v>17</v>
      </c>
      <c r="G674">
        <v>11</v>
      </c>
      <c r="H674" t="s">
        <v>211</v>
      </c>
      <c r="I674" t="s">
        <v>253</v>
      </c>
      <c r="J674" t="s">
        <v>103</v>
      </c>
      <c r="K674">
        <v>0</v>
      </c>
      <c r="L674" t="str">
        <f>+VLOOKUP(Línea_Modelo_Sexo_Región[[#This Row],[id_LA]],Línea_Atención[],2,0)</f>
        <v>Línea Ambulatoria</v>
      </c>
      <c r="M674" t="str">
        <f>+VLOOKUP(Línea_Modelo_Sexo_Región[[#This Row],[Modelo '[sigla']]],Modelos[[Modelo '[sigla']]:[Modelo '[descripción']]],2,0)</f>
        <v>Programa de Intervención Integral Especializada (24 H)</v>
      </c>
    </row>
    <row r="675" spans="2:13" x14ac:dyDescent="0.3">
      <c r="B675" s="4" t="str">
        <f t="shared" si="30"/>
        <v>1-PIE (24)</v>
      </c>
      <c r="C675" s="4" t="str">
        <f t="shared" si="31"/>
        <v>1-PIE (24)-Hombres</v>
      </c>
      <c r="D675" s="4" t="str">
        <f t="shared" si="32"/>
        <v>1-PIE (24)-Hombres-12</v>
      </c>
      <c r="E675">
        <v>1</v>
      </c>
      <c r="F675" t="s">
        <v>17</v>
      </c>
      <c r="G675">
        <v>12</v>
      </c>
      <c r="H675" t="s">
        <v>212</v>
      </c>
      <c r="I675" t="s">
        <v>252</v>
      </c>
      <c r="J675" t="s">
        <v>103</v>
      </c>
      <c r="K675">
        <v>0</v>
      </c>
      <c r="L675" t="str">
        <f>+VLOOKUP(Línea_Modelo_Sexo_Región[[#This Row],[id_LA]],Línea_Atención[],2,0)</f>
        <v>Línea Ambulatoria</v>
      </c>
      <c r="M675" t="str">
        <f>+VLOOKUP(Línea_Modelo_Sexo_Región[[#This Row],[Modelo '[sigla']]],Modelos[[Modelo '[sigla']]:[Modelo '[descripción']]],2,0)</f>
        <v>Programa de Intervención Integral Especializada (24 H)</v>
      </c>
    </row>
    <row r="676" spans="2:13" x14ac:dyDescent="0.3">
      <c r="B676" s="4" t="str">
        <f t="shared" si="30"/>
        <v>1-PIE (24)</v>
      </c>
      <c r="C676" s="4" t="str">
        <f t="shared" si="31"/>
        <v>1-PIE (24)-Mujeres</v>
      </c>
      <c r="D676" s="4" t="str">
        <f t="shared" si="32"/>
        <v>1-PIE (24)-Mujeres-12</v>
      </c>
      <c r="E676">
        <v>1</v>
      </c>
      <c r="F676" t="s">
        <v>17</v>
      </c>
      <c r="G676">
        <v>12</v>
      </c>
      <c r="H676" t="s">
        <v>212</v>
      </c>
      <c r="I676" t="s">
        <v>253</v>
      </c>
      <c r="J676" t="s">
        <v>103</v>
      </c>
      <c r="K676">
        <v>0</v>
      </c>
      <c r="L676" t="str">
        <f>+VLOOKUP(Línea_Modelo_Sexo_Región[[#This Row],[id_LA]],Línea_Atención[],2,0)</f>
        <v>Línea Ambulatoria</v>
      </c>
      <c r="M676" t="str">
        <f>+VLOOKUP(Línea_Modelo_Sexo_Región[[#This Row],[Modelo '[sigla']]],Modelos[[Modelo '[sigla']]:[Modelo '[descripción']]],2,0)</f>
        <v>Programa de Intervención Integral Especializada (24 H)</v>
      </c>
    </row>
    <row r="677" spans="2:13" x14ac:dyDescent="0.3">
      <c r="B677" s="4" t="str">
        <f t="shared" si="30"/>
        <v>1-PPF</v>
      </c>
      <c r="C677" s="4" t="str">
        <f t="shared" si="31"/>
        <v>1-PPF-Hombres</v>
      </c>
      <c r="D677" s="4" t="str">
        <f t="shared" si="32"/>
        <v>1-PPF-Hombres-15</v>
      </c>
      <c r="E677">
        <v>1</v>
      </c>
      <c r="F677" t="s">
        <v>23</v>
      </c>
      <c r="G677">
        <v>15</v>
      </c>
      <c r="H677" t="s">
        <v>215</v>
      </c>
      <c r="I677" t="s">
        <v>252</v>
      </c>
      <c r="J677" t="s">
        <v>103</v>
      </c>
      <c r="K677">
        <v>487</v>
      </c>
      <c r="L677" t="str">
        <f>+VLOOKUP(Línea_Modelo_Sexo_Región[[#This Row],[id_LA]],Línea_Atención[],2,0)</f>
        <v>Línea Ambulatoria</v>
      </c>
      <c r="M67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78" spans="2:13" x14ac:dyDescent="0.3">
      <c r="B678" s="4" t="str">
        <f t="shared" si="30"/>
        <v>1-PPF</v>
      </c>
      <c r="C678" s="4" t="str">
        <f t="shared" si="31"/>
        <v>1-PPF-Mujeres</v>
      </c>
      <c r="D678" s="4" t="str">
        <f t="shared" si="32"/>
        <v>1-PPF-Mujeres-15</v>
      </c>
      <c r="E678">
        <v>1</v>
      </c>
      <c r="F678" t="s">
        <v>23</v>
      </c>
      <c r="G678">
        <v>15</v>
      </c>
      <c r="H678" t="s">
        <v>215</v>
      </c>
      <c r="I678" t="s">
        <v>253</v>
      </c>
      <c r="J678" t="s">
        <v>103</v>
      </c>
      <c r="K678">
        <v>460</v>
      </c>
      <c r="L678" t="str">
        <f>+VLOOKUP(Línea_Modelo_Sexo_Región[[#This Row],[id_LA]],Línea_Atención[],2,0)</f>
        <v>Línea Ambulatoria</v>
      </c>
      <c r="M67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79" spans="2:13" x14ac:dyDescent="0.3">
      <c r="B679" s="4" t="str">
        <f t="shared" si="30"/>
        <v>1-PPF</v>
      </c>
      <c r="C679" s="4" t="str">
        <f t="shared" si="31"/>
        <v>1-PPF-Hombres</v>
      </c>
      <c r="D679" s="4" t="str">
        <f t="shared" si="32"/>
        <v>1-PPF-Hombres-1</v>
      </c>
      <c r="E679">
        <v>1</v>
      </c>
      <c r="F679" t="s">
        <v>23</v>
      </c>
      <c r="G679">
        <v>1</v>
      </c>
      <c r="H679" t="s">
        <v>201</v>
      </c>
      <c r="I679" t="s">
        <v>252</v>
      </c>
      <c r="J679" t="s">
        <v>103</v>
      </c>
      <c r="K679">
        <v>566</v>
      </c>
      <c r="L679" t="str">
        <f>+VLOOKUP(Línea_Modelo_Sexo_Región[[#This Row],[id_LA]],Línea_Atención[],2,0)</f>
        <v>Línea Ambulatoria</v>
      </c>
      <c r="M67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0" spans="2:13" x14ac:dyDescent="0.3">
      <c r="B680" s="4" t="str">
        <f t="shared" si="30"/>
        <v>1-PPF</v>
      </c>
      <c r="C680" s="4" t="str">
        <f t="shared" si="31"/>
        <v>1-PPF-Mujeres</v>
      </c>
      <c r="D680" s="4" t="str">
        <f t="shared" si="32"/>
        <v>1-PPF-Mujeres-1</v>
      </c>
      <c r="E680">
        <v>1</v>
      </c>
      <c r="F680" t="s">
        <v>23</v>
      </c>
      <c r="G680">
        <v>1</v>
      </c>
      <c r="H680" t="s">
        <v>201</v>
      </c>
      <c r="I680" t="s">
        <v>253</v>
      </c>
      <c r="J680" t="s">
        <v>103</v>
      </c>
      <c r="K680">
        <v>532</v>
      </c>
      <c r="L680" t="str">
        <f>+VLOOKUP(Línea_Modelo_Sexo_Región[[#This Row],[id_LA]],Línea_Atención[],2,0)</f>
        <v>Línea Ambulatoria</v>
      </c>
      <c r="M68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1" spans="2:13" x14ac:dyDescent="0.3">
      <c r="B681" s="4" t="str">
        <f t="shared" si="30"/>
        <v>1-PPF</v>
      </c>
      <c r="C681" s="4" t="str">
        <f t="shared" si="31"/>
        <v>1-PPF-Hombres</v>
      </c>
      <c r="D681" s="4" t="str">
        <f t="shared" si="32"/>
        <v>1-PPF-Hombres-2</v>
      </c>
      <c r="E681">
        <v>1</v>
      </c>
      <c r="F681" t="s">
        <v>23</v>
      </c>
      <c r="G681">
        <v>2</v>
      </c>
      <c r="H681" t="s">
        <v>202</v>
      </c>
      <c r="I681" t="s">
        <v>252</v>
      </c>
      <c r="J681" t="s">
        <v>103</v>
      </c>
      <c r="K681">
        <v>1217</v>
      </c>
      <c r="L681" t="str">
        <f>+VLOOKUP(Línea_Modelo_Sexo_Región[[#This Row],[id_LA]],Línea_Atención[],2,0)</f>
        <v>Línea Ambulatoria</v>
      </c>
      <c r="M68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2" spans="2:13" x14ac:dyDescent="0.3">
      <c r="B682" s="4" t="str">
        <f t="shared" si="30"/>
        <v>1-PPF</v>
      </c>
      <c r="C682" s="4" t="str">
        <f t="shared" si="31"/>
        <v>1-PPF-Mujeres</v>
      </c>
      <c r="D682" s="4" t="str">
        <f t="shared" si="32"/>
        <v>1-PPF-Mujeres-2</v>
      </c>
      <c r="E682">
        <v>1</v>
      </c>
      <c r="F682" t="s">
        <v>23</v>
      </c>
      <c r="G682">
        <v>2</v>
      </c>
      <c r="H682" t="s">
        <v>202</v>
      </c>
      <c r="I682" t="s">
        <v>253</v>
      </c>
      <c r="J682" t="s">
        <v>103</v>
      </c>
      <c r="K682">
        <v>1176</v>
      </c>
      <c r="L682" t="str">
        <f>+VLOOKUP(Línea_Modelo_Sexo_Región[[#This Row],[id_LA]],Línea_Atención[],2,0)</f>
        <v>Línea Ambulatoria</v>
      </c>
      <c r="M68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3" spans="2:13" x14ac:dyDescent="0.3">
      <c r="B683" s="4" t="str">
        <f t="shared" si="30"/>
        <v>1-PPF</v>
      </c>
      <c r="C683" s="4" t="str">
        <f t="shared" si="31"/>
        <v>1-PPF-Hombres</v>
      </c>
      <c r="D683" s="4" t="str">
        <f t="shared" si="32"/>
        <v>1-PPF-Hombres-3</v>
      </c>
      <c r="E683">
        <v>1</v>
      </c>
      <c r="F683" t="s">
        <v>23</v>
      </c>
      <c r="G683">
        <v>3</v>
      </c>
      <c r="H683" t="s">
        <v>203</v>
      </c>
      <c r="I683" t="s">
        <v>252</v>
      </c>
      <c r="J683" t="s">
        <v>103</v>
      </c>
      <c r="K683">
        <v>1254</v>
      </c>
      <c r="L683" t="str">
        <f>+VLOOKUP(Línea_Modelo_Sexo_Región[[#This Row],[id_LA]],Línea_Atención[],2,0)</f>
        <v>Línea Ambulatoria</v>
      </c>
      <c r="M68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4" spans="2:13" x14ac:dyDescent="0.3">
      <c r="B684" s="4" t="str">
        <f t="shared" si="30"/>
        <v>1-PPF</v>
      </c>
      <c r="C684" s="4" t="str">
        <f t="shared" si="31"/>
        <v>1-PPF-Mujeres</v>
      </c>
      <c r="D684" s="4" t="str">
        <f t="shared" si="32"/>
        <v>1-PPF-Mujeres-3</v>
      </c>
      <c r="E684">
        <v>1</v>
      </c>
      <c r="F684" t="s">
        <v>23</v>
      </c>
      <c r="G684">
        <v>3</v>
      </c>
      <c r="H684" t="s">
        <v>203</v>
      </c>
      <c r="I684" t="s">
        <v>253</v>
      </c>
      <c r="J684" t="s">
        <v>103</v>
      </c>
      <c r="K684">
        <v>1090</v>
      </c>
      <c r="L684" t="str">
        <f>+VLOOKUP(Línea_Modelo_Sexo_Región[[#This Row],[id_LA]],Línea_Atención[],2,0)</f>
        <v>Línea Ambulatoria</v>
      </c>
      <c r="M68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5" spans="2:13" x14ac:dyDescent="0.3">
      <c r="B685" s="4" t="str">
        <f t="shared" si="30"/>
        <v>1-PPF</v>
      </c>
      <c r="C685" s="4" t="str">
        <f t="shared" si="31"/>
        <v>1-PPF-Hombres</v>
      </c>
      <c r="D685" s="4" t="str">
        <f t="shared" si="32"/>
        <v>1-PPF-Hombres-4</v>
      </c>
      <c r="E685">
        <v>1</v>
      </c>
      <c r="F685" t="s">
        <v>23</v>
      </c>
      <c r="G685">
        <v>4</v>
      </c>
      <c r="H685" t="s">
        <v>204</v>
      </c>
      <c r="I685" t="s">
        <v>252</v>
      </c>
      <c r="J685" t="s">
        <v>103</v>
      </c>
      <c r="K685">
        <v>1339</v>
      </c>
      <c r="L685" t="str">
        <f>+VLOOKUP(Línea_Modelo_Sexo_Región[[#This Row],[id_LA]],Línea_Atención[],2,0)</f>
        <v>Línea Ambulatoria</v>
      </c>
      <c r="M68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6" spans="2:13" x14ac:dyDescent="0.3">
      <c r="B686" s="4" t="str">
        <f t="shared" si="30"/>
        <v>1-PPF</v>
      </c>
      <c r="C686" s="4" t="str">
        <f t="shared" si="31"/>
        <v>1-PPF-Mujeres</v>
      </c>
      <c r="D686" s="4" t="str">
        <f t="shared" si="32"/>
        <v>1-PPF-Mujeres-4</v>
      </c>
      <c r="E686">
        <v>1</v>
      </c>
      <c r="F686" t="s">
        <v>23</v>
      </c>
      <c r="G686">
        <v>4</v>
      </c>
      <c r="H686" t="s">
        <v>204</v>
      </c>
      <c r="I686" t="s">
        <v>253</v>
      </c>
      <c r="J686" t="s">
        <v>103</v>
      </c>
      <c r="K686">
        <v>1389</v>
      </c>
      <c r="L686" t="str">
        <f>+VLOOKUP(Línea_Modelo_Sexo_Región[[#This Row],[id_LA]],Línea_Atención[],2,0)</f>
        <v>Línea Ambulatoria</v>
      </c>
      <c r="M68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7" spans="2:13" x14ac:dyDescent="0.3">
      <c r="B687" s="4" t="str">
        <f t="shared" si="30"/>
        <v>1-PPF</v>
      </c>
      <c r="C687" s="4" t="str">
        <f t="shared" si="31"/>
        <v>1-PPF-Hombres</v>
      </c>
      <c r="D687" s="4" t="str">
        <f t="shared" si="32"/>
        <v>1-PPF-Hombres-5</v>
      </c>
      <c r="E687">
        <v>1</v>
      </c>
      <c r="F687" t="s">
        <v>23</v>
      </c>
      <c r="G687">
        <v>5</v>
      </c>
      <c r="H687" t="s">
        <v>205</v>
      </c>
      <c r="I687" t="s">
        <v>252</v>
      </c>
      <c r="J687" t="s">
        <v>103</v>
      </c>
      <c r="K687">
        <v>5013</v>
      </c>
      <c r="L687" t="str">
        <f>+VLOOKUP(Línea_Modelo_Sexo_Región[[#This Row],[id_LA]],Línea_Atención[],2,0)</f>
        <v>Línea Ambulatoria</v>
      </c>
      <c r="M68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8" spans="2:13" x14ac:dyDescent="0.3">
      <c r="B688" s="4" t="str">
        <f t="shared" si="30"/>
        <v>1-PPF</v>
      </c>
      <c r="C688" s="4" t="str">
        <f t="shared" si="31"/>
        <v>1-PPF-Mujeres</v>
      </c>
      <c r="D688" s="4" t="str">
        <f t="shared" si="32"/>
        <v>1-PPF-Mujeres-5</v>
      </c>
      <c r="E688">
        <v>1</v>
      </c>
      <c r="F688" t="s">
        <v>23</v>
      </c>
      <c r="G688">
        <v>5</v>
      </c>
      <c r="H688" t="s">
        <v>205</v>
      </c>
      <c r="I688" t="s">
        <v>253</v>
      </c>
      <c r="J688" t="s">
        <v>103</v>
      </c>
      <c r="K688">
        <v>4726</v>
      </c>
      <c r="L688" t="str">
        <f>+VLOOKUP(Línea_Modelo_Sexo_Región[[#This Row],[id_LA]],Línea_Atención[],2,0)</f>
        <v>Línea Ambulatoria</v>
      </c>
      <c r="M68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89" spans="2:13" x14ac:dyDescent="0.3">
      <c r="B689" s="4" t="str">
        <f t="shared" si="30"/>
        <v>1-PPF</v>
      </c>
      <c r="C689" s="4" t="str">
        <f t="shared" si="31"/>
        <v>1-PPF-Hombres</v>
      </c>
      <c r="D689" s="4" t="str">
        <f t="shared" si="32"/>
        <v>1-PPF-Hombres-13</v>
      </c>
      <c r="E689">
        <v>1</v>
      </c>
      <c r="F689" t="s">
        <v>23</v>
      </c>
      <c r="G689">
        <v>13</v>
      </c>
      <c r="H689" t="s">
        <v>213</v>
      </c>
      <c r="I689" t="s">
        <v>252</v>
      </c>
      <c r="J689" t="s">
        <v>103</v>
      </c>
      <c r="K689">
        <v>6105</v>
      </c>
      <c r="L689" t="str">
        <f>+VLOOKUP(Línea_Modelo_Sexo_Región[[#This Row],[id_LA]],Línea_Atención[],2,0)</f>
        <v>Línea Ambulatoria</v>
      </c>
      <c r="M68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0" spans="2:13" x14ac:dyDescent="0.3">
      <c r="B690" s="4" t="str">
        <f t="shared" si="30"/>
        <v>1-PPF</v>
      </c>
      <c r="C690" s="4" t="str">
        <f t="shared" si="31"/>
        <v>1-PPF-Mujeres</v>
      </c>
      <c r="D690" s="4" t="str">
        <f t="shared" si="32"/>
        <v>1-PPF-Mujeres-13</v>
      </c>
      <c r="E690">
        <v>1</v>
      </c>
      <c r="F690" t="s">
        <v>23</v>
      </c>
      <c r="G690">
        <v>13</v>
      </c>
      <c r="H690" t="s">
        <v>213</v>
      </c>
      <c r="I690" t="s">
        <v>253</v>
      </c>
      <c r="J690" t="s">
        <v>103</v>
      </c>
      <c r="K690">
        <v>5465</v>
      </c>
      <c r="L690" t="str">
        <f>+VLOOKUP(Línea_Modelo_Sexo_Región[[#This Row],[id_LA]],Línea_Atención[],2,0)</f>
        <v>Línea Ambulatoria</v>
      </c>
      <c r="M69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1" spans="2:13" x14ac:dyDescent="0.3">
      <c r="B691" s="4" t="str">
        <f t="shared" si="30"/>
        <v>1-PPF</v>
      </c>
      <c r="C691" s="4" t="str">
        <f t="shared" si="31"/>
        <v>1-PPF-Hombres</v>
      </c>
      <c r="D691" s="4" t="str">
        <f t="shared" si="32"/>
        <v>1-PPF-Hombres-6</v>
      </c>
      <c r="E691">
        <v>1</v>
      </c>
      <c r="F691" t="s">
        <v>23</v>
      </c>
      <c r="G691">
        <v>6</v>
      </c>
      <c r="H691" t="s">
        <v>206</v>
      </c>
      <c r="I691" t="s">
        <v>252</v>
      </c>
      <c r="J691" t="s">
        <v>103</v>
      </c>
      <c r="K691">
        <v>1793</v>
      </c>
      <c r="L691" t="str">
        <f>+VLOOKUP(Línea_Modelo_Sexo_Región[[#This Row],[id_LA]],Línea_Atención[],2,0)</f>
        <v>Línea Ambulatoria</v>
      </c>
      <c r="M69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2" spans="2:13" x14ac:dyDescent="0.3">
      <c r="B692" s="4" t="str">
        <f t="shared" si="30"/>
        <v>1-PPF</v>
      </c>
      <c r="C692" s="4" t="str">
        <f t="shared" si="31"/>
        <v>1-PPF-Mujeres</v>
      </c>
      <c r="D692" s="4" t="str">
        <f t="shared" si="32"/>
        <v>1-PPF-Mujeres-6</v>
      </c>
      <c r="E692">
        <v>1</v>
      </c>
      <c r="F692" t="s">
        <v>23</v>
      </c>
      <c r="G692">
        <v>6</v>
      </c>
      <c r="H692" t="s">
        <v>206</v>
      </c>
      <c r="I692" t="s">
        <v>253</v>
      </c>
      <c r="J692" t="s">
        <v>103</v>
      </c>
      <c r="K692">
        <v>1642</v>
      </c>
      <c r="L692" t="str">
        <f>+VLOOKUP(Línea_Modelo_Sexo_Región[[#This Row],[id_LA]],Línea_Atención[],2,0)</f>
        <v>Línea Ambulatoria</v>
      </c>
      <c r="M69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3" spans="2:13" x14ac:dyDescent="0.3">
      <c r="B693" s="4" t="str">
        <f t="shared" si="30"/>
        <v>1-PPF</v>
      </c>
      <c r="C693" s="4" t="str">
        <f t="shared" si="31"/>
        <v>1-PPF-Hombres</v>
      </c>
      <c r="D693" s="4" t="str">
        <f t="shared" si="32"/>
        <v>1-PPF-Hombres-7</v>
      </c>
      <c r="E693">
        <v>1</v>
      </c>
      <c r="F693" t="s">
        <v>23</v>
      </c>
      <c r="G693">
        <v>7</v>
      </c>
      <c r="H693" t="s">
        <v>207</v>
      </c>
      <c r="I693" t="s">
        <v>252</v>
      </c>
      <c r="J693" t="s">
        <v>103</v>
      </c>
      <c r="K693">
        <v>1807</v>
      </c>
      <c r="L693" t="str">
        <f>+VLOOKUP(Línea_Modelo_Sexo_Región[[#This Row],[id_LA]],Línea_Atención[],2,0)</f>
        <v>Línea Ambulatoria</v>
      </c>
      <c r="M69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4" spans="2:13" x14ac:dyDescent="0.3">
      <c r="B694" s="4" t="str">
        <f t="shared" si="30"/>
        <v>1-PPF</v>
      </c>
      <c r="C694" s="4" t="str">
        <f t="shared" si="31"/>
        <v>1-PPF-Mujeres</v>
      </c>
      <c r="D694" s="4" t="str">
        <f t="shared" si="32"/>
        <v>1-PPF-Mujeres-7</v>
      </c>
      <c r="E694">
        <v>1</v>
      </c>
      <c r="F694" t="s">
        <v>23</v>
      </c>
      <c r="G694">
        <v>7</v>
      </c>
      <c r="H694" t="s">
        <v>207</v>
      </c>
      <c r="I694" t="s">
        <v>253</v>
      </c>
      <c r="J694" t="s">
        <v>103</v>
      </c>
      <c r="K694">
        <v>1697</v>
      </c>
      <c r="L694" t="str">
        <f>+VLOOKUP(Línea_Modelo_Sexo_Región[[#This Row],[id_LA]],Línea_Atención[],2,0)</f>
        <v>Línea Ambulatoria</v>
      </c>
      <c r="M69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5" spans="2:13" x14ac:dyDescent="0.3">
      <c r="B695" s="4" t="str">
        <f t="shared" si="30"/>
        <v>1-PPF</v>
      </c>
      <c r="C695" s="4" t="str">
        <f t="shared" si="31"/>
        <v>1-PPF-Hombres</v>
      </c>
      <c r="D695" s="4" t="str">
        <f t="shared" si="32"/>
        <v>1-PPF-Hombres-7</v>
      </c>
      <c r="E695">
        <v>1</v>
      </c>
      <c r="F695" t="s">
        <v>23</v>
      </c>
      <c r="G695">
        <v>7</v>
      </c>
      <c r="H695" t="s">
        <v>207</v>
      </c>
      <c r="I695" t="s">
        <v>252</v>
      </c>
      <c r="J695" t="s">
        <v>103</v>
      </c>
      <c r="K695">
        <v>1097</v>
      </c>
      <c r="L695" t="str">
        <f>+VLOOKUP(Línea_Modelo_Sexo_Región[[#This Row],[id_LA]],Línea_Atención[],2,0)</f>
        <v>Línea Ambulatoria</v>
      </c>
      <c r="M69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6" spans="2:13" x14ac:dyDescent="0.3">
      <c r="B696" s="4" t="str">
        <f t="shared" si="30"/>
        <v>1-PPF</v>
      </c>
      <c r="C696" s="4" t="str">
        <f t="shared" si="31"/>
        <v>1-PPF-Mujeres</v>
      </c>
      <c r="D696" s="4" t="str">
        <f t="shared" si="32"/>
        <v>1-PPF-Mujeres-7</v>
      </c>
      <c r="E696">
        <v>1</v>
      </c>
      <c r="F696" t="s">
        <v>23</v>
      </c>
      <c r="G696">
        <v>7</v>
      </c>
      <c r="H696" t="s">
        <v>207</v>
      </c>
      <c r="I696" t="s">
        <v>253</v>
      </c>
      <c r="J696" t="s">
        <v>103</v>
      </c>
      <c r="K696">
        <v>1085</v>
      </c>
      <c r="L696" t="str">
        <f>+VLOOKUP(Línea_Modelo_Sexo_Región[[#This Row],[id_LA]],Línea_Atención[],2,0)</f>
        <v>Línea Ambulatoria</v>
      </c>
      <c r="M69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7" spans="2:13" x14ac:dyDescent="0.3">
      <c r="B697" s="4" t="str">
        <f t="shared" si="30"/>
        <v>1-PPF</v>
      </c>
      <c r="C697" s="4" t="str">
        <f t="shared" si="31"/>
        <v>1-PPF-Hombres</v>
      </c>
      <c r="D697" s="4" t="str">
        <f t="shared" si="32"/>
        <v>1-PPF-Hombres-8</v>
      </c>
      <c r="E697">
        <v>1</v>
      </c>
      <c r="F697" t="s">
        <v>23</v>
      </c>
      <c r="G697">
        <v>8</v>
      </c>
      <c r="H697" t="s">
        <v>208</v>
      </c>
      <c r="I697" t="s">
        <v>252</v>
      </c>
      <c r="J697" t="s">
        <v>103</v>
      </c>
      <c r="K697">
        <v>3809</v>
      </c>
      <c r="L697" t="str">
        <f>+VLOOKUP(Línea_Modelo_Sexo_Región[[#This Row],[id_LA]],Línea_Atención[],2,0)</f>
        <v>Línea Ambulatoria</v>
      </c>
      <c r="M69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8" spans="2:13" x14ac:dyDescent="0.3">
      <c r="B698" s="4" t="str">
        <f t="shared" si="30"/>
        <v>1-PPF</v>
      </c>
      <c r="C698" s="4" t="str">
        <f t="shared" si="31"/>
        <v>1-PPF-Mujeres</v>
      </c>
      <c r="D698" s="4" t="str">
        <f t="shared" si="32"/>
        <v>1-PPF-Mujeres-8</v>
      </c>
      <c r="E698">
        <v>1</v>
      </c>
      <c r="F698" t="s">
        <v>23</v>
      </c>
      <c r="G698">
        <v>8</v>
      </c>
      <c r="H698" t="s">
        <v>208</v>
      </c>
      <c r="I698" t="s">
        <v>253</v>
      </c>
      <c r="J698" t="s">
        <v>103</v>
      </c>
      <c r="K698">
        <v>3453</v>
      </c>
      <c r="L698" t="str">
        <f>+VLOOKUP(Línea_Modelo_Sexo_Región[[#This Row],[id_LA]],Línea_Atención[],2,0)</f>
        <v>Línea Ambulatoria</v>
      </c>
      <c r="M69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699" spans="2:13" x14ac:dyDescent="0.3">
      <c r="B699" s="4" t="str">
        <f t="shared" si="30"/>
        <v>1-PPF</v>
      </c>
      <c r="C699" s="4" t="str">
        <f t="shared" si="31"/>
        <v>1-PPF-Hombres</v>
      </c>
      <c r="D699" s="4" t="str">
        <f t="shared" si="32"/>
        <v>1-PPF-Hombres-9</v>
      </c>
      <c r="E699">
        <v>1</v>
      </c>
      <c r="F699" t="s">
        <v>23</v>
      </c>
      <c r="G699">
        <v>9</v>
      </c>
      <c r="H699" t="s">
        <v>209</v>
      </c>
      <c r="I699" t="s">
        <v>252</v>
      </c>
      <c r="J699" t="s">
        <v>103</v>
      </c>
      <c r="K699">
        <v>1254</v>
      </c>
      <c r="L699" t="str">
        <f>+VLOOKUP(Línea_Modelo_Sexo_Región[[#This Row],[id_LA]],Línea_Atención[],2,0)</f>
        <v>Línea Ambulatoria</v>
      </c>
      <c r="M69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0" spans="2:13" x14ac:dyDescent="0.3">
      <c r="B700" s="4" t="str">
        <f t="shared" si="30"/>
        <v>1-PPF</v>
      </c>
      <c r="C700" s="4" t="str">
        <f t="shared" si="31"/>
        <v>1-PPF-Mujeres</v>
      </c>
      <c r="D700" s="4" t="str">
        <f t="shared" si="32"/>
        <v>1-PPF-Mujeres-9</v>
      </c>
      <c r="E700">
        <v>1</v>
      </c>
      <c r="F700" t="s">
        <v>23</v>
      </c>
      <c r="G700">
        <v>9</v>
      </c>
      <c r="H700" t="s">
        <v>209</v>
      </c>
      <c r="I700" t="s">
        <v>253</v>
      </c>
      <c r="J700" t="s">
        <v>103</v>
      </c>
      <c r="K700">
        <v>1243</v>
      </c>
      <c r="L700" t="str">
        <f>+VLOOKUP(Línea_Modelo_Sexo_Región[[#This Row],[id_LA]],Línea_Atención[],2,0)</f>
        <v>Línea Ambulatoria</v>
      </c>
      <c r="M70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1" spans="2:13" x14ac:dyDescent="0.3">
      <c r="B701" s="4" t="str">
        <f t="shared" si="30"/>
        <v>1-PPF</v>
      </c>
      <c r="C701" s="4" t="str">
        <f t="shared" si="31"/>
        <v>1-PPF-Hombres</v>
      </c>
      <c r="D701" s="4" t="str">
        <f t="shared" si="32"/>
        <v>1-PPF-Hombres-14</v>
      </c>
      <c r="E701">
        <v>1</v>
      </c>
      <c r="F701" t="s">
        <v>23</v>
      </c>
      <c r="G701">
        <v>14</v>
      </c>
      <c r="H701" t="s">
        <v>214</v>
      </c>
      <c r="I701" t="s">
        <v>252</v>
      </c>
      <c r="J701" t="s">
        <v>103</v>
      </c>
      <c r="K701">
        <v>716</v>
      </c>
      <c r="L701" t="str">
        <f>+VLOOKUP(Línea_Modelo_Sexo_Región[[#This Row],[id_LA]],Línea_Atención[],2,0)</f>
        <v>Línea Ambulatoria</v>
      </c>
      <c r="M70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2" spans="2:13" x14ac:dyDescent="0.3">
      <c r="B702" s="4" t="str">
        <f t="shared" si="30"/>
        <v>1-PPF</v>
      </c>
      <c r="C702" s="4" t="str">
        <f t="shared" si="31"/>
        <v>1-PPF-Mujeres</v>
      </c>
      <c r="D702" s="4" t="str">
        <f t="shared" si="32"/>
        <v>1-PPF-Mujeres-14</v>
      </c>
      <c r="E702">
        <v>1</v>
      </c>
      <c r="F702" t="s">
        <v>23</v>
      </c>
      <c r="G702">
        <v>14</v>
      </c>
      <c r="H702" t="s">
        <v>214</v>
      </c>
      <c r="I702" t="s">
        <v>253</v>
      </c>
      <c r="J702" t="s">
        <v>103</v>
      </c>
      <c r="K702">
        <v>616</v>
      </c>
      <c r="L702" t="str">
        <f>+VLOOKUP(Línea_Modelo_Sexo_Región[[#This Row],[id_LA]],Línea_Atención[],2,0)</f>
        <v>Línea Ambulatoria</v>
      </c>
      <c r="M70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3" spans="2:13" x14ac:dyDescent="0.3">
      <c r="B703" s="4" t="str">
        <f t="shared" si="30"/>
        <v>1-PPF</v>
      </c>
      <c r="C703" s="4" t="str">
        <f t="shared" si="31"/>
        <v>1-PPF-Hombres</v>
      </c>
      <c r="D703" s="4" t="str">
        <f t="shared" si="32"/>
        <v>1-PPF-Hombres-10</v>
      </c>
      <c r="E703">
        <v>1</v>
      </c>
      <c r="F703" t="s">
        <v>23</v>
      </c>
      <c r="G703">
        <v>10</v>
      </c>
      <c r="H703" t="s">
        <v>210</v>
      </c>
      <c r="I703" t="s">
        <v>252</v>
      </c>
      <c r="J703" t="s">
        <v>103</v>
      </c>
      <c r="K703">
        <v>1751</v>
      </c>
      <c r="L703" t="str">
        <f>+VLOOKUP(Línea_Modelo_Sexo_Región[[#This Row],[id_LA]],Línea_Atención[],2,0)</f>
        <v>Línea Ambulatoria</v>
      </c>
      <c r="M70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4" spans="2:13" x14ac:dyDescent="0.3">
      <c r="B704" s="4" t="str">
        <f t="shared" si="30"/>
        <v>1-PPF</v>
      </c>
      <c r="C704" s="4" t="str">
        <f t="shared" si="31"/>
        <v>1-PPF-Mujeres</v>
      </c>
      <c r="D704" s="4" t="str">
        <f t="shared" si="32"/>
        <v>1-PPF-Mujeres-10</v>
      </c>
      <c r="E704">
        <v>1</v>
      </c>
      <c r="F704" t="s">
        <v>23</v>
      </c>
      <c r="G704">
        <v>10</v>
      </c>
      <c r="H704" t="s">
        <v>210</v>
      </c>
      <c r="I704" t="s">
        <v>253</v>
      </c>
      <c r="J704" t="s">
        <v>103</v>
      </c>
      <c r="K704">
        <v>1716</v>
      </c>
      <c r="L704" t="str">
        <f>+VLOOKUP(Línea_Modelo_Sexo_Región[[#This Row],[id_LA]],Línea_Atención[],2,0)</f>
        <v>Línea Ambulatoria</v>
      </c>
      <c r="M70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5" spans="2:13" x14ac:dyDescent="0.3">
      <c r="B705" s="4" t="str">
        <f t="shared" si="30"/>
        <v>1-PPF</v>
      </c>
      <c r="C705" s="4" t="str">
        <f t="shared" si="31"/>
        <v>1-PPF-Hombres</v>
      </c>
      <c r="D705" s="4" t="str">
        <f t="shared" si="32"/>
        <v>1-PPF-Hombres-11</v>
      </c>
      <c r="E705">
        <v>1</v>
      </c>
      <c r="F705" t="s">
        <v>23</v>
      </c>
      <c r="G705">
        <v>11</v>
      </c>
      <c r="H705" t="s">
        <v>211</v>
      </c>
      <c r="I705" t="s">
        <v>252</v>
      </c>
      <c r="J705" t="s">
        <v>103</v>
      </c>
      <c r="K705">
        <v>342</v>
      </c>
      <c r="L705" t="str">
        <f>+VLOOKUP(Línea_Modelo_Sexo_Región[[#This Row],[id_LA]],Línea_Atención[],2,0)</f>
        <v>Línea Ambulatoria</v>
      </c>
      <c r="M70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6" spans="2:13" x14ac:dyDescent="0.3">
      <c r="B706" s="4" t="str">
        <f t="shared" si="30"/>
        <v>1-PPF</v>
      </c>
      <c r="C706" s="4" t="str">
        <f t="shared" si="31"/>
        <v>1-PPF-Mujeres</v>
      </c>
      <c r="D706" s="4" t="str">
        <f t="shared" si="32"/>
        <v>1-PPF-Mujeres-11</v>
      </c>
      <c r="E706">
        <v>1</v>
      </c>
      <c r="F706" t="s">
        <v>23</v>
      </c>
      <c r="G706">
        <v>11</v>
      </c>
      <c r="H706" t="s">
        <v>211</v>
      </c>
      <c r="I706" t="s">
        <v>253</v>
      </c>
      <c r="J706" t="s">
        <v>103</v>
      </c>
      <c r="K706">
        <v>320</v>
      </c>
      <c r="L706" t="str">
        <f>+VLOOKUP(Línea_Modelo_Sexo_Región[[#This Row],[id_LA]],Línea_Atención[],2,0)</f>
        <v>Línea Ambulatoria</v>
      </c>
      <c r="M70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7" spans="2:13" x14ac:dyDescent="0.3">
      <c r="B707" s="4" t="str">
        <f t="shared" si="30"/>
        <v>1-PPF</v>
      </c>
      <c r="C707" s="4" t="str">
        <f t="shared" si="31"/>
        <v>1-PPF-Hombres</v>
      </c>
      <c r="D707" s="4" t="str">
        <f t="shared" si="32"/>
        <v>1-PPF-Hombres-12</v>
      </c>
      <c r="E707">
        <v>1</v>
      </c>
      <c r="F707" t="s">
        <v>23</v>
      </c>
      <c r="G707">
        <v>12</v>
      </c>
      <c r="H707" t="s">
        <v>212</v>
      </c>
      <c r="I707" t="s">
        <v>252</v>
      </c>
      <c r="J707" t="s">
        <v>103</v>
      </c>
      <c r="K707">
        <v>532</v>
      </c>
      <c r="L707" t="str">
        <f>+VLOOKUP(Línea_Modelo_Sexo_Región[[#This Row],[id_LA]],Línea_Atención[],2,0)</f>
        <v>Línea Ambulatoria</v>
      </c>
      <c r="M70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8" spans="2:13" x14ac:dyDescent="0.3">
      <c r="B708" s="4" t="str">
        <f t="shared" si="30"/>
        <v>1-PPF</v>
      </c>
      <c r="C708" s="4" t="str">
        <f t="shared" si="31"/>
        <v>1-PPF-Mujeres</v>
      </c>
      <c r="D708" s="4" t="str">
        <f t="shared" si="32"/>
        <v>1-PPF-Mujeres-12</v>
      </c>
      <c r="E708">
        <v>1</v>
      </c>
      <c r="F708" t="s">
        <v>23</v>
      </c>
      <c r="G708">
        <v>12</v>
      </c>
      <c r="H708" t="s">
        <v>212</v>
      </c>
      <c r="I708" t="s">
        <v>253</v>
      </c>
      <c r="J708" t="s">
        <v>103</v>
      </c>
      <c r="K708">
        <v>439</v>
      </c>
      <c r="L708" t="str">
        <f>+VLOOKUP(Línea_Modelo_Sexo_Región[[#This Row],[id_LA]],Línea_Atención[],2,0)</f>
        <v>Línea Ambulatoria</v>
      </c>
      <c r="M70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709" spans="2:13" x14ac:dyDescent="0.3">
      <c r="B709" s="4" t="str">
        <f t="shared" ref="B709:B772" si="33">+E709&amp;"-"&amp;F709</f>
        <v>1-PRJ</v>
      </c>
      <c r="C709" s="4" t="str">
        <f t="shared" ref="C709:C772" si="34">+B709&amp;"-"&amp;I709</f>
        <v>1-PRJ-Hombres</v>
      </c>
      <c r="D709" s="4" t="str">
        <f t="shared" ref="D709:D772" si="35">+C709&amp;"-"&amp;G709</f>
        <v>1-PRJ-Hombres-15</v>
      </c>
      <c r="E709">
        <v>1</v>
      </c>
      <c r="F709" t="s">
        <v>25</v>
      </c>
      <c r="G709">
        <v>15</v>
      </c>
      <c r="H709" t="s">
        <v>215</v>
      </c>
      <c r="I709" t="s">
        <v>252</v>
      </c>
      <c r="J709" t="s">
        <v>103</v>
      </c>
      <c r="K709">
        <v>266</v>
      </c>
      <c r="L709" t="str">
        <f>+VLOOKUP(Línea_Modelo_Sexo_Región[[#This Row],[id_LA]],Línea_Atención[],2,0)</f>
        <v>Línea Ambulatoria</v>
      </c>
      <c r="M709" t="str">
        <f>+VLOOKUP(Línea_Modelo_Sexo_Región[[#This Row],[Modelo '[sigla']]],Modelos[[Modelo '[sigla']]:[Modelo '[descripción']]],2,0)</f>
        <v>Programa de Representación Jurídica</v>
      </c>
    </row>
    <row r="710" spans="2:13" x14ac:dyDescent="0.3">
      <c r="B710" s="4" t="str">
        <f t="shared" si="33"/>
        <v>1-PRJ</v>
      </c>
      <c r="C710" s="4" t="str">
        <f t="shared" si="34"/>
        <v>1-PRJ-Mujeres</v>
      </c>
      <c r="D710" s="4" t="str">
        <f t="shared" si="35"/>
        <v>1-PRJ-Mujeres-15</v>
      </c>
      <c r="E710">
        <v>1</v>
      </c>
      <c r="F710" t="s">
        <v>25</v>
      </c>
      <c r="G710">
        <v>15</v>
      </c>
      <c r="H710" t="s">
        <v>215</v>
      </c>
      <c r="I710" t="s">
        <v>253</v>
      </c>
      <c r="J710" t="s">
        <v>103</v>
      </c>
      <c r="K710">
        <v>316</v>
      </c>
      <c r="L710" t="str">
        <f>+VLOOKUP(Línea_Modelo_Sexo_Región[[#This Row],[id_LA]],Línea_Atención[],2,0)</f>
        <v>Línea Ambulatoria</v>
      </c>
      <c r="M710" t="str">
        <f>+VLOOKUP(Línea_Modelo_Sexo_Región[[#This Row],[Modelo '[sigla']]],Modelos[[Modelo '[sigla']]:[Modelo '[descripción']]],2,0)</f>
        <v>Programa de Representación Jurídica</v>
      </c>
    </row>
    <row r="711" spans="2:13" x14ac:dyDescent="0.3">
      <c r="B711" s="4" t="str">
        <f t="shared" si="33"/>
        <v>1-PRJ</v>
      </c>
      <c r="C711" s="4" t="str">
        <f t="shared" si="34"/>
        <v>1-PRJ-Hombres</v>
      </c>
      <c r="D711" s="4" t="str">
        <f t="shared" si="35"/>
        <v>1-PRJ-Hombres-1</v>
      </c>
      <c r="E711">
        <v>1</v>
      </c>
      <c r="F711" t="s">
        <v>25</v>
      </c>
      <c r="G711">
        <v>1</v>
      </c>
      <c r="H711" t="s">
        <v>201</v>
      </c>
      <c r="I711" t="s">
        <v>252</v>
      </c>
      <c r="J711" t="s">
        <v>103</v>
      </c>
      <c r="K711">
        <v>131</v>
      </c>
      <c r="L711" t="str">
        <f>+VLOOKUP(Línea_Modelo_Sexo_Región[[#This Row],[id_LA]],Línea_Atención[],2,0)</f>
        <v>Línea Ambulatoria</v>
      </c>
      <c r="M711" t="str">
        <f>+VLOOKUP(Línea_Modelo_Sexo_Región[[#This Row],[Modelo '[sigla']]],Modelos[[Modelo '[sigla']]:[Modelo '[descripción']]],2,0)</f>
        <v>Programa de Representación Jurídica</v>
      </c>
    </row>
    <row r="712" spans="2:13" x14ac:dyDescent="0.3">
      <c r="B712" s="4" t="str">
        <f t="shared" si="33"/>
        <v>1-PRJ</v>
      </c>
      <c r="C712" s="4" t="str">
        <f t="shared" si="34"/>
        <v>1-PRJ-Mujeres</v>
      </c>
      <c r="D712" s="4" t="str">
        <f t="shared" si="35"/>
        <v>1-PRJ-Mujeres-1</v>
      </c>
      <c r="E712">
        <v>1</v>
      </c>
      <c r="F712" t="s">
        <v>25</v>
      </c>
      <c r="G712">
        <v>1</v>
      </c>
      <c r="H712" t="s">
        <v>201</v>
      </c>
      <c r="I712" t="s">
        <v>253</v>
      </c>
      <c r="J712" t="s">
        <v>103</v>
      </c>
      <c r="K712">
        <v>343</v>
      </c>
      <c r="L712" t="str">
        <f>+VLOOKUP(Línea_Modelo_Sexo_Región[[#This Row],[id_LA]],Línea_Atención[],2,0)</f>
        <v>Línea Ambulatoria</v>
      </c>
      <c r="M712" t="str">
        <f>+VLOOKUP(Línea_Modelo_Sexo_Región[[#This Row],[Modelo '[sigla']]],Modelos[[Modelo '[sigla']]:[Modelo '[descripción']]],2,0)</f>
        <v>Programa de Representación Jurídica</v>
      </c>
    </row>
    <row r="713" spans="2:13" x14ac:dyDescent="0.3">
      <c r="B713" s="4" t="str">
        <f t="shared" si="33"/>
        <v>1-PRJ</v>
      </c>
      <c r="C713" s="4" t="str">
        <f t="shared" si="34"/>
        <v>1-PRJ-Hombres</v>
      </c>
      <c r="D713" s="4" t="str">
        <f t="shared" si="35"/>
        <v>1-PRJ-Hombres-2</v>
      </c>
      <c r="E713">
        <v>1</v>
      </c>
      <c r="F713" t="s">
        <v>25</v>
      </c>
      <c r="G713">
        <v>2</v>
      </c>
      <c r="H713" t="s">
        <v>202</v>
      </c>
      <c r="I713" t="s">
        <v>252</v>
      </c>
      <c r="J713" t="s">
        <v>103</v>
      </c>
      <c r="K713">
        <v>28</v>
      </c>
      <c r="L713" t="str">
        <f>+VLOOKUP(Línea_Modelo_Sexo_Región[[#This Row],[id_LA]],Línea_Atención[],2,0)</f>
        <v>Línea Ambulatoria</v>
      </c>
      <c r="M713" t="str">
        <f>+VLOOKUP(Línea_Modelo_Sexo_Región[[#This Row],[Modelo '[sigla']]],Modelos[[Modelo '[sigla']]:[Modelo '[descripción']]],2,0)</f>
        <v>Programa de Representación Jurídica</v>
      </c>
    </row>
    <row r="714" spans="2:13" x14ac:dyDescent="0.3">
      <c r="B714" s="4" t="str">
        <f t="shared" si="33"/>
        <v>1-PRJ</v>
      </c>
      <c r="C714" s="4" t="str">
        <f t="shared" si="34"/>
        <v>1-PRJ-Mujeres</v>
      </c>
      <c r="D714" s="4" t="str">
        <f t="shared" si="35"/>
        <v>1-PRJ-Mujeres-2</v>
      </c>
      <c r="E714">
        <v>1</v>
      </c>
      <c r="F714" t="s">
        <v>25</v>
      </c>
      <c r="G714">
        <v>2</v>
      </c>
      <c r="H714" t="s">
        <v>202</v>
      </c>
      <c r="I714" t="s">
        <v>253</v>
      </c>
      <c r="J714" t="s">
        <v>103</v>
      </c>
      <c r="K714">
        <v>218</v>
      </c>
      <c r="L714" t="str">
        <f>+VLOOKUP(Línea_Modelo_Sexo_Región[[#This Row],[id_LA]],Línea_Atención[],2,0)</f>
        <v>Línea Ambulatoria</v>
      </c>
      <c r="M714" t="str">
        <f>+VLOOKUP(Línea_Modelo_Sexo_Región[[#This Row],[Modelo '[sigla']]],Modelos[[Modelo '[sigla']]:[Modelo '[descripción']]],2,0)</f>
        <v>Programa de Representación Jurídica</v>
      </c>
    </row>
    <row r="715" spans="2:13" x14ac:dyDescent="0.3">
      <c r="B715" s="4" t="str">
        <f t="shared" si="33"/>
        <v>1-PRJ</v>
      </c>
      <c r="C715" s="4" t="str">
        <f t="shared" si="34"/>
        <v>1-PRJ-Hombres</v>
      </c>
      <c r="D715" s="4" t="str">
        <f t="shared" si="35"/>
        <v>1-PRJ-Hombres-3</v>
      </c>
      <c r="E715">
        <v>1</v>
      </c>
      <c r="F715" t="s">
        <v>25</v>
      </c>
      <c r="G715">
        <v>3</v>
      </c>
      <c r="H715" t="s">
        <v>203</v>
      </c>
      <c r="I715" t="s">
        <v>252</v>
      </c>
      <c r="J715" t="s">
        <v>103</v>
      </c>
      <c r="K715">
        <v>105</v>
      </c>
      <c r="L715" t="str">
        <f>+VLOOKUP(Línea_Modelo_Sexo_Región[[#This Row],[id_LA]],Línea_Atención[],2,0)</f>
        <v>Línea Ambulatoria</v>
      </c>
      <c r="M715" t="str">
        <f>+VLOOKUP(Línea_Modelo_Sexo_Región[[#This Row],[Modelo '[sigla']]],Modelos[[Modelo '[sigla']]:[Modelo '[descripción']]],2,0)</f>
        <v>Programa de Representación Jurídica</v>
      </c>
    </row>
    <row r="716" spans="2:13" x14ac:dyDescent="0.3">
      <c r="B716" s="4" t="str">
        <f t="shared" si="33"/>
        <v>1-PRJ</v>
      </c>
      <c r="C716" s="4" t="str">
        <f t="shared" si="34"/>
        <v>1-PRJ-Mujeres</v>
      </c>
      <c r="D716" s="4" t="str">
        <f t="shared" si="35"/>
        <v>1-PRJ-Mujeres-3</v>
      </c>
      <c r="E716">
        <v>1</v>
      </c>
      <c r="F716" t="s">
        <v>25</v>
      </c>
      <c r="G716">
        <v>3</v>
      </c>
      <c r="H716" t="s">
        <v>203</v>
      </c>
      <c r="I716" t="s">
        <v>253</v>
      </c>
      <c r="J716" t="s">
        <v>103</v>
      </c>
      <c r="K716">
        <v>297</v>
      </c>
      <c r="L716" t="str">
        <f>+VLOOKUP(Línea_Modelo_Sexo_Región[[#This Row],[id_LA]],Línea_Atención[],2,0)</f>
        <v>Línea Ambulatoria</v>
      </c>
      <c r="M716" t="str">
        <f>+VLOOKUP(Línea_Modelo_Sexo_Región[[#This Row],[Modelo '[sigla']]],Modelos[[Modelo '[sigla']]:[Modelo '[descripción']]],2,0)</f>
        <v>Programa de Representación Jurídica</v>
      </c>
    </row>
    <row r="717" spans="2:13" x14ac:dyDescent="0.3">
      <c r="B717" s="4" t="str">
        <f t="shared" si="33"/>
        <v>1-PRJ</v>
      </c>
      <c r="C717" s="4" t="str">
        <f t="shared" si="34"/>
        <v>1-PRJ-Hombres</v>
      </c>
      <c r="D717" s="4" t="str">
        <f t="shared" si="35"/>
        <v>1-PRJ-Hombres-4</v>
      </c>
      <c r="E717">
        <v>1</v>
      </c>
      <c r="F717" t="s">
        <v>25</v>
      </c>
      <c r="G717">
        <v>4</v>
      </c>
      <c r="H717" t="s">
        <v>204</v>
      </c>
      <c r="I717" t="s">
        <v>252</v>
      </c>
      <c r="J717" t="s">
        <v>103</v>
      </c>
      <c r="K717">
        <v>89</v>
      </c>
      <c r="L717" t="str">
        <f>+VLOOKUP(Línea_Modelo_Sexo_Región[[#This Row],[id_LA]],Línea_Atención[],2,0)</f>
        <v>Línea Ambulatoria</v>
      </c>
      <c r="M717" t="str">
        <f>+VLOOKUP(Línea_Modelo_Sexo_Región[[#This Row],[Modelo '[sigla']]],Modelos[[Modelo '[sigla']]:[Modelo '[descripción']]],2,0)</f>
        <v>Programa de Representación Jurídica</v>
      </c>
    </row>
    <row r="718" spans="2:13" x14ac:dyDescent="0.3">
      <c r="B718" s="4" t="str">
        <f t="shared" si="33"/>
        <v>1-PRJ</v>
      </c>
      <c r="C718" s="4" t="str">
        <f t="shared" si="34"/>
        <v>1-PRJ-Mujeres</v>
      </c>
      <c r="D718" s="4" t="str">
        <f t="shared" si="35"/>
        <v>1-PRJ-Mujeres-4</v>
      </c>
      <c r="E718">
        <v>1</v>
      </c>
      <c r="F718" t="s">
        <v>25</v>
      </c>
      <c r="G718">
        <v>4</v>
      </c>
      <c r="H718" t="s">
        <v>204</v>
      </c>
      <c r="I718" t="s">
        <v>253</v>
      </c>
      <c r="J718" t="s">
        <v>103</v>
      </c>
      <c r="K718">
        <v>261</v>
      </c>
      <c r="L718" t="str">
        <f>+VLOOKUP(Línea_Modelo_Sexo_Región[[#This Row],[id_LA]],Línea_Atención[],2,0)</f>
        <v>Línea Ambulatoria</v>
      </c>
      <c r="M718" t="str">
        <f>+VLOOKUP(Línea_Modelo_Sexo_Región[[#This Row],[Modelo '[sigla']]],Modelos[[Modelo '[sigla']]:[Modelo '[descripción']]],2,0)</f>
        <v>Programa de Representación Jurídica</v>
      </c>
    </row>
    <row r="719" spans="2:13" x14ac:dyDescent="0.3">
      <c r="B719" s="4" t="str">
        <f t="shared" si="33"/>
        <v>1-PRJ</v>
      </c>
      <c r="C719" s="4" t="str">
        <f t="shared" si="34"/>
        <v>1-PRJ-Hombres</v>
      </c>
      <c r="D719" s="4" t="str">
        <f t="shared" si="35"/>
        <v>1-PRJ-Hombres-5</v>
      </c>
      <c r="E719">
        <v>1</v>
      </c>
      <c r="F719" t="s">
        <v>25</v>
      </c>
      <c r="G719">
        <v>5</v>
      </c>
      <c r="H719" t="s">
        <v>205</v>
      </c>
      <c r="I719" t="s">
        <v>252</v>
      </c>
      <c r="J719" t="s">
        <v>103</v>
      </c>
      <c r="K719">
        <v>153</v>
      </c>
      <c r="L719" t="str">
        <f>+VLOOKUP(Línea_Modelo_Sexo_Región[[#This Row],[id_LA]],Línea_Atención[],2,0)</f>
        <v>Línea Ambulatoria</v>
      </c>
      <c r="M719" t="str">
        <f>+VLOOKUP(Línea_Modelo_Sexo_Región[[#This Row],[Modelo '[sigla']]],Modelos[[Modelo '[sigla']]:[Modelo '[descripción']]],2,0)</f>
        <v>Programa de Representación Jurídica</v>
      </c>
    </row>
    <row r="720" spans="2:13" x14ac:dyDescent="0.3">
      <c r="B720" s="4" t="str">
        <f t="shared" si="33"/>
        <v>1-PRJ</v>
      </c>
      <c r="C720" s="4" t="str">
        <f t="shared" si="34"/>
        <v>1-PRJ-Mujeres</v>
      </c>
      <c r="D720" s="4" t="str">
        <f t="shared" si="35"/>
        <v>1-PRJ-Mujeres-5</v>
      </c>
      <c r="E720">
        <v>1</v>
      </c>
      <c r="F720" t="s">
        <v>25</v>
      </c>
      <c r="G720">
        <v>5</v>
      </c>
      <c r="H720" t="s">
        <v>205</v>
      </c>
      <c r="I720" t="s">
        <v>253</v>
      </c>
      <c r="J720" t="s">
        <v>103</v>
      </c>
      <c r="K720">
        <v>234</v>
      </c>
      <c r="L720" t="str">
        <f>+VLOOKUP(Línea_Modelo_Sexo_Región[[#This Row],[id_LA]],Línea_Atención[],2,0)</f>
        <v>Línea Ambulatoria</v>
      </c>
      <c r="M720" t="str">
        <f>+VLOOKUP(Línea_Modelo_Sexo_Región[[#This Row],[Modelo '[sigla']]],Modelos[[Modelo '[sigla']]:[Modelo '[descripción']]],2,0)</f>
        <v>Programa de Representación Jurídica</v>
      </c>
    </row>
    <row r="721" spans="2:13" x14ac:dyDescent="0.3">
      <c r="B721" s="4" t="str">
        <f t="shared" si="33"/>
        <v>1-PRJ</v>
      </c>
      <c r="C721" s="4" t="str">
        <f t="shared" si="34"/>
        <v>1-PRJ-Hombres</v>
      </c>
      <c r="D721" s="4" t="str">
        <f t="shared" si="35"/>
        <v>1-PRJ-Hombres-13</v>
      </c>
      <c r="E721">
        <v>1</v>
      </c>
      <c r="F721" t="s">
        <v>25</v>
      </c>
      <c r="G721">
        <v>13</v>
      </c>
      <c r="H721" t="s">
        <v>213</v>
      </c>
      <c r="I721" t="s">
        <v>252</v>
      </c>
      <c r="J721" t="s">
        <v>103</v>
      </c>
      <c r="K721">
        <v>437</v>
      </c>
      <c r="L721" t="str">
        <f>+VLOOKUP(Línea_Modelo_Sexo_Región[[#This Row],[id_LA]],Línea_Atención[],2,0)</f>
        <v>Línea Ambulatoria</v>
      </c>
      <c r="M721" t="str">
        <f>+VLOOKUP(Línea_Modelo_Sexo_Región[[#This Row],[Modelo '[sigla']]],Modelos[[Modelo '[sigla']]:[Modelo '[descripción']]],2,0)</f>
        <v>Programa de Representación Jurídica</v>
      </c>
    </row>
    <row r="722" spans="2:13" x14ac:dyDescent="0.3">
      <c r="B722" s="4" t="str">
        <f t="shared" si="33"/>
        <v>1-PRJ</v>
      </c>
      <c r="C722" s="4" t="str">
        <f t="shared" si="34"/>
        <v>1-PRJ-Mujeres</v>
      </c>
      <c r="D722" s="4" t="str">
        <f t="shared" si="35"/>
        <v>1-PRJ-Mujeres-13</v>
      </c>
      <c r="E722">
        <v>1</v>
      </c>
      <c r="F722" t="s">
        <v>25</v>
      </c>
      <c r="G722">
        <v>13</v>
      </c>
      <c r="H722" t="s">
        <v>213</v>
      </c>
      <c r="I722" t="s">
        <v>253</v>
      </c>
      <c r="J722" t="s">
        <v>103</v>
      </c>
      <c r="K722">
        <v>1111</v>
      </c>
      <c r="L722" t="str">
        <f>+VLOOKUP(Línea_Modelo_Sexo_Región[[#This Row],[id_LA]],Línea_Atención[],2,0)</f>
        <v>Línea Ambulatoria</v>
      </c>
      <c r="M722" t="str">
        <f>+VLOOKUP(Línea_Modelo_Sexo_Región[[#This Row],[Modelo '[sigla']]],Modelos[[Modelo '[sigla']]:[Modelo '[descripción']]],2,0)</f>
        <v>Programa de Representación Jurídica</v>
      </c>
    </row>
    <row r="723" spans="2:13" x14ac:dyDescent="0.3">
      <c r="B723" s="4" t="str">
        <f t="shared" si="33"/>
        <v>1-PRJ</v>
      </c>
      <c r="C723" s="4" t="str">
        <f t="shared" si="34"/>
        <v>1-PRJ-Hombres</v>
      </c>
      <c r="D723" s="4" t="str">
        <f t="shared" si="35"/>
        <v>1-PRJ-Hombres-6</v>
      </c>
      <c r="E723">
        <v>1</v>
      </c>
      <c r="F723" t="s">
        <v>25</v>
      </c>
      <c r="G723">
        <v>6</v>
      </c>
      <c r="H723" t="s">
        <v>206</v>
      </c>
      <c r="I723" t="s">
        <v>252</v>
      </c>
      <c r="J723" t="s">
        <v>103</v>
      </c>
      <c r="K723">
        <v>52</v>
      </c>
      <c r="L723" t="str">
        <f>+VLOOKUP(Línea_Modelo_Sexo_Región[[#This Row],[id_LA]],Línea_Atención[],2,0)</f>
        <v>Línea Ambulatoria</v>
      </c>
      <c r="M723" t="str">
        <f>+VLOOKUP(Línea_Modelo_Sexo_Región[[#This Row],[Modelo '[sigla']]],Modelos[[Modelo '[sigla']]:[Modelo '[descripción']]],2,0)</f>
        <v>Programa de Representación Jurídica</v>
      </c>
    </row>
    <row r="724" spans="2:13" x14ac:dyDescent="0.3">
      <c r="B724" s="4" t="str">
        <f t="shared" si="33"/>
        <v>1-PRJ</v>
      </c>
      <c r="C724" s="4" t="str">
        <f t="shared" si="34"/>
        <v>1-PRJ-Mujeres</v>
      </c>
      <c r="D724" s="4" t="str">
        <f t="shared" si="35"/>
        <v>1-PRJ-Mujeres-6</v>
      </c>
      <c r="E724">
        <v>1</v>
      </c>
      <c r="F724" t="s">
        <v>25</v>
      </c>
      <c r="G724">
        <v>6</v>
      </c>
      <c r="H724" t="s">
        <v>206</v>
      </c>
      <c r="I724" t="s">
        <v>253</v>
      </c>
      <c r="J724" t="s">
        <v>103</v>
      </c>
      <c r="K724">
        <v>193</v>
      </c>
      <c r="L724" t="str">
        <f>+VLOOKUP(Línea_Modelo_Sexo_Región[[#This Row],[id_LA]],Línea_Atención[],2,0)</f>
        <v>Línea Ambulatoria</v>
      </c>
      <c r="M724" t="str">
        <f>+VLOOKUP(Línea_Modelo_Sexo_Región[[#This Row],[Modelo '[sigla']]],Modelos[[Modelo '[sigla']]:[Modelo '[descripción']]],2,0)</f>
        <v>Programa de Representación Jurídica</v>
      </c>
    </row>
    <row r="725" spans="2:13" x14ac:dyDescent="0.3">
      <c r="B725" s="4" t="str">
        <f t="shared" si="33"/>
        <v>1-PRJ</v>
      </c>
      <c r="C725" s="4" t="str">
        <f t="shared" si="34"/>
        <v>1-PRJ-Hombres</v>
      </c>
      <c r="D725" s="4" t="str">
        <f t="shared" si="35"/>
        <v>1-PRJ-Hombres-7</v>
      </c>
      <c r="E725">
        <v>1</v>
      </c>
      <c r="F725" t="s">
        <v>25</v>
      </c>
      <c r="G725">
        <v>7</v>
      </c>
      <c r="H725" t="s">
        <v>207</v>
      </c>
      <c r="I725" t="s">
        <v>252</v>
      </c>
      <c r="J725" t="s">
        <v>103</v>
      </c>
      <c r="K725">
        <v>673</v>
      </c>
      <c r="L725" t="str">
        <f>+VLOOKUP(Línea_Modelo_Sexo_Región[[#This Row],[id_LA]],Línea_Atención[],2,0)</f>
        <v>Línea Ambulatoria</v>
      </c>
      <c r="M725" t="str">
        <f>+VLOOKUP(Línea_Modelo_Sexo_Región[[#This Row],[Modelo '[sigla']]],Modelos[[Modelo '[sigla']]:[Modelo '[descripción']]],2,0)</f>
        <v>Programa de Representación Jurídica</v>
      </c>
    </row>
    <row r="726" spans="2:13" x14ac:dyDescent="0.3">
      <c r="B726" s="4" t="str">
        <f t="shared" si="33"/>
        <v>1-PRJ</v>
      </c>
      <c r="C726" s="4" t="str">
        <f t="shared" si="34"/>
        <v>1-PRJ-Mujeres</v>
      </c>
      <c r="D726" s="4" t="str">
        <f t="shared" si="35"/>
        <v>1-PRJ-Mujeres-7</v>
      </c>
      <c r="E726">
        <v>1</v>
      </c>
      <c r="F726" t="s">
        <v>25</v>
      </c>
      <c r="G726">
        <v>7</v>
      </c>
      <c r="H726" t="s">
        <v>207</v>
      </c>
      <c r="I726" t="s">
        <v>253</v>
      </c>
      <c r="J726" t="s">
        <v>103</v>
      </c>
      <c r="K726">
        <v>846</v>
      </c>
      <c r="L726" t="str">
        <f>+VLOOKUP(Línea_Modelo_Sexo_Región[[#This Row],[id_LA]],Línea_Atención[],2,0)</f>
        <v>Línea Ambulatoria</v>
      </c>
      <c r="M726" t="str">
        <f>+VLOOKUP(Línea_Modelo_Sexo_Región[[#This Row],[Modelo '[sigla']]],Modelos[[Modelo '[sigla']]:[Modelo '[descripción']]],2,0)</f>
        <v>Programa de Representación Jurídica</v>
      </c>
    </row>
    <row r="727" spans="2:13" x14ac:dyDescent="0.3">
      <c r="B727" s="4" t="str">
        <f t="shared" si="33"/>
        <v>1-PRJ</v>
      </c>
      <c r="C727" s="4" t="str">
        <f t="shared" si="34"/>
        <v>1-PRJ-Hombres</v>
      </c>
      <c r="D727" s="4" t="str">
        <f t="shared" si="35"/>
        <v>1-PRJ-Hombres-7</v>
      </c>
      <c r="E727">
        <v>1</v>
      </c>
      <c r="F727" t="s">
        <v>25</v>
      </c>
      <c r="G727">
        <v>7</v>
      </c>
      <c r="H727" t="s">
        <v>207</v>
      </c>
      <c r="I727" t="s">
        <v>252</v>
      </c>
      <c r="J727" t="s">
        <v>103</v>
      </c>
      <c r="K727">
        <v>0</v>
      </c>
      <c r="L727" t="str">
        <f>+VLOOKUP(Línea_Modelo_Sexo_Región[[#This Row],[id_LA]],Línea_Atención[],2,0)</f>
        <v>Línea Ambulatoria</v>
      </c>
      <c r="M727" t="str">
        <f>+VLOOKUP(Línea_Modelo_Sexo_Región[[#This Row],[Modelo '[sigla']]],Modelos[[Modelo '[sigla']]:[Modelo '[descripción']]],2,0)</f>
        <v>Programa de Representación Jurídica</v>
      </c>
    </row>
    <row r="728" spans="2:13" x14ac:dyDescent="0.3">
      <c r="B728" s="4" t="str">
        <f t="shared" si="33"/>
        <v>1-PRJ</v>
      </c>
      <c r="C728" s="4" t="str">
        <f t="shared" si="34"/>
        <v>1-PRJ-Mujeres</v>
      </c>
      <c r="D728" s="4" t="str">
        <f t="shared" si="35"/>
        <v>1-PRJ-Mujeres-7</v>
      </c>
      <c r="E728">
        <v>1</v>
      </c>
      <c r="F728" t="s">
        <v>25</v>
      </c>
      <c r="G728">
        <v>7</v>
      </c>
      <c r="H728" t="s">
        <v>207</v>
      </c>
      <c r="I728" t="s">
        <v>253</v>
      </c>
      <c r="J728" t="s">
        <v>103</v>
      </c>
      <c r="K728">
        <v>0</v>
      </c>
      <c r="L728" t="str">
        <f>+VLOOKUP(Línea_Modelo_Sexo_Región[[#This Row],[id_LA]],Línea_Atención[],2,0)</f>
        <v>Línea Ambulatoria</v>
      </c>
      <c r="M728" t="str">
        <f>+VLOOKUP(Línea_Modelo_Sexo_Región[[#This Row],[Modelo '[sigla']]],Modelos[[Modelo '[sigla']]:[Modelo '[descripción']]],2,0)</f>
        <v>Programa de Representación Jurídica</v>
      </c>
    </row>
    <row r="729" spans="2:13" x14ac:dyDescent="0.3">
      <c r="B729" s="4" t="str">
        <f t="shared" si="33"/>
        <v>1-PRJ</v>
      </c>
      <c r="C729" s="4" t="str">
        <f t="shared" si="34"/>
        <v>1-PRJ-Hombres</v>
      </c>
      <c r="D729" s="4" t="str">
        <f t="shared" si="35"/>
        <v>1-PRJ-Hombres-8</v>
      </c>
      <c r="E729">
        <v>1</v>
      </c>
      <c r="F729" t="s">
        <v>25</v>
      </c>
      <c r="G729">
        <v>8</v>
      </c>
      <c r="H729" t="s">
        <v>208</v>
      </c>
      <c r="I729" t="s">
        <v>252</v>
      </c>
      <c r="J729" t="s">
        <v>103</v>
      </c>
      <c r="K729">
        <v>145</v>
      </c>
      <c r="L729" t="str">
        <f>+VLOOKUP(Línea_Modelo_Sexo_Región[[#This Row],[id_LA]],Línea_Atención[],2,0)</f>
        <v>Línea Ambulatoria</v>
      </c>
      <c r="M729" t="str">
        <f>+VLOOKUP(Línea_Modelo_Sexo_Región[[#This Row],[Modelo '[sigla']]],Modelos[[Modelo '[sigla']]:[Modelo '[descripción']]],2,0)</f>
        <v>Programa de Representación Jurídica</v>
      </c>
    </row>
    <row r="730" spans="2:13" x14ac:dyDescent="0.3">
      <c r="B730" s="4" t="str">
        <f t="shared" si="33"/>
        <v>1-PRJ</v>
      </c>
      <c r="C730" s="4" t="str">
        <f t="shared" si="34"/>
        <v>1-PRJ-Mujeres</v>
      </c>
      <c r="D730" s="4" t="str">
        <f t="shared" si="35"/>
        <v>1-PRJ-Mujeres-8</v>
      </c>
      <c r="E730">
        <v>1</v>
      </c>
      <c r="F730" t="s">
        <v>25</v>
      </c>
      <c r="G730">
        <v>8</v>
      </c>
      <c r="H730" t="s">
        <v>208</v>
      </c>
      <c r="I730" t="s">
        <v>253</v>
      </c>
      <c r="J730" t="s">
        <v>103</v>
      </c>
      <c r="K730">
        <v>389</v>
      </c>
      <c r="L730" t="str">
        <f>+VLOOKUP(Línea_Modelo_Sexo_Región[[#This Row],[id_LA]],Línea_Atención[],2,0)</f>
        <v>Línea Ambulatoria</v>
      </c>
      <c r="M730" t="str">
        <f>+VLOOKUP(Línea_Modelo_Sexo_Región[[#This Row],[Modelo '[sigla']]],Modelos[[Modelo '[sigla']]:[Modelo '[descripción']]],2,0)</f>
        <v>Programa de Representación Jurídica</v>
      </c>
    </row>
    <row r="731" spans="2:13" x14ac:dyDescent="0.3">
      <c r="B731" s="4" t="str">
        <f t="shared" si="33"/>
        <v>1-PRJ</v>
      </c>
      <c r="C731" s="4" t="str">
        <f t="shared" si="34"/>
        <v>1-PRJ-Hombres</v>
      </c>
      <c r="D731" s="4" t="str">
        <f t="shared" si="35"/>
        <v>1-PRJ-Hombres-9</v>
      </c>
      <c r="E731">
        <v>1</v>
      </c>
      <c r="F731" t="s">
        <v>25</v>
      </c>
      <c r="G731">
        <v>9</v>
      </c>
      <c r="H731" t="s">
        <v>209</v>
      </c>
      <c r="I731" t="s">
        <v>252</v>
      </c>
      <c r="J731" t="s">
        <v>103</v>
      </c>
      <c r="K731">
        <v>123</v>
      </c>
      <c r="L731" t="str">
        <f>+VLOOKUP(Línea_Modelo_Sexo_Región[[#This Row],[id_LA]],Línea_Atención[],2,0)</f>
        <v>Línea Ambulatoria</v>
      </c>
      <c r="M731" t="str">
        <f>+VLOOKUP(Línea_Modelo_Sexo_Región[[#This Row],[Modelo '[sigla']]],Modelos[[Modelo '[sigla']]:[Modelo '[descripción']]],2,0)</f>
        <v>Programa de Representación Jurídica</v>
      </c>
    </row>
    <row r="732" spans="2:13" x14ac:dyDescent="0.3">
      <c r="B732" s="4" t="str">
        <f t="shared" si="33"/>
        <v>1-PRJ</v>
      </c>
      <c r="C732" s="4" t="str">
        <f t="shared" si="34"/>
        <v>1-PRJ-Mujeres</v>
      </c>
      <c r="D732" s="4" t="str">
        <f t="shared" si="35"/>
        <v>1-PRJ-Mujeres-9</v>
      </c>
      <c r="E732">
        <v>1</v>
      </c>
      <c r="F732" t="s">
        <v>25</v>
      </c>
      <c r="G732">
        <v>9</v>
      </c>
      <c r="H732" t="s">
        <v>209</v>
      </c>
      <c r="I732" t="s">
        <v>253</v>
      </c>
      <c r="J732" t="s">
        <v>103</v>
      </c>
      <c r="K732">
        <v>310</v>
      </c>
      <c r="L732" t="str">
        <f>+VLOOKUP(Línea_Modelo_Sexo_Región[[#This Row],[id_LA]],Línea_Atención[],2,0)</f>
        <v>Línea Ambulatoria</v>
      </c>
      <c r="M732" t="str">
        <f>+VLOOKUP(Línea_Modelo_Sexo_Región[[#This Row],[Modelo '[sigla']]],Modelos[[Modelo '[sigla']]:[Modelo '[descripción']]],2,0)</f>
        <v>Programa de Representación Jurídica</v>
      </c>
    </row>
    <row r="733" spans="2:13" x14ac:dyDescent="0.3">
      <c r="B733" s="4" t="str">
        <f t="shared" si="33"/>
        <v>1-PRJ</v>
      </c>
      <c r="C733" s="4" t="str">
        <f t="shared" si="34"/>
        <v>1-PRJ-Hombres</v>
      </c>
      <c r="D733" s="4" t="str">
        <f t="shared" si="35"/>
        <v>1-PRJ-Hombres-14</v>
      </c>
      <c r="E733">
        <v>1</v>
      </c>
      <c r="F733" t="s">
        <v>25</v>
      </c>
      <c r="G733">
        <v>14</v>
      </c>
      <c r="H733" t="s">
        <v>214</v>
      </c>
      <c r="I733" t="s">
        <v>252</v>
      </c>
      <c r="J733" t="s">
        <v>103</v>
      </c>
      <c r="K733">
        <v>1116</v>
      </c>
      <c r="L733" t="str">
        <f>+VLOOKUP(Línea_Modelo_Sexo_Región[[#This Row],[id_LA]],Línea_Atención[],2,0)</f>
        <v>Línea Ambulatoria</v>
      </c>
      <c r="M733" t="str">
        <f>+VLOOKUP(Línea_Modelo_Sexo_Región[[#This Row],[Modelo '[sigla']]],Modelos[[Modelo '[sigla']]:[Modelo '[descripción']]],2,0)</f>
        <v>Programa de Representación Jurídica</v>
      </c>
    </row>
    <row r="734" spans="2:13" x14ac:dyDescent="0.3">
      <c r="B734" s="4" t="str">
        <f t="shared" si="33"/>
        <v>1-PRJ</v>
      </c>
      <c r="C734" s="4" t="str">
        <f t="shared" si="34"/>
        <v>1-PRJ-Mujeres</v>
      </c>
      <c r="D734" s="4" t="str">
        <f t="shared" si="35"/>
        <v>1-PRJ-Mujeres-14</v>
      </c>
      <c r="E734">
        <v>1</v>
      </c>
      <c r="F734" t="s">
        <v>25</v>
      </c>
      <c r="G734">
        <v>14</v>
      </c>
      <c r="H734" t="s">
        <v>214</v>
      </c>
      <c r="I734" t="s">
        <v>253</v>
      </c>
      <c r="J734" t="s">
        <v>103</v>
      </c>
      <c r="K734">
        <v>1441</v>
      </c>
      <c r="L734" t="str">
        <f>+VLOOKUP(Línea_Modelo_Sexo_Región[[#This Row],[id_LA]],Línea_Atención[],2,0)</f>
        <v>Línea Ambulatoria</v>
      </c>
      <c r="M734" t="str">
        <f>+VLOOKUP(Línea_Modelo_Sexo_Región[[#This Row],[Modelo '[sigla']]],Modelos[[Modelo '[sigla']]:[Modelo '[descripción']]],2,0)</f>
        <v>Programa de Representación Jurídica</v>
      </c>
    </row>
    <row r="735" spans="2:13" x14ac:dyDescent="0.3">
      <c r="B735" s="4" t="str">
        <f t="shared" si="33"/>
        <v>1-PRJ</v>
      </c>
      <c r="C735" s="4" t="str">
        <f t="shared" si="34"/>
        <v>1-PRJ-Hombres</v>
      </c>
      <c r="D735" s="4" t="str">
        <f t="shared" si="35"/>
        <v>1-PRJ-Hombres-10</v>
      </c>
      <c r="E735">
        <v>1</v>
      </c>
      <c r="F735" t="s">
        <v>25</v>
      </c>
      <c r="G735">
        <v>10</v>
      </c>
      <c r="H735" t="s">
        <v>210</v>
      </c>
      <c r="I735" t="s">
        <v>252</v>
      </c>
      <c r="J735" t="s">
        <v>103</v>
      </c>
      <c r="K735">
        <v>991</v>
      </c>
      <c r="L735" t="str">
        <f>+VLOOKUP(Línea_Modelo_Sexo_Región[[#This Row],[id_LA]],Línea_Atención[],2,0)</f>
        <v>Línea Ambulatoria</v>
      </c>
      <c r="M735" t="str">
        <f>+VLOOKUP(Línea_Modelo_Sexo_Región[[#This Row],[Modelo '[sigla']]],Modelos[[Modelo '[sigla']]:[Modelo '[descripción']]],2,0)</f>
        <v>Programa de Representación Jurídica</v>
      </c>
    </row>
    <row r="736" spans="2:13" x14ac:dyDescent="0.3">
      <c r="B736" s="4" t="str">
        <f t="shared" si="33"/>
        <v>1-PRJ</v>
      </c>
      <c r="C736" s="4" t="str">
        <f t="shared" si="34"/>
        <v>1-PRJ-Mujeres</v>
      </c>
      <c r="D736" s="4" t="str">
        <f t="shared" si="35"/>
        <v>1-PRJ-Mujeres-10</v>
      </c>
      <c r="E736">
        <v>1</v>
      </c>
      <c r="F736" t="s">
        <v>25</v>
      </c>
      <c r="G736">
        <v>10</v>
      </c>
      <c r="H736" t="s">
        <v>210</v>
      </c>
      <c r="I736" t="s">
        <v>253</v>
      </c>
      <c r="J736" t="s">
        <v>103</v>
      </c>
      <c r="K736">
        <v>1619</v>
      </c>
      <c r="L736" t="str">
        <f>+VLOOKUP(Línea_Modelo_Sexo_Región[[#This Row],[id_LA]],Línea_Atención[],2,0)</f>
        <v>Línea Ambulatoria</v>
      </c>
      <c r="M736" t="str">
        <f>+VLOOKUP(Línea_Modelo_Sexo_Región[[#This Row],[Modelo '[sigla']]],Modelos[[Modelo '[sigla']]:[Modelo '[descripción']]],2,0)</f>
        <v>Programa de Representación Jurídica</v>
      </c>
    </row>
    <row r="737" spans="2:13" x14ac:dyDescent="0.3">
      <c r="B737" s="4" t="str">
        <f t="shared" si="33"/>
        <v>1-PRJ</v>
      </c>
      <c r="C737" s="4" t="str">
        <f t="shared" si="34"/>
        <v>1-PRJ-Hombres</v>
      </c>
      <c r="D737" s="4" t="str">
        <f t="shared" si="35"/>
        <v>1-PRJ-Hombres-11</v>
      </c>
      <c r="E737">
        <v>1</v>
      </c>
      <c r="F737" t="s">
        <v>25</v>
      </c>
      <c r="G737">
        <v>11</v>
      </c>
      <c r="H737" t="s">
        <v>211</v>
      </c>
      <c r="I737" t="s">
        <v>252</v>
      </c>
      <c r="J737" t="s">
        <v>103</v>
      </c>
      <c r="K737">
        <v>0</v>
      </c>
      <c r="L737" t="str">
        <f>+VLOOKUP(Línea_Modelo_Sexo_Región[[#This Row],[id_LA]],Línea_Atención[],2,0)</f>
        <v>Línea Ambulatoria</v>
      </c>
      <c r="M737" t="str">
        <f>+VLOOKUP(Línea_Modelo_Sexo_Región[[#This Row],[Modelo '[sigla']]],Modelos[[Modelo '[sigla']]:[Modelo '[descripción']]],2,0)</f>
        <v>Programa de Representación Jurídica</v>
      </c>
    </row>
    <row r="738" spans="2:13" x14ac:dyDescent="0.3">
      <c r="B738" s="4" t="str">
        <f t="shared" si="33"/>
        <v>1-PRJ</v>
      </c>
      <c r="C738" s="4" t="str">
        <f t="shared" si="34"/>
        <v>1-PRJ-Mujeres</v>
      </c>
      <c r="D738" s="4" t="str">
        <f t="shared" si="35"/>
        <v>1-PRJ-Mujeres-11</v>
      </c>
      <c r="E738">
        <v>1</v>
      </c>
      <c r="F738" t="s">
        <v>25</v>
      </c>
      <c r="G738">
        <v>11</v>
      </c>
      <c r="H738" t="s">
        <v>211</v>
      </c>
      <c r="I738" t="s">
        <v>253</v>
      </c>
      <c r="J738" t="s">
        <v>103</v>
      </c>
      <c r="K738">
        <v>0</v>
      </c>
      <c r="L738" t="str">
        <f>+VLOOKUP(Línea_Modelo_Sexo_Región[[#This Row],[id_LA]],Línea_Atención[],2,0)</f>
        <v>Línea Ambulatoria</v>
      </c>
      <c r="M738" t="str">
        <f>+VLOOKUP(Línea_Modelo_Sexo_Región[[#This Row],[Modelo '[sigla']]],Modelos[[Modelo '[sigla']]:[Modelo '[descripción']]],2,0)</f>
        <v>Programa de Representación Jurídica</v>
      </c>
    </row>
    <row r="739" spans="2:13" x14ac:dyDescent="0.3">
      <c r="B739" s="4" t="str">
        <f t="shared" si="33"/>
        <v>1-PRJ</v>
      </c>
      <c r="C739" s="4" t="str">
        <f t="shared" si="34"/>
        <v>1-PRJ-Hombres</v>
      </c>
      <c r="D739" s="4" t="str">
        <f t="shared" si="35"/>
        <v>1-PRJ-Hombres-12</v>
      </c>
      <c r="E739">
        <v>1</v>
      </c>
      <c r="F739" t="s">
        <v>25</v>
      </c>
      <c r="G739">
        <v>12</v>
      </c>
      <c r="H739" t="s">
        <v>212</v>
      </c>
      <c r="I739" t="s">
        <v>252</v>
      </c>
      <c r="J739" t="s">
        <v>103</v>
      </c>
      <c r="K739">
        <v>152</v>
      </c>
      <c r="L739" t="str">
        <f>+VLOOKUP(Línea_Modelo_Sexo_Región[[#This Row],[id_LA]],Línea_Atención[],2,0)</f>
        <v>Línea Ambulatoria</v>
      </c>
      <c r="M739" t="str">
        <f>+VLOOKUP(Línea_Modelo_Sexo_Región[[#This Row],[Modelo '[sigla']]],Modelos[[Modelo '[sigla']]:[Modelo '[descripción']]],2,0)</f>
        <v>Programa de Representación Jurídica</v>
      </c>
    </row>
    <row r="740" spans="2:13" x14ac:dyDescent="0.3">
      <c r="B740" s="4" t="str">
        <f t="shared" si="33"/>
        <v>1-PRJ</v>
      </c>
      <c r="C740" s="4" t="str">
        <f t="shared" si="34"/>
        <v>1-PRJ-Mujeres</v>
      </c>
      <c r="D740" s="4" t="str">
        <f t="shared" si="35"/>
        <v>1-PRJ-Mujeres-12</v>
      </c>
      <c r="E740">
        <v>1</v>
      </c>
      <c r="F740" t="s">
        <v>25</v>
      </c>
      <c r="G740">
        <v>12</v>
      </c>
      <c r="H740" t="s">
        <v>212</v>
      </c>
      <c r="I740" t="s">
        <v>253</v>
      </c>
      <c r="J740" t="s">
        <v>103</v>
      </c>
      <c r="K740">
        <v>167</v>
      </c>
      <c r="L740" t="str">
        <f>+VLOOKUP(Línea_Modelo_Sexo_Región[[#This Row],[id_LA]],Línea_Atención[],2,0)</f>
        <v>Línea Ambulatoria</v>
      </c>
      <c r="M740" t="str">
        <f>+VLOOKUP(Línea_Modelo_Sexo_Región[[#This Row],[Modelo '[sigla']]],Modelos[[Modelo '[sigla']]:[Modelo '[descripción']]],2,0)</f>
        <v>Programa de Representación Jurídica</v>
      </c>
    </row>
    <row r="741" spans="2:13" x14ac:dyDescent="0.3">
      <c r="B741" s="4" t="str">
        <f t="shared" si="33"/>
        <v>1-PRM</v>
      </c>
      <c r="C741" s="4" t="str">
        <f t="shared" si="34"/>
        <v>1-PRM-Hombres</v>
      </c>
      <c r="D741" s="4" t="str">
        <f t="shared" si="35"/>
        <v>1-PRM-Hombres-15</v>
      </c>
      <c r="E741">
        <v>1</v>
      </c>
      <c r="F741" t="s">
        <v>27</v>
      </c>
      <c r="G741">
        <v>15</v>
      </c>
      <c r="H741" t="s">
        <v>215</v>
      </c>
      <c r="I741" t="s">
        <v>252</v>
      </c>
      <c r="J741" t="s">
        <v>103</v>
      </c>
      <c r="K741">
        <v>496</v>
      </c>
      <c r="L741" t="str">
        <f>+VLOOKUP(Línea_Modelo_Sexo_Región[[#This Row],[id_LA]],Línea_Atención[],2,0)</f>
        <v>Línea Ambulatoria</v>
      </c>
      <c r="M741" t="str">
        <f>+VLOOKUP(Línea_Modelo_Sexo_Región[[#This Row],[Modelo '[sigla']]],Modelos[[Modelo '[sigla']]:[Modelo '[descripción']]],2,0)</f>
        <v>Programa Especializado en Reparación del Maltrato</v>
      </c>
    </row>
    <row r="742" spans="2:13" x14ac:dyDescent="0.3">
      <c r="B742" s="4" t="str">
        <f t="shared" si="33"/>
        <v>1-PRM</v>
      </c>
      <c r="C742" s="4" t="str">
        <f t="shared" si="34"/>
        <v>1-PRM-Mujeres</v>
      </c>
      <c r="D742" s="4" t="str">
        <f t="shared" si="35"/>
        <v>1-PRM-Mujeres-15</v>
      </c>
      <c r="E742">
        <v>1</v>
      </c>
      <c r="F742" t="s">
        <v>27</v>
      </c>
      <c r="G742">
        <v>15</v>
      </c>
      <c r="H742" t="s">
        <v>215</v>
      </c>
      <c r="I742" t="s">
        <v>253</v>
      </c>
      <c r="J742" t="s">
        <v>103</v>
      </c>
      <c r="K742">
        <v>625</v>
      </c>
      <c r="L742" t="str">
        <f>+VLOOKUP(Línea_Modelo_Sexo_Región[[#This Row],[id_LA]],Línea_Atención[],2,0)</f>
        <v>Línea Ambulatoria</v>
      </c>
      <c r="M742" t="str">
        <f>+VLOOKUP(Línea_Modelo_Sexo_Región[[#This Row],[Modelo '[sigla']]],Modelos[[Modelo '[sigla']]:[Modelo '[descripción']]],2,0)</f>
        <v>Programa Especializado en Reparación del Maltrato</v>
      </c>
    </row>
    <row r="743" spans="2:13" x14ac:dyDescent="0.3">
      <c r="B743" s="4" t="str">
        <f t="shared" si="33"/>
        <v>1-PRM</v>
      </c>
      <c r="C743" s="4" t="str">
        <f t="shared" si="34"/>
        <v>1-PRM-Hombres</v>
      </c>
      <c r="D743" s="4" t="str">
        <f t="shared" si="35"/>
        <v>1-PRM-Hombres-1</v>
      </c>
      <c r="E743">
        <v>1</v>
      </c>
      <c r="F743" t="s">
        <v>27</v>
      </c>
      <c r="G743">
        <v>1</v>
      </c>
      <c r="H743" t="s">
        <v>201</v>
      </c>
      <c r="I743" t="s">
        <v>252</v>
      </c>
      <c r="J743" t="s">
        <v>103</v>
      </c>
      <c r="K743">
        <v>286</v>
      </c>
      <c r="L743" t="str">
        <f>+VLOOKUP(Línea_Modelo_Sexo_Región[[#This Row],[id_LA]],Línea_Atención[],2,0)</f>
        <v>Línea Ambulatoria</v>
      </c>
      <c r="M743" t="str">
        <f>+VLOOKUP(Línea_Modelo_Sexo_Región[[#This Row],[Modelo '[sigla']]],Modelos[[Modelo '[sigla']]:[Modelo '[descripción']]],2,0)</f>
        <v>Programa Especializado en Reparación del Maltrato</v>
      </c>
    </row>
    <row r="744" spans="2:13" x14ac:dyDescent="0.3">
      <c r="B744" s="4" t="str">
        <f t="shared" si="33"/>
        <v>1-PRM</v>
      </c>
      <c r="C744" s="4" t="str">
        <f t="shared" si="34"/>
        <v>1-PRM-Mujeres</v>
      </c>
      <c r="D744" s="4" t="str">
        <f t="shared" si="35"/>
        <v>1-PRM-Mujeres-1</v>
      </c>
      <c r="E744">
        <v>1</v>
      </c>
      <c r="F744" t="s">
        <v>27</v>
      </c>
      <c r="G744">
        <v>1</v>
      </c>
      <c r="H744" t="s">
        <v>201</v>
      </c>
      <c r="I744" t="s">
        <v>253</v>
      </c>
      <c r="J744" t="s">
        <v>103</v>
      </c>
      <c r="K744">
        <v>466</v>
      </c>
      <c r="L744" t="str">
        <f>+VLOOKUP(Línea_Modelo_Sexo_Región[[#This Row],[id_LA]],Línea_Atención[],2,0)</f>
        <v>Línea Ambulatoria</v>
      </c>
      <c r="M744" t="str">
        <f>+VLOOKUP(Línea_Modelo_Sexo_Región[[#This Row],[Modelo '[sigla']]],Modelos[[Modelo '[sigla']]:[Modelo '[descripción']]],2,0)</f>
        <v>Programa Especializado en Reparación del Maltrato</v>
      </c>
    </row>
    <row r="745" spans="2:13" x14ac:dyDescent="0.3">
      <c r="B745" s="4" t="str">
        <f t="shared" si="33"/>
        <v>1-PRM</v>
      </c>
      <c r="C745" s="4" t="str">
        <f t="shared" si="34"/>
        <v>1-PRM-Hombres</v>
      </c>
      <c r="D745" s="4" t="str">
        <f t="shared" si="35"/>
        <v>1-PRM-Hombres-2</v>
      </c>
      <c r="E745">
        <v>1</v>
      </c>
      <c r="F745" t="s">
        <v>27</v>
      </c>
      <c r="G745">
        <v>2</v>
      </c>
      <c r="H745" t="s">
        <v>202</v>
      </c>
      <c r="I745" t="s">
        <v>252</v>
      </c>
      <c r="J745" t="s">
        <v>103</v>
      </c>
      <c r="K745">
        <v>665</v>
      </c>
      <c r="L745" t="str">
        <f>+VLOOKUP(Línea_Modelo_Sexo_Región[[#This Row],[id_LA]],Línea_Atención[],2,0)</f>
        <v>Línea Ambulatoria</v>
      </c>
      <c r="M745" t="str">
        <f>+VLOOKUP(Línea_Modelo_Sexo_Región[[#This Row],[Modelo '[sigla']]],Modelos[[Modelo '[sigla']]:[Modelo '[descripción']]],2,0)</f>
        <v>Programa Especializado en Reparación del Maltrato</v>
      </c>
    </row>
    <row r="746" spans="2:13" x14ac:dyDescent="0.3">
      <c r="B746" s="4" t="str">
        <f t="shared" si="33"/>
        <v>1-PRM</v>
      </c>
      <c r="C746" s="4" t="str">
        <f t="shared" si="34"/>
        <v>1-PRM-Mujeres</v>
      </c>
      <c r="D746" s="4" t="str">
        <f t="shared" si="35"/>
        <v>1-PRM-Mujeres-2</v>
      </c>
      <c r="E746">
        <v>1</v>
      </c>
      <c r="F746" t="s">
        <v>27</v>
      </c>
      <c r="G746">
        <v>2</v>
      </c>
      <c r="H746" t="s">
        <v>202</v>
      </c>
      <c r="I746" t="s">
        <v>253</v>
      </c>
      <c r="J746" t="s">
        <v>103</v>
      </c>
      <c r="K746">
        <v>1158</v>
      </c>
      <c r="L746" t="str">
        <f>+VLOOKUP(Línea_Modelo_Sexo_Región[[#This Row],[id_LA]],Línea_Atención[],2,0)</f>
        <v>Línea Ambulatoria</v>
      </c>
      <c r="M746" t="str">
        <f>+VLOOKUP(Línea_Modelo_Sexo_Región[[#This Row],[Modelo '[sigla']]],Modelos[[Modelo '[sigla']]:[Modelo '[descripción']]],2,0)</f>
        <v>Programa Especializado en Reparación del Maltrato</v>
      </c>
    </row>
    <row r="747" spans="2:13" x14ac:dyDescent="0.3">
      <c r="B747" s="4" t="str">
        <f t="shared" si="33"/>
        <v>1-PRM</v>
      </c>
      <c r="C747" s="4" t="str">
        <f t="shared" si="34"/>
        <v>1-PRM-Hombres</v>
      </c>
      <c r="D747" s="4" t="str">
        <f t="shared" si="35"/>
        <v>1-PRM-Hombres-3</v>
      </c>
      <c r="E747">
        <v>1</v>
      </c>
      <c r="F747" t="s">
        <v>27</v>
      </c>
      <c r="G747">
        <v>3</v>
      </c>
      <c r="H747" t="s">
        <v>203</v>
      </c>
      <c r="I747" t="s">
        <v>252</v>
      </c>
      <c r="J747" t="s">
        <v>103</v>
      </c>
      <c r="K747">
        <v>700</v>
      </c>
      <c r="L747" t="str">
        <f>+VLOOKUP(Línea_Modelo_Sexo_Región[[#This Row],[id_LA]],Línea_Atención[],2,0)</f>
        <v>Línea Ambulatoria</v>
      </c>
      <c r="M747" t="str">
        <f>+VLOOKUP(Línea_Modelo_Sexo_Región[[#This Row],[Modelo '[sigla']]],Modelos[[Modelo '[sigla']]:[Modelo '[descripción']]],2,0)</f>
        <v>Programa Especializado en Reparación del Maltrato</v>
      </c>
    </row>
    <row r="748" spans="2:13" x14ac:dyDescent="0.3">
      <c r="B748" s="4" t="str">
        <f t="shared" si="33"/>
        <v>1-PRM</v>
      </c>
      <c r="C748" s="4" t="str">
        <f t="shared" si="34"/>
        <v>1-PRM-Mujeres</v>
      </c>
      <c r="D748" s="4" t="str">
        <f t="shared" si="35"/>
        <v>1-PRM-Mujeres-3</v>
      </c>
      <c r="E748">
        <v>1</v>
      </c>
      <c r="F748" t="s">
        <v>27</v>
      </c>
      <c r="G748">
        <v>3</v>
      </c>
      <c r="H748" t="s">
        <v>203</v>
      </c>
      <c r="I748" t="s">
        <v>253</v>
      </c>
      <c r="J748" t="s">
        <v>103</v>
      </c>
      <c r="K748">
        <v>925</v>
      </c>
      <c r="L748" t="str">
        <f>+VLOOKUP(Línea_Modelo_Sexo_Región[[#This Row],[id_LA]],Línea_Atención[],2,0)</f>
        <v>Línea Ambulatoria</v>
      </c>
      <c r="M748" t="str">
        <f>+VLOOKUP(Línea_Modelo_Sexo_Región[[#This Row],[Modelo '[sigla']]],Modelos[[Modelo '[sigla']]:[Modelo '[descripción']]],2,0)</f>
        <v>Programa Especializado en Reparación del Maltrato</v>
      </c>
    </row>
    <row r="749" spans="2:13" x14ac:dyDescent="0.3">
      <c r="B749" s="4" t="str">
        <f t="shared" si="33"/>
        <v>1-PRM</v>
      </c>
      <c r="C749" s="4" t="str">
        <f t="shared" si="34"/>
        <v>1-PRM-Hombres</v>
      </c>
      <c r="D749" s="4" t="str">
        <f t="shared" si="35"/>
        <v>1-PRM-Hombres-4</v>
      </c>
      <c r="E749">
        <v>1</v>
      </c>
      <c r="F749" t="s">
        <v>27</v>
      </c>
      <c r="G749">
        <v>4</v>
      </c>
      <c r="H749" t="s">
        <v>204</v>
      </c>
      <c r="I749" t="s">
        <v>252</v>
      </c>
      <c r="J749" t="s">
        <v>103</v>
      </c>
      <c r="K749">
        <v>621</v>
      </c>
      <c r="L749" t="str">
        <f>+VLOOKUP(Línea_Modelo_Sexo_Región[[#This Row],[id_LA]],Línea_Atención[],2,0)</f>
        <v>Línea Ambulatoria</v>
      </c>
      <c r="M749" t="str">
        <f>+VLOOKUP(Línea_Modelo_Sexo_Región[[#This Row],[Modelo '[sigla']]],Modelos[[Modelo '[sigla']]:[Modelo '[descripción']]],2,0)</f>
        <v>Programa Especializado en Reparación del Maltrato</v>
      </c>
    </row>
    <row r="750" spans="2:13" x14ac:dyDescent="0.3">
      <c r="B750" s="4" t="str">
        <f t="shared" si="33"/>
        <v>1-PRM</v>
      </c>
      <c r="C750" s="4" t="str">
        <f t="shared" si="34"/>
        <v>1-PRM-Mujeres</v>
      </c>
      <c r="D750" s="4" t="str">
        <f t="shared" si="35"/>
        <v>1-PRM-Mujeres-4</v>
      </c>
      <c r="E750">
        <v>1</v>
      </c>
      <c r="F750" t="s">
        <v>27</v>
      </c>
      <c r="G750">
        <v>4</v>
      </c>
      <c r="H750" t="s">
        <v>204</v>
      </c>
      <c r="I750" t="s">
        <v>253</v>
      </c>
      <c r="J750" t="s">
        <v>103</v>
      </c>
      <c r="K750">
        <v>934</v>
      </c>
      <c r="L750" t="str">
        <f>+VLOOKUP(Línea_Modelo_Sexo_Región[[#This Row],[id_LA]],Línea_Atención[],2,0)</f>
        <v>Línea Ambulatoria</v>
      </c>
      <c r="M750" t="str">
        <f>+VLOOKUP(Línea_Modelo_Sexo_Región[[#This Row],[Modelo '[sigla']]],Modelos[[Modelo '[sigla']]:[Modelo '[descripción']]],2,0)</f>
        <v>Programa Especializado en Reparación del Maltrato</v>
      </c>
    </row>
    <row r="751" spans="2:13" x14ac:dyDescent="0.3">
      <c r="B751" s="4" t="str">
        <f t="shared" si="33"/>
        <v>1-PRM</v>
      </c>
      <c r="C751" s="4" t="str">
        <f t="shared" si="34"/>
        <v>1-PRM-Hombres</v>
      </c>
      <c r="D751" s="4" t="str">
        <f t="shared" si="35"/>
        <v>1-PRM-Hombres-5</v>
      </c>
      <c r="E751">
        <v>1</v>
      </c>
      <c r="F751" t="s">
        <v>27</v>
      </c>
      <c r="G751">
        <v>5</v>
      </c>
      <c r="H751" t="s">
        <v>205</v>
      </c>
      <c r="I751" t="s">
        <v>252</v>
      </c>
      <c r="J751" t="s">
        <v>103</v>
      </c>
      <c r="K751">
        <v>2213</v>
      </c>
      <c r="L751" t="str">
        <f>+VLOOKUP(Línea_Modelo_Sexo_Región[[#This Row],[id_LA]],Línea_Atención[],2,0)</f>
        <v>Línea Ambulatoria</v>
      </c>
      <c r="M751" t="str">
        <f>+VLOOKUP(Línea_Modelo_Sexo_Región[[#This Row],[Modelo '[sigla']]],Modelos[[Modelo '[sigla']]:[Modelo '[descripción']]],2,0)</f>
        <v>Programa Especializado en Reparación del Maltrato</v>
      </c>
    </row>
    <row r="752" spans="2:13" x14ac:dyDescent="0.3">
      <c r="B752" s="4" t="str">
        <f t="shared" si="33"/>
        <v>1-PRM</v>
      </c>
      <c r="C752" s="4" t="str">
        <f t="shared" si="34"/>
        <v>1-PRM-Mujeres</v>
      </c>
      <c r="D752" s="4" t="str">
        <f t="shared" si="35"/>
        <v>1-PRM-Mujeres-5</v>
      </c>
      <c r="E752">
        <v>1</v>
      </c>
      <c r="F752" t="s">
        <v>27</v>
      </c>
      <c r="G752">
        <v>5</v>
      </c>
      <c r="H752" t="s">
        <v>205</v>
      </c>
      <c r="I752" t="s">
        <v>253</v>
      </c>
      <c r="J752" t="s">
        <v>103</v>
      </c>
      <c r="K752">
        <v>3460</v>
      </c>
      <c r="L752" t="str">
        <f>+VLOOKUP(Línea_Modelo_Sexo_Región[[#This Row],[id_LA]],Línea_Atención[],2,0)</f>
        <v>Línea Ambulatoria</v>
      </c>
      <c r="M752" t="str">
        <f>+VLOOKUP(Línea_Modelo_Sexo_Región[[#This Row],[Modelo '[sigla']]],Modelos[[Modelo '[sigla']]:[Modelo '[descripción']]],2,0)</f>
        <v>Programa Especializado en Reparación del Maltrato</v>
      </c>
    </row>
    <row r="753" spans="2:13" x14ac:dyDescent="0.3">
      <c r="B753" s="4" t="str">
        <f t="shared" si="33"/>
        <v>1-PRM</v>
      </c>
      <c r="C753" s="4" t="str">
        <f t="shared" si="34"/>
        <v>1-PRM-Hombres</v>
      </c>
      <c r="D753" s="4" t="str">
        <f t="shared" si="35"/>
        <v>1-PRM-Hombres-13</v>
      </c>
      <c r="E753">
        <v>1</v>
      </c>
      <c r="F753" t="s">
        <v>27</v>
      </c>
      <c r="G753">
        <v>13</v>
      </c>
      <c r="H753" t="s">
        <v>213</v>
      </c>
      <c r="I753" t="s">
        <v>252</v>
      </c>
      <c r="J753" t="s">
        <v>103</v>
      </c>
      <c r="K753">
        <v>3855</v>
      </c>
      <c r="L753" t="str">
        <f>+VLOOKUP(Línea_Modelo_Sexo_Región[[#This Row],[id_LA]],Línea_Atención[],2,0)</f>
        <v>Línea Ambulatoria</v>
      </c>
      <c r="M753" t="str">
        <f>+VLOOKUP(Línea_Modelo_Sexo_Región[[#This Row],[Modelo '[sigla']]],Modelos[[Modelo '[sigla']]:[Modelo '[descripción']]],2,0)</f>
        <v>Programa Especializado en Reparación del Maltrato</v>
      </c>
    </row>
    <row r="754" spans="2:13" x14ac:dyDescent="0.3">
      <c r="B754" s="4" t="str">
        <f t="shared" si="33"/>
        <v>1-PRM</v>
      </c>
      <c r="C754" s="4" t="str">
        <f t="shared" si="34"/>
        <v>1-PRM-Mujeres</v>
      </c>
      <c r="D754" s="4" t="str">
        <f t="shared" si="35"/>
        <v>1-PRM-Mujeres-13</v>
      </c>
      <c r="E754">
        <v>1</v>
      </c>
      <c r="F754" t="s">
        <v>27</v>
      </c>
      <c r="G754">
        <v>13</v>
      </c>
      <c r="H754" t="s">
        <v>213</v>
      </c>
      <c r="I754" t="s">
        <v>253</v>
      </c>
      <c r="J754" t="s">
        <v>103</v>
      </c>
      <c r="K754">
        <v>6245</v>
      </c>
      <c r="L754" t="str">
        <f>+VLOOKUP(Línea_Modelo_Sexo_Región[[#This Row],[id_LA]],Línea_Atención[],2,0)</f>
        <v>Línea Ambulatoria</v>
      </c>
      <c r="M754" t="str">
        <f>+VLOOKUP(Línea_Modelo_Sexo_Región[[#This Row],[Modelo '[sigla']]],Modelos[[Modelo '[sigla']]:[Modelo '[descripción']]],2,0)</f>
        <v>Programa Especializado en Reparación del Maltrato</v>
      </c>
    </row>
    <row r="755" spans="2:13" x14ac:dyDescent="0.3">
      <c r="B755" s="4" t="str">
        <f t="shared" si="33"/>
        <v>1-PRM</v>
      </c>
      <c r="C755" s="4" t="str">
        <f t="shared" si="34"/>
        <v>1-PRM-Hombres</v>
      </c>
      <c r="D755" s="4" t="str">
        <f t="shared" si="35"/>
        <v>1-PRM-Hombres-6</v>
      </c>
      <c r="E755">
        <v>1</v>
      </c>
      <c r="F755" t="s">
        <v>27</v>
      </c>
      <c r="G755">
        <v>6</v>
      </c>
      <c r="H755" t="s">
        <v>206</v>
      </c>
      <c r="I755" t="s">
        <v>252</v>
      </c>
      <c r="J755" t="s">
        <v>103</v>
      </c>
      <c r="K755">
        <v>1292</v>
      </c>
      <c r="L755" t="str">
        <f>+VLOOKUP(Línea_Modelo_Sexo_Región[[#This Row],[id_LA]],Línea_Atención[],2,0)</f>
        <v>Línea Ambulatoria</v>
      </c>
      <c r="M755" t="str">
        <f>+VLOOKUP(Línea_Modelo_Sexo_Región[[#This Row],[Modelo '[sigla']]],Modelos[[Modelo '[sigla']]:[Modelo '[descripción']]],2,0)</f>
        <v>Programa Especializado en Reparación del Maltrato</v>
      </c>
    </row>
    <row r="756" spans="2:13" x14ac:dyDescent="0.3">
      <c r="B756" s="4" t="str">
        <f t="shared" si="33"/>
        <v>1-PRM</v>
      </c>
      <c r="C756" s="4" t="str">
        <f t="shared" si="34"/>
        <v>1-PRM-Mujeres</v>
      </c>
      <c r="D756" s="4" t="str">
        <f t="shared" si="35"/>
        <v>1-PRM-Mujeres-6</v>
      </c>
      <c r="E756">
        <v>1</v>
      </c>
      <c r="F756" t="s">
        <v>27</v>
      </c>
      <c r="G756">
        <v>6</v>
      </c>
      <c r="H756" t="s">
        <v>206</v>
      </c>
      <c r="I756" t="s">
        <v>253</v>
      </c>
      <c r="J756" t="s">
        <v>103</v>
      </c>
      <c r="K756">
        <v>1786</v>
      </c>
      <c r="L756" t="str">
        <f>+VLOOKUP(Línea_Modelo_Sexo_Región[[#This Row],[id_LA]],Línea_Atención[],2,0)</f>
        <v>Línea Ambulatoria</v>
      </c>
      <c r="M756" t="str">
        <f>+VLOOKUP(Línea_Modelo_Sexo_Región[[#This Row],[Modelo '[sigla']]],Modelos[[Modelo '[sigla']]:[Modelo '[descripción']]],2,0)</f>
        <v>Programa Especializado en Reparación del Maltrato</v>
      </c>
    </row>
    <row r="757" spans="2:13" x14ac:dyDescent="0.3">
      <c r="B757" s="4" t="str">
        <f t="shared" si="33"/>
        <v>1-PRM</v>
      </c>
      <c r="C757" s="4" t="str">
        <f t="shared" si="34"/>
        <v>1-PRM-Hombres</v>
      </c>
      <c r="D757" s="4" t="str">
        <f t="shared" si="35"/>
        <v>1-PRM-Hombres-7</v>
      </c>
      <c r="E757">
        <v>1</v>
      </c>
      <c r="F757" t="s">
        <v>27</v>
      </c>
      <c r="G757">
        <v>7</v>
      </c>
      <c r="H757" t="s">
        <v>207</v>
      </c>
      <c r="I757" t="s">
        <v>252</v>
      </c>
      <c r="J757" t="s">
        <v>103</v>
      </c>
      <c r="K757">
        <v>1171</v>
      </c>
      <c r="L757" t="str">
        <f>+VLOOKUP(Línea_Modelo_Sexo_Región[[#This Row],[id_LA]],Línea_Atención[],2,0)</f>
        <v>Línea Ambulatoria</v>
      </c>
      <c r="M757" t="str">
        <f>+VLOOKUP(Línea_Modelo_Sexo_Región[[#This Row],[Modelo '[sigla']]],Modelos[[Modelo '[sigla']]:[Modelo '[descripción']]],2,0)</f>
        <v>Programa Especializado en Reparación del Maltrato</v>
      </c>
    </row>
    <row r="758" spans="2:13" x14ac:dyDescent="0.3">
      <c r="B758" s="4" t="str">
        <f t="shared" si="33"/>
        <v>1-PRM</v>
      </c>
      <c r="C758" s="4" t="str">
        <f t="shared" si="34"/>
        <v>1-PRM-Mujeres</v>
      </c>
      <c r="D758" s="4" t="str">
        <f t="shared" si="35"/>
        <v>1-PRM-Mujeres-7</v>
      </c>
      <c r="E758">
        <v>1</v>
      </c>
      <c r="F758" t="s">
        <v>27</v>
      </c>
      <c r="G758">
        <v>7</v>
      </c>
      <c r="H758" t="s">
        <v>207</v>
      </c>
      <c r="I758" t="s">
        <v>253</v>
      </c>
      <c r="J758" t="s">
        <v>103</v>
      </c>
      <c r="K758">
        <v>1882</v>
      </c>
      <c r="L758" t="str">
        <f>+VLOOKUP(Línea_Modelo_Sexo_Región[[#This Row],[id_LA]],Línea_Atención[],2,0)</f>
        <v>Línea Ambulatoria</v>
      </c>
      <c r="M758" t="str">
        <f>+VLOOKUP(Línea_Modelo_Sexo_Región[[#This Row],[Modelo '[sigla']]],Modelos[[Modelo '[sigla']]:[Modelo '[descripción']]],2,0)</f>
        <v>Programa Especializado en Reparación del Maltrato</v>
      </c>
    </row>
    <row r="759" spans="2:13" x14ac:dyDescent="0.3">
      <c r="B759" s="4" t="str">
        <f t="shared" si="33"/>
        <v>1-PRM</v>
      </c>
      <c r="C759" s="4" t="str">
        <f t="shared" si="34"/>
        <v>1-PRM-Hombres</v>
      </c>
      <c r="D759" s="4" t="str">
        <f t="shared" si="35"/>
        <v>1-PRM-Hombres-7</v>
      </c>
      <c r="E759">
        <v>1</v>
      </c>
      <c r="F759" t="s">
        <v>27</v>
      </c>
      <c r="G759">
        <v>7</v>
      </c>
      <c r="H759" t="s">
        <v>207</v>
      </c>
      <c r="I759" t="s">
        <v>252</v>
      </c>
      <c r="J759" t="s">
        <v>103</v>
      </c>
      <c r="K759">
        <v>446</v>
      </c>
      <c r="L759" t="str">
        <f>+VLOOKUP(Línea_Modelo_Sexo_Región[[#This Row],[id_LA]],Línea_Atención[],2,0)</f>
        <v>Línea Ambulatoria</v>
      </c>
      <c r="M759" t="str">
        <f>+VLOOKUP(Línea_Modelo_Sexo_Región[[#This Row],[Modelo '[sigla']]],Modelos[[Modelo '[sigla']]:[Modelo '[descripción']]],2,0)</f>
        <v>Programa Especializado en Reparación del Maltrato</v>
      </c>
    </row>
    <row r="760" spans="2:13" x14ac:dyDescent="0.3">
      <c r="B760" s="4" t="str">
        <f t="shared" si="33"/>
        <v>1-PRM</v>
      </c>
      <c r="C760" s="4" t="str">
        <f t="shared" si="34"/>
        <v>1-PRM-Mujeres</v>
      </c>
      <c r="D760" s="4" t="str">
        <f t="shared" si="35"/>
        <v>1-PRM-Mujeres-7</v>
      </c>
      <c r="E760">
        <v>1</v>
      </c>
      <c r="F760" t="s">
        <v>27</v>
      </c>
      <c r="G760">
        <v>7</v>
      </c>
      <c r="H760" t="s">
        <v>207</v>
      </c>
      <c r="I760" t="s">
        <v>253</v>
      </c>
      <c r="J760" t="s">
        <v>103</v>
      </c>
      <c r="K760">
        <v>831</v>
      </c>
      <c r="L760" t="str">
        <f>+VLOOKUP(Línea_Modelo_Sexo_Región[[#This Row],[id_LA]],Línea_Atención[],2,0)</f>
        <v>Línea Ambulatoria</v>
      </c>
      <c r="M760" t="str">
        <f>+VLOOKUP(Línea_Modelo_Sexo_Región[[#This Row],[Modelo '[sigla']]],Modelos[[Modelo '[sigla']]:[Modelo '[descripción']]],2,0)</f>
        <v>Programa Especializado en Reparación del Maltrato</v>
      </c>
    </row>
    <row r="761" spans="2:13" x14ac:dyDescent="0.3">
      <c r="B761" s="4" t="str">
        <f t="shared" si="33"/>
        <v>1-PRM</v>
      </c>
      <c r="C761" s="4" t="str">
        <f t="shared" si="34"/>
        <v>1-PRM-Hombres</v>
      </c>
      <c r="D761" s="4" t="str">
        <f t="shared" si="35"/>
        <v>1-PRM-Hombres-8</v>
      </c>
      <c r="E761">
        <v>1</v>
      </c>
      <c r="F761" t="s">
        <v>27</v>
      </c>
      <c r="G761">
        <v>8</v>
      </c>
      <c r="H761" t="s">
        <v>208</v>
      </c>
      <c r="I761" t="s">
        <v>252</v>
      </c>
      <c r="J761" t="s">
        <v>103</v>
      </c>
      <c r="K761">
        <v>1128</v>
      </c>
      <c r="L761" t="str">
        <f>+VLOOKUP(Línea_Modelo_Sexo_Región[[#This Row],[id_LA]],Línea_Atención[],2,0)</f>
        <v>Línea Ambulatoria</v>
      </c>
      <c r="M761" t="str">
        <f>+VLOOKUP(Línea_Modelo_Sexo_Región[[#This Row],[Modelo '[sigla']]],Modelos[[Modelo '[sigla']]:[Modelo '[descripción']]],2,0)</f>
        <v>Programa Especializado en Reparación del Maltrato</v>
      </c>
    </row>
    <row r="762" spans="2:13" x14ac:dyDescent="0.3">
      <c r="B762" s="4" t="str">
        <f t="shared" si="33"/>
        <v>1-PRM</v>
      </c>
      <c r="C762" s="4" t="str">
        <f t="shared" si="34"/>
        <v>1-PRM-Mujeres</v>
      </c>
      <c r="D762" s="4" t="str">
        <f t="shared" si="35"/>
        <v>1-PRM-Mujeres-8</v>
      </c>
      <c r="E762">
        <v>1</v>
      </c>
      <c r="F762" t="s">
        <v>27</v>
      </c>
      <c r="G762">
        <v>8</v>
      </c>
      <c r="H762" t="s">
        <v>208</v>
      </c>
      <c r="I762" t="s">
        <v>253</v>
      </c>
      <c r="J762" t="s">
        <v>103</v>
      </c>
      <c r="K762">
        <v>2293</v>
      </c>
      <c r="L762" t="str">
        <f>+VLOOKUP(Línea_Modelo_Sexo_Región[[#This Row],[id_LA]],Línea_Atención[],2,0)</f>
        <v>Línea Ambulatoria</v>
      </c>
      <c r="M762" t="str">
        <f>+VLOOKUP(Línea_Modelo_Sexo_Región[[#This Row],[Modelo '[sigla']]],Modelos[[Modelo '[sigla']]:[Modelo '[descripción']]],2,0)</f>
        <v>Programa Especializado en Reparación del Maltrato</v>
      </c>
    </row>
    <row r="763" spans="2:13" x14ac:dyDescent="0.3">
      <c r="B763" s="4" t="str">
        <f t="shared" si="33"/>
        <v>1-PRM</v>
      </c>
      <c r="C763" s="4" t="str">
        <f t="shared" si="34"/>
        <v>1-PRM-Hombres</v>
      </c>
      <c r="D763" s="4" t="str">
        <f t="shared" si="35"/>
        <v>1-PRM-Hombres-9</v>
      </c>
      <c r="E763">
        <v>1</v>
      </c>
      <c r="F763" t="s">
        <v>27</v>
      </c>
      <c r="G763">
        <v>9</v>
      </c>
      <c r="H763" t="s">
        <v>209</v>
      </c>
      <c r="I763" t="s">
        <v>252</v>
      </c>
      <c r="J763" t="s">
        <v>103</v>
      </c>
      <c r="K763">
        <v>574</v>
      </c>
      <c r="L763" t="str">
        <f>+VLOOKUP(Línea_Modelo_Sexo_Región[[#This Row],[id_LA]],Línea_Atención[],2,0)</f>
        <v>Línea Ambulatoria</v>
      </c>
      <c r="M763" t="str">
        <f>+VLOOKUP(Línea_Modelo_Sexo_Región[[#This Row],[Modelo '[sigla']]],Modelos[[Modelo '[sigla']]:[Modelo '[descripción']]],2,0)</f>
        <v>Programa Especializado en Reparación del Maltrato</v>
      </c>
    </row>
    <row r="764" spans="2:13" x14ac:dyDescent="0.3">
      <c r="B764" s="4" t="str">
        <f t="shared" si="33"/>
        <v>1-PRM</v>
      </c>
      <c r="C764" s="4" t="str">
        <f t="shared" si="34"/>
        <v>1-PRM-Mujeres</v>
      </c>
      <c r="D764" s="4" t="str">
        <f t="shared" si="35"/>
        <v>1-PRM-Mujeres-9</v>
      </c>
      <c r="E764">
        <v>1</v>
      </c>
      <c r="F764" t="s">
        <v>27</v>
      </c>
      <c r="G764">
        <v>9</v>
      </c>
      <c r="H764" t="s">
        <v>209</v>
      </c>
      <c r="I764" t="s">
        <v>253</v>
      </c>
      <c r="J764" t="s">
        <v>103</v>
      </c>
      <c r="K764">
        <v>885</v>
      </c>
      <c r="L764" t="str">
        <f>+VLOOKUP(Línea_Modelo_Sexo_Región[[#This Row],[id_LA]],Línea_Atención[],2,0)</f>
        <v>Línea Ambulatoria</v>
      </c>
      <c r="M764" t="str">
        <f>+VLOOKUP(Línea_Modelo_Sexo_Región[[#This Row],[Modelo '[sigla']]],Modelos[[Modelo '[sigla']]:[Modelo '[descripción']]],2,0)</f>
        <v>Programa Especializado en Reparación del Maltrato</v>
      </c>
    </row>
    <row r="765" spans="2:13" x14ac:dyDescent="0.3">
      <c r="B765" s="4" t="str">
        <f t="shared" si="33"/>
        <v>1-PRM</v>
      </c>
      <c r="C765" s="4" t="str">
        <f t="shared" si="34"/>
        <v>1-PRM-Hombres</v>
      </c>
      <c r="D765" s="4" t="str">
        <f t="shared" si="35"/>
        <v>1-PRM-Hombres-14</v>
      </c>
      <c r="E765">
        <v>1</v>
      </c>
      <c r="F765" t="s">
        <v>27</v>
      </c>
      <c r="G765">
        <v>14</v>
      </c>
      <c r="H765" t="s">
        <v>214</v>
      </c>
      <c r="I765" t="s">
        <v>252</v>
      </c>
      <c r="J765" t="s">
        <v>103</v>
      </c>
      <c r="K765">
        <v>343</v>
      </c>
      <c r="L765" t="str">
        <f>+VLOOKUP(Línea_Modelo_Sexo_Región[[#This Row],[id_LA]],Línea_Atención[],2,0)</f>
        <v>Línea Ambulatoria</v>
      </c>
      <c r="M765" t="str">
        <f>+VLOOKUP(Línea_Modelo_Sexo_Región[[#This Row],[Modelo '[sigla']]],Modelos[[Modelo '[sigla']]:[Modelo '[descripción']]],2,0)</f>
        <v>Programa Especializado en Reparación del Maltrato</v>
      </c>
    </row>
    <row r="766" spans="2:13" x14ac:dyDescent="0.3">
      <c r="B766" s="4" t="str">
        <f t="shared" si="33"/>
        <v>1-PRM</v>
      </c>
      <c r="C766" s="4" t="str">
        <f t="shared" si="34"/>
        <v>1-PRM-Mujeres</v>
      </c>
      <c r="D766" s="4" t="str">
        <f t="shared" si="35"/>
        <v>1-PRM-Mujeres-14</v>
      </c>
      <c r="E766">
        <v>1</v>
      </c>
      <c r="F766" t="s">
        <v>27</v>
      </c>
      <c r="G766">
        <v>14</v>
      </c>
      <c r="H766" t="s">
        <v>214</v>
      </c>
      <c r="I766" t="s">
        <v>253</v>
      </c>
      <c r="J766" t="s">
        <v>103</v>
      </c>
      <c r="K766">
        <v>653</v>
      </c>
      <c r="L766" t="str">
        <f>+VLOOKUP(Línea_Modelo_Sexo_Región[[#This Row],[id_LA]],Línea_Atención[],2,0)</f>
        <v>Línea Ambulatoria</v>
      </c>
      <c r="M766" t="str">
        <f>+VLOOKUP(Línea_Modelo_Sexo_Región[[#This Row],[Modelo '[sigla']]],Modelos[[Modelo '[sigla']]:[Modelo '[descripción']]],2,0)</f>
        <v>Programa Especializado en Reparación del Maltrato</v>
      </c>
    </row>
    <row r="767" spans="2:13" x14ac:dyDescent="0.3">
      <c r="B767" s="4" t="str">
        <f t="shared" si="33"/>
        <v>1-PRM</v>
      </c>
      <c r="C767" s="4" t="str">
        <f t="shared" si="34"/>
        <v>1-PRM-Hombres</v>
      </c>
      <c r="D767" s="4" t="str">
        <f t="shared" si="35"/>
        <v>1-PRM-Hombres-10</v>
      </c>
      <c r="E767">
        <v>1</v>
      </c>
      <c r="F767" t="s">
        <v>27</v>
      </c>
      <c r="G767">
        <v>10</v>
      </c>
      <c r="H767" t="s">
        <v>210</v>
      </c>
      <c r="I767" t="s">
        <v>252</v>
      </c>
      <c r="J767" t="s">
        <v>103</v>
      </c>
      <c r="K767">
        <v>547</v>
      </c>
      <c r="L767" t="str">
        <f>+VLOOKUP(Línea_Modelo_Sexo_Región[[#This Row],[id_LA]],Línea_Atención[],2,0)</f>
        <v>Línea Ambulatoria</v>
      </c>
      <c r="M767" t="str">
        <f>+VLOOKUP(Línea_Modelo_Sexo_Región[[#This Row],[Modelo '[sigla']]],Modelos[[Modelo '[sigla']]:[Modelo '[descripción']]],2,0)</f>
        <v>Programa Especializado en Reparación del Maltrato</v>
      </c>
    </row>
    <row r="768" spans="2:13" x14ac:dyDescent="0.3">
      <c r="B768" s="4" t="str">
        <f t="shared" si="33"/>
        <v>1-PRM</v>
      </c>
      <c r="C768" s="4" t="str">
        <f t="shared" si="34"/>
        <v>1-PRM-Mujeres</v>
      </c>
      <c r="D768" s="4" t="str">
        <f t="shared" si="35"/>
        <v>1-PRM-Mujeres-10</v>
      </c>
      <c r="E768">
        <v>1</v>
      </c>
      <c r="F768" t="s">
        <v>27</v>
      </c>
      <c r="G768">
        <v>10</v>
      </c>
      <c r="H768" t="s">
        <v>210</v>
      </c>
      <c r="I768" t="s">
        <v>253</v>
      </c>
      <c r="J768" t="s">
        <v>103</v>
      </c>
      <c r="K768">
        <v>1173</v>
      </c>
      <c r="L768" t="str">
        <f>+VLOOKUP(Línea_Modelo_Sexo_Región[[#This Row],[id_LA]],Línea_Atención[],2,0)</f>
        <v>Línea Ambulatoria</v>
      </c>
      <c r="M768" t="str">
        <f>+VLOOKUP(Línea_Modelo_Sexo_Región[[#This Row],[Modelo '[sigla']]],Modelos[[Modelo '[sigla']]:[Modelo '[descripción']]],2,0)</f>
        <v>Programa Especializado en Reparación del Maltrato</v>
      </c>
    </row>
    <row r="769" spans="2:13" x14ac:dyDescent="0.3">
      <c r="B769" s="4" t="str">
        <f t="shared" si="33"/>
        <v>1-PRM</v>
      </c>
      <c r="C769" s="4" t="str">
        <f t="shared" si="34"/>
        <v>1-PRM-Hombres</v>
      </c>
      <c r="D769" s="4" t="str">
        <f t="shared" si="35"/>
        <v>1-PRM-Hombres-11</v>
      </c>
      <c r="E769">
        <v>1</v>
      </c>
      <c r="F769" t="s">
        <v>27</v>
      </c>
      <c r="G769">
        <v>11</v>
      </c>
      <c r="H769" t="s">
        <v>211</v>
      </c>
      <c r="I769" t="s">
        <v>252</v>
      </c>
      <c r="J769" t="s">
        <v>103</v>
      </c>
      <c r="K769">
        <v>133</v>
      </c>
      <c r="L769" t="str">
        <f>+VLOOKUP(Línea_Modelo_Sexo_Región[[#This Row],[id_LA]],Línea_Atención[],2,0)</f>
        <v>Línea Ambulatoria</v>
      </c>
      <c r="M769" t="str">
        <f>+VLOOKUP(Línea_Modelo_Sexo_Región[[#This Row],[Modelo '[sigla']]],Modelos[[Modelo '[sigla']]:[Modelo '[descripción']]],2,0)</f>
        <v>Programa Especializado en Reparación del Maltrato</v>
      </c>
    </row>
    <row r="770" spans="2:13" x14ac:dyDescent="0.3">
      <c r="B770" s="4" t="str">
        <f t="shared" si="33"/>
        <v>1-PRM</v>
      </c>
      <c r="C770" s="4" t="str">
        <f t="shared" si="34"/>
        <v>1-PRM-Mujeres</v>
      </c>
      <c r="D770" s="4" t="str">
        <f t="shared" si="35"/>
        <v>1-PRM-Mujeres-11</v>
      </c>
      <c r="E770">
        <v>1</v>
      </c>
      <c r="F770" t="s">
        <v>27</v>
      </c>
      <c r="G770">
        <v>11</v>
      </c>
      <c r="H770" t="s">
        <v>211</v>
      </c>
      <c r="I770" t="s">
        <v>253</v>
      </c>
      <c r="J770" t="s">
        <v>103</v>
      </c>
      <c r="K770">
        <v>213</v>
      </c>
      <c r="L770" t="str">
        <f>+VLOOKUP(Línea_Modelo_Sexo_Región[[#This Row],[id_LA]],Línea_Atención[],2,0)</f>
        <v>Línea Ambulatoria</v>
      </c>
      <c r="M770" t="str">
        <f>+VLOOKUP(Línea_Modelo_Sexo_Región[[#This Row],[Modelo '[sigla']]],Modelos[[Modelo '[sigla']]:[Modelo '[descripción']]],2,0)</f>
        <v>Programa Especializado en Reparación del Maltrato</v>
      </c>
    </row>
    <row r="771" spans="2:13" x14ac:dyDescent="0.3">
      <c r="B771" s="4" t="str">
        <f t="shared" si="33"/>
        <v>1-PRM</v>
      </c>
      <c r="C771" s="4" t="str">
        <f t="shared" si="34"/>
        <v>1-PRM-Hombres</v>
      </c>
      <c r="D771" s="4" t="str">
        <f t="shared" si="35"/>
        <v>1-PRM-Hombres-12</v>
      </c>
      <c r="E771">
        <v>1</v>
      </c>
      <c r="F771" t="s">
        <v>27</v>
      </c>
      <c r="G771">
        <v>12</v>
      </c>
      <c r="H771" t="s">
        <v>212</v>
      </c>
      <c r="I771" t="s">
        <v>252</v>
      </c>
      <c r="J771" t="s">
        <v>103</v>
      </c>
      <c r="K771">
        <v>193</v>
      </c>
      <c r="L771" t="str">
        <f>+VLOOKUP(Línea_Modelo_Sexo_Región[[#This Row],[id_LA]],Línea_Atención[],2,0)</f>
        <v>Línea Ambulatoria</v>
      </c>
      <c r="M771" t="str">
        <f>+VLOOKUP(Línea_Modelo_Sexo_Región[[#This Row],[Modelo '[sigla']]],Modelos[[Modelo '[sigla']]:[Modelo '[descripción']]],2,0)</f>
        <v>Programa Especializado en Reparación del Maltrato</v>
      </c>
    </row>
    <row r="772" spans="2:13" x14ac:dyDescent="0.3">
      <c r="B772" s="4" t="str">
        <f t="shared" si="33"/>
        <v>1-PRM</v>
      </c>
      <c r="C772" s="4" t="str">
        <f t="shared" si="34"/>
        <v>1-PRM-Mujeres</v>
      </c>
      <c r="D772" s="4" t="str">
        <f t="shared" si="35"/>
        <v>1-PRM-Mujeres-12</v>
      </c>
      <c r="E772">
        <v>1</v>
      </c>
      <c r="F772" t="s">
        <v>27</v>
      </c>
      <c r="G772">
        <v>12</v>
      </c>
      <c r="H772" t="s">
        <v>212</v>
      </c>
      <c r="I772" t="s">
        <v>253</v>
      </c>
      <c r="J772" t="s">
        <v>103</v>
      </c>
      <c r="K772">
        <v>261</v>
      </c>
      <c r="L772" t="str">
        <f>+VLOOKUP(Línea_Modelo_Sexo_Región[[#This Row],[id_LA]],Línea_Atención[],2,0)</f>
        <v>Línea Ambulatoria</v>
      </c>
      <c r="M772" t="str">
        <f>+VLOOKUP(Línea_Modelo_Sexo_Región[[#This Row],[Modelo '[sigla']]],Modelos[[Modelo '[sigla']]:[Modelo '[descripción']]],2,0)</f>
        <v>Programa Especializado en Reparación del Maltrato</v>
      </c>
    </row>
    <row r="773" spans="2:13" x14ac:dyDescent="0.3">
      <c r="B773" s="4" t="str">
        <f t="shared" ref="B773:B836" si="36">+E773&amp;"-"&amp;F773</f>
        <v>1-PAD</v>
      </c>
      <c r="C773" s="4" t="str">
        <f t="shared" ref="C773:C836" si="37">+B773&amp;"-"&amp;I773</f>
        <v>1-PAD-Hombres</v>
      </c>
      <c r="D773" s="4" t="str">
        <f t="shared" ref="D773:D836" si="38">+C773&amp;"-"&amp;G773</f>
        <v>1-PAD-Hombres-15</v>
      </c>
      <c r="E773">
        <v>1</v>
      </c>
      <c r="F773" t="s">
        <v>1</v>
      </c>
      <c r="G773">
        <v>15</v>
      </c>
      <c r="H773" t="s">
        <v>215</v>
      </c>
      <c r="I773" t="s">
        <v>252</v>
      </c>
      <c r="J773" t="s">
        <v>108</v>
      </c>
      <c r="K773">
        <v>0</v>
      </c>
      <c r="L773" t="str">
        <f>+VLOOKUP(Línea_Modelo_Sexo_Región[[#This Row],[id_LA]],Línea_Atención[],2,0)</f>
        <v>Línea Ambulatoria</v>
      </c>
      <c r="M773" t="str">
        <f>+VLOOKUP(Línea_Modelo_Sexo_Región[[#This Row],[Modelo '[sigla']]],Modelos[[Modelo '[sigla']]:[Modelo '[descripción']]],2,0)</f>
        <v>Programa de Protección Ambulatoria para la Discapacidad</v>
      </c>
    </row>
    <row r="774" spans="2:13" x14ac:dyDescent="0.3">
      <c r="B774" s="4" t="str">
        <f t="shared" si="36"/>
        <v>1-PAD</v>
      </c>
      <c r="C774" s="4" t="str">
        <f t="shared" si="37"/>
        <v>1-PAD-Mujeres</v>
      </c>
      <c r="D774" s="4" t="str">
        <f t="shared" si="38"/>
        <v>1-PAD-Mujeres-15</v>
      </c>
      <c r="E774">
        <v>1</v>
      </c>
      <c r="F774" t="s">
        <v>1</v>
      </c>
      <c r="G774">
        <v>15</v>
      </c>
      <c r="H774" t="s">
        <v>215</v>
      </c>
      <c r="I774" t="s">
        <v>253</v>
      </c>
      <c r="J774" t="s">
        <v>108</v>
      </c>
      <c r="K774">
        <v>0</v>
      </c>
      <c r="L774" t="str">
        <f>+VLOOKUP(Línea_Modelo_Sexo_Región[[#This Row],[id_LA]],Línea_Atención[],2,0)</f>
        <v>Línea Ambulatoria</v>
      </c>
      <c r="M774" t="str">
        <f>+VLOOKUP(Línea_Modelo_Sexo_Región[[#This Row],[Modelo '[sigla']]],Modelos[[Modelo '[sigla']]:[Modelo '[descripción']]],2,0)</f>
        <v>Programa de Protección Ambulatoria para la Discapacidad</v>
      </c>
    </row>
    <row r="775" spans="2:13" x14ac:dyDescent="0.3">
      <c r="B775" s="4" t="str">
        <f t="shared" si="36"/>
        <v>1-PAD</v>
      </c>
      <c r="C775" s="4" t="str">
        <f t="shared" si="37"/>
        <v>1-PAD-Hombres</v>
      </c>
      <c r="D775" s="4" t="str">
        <f t="shared" si="38"/>
        <v>1-PAD-Hombres-1</v>
      </c>
      <c r="E775">
        <v>1</v>
      </c>
      <c r="F775" t="s">
        <v>1</v>
      </c>
      <c r="G775">
        <v>1</v>
      </c>
      <c r="H775" t="s">
        <v>201</v>
      </c>
      <c r="I775" t="s">
        <v>252</v>
      </c>
      <c r="J775" t="s">
        <v>108</v>
      </c>
      <c r="K775">
        <v>0</v>
      </c>
      <c r="L775" t="str">
        <f>+VLOOKUP(Línea_Modelo_Sexo_Región[[#This Row],[id_LA]],Línea_Atención[],2,0)</f>
        <v>Línea Ambulatoria</v>
      </c>
      <c r="M775" t="str">
        <f>+VLOOKUP(Línea_Modelo_Sexo_Región[[#This Row],[Modelo '[sigla']]],Modelos[[Modelo '[sigla']]:[Modelo '[descripción']]],2,0)</f>
        <v>Programa de Protección Ambulatoria para la Discapacidad</v>
      </c>
    </row>
    <row r="776" spans="2:13" x14ac:dyDescent="0.3">
      <c r="B776" s="4" t="str">
        <f t="shared" si="36"/>
        <v>1-PAD</v>
      </c>
      <c r="C776" s="4" t="str">
        <f t="shared" si="37"/>
        <v>1-PAD-Mujeres</v>
      </c>
      <c r="D776" s="4" t="str">
        <f t="shared" si="38"/>
        <v>1-PAD-Mujeres-1</v>
      </c>
      <c r="E776">
        <v>1</v>
      </c>
      <c r="F776" t="s">
        <v>1</v>
      </c>
      <c r="G776">
        <v>1</v>
      </c>
      <c r="H776" t="s">
        <v>201</v>
      </c>
      <c r="I776" t="s">
        <v>253</v>
      </c>
      <c r="J776" t="s">
        <v>108</v>
      </c>
      <c r="K776">
        <v>0</v>
      </c>
      <c r="L776" t="str">
        <f>+VLOOKUP(Línea_Modelo_Sexo_Región[[#This Row],[id_LA]],Línea_Atención[],2,0)</f>
        <v>Línea Ambulatoria</v>
      </c>
      <c r="M776" t="str">
        <f>+VLOOKUP(Línea_Modelo_Sexo_Región[[#This Row],[Modelo '[sigla']]],Modelos[[Modelo '[sigla']]:[Modelo '[descripción']]],2,0)</f>
        <v>Programa de Protección Ambulatoria para la Discapacidad</v>
      </c>
    </row>
    <row r="777" spans="2:13" x14ac:dyDescent="0.3">
      <c r="B777" s="4" t="str">
        <f t="shared" si="36"/>
        <v>1-PAD</v>
      </c>
      <c r="C777" s="4" t="str">
        <f t="shared" si="37"/>
        <v>1-PAD-Hombres</v>
      </c>
      <c r="D777" s="4" t="str">
        <f t="shared" si="38"/>
        <v>1-PAD-Hombres-2</v>
      </c>
      <c r="E777">
        <v>1</v>
      </c>
      <c r="F777" t="s">
        <v>1</v>
      </c>
      <c r="G777">
        <v>2</v>
      </c>
      <c r="H777" t="s">
        <v>202</v>
      </c>
      <c r="I777" t="s">
        <v>252</v>
      </c>
      <c r="J777" t="s">
        <v>108</v>
      </c>
      <c r="K777">
        <v>65</v>
      </c>
      <c r="L777" t="str">
        <f>+VLOOKUP(Línea_Modelo_Sexo_Región[[#This Row],[id_LA]],Línea_Atención[],2,0)</f>
        <v>Línea Ambulatoria</v>
      </c>
      <c r="M777" t="str">
        <f>+VLOOKUP(Línea_Modelo_Sexo_Región[[#This Row],[Modelo '[sigla']]],Modelos[[Modelo '[sigla']]:[Modelo '[descripción']]],2,0)</f>
        <v>Programa de Protección Ambulatoria para la Discapacidad</v>
      </c>
    </row>
    <row r="778" spans="2:13" x14ac:dyDescent="0.3">
      <c r="B778" s="4" t="str">
        <f t="shared" si="36"/>
        <v>1-PAD</v>
      </c>
      <c r="C778" s="4" t="str">
        <f t="shared" si="37"/>
        <v>1-PAD-Mujeres</v>
      </c>
      <c r="D778" s="4" t="str">
        <f t="shared" si="38"/>
        <v>1-PAD-Mujeres-2</v>
      </c>
      <c r="E778">
        <v>1</v>
      </c>
      <c r="F778" t="s">
        <v>1</v>
      </c>
      <c r="G778">
        <v>2</v>
      </c>
      <c r="H778" t="s">
        <v>202</v>
      </c>
      <c r="I778" t="s">
        <v>253</v>
      </c>
      <c r="J778" t="s">
        <v>108</v>
      </c>
      <c r="K778">
        <v>22</v>
      </c>
      <c r="L778" t="str">
        <f>+VLOOKUP(Línea_Modelo_Sexo_Región[[#This Row],[id_LA]],Línea_Atención[],2,0)</f>
        <v>Línea Ambulatoria</v>
      </c>
      <c r="M778" t="str">
        <f>+VLOOKUP(Línea_Modelo_Sexo_Región[[#This Row],[Modelo '[sigla']]],Modelos[[Modelo '[sigla']]:[Modelo '[descripción']]],2,0)</f>
        <v>Programa de Protección Ambulatoria para la Discapacidad</v>
      </c>
    </row>
    <row r="779" spans="2:13" x14ac:dyDescent="0.3">
      <c r="B779" s="4" t="str">
        <f t="shared" si="36"/>
        <v>1-PAD</v>
      </c>
      <c r="C779" s="4" t="str">
        <f t="shared" si="37"/>
        <v>1-PAD-Hombres</v>
      </c>
      <c r="D779" s="4" t="str">
        <f t="shared" si="38"/>
        <v>1-PAD-Hombres-3</v>
      </c>
      <c r="E779">
        <v>1</v>
      </c>
      <c r="F779" t="s">
        <v>1</v>
      </c>
      <c r="G779">
        <v>3</v>
      </c>
      <c r="H779" t="s">
        <v>203</v>
      </c>
      <c r="I779" t="s">
        <v>252</v>
      </c>
      <c r="J779" t="s">
        <v>108</v>
      </c>
      <c r="K779">
        <v>0</v>
      </c>
      <c r="L779" t="str">
        <f>+VLOOKUP(Línea_Modelo_Sexo_Región[[#This Row],[id_LA]],Línea_Atención[],2,0)</f>
        <v>Línea Ambulatoria</v>
      </c>
      <c r="M779" t="str">
        <f>+VLOOKUP(Línea_Modelo_Sexo_Región[[#This Row],[Modelo '[sigla']]],Modelos[[Modelo '[sigla']]:[Modelo '[descripción']]],2,0)</f>
        <v>Programa de Protección Ambulatoria para la Discapacidad</v>
      </c>
    </row>
    <row r="780" spans="2:13" x14ac:dyDescent="0.3">
      <c r="B780" s="4" t="str">
        <f t="shared" si="36"/>
        <v>1-PAD</v>
      </c>
      <c r="C780" s="4" t="str">
        <f t="shared" si="37"/>
        <v>1-PAD-Mujeres</v>
      </c>
      <c r="D780" s="4" t="str">
        <f t="shared" si="38"/>
        <v>1-PAD-Mujeres-3</v>
      </c>
      <c r="E780">
        <v>1</v>
      </c>
      <c r="F780" t="s">
        <v>1</v>
      </c>
      <c r="G780">
        <v>3</v>
      </c>
      <c r="H780" t="s">
        <v>203</v>
      </c>
      <c r="I780" t="s">
        <v>253</v>
      </c>
      <c r="J780" t="s">
        <v>108</v>
      </c>
      <c r="K780">
        <v>0</v>
      </c>
      <c r="L780" t="str">
        <f>+VLOOKUP(Línea_Modelo_Sexo_Región[[#This Row],[id_LA]],Línea_Atención[],2,0)</f>
        <v>Línea Ambulatoria</v>
      </c>
      <c r="M780" t="str">
        <f>+VLOOKUP(Línea_Modelo_Sexo_Región[[#This Row],[Modelo '[sigla']]],Modelos[[Modelo '[sigla']]:[Modelo '[descripción']]],2,0)</f>
        <v>Programa de Protección Ambulatoria para la Discapacidad</v>
      </c>
    </row>
    <row r="781" spans="2:13" x14ac:dyDescent="0.3">
      <c r="B781" s="4" t="str">
        <f t="shared" si="36"/>
        <v>1-PAD</v>
      </c>
      <c r="C781" s="4" t="str">
        <f t="shared" si="37"/>
        <v>1-PAD-Hombres</v>
      </c>
      <c r="D781" s="4" t="str">
        <f t="shared" si="38"/>
        <v>1-PAD-Hombres-4</v>
      </c>
      <c r="E781">
        <v>1</v>
      </c>
      <c r="F781" t="s">
        <v>1</v>
      </c>
      <c r="G781">
        <v>4</v>
      </c>
      <c r="H781" t="s">
        <v>204</v>
      </c>
      <c r="I781" t="s">
        <v>252</v>
      </c>
      <c r="J781" t="s">
        <v>108</v>
      </c>
      <c r="K781">
        <v>48</v>
      </c>
      <c r="L781" t="str">
        <f>+VLOOKUP(Línea_Modelo_Sexo_Región[[#This Row],[id_LA]],Línea_Atención[],2,0)</f>
        <v>Línea Ambulatoria</v>
      </c>
      <c r="M781" t="str">
        <f>+VLOOKUP(Línea_Modelo_Sexo_Región[[#This Row],[Modelo '[sigla']]],Modelos[[Modelo '[sigla']]:[Modelo '[descripción']]],2,0)</f>
        <v>Programa de Protección Ambulatoria para la Discapacidad</v>
      </c>
    </row>
    <row r="782" spans="2:13" x14ac:dyDescent="0.3">
      <c r="B782" s="4" t="str">
        <f t="shared" si="36"/>
        <v>1-PAD</v>
      </c>
      <c r="C782" s="4" t="str">
        <f t="shared" si="37"/>
        <v>1-PAD-Mujeres</v>
      </c>
      <c r="D782" s="4" t="str">
        <f t="shared" si="38"/>
        <v>1-PAD-Mujeres-4</v>
      </c>
      <c r="E782">
        <v>1</v>
      </c>
      <c r="F782" t="s">
        <v>1</v>
      </c>
      <c r="G782">
        <v>4</v>
      </c>
      <c r="H782" t="s">
        <v>204</v>
      </c>
      <c r="I782" t="s">
        <v>253</v>
      </c>
      <c r="J782" t="s">
        <v>108</v>
      </c>
      <c r="K782">
        <v>18</v>
      </c>
      <c r="L782" t="str">
        <f>+VLOOKUP(Línea_Modelo_Sexo_Región[[#This Row],[id_LA]],Línea_Atención[],2,0)</f>
        <v>Línea Ambulatoria</v>
      </c>
      <c r="M782" t="str">
        <f>+VLOOKUP(Línea_Modelo_Sexo_Región[[#This Row],[Modelo '[sigla']]],Modelos[[Modelo '[sigla']]:[Modelo '[descripción']]],2,0)</f>
        <v>Programa de Protección Ambulatoria para la Discapacidad</v>
      </c>
    </row>
    <row r="783" spans="2:13" x14ac:dyDescent="0.3">
      <c r="B783" s="4" t="str">
        <f t="shared" si="36"/>
        <v>1-PAD</v>
      </c>
      <c r="C783" s="4" t="str">
        <f t="shared" si="37"/>
        <v>1-PAD-Hombres</v>
      </c>
      <c r="D783" s="4" t="str">
        <f t="shared" si="38"/>
        <v>1-PAD-Hombres-5</v>
      </c>
      <c r="E783">
        <v>1</v>
      </c>
      <c r="F783" t="s">
        <v>1</v>
      </c>
      <c r="G783">
        <v>5</v>
      </c>
      <c r="H783" t="s">
        <v>205</v>
      </c>
      <c r="I783" t="s">
        <v>252</v>
      </c>
      <c r="J783" t="s">
        <v>108</v>
      </c>
      <c r="K783">
        <v>110</v>
      </c>
      <c r="L783" t="str">
        <f>+VLOOKUP(Línea_Modelo_Sexo_Región[[#This Row],[id_LA]],Línea_Atención[],2,0)</f>
        <v>Línea Ambulatoria</v>
      </c>
      <c r="M783" t="str">
        <f>+VLOOKUP(Línea_Modelo_Sexo_Región[[#This Row],[Modelo '[sigla']]],Modelos[[Modelo '[sigla']]:[Modelo '[descripción']]],2,0)</f>
        <v>Programa de Protección Ambulatoria para la Discapacidad</v>
      </c>
    </row>
    <row r="784" spans="2:13" x14ac:dyDescent="0.3">
      <c r="B784" s="4" t="str">
        <f t="shared" si="36"/>
        <v>1-PAD</v>
      </c>
      <c r="C784" s="4" t="str">
        <f t="shared" si="37"/>
        <v>1-PAD-Mujeres</v>
      </c>
      <c r="D784" s="4" t="str">
        <f t="shared" si="38"/>
        <v>1-PAD-Mujeres-5</v>
      </c>
      <c r="E784">
        <v>1</v>
      </c>
      <c r="F784" t="s">
        <v>1</v>
      </c>
      <c r="G784">
        <v>5</v>
      </c>
      <c r="H784" t="s">
        <v>205</v>
      </c>
      <c r="I784" t="s">
        <v>253</v>
      </c>
      <c r="J784" t="s">
        <v>108</v>
      </c>
      <c r="K784">
        <v>34</v>
      </c>
      <c r="L784" t="str">
        <f>+VLOOKUP(Línea_Modelo_Sexo_Región[[#This Row],[id_LA]],Línea_Atención[],2,0)</f>
        <v>Línea Ambulatoria</v>
      </c>
      <c r="M784" t="str">
        <f>+VLOOKUP(Línea_Modelo_Sexo_Región[[#This Row],[Modelo '[sigla']]],Modelos[[Modelo '[sigla']]:[Modelo '[descripción']]],2,0)</f>
        <v>Programa de Protección Ambulatoria para la Discapacidad</v>
      </c>
    </row>
    <row r="785" spans="2:13" x14ac:dyDescent="0.3">
      <c r="B785" s="4" t="str">
        <f t="shared" si="36"/>
        <v>1-PAD</v>
      </c>
      <c r="C785" s="4" t="str">
        <f t="shared" si="37"/>
        <v>1-PAD-Hombres</v>
      </c>
      <c r="D785" s="4" t="str">
        <f t="shared" si="38"/>
        <v>1-PAD-Hombres-13</v>
      </c>
      <c r="E785">
        <v>1</v>
      </c>
      <c r="F785" t="s">
        <v>1</v>
      </c>
      <c r="G785">
        <v>13</v>
      </c>
      <c r="H785" t="s">
        <v>213</v>
      </c>
      <c r="I785" t="s">
        <v>252</v>
      </c>
      <c r="J785" t="s">
        <v>108</v>
      </c>
      <c r="K785">
        <v>61</v>
      </c>
      <c r="L785" t="str">
        <f>+VLOOKUP(Línea_Modelo_Sexo_Región[[#This Row],[id_LA]],Línea_Atención[],2,0)</f>
        <v>Línea Ambulatoria</v>
      </c>
      <c r="M785" t="str">
        <f>+VLOOKUP(Línea_Modelo_Sexo_Región[[#This Row],[Modelo '[sigla']]],Modelos[[Modelo '[sigla']]:[Modelo '[descripción']]],2,0)</f>
        <v>Programa de Protección Ambulatoria para la Discapacidad</v>
      </c>
    </row>
    <row r="786" spans="2:13" x14ac:dyDescent="0.3">
      <c r="B786" s="4" t="str">
        <f t="shared" si="36"/>
        <v>1-PAD</v>
      </c>
      <c r="C786" s="4" t="str">
        <f t="shared" si="37"/>
        <v>1-PAD-Mujeres</v>
      </c>
      <c r="D786" s="4" t="str">
        <f t="shared" si="38"/>
        <v>1-PAD-Mujeres-13</v>
      </c>
      <c r="E786">
        <v>1</v>
      </c>
      <c r="F786" t="s">
        <v>1</v>
      </c>
      <c r="G786">
        <v>13</v>
      </c>
      <c r="H786" t="s">
        <v>213</v>
      </c>
      <c r="I786" t="s">
        <v>253</v>
      </c>
      <c r="J786" t="s">
        <v>108</v>
      </c>
      <c r="K786">
        <v>39</v>
      </c>
      <c r="L786" t="str">
        <f>+VLOOKUP(Línea_Modelo_Sexo_Región[[#This Row],[id_LA]],Línea_Atención[],2,0)</f>
        <v>Línea Ambulatoria</v>
      </c>
      <c r="M786" t="str">
        <f>+VLOOKUP(Línea_Modelo_Sexo_Región[[#This Row],[Modelo '[sigla']]],Modelos[[Modelo '[sigla']]:[Modelo '[descripción']]],2,0)</f>
        <v>Programa de Protección Ambulatoria para la Discapacidad</v>
      </c>
    </row>
    <row r="787" spans="2:13" x14ac:dyDescent="0.3">
      <c r="B787" s="4" t="str">
        <f t="shared" si="36"/>
        <v>1-PAD</v>
      </c>
      <c r="C787" s="4" t="str">
        <f t="shared" si="37"/>
        <v>1-PAD-Hombres</v>
      </c>
      <c r="D787" s="4" t="str">
        <f t="shared" si="38"/>
        <v>1-PAD-Hombres-6</v>
      </c>
      <c r="E787">
        <v>1</v>
      </c>
      <c r="F787" t="s">
        <v>1</v>
      </c>
      <c r="G787">
        <v>6</v>
      </c>
      <c r="H787" t="s">
        <v>206</v>
      </c>
      <c r="I787" t="s">
        <v>252</v>
      </c>
      <c r="J787" t="s">
        <v>108</v>
      </c>
      <c r="K787">
        <v>0</v>
      </c>
      <c r="L787" t="str">
        <f>+VLOOKUP(Línea_Modelo_Sexo_Región[[#This Row],[id_LA]],Línea_Atención[],2,0)</f>
        <v>Línea Ambulatoria</v>
      </c>
      <c r="M787" t="str">
        <f>+VLOOKUP(Línea_Modelo_Sexo_Región[[#This Row],[Modelo '[sigla']]],Modelos[[Modelo '[sigla']]:[Modelo '[descripción']]],2,0)</f>
        <v>Programa de Protección Ambulatoria para la Discapacidad</v>
      </c>
    </row>
    <row r="788" spans="2:13" x14ac:dyDescent="0.3">
      <c r="B788" s="4" t="str">
        <f t="shared" si="36"/>
        <v>1-PAD</v>
      </c>
      <c r="C788" s="4" t="str">
        <f t="shared" si="37"/>
        <v>1-PAD-Mujeres</v>
      </c>
      <c r="D788" s="4" t="str">
        <f t="shared" si="38"/>
        <v>1-PAD-Mujeres-6</v>
      </c>
      <c r="E788">
        <v>1</v>
      </c>
      <c r="F788" t="s">
        <v>1</v>
      </c>
      <c r="G788">
        <v>6</v>
      </c>
      <c r="H788" t="s">
        <v>206</v>
      </c>
      <c r="I788" t="s">
        <v>253</v>
      </c>
      <c r="J788" t="s">
        <v>108</v>
      </c>
      <c r="K788">
        <v>0</v>
      </c>
      <c r="L788" t="str">
        <f>+VLOOKUP(Línea_Modelo_Sexo_Región[[#This Row],[id_LA]],Línea_Atención[],2,0)</f>
        <v>Línea Ambulatoria</v>
      </c>
      <c r="M788" t="str">
        <f>+VLOOKUP(Línea_Modelo_Sexo_Región[[#This Row],[Modelo '[sigla']]],Modelos[[Modelo '[sigla']]:[Modelo '[descripción']]],2,0)</f>
        <v>Programa de Protección Ambulatoria para la Discapacidad</v>
      </c>
    </row>
    <row r="789" spans="2:13" x14ac:dyDescent="0.3">
      <c r="B789" s="4" t="str">
        <f t="shared" si="36"/>
        <v>1-PAD</v>
      </c>
      <c r="C789" s="4" t="str">
        <f t="shared" si="37"/>
        <v>1-PAD-Hombres</v>
      </c>
      <c r="D789" s="4" t="str">
        <f t="shared" si="38"/>
        <v>1-PAD-Hombres-7</v>
      </c>
      <c r="E789">
        <v>1</v>
      </c>
      <c r="F789" t="s">
        <v>1</v>
      </c>
      <c r="G789">
        <v>7</v>
      </c>
      <c r="H789" t="s">
        <v>207</v>
      </c>
      <c r="I789" t="s">
        <v>252</v>
      </c>
      <c r="J789" t="s">
        <v>108</v>
      </c>
      <c r="K789">
        <v>51</v>
      </c>
      <c r="L789" t="str">
        <f>+VLOOKUP(Línea_Modelo_Sexo_Región[[#This Row],[id_LA]],Línea_Atención[],2,0)</f>
        <v>Línea Ambulatoria</v>
      </c>
      <c r="M789" t="str">
        <f>+VLOOKUP(Línea_Modelo_Sexo_Región[[#This Row],[Modelo '[sigla']]],Modelos[[Modelo '[sigla']]:[Modelo '[descripción']]],2,0)</f>
        <v>Programa de Protección Ambulatoria para la Discapacidad</v>
      </c>
    </row>
    <row r="790" spans="2:13" x14ac:dyDescent="0.3">
      <c r="B790" s="4" t="str">
        <f t="shared" si="36"/>
        <v>1-PAD</v>
      </c>
      <c r="C790" s="4" t="str">
        <f t="shared" si="37"/>
        <v>1-PAD-Mujeres</v>
      </c>
      <c r="D790" s="4" t="str">
        <f t="shared" si="38"/>
        <v>1-PAD-Mujeres-7</v>
      </c>
      <c r="E790">
        <v>1</v>
      </c>
      <c r="F790" t="s">
        <v>1</v>
      </c>
      <c r="G790">
        <v>7</v>
      </c>
      <c r="H790" t="s">
        <v>207</v>
      </c>
      <c r="I790" t="s">
        <v>253</v>
      </c>
      <c r="J790" t="s">
        <v>108</v>
      </c>
      <c r="K790">
        <v>22</v>
      </c>
      <c r="L790" t="str">
        <f>+VLOOKUP(Línea_Modelo_Sexo_Región[[#This Row],[id_LA]],Línea_Atención[],2,0)</f>
        <v>Línea Ambulatoria</v>
      </c>
      <c r="M790" t="str">
        <f>+VLOOKUP(Línea_Modelo_Sexo_Región[[#This Row],[Modelo '[sigla']]],Modelos[[Modelo '[sigla']]:[Modelo '[descripción']]],2,0)</f>
        <v>Programa de Protección Ambulatoria para la Discapacidad</v>
      </c>
    </row>
    <row r="791" spans="2:13" x14ac:dyDescent="0.3">
      <c r="B791" s="4" t="str">
        <f t="shared" si="36"/>
        <v>1-PAD</v>
      </c>
      <c r="C791" s="4" t="str">
        <f t="shared" si="37"/>
        <v>1-PAD-Hombres</v>
      </c>
      <c r="D791" s="4" t="str">
        <f t="shared" si="38"/>
        <v>1-PAD-Hombres-7</v>
      </c>
      <c r="E791">
        <v>1</v>
      </c>
      <c r="F791" t="s">
        <v>1</v>
      </c>
      <c r="G791">
        <v>7</v>
      </c>
      <c r="H791" t="s">
        <v>207</v>
      </c>
      <c r="I791" t="s">
        <v>252</v>
      </c>
      <c r="J791" t="s">
        <v>108</v>
      </c>
      <c r="K791">
        <v>0</v>
      </c>
      <c r="L791" t="str">
        <f>+VLOOKUP(Línea_Modelo_Sexo_Región[[#This Row],[id_LA]],Línea_Atención[],2,0)</f>
        <v>Línea Ambulatoria</v>
      </c>
      <c r="M791" t="str">
        <f>+VLOOKUP(Línea_Modelo_Sexo_Región[[#This Row],[Modelo '[sigla']]],Modelos[[Modelo '[sigla']]:[Modelo '[descripción']]],2,0)</f>
        <v>Programa de Protección Ambulatoria para la Discapacidad</v>
      </c>
    </row>
    <row r="792" spans="2:13" x14ac:dyDescent="0.3">
      <c r="B792" s="4" t="str">
        <f t="shared" si="36"/>
        <v>1-PAD</v>
      </c>
      <c r="C792" s="4" t="str">
        <f t="shared" si="37"/>
        <v>1-PAD-Mujeres</v>
      </c>
      <c r="D792" s="4" t="str">
        <f t="shared" si="38"/>
        <v>1-PAD-Mujeres-7</v>
      </c>
      <c r="E792">
        <v>1</v>
      </c>
      <c r="F792" t="s">
        <v>1</v>
      </c>
      <c r="G792">
        <v>7</v>
      </c>
      <c r="H792" t="s">
        <v>207</v>
      </c>
      <c r="I792" t="s">
        <v>253</v>
      </c>
      <c r="J792" t="s">
        <v>108</v>
      </c>
      <c r="K792">
        <v>0</v>
      </c>
      <c r="L792" t="str">
        <f>+VLOOKUP(Línea_Modelo_Sexo_Región[[#This Row],[id_LA]],Línea_Atención[],2,0)</f>
        <v>Línea Ambulatoria</v>
      </c>
      <c r="M792" t="str">
        <f>+VLOOKUP(Línea_Modelo_Sexo_Región[[#This Row],[Modelo '[sigla']]],Modelos[[Modelo '[sigla']]:[Modelo '[descripción']]],2,0)</f>
        <v>Programa de Protección Ambulatoria para la Discapacidad</v>
      </c>
    </row>
    <row r="793" spans="2:13" x14ac:dyDescent="0.3">
      <c r="B793" s="4" t="str">
        <f t="shared" si="36"/>
        <v>1-PAD</v>
      </c>
      <c r="C793" s="4" t="str">
        <f t="shared" si="37"/>
        <v>1-PAD-Hombres</v>
      </c>
      <c r="D793" s="4" t="str">
        <f t="shared" si="38"/>
        <v>1-PAD-Hombres-8</v>
      </c>
      <c r="E793">
        <v>1</v>
      </c>
      <c r="F793" t="s">
        <v>1</v>
      </c>
      <c r="G793">
        <v>8</v>
      </c>
      <c r="H793" t="s">
        <v>208</v>
      </c>
      <c r="I793" t="s">
        <v>252</v>
      </c>
      <c r="J793" t="s">
        <v>108</v>
      </c>
      <c r="K793">
        <v>0</v>
      </c>
      <c r="L793" t="str">
        <f>+VLOOKUP(Línea_Modelo_Sexo_Región[[#This Row],[id_LA]],Línea_Atención[],2,0)</f>
        <v>Línea Ambulatoria</v>
      </c>
      <c r="M793" t="str">
        <f>+VLOOKUP(Línea_Modelo_Sexo_Región[[#This Row],[Modelo '[sigla']]],Modelos[[Modelo '[sigla']]:[Modelo '[descripción']]],2,0)</f>
        <v>Programa de Protección Ambulatoria para la Discapacidad</v>
      </c>
    </row>
    <row r="794" spans="2:13" x14ac:dyDescent="0.3">
      <c r="B794" s="4" t="str">
        <f t="shared" si="36"/>
        <v>1-PAD</v>
      </c>
      <c r="C794" s="4" t="str">
        <f t="shared" si="37"/>
        <v>1-PAD-Mujeres</v>
      </c>
      <c r="D794" s="4" t="str">
        <f t="shared" si="38"/>
        <v>1-PAD-Mujeres-8</v>
      </c>
      <c r="E794">
        <v>1</v>
      </c>
      <c r="F794" t="s">
        <v>1</v>
      </c>
      <c r="G794">
        <v>8</v>
      </c>
      <c r="H794" t="s">
        <v>208</v>
      </c>
      <c r="I794" t="s">
        <v>253</v>
      </c>
      <c r="J794" t="s">
        <v>108</v>
      </c>
      <c r="K794">
        <v>0</v>
      </c>
      <c r="L794" t="str">
        <f>+VLOOKUP(Línea_Modelo_Sexo_Región[[#This Row],[id_LA]],Línea_Atención[],2,0)</f>
        <v>Línea Ambulatoria</v>
      </c>
      <c r="M794" t="str">
        <f>+VLOOKUP(Línea_Modelo_Sexo_Región[[#This Row],[Modelo '[sigla']]],Modelos[[Modelo '[sigla']]:[Modelo '[descripción']]],2,0)</f>
        <v>Programa de Protección Ambulatoria para la Discapacidad</v>
      </c>
    </row>
    <row r="795" spans="2:13" x14ac:dyDescent="0.3">
      <c r="B795" s="4" t="str">
        <f t="shared" si="36"/>
        <v>1-PAD</v>
      </c>
      <c r="C795" s="4" t="str">
        <f t="shared" si="37"/>
        <v>1-PAD-Hombres</v>
      </c>
      <c r="D795" s="4" t="str">
        <f t="shared" si="38"/>
        <v>1-PAD-Hombres-9</v>
      </c>
      <c r="E795">
        <v>1</v>
      </c>
      <c r="F795" t="s">
        <v>1</v>
      </c>
      <c r="G795">
        <v>9</v>
      </c>
      <c r="H795" t="s">
        <v>209</v>
      </c>
      <c r="I795" t="s">
        <v>252</v>
      </c>
      <c r="J795" t="s">
        <v>108</v>
      </c>
      <c r="K795">
        <v>30</v>
      </c>
      <c r="L795" t="str">
        <f>+VLOOKUP(Línea_Modelo_Sexo_Región[[#This Row],[id_LA]],Línea_Atención[],2,0)</f>
        <v>Línea Ambulatoria</v>
      </c>
      <c r="M795" t="str">
        <f>+VLOOKUP(Línea_Modelo_Sexo_Región[[#This Row],[Modelo '[sigla']]],Modelos[[Modelo '[sigla']]:[Modelo '[descripción']]],2,0)</f>
        <v>Programa de Protección Ambulatoria para la Discapacidad</v>
      </c>
    </row>
    <row r="796" spans="2:13" x14ac:dyDescent="0.3">
      <c r="B796" s="4" t="str">
        <f t="shared" si="36"/>
        <v>1-PAD</v>
      </c>
      <c r="C796" s="4" t="str">
        <f t="shared" si="37"/>
        <v>1-PAD-Mujeres</v>
      </c>
      <c r="D796" s="4" t="str">
        <f t="shared" si="38"/>
        <v>1-PAD-Mujeres-9</v>
      </c>
      <c r="E796">
        <v>1</v>
      </c>
      <c r="F796" t="s">
        <v>1</v>
      </c>
      <c r="G796">
        <v>9</v>
      </c>
      <c r="H796" t="s">
        <v>209</v>
      </c>
      <c r="I796" t="s">
        <v>253</v>
      </c>
      <c r="J796" t="s">
        <v>108</v>
      </c>
      <c r="K796">
        <v>24</v>
      </c>
      <c r="L796" t="str">
        <f>+VLOOKUP(Línea_Modelo_Sexo_Región[[#This Row],[id_LA]],Línea_Atención[],2,0)</f>
        <v>Línea Ambulatoria</v>
      </c>
      <c r="M796" t="str">
        <f>+VLOOKUP(Línea_Modelo_Sexo_Región[[#This Row],[Modelo '[sigla']]],Modelos[[Modelo '[sigla']]:[Modelo '[descripción']]],2,0)</f>
        <v>Programa de Protección Ambulatoria para la Discapacidad</v>
      </c>
    </row>
    <row r="797" spans="2:13" x14ac:dyDescent="0.3">
      <c r="B797" s="4" t="str">
        <f t="shared" si="36"/>
        <v>1-PAD</v>
      </c>
      <c r="C797" s="4" t="str">
        <f t="shared" si="37"/>
        <v>1-PAD-Hombres</v>
      </c>
      <c r="D797" s="4" t="str">
        <f t="shared" si="38"/>
        <v>1-PAD-Hombres-14</v>
      </c>
      <c r="E797">
        <v>1</v>
      </c>
      <c r="F797" t="s">
        <v>1</v>
      </c>
      <c r="G797">
        <v>14</v>
      </c>
      <c r="H797" t="s">
        <v>214</v>
      </c>
      <c r="I797" t="s">
        <v>252</v>
      </c>
      <c r="J797" t="s">
        <v>108</v>
      </c>
      <c r="K797">
        <v>0</v>
      </c>
      <c r="L797" t="str">
        <f>+VLOOKUP(Línea_Modelo_Sexo_Región[[#This Row],[id_LA]],Línea_Atención[],2,0)</f>
        <v>Línea Ambulatoria</v>
      </c>
      <c r="M797" t="str">
        <f>+VLOOKUP(Línea_Modelo_Sexo_Región[[#This Row],[Modelo '[sigla']]],Modelos[[Modelo '[sigla']]:[Modelo '[descripción']]],2,0)</f>
        <v>Programa de Protección Ambulatoria para la Discapacidad</v>
      </c>
    </row>
    <row r="798" spans="2:13" x14ac:dyDescent="0.3">
      <c r="B798" s="4" t="str">
        <f t="shared" si="36"/>
        <v>1-PAD</v>
      </c>
      <c r="C798" s="4" t="str">
        <f t="shared" si="37"/>
        <v>1-PAD-Mujeres</v>
      </c>
      <c r="D798" s="4" t="str">
        <f t="shared" si="38"/>
        <v>1-PAD-Mujeres-14</v>
      </c>
      <c r="E798">
        <v>1</v>
      </c>
      <c r="F798" t="s">
        <v>1</v>
      </c>
      <c r="G798">
        <v>14</v>
      </c>
      <c r="H798" t="s">
        <v>214</v>
      </c>
      <c r="I798" t="s">
        <v>253</v>
      </c>
      <c r="J798" t="s">
        <v>108</v>
      </c>
      <c r="K798">
        <v>0</v>
      </c>
      <c r="L798" t="str">
        <f>+VLOOKUP(Línea_Modelo_Sexo_Región[[#This Row],[id_LA]],Línea_Atención[],2,0)</f>
        <v>Línea Ambulatoria</v>
      </c>
      <c r="M798" t="str">
        <f>+VLOOKUP(Línea_Modelo_Sexo_Región[[#This Row],[Modelo '[sigla']]],Modelos[[Modelo '[sigla']]:[Modelo '[descripción']]],2,0)</f>
        <v>Programa de Protección Ambulatoria para la Discapacidad</v>
      </c>
    </row>
    <row r="799" spans="2:13" x14ac:dyDescent="0.3">
      <c r="B799" s="4" t="str">
        <f t="shared" si="36"/>
        <v>1-PAD</v>
      </c>
      <c r="C799" s="4" t="str">
        <f t="shared" si="37"/>
        <v>1-PAD-Hombres</v>
      </c>
      <c r="D799" s="4" t="str">
        <f t="shared" si="38"/>
        <v>1-PAD-Hombres-10</v>
      </c>
      <c r="E799">
        <v>1</v>
      </c>
      <c r="F799" t="s">
        <v>1</v>
      </c>
      <c r="G799">
        <v>10</v>
      </c>
      <c r="H799" t="s">
        <v>210</v>
      </c>
      <c r="I799" t="s">
        <v>252</v>
      </c>
      <c r="J799" t="s">
        <v>108</v>
      </c>
      <c r="K799">
        <v>0</v>
      </c>
      <c r="L799" t="str">
        <f>+VLOOKUP(Línea_Modelo_Sexo_Región[[#This Row],[id_LA]],Línea_Atención[],2,0)</f>
        <v>Línea Ambulatoria</v>
      </c>
      <c r="M799" t="str">
        <f>+VLOOKUP(Línea_Modelo_Sexo_Región[[#This Row],[Modelo '[sigla']]],Modelos[[Modelo '[sigla']]:[Modelo '[descripción']]],2,0)</f>
        <v>Programa de Protección Ambulatoria para la Discapacidad</v>
      </c>
    </row>
    <row r="800" spans="2:13" x14ac:dyDescent="0.3">
      <c r="B800" s="4" t="str">
        <f t="shared" si="36"/>
        <v>1-PAD</v>
      </c>
      <c r="C800" s="4" t="str">
        <f t="shared" si="37"/>
        <v>1-PAD-Mujeres</v>
      </c>
      <c r="D800" s="4" t="str">
        <f t="shared" si="38"/>
        <v>1-PAD-Mujeres-10</v>
      </c>
      <c r="E800">
        <v>1</v>
      </c>
      <c r="F800" t="s">
        <v>1</v>
      </c>
      <c r="G800">
        <v>10</v>
      </c>
      <c r="H800" t="s">
        <v>210</v>
      </c>
      <c r="I800" t="s">
        <v>253</v>
      </c>
      <c r="J800" t="s">
        <v>108</v>
      </c>
      <c r="K800">
        <v>0</v>
      </c>
      <c r="L800" t="str">
        <f>+VLOOKUP(Línea_Modelo_Sexo_Región[[#This Row],[id_LA]],Línea_Atención[],2,0)</f>
        <v>Línea Ambulatoria</v>
      </c>
      <c r="M800" t="str">
        <f>+VLOOKUP(Línea_Modelo_Sexo_Región[[#This Row],[Modelo '[sigla']]],Modelos[[Modelo '[sigla']]:[Modelo '[descripción']]],2,0)</f>
        <v>Programa de Protección Ambulatoria para la Discapacidad</v>
      </c>
    </row>
    <row r="801" spans="2:13" x14ac:dyDescent="0.3">
      <c r="B801" s="4" t="str">
        <f t="shared" si="36"/>
        <v>1-PAD</v>
      </c>
      <c r="C801" s="4" t="str">
        <f t="shared" si="37"/>
        <v>1-PAD-Hombres</v>
      </c>
      <c r="D801" s="4" t="str">
        <f t="shared" si="38"/>
        <v>1-PAD-Hombres-11</v>
      </c>
      <c r="E801">
        <v>1</v>
      </c>
      <c r="F801" t="s">
        <v>1</v>
      </c>
      <c r="G801">
        <v>11</v>
      </c>
      <c r="H801" t="s">
        <v>211</v>
      </c>
      <c r="I801" t="s">
        <v>252</v>
      </c>
      <c r="J801" t="s">
        <v>108</v>
      </c>
      <c r="K801">
        <v>0</v>
      </c>
      <c r="L801" t="str">
        <f>+VLOOKUP(Línea_Modelo_Sexo_Región[[#This Row],[id_LA]],Línea_Atención[],2,0)</f>
        <v>Línea Ambulatoria</v>
      </c>
      <c r="M801" t="str">
        <f>+VLOOKUP(Línea_Modelo_Sexo_Región[[#This Row],[Modelo '[sigla']]],Modelos[[Modelo '[sigla']]:[Modelo '[descripción']]],2,0)</f>
        <v>Programa de Protección Ambulatoria para la Discapacidad</v>
      </c>
    </row>
    <row r="802" spans="2:13" x14ac:dyDescent="0.3">
      <c r="B802" s="4" t="str">
        <f t="shared" si="36"/>
        <v>1-PAD</v>
      </c>
      <c r="C802" s="4" t="str">
        <f t="shared" si="37"/>
        <v>1-PAD-Mujeres</v>
      </c>
      <c r="D802" s="4" t="str">
        <f t="shared" si="38"/>
        <v>1-PAD-Mujeres-11</v>
      </c>
      <c r="E802">
        <v>1</v>
      </c>
      <c r="F802" t="s">
        <v>1</v>
      </c>
      <c r="G802">
        <v>11</v>
      </c>
      <c r="H802" t="s">
        <v>211</v>
      </c>
      <c r="I802" t="s">
        <v>253</v>
      </c>
      <c r="J802" t="s">
        <v>108</v>
      </c>
      <c r="K802">
        <v>0</v>
      </c>
      <c r="L802" t="str">
        <f>+VLOOKUP(Línea_Modelo_Sexo_Región[[#This Row],[id_LA]],Línea_Atención[],2,0)</f>
        <v>Línea Ambulatoria</v>
      </c>
      <c r="M802" t="str">
        <f>+VLOOKUP(Línea_Modelo_Sexo_Región[[#This Row],[Modelo '[sigla']]],Modelos[[Modelo '[sigla']]:[Modelo '[descripción']]],2,0)</f>
        <v>Programa de Protección Ambulatoria para la Discapacidad</v>
      </c>
    </row>
    <row r="803" spans="2:13" x14ac:dyDescent="0.3">
      <c r="B803" s="4" t="str">
        <f t="shared" si="36"/>
        <v>1-PAD</v>
      </c>
      <c r="C803" s="4" t="str">
        <f t="shared" si="37"/>
        <v>1-PAD-Hombres</v>
      </c>
      <c r="D803" s="4" t="str">
        <f t="shared" si="38"/>
        <v>1-PAD-Hombres-12</v>
      </c>
      <c r="E803">
        <v>1</v>
      </c>
      <c r="F803" t="s">
        <v>1</v>
      </c>
      <c r="G803">
        <v>12</v>
      </c>
      <c r="H803" t="s">
        <v>212</v>
      </c>
      <c r="I803" t="s">
        <v>252</v>
      </c>
      <c r="J803" t="s">
        <v>108</v>
      </c>
      <c r="K803">
        <v>0</v>
      </c>
      <c r="L803" t="str">
        <f>+VLOOKUP(Línea_Modelo_Sexo_Región[[#This Row],[id_LA]],Línea_Atención[],2,0)</f>
        <v>Línea Ambulatoria</v>
      </c>
      <c r="M803" t="str">
        <f>+VLOOKUP(Línea_Modelo_Sexo_Región[[#This Row],[Modelo '[sigla']]],Modelos[[Modelo '[sigla']]:[Modelo '[descripción']]],2,0)</f>
        <v>Programa de Protección Ambulatoria para la Discapacidad</v>
      </c>
    </row>
    <row r="804" spans="2:13" x14ac:dyDescent="0.3">
      <c r="B804" s="4" t="str">
        <f t="shared" si="36"/>
        <v>1-PAD</v>
      </c>
      <c r="C804" s="4" t="str">
        <f t="shared" si="37"/>
        <v>1-PAD-Mujeres</v>
      </c>
      <c r="D804" s="4" t="str">
        <f t="shared" si="38"/>
        <v>1-PAD-Mujeres-12</v>
      </c>
      <c r="E804">
        <v>1</v>
      </c>
      <c r="F804" t="s">
        <v>1</v>
      </c>
      <c r="G804">
        <v>12</v>
      </c>
      <c r="H804" t="s">
        <v>212</v>
      </c>
      <c r="I804" t="s">
        <v>253</v>
      </c>
      <c r="J804" t="s">
        <v>108</v>
      </c>
      <c r="K804">
        <v>0</v>
      </c>
      <c r="L804" t="str">
        <f>+VLOOKUP(Línea_Modelo_Sexo_Región[[#This Row],[id_LA]],Línea_Atención[],2,0)</f>
        <v>Línea Ambulatoria</v>
      </c>
      <c r="M804" t="str">
        <f>+VLOOKUP(Línea_Modelo_Sexo_Región[[#This Row],[Modelo '[sigla']]],Modelos[[Modelo '[sigla']]:[Modelo '[descripción']]],2,0)</f>
        <v>Programa de Protección Ambulatoria para la Discapacidad</v>
      </c>
    </row>
    <row r="805" spans="2:13" x14ac:dyDescent="0.3">
      <c r="B805" s="4" t="str">
        <f t="shared" si="36"/>
        <v>1-PAS</v>
      </c>
      <c r="C805" s="4" t="str">
        <f t="shared" si="37"/>
        <v>1-PAS-Hombres</v>
      </c>
      <c r="D805" s="4" t="str">
        <f t="shared" si="38"/>
        <v>1-PAS-Hombres-15</v>
      </c>
      <c r="E805">
        <v>1</v>
      </c>
      <c r="F805" t="s">
        <v>3</v>
      </c>
      <c r="G805">
        <v>15</v>
      </c>
      <c r="H805" t="s">
        <v>215</v>
      </c>
      <c r="I805" t="s">
        <v>252</v>
      </c>
      <c r="J805" t="s">
        <v>108</v>
      </c>
      <c r="K805">
        <v>58</v>
      </c>
      <c r="L805" t="str">
        <f>+VLOOKUP(Línea_Modelo_Sexo_Región[[#This Row],[id_LA]],Línea_Atención[],2,0)</f>
        <v>Línea Ambulatoria</v>
      </c>
      <c r="M80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06" spans="2:13" x14ac:dyDescent="0.3">
      <c r="B806" s="4" t="str">
        <f t="shared" si="36"/>
        <v>1-PAS</v>
      </c>
      <c r="C806" s="4" t="str">
        <f t="shared" si="37"/>
        <v>1-PAS-Mujeres</v>
      </c>
      <c r="D806" s="4" t="str">
        <f t="shared" si="38"/>
        <v>1-PAS-Mujeres-15</v>
      </c>
      <c r="E806">
        <v>1</v>
      </c>
      <c r="F806" t="s">
        <v>3</v>
      </c>
      <c r="G806">
        <v>15</v>
      </c>
      <c r="H806" t="s">
        <v>215</v>
      </c>
      <c r="I806" t="s">
        <v>253</v>
      </c>
      <c r="J806" t="s">
        <v>108</v>
      </c>
      <c r="K806">
        <v>4</v>
      </c>
      <c r="L806" t="str">
        <f>+VLOOKUP(Línea_Modelo_Sexo_Región[[#This Row],[id_LA]],Línea_Atención[],2,0)</f>
        <v>Línea Ambulatoria</v>
      </c>
      <c r="M80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07" spans="2:13" x14ac:dyDescent="0.3">
      <c r="B807" s="4" t="str">
        <f t="shared" si="36"/>
        <v>1-PAS</v>
      </c>
      <c r="C807" s="4" t="str">
        <f t="shared" si="37"/>
        <v>1-PAS-Hombres</v>
      </c>
      <c r="D807" s="4" t="str">
        <f t="shared" si="38"/>
        <v>1-PAS-Hombres-1</v>
      </c>
      <c r="E807">
        <v>1</v>
      </c>
      <c r="F807" t="s">
        <v>3</v>
      </c>
      <c r="G807">
        <v>1</v>
      </c>
      <c r="H807" t="s">
        <v>201</v>
      </c>
      <c r="I807" t="s">
        <v>252</v>
      </c>
      <c r="J807" t="s">
        <v>108</v>
      </c>
      <c r="K807">
        <v>0</v>
      </c>
      <c r="L807" t="str">
        <f>+VLOOKUP(Línea_Modelo_Sexo_Región[[#This Row],[id_LA]],Línea_Atención[],2,0)</f>
        <v>Línea Ambulatoria</v>
      </c>
      <c r="M80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08" spans="2:13" x14ac:dyDescent="0.3">
      <c r="B808" s="4" t="str">
        <f t="shared" si="36"/>
        <v>1-PAS</v>
      </c>
      <c r="C808" s="4" t="str">
        <f t="shared" si="37"/>
        <v>1-PAS-Mujeres</v>
      </c>
      <c r="D808" s="4" t="str">
        <f t="shared" si="38"/>
        <v>1-PAS-Mujeres-1</v>
      </c>
      <c r="E808">
        <v>1</v>
      </c>
      <c r="F808" t="s">
        <v>3</v>
      </c>
      <c r="G808">
        <v>1</v>
      </c>
      <c r="H808" t="s">
        <v>201</v>
      </c>
      <c r="I808" t="s">
        <v>253</v>
      </c>
      <c r="J808" t="s">
        <v>108</v>
      </c>
      <c r="K808">
        <v>0</v>
      </c>
      <c r="L808" t="str">
        <f>+VLOOKUP(Línea_Modelo_Sexo_Región[[#This Row],[id_LA]],Línea_Atención[],2,0)</f>
        <v>Línea Ambulatoria</v>
      </c>
      <c r="M80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09" spans="2:13" x14ac:dyDescent="0.3">
      <c r="B809" s="4" t="str">
        <f t="shared" si="36"/>
        <v>1-PAS</v>
      </c>
      <c r="C809" s="4" t="str">
        <f t="shared" si="37"/>
        <v>1-PAS-Hombres</v>
      </c>
      <c r="D809" s="4" t="str">
        <f t="shared" si="38"/>
        <v>1-PAS-Hombres-2</v>
      </c>
      <c r="E809">
        <v>1</v>
      </c>
      <c r="F809" t="s">
        <v>3</v>
      </c>
      <c r="G809">
        <v>2</v>
      </c>
      <c r="H809" t="s">
        <v>202</v>
      </c>
      <c r="I809" t="s">
        <v>252</v>
      </c>
      <c r="J809" t="s">
        <v>108</v>
      </c>
      <c r="K809">
        <v>77</v>
      </c>
      <c r="L809" t="str">
        <f>+VLOOKUP(Línea_Modelo_Sexo_Región[[#This Row],[id_LA]],Línea_Atención[],2,0)</f>
        <v>Línea Ambulatoria</v>
      </c>
      <c r="M80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0" spans="2:13" x14ac:dyDescent="0.3">
      <c r="B810" s="4" t="str">
        <f t="shared" si="36"/>
        <v>1-PAS</v>
      </c>
      <c r="C810" s="4" t="str">
        <f t="shared" si="37"/>
        <v>1-PAS-Mujeres</v>
      </c>
      <c r="D810" s="4" t="str">
        <f t="shared" si="38"/>
        <v>1-PAS-Mujeres-2</v>
      </c>
      <c r="E810">
        <v>1</v>
      </c>
      <c r="F810" t="s">
        <v>3</v>
      </c>
      <c r="G810">
        <v>2</v>
      </c>
      <c r="H810" t="s">
        <v>202</v>
      </c>
      <c r="I810" t="s">
        <v>253</v>
      </c>
      <c r="J810" t="s">
        <v>108</v>
      </c>
      <c r="K810">
        <v>2</v>
      </c>
      <c r="L810" t="str">
        <f>+VLOOKUP(Línea_Modelo_Sexo_Región[[#This Row],[id_LA]],Línea_Atención[],2,0)</f>
        <v>Línea Ambulatoria</v>
      </c>
      <c r="M81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1" spans="2:13" x14ac:dyDescent="0.3">
      <c r="B811" s="4" t="str">
        <f t="shared" si="36"/>
        <v>1-PAS</v>
      </c>
      <c r="C811" s="4" t="str">
        <f t="shared" si="37"/>
        <v>1-PAS-Hombres</v>
      </c>
      <c r="D811" s="4" t="str">
        <f t="shared" si="38"/>
        <v>1-PAS-Hombres-3</v>
      </c>
      <c r="E811">
        <v>1</v>
      </c>
      <c r="F811" t="s">
        <v>3</v>
      </c>
      <c r="G811">
        <v>3</v>
      </c>
      <c r="H811" t="s">
        <v>203</v>
      </c>
      <c r="I811" t="s">
        <v>252</v>
      </c>
      <c r="J811" t="s">
        <v>108</v>
      </c>
      <c r="K811">
        <v>0</v>
      </c>
      <c r="L811" t="str">
        <f>+VLOOKUP(Línea_Modelo_Sexo_Región[[#This Row],[id_LA]],Línea_Atención[],2,0)</f>
        <v>Línea Ambulatoria</v>
      </c>
      <c r="M81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2" spans="2:13" x14ac:dyDescent="0.3">
      <c r="B812" s="4" t="str">
        <f t="shared" si="36"/>
        <v>1-PAS</v>
      </c>
      <c r="C812" s="4" t="str">
        <f t="shared" si="37"/>
        <v>1-PAS-Mujeres</v>
      </c>
      <c r="D812" s="4" t="str">
        <f t="shared" si="38"/>
        <v>1-PAS-Mujeres-3</v>
      </c>
      <c r="E812">
        <v>1</v>
      </c>
      <c r="F812" t="s">
        <v>3</v>
      </c>
      <c r="G812">
        <v>3</v>
      </c>
      <c r="H812" t="s">
        <v>203</v>
      </c>
      <c r="I812" t="s">
        <v>253</v>
      </c>
      <c r="J812" t="s">
        <v>108</v>
      </c>
      <c r="K812">
        <v>0</v>
      </c>
      <c r="L812" t="str">
        <f>+VLOOKUP(Línea_Modelo_Sexo_Región[[#This Row],[id_LA]],Línea_Atención[],2,0)</f>
        <v>Línea Ambulatoria</v>
      </c>
      <c r="M81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3" spans="2:13" x14ac:dyDescent="0.3">
      <c r="B813" s="4" t="str">
        <f t="shared" si="36"/>
        <v>1-PAS</v>
      </c>
      <c r="C813" s="4" t="str">
        <f t="shared" si="37"/>
        <v>1-PAS-Hombres</v>
      </c>
      <c r="D813" s="4" t="str">
        <f t="shared" si="38"/>
        <v>1-PAS-Hombres-4</v>
      </c>
      <c r="E813">
        <v>1</v>
      </c>
      <c r="F813" t="s">
        <v>3</v>
      </c>
      <c r="G813">
        <v>4</v>
      </c>
      <c r="H813" t="s">
        <v>204</v>
      </c>
      <c r="I813" t="s">
        <v>252</v>
      </c>
      <c r="J813" t="s">
        <v>108</v>
      </c>
      <c r="K813">
        <v>64</v>
      </c>
      <c r="L813" t="str">
        <f>+VLOOKUP(Línea_Modelo_Sexo_Región[[#This Row],[id_LA]],Línea_Atención[],2,0)</f>
        <v>Línea Ambulatoria</v>
      </c>
      <c r="M81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4" spans="2:13" x14ac:dyDescent="0.3">
      <c r="B814" s="4" t="str">
        <f t="shared" si="36"/>
        <v>1-PAS</v>
      </c>
      <c r="C814" s="4" t="str">
        <f t="shared" si="37"/>
        <v>1-PAS-Mujeres</v>
      </c>
      <c r="D814" s="4" t="str">
        <f t="shared" si="38"/>
        <v>1-PAS-Mujeres-4</v>
      </c>
      <c r="E814">
        <v>1</v>
      </c>
      <c r="F814" t="s">
        <v>3</v>
      </c>
      <c r="G814">
        <v>4</v>
      </c>
      <c r="H814" t="s">
        <v>204</v>
      </c>
      <c r="I814" t="s">
        <v>253</v>
      </c>
      <c r="J814" t="s">
        <v>108</v>
      </c>
      <c r="K814">
        <v>3</v>
      </c>
      <c r="L814" t="str">
        <f>+VLOOKUP(Línea_Modelo_Sexo_Región[[#This Row],[id_LA]],Línea_Atención[],2,0)</f>
        <v>Línea Ambulatoria</v>
      </c>
      <c r="M81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5" spans="2:13" x14ac:dyDescent="0.3">
      <c r="B815" s="4" t="str">
        <f t="shared" si="36"/>
        <v>1-PAS</v>
      </c>
      <c r="C815" s="4" t="str">
        <f t="shared" si="37"/>
        <v>1-PAS-Hombres</v>
      </c>
      <c r="D815" s="4" t="str">
        <f t="shared" si="38"/>
        <v>1-PAS-Hombres-5</v>
      </c>
      <c r="E815">
        <v>1</v>
      </c>
      <c r="F815" t="s">
        <v>3</v>
      </c>
      <c r="G815">
        <v>5</v>
      </c>
      <c r="H815" t="s">
        <v>205</v>
      </c>
      <c r="I815" t="s">
        <v>252</v>
      </c>
      <c r="J815" t="s">
        <v>108</v>
      </c>
      <c r="K815">
        <v>110</v>
      </c>
      <c r="L815" t="str">
        <f>+VLOOKUP(Línea_Modelo_Sexo_Región[[#This Row],[id_LA]],Línea_Atención[],2,0)</f>
        <v>Línea Ambulatoria</v>
      </c>
      <c r="M81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6" spans="2:13" x14ac:dyDescent="0.3">
      <c r="B816" s="4" t="str">
        <f t="shared" si="36"/>
        <v>1-PAS</v>
      </c>
      <c r="C816" s="4" t="str">
        <f t="shared" si="37"/>
        <v>1-PAS-Mujeres</v>
      </c>
      <c r="D816" s="4" t="str">
        <f t="shared" si="38"/>
        <v>1-PAS-Mujeres-5</v>
      </c>
      <c r="E816">
        <v>1</v>
      </c>
      <c r="F816" t="s">
        <v>3</v>
      </c>
      <c r="G816">
        <v>5</v>
      </c>
      <c r="H816" t="s">
        <v>205</v>
      </c>
      <c r="I816" t="s">
        <v>253</v>
      </c>
      <c r="J816" t="s">
        <v>108</v>
      </c>
      <c r="K816">
        <v>6</v>
      </c>
      <c r="L816" t="str">
        <f>+VLOOKUP(Línea_Modelo_Sexo_Región[[#This Row],[id_LA]],Línea_Atención[],2,0)</f>
        <v>Línea Ambulatoria</v>
      </c>
      <c r="M81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7" spans="2:13" x14ac:dyDescent="0.3">
      <c r="B817" s="4" t="str">
        <f t="shared" si="36"/>
        <v>1-PAS</v>
      </c>
      <c r="C817" s="4" t="str">
        <f t="shared" si="37"/>
        <v>1-PAS-Hombres</v>
      </c>
      <c r="D817" s="4" t="str">
        <f t="shared" si="38"/>
        <v>1-PAS-Hombres-13</v>
      </c>
      <c r="E817">
        <v>1</v>
      </c>
      <c r="F817" t="s">
        <v>3</v>
      </c>
      <c r="G817">
        <v>13</v>
      </c>
      <c r="H817" t="s">
        <v>213</v>
      </c>
      <c r="I817" t="s">
        <v>252</v>
      </c>
      <c r="J817" t="s">
        <v>108</v>
      </c>
      <c r="K817">
        <v>250</v>
      </c>
      <c r="L817" t="str">
        <f>+VLOOKUP(Línea_Modelo_Sexo_Región[[#This Row],[id_LA]],Línea_Atención[],2,0)</f>
        <v>Línea Ambulatoria</v>
      </c>
      <c r="M81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8" spans="2:13" x14ac:dyDescent="0.3">
      <c r="B818" s="4" t="str">
        <f t="shared" si="36"/>
        <v>1-PAS</v>
      </c>
      <c r="C818" s="4" t="str">
        <f t="shared" si="37"/>
        <v>1-PAS-Mujeres</v>
      </c>
      <c r="D818" s="4" t="str">
        <f t="shared" si="38"/>
        <v>1-PAS-Mujeres-13</v>
      </c>
      <c r="E818">
        <v>1</v>
      </c>
      <c r="F818" t="s">
        <v>3</v>
      </c>
      <c r="G818">
        <v>13</v>
      </c>
      <c r="H818" t="s">
        <v>213</v>
      </c>
      <c r="I818" t="s">
        <v>253</v>
      </c>
      <c r="J818" t="s">
        <v>108</v>
      </c>
      <c r="K818">
        <v>10</v>
      </c>
      <c r="L818" t="str">
        <f>+VLOOKUP(Línea_Modelo_Sexo_Región[[#This Row],[id_LA]],Línea_Atención[],2,0)</f>
        <v>Línea Ambulatoria</v>
      </c>
      <c r="M81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19" spans="2:13" x14ac:dyDescent="0.3">
      <c r="B819" s="4" t="str">
        <f t="shared" si="36"/>
        <v>1-PAS</v>
      </c>
      <c r="C819" s="4" t="str">
        <f t="shared" si="37"/>
        <v>1-PAS-Hombres</v>
      </c>
      <c r="D819" s="4" t="str">
        <f t="shared" si="38"/>
        <v>1-PAS-Hombres-6</v>
      </c>
      <c r="E819">
        <v>1</v>
      </c>
      <c r="F819" t="s">
        <v>3</v>
      </c>
      <c r="G819">
        <v>6</v>
      </c>
      <c r="H819" t="s">
        <v>206</v>
      </c>
      <c r="I819" t="s">
        <v>252</v>
      </c>
      <c r="J819" t="s">
        <v>108</v>
      </c>
      <c r="K819">
        <v>76</v>
      </c>
      <c r="L819" t="str">
        <f>+VLOOKUP(Línea_Modelo_Sexo_Región[[#This Row],[id_LA]],Línea_Atención[],2,0)</f>
        <v>Línea Ambulatoria</v>
      </c>
      <c r="M81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0" spans="2:13" x14ac:dyDescent="0.3">
      <c r="B820" s="4" t="str">
        <f t="shared" si="36"/>
        <v>1-PAS</v>
      </c>
      <c r="C820" s="4" t="str">
        <f t="shared" si="37"/>
        <v>1-PAS-Mujeres</v>
      </c>
      <c r="D820" s="4" t="str">
        <f t="shared" si="38"/>
        <v>1-PAS-Mujeres-6</v>
      </c>
      <c r="E820">
        <v>1</v>
      </c>
      <c r="F820" t="s">
        <v>3</v>
      </c>
      <c r="G820">
        <v>6</v>
      </c>
      <c r="H820" t="s">
        <v>206</v>
      </c>
      <c r="I820" t="s">
        <v>253</v>
      </c>
      <c r="J820" t="s">
        <v>108</v>
      </c>
      <c r="K820">
        <v>5</v>
      </c>
      <c r="L820" t="str">
        <f>+VLOOKUP(Línea_Modelo_Sexo_Región[[#This Row],[id_LA]],Línea_Atención[],2,0)</f>
        <v>Línea Ambulatoria</v>
      </c>
      <c r="M82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1" spans="2:13" x14ac:dyDescent="0.3">
      <c r="B821" s="4" t="str">
        <f t="shared" si="36"/>
        <v>1-PAS</v>
      </c>
      <c r="C821" s="4" t="str">
        <f t="shared" si="37"/>
        <v>1-PAS-Hombres</v>
      </c>
      <c r="D821" s="4" t="str">
        <f t="shared" si="38"/>
        <v>1-PAS-Hombres-7</v>
      </c>
      <c r="E821">
        <v>1</v>
      </c>
      <c r="F821" t="s">
        <v>3</v>
      </c>
      <c r="G821">
        <v>7</v>
      </c>
      <c r="H821" t="s">
        <v>207</v>
      </c>
      <c r="I821" t="s">
        <v>252</v>
      </c>
      <c r="J821" t="s">
        <v>108</v>
      </c>
      <c r="K821">
        <v>112</v>
      </c>
      <c r="L821" t="str">
        <f>+VLOOKUP(Línea_Modelo_Sexo_Región[[#This Row],[id_LA]],Línea_Atención[],2,0)</f>
        <v>Línea Ambulatoria</v>
      </c>
      <c r="M82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2" spans="2:13" x14ac:dyDescent="0.3">
      <c r="B822" s="4" t="str">
        <f t="shared" si="36"/>
        <v>1-PAS</v>
      </c>
      <c r="C822" s="4" t="str">
        <f t="shared" si="37"/>
        <v>1-PAS-Mujeres</v>
      </c>
      <c r="D822" s="4" t="str">
        <f t="shared" si="38"/>
        <v>1-PAS-Mujeres-7</v>
      </c>
      <c r="E822">
        <v>1</v>
      </c>
      <c r="F822" t="s">
        <v>3</v>
      </c>
      <c r="G822">
        <v>7</v>
      </c>
      <c r="H822" t="s">
        <v>207</v>
      </c>
      <c r="I822" t="s">
        <v>253</v>
      </c>
      <c r="J822" t="s">
        <v>108</v>
      </c>
      <c r="K822">
        <v>5</v>
      </c>
      <c r="L822" t="str">
        <f>+VLOOKUP(Línea_Modelo_Sexo_Región[[#This Row],[id_LA]],Línea_Atención[],2,0)</f>
        <v>Línea Ambulatoria</v>
      </c>
      <c r="M82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3" spans="2:13" x14ac:dyDescent="0.3">
      <c r="B823" s="4" t="str">
        <f t="shared" si="36"/>
        <v>1-PAS</v>
      </c>
      <c r="C823" s="4" t="str">
        <f t="shared" si="37"/>
        <v>1-PAS-Hombres</v>
      </c>
      <c r="D823" s="4" t="str">
        <f t="shared" si="38"/>
        <v>1-PAS-Hombres-7</v>
      </c>
      <c r="E823">
        <v>1</v>
      </c>
      <c r="F823" t="s">
        <v>3</v>
      </c>
      <c r="G823">
        <v>7</v>
      </c>
      <c r="H823" t="s">
        <v>207</v>
      </c>
      <c r="I823" t="s">
        <v>252</v>
      </c>
      <c r="J823" t="s">
        <v>108</v>
      </c>
      <c r="K823">
        <v>72</v>
      </c>
      <c r="L823" t="str">
        <f>+VLOOKUP(Línea_Modelo_Sexo_Región[[#This Row],[id_LA]],Línea_Atención[],2,0)</f>
        <v>Línea Ambulatoria</v>
      </c>
      <c r="M82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4" spans="2:13" x14ac:dyDescent="0.3">
      <c r="B824" s="4" t="str">
        <f t="shared" si="36"/>
        <v>1-PAS</v>
      </c>
      <c r="C824" s="4" t="str">
        <f t="shared" si="37"/>
        <v>1-PAS-Mujeres</v>
      </c>
      <c r="D824" s="4" t="str">
        <f t="shared" si="38"/>
        <v>1-PAS-Mujeres-7</v>
      </c>
      <c r="E824">
        <v>1</v>
      </c>
      <c r="F824" t="s">
        <v>3</v>
      </c>
      <c r="G824">
        <v>7</v>
      </c>
      <c r="H824" t="s">
        <v>207</v>
      </c>
      <c r="I824" t="s">
        <v>253</v>
      </c>
      <c r="J824" t="s">
        <v>108</v>
      </c>
      <c r="K824">
        <v>5</v>
      </c>
      <c r="L824" t="str">
        <f>+VLOOKUP(Línea_Modelo_Sexo_Región[[#This Row],[id_LA]],Línea_Atención[],2,0)</f>
        <v>Línea Ambulatoria</v>
      </c>
      <c r="M82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5" spans="2:13" x14ac:dyDescent="0.3">
      <c r="B825" s="4" t="str">
        <f t="shared" si="36"/>
        <v>1-PAS</v>
      </c>
      <c r="C825" s="4" t="str">
        <f t="shared" si="37"/>
        <v>1-PAS-Hombres</v>
      </c>
      <c r="D825" s="4" t="str">
        <f t="shared" si="38"/>
        <v>1-PAS-Hombres-8</v>
      </c>
      <c r="E825">
        <v>1</v>
      </c>
      <c r="F825" t="s">
        <v>3</v>
      </c>
      <c r="G825">
        <v>8</v>
      </c>
      <c r="H825" t="s">
        <v>208</v>
      </c>
      <c r="I825" t="s">
        <v>252</v>
      </c>
      <c r="J825" t="s">
        <v>108</v>
      </c>
      <c r="K825">
        <v>83</v>
      </c>
      <c r="L825" t="str">
        <f>+VLOOKUP(Línea_Modelo_Sexo_Región[[#This Row],[id_LA]],Línea_Atención[],2,0)</f>
        <v>Línea Ambulatoria</v>
      </c>
      <c r="M82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6" spans="2:13" x14ac:dyDescent="0.3">
      <c r="B826" s="4" t="str">
        <f t="shared" si="36"/>
        <v>1-PAS</v>
      </c>
      <c r="C826" s="4" t="str">
        <f t="shared" si="37"/>
        <v>1-PAS-Mujeres</v>
      </c>
      <c r="D826" s="4" t="str">
        <f t="shared" si="38"/>
        <v>1-PAS-Mujeres-8</v>
      </c>
      <c r="E826">
        <v>1</v>
      </c>
      <c r="F826" t="s">
        <v>3</v>
      </c>
      <c r="G826">
        <v>8</v>
      </c>
      <c r="H826" t="s">
        <v>208</v>
      </c>
      <c r="I826" t="s">
        <v>253</v>
      </c>
      <c r="J826" t="s">
        <v>108</v>
      </c>
      <c r="K826">
        <v>4</v>
      </c>
      <c r="L826" t="str">
        <f>+VLOOKUP(Línea_Modelo_Sexo_Región[[#This Row],[id_LA]],Línea_Atención[],2,0)</f>
        <v>Línea Ambulatoria</v>
      </c>
      <c r="M82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7" spans="2:13" x14ac:dyDescent="0.3">
      <c r="B827" s="4" t="str">
        <f t="shared" si="36"/>
        <v>1-PAS</v>
      </c>
      <c r="C827" s="4" t="str">
        <f t="shared" si="37"/>
        <v>1-PAS-Hombres</v>
      </c>
      <c r="D827" s="4" t="str">
        <f t="shared" si="38"/>
        <v>1-PAS-Hombres-9</v>
      </c>
      <c r="E827">
        <v>1</v>
      </c>
      <c r="F827" t="s">
        <v>3</v>
      </c>
      <c r="G827">
        <v>9</v>
      </c>
      <c r="H827" t="s">
        <v>209</v>
      </c>
      <c r="I827" t="s">
        <v>252</v>
      </c>
      <c r="J827" t="s">
        <v>108</v>
      </c>
      <c r="K827">
        <v>92</v>
      </c>
      <c r="L827" t="str">
        <f>+VLOOKUP(Línea_Modelo_Sexo_Región[[#This Row],[id_LA]],Línea_Atención[],2,0)</f>
        <v>Línea Ambulatoria</v>
      </c>
      <c r="M82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8" spans="2:13" x14ac:dyDescent="0.3">
      <c r="B828" s="4" t="str">
        <f t="shared" si="36"/>
        <v>1-PAS</v>
      </c>
      <c r="C828" s="4" t="str">
        <f t="shared" si="37"/>
        <v>1-PAS-Mujeres</v>
      </c>
      <c r="D828" s="4" t="str">
        <f t="shared" si="38"/>
        <v>1-PAS-Mujeres-9</v>
      </c>
      <c r="E828">
        <v>1</v>
      </c>
      <c r="F828" t="s">
        <v>3</v>
      </c>
      <c r="G828">
        <v>9</v>
      </c>
      <c r="H828" t="s">
        <v>209</v>
      </c>
      <c r="I828" t="s">
        <v>253</v>
      </c>
      <c r="J828" t="s">
        <v>108</v>
      </c>
      <c r="K828">
        <v>5</v>
      </c>
      <c r="L828" t="str">
        <f>+VLOOKUP(Línea_Modelo_Sexo_Región[[#This Row],[id_LA]],Línea_Atención[],2,0)</f>
        <v>Línea Ambulatoria</v>
      </c>
      <c r="M82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29" spans="2:13" x14ac:dyDescent="0.3">
      <c r="B829" s="4" t="str">
        <f t="shared" si="36"/>
        <v>1-PAS</v>
      </c>
      <c r="C829" s="4" t="str">
        <f t="shared" si="37"/>
        <v>1-PAS-Hombres</v>
      </c>
      <c r="D829" s="4" t="str">
        <f t="shared" si="38"/>
        <v>1-PAS-Hombres-14</v>
      </c>
      <c r="E829">
        <v>1</v>
      </c>
      <c r="F829" t="s">
        <v>3</v>
      </c>
      <c r="G829">
        <v>14</v>
      </c>
      <c r="H829" t="s">
        <v>214</v>
      </c>
      <c r="I829" t="s">
        <v>252</v>
      </c>
      <c r="J829" t="s">
        <v>108</v>
      </c>
      <c r="K829">
        <v>0</v>
      </c>
      <c r="L829" t="str">
        <f>+VLOOKUP(Línea_Modelo_Sexo_Región[[#This Row],[id_LA]],Línea_Atención[],2,0)</f>
        <v>Línea Ambulatoria</v>
      </c>
      <c r="M82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0" spans="2:13" x14ac:dyDescent="0.3">
      <c r="B830" s="4" t="str">
        <f t="shared" si="36"/>
        <v>1-PAS</v>
      </c>
      <c r="C830" s="4" t="str">
        <f t="shared" si="37"/>
        <v>1-PAS-Mujeres</v>
      </c>
      <c r="D830" s="4" t="str">
        <f t="shared" si="38"/>
        <v>1-PAS-Mujeres-14</v>
      </c>
      <c r="E830">
        <v>1</v>
      </c>
      <c r="F830" t="s">
        <v>3</v>
      </c>
      <c r="G830">
        <v>14</v>
      </c>
      <c r="H830" t="s">
        <v>214</v>
      </c>
      <c r="I830" t="s">
        <v>253</v>
      </c>
      <c r="J830" t="s">
        <v>108</v>
      </c>
      <c r="K830">
        <v>0</v>
      </c>
      <c r="L830" t="str">
        <f>+VLOOKUP(Línea_Modelo_Sexo_Región[[#This Row],[id_LA]],Línea_Atención[],2,0)</f>
        <v>Línea Ambulatoria</v>
      </c>
      <c r="M83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1" spans="2:13" x14ac:dyDescent="0.3">
      <c r="B831" s="4" t="str">
        <f t="shared" si="36"/>
        <v>1-PAS</v>
      </c>
      <c r="C831" s="4" t="str">
        <f t="shared" si="37"/>
        <v>1-PAS-Hombres</v>
      </c>
      <c r="D831" s="4" t="str">
        <f t="shared" si="38"/>
        <v>1-PAS-Hombres-10</v>
      </c>
      <c r="E831">
        <v>1</v>
      </c>
      <c r="F831" t="s">
        <v>3</v>
      </c>
      <c r="G831">
        <v>10</v>
      </c>
      <c r="H831" t="s">
        <v>210</v>
      </c>
      <c r="I831" t="s">
        <v>252</v>
      </c>
      <c r="J831" t="s">
        <v>108</v>
      </c>
      <c r="K831">
        <v>151</v>
      </c>
      <c r="L831" t="str">
        <f>+VLOOKUP(Línea_Modelo_Sexo_Región[[#This Row],[id_LA]],Línea_Atención[],2,0)</f>
        <v>Línea Ambulatoria</v>
      </c>
      <c r="M83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2" spans="2:13" x14ac:dyDescent="0.3">
      <c r="B832" s="4" t="str">
        <f t="shared" si="36"/>
        <v>1-PAS</v>
      </c>
      <c r="C832" s="4" t="str">
        <f t="shared" si="37"/>
        <v>1-PAS-Mujeres</v>
      </c>
      <c r="D832" s="4" t="str">
        <f t="shared" si="38"/>
        <v>1-PAS-Mujeres-10</v>
      </c>
      <c r="E832">
        <v>1</v>
      </c>
      <c r="F832" t="s">
        <v>3</v>
      </c>
      <c r="G832">
        <v>10</v>
      </c>
      <c r="H832" t="s">
        <v>210</v>
      </c>
      <c r="I832" t="s">
        <v>253</v>
      </c>
      <c r="J832" t="s">
        <v>108</v>
      </c>
      <c r="K832">
        <v>11</v>
      </c>
      <c r="L832" t="str">
        <f>+VLOOKUP(Línea_Modelo_Sexo_Región[[#This Row],[id_LA]],Línea_Atención[],2,0)</f>
        <v>Línea Ambulatoria</v>
      </c>
      <c r="M83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3" spans="2:13" x14ac:dyDescent="0.3">
      <c r="B833" s="4" t="str">
        <f t="shared" si="36"/>
        <v>1-PAS</v>
      </c>
      <c r="C833" s="4" t="str">
        <f t="shared" si="37"/>
        <v>1-PAS-Hombres</v>
      </c>
      <c r="D833" s="4" t="str">
        <f t="shared" si="38"/>
        <v>1-PAS-Hombres-11</v>
      </c>
      <c r="E833">
        <v>1</v>
      </c>
      <c r="F833" t="s">
        <v>3</v>
      </c>
      <c r="G833">
        <v>11</v>
      </c>
      <c r="H833" t="s">
        <v>211</v>
      </c>
      <c r="I833" t="s">
        <v>252</v>
      </c>
      <c r="J833" t="s">
        <v>108</v>
      </c>
      <c r="K833">
        <v>0</v>
      </c>
      <c r="L833" t="str">
        <f>+VLOOKUP(Línea_Modelo_Sexo_Región[[#This Row],[id_LA]],Línea_Atención[],2,0)</f>
        <v>Línea Ambulatoria</v>
      </c>
      <c r="M83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4" spans="2:13" x14ac:dyDescent="0.3">
      <c r="B834" s="4" t="str">
        <f t="shared" si="36"/>
        <v>1-PAS</v>
      </c>
      <c r="C834" s="4" t="str">
        <f t="shared" si="37"/>
        <v>1-PAS-Mujeres</v>
      </c>
      <c r="D834" s="4" t="str">
        <f t="shared" si="38"/>
        <v>1-PAS-Mujeres-11</v>
      </c>
      <c r="E834">
        <v>1</v>
      </c>
      <c r="F834" t="s">
        <v>3</v>
      </c>
      <c r="G834">
        <v>11</v>
      </c>
      <c r="H834" t="s">
        <v>211</v>
      </c>
      <c r="I834" t="s">
        <v>253</v>
      </c>
      <c r="J834" t="s">
        <v>108</v>
      </c>
      <c r="K834">
        <v>0</v>
      </c>
      <c r="L834" t="str">
        <f>+VLOOKUP(Línea_Modelo_Sexo_Región[[#This Row],[id_LA]],Línea_Atención[],2,0)</f>
        <v>Línea Ambulatoria</v>
      </c>
      <c r="M83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5" spans="2:13" x14ac:dyDescent="0.3">
      <c r="B835" s="4" t="str">
        <f t="shared" si="36"/>
        <v>1-PAS</v>
      </c>
      <c r="C835" s="4" t="str">
        <f t="shared" si="37"/>
        <v>1-PAS-Hombres</v>
      </c>
      <c r="D835" s="4" t="str">
        <f t="shared" si="38"/>
        <v>1-PAS-Hombres-12</v>
      </c>
      <c r="E835">
        <v>1</v>
      </c>
      <c r="F835" t="s">
        <v>3</v>
      </c>
      <c r="G835">
        <v>12</v>
      </c>
      <c r="H835" t="s">
        <v>212</v>
      </c>
      <c r="I835" t="s">
        <v>252</v>
      </c>
      <c r="J835" t="s">
        <v>108</v>
      </c>
      <c r="K835">
        <v>0</v>
      </c>
      <c r="L835" t="str">
        <f>+VLOOKUP(Línea_Modelo_Sexo_Región[[#This Row],[id_LA]],Línea_Atención[],2,0)</f>
        <v>Línea Ambulatoria</v>
      </c>
      <c r="M83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6" spans="2:13" x14ac:dyDescent="0.3">
      <c r="B836" s="4" t="str">
        <f t="shared" si="36"/>
        <v>1-PAS</v>
      </c>
      <c r="C836" s="4" t="str">
        <f t="shared" si="37"/>
        <v>1-PAS-Mujeres</v>
      </c>
      <c r="D836" s="4" t="str">
        <f t="shared" si="38"/>
        <v>1-PAS-Mujeres-12</v>
      </c>
      <c r="E836">
        <v>1</v>
      </c>
      <c r="F836" t="s">
        <v>3</v>
      </c>
      <c r="G836">
        <v>12</v>
      </c>
      <c r="H836" t="s">
        <v>212</v>
      </c>
      <c r="I836" t="s">
        <v>253</v>
      </c>
      <c r="J836" t="s">
        <v>108</v>
      </c>
      <c r="K836">
        <v>0</v>
      </c>
      <c r="L836" t="str">
        <f>+VLOOKUP(Línea_Modelo_Sexo_Región[[#This Row],[id_LA]],Línea_Atención[],2,0)</f>
        <v>Línea Ambulatoria</v>
      </c>
      <c r="M83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837" spans="2:13" x14ac:dyDescent="0.3">
      <c r="B837" s="4" t="str">
        <f t="shared" ref="B837:B900" si="39">+E837&amp;"-"&amp;F837</f>
        <v>1-PDC</v>
      </c>
      <c r="C837" s="4" t="str">
        <f t="shared" ref="C837:C900" si="40">+B837&amp;"-"&amp;I837</f>
        <v>1-PDC-Hombres</v>
      </c>
      <c r="D837" s="4" t="str">
        <f t="shared" ref="D837:D900" si="41">+C837&amp;"-"&amp;G837</f>
        <v>1-PDC-Hombres-15</v>
      </c>
      <c r="E837">
        <v>1</v>
      </c>
      <c r="F837" t="s">
        <v>5</v>
      </c>
      <c r="G837">
        <v>15</v>
      </c>
      <c r="H837" t="s">
        <v>215</v>
      </c>
      <c r="I837" t="s">
        <v>252</v>
      </c>
      <c r="J837" t="s">
        <v>108</v>
      </c>
      <c r="K837">
        <v>0</v>
      </c>
      <c r="L837" t="str">
        <f>+VLOOKUP(Línea_Modelo_Sexo_Región[[#This Row],[id_LA]],Línea_Atención[],2,0)</f>
        <v>Línea Ambulatoria</v>
      </c>
      <c r="M83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38" spans="2:13" x14ac:dyDescent="0.3">
      <c r="B838" s="4" t="str">
        <f t="shared" si="39"/>
        <v>1-PDC</v>
      </c>
      <c r="C838" s="4" t="str">
        <f t="shared" si="40"/>
        <v>1-PDC-Mujeres</v>
      </c>
      <c r="D838" s="4" t="str">
        <f t="shared" si="41"/>
        <v>1-PDC-Mujeres-15</v>
      </c>
      <c r="E838">
        <v>1</v>
      </c>
      <c r="F838" t="s">
        <v>5</v>
      </c>
      <c r="G838">
        <v>15</v>
      </c>
      <c r="H838" t="s">
        <v>215</v>
      </c>
      <c r="I838" t="s">
        <v>253</v>
      </c>
      <c r="J838" t="s">
        <v>108</v>
      </c>
      <c r="K838">
        <v>0</v>
      </c>
      <c r="L838" t="str">
        <f>+VLOOKUP(Línea_Modelo_Sexo_Región[[#This Row],[id_LA]],Línea_Atención[],2,0)</f>
        <v>Línea Ambulatoria</v>
      </c>
      <c r="M83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39" spans="2:13" x14ac:dyDescent="0.3">
      <c r="B839" s="4" t="str">
        <f t="shared" si="39"/>
        <v>1-PDC</v>
      </c>
      <c r="C839" s="4" t="str">
        <f t="shared" si="40"/>
        <v>1-PDC-Hombres</v>
      </c>
      <c r="D839" s="4" t="str">
        <f t="shared" si="41"/>
        <v>1-PDC-Hombres-1</v>
      </c>
      <c r="E839">
        <v>1</v>
      </c>
      <c r="F839" t="s">
        <v>5</v>
      </c>
      <c r="G839">
        <v>1</v>
      </c>
      <c r="H839" t="s">
        <v>201</v>
      </c>
      <c r="I839" t="s">
        <v>252</v>
      </c>
      <c r="J839" t="s">
        <v>108</v>
      </c>
      <c r="K839">
        <v>12</v>
      </c>
      <c r="L839" t="str">
        <f>+VLOOKUP(Línea_Modelo_Sexo_Región[[#This Row],[id_LA]],Línea_Atención[],2,0)</f>
        <v>Línea Ambulatoria</v>
      </c>
      <c r="M83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0" spans="2:13" x14ac:dyDescent="0.3">
      <c r="B840" s="4" t="str">
        <f t="shared" si="39"/>
        <v>1-PDC</v>
      </c>
      <c r="C840" s="4" t="str">
        <f t="shared" si="40"/>
        <v>1-PDC-Mujeres</v>
      </c>
      <c r="D840" s="4" t="str">
        <f t="shared" si="41"/>
        <v>1-PDC-Mujeres-1</v>
      </c>
      <c r="E840">
        <v>1</v>
      </c>
      <c r="F840" t="s">
        <v>5</v>
      </c>
      <c r="G840">
        <v>1</v>
      </c>
      <c r="H840" t="s">
        <v>201</v>
      </c>
      <c r="I840" t="s">
        <v>253</v>
      </c>
      <c r="J840" t="s">
        <v>108</v>
      </c>
      <c r="K840">
        <v>5</v>
      </c>
      <c r="L840" t="str">
        <f>+VLOOKUP(Línea_Modelo_Sexo_Región[[#This Row],[id_LA]],Línea_Atención[],2,0)</f>
        <v>Línea Ambulatoria</v>
      </c>
      <c r="M84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1" spans="2:13" x14ac:dyDescent="0.3">
      <c r="B841" s="4" t="str">
        <f t="shared" si="39"/>
        <v>1-PDC</v>
      </c>
      <c r="C841" s="4" t="str">
        <f t="shared" si="40"/>
        <v>1-PDC-Hombres</v>
      </c>
      <c r="D841" s="4" t="str">
        <f t="shared" si="41"/>
        <v>1-PDC-Hombres-2</v>
      </c>
      <c r="E841">
        <v>1</v>
      </c>
      <c r="F841" t="s">
        <v>5</v>
      </c>
      <c r="G841">
        <v>2</v>
      </c>
      <c r="H841" t="s">
        <v>202</v>
      </c>
      <c r="I841" t="s">
        <v>252</v>
      </c>
      <c r="J841" t="s">
        <v>108</v>
      </c>
      <c r="K841">
        <v>9</v>
      </c>
      <c r="L841" t="str">
        <f>+VLOOKUP(Línea_Modelo_Sexo_Región[[#This Row],[id_LA]],Línea_Atención[],2,0)</f>
        <v>Línea Ambulatoria</v>
      </c>
      <c r="M84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2" spans="2:13" x14ac:dyDescent="0.3">
      <c r="B842" s="4" t="str">
        <f t="shared" si="39"/>
        <v>1-PDC</v>
      </c>
      <c r="C842" s="4" t="str">
        <f t="shared" si="40"/>
        <v>1-PDC-Mujeres</v>
      </c>
      <c r="D842" s="4" t="str">
        <f t="shared" si="41"/>
        <v>1-PDC-Mujeres-2</v>
      </c>
      <c r="E842">
        <v>1</v>
      </c>
      <c r="F842" t="s">
        <v>5</v>
      </c>
      <c r="G842">
        <v>2</v>
      </c>
      <c r="H842" t="s">
        <v>202</v>
      </c>
      <c r="I842" t="s">
        <v>253</v>
      </c>
      <c r="J842" t="s">
        <v>108</v>
      </c>
      <c r="K842">
        <v>7</v>
      </c>
      <c r="L842" t="str">
        <f>+VLOOKUP(Línea_Modelo_Sexo_Región[[#This Row],[id_LA]],Línea_Atención[],2,0)</f>
        <v>Línea Ambulatoria</v>
      </c>
      <c r="M84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3" spans="2:13" x14ac:dyDescent="0.3">
      <c r="B843" s="4" t="str">
        <f t="shared" si="39"/>
        <v>1-PDC</v>
      </c>
      <c r="C843" s="4" t="str">
        <f t="shared" si="40"/>
        <v>1-PDC-Hombres</v>
      </c>
      <c r="D843" s="4" t="str">
        <f t="shared" si="41"/>
        <v>1-PDC-Hombres-3</v>
      </c>
      <c r="E843">
        <v>1</v>
      </c>
      <c r="F843" t="s">
        <v>5</v>
      </c>
      <c r="G843">
        <v>3</v>
      </c>
      <c r="H843" t="s">
        <v>203</v>
      </c>
      <c r="I843" t="s">
        <v>252</v>
      </c>
      <c r="J843" t="s">
        <v>108</v>
      </c>
      <c r="K843">
        <v>1</v>
      </c>
      <c r="L843" t="str">
        <f>+VLOOKUP(Línea_Modelo_Sexo_Región[[#This Row],[id_LA]],Línea_Atención[],2,0)</f>
        <v>Línea Ambulatoria</v>
      </c>
      <c r="M84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4" spans="2:13" x14ac:dyDescent="0.3">
      <c r="B844" s="4" t="str">
        <f t="shared" si="39"/>
        <v>1-PDC</v>
      </c>
      <c r="C844" s="4" t="str">
        <f t="shared" si="40"/>
        <v>1-PDC-Mujeres</v>
      </c>
      <c r="D844" s="4" t="str">
        <f t="shared" si="41"/>
        <v>1-PDC-Mujeres-3</v>
      </c>
      <c r="E844">
        <v>1</v>
      </c>
      <c r="F844" t="s">
        <v>5</v>
      </c>
      <c r="G844">
        <v>3</v>
      </c>
      <c r="H844" t="s">
        <v>203</v>
      </c>
      <c r="I844" t="s">
        <v>253</v>
      </c>
      <c r="J844" t="s">
        <v>108</v>
      </c>
      <c r="K844">
        <v>0</v>
      </c>
      <c r="L844" t="str">
        <f>+VLOOKUP(Línea_Modelo_Sexo_Región[[#This Row],[id_LA]],Línea_Atención[],2,0)</f>
        <v>Línea Ambulatoria</v>
      </c>
      <c r="M84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5" spans="2:13" x14ac:dyDescent="0.3">
      <c r="B845" s="4" t="str">
        <f t="shared" si="39"/>
        <v>1-PDC</v>
      </c>
      <c r="C845" s="4" t="str">
        <f t="shared" si="40"/>
        <v>1-PDC-Hombres</v>
      </c>
      <c r="D845" s="4" t="str">
        <f t="shared" si="41"/>
        <v>1-PDC-Hombres-4</v>
      </c>
      <c r="E845">
        <v>1</v>
      </c>
      <c r="F845" t="s">
        <v>5</v>
      </c>
      <c r="G845">
        <v>4</v>
      </c>
      <c r="H845" t="s">
        <v>204</v>
      </c>
      <c r="I845" t="s">
        <v>252</v>
      </c>
      <c r="J845" t="s">
        <v>108</v>
      </c>
      <c r="K845">
        <v>7</v>
      </c>
      <c r="L845" t="str">
        <f>+VLOOKUP(Línea_Modelo_Sexo_Región[[#This Row],[id_LA]],Línea_Atención[],2,0)</f>
        <v>Línea Ambulatoria</v>
      </c>
      <c r="M84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6" spans="2:13" x14ac:dyDescent="0.3">
      <c r="B846" s="4" t="str">
        <f t="shared" si="39"/>
        <v>1-PDC</v>
      </c>
      <c r="C846" s="4" t="str">
        <f t="shared" si="40"/>
        <v>1-PDC-Mujeres</v>
      </c>
      <c r="D846" s="4" t="str">
        <f t="shared" si="41"/>
        <v>1-PDC-Mujeres-4</v>
      </c>
      <c r="E846">
        <v>1</v>
      </c>
      <c r="F846" t="s">
        <v>5</v>
      </c>
      <c r="G846">
        <v>4</v>
      </c>
      <c r="H846" t="s">
        <v>204</v>
      </c>
      <c r="I846" t="s">
        <v>253</v>
      </c>
      <c r="J846" t="s">
        <v>108</v>
      </c>
      <c r="K846">
        <v>7</v>
      </c>
      <c r="L846" t="str">
        <f>+VLOOKUP(Línea_Modelo_Sexo_Región[[#This Row],[id_LA]],Línea_Atención[],2,0)</f>
        <v>Línea Ambulatoria</v>
      </c>
      <c r="M84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7" spans="2:13" x14ac:dyDescent="0.3">
      <c r="B847" s="4" t="str">
        <f t="shared" si="39"/>
        <v>1-PDC</v>
      </c>
      <c r="C847" s="4" t="str">
        <f t="shared" si="40"/>
        <v>1-PDC-Hombres</v>
      </c>
      <c r="D847" s="4" t="str">
        <f t="shared" si="41"/>
        <v>1-PDC-Hombres-5</v>
      </c>
      <c r="E847">
        <v>1</v>
      </c>
      <c r="F847" t="s">
        <v>5</v>
      </c>
      <c r="G847">
        <v>5</v>
      </c>
      <c r="H847" t="s">
        <v>205</v>
      </c>
      <c r="I847" t="s">
        <v>252</v>
      </c>
      <c r="J847" t="s">
        <v>108</v>
      </c>
      <c r="K847">
        <v>35</v>
      </c>
      <c r="L847" t="str">
        <f>+VLOOKUP(Línea_Modelo_Sexo_Región[[#This Row],[id_LA]],Línea_Atención[],2,0)</f>
        <v>Línea Ambulatoria</v>
      </c>
      <c r="M84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8" spans="2:13" x14ac:dyDescent="0.3">
      <c r="B848" s="4" t="str">
        <f t="shared" si="39"/>
        <v>1-PDC</v>
      </c>
      <c r="C848" s="4" t="str">
        <f t="shared" si="40"/>
        <v>1-PDC-Mujeres</v>
      </c>
      <c r="D848" s="4" t="str">
        <f t="shared" si="41"/>
        <v>1-PDC-Mujeres-5</v>
      </c>
      <c r="E848">
        <v>1</v>
      </c>
      <c r="F848" t="s">
        <v>5</v>
      </c>
      <c r="G848">
        <v>5</v>
      </c>
      <c r="H848" t="s">
        <v>205</v>
      </c>
      <c r="I848" t="s">
        <v>253</v>
      </c>
      <c r="J848" t="s">
        <v>108</v>
      </c>
      <c r="K848">
        <v>11</v>
      </c>
      <c r="L848" t="str">
        <f>+VLOOKUP(Línea_Modelo_Sexo_Región[[#This Row],[id_LA]],Línea_Atención[],2,0)</f>
        <v>Línea Ambulatoria</v>
      </c>
      <c r="M84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49" spans="2:13" x14ac:dyDescent="0.3">
      <c r="B849" s="4" t="str">
        <f t="shared" si="39"/>
        <v>1-PDC</v>
      </c>
      <c r="C849" s="4" t="str">
        <f t="shared" si="40"/>
        <v>1-PDC-Hombres</v>
      </c>
      <c r="D849" s="4" t="str">
        <f t="shared" si="41"/>
        <v>1-PDC-Hombres-13</v>
      </c>
      <c r="E849">
        <v>1</v>
      </c>
      <c r="F849" t="s">
        <v>5</v>
      </c>
      <c r="G849">
        <v>13</v>
      </c>
      <c r="H849" t="s">
        <v>213</v>
      </c>
      <c r="I849" t="s">
        <v>252</v>
      </c>
      <c r="J849" t="s">
        <v>108</v>
      </c>
      <c r="K849">
        <v>190</v>
      </c>
      <c r="L849" t="str">
        <f>+VLOOKUP(Línea_Modelo_Sexo_Región[[#This Row],[id_LA]],Línea_Atención[],2,0)</f>
        <v>Línea Ambulatoria</v>
      </c>
      <c r="M84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0" spans="2:13" x14ac:dyDescent="0.3">
      <c r="B850" s="4" t="str">
        <f t="shared" si="39"/>
        <v>1-PDC</v>
      </c>
      <c r="C850" s="4" t="str">
        <f t="shared" si="40"/>
        <v>1-PDC-Mujeres</v>
      </c>
      <c r="D850" s="4" t="str">
        <f t="shared" si="41"/>
        <v>1-PDC-Mujeres-13</v>
      </c>
      <c r="E850">
        <v>1</v>
      </c>
      <c r="F850" t="s">
        <v>5</v>
      </c>
      <c r="G850">
        <v>13</v>
      </c>
      <c r="H850" t="s">
        <v>213</v>
      </c>
      <c r="I850" t="s">
        <v>253</v>
      </c>
      <c r="J850" t="s">
        <v>108</v>
      </c>
      <c r="K850">
        <v>98</v>
      </c>
      <c r="L850" t="str">
        <f>+VLOOKUP(Línea_Modelo_Sexo_Región[[#This Row],[id_LA]],Línea_Atención[],2,0)</f>
        <v>Línea Ambulatoria</v>
      </c>
      <c r="M85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1" spans="2:13" x14ac:dyDescent="0.3">
      <c r="B851" s="4" t="str">
        <f t="shared" si="39"/>
        <v>1-PDC</v>
      </c>
      <c r="C851" s="4" t="str">
        <f t="shared" si="40"/>
        <v>1-PDC-Hombres</v>
      </c>
      <c r="D851" s="4" t="str">
        <f t="shared" si="41"/>
        <v>1-PDC-Hombres-6</v>
      </c>
      <c r="E851">
        <v>1</v>
      </c>
      <c r="F851" t="s">
        <v>5</v>
      </c>
      <c r="G851">
        <v>6</v>
      </c>
      <c r="H851" t="s">
        <v>206</v>
      </c>
      <c r="I851" t="s">
        <v>252</v>
      </c>
      <c r="J851" t="s">
        <v>108</v>
      </c>
      <c r="K851">
        <v>0</v>
      </c>
      <c r="L851" t="str">
        <f>+VLOOKUP(Línea_Modelo_Sexo_Región[[#This Row],[id_LA]],Línea_Atención[],2,0)</f>
        <v>Línea Ambulatoria</v>
      </c>
      <c r="M85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2" spans="2:13" x14ac:dyDescent="0.3">
      <c r="B852" s="4" t="str">
        <f t="shared" si="39"/>
        <v>1-PDC</v>
      </c>
      <c r="C852" s="4" t="str">
        <f t="shared" si="40"/>
        <v>1-PDC-Mujeres</v>
      </c>
      <c r="D852" s="4" t="str">
        <f t="shared" si="41"/>
        <v>1-PDC-Mujeres-6</v>
      </c>
      <c r="E852">
        <v>1</v>
      </c>
      <c r="F852" t="s">
        <v>5</v>
      </c>
      <c r="G852">
        <v>6</v>
      </c>
      <c r="H852" t="s">
        <v>206</v>
      </c>
      <c r="I852" t="s">
        <v>253</v>
      </c>
      <c r="J852" t="s">
        <v>108</v>
      </c>
      <c r="K852">
        <v>0</v>
      </c>
      <c r="L852" t="str">
        <f>+VLOOKUP(Línea_Modelo_Sexo_Región[[#This Row],[id_LA]],Línea_Atención[],2,0)</f>
        <v>Línea Ambulatoria</v>
      </c>
      <c r="M85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3" spans="2:13" x14ac:dyDescent="0.3">
      <c r="B853" s="4" t="str">
        <f t="shared" si="39"/>
        <v>1-PDC</v>
      </c>
      <c r="C853" s="4" t="str">
        <f t="shared" si="40"/>
        <v>1-PDC-Hombres</v>
      </c>
      <c r="D853" s="4" t="str">
        <f t="shared" si="41"/>
        <v>1-PDC-Hombres-7</v>
      </c>
      <c r="E853">
        <v>1</v>
      </c>
      <c r="F853" t="s">
        <v>5</v>
      </c>
      <c r="G853">
        <v>7</v>
      </c>
      <c r="H853" t="s">
        <v>207</v>
      </c>
      <c r="I853" t="s">
        <v>252</v>
      </c>
      <c r="J853" t="s">
        <v>108</v>
      </c>
      <c r="K853">
        <v>3</v>
      </c>
      <c r="L853" t="str">
        <f>+VLOOKUP(Línea_Modelo_Sexo_Región[[#This Row],[id_LA]],Línea_Atención[],2,0)</f>
        <v>Línea Ambulatoria</v>
      </c>
      <c r="M85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4" spans="2:13" x14ac:dyDescent="0.3">
      <c r="B854" s="4" t="str">
        <f t="shared" si="39"/>
        <v>1-PDC</v>
      </c>
      <c r="C854" s="4" t="str">
        <f t="shared" si="40"/>
        <v>1-PDC-Mujeres</v>
      </c>
      <c r="D854" s="4" t="str">
        <f t="shared" si="41"/>
        <v>1-PDC-Mujeres-7</v>
      </c>
      <c r="E854">
        <v>1</v>
      </c>
      <c r="F854" t="s">
        <v>5</v>
      </c>
      <c r="G854">
        <v>7</v>
      </c>
      <c r="H854" t="s">
        <v>207</v>
      </c>
      <c r="I854" t="s">
        <v>253</v>
      </c>
      <c r="J854" t="s">
        <v>108</v>
      </c>
      <c r="K854">
        <v>2</v>
      </c>
      <c r="L854" t="str">
        <f>+VLOOKUP(Línea_Modelo_Sexo_Región[[#This Row],[id_LA]],Línea_Atención[],2,0)</f>
        <v>Línea Ambulatoria</v>
      </c>
      <c r="M85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5" spans="2:13" x14ac:dyDescent="0.3">
      <c r="B855" s="4" t="str">
        <f t="shared" si="39"/>
        <v>1-PDC</v>
      </c>
      <c r="C855" s="4" t="str">
        <f t="shared" si="40"/>
        <v>1-PDC-Hombres</v>
      </c>
      <c r="D855" s="4" t="str">
        <f t="shared" si="41"/>
        <v>1-PDC-Hombres-7</v>
      </c>
      <c r="E855">
        <v>1</v>
      </c>
      <c r="F855" t="s">
        <v>5</v>
      </c>
      <c r="G855">
        <v>7</v>
      </c>
      <c r="H855" t="s">
        <v>207</v>
      </c>
      <c r="I855" t="s">
        <v>252</v>
      </c>
      <c r="J855" t="s">
        <v>108</v>
      </c>
      <c r="K855">
        <v>0</v>
      </c>
      <c r="L855" t="str">
        <f>+VLOOKUP(Línea_Modelo_Sexo_Región[[#This Row],[id_LA]],Línea_Atención[],2,0)</f>
        <v>Línea Ambulatoria</v>
      </c>
      <c r="M85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6" spans="2:13" x14ac:dyDescent="0.3">
      <c r="B856" s="4" t="str">
        <f t="shared" si="39"/>
        <v>1-PDC</v>
      </c>
      <c r="C856" s="4" t="str">
        <f t="shared" si="40"/>
        <v>1-PDC-Mujeres</v>
      </c>
      <c r="D856" s="4" t="str">
        <f t="shared" si="41"/>
        <v>1-PDC-Mujeres-7</v>
      </c>
      <c r="E856">
        <v>1</v>
      </c>
      <c r="F856" t="s">
        <v>5</v>
      </c>
      <c r="G856">
        <v>7</v>
      </c>
      <c r="H856" t="s">
        <v>207</v>
      </c>
      <c r="I856" t="s">
        <v>253</v>
      </c>
      <c r="J856" t="s">
        <v>108</v>
      </c>
      <c r="K856">
        <v>0</v>
      </c>
      <c r="L856" t="str">
        <f>+VLOOKUP(Línea_Modelo_Sexo_Región[[#This Row],[id_LA]],Línea_Atención[],2,0)</f>
        <v>Línea Ambulatoria</v>
      </c>
      <c r="M85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7" spans="2:13" x14ac:dyDescent="0.3">
      <c r="B857" s="4" t="str">
        <f t="shared" si="39"/>
        <v>1-PDC</v>
      </c>
      <c r="C857" s="4" t="str">
        <f t="shared" si="40"/>
        <v>1-PDC-Hombres</v>
      </c>
      <c r="D857" s="4" t="str">
        <f t="shared" si="41"/>
        <v>1-PDC-Hombres-8</v>
      </c>
      <c r="E857">
        <v>1</v>
      </c>
      <c r="F857" t="s">
        <v>5</v>
      </c>
      <c r="G857">
        <v>8</v>
      </c>
      <c r="H857" t="s">
        <v>208</v>
      </c>
      <c r="I857" t="s">
        <v>252</v>
      </c>
      <c r="J857" t="s">
        <v>108</v>
      </c>
      <c r="K857">
        <v>7</v>
      </c>
      <c r="L857" t="str">
        <f>+VLOOKUP(Línea_Modelo_Sexo_Región[[#This Row],[id_LA]],Línea_Atención[],2,0)</f>
        <v>Línea Ambulatoria</v>
      </c>
      <c r="M85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8" spans="2:13" x14ac:dyDescent="0.3">
      <c r="B858" s="4" t="str">
        <f t="shared" si="39"/>
        <v>1-PDC</v>
      </c>
      <c r="C858" s="4" t="str">
        <f t="shared" si="40"/>
        <v>1-PDC-Mujeres</v>
      </c>
      <c r="D858" s="4" t="str">
        <f t="shared" si="41"/>
        <v>1-PDC-Mujeres-8</v>
      </c>
      <c r="E858">
        <v>1</v>
      </c>
      <c r="F858" t="s">
        <v>5</v>
      </c>
      <c r="G858">
        <v>8</v>
      </c>
      <c r="H858" t="s">
        <v>208</v>
      </c>
      <c r="I858" t="s">
        <v>253</v>
      </c>
      <c r="J858" t="s">
        <v>108</v>
      </c>
      <c r="K858">
        <v>3</v>
      </c>
      <c r="L858" t="str">
        <f>+VLOOKUP(Línea_Modelo_Sexo_Región[[#This Row],[id_LA]],Línea_Atención[],2,0)</f>
        <v>Línea Ambulatoria</v>
      </c>
      <c r="M85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59" spans="2:13" x14ac:dyDescent="0.3">
      <c r="B859" s="4" t="str">
        <f t="shared" si="39"/>
        <v>1-PDC</v>
      </c>
      <c r="C859" s="4" t="str">
        <f t="shared" si="40"/>
        <v>1-PDC-Hombres</v>
      </c>
      <c r="D859" s="4" t="str">
        <f t="shared" si="41"/>
        <v>1-PDC-Hombres-9</v>
      </c>
      <c r="E859">
        <v>1</v>
      </c>
      <c r="F859" t="s">
        <v>5</v>
      </c>
      <c r="G859">
        <v>9</v>
      </c>
      <c r="H859" t="s">
        <v>209</v>
      </c>
      <c r="I859" t="s">
        <v>252</v>
      </c>
      <c r="J859" t="s">
        <v>108</v>
      </c>
      <c r="K859">
        <v>21</v>
      </c>
      <c r="L859" t="str">
        <f>+VLOOKUP(Línea_Modelo_Sexo_Región[[#This Row],[id_LA]],Línea_Atención[],2,0)</f>
        <v>Línea Ambulatoria</v>
      </c>
      <c r="M85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0" spans="2:13" x14ac:dyDescent="0.3">
      <c r="B860" s="4" t="str">
        <f t="shared" si="39"/>
        <v>1-PDC</v>
      </c>
      <c r="C860" s="4" t="str">
        <f t="shared" si="40"/>
        <v>1-PDC-Mujeres</v>
      </c>
      <c r="D860" s="4" t="str">
        <f t="shared" si="41"/>
        <v>1-PDC-Mujeres-9</v>
      </c>
      <c r="E860">
        <v>1</v>
      </c>
      <c r="F860" t="s">
        <v>5</v>
      </c>
      <c r="G860">
        <v>9</v>
      </c>
      <c r="H860" t="s">
        <v>209</v>
      </c>
      <c r="I860" t="s">
        <v>253</v>
      </c>
      <c r="J860" t="s">
        <v>108</v>
      </c>
      <c r="K860">
        <v>5</v>
      </c>
      <c r="L860" t="str">
        <f>+VLOOKUP(Línea_Modelo_Sexo_Región[[#This Row],[id_LA]],Línea_Atención[],2,0)</f>
        <v>Línea Ambulatoria</v>
      </c>
      <c r="M86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1" spans="2:13" x14ac:dyDescent="0.3">
      <c r="B861" s="4" t="str">
        <f t="shared" si="39"/>
        <v>1-PDC</v>
      </c>
      <c r="C861" s="4" t="str">
        <f t="shared" si="40"/>
        <v>1-PDC-Hombres</v>
      </c>
      <c r="D861" s="4" t="str">
        <f t="shared" si="41"/>
        <v>1-PDC-Hombres-14</v>
      </c>
      <c r="E861">
        <v>1</v>
      </c>
      <c r="F861" t="s">
        <v>5</v>
      </c>
      <c r="G861">
        <v>14</v>
      </c>
      <c r="H861" t="s">
        <v>214</v>
      </c>
      <c r="I861" t="s">
        <v>252</v>
      </c>
      <c r="J861" t="s">
        <v>108</v>
      </c>
      <c r="K861">
        <v>0</v>
      </c>
      <c r="L861" t="str">
        <f>+VLOOKUP(Línea_Modelo_Sexo_Región[[#This Row],[id_LA]],Línea_Atención[],2,0)</f>
        <v>Línea Ambulatoria</v>
      </c>
      <c r="M86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2" spans="2:13" x14ac:dyDescent="0.3">
      <c r="B862" s="4" t="str">
        <f t="shared" si="39"/>
        <v>1-PDC</v>
      </c>
      <c r="C862" s="4" t="str">
        <f t="shared" si="40"/>
        <v>1-PDC-Mujeres</v>
      </c>
      <c r="D862" s="4" t="str">
        <f t="shared" si="41"/>
        <v>1-PDC-Mujeres-14</v>
      </c>
      <c r="E862">
        <v>1</v>
      </c>
      <c r="F862" t="s">
        <v>5</v>
      </c>
      <c r="G862">
        <v>14</v>
      </c>
      <c r="H862" t="s">
        <v>214</v>
      </c>
      <c r="I862" t="s">
        <v>253</v>
      </c>
      <c r="J862" t="s">
        <v>108</v>
      </c>
      <c r="K862">
        <v>0</v>
      </c>
      <c r="L862" t="str">
        <f>+VLOOKUP(Línea_Modelo_Sexo_Región[[#This Row],[id_LA]],Línea_Atención[],2,0)</f>
        <v>Línea Ambulatoria</v>
      </c>
      <c r="M86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3" spans="2:13" x14ac:dyDescent="0.3">
      <c r="B863" s="4" t="str">
        <f t="shared" si="39"/>
        <v>1-PDC</v>
      </c>
      <c r="C863" s="4" t="str">
        <f t="shared" si="40"/>
        <v>1-PDC-Hombres</v>
      </c>
      <c r="D863" s="4" t="str">
        <f t="shared" si="41"/>
        <v>1-PDC-Hombres-10</v>
      </c>
      <c r="E863">
        <v>1</v>
      </c>
      <c r="F863" t="s">
        <v>5</v>
      </c>
      <c r="G863">
        <v>10</v>
      </c>
      <c r="H863" t="s">
        <v>210</v>
      </c>
      <c r="I863" t="s">
        <v>252</v>
      </c>
      <c r="J863" t="s">
        <v>108</v>
      </c>
      <c r="K863">
        <v>9</v>
      </c>
      <c r="L863" t="str">
        <f>+VLOOKUP(Línea_Modelo_Sexo_Región[[#This Row],[id_LA]],Línea_Atención[],2,0)</f>
        <v>Línea Ambulatoria</v>
      </c>
      <c r="M86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4" spans="2:13" x14ac:dyDescent="0.3">
      <c r="B864" s="4" t="str">
        <f t="shared" si="39"/>
        <v>1-PDC</v>
      </c>
      <c r="C864" s="4" t="str">
        <f t="shared" si="40"/>
        <v>1-PDC-Mujeres</v>
      </c>
      <c r="D864" s="4" t="str">
        <f t="shared" si="41"/>
        <v>1-PDC-Mujeres-10</v>
      </c>
      <c r="E864">
        <v>1</v>
      </c>
      <c r="F864" t="s">
        <v>5</v>
      </c>
      <c r="G864">
        <v>10</v>
      </c>
      <c r="H864" t="s">
        <v>210</v>
      </c>
      <c r="I864" t="s">
        <v>253</v>
      </c>
      <c r="J864" t="s">
        <v>108</v>
      </c>
      <c r="K864">
        <v>6</v>
      </c>
      <c r="L864" t="str">
        <f>+VLOOKUP(Línea_Modelo_Sexo_Región[[#This Row],[id_LA]],Línea_Atención[],2,0)</f>
        <v>Línea Ambulatoria</v>
      </c>
      <c r="M86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5" spans="2:13" x14ac:dyDescent="0.3">
      <c r="B865" s="4" t="str">
        <f t="shared" si="39"/>
        <v>1-PDC</v>
      </c>
      <c r="C865" s="4" t="str">
        <f t="shared" si="40"/>
        <v>1-PDC-Hombres</v>
      </c>
      <c r="D865" s="4" t="str">
        <f t="shared" si="41"/>
        <v>1-PDC-Hombres-11</v>
      </c>
      <c r="E865">
        <v>1</v>
      </c>
      <c r="F865" t="s">
        <v>5</v>
      </c>
      <c r="G865">
        <v>11</v>
      </c>
      <c r="H865" t="s">
        <v>211</v>
      </c>
      <c r="I865" t="s">
        <v>252</v>
      </c>
      <c r="J865" t="s">
        <v>108</v>
      </c>
      <c r="K865">
        <v>0</v>
      </c>
      <c r="L865" t="str">
        <f>+VLOOKUP(Línea_Modelo_Sexo_Región[[#This Row],[id_LA]],Línea_Atención[],2,0)</f>
        <v>Línea Ambulatoria</v>
      </c>
      <c r="M86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6" spans="2:13" x14ac:dyDescent="0.3">
      <c r="B866" s="4" t="str">
        <f t="shared" si="39"/>
        <v>1-PDC</v>
      </c>
      <c r="C866" s="4" t="str">
        <f t="shared" si="40"/>
        <v>1-PDC-Mujeres</v>
      </c>
      <c r="D866" s="4" t="str">
        <f t="shared" si="41"/>
        <v>1-PDC-Mujeres-11</v>
      </c>
      <c r="E866">
        <v>1</v>
      </c>
      <c r="F866" t="s">
        <v>5</v>
      </c>
      <c r="G866">
        <v>11</v>
      </c>
      <c r="H866" t="s">
        <v>211</v>
      </c>
      <c r="I866" t="s">
        <v>253</v>
      </c>
      <c r="J866" t="s">
        <v>108</v>
      </c>
      <c r="K866">
        <v>0</v>
      </c>
      <c r="L866" t="str">
        <f>+VLOOKUP(Línea_Modelo_Sexo_Región[[#This Row],[id_LA]],Línea_Atención[],2,0)</f>
        <v>Línea Ambulatoria</v>
      </c>
      <c r="M86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7" spans="2:13" x14ac:dyDescent="0.3">
      <c r="B867" s="4" t="str">
        <f t="shared" si="39"/>
        <v>1-PDC</v>
      </c>
      <c r="C867" s="4" t="str">
        <f t="shared" si="40"/>
        <v>1-PDC-Hombres</v>
      </c>
      <c r="D867" s="4" t="str">
        <f t="shared" si="41"/>
        <v>1-PDC-Hombres-12</v>
      </c>
      <c r="E867">
        <v>1</v>
      </c>
      <c r="F867" t="s">
        <v>5</v>
      </c>
      <c r="G867">
        <v>12</v>
      </c>
      <c r="H867" t="s">
        <v>212</v>
      </c>
      <c r="I867" t="s">
        <v>252</v>
      </c>
      <c r="J867" t="s">
        <v>108</v>
      </c>
      <c r="K867">
        <v>0</v>
      </c>
      <c r="L867" t="str">
        <f>+VLOOKUP(Línea_Modelo_Sexo_Región[[#This Row],[id_LA]],Línea_Atención[],2,0)</f>
        <v>Línea Ambulatoria</v>
      </c>
      <c r="M86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8" spans="2:13" x14ac:dyDescent="0.3">
      <c r="B868" s="4" t="str">
        <f t="shared" si="39"/>
        <v>1-PDC</v>
      </c>
      <c r="C868" s="4" t="str">
        <f t="shared" si="40"/>
        <v>1-PDC-Mujeres</v>
      </c>
      <c r="D868" s="4" t="str">
        <f t="shared" si="41"/>
        <v>1-PDC-Mujeres-12</v>
      </c>
      <c r="E868">
        <v>1</v>
      </c>
      <c r="F868" t="s">
        <v>5</v>
      </c>
      <c r="G868">
        <v>12</v>
      </c>
      <c r="H868" t="s">
        <v>212</v>
      </c>
      <c r="I868" t="s">
        <v>253</v>
      </c>
      <c r="J868" t="s">
        <v>108</v>
      </c>
      <c r="K868">
        <v>0</v>
      </c>
      <c r="L868" t="str">
        <f>+VLOOKUP(Línea_Modelo_Sexo_Región[[#This Row],[id_LA]],Línea_Atención[],2,0)</f>
        <v>Línea Ambulatoria</v>
      </c>
      <c r="M86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869" spans="2:13" x14ac:dyDescent="0.3">
      <c r="B869" s="4" t="str">
        <f t="shared" si="39"/>
        <v>1-PDE</v>
      </c>
      <c r="C869" s="4" t="str">
        <f t="shared" si="40"/>
        <v>1-PDE-Hombres</v>
      </c>
      <c r="D869" s="4" t="str">
        <f t="shared" si="41"/>
        <v>1-PDE-Hombres-15</v>
      </c>
      <c r="E869">
        <v>1</v>
      </c>
      <c r="F869" t="s">
        <v>7</v>
      </c>
      <c r="G869">
        <v>15</v>
      </c>
      <c r="H869" t="s">
        <v>215</v>
      </c>
      <c r="I869" t="s">
        <v>252</v>
      </c>
      <c r="J869" t="s">
        <v>108</v>
      </c>
      <c r="K869">
        <v>5</v>
      </c>
      <c r="L869" t="str">
        <f>+VLOOKUP(Línea_Modelo_Sexo_Región[[#This Row],[id_LA]],Línea_Atención[],2,0)</f>
        <v>Línea Ambulatoria</v>
      </c>
      <c r="M869" t="str">
        <f>+VLOOKUP(Línea_Modelo_Sexo_Región[[#This Row],[Modelo '[sigla']]],Modelos[[Modelo '[sigla']]:[Modelo '[descripción']]],2,0)</f>
        <v>Programa Protección Especializada en Reinserción Educativa (24 H)</v>
      </c>
    </row>
    <row r="870" spans="2:13" x14ac:dyDescent="0.3">
      <c r="B870" s="4" t="str">
        <f t="shared" si="39"/>
        <v>1-PDE</v>
      </c>
      <c r="C870" s="4" t="str">
        <f t="shared" si="40"/>
        <v>1-PDE-Mujeres</v>
      </c>
      <c r="D870" s="4" t="str">
        <f t="shared" si="41"/>
        <v>1-PDE-Mujeres-15</v>
      </c>
      <c r="E870">
        <v>1</v>
      </c>
      <c r="F870" t="s">
        <v>7</v>
      </c>
      <c r="G870">
        <v>15</v>
      </c>
      <c r="H870" t="s">
        <v>215</v>
      </c>
      <c r="I870" t="s">
        <v>253</v>
      </c>
      <c r="J870" t="s">
        <v>108</v>
      </c>
      <c r="K870">
        <v>3</v>
      </c>
      <c r="L870" t="str">
        <f>+VLOOKUP(Línea_Modelo_Sexo_Región[[#This Row],[id_LA]],Línea_Atención[],2,0)</f>
        <v>Línea Ambulatoria</v>
      </c>
      <c r="M870" t="str">
        <f>+VLOOKUP(Línea_Modelo_Sexo_Región[[#This Row],[Modelo '[sigla']]],Modelos[[Modelo '[sigla']]:[Modelo '[descripción']]],2,0)</f>
        <v>Programa Protección Especializada en Reinserción Educativa (24 H)</v>
      </c>
    </row>
    <row r="871" spans="2:13" x14ac:dyDescent="0.3">
      <c r="B871" s="4" t="str">
        <f t="shared" si="39"/>
        <v>1-PDE</v>
      </c>
      <c r="C871" s="4" t="str">
        <f t="shared" si="40"/>
        <v>1-PDE-Hombres</v>
      </c>
      <c r="D871" s="4" t="str">
        <f t="shared" si="41"/>
        <v>1-PDE-Hombres-1</v>
      </c>
      <c r="E871">
        <v>1</v>
      </c>
      <c r="F871" t="s">
        <v>7</v>
      </c>
      <c r="G871">
        <v>1</v>
      </c>
      <c r="H871" t="s">
        <v>201</v>
      </c>
      <c r="I871" t="s">
        <v>252</v>
      </c>
      <c r="J871" t="s">
        <v>108</v>
      </c>
      <c r="K871">
        <v>17</v>
      </c>
      <c r="L871" t="str">
        <f>+VLOOKUP(Línea_Modelo_Sexo_Región[[#This Row],[id_LA]],Línea_Atención[],2,0)</f>
        <v>Línea Ambulatoria</v>
      </c>
      <c r="M871" t="str">
        <f>+VLOOKUP(Línea_Modelo_Sexo_Región[[#This Row],[Modelo '[sigla']]],Modelos[[Modelo '[sigla']]:[Modelo '[descripción']]],2,0)</f>
        <v>Programa Protección Especializada en Reinserción Educativa (24 H)</v>
      </c>
    </row>
    <row r="872" spans="2:13" x14ac:dyDescent="0.3">
      <c r="B872" s="4" t="str">
        <f t="shared" si="39"/>
        <v>1-PDE</v>
      </c>
      <c r="C872" s="4" t="str">
        <f t="shared" si="40"/>
        <v>1-PDE-Mujeres</v>
      </c>
      <c r="D872" s="4" t="str">
        <f t="shared" si="41"/>
        <v>1-PDE-Mujeres-1</v>
      </c>
      <c r="E872">
        <v>1</v>
      </c>
      <c r="F872" t="s">
        <v>7</v>
      </c>
      <c r="G872">
        <v>1</v>
      </c>
      <c r="H872" t="s">
        <v>201</v>
      </c>
      <c r="I872" t="s">
        <v>253</v>
      </c>
      <c r="J872" t="s">
        <v>108</v>
      </c>
      <c r="K872">
        <v>15</v>
      </c>
      <c r="L872" t="str">
        <f>+VLOOKUP(Línea_Modelo_Sexo_Región[[#This Row],[id_LA]],Línea_Atención[],2,0)</f>
        <v>Línea Ambulatoria</v>
      </c>
      <c r="M872" t="str">
        <f>+VLOOKUP(Línea_Modelo_Sexo_Región[[#This Row],[Modelo '[sigla']]],Modelos[[Modelo '[sigla']]:[Modelo '[descripción']]],2,0)</f>
        <v>Programa Protección Especializada en Reinserción Educativa (24 H)</v>
      </c>
    </row>
    <row r="873" spans="2:13" x14ac:dyDescent="0.3">
      <c r="B873" s="4" t="str">
        <f t="shared" si="39"/>
        <v>1-PDE</v>
      </c>
      <c r="C873" s="4" t="str">
        <f t="shared" si="40"/>
        <v>1-PDE-Hombres</v>
      </c>
      <c r="D873" s="4" t="str">
        <f t="shared" si="41"/>
        <v>1-PDE-Hombres-2</v>
      </c>
      <c r="E873">
        <v>1</v>
      </c>
      <c r="F873" t="s">
        <v>7</v>
      </c>
      <c r="G873">
        <v>2</v>
      </c>
      <c r="H873" t="s">
        <v>202</v>
      </c>
      <c r="I873" t="s">
        <v>252</v>
      </c>
      <c r="J873" t="s">
        <v>108</v>
      </c>
      <c r="K873">
        <v>37</v>
      </c>
      <c r="L873" t="str">
        <f>+VLOOKUP(Línea_Modelo_Sexo_Región[[#This Row],[id_LA]],Línea_Atención[],2,0)</f>
        <v>Línea Ambulatoria</v>
      </c>
      <c r="M873" t="str">
        <f>+VLOOKUP(Línea_Modelo_Sexo_Región[[#This Row],[Modelo '[sigla']]],Modelos[[Modelo '[sigla']]:[Modelo '[descripción']]],2,0)</f>
        <v>Programa Protección Especializada en Reinserción Educativa (24 H)</v>
      </c>
    </row>
    <row r="874" spans="2:13" x14ac:dyDescent="0.3">
      <c r="B874" s="4" t="str">
        <f t="shared" si="39"/>
        <v>1-PDE</v>
      </c>
      <c r="C874" s="4" t="str">
        <f t="shared" si="40"/>
        <v>1-PDE-Mujeres</v>
      </c>
      <c r="D874" s="4" t="str">
        <f t="shared" si="41"/>
        <v>1-PDE-Mujeres-2</v>
      </c>
      <c r="E874">
        <v>1</v>
      </c>
      <c r="F874" t="s">
        <v>7</v>
      </c>
      <c r="G874">
        <v>2</v>
      </c>
      <c r="H874" t="s">
        <v>202</v>
      </c>
      <c r="I874" t="s">
        <v>253</v>
      </c>
      <c r="J874" t="s">
        <v>108</v>
      </c>
      <c r="K874">
        <v>11</v>
      </c>
      <c r="L874" t="str">
        <f>+VLOOKUP(Línea_Modelo_Sexo_Región[[#This Row],[id_LA]],Línea_Atención[],2,0)</f>
        <v>Línea Ambulatoria</v>
      </c>
      <c r="M874" t="str">
        <f>+VLOOKUP(Línea_Modelo_Sexo_Región[[#This Row],[Modelo '[sigla']]],Modelos[[Modelo '[sigla']]:[Modelo '[descripción']]],2,0)</f>
        <v>Programa Protección Especializada en Reinserción Educativa (24 H)</v>
      </c>
    </row>
    <row r="875" spans="2:13" x14ac:dyDescent="0.3">
      <c r="B875" s="4" t="str">
        <f t="shared" si="39"/>
        <v>1-PDE</v>
      </c>
      <c r="C875" s="4" t="str">
        <f t="shared" si="40"/>
        <v>1-PDE-Hombres</v>
      </c>
      <c r="D875" s="4" t="str">
        <f t="shared" si="41"/>
        <v>1-PDE-Hombres-3</v>
      </c>
      <c r="E875">
        <v>1</v>
      </c>
      <c r="F875" t="s">
        <v>7</v>
      </c>
      <c r="G875">
        <v>3</v>
      </c>
      <c r="H875" t="s">
        <v>203</v>
      </c>
      <c r="I875" t="s">
        <v>252</v>
      </c>
      <c r="J875" t="s">
        <v>108</v>
      </c>
      <c r="K875">
        <v>4</v>
      </c>
      <c r="L875" t="str">
        <f>+VLOOKUP(Línea_Modelo_Sexo_Región[[#This Row],[id_LA]],Línea_Atención[],2,0)</f>
        <v>Línea Ambulatoria</v>
      </c>
      <c r="M875" t="str">
        <f>+VLOOKUP(Línea_Modelo_Sexo_Región[[#This Row],[Modelo '[sigla']]],Modelos[[Modelo '[sigla']]:[Modelo '[descripción']]],2,0)</f>
        <v>Programa Protección Especializada en Reinserción Educativa (24 H)</v>
      </c>
    </row>
    <row r="876" spans="2:13" x14ac:dyDescent="0.3">
      <c r="B876" s="4" t="str">
        <f t="shared" si="39"/>
        <v>1-PDE</v>
      </c>
      <c r="C876" s="4" t="str">
        <f t="shared" si="40"/>
        <v>1-PDE-Mujeres</v>
      </c>
      <c r="D876" s="4" t="str">
        <f t="shared" si="41"/>
        <v>1-PDE-Mujeres-3</v>
      </c>
      <c r="E876">
        <v>1</v>
      </c>
      <c r="F876" t="s">
        <v>7</v>
      </c>
      <c r="G876">
        <v>3</v>
      </c>
      <c r="H876" t="s">
        <v>203</v>
      </c>
      <c r="I876" t="s">
        <v>253</v>
      </c>
      <c r="J876" t="s">
        <v>108</v>
      </c>
      <c r="K876">
        <v>0</v>
      </c>
      <c r="L876" t="str">
        <f>+VLOOKUP(Línea_Modelo_Sexo_Región[[#This Row],[id_LA]],Línea_Atención[],2,0)</f>
        <v>Línea Ambulatoria</v>
      </c>
      <c r="M876" t="str">
        <f>+VLOOKUP(Línea_Modelo_Sexo_Región[[#This Row],[Modelo '[sigla']]],Modelos[[Modelo '[sigla']]:[Modelo '[descripción']]],2,0)</f>
        <v>Programa Protección Especializada en Reinserción Educativa (24 H)</v>
      </c>
    </row>
    <row r="877" spans="2:13" x14ac:dyDescent="0.3">
      <c r="B877" s="4" t="str">
        <f t="shared" si="39"/>
        <v>1-PDE</v>
      </c>
      <c r="C877" s="4" t="str">
        <f t="shared" si="40"/>
        <v>1-PDE-Hombres</v>
      </c>
      <c r="D877" s="4" t="str">
        <f t="shared" si="41"/>
        <v>1-PDE-Hombres-4</v>
      </c>
      <c r="E877">
        <v>1</v>
      </c>
      <c r="F877" t="s">
        <v>7</v>
      </c>
      <c r="G877">
        <v>4</v>
      </c>
      <c r="H877" t="s">
        <v>204</v>
      </c>
      <c r="I877" t="s">
        <v>252</v>
      </c>
      <c r="J877" t="s">
        <v>108</v>
      </c>
      <c r="K877">
        <v>4</v>
      </c>
      <c r="L877" t="str">
        <f>+VLOOKUP(Línea_Modelo_Sexo_Región[[#This Row],[id_LA]],Línea_Atención[],2,0)</f>
        <v>Línea Ambulatoria</v>
      </c>
      <c r="M877" t="str">
        <f>+VLOOKUP(Línea_Modelo_Sexo_Región[[#This Row],[Modelo '[sigla']]],Modelos[[Modelo '[sigla']]:[Modelo '[descripción']]],2,0)</f>
        <v>Programa Protección Especializada en Reinserción Educativa (24 H)</v>
      </c>
    </row>
    <row r="878" spans="2:13" x14ac:dyDescent="0.3">
      <c r="B878" s="4" t="str">
        <f t="shared" si="39"/>
        <v>1-PDE</v>
      </c>
      <c r="C878" s="4" t="str">
        <f t="shared" si="40"/>
        <v>1-PDE-Mujeres</v>
      </c>
      <c r="D878" s="4" t="str">
        <f t="shared" si="41"/>
        <v>1-PDE-Mujeres-4</v>
      </c>
      <c r="E878">
        <v>1</v>
      </c>
      <c r="F878" t="s">
        <v>7</v>
      </c>
      <c r="G878">
        <v>4</v>
      </c>
      <c r="H878" t="s">
        <v>204</v>
      </c>
      <c r="I878" t="s">
        <v>253</v>
      </c>
      <c r="J878" t="s">
        <v>108</v>
      </c>
      <c r="K878">
        <v>3</v>
      </c>
      <c r="L878" t="str">
        <f>+VLOOKUP(Línea_Modelo_Sexo_Región[[#This Row],[id_LA]],Línea_Atención[],2,0)</f>
        <v>Línea Ambulatoria</v>
      </c>
      <c r="M878" t="str">
        <f>+VLOOKUP(Línea_Modelo_Sexo_Región[[#This Row],[Modelo '[sigla']]],Modelos[[Modelo '[sigla']]:[Modelo '[descripción']]],2,0)</f>
        <v>Programa Protección Especializada en Reinserción Educativa (24 H)</v>
      </c>
    </row>
    <row r="879" spans="2:13" x14ac:dyDescent="0.3">
      <c r="B879" s="4" t="str">
        <f t="shared" si="39"/>
        <v>1-PDE</v>
      </c>
      <c r="C879" s="4" t="str">
        <f t="shared" si="40"/>
        <v>1-PDE-Hombres</v>
      </c>
      <c r="D879" s="4" t="str">
        <f t="shared" si="41"/>
        <v>1-PDE-Hombres-5</v>
      </c>
      <c r="E879">
        <v>1</v>
      </c>
      <c r="F879" t="s">
        <v>7</v>
      </c>
      <c r="G879">
        <v>5</v>
      </c>
      <c r="H879" t="s">
        <v>205</v>
      </c>
      <c r="I879" t="s">
        <v>252</v>
      </c>
      <c r="J879" t="s">
        <v>108</v>
      </c>
      <c r="K879">
        <v>42</v>
      </c>
      <c r="L879" t="str">
        <f>+VLOOKUP(Línea_Modelo_Sexo_Región[[#This Row],[id_LA]],Línea_Atención[],2,0)</f>
        <v>Línea Ambulatoria</v>
      </c>
      <c r="M879" t="str">
        <f>+VLOOKUP(Línea_Modelo_Sexo_Región[[#This Row],[Modelo '[sigla']]],Modelos[[Modelo '[sigla']]:[Modelo '[descripción']]],2,0)</f>
        <v>Programa Protección Especializada en Reinserción Educativa (24 H)</v>
      </c>
    </row>
    <row r="880" spans="2:13" x14ac:dyDescent="0.3">
      <c r="B880" s="4" t="str">
        <f t="shared" si="39"/>
        <v>1-PDE</v>
      </c>
      <c r="C880" s="4" t="str">
        <f t="shared" si="40"/>
        <v>1-PDE-Mujeres</v>
      </c>
      <c r="D880" s="4" t="str">
        <f t="shared" si="41"/>
        <v>1-PDE-Mujeres-5</v>
      </c>
      <c r="E880">
        <v>1</v>
      </c>
      <c r="F880" t="s">
        <v>7</v>
      </c>
      <c r="G880">
        <v>5</v>
      </c>
      <c r="H880" t="s">
        <v>205</v>
      </c>
      <c r="I880" t="s">
        <v>253</v>
      </c>
      <c r="J880" t="s">
        <v>108</v>
      </c>
      <c r="K880">
        <v>33</v>
      </c>
      <c r="L880" t="str">
        <f>+VLOOKUP(Línea_Modelo_Sexo_Región[[#This Row],[id_LA]],Línea_Atención[],2,0)</f>
        <v>Línea Ambulatoria</v>
      </c>
      <c r="M880" t="str">
        <f>+VLOOKUP(Línea_Modelo_Sexo_Región[[#This Row],[Modelo '[sigla']]],Modelos[[Modelo '[sigla']]:[Modelo '[descripción']]],2,0)</f>
        <v>Programa Protección Especializada en Reinserción Educativa (24 H)</v>
      </c>
    </row>
    <row r="881" spans="2:13" x14ac:dyDescent="0.3">
      <c r="B881" s="4" t="str">
        <f t="shared" si="39"/>
        <v>1-PDE</v>
      </c>
      <c r="C881" s="4" t="str">
        <f t="shared" si="40"/>
        <v>1-PDE-Hombres</v>
      </c>
      <c r="D881" s="4" t="str">
        <f t="shared" si="41"/>
        <v>1-PDE-Hombres-13</v>
      </c>
      <c r="E881">
        <v>1</v>
      </c>
      <c r="F881" t="s">
        <v>7</v>
      </c>
      <c r="G881">
        <v>13</v>
      </c>
      <c r="H881" t="s">
        <v>213</v>
      </c>
      <c r="I881" t="s">
        <v>252</v>
      </c>
      <c r="J881" t="s">
        <v>108</v>
      </c>
      <c r="K881">
        <v>229</v>
      </c>
      <c r="L881" t="str">
        <f>+VLOOKUP(Línea_Modelo_Sexo_Región[[#This Row],[id_LA]],Línea_Atención[],2,0)</f>
        <v>Línea Ambulatoria</v>
      </c>
      <c r="M881" t="str">
        <f>+VLOOKUP(Línea_Modelo_Sexo_Región[[#This Row],[Modelo '[sigla']]],Modelos[[Modelo '[sigla']]:[Modelo '[descripción']]],2,0)</f>
        <v>Programa Protección Especializada en Reinserción Educativa (24 H)</v>
      </c>
    </row>
    <row r="882" spans="2:13" x14ac:dyDescent="0.3">
      <c r="B882" s="4" t="str">
        <f t="shared" si="39"/>
        <v>1-PDE</v>
      </c>
      <c r="C882" s="4" t="str">
        <f t="shared" si="40"/>
        <v>1-PDE-Mujeres</v>
      </c>
      <c r="D882" s="4" t="str">
        <f t="shared" si="41"/>
        <v>1-PDE-Mujeres-13</v>
      </c>
      <c r="E882">
        <v>1</v>
      </c>
      <c r="F882" t="s">
        <v>7</v>
      </c>
      <c r="G882">
        <v>13</v>
      </c>
      <c r="H882" t="s">
        <v>213</v>
      </c>
      <c r="I882" t="s">
        <v>253</v>
      </c>
      <c r="J882" t="s">
        <v>108</v>
      </c>
      <c r="K882">
        <v>133</v>
      </c>
      <c r="L882" t="str">
        <f>+VLOOKUP(Línea_Modelo_Sexo_Región[[#This Row],[id_LA]],Línea_Atención[],2,0)</f>
        <v>Línea Ambulatoria</v>
      </c>
      <c r="M882" t="str">
        <f>+VLOOKUP(Línea_Modelo_Sexo_Región[[#This Row],[Modelo '[sigla']]],Modelos[[Modelo '[sigla']]:[Modelo '[descripción']]],2,0)</f>
        <v>Programa Protección Especializada en Reinserción Educativa (24 H)</v>
      </c>
    </row>
    <row r="883" spans="2:13" x14ac:dyDescent="0.3">
      <c r="B883" s="4" t="str">
        <f t="shared" si="39"/>
        <v>1-PDE</v>
      </c>
      <c r="C883" s="4" t="str">
        <f t="shared" si="40"/>
        <v>1-PDE-Hombres</v>
      </c>
      <c r="D883" s="4" t="str">
        <f t="shared" si="41"/>
        <v>1-PDE-Hombres-6</v>
      </c>
      <c r="E883">
        <v>1</v>
      </c>
      <c r="F883" t="s">
        <v>7</v>
      </c>
      <c r="G883">
        <v>6</v>
      </c>
      <c r="H883" t="s">
        <v>206</v>
      </c>
      <c r="I883" t="s">
        <v>252</v>
      </c>
      <c r="J883" t="s">
        <v>108</v>
      </c>
      <c r="K883">
        <v>0</v>
      </c>
      <c r="L883" t="str">
        <f>+VLOOKUP(Línea_Modelo_Sexo_Región[[#This Row],[id_LA]],Línea_Atención[],2,0)</f>
        <v>Línea Ambulatoria</v>
      </c>
      <c r="M883" t="str">
        <f>+VLOOKUP(Línea_Modelo_Sexo_Región[[#This Row],[Modelo '[sigla']]],Modelos[[Modelo '[sigla']]:[Modelo '[descripción']]],2,0)</f>
        <v>Programa Protección Especializada en Reinserción Educativa (24 H)</v>
      </c>
    </row>
    <row r="884" spans="2:13" x14ac:dyDescent="0.3">
      <c r="B884" s="4" t="str">
        <f t="shared" si="39"/>
        <v>1-PDE</v>
      </c>
      <c r="C884" s="4" t="str">
        <f t="shared" si="40"/>
        <v>1-PDE-Mujeres</v>
      </c>
      <c r="D884" s="4" t="str">
        <f t="shared" si="41"/>
        <v>1-PDE-Mujeres-6</v>
      </c>
      <c r="E884">
        <v>1</v>
      </c>
      <c r="F884" t="s">
        <v>7</v>
      </c>
      <c r="G884">
        <v>6</v>
      </c>
      <c r="H884" t="s">
        <v>206</v>
      </c>
      <c r="I884" t="s">
        <v>253</v>
      </c>
      <c r="J884" t="s">
        <v>108</v>
      </c>
      <c r="K884">
        <v>0</v>
      </c>
      <c r="L884" t="str">
        <f>+VLOOKUP(Línea_Modelo_Sexo_Región[[#This Row],[id_LA]],Línea_Atención[],2,0)</f>
        <v>Línea Ambulatoria</v>
      </c>
      <c r="M884" t="str">
        <f>+VLOOKUP(Línea_Modelo_Sexo_Región[[#This Row],[Modelo '[sigla']]],Modelos[[Modelo '[sigla']]:[Modelo '[descripción']]],2,0)</f>
        <v>Programa Protección Especializada en Reinserción Educativa (24 H)</v>
      </c>
    </row>
    <row r="885" spans="2:13" x14ac:dyDescent="0.3">
      <c r="B885" s="4" t="str">
        <f t="shared" si="39"/>
        <v>1-PDE</v>
      </c>
      <c r="C885" s="4" t="str">
        <f t="shared" si="40"/>
        <v>1-PDE-Hombres</v>
      </c>
      <c r="D885" s="4" t="str">
        <f t="shared" si="41"/>
        <v>1-PDE-Hombres-7</v>
      </c>
      <c r="E885">
        <v>1</v>
      </c>
      <c r="F885" t="s">
        <v>7</v>
      </c>
      <c r="G885">
        <v>7</v>
      </c>
      <c r="H885" t="s">
        <v>207</v>
      </c>
      <c r="I885" t="s">
        <v>252</v>
      </c>
      <c r="J885" t="s">
        <v>108</v>
      </c>
      <c r="K885">
        <v>1</v>
      </c>
      <c r="L885" t="str">
        <f>+VLOOKUP(Línea_Modelo_Sexo_Región[[#This Row],[id_LA]],Línea_Atención[],2,0)</f>
        <v>Línea Ambulatoria</v>
      </c>
      <c r="M885" t="str">
        <f>+VLOOKUP(Línea_Modelo_Sexo_Región[[#This Row],[Modelo '[sigla']]],Modelos[[Modelo '[sigla']]:[Modelo '[descripción']]],2,0)</f>
        <v>Programa Protección Especializada en Reinserción Educativa (24 H)</v>
      </c>
    </row>
    <row r="886" spans="2:13" x14ac:dyDescent="0.3">
      <c r="B886" s="4" t="str">
        <f t="shared" si="39"/>
        <v>1-PDE</v>
      </c>
      <c r="C886" s="4" t="str">
        <f t="shared" si="40"/>
        <v>1-PDE-Mujeres</v>
      </c>
      <c r="D886" s="4" t="str">
        <f t="shared" si="41"/>
        <v>1-PDE-Mujeres-7</v>
      </c>
      <c r="E886">
        <v>1</v>
      </c>
      <c r="F886" t="s">
        <v>7</v>
      </c>
      <c r="G886">
        <v>7</v>
      </c>
      <c r="H886" t="s">
        <v>207</v>
      </c>
      <c r="I886" t="s">
        <v>253</v>
      </c>
      <c r="J886" t="s">
        <v>108</v>
      </c>
      <c r="K886">
        <v>0</v>
      </c>
      <c r="L886" t="str">
        <f>+VLOOKUP(Línea_Modelo_Sexo_Región[[#This Row],[id_LA]],Línea_Atención[],2,0)</f>
        <v>Línea Ambulatoria</v>
      </c>
      <c r="M886" t="str">
        <f>+VLOOKUP(Línea_Modelo_Sexo_Región[[#This Row],[Modelo '[sigla']]],Modelos[[Modelo '[sigla']]:[Modelo '[descripción']]],2,0)</f>
        <v>Programa Protección Especializada en Reinserción Educativa (24 H)</v>
      </c>
    </row>
    <row r="887" spans="2:13" x14ac:dyDescent="0.3">
      <c r="B887" s="4" t="str">
        <f t="shared" si="39"/>
        <v>1-PDE</v>
      </c>
      <c r="C887" s="4" t="str">
        <f t="shared" si="40"/>
        <v>1-PDE-Hombres</v>
      </c>
      <c r="D887" s="4" t="str">
        <f t="shared" si="41"/>
        <v>1-PDE-Hombres-7</v>
      </c>
      <c r="E887">
        <v>1</v>
      </c>
      <c r="F887" t="s">
        <v>7</v>
      </c>
      <c r="G887">
        <v>7</v>
      </c>
      <c r="H887" t="s">
        <v>207</v>
      </c>
      <c r="I887" t="s">
        <v>252</v>
      </c>
      <c r="J887" t="s">
        <v>108</v>
      </c>
      <c r="K887">
        <v>0</v>
      </c>
      <c r="L887" t="str">
        <f>+VLOOKUP(Línea_Modelo_Sexo_Región[[#This Row],[id_LA]],Línea_Atención[],2,0)</f>
        <v>Línea Ambulatoria</v>
      </c>
      <c r="M887" t="str">
        <f>+VLOOKUP(Línea_Modelo_Sexo_Región[[#This Row],[Modelo '[sigla']]],Modelos[[Modelo '[sigla']]:[Modelo '[descripción']]],2,0)</f>
        <v>Programa Protección Especializada en Reinserción Educativa (24 H)</v>
      </c>
    </row>
    <row r="888" spans="2:13" x14ac:dyDescent="0.3">
      <c r="B888" s="4" t="str">
        <f t="shared" si="39"/>
        <v>1-PDE</v>
      </c>
      <c r="C888" s="4" t="str">
        <f t="shared" si="40"/>
        <v>1-PDE-Mujeres</v>
      </c>
      <c r="D888" s="4" t="str">
        <f t="shared" si="41"/>
        <v>1-PDE-Mujeres-7</v>
      </c>
      <c r="E888">
        <v>1</v>
      </c>
      <c r="F888" t="s">
        <v>7</v>
      </c>
      <c r="G888">
        <v>7</v>
      </c>
      <c r="H888" t="s">
        <v>207</v>
      </c>
      <c r="I888" t="s">
        <v>253</v>
      </c>
      <c r="J888" t="s">
        <v>108</v>
      </c>
      <c r="K888">
        <v>0</v>
      </c>
      <c r="L888" t="str">
        <f>+VLOOKUP(Línea_Modelo_Sexo_Región[[#This Row],[id_LA]],Línea_Atención[],2,0)</f>
        <v>Línea Ambulatoria</v>
      </c>
      <c r="M888" t="str">
        <f>+VLOOKUP(Línea_Modelo_Sexo_Región[[#This Row],[Modelo '[sigla']]],Modelos[[Modelo '[sigla']]:[Modelo '[descripción']]],2,0)</f>
        <v>Programa Protección Especializada en Reinserción Educativa (24 H)</v>
      </c>
    </row>
    <row r="889" spans="2:13" x14ac:dyDescent="0.3">
      <c r="B889" s="4" t="str">
        <f t="shared" si="39"/>
        <v>1-PDE</v>
      </c>
      <c r="C889" s="4" t="str">
        <f t="shared" si="40"/>
        <v>1-PDE-Hombres</v>
      </c>
      <c r="D889" s="4" t="str">
        <f t="shared" si="41"/>
        <v>1-PDE-Hombres-8</v>
      </c>
      <c r="E889">
        <v>1</v>
      </c>
      <c r="F889" t="s">
        <v>7</v>
      </c>
      <c r="G889">
        <v>8</v>
      </c>
      <c r="H889" t="s">
        <v>208</v>
      </c>
      <c r="I889" t="s">
        <v>252</v>
      </c>
      <c r="J889" t="s">
        <v>108</v>
      </c>
      <c r="K889">
        <v>9</v>
      </c>
      <c r="L889" t="str">
        <f>+VLOOKUP(Línea_Modelo_Sexo_Región[[#This Row],[id_LA]],Línea_Atención[],2,0)</f>
        <v>Línea Ambulatoria</v>
      </c>
      <c r="M889" t="str">
        <f>+VLOOKUP(Línea_Modelo_Sexo_Región[[#This Row],[Modelo '[sigla']]],Modelos[[Modelo '[sigla']]:[Modelo '[descripción']]],2,0)</f>
        <v>Programa Protección Especializada en Reinserción Educativa (24 H)</v>
      </c>
    </row>
    <row r="890" spans="2:13" x14ac:dyDescent="0.3">
      <c r="B890" s="4" t="str">
        <f t="shared" si="39"/>
        <v>1-PDE</v>
      </c>
      <c r="C890" s="4" t="str">
        <f t="shared" si="40"/>
        <v>1-PDE-Mujeres</v>
      </c>
      <c r="D890" s="4" t="str">
        <f t="shared" si="41"/>
        <v>1-PDE-Mujeres-8</v>
      </c>
      <c r="E890">
        <v>1</v>
      </c>
      <c r="F890" t="s">
        <v>7</v>
      </c>
      <c r="G890">
        <v>8</v>
      </c>
      <c r="H890" t="s">
        <v>208</v>
      </c>
      <c r="I890" t="s">
        <v>253</v>
      </c>
      <c r="J890" t="s">
        <v>108</v>
      </c>
      <c r="K890">
        <v>4</v>
      </c>
      <c r="L890" t="str">
        <f>+VLOOKUP(Línea_Modelo_Sexo_Región[[#This Row],[id_LA]],Línea_Atención[],2,0)</f>
        <v>Línea Ambulatoria</v>
      </c>
      <c r="M890" t="str">
        <f>+VLOOKUP(Línea_Modelo_Sexo_Región[[#This Row],[Modelo '[sigla']]],Modelos[[Modelo '[sigla']]:[Modelo '[descripción']]],2,0)</f>
        <v>Programa Protección Especializada en Reinserción Educativa (24 H)</v>
      </c>
    </row>
    <row r="891" spans="2:13" x14ac:dyDescent="0.3">
      <c r="B891" s="4" t="str">
        <f t="shared" si="39"/>
        <v>1-PDE</v>
      </c>
      <c r="C891" s="4" t="str">
        <f t="shared" si="40"/>
        <v>1-PDE-Hombres</v>
      </c>
      <c r="D891" s="4" t="str">
        <f t="shared" si="41"/>
        <v>1-PDE-Hombres-9</v>
      </c>
      <c r="E891">
        <v>1</v>
      </c>
      <c r="F891" t="s">
        <v>7</v>
      </c>
      <c r="G891">
        <v>9</v>
      </c>
      <c r="H891" t="s">
        <v>209</v>
      </c>
      <c r="I891" t="s">
        <v>252</v>
      </c>
      <c r="J891" t="s">
        <v>108</v>
      </c>
      <c r="K891">
        <v>15</v>
      </c>
      <c r="L891" t="str">
        <f>+VLOOKUP(Línea_Modelo_Sexo_Región[[#This Row],[id_LA]],Línea_Atención[],2,0)</f>
        <v>Línea Ambulatoria</v>
      </c>
      <c r="M891" t="str">
        <f>+VLOOKUP(Línea_Modelo_Sexo_Región[[#This Row],[Modelo '[sigla']]],Modelos[[Modelo '[sigla']]:[Modelo '[descripción']]],2,0)</f>
        <v>Programa Protección Especializada en Reinserción Educativa (24 H)</v>
      </c>
    </row>
    <row r="892" spans="2:13" x14ac:dyDescent="0.3">
      <c r="B892" s="4" t="str">
        <f t="shared" si="39"/>
        <v>1-PDE</v>
      </c>
      <c r="C892" s="4" t="str">
        <f t="shared" si="40"/>
        <v>1-PDE-Mujeres</v>
      </c>
      <c r="D892" s="4" t="str">
        <f t="shared" si="41"/>
        <v>1-PDE-Mujeres-9</v>
      </c>
      <c r="E892">
        <v>1</v>
      </c>
      <c r="F892" t="s">
        <v>7</v>
      </c>
      <c r="G892">
        <v>9</v>
      </c>
      <c r="H892" t="s">
        <v>209</v>
      </c>
      <c r="I892" t="s">
        <v>253</v>
      </c>
      <c r="J892" t="s">
        <v>108</v>
      </c>
      <c r="K892">
        <v>11</v>
      </c>
      <c r="L892" t="str">
        <f>+VLOOKUP(Línea_Modelo_Sexo_Región[[#This Row],[id_LA]],Línea_Atención[],2,0)</f>
        <v>Línea Ambulatoria</v>
      </c>
      <c r="M892" t="str">
        <f>+VLOOKUP(Línea_Modelo_Sexo_Región[[#This Row],[Modelo '[sigla']]],Modelos[[Modelo '[sigla']]:[Modelo '[descripción']]],2,0)</f>
        <v>Programa Protección Especializada en Reinserción Educativa (24 H)</v>
      </c>
    </row>
    <row r="893" spans="2:13" x14ac:dyDescent="0.3">
      <c r="B893" s="4" t="str">
        <f t="shared" si="39"/>
        <v>1-PDE</v>
      </c>
      <c r="C893" s="4" t="str">
        <f t="shared" si="40"/>
        <v>1-PDE-Hombres</v>
      </c>
      <c r="D893" s="4" t="str">
        <f t="shared" si="41"/>
        <v>1-PDE-Hombres-14</v>
      </c>
      <c r="E893">
        <v>1</v>
      </c>
      <c r="F893" t="s">
        <v>7</v>
      </c>
      <c r="G893">
        <v>14</v>
      </c>
      <c r="H893" t="s">
        <v>214</v>
      </c>
      <c r="I893" t="s">
        <v>252</v>
      </c>
      <c r="J893" t="s">
        <v>108</v>
      </c>
      <c r="K893">
        <v>0</v>
      </c>
      <c r="L893" t="str">
        <f>+VLOOKUP(Línea_Modelo_Sexo_Región[[#This Row],[id_LA]],Línea_Atención[],2,0)</f>
        <v>Línea Ambulatoria</v>
      </c>
      <c r="M893" t="str">
        <f>+VLOOKUP(Línea_Modelo_Sexo_Región[[#This Row],[Modelo '[sigla']]],Modelos[[Modelo '[sigla']]:[Modelo '[descripción']]],2,0)</f>
        <v>Programa Protección Especializada en Reinserción Educativa (24 H)</v>
      </c>
    </row>
    <row r="894" spans="2:13" x14ac:dyDescent="0.3">
      <c r="B894" s="4" t="str">
        <f t="shared" si="39"/>
        <v>1-PDE</v>
      </c>
      <c r="C894" s="4" t="str">
        <f t="shared" si="40"/>
        <v>1-PDE-Mujeres</v>
      </c>
      <c r="D894" s="4" t="str">
        <f t="shared" si="41"/>
        <v>1-PDE-Mujeres-14</v>
      </c>
      <c r="E894">
        <v>1</v>
      </c>
      <c r="F894" t="s">
        <v>7</v>
      </c>
      <c r="G894">
        <v>14</v>
      </c>
      <c r="H894" t="s">
        <v>214</v>
      </c>
      <c r="I894" t="s">
        <v>253</v>
      </c>
      <c r="J894" t="s">
        <v>108</v>
      </c>
      <c r="K894">
        <v>0</v>
      </c>
      <c r="L894" t="str">
        <f>+VLOOKUP(Línea_Modelo_Sexo_Región[[#This Row],[id_LA]],Línea_Atención[],2,0)</f>
        <v>Línea Ambulatoria</v>
      </c>
      <c r="M894" t="str">
        <f>+VLOOKUP(Línea_Modelo_Sexo_Región[[#This Row],[Modelo '[sigla']]],Modelos[[Modelo '[sigla']]:[Modelo '[descripción']]],2,0)</f>
        <v>Programa Protección Especializada en Reinserción Educativa (24 H)</v>
      </c>
    </row>
    <row r="895" spans="2:13" x14ac:dyDescent="0.3">
      <c r="B895" s="4" t="str">
        <f t="shared" si="39"/>
        <v>1-PDE</v>
      </c>
      <c r="C895" s="4" t="str">
        <f t="shared" si="40"/>
        <v>1-PDE-Hombres</v>
      </c>
      <c r="D895" s="4" t="str">
        <f t="shared" si="41"/>
        <v>1-PDE-Hombres-10</v>
      </c>
      <c r="E895">
        <v>1</v>
      </c>
      <c r="F895" t="s">
        <v>7</v>
      </c>
      <c r="G895">
        <v>10</v>
      </c>
      <c r="H895" t="s">
        <v>210</v>
      </c>
      <c r="I895" t="s">
        <v>252</v>
      </c>
      <c r="J895" t="s">
        <v>108</v>
      </c>
      <c r="K895">
        <v>5</v>
      </c>
      <c r="L895" t="str">
        <f>+VLOOKUP(Línea_Modelo_Sexo_Región[[#This Row],[id_LA]],Línea_Atención[],2,0)</f>
        <v>Línea Ambulatoria</v>
      </c>
      <c r="M895" t="str">
        <f>+VLOOKUP(Línea_Modelo_Sexo_Región[[#This Row],[Modelo '[sigla']]],Modelos[[Modelo '[sigla']]:[Modelo '[descripción']]],2,0)</f>
        <v>Programa Protección Especializada en Reinserción Educativa (24 H)</v>
      </c>
    </row>
    <row r="896" spans="2:13" x14ac:dyDescent="0.3">
      <c r="B896" s="4" t="str">
        <f t="shared" si="39"/>
        <v>1-PDE</v>
      </c>
      <c r="C896" s="4" t="str">
        <f t="shared" si="40"/>
        <v>1-PDE-Mujeres</v>
      </c>
      <c r="D896" s="4" t="str">
        <f t="shared" si="41"/>
        <v>1-PDE-Mujeres-10</v>
      </c>
      <c r="E896">
        <v>1</v>
      </c>
      <c r="F896" t="s">
        <v>7</v>
      </c>
      <c r="G896">
        <v>10</v>
      </c>
      <c r="H896" t="s">
        <v>210</v>
      </c>
      <c r="I896" t="s">
        <v>253</v>
      </c>
      <c r="J896" t="s">
        <v>108</v>
      </c>
      <c r="K896">
        <v>5</v>
      </c>
      <c r="L896" t="str">
        <f>+VLOOKUP(Línea_Modelo_Sexo_Región[[#This Row],[id_LA]],Línea_Atención[],2,0)</f>
        <v>Línea Ambulatoria</v>
      </c>
      <c r="M896" t="str">
        <f>+VLOOKUP(Línea_Modelo_Sexo_Región[[#This Row],[Modelo '[sigla']]],Modelos[[Modelo '[sigla']]:[Modelo '[descripción']]],2,0)</f>
        <v>Programa Protección Especializada en Reinserción Educativa (24 H)</v>
      </c>
    </row>
    <row r="897" spans="2:13" x14ac:dyDescent="0.3">
      <c r="B897" s="4" t="str">
        <f t="shared" si="39"/>
        <v>1-PDE</v>
      </c>
      <c r="C897" s="4" t="str">
        <f t="shared" si="40"/>
        <v>1-PDE-Hombres</v>
      </c>
      <c r="D897" s="4" t="str">
        <f t="shared" si="41"/>
        <v>1-PDE-Hombres-11</v>
      </c>
      <c r="E897">
        <v>1</v>
      </c>
      <c r="F897" t="s">
        <v>7</v>
      </c>
      <c r="G897">
        <v>11</v>
      </c>
      <c r="H897" t="s">
        <v>211</v>
      </c>
      <c r="I897" t="s">
        <v>252</v>
      </c>
      <c r="J897" t="s">
        <v>108</v>
      </c>
      <c r="K897">
        <v>0</v>
      </c>
      <c r="L897" t="str">
        <f>+VLOOKUP(Línea_Modelo_Sexo_Región[[#This Row],[id_LA]],Línea_Atención[],2,0)</f>
        <v>Línea Ambulatoria</v>
      </c>
      <c r="M897" t="str">
        <f>+VLOOKUP(Línea_Modelo_Sexo_Región[[#This Row],[Modelo '[sigla']]],Modelos[[Modelo '[sigla']]:[Modelo '[descripción']]],2,0)</f>
        <v>Programa Protección Especializada en Reinserción Educativa (24 H)</v>
      </c>
    </row>
    <row r="898" spans="2:13" x14ac:dyDescent="0.3">
      <c r="B898" s="4" t="str">
        <f t="shared" si="39"/>
        <v>1-PDE</v>
      </c>
      <c r="C898" s="4" t="str">
        <f t="shared" si="40"/>
        <v>1-PDE-Mujeres</v>
      </c>
      <c r="D898" s="4" t="str">
        <f t="shared" si="41"/>
        <v>1-PDE-Mujeres-11</v>
      </c>
      <c r="E898">
        <v>1</v>
      </c>
      <c r="F898" t="s">
        <v>7</v>
      </c>
      <c r="G898">
        <v>11</v>
      </c>
      <c r="H898" t="s">
        <v>211</v>
      </c>
      <c r="I898" t="s">
        <v>253</v>
      </c>
      <c r="J898" t="s">
        <v>108</v>
      </c>
      <c r="K898">
        <v>0</v>
      </c>
      <c r="L898" t="str">
        <f>+VLOOKUP(Línea_Modelo_Sexo_Región[[#This Row],[id_LA]],Línea_Atención[],2,0)</f>
        <v>Línea Ambulatoria</v>
      </c>
      <c r="M898" t="str">
        <f>+VLOOKUP(Línea_Modelo_Sexo_Región[[#This Row],[Modelo '[sigla']]],Modelos[[Modelo '[sigla']]:[Modelo '[descripción']]],2,0)</f>
        <v>Programa Protección Especializada en Reinserción Educativa (24 H)</v>
      </c>
    </row>
    <row r="899" spans="2:13" x14ac:dyDescent="0.3">
      <c r="B899" s="4" t="str">
        <f t="shared" si="39"/>
        <v>1-PDE</v>
      </c>
      <c r="C899" s="4" t="str">
        <f t="shared" si="40"/>
        <v>1-PDE-Hombres</v>
      </c>
      <c r="D899" s="4" t="str">
        <f t="shared" si="41"/>
        <v>1-PDE-Hombres-12</v>
      </c>
      <c r="E899">
        <v>1</v>
      </c>
      <c r="F899" t="s">
        <v>7</v>
      </c>
      <c r="G899">
        <v>12</v>
      </c>
      <c r="H899" t="s">
        <v>212</v>
      </c>
      <c r="I899" t="s">
        <v>252</v>
      </c>
      <c r="J899" t="s">
        <v>108</v>
      </c>
      <c r="K899">
        <v>0</v>
      </c>
      <c r="L899" t="str">
        <f>+VLOOKUP(Línea_Modelo_Sexo_Región[[#This Row],[id_LA]],Línea_Atención[],2,0)</f>
        <v>Línea Ambulatoria</v>
      </c>
      <c r="M899" t="str">
        <f>+VLOOKUP(Línea_Modelo_Sexo_Región[[#This Row],[Modelo '[sigla']]],Modelos[[Modelo '[sigla']]:[Modelo '[descripción']]],2,0)</f>
        <v>Programa Protección Especializada en Reinserción Educativa (24 H)</v>
      </c>
    </row>
    <row r="900" spans="2:13" x14ac:dyDescent="0.3">
      <c r="B900" s="4" t="str">
        <f t="shared" si="39"/>
        <v>1-PDE</v>
      </c>
      <c r="C900" s="4" t="str">
        <f t="shared" si="40"/>
        <v>1-PDE-Mujeres</v>
      </c>
      <c r="D900" s="4" t="str">
        <f t="shared" si="41"/>
        <v>1-PDE-Mujeres-12</v>
      </c>
      <c r="E900">
        <v>1</v>
      </c>
      <c r="F900" t="s">
        <v>7</v>
      </c>
      <c r="G900">
        <v>12</v>
      </c>
      <c r="H900" t="s">
        <v>212</v>
      </c>
      <c r="I900" t="s">
        <v>253</v>
      </c>
      <c r="J900" t="s">
        <v>108</v>
      </c>
      <c r="K900">
        <v>0</v>
      </c>
      <c r="L900" t="str">
        <f>+VLOOKUP(Línea_Modelo_Sexo_Región[[#This Row],[id_LA]],Línea_Atención[],2,0)</f>
        <v>Línea Ambulatoria</v>
      </c>
      <c r="M900" t="str">
        <f>+VLOOKUP(Línea_Modelo_Sexo_Región[[#This Row],[Modelo '[sigla']]],Modelos[[Modelo '[sigla']]:[Modelo '[descripción']]],2,0)</f>
        <v>Programa Protección Especializada en Reinserción Educativa (24 H)</v>
      </c>
    </row>
    <row r="901" spans="2:13" x14ac:dyDescent="0.3">
      <c r="B901" s="4" t="str">
        <f t="shared" ref="B901:B964" si="42">+E901&amp;"-"&amp;F901</f>
        <v>1-PEC</v>
      </c>
      <c r="C901" s="4" t="str">
        <f t="shared" ref="C901:C964" si="43">+B901&amp;"-"&amp;I901</f>
        <v>1-PEC-Hombres</v>
      </c>
      <c r="D901" s="4" t="str">
        <f t="shared" ref="D901:D964" si="44">+C901&amp;"-"&amp;G901</f>
        <v>1-PEC-Hombres-15</v>
      </c>
      <c r="E901">
        <v>1</v>
      </c>
      <c r="F901" t="s">
        <v>9</v>
      </c>
      <c r="G901">
        <v>15</v>
      </c>
      <c r="H901" t="s">
        <v>215</v>
      </c>
      <c r="I901" t="s">
        <v>252</v>
      </c>
      <c r="J901" t="s">
        <v>108</v>
      </c>
      <c r="K901">
        <v>0</v>
      </c>
      <c r="L901" t="str">
        <f>+VLOOKUP(Línea_Modelo_Sexo_Región[[#This Row],[id_LA]],Línea_Atención[],2,0)</f>
        <v>Línea Ambulatoria</v>
      </c>
      <c r="M90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2" spans="2:13" x14ac:dyDescent="0.3">
      <c r="B902" s="4" t="str">
        <f t="shared" si="42"/>
        <v>1-PEC</v>
      </c>
      <c r="C902" s="4" t="str">
        <f t="shared" si="43"/>
        <v>1-PEC-Mujeres</v>
      </c>
      <c r="D902" s="4" t="str">
        <f t="shared" si="44"/>
        <v>1-PEC-Mujeres-15</v>
      </c>
      <c r="E902">
        <v>1</v>
      </c>
      <c r="F902" t="s">
        <v>9</v>
      </c>
      <c r="G902">
        <v>15</v>
      </c>
      <c r="H902" t="s">
        <v>215</v>
      </c>
      <c r="I902" t="s">
        <v>253</v>
      </c>
      <c r="J902" t="s">
        <v>108</v>
      </c>
      <c r="K902">
        <v>0</v>
      </c>
      <c r="L902" t="str">
        <f>+VLOOKUP(Línea_Modelo_Sexo_Región[[#This Row],[id_LA]],Línea_Atención[],2,0)</f>
        <v>Línea Ambulatoria</v>
      </c>
      <c r="M90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3" spans="2:13" x14ac:dyDescent="0.3">
      <c r="B903" s="4" t="str">
        <f t="shared" si="42"/>
        <v>1-PEC</v>
      </c>
      <c r="C903" s="4" t="str">
        <f t="shared" si="43"/>
        <v>1-PEC-Hombres</v>
      </c>
      <c r="D903" s="4" t="str">
        <f t="shared" si="44"/>
        <v>1-PEC-Hombres-1</v>
      </c>
      <c r="E903">
        <v>1</v>
      </c>
      <c r="F903" t="s">
        <v>9</v>
      </c>
      <c r="G903">
        <v>1</v>
      </c>
      <c r="H903" t="s">
        <v>201</v>
      </c>
      <c r="I903" t="s">
        <v>252</v>
      </c>
      <c r="J903" t="s">
        <v>108</v>
      </c>
      <c r="K903">
        <v>0</v>
      </c>
      <c r="L903" t="str">
        <f>+VLOOKUP(Línea_Modelo_Sexo_Región[[#This Row],[id_LA]],Línea_Atención[],2,0)</f>
        <v>Línea Ambulatoria</v>
      </c>
      <c r="M90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4" spans="2:13" x14ac:dyDescent="0.3">
      <c r="B904" s="4" t="str">
        <f t="shared" si="42"/>
        <v>1-PEC</v>
      </c>
      <c r="C904" s="4" t="str">
        <f t="shared" si="43"/>
        <v>1-PEC-Mujeres</v>
      </c>
      <c r="D904" s="4" t="str">
        <f t="shared" si="44"/>
        <v>1-PEC-Mujeres-1</v>
      </c>
      <c r="E904">
        <v>1</v>
      </c>
      <c r="F904" t="s">
        <v>9</v>
      </c>
      <c r="G904">
        <v>1</v>
      </c>
      <c r="H904" t="s">
        <v>201</v>
      </c>
      <c r="I904" t="s">
        <v>253</v>
      </c>
      <c r="J904" t="s">
        <v>108</v>
      </c>
      <c r="K904">
        <v>0</v>
      </c>
      <c r="L904" t="str">
        <f>+VLOOKUP(Línea_Modelo_Sexo_Región[[#This Row],[id_LA]],Línea_Atención[],2,0)</f>
        <v>Línea Ambulatoria</v>
      </c>
      <c r="M90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5" spans="2:13" x14ac:dyDescent="0.3">
      <c r="B905" s="4" t="str">
        <f t="shared" si="42"/>
        <v>1-PEC</v>
      </c>
      <c r="C905" s="4" t="str">
        <f t="shared" si="43"/>
        <v>1-PEC-Hombres</v>
      </c>
      <c r="D905" s="4" t="str">
        <f t="shared" si="44"/>
        <v>1-PEC-Hombres-2</v>
      </c>
      <c r="E905">
        <v>1</v>
      </c>
      <c r="F905" t="s">
        <v>9</v>
      </c>
      <c r="G905">
        <v>2</v>
      </c>
      <c r="H905" t="s">
        <v>202</v>
      </c>
      <c r="I905" t="s">
        <v>252</v>
      </c>
      <c r="J905" t="s">
        <v>108</v>
      </c>
      <c r="K905">
        <v>0</v>
      </c>
      <c r="L905" t="str">
        <f>+VLOOKUP(Línea_Modelo_Sexo_Región[[#This Row],[id_LA]],Línea_Atención[],2,0)</f>
        <v>Línea Ambulatoria</v>
      </c>
      <c r="M90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6" spans="2:13" x14ac:dyDescent="0.3">
      <c r="B906" s="4" t="str">
        <f t="shared" si="42"/>
        <v>1-PEC</v>
      </c>
      <c r="C906" s="4" t="str">
        <f t="shared" si="43"/>
        <v>1-PEC-Mujeres</v>
      </c>
      <c r="D906" s="4" t="str">
        <f t="shared" si="44"/>
        <v>1-PEC-Mujeres-2</v>
      </c>
      <c r="E906">
        <v>1</v>
      </c>
      <c r="F906" t="s">
        <v>9</v>
      </c>
      <c r="G906">
        <v>2</v>
      </c>
      <c r="H906" t="s">
        <v>202</v>
      </c>
      <c r="I906" t="s">
        <v>253</v>
      </c>
      <c r="J906" t="s">
        <v>108</v>
      </c>
      <c r="K906">
        <v>0</v>
      </c>
      <c r="L906" t="str">
        <f>+VLOOKUP(Línea_Modelo_Sexo_Región[[#This Row],[id_LA]],Línea_Atención[],2,0)</f>
        <v>Línea Ambulatoria</v>
      </c>
      <c r="M90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7" spans="2:13" x14ac:dyDescent="0.3">
      <c r="B907" s="4" t="str">
        <f t="shared" si="42"/>
        <v>1-PEC</v>
      </c>
      <c r="C907" s="4" t="str">
        <f t="shared" si="43"/>
        <v>1-PEC-Hombres</v>
      </c>
      <c r="D907" s="4" t="str">
        <f t="shared" si="44"/>
        <v>1-PEC-Hombres-3</v>
      </c>
      <c r="E907">
        <v>1</v>
      </c>
      <c r="F907" t="s">
        <v>9</v>
      </c>
      <c r="G907">
        <v>3</v>
      </c>
      <c r="H907" t="s">
        <v>203</v>
      </c>
      <c r="I907" t="s">
        <v>252</v>
      </c>
      <c r="J907" t="s">
        <v>108</v>
      </c>
      <c r="K907">
        <v>0</v>
      </c>
      <c r="L907" t="str">
        <f>+VLOOKUP(Línea_Modelo_Sexo_Región[[#This Row],[id_LA]],Línea_Atención[],2,0)</f>
        <v>Línea Ambulatoria</v>
      </c>
      <c r="M90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8" spans="2:13" x14ac:dyDescent="0.3">
      <c r="B908" s="4" t="str">
        <f t="shared" si="42"/>
        <v>1-PEC</v>
      </c>
      <c r="C908" s="4" t="str">
        <f t="shared" si="43"/>
        <v>1-PEC-Mujeres</v>
      </c>
      <c r="D908" s="4" t="str">
        <f t="shared" si="44"/>
        <v>1-PEC-Mujeres-3</v>
      </c>
      <c r="E908">
        <v>1</v>
      </c>
      <c r="F908" t="s">
        <v>9</v>
      </c>
      <c r="G908">
        <v>3</v>
      </c>
      <c r="H908" t="s">
        <v>203</v>
      </c>
      <c r="I908" t="s">
        <v>253</v>
      </c>
      <c r="J908" t="s">
        <v>108</v>
      </c>
      <c r="K908">
        <v>0</v>
      </c>
      <c r="L908" t="str">
        <f>+VLOOKUP(Línea_Modelo_Sexo_Región[[#This Row],[id_LA]],Línea_Atención[],2,0)</f>
        <v>Línea Ambulatoria</v>
      </c>
      <c r="M90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09" spans="2:13" x14ac:dyDescent="0.3">
      <c r="B909" s="4" t="str">
        <f t="shared" si="42"/>
        <v>1-PEC</v>
      </c>
      <c r="C909" s="4" t="str">
        <f t="shared" si="43"/>
        <v>1-PEC-Hombres</v>
      </c>
      <c r="D909" s="4" t="str">
        <f t="shared" si="44"/>
        <v>1-PEC-Hombres-4</v>
      </c>
      <c r="E909">
        <v>1</v>
      </c>
      <c r="F909" t="s">
        <v>9</v>
      </c>
      <c r="G909">
        <v>4</v>
      </c>
      <c r="H909" t="s">
        <v>204</v>
      </c>
      <c r="I909" t="s">
        <v>252</v>
      </c>
      <c r="J909" t="s">
        <v>108</v>
      </c>
      <c r="K909">
        <v>0</v>
      </c>
      <c r="L909" t="str">
        <f>+VLOOKUP(Línea_Modelo_Sexo_Región[[#This Row],[id_LA]],Línea_Atención[],2,0)</f>
        <v>Línea Ambulatoria</v>
      </c>
      <c r="M90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0" spans="2:13" x14ac:dyDescent="0.3">
      <c r="B910" s="4" t="str">
        <f t="shared" si="42"/>
        <v>1-PEC</v>
      </c>
      <c r="C910" s="4" t="str">
        <f t="shared" si="43"/>
        <v>1-PEC-Mujeres</v>
      </c>
      <c r="D910" s="4" t="str">
        <f t="shared" si="44"/>
        <v>1-PEC-Mujeres-4</v>
      </c>
      <c r="E910">
        <v>1</v>
      </c>
      <c r="F910" t="s">
        <v>9</v>
      </c>
      <c r="G910">
        <v>4</v>
      </c>
      <c r="H910" t="s">
        <v>204</v>
      </c>
      <c r="I910" t="s">
        <v>253</v>
      </c>
      <c r="J910" t="s">
        <v>108</v>
      </c>
      <c r="K910">
        <v>0</v>
      </c>
      <c r="L910" t="str">
        <f>+VLOOKUP(Línea_Modelo_Sexo_Región[[#This Row],[id_LA]],Línea_Atención[],2,0)</f>
        <v>Línea Ambulatoria</v>
      </c>
      <c r="M91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1" spans="2:13" x14ac:dyDescent="0.3">
      <c r="B911" s="4" t="str">
        <f t="shared" si="42"/>
        <v>1-PEC</v>
      </c>
      <c r="C911" s="4" t="str">
        <f t="shared" si="43"/>
        <v>1-PEC-Hombres</v>
      </c>
      <c r="D911" s="4" t="str">
        <f t="shared" si="44"/>
        <v>1-PEC-Hombres-5</v>
      </c>
      <c r="E911">
        <v>1</v>
      </c>
      <c r="F911" t="s">
        <v>9</v>
      </c>
      <c r="G911">
        <v>5</v>
      </c>
      <c r="H911" t="s">
        <v>205</v>
      </c>
      <c r="I911" t="s">
        <v>252</v>
      </c>
      <c r="J911" t="s">
        <v>108</v>
      </c>
      <c r="K911">
        <v>0</v>
      </c>
      <c r="L911" t="str">
        <f>+VLOOKUP(Línea_Modelo_Sexo_Región[[#This Row],[id_LA]],Línea_Atención[],2,0)</f>
        <v>Línea Ambulatoria</v>
      </c>
      <c r="M91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2" spans="2:13" x14ac:dyDescent="0.3">
      <c r="B912" s="4" t="str">
        <f t="shared" si="42"/>
        <v>1-PEC</v>
      </c>
      <c r="C912" s="4" t="str">
        <f t="shared" si="43"/>
        <v>1-PEC-Mujeres</v>
      </c>
      <c r="D912" s="4" t="str">
        <f t="shared" si="44"/>
        <v>1-PEC-Mujeres-5</v>
      </c>
      <c r="E912">
        <v>1</v>
      </c>
      <c r="F912" t="s">
        <v>9</v>
      </c>
      <c r="G912">
        <v>5</v>
      </c>
      <c r="H912" t="s">
        <v>205</v>
      </c>
      <c r="I912" t="s">
        <v>253</v>
      </c>
      <c r="J912" t="s">
        <v>108</v>
      </c>
      <c r="K912">
        <v>0</v>
      </c>
      <c r="L912" t="str">
        <f>+VLOOKUP(Línea_Modelo_Sexo_Región[[#This Row],[id_LA]],Línea_Atención[],2,0)</f>
        <v>Línea Ambulatoria</v>
      </c>
      <c r="M91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3" spans="2:13" x14ac:dyDescent="0.3">
      <c r="B913" s="4" t="str">
        <f t="shared" si="42"/>
        <v>1-PEC</v>
      </c>
      <c r="C913" s="4" t="str">
        <f t="shared" si="43"/>
        <v>1-PEC-Hombres</v>
      </c>
      <c r="D913" s="4" t="str">
        <f t="shared" si="44"/>
        <v>1-PEC-Hombres-13</v>
      </c>
      <c r="E913">
        <v>1</v>
      </c>
      <c r="F913" t="s">
        <v>9</v>
      </c>
      <c r="G913">
        <v>13</v>
      </c>
      <c r="H913" t="s">
        <v>213</v>
      </c>
      <c r="I913" t="s">
        <v>252</v>
      </c>
      <c r="J913" t="s">
        <v>108</v>
      </c>
      <c r="K913">
        <v>219</v>
      </c>
      <c r="L913" t="str">
        <f>+VLOOKUP(Línea_Modelo_Sexo_Región[[#This Row],[id_LA]],Línea_Atención[],2,0)</f>
        <v>Línea Ambulatoria</v>
      </c>
      <c r="M91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4" spans="2:13" x14ac:dyDescent="0.3">
      <c r="B914" s="4" t="str">
        <f t="shared" si="42"/>
        <v>1-PEC</v>
      </c>
      <c r="C914" s="4" t="str">
        <f t="shared" si="43"/>
        <v>1-PEC-Mujeres</v>
      </c>
      <c r="D914" s="4" t="str">
        <f t="shared" si="44"/>
        <v>1-PEC-Mujeres-13</v>
      </c>
      <c r="E914">
        <v>1</v>
      </c>
      <c r="F914" t="s">
        <v>9</v>
      </c>
      <c r="G914">
        <v>13</v>
      </c>
      <c r="H914" t="s">
        <v>213</v>
      </c>
      <c r="I914" t="s">
        <v>253</v>
      </c>
      <c r="J914" t="s">
        <v>108</v>
      </c>
      <c r="K914">
        <v>101</v>
      </c>
      <c r="L914" t="str">
        <f>+VLOOKUP(Línea_Modelo_Sexo_Región[[#This Row],[id_LA]],Línea_Atención[],2,0)</f>
        <v>Línea Ambulatoria</v>
      </c>
      <c r="M91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5" spans="2:13" x14ac:dyDescent="0.3">
      <c r="B915" s="4" t="str">
        <f t="shared" si="42"/>
        <v>1-PEC</v>
      </c>
      <c r="C915" s="4" t="str">
        <f t="shared" si="43"/>
        <v>1-PEC-Hombres</v>
      </c>
      <c r="D915" s="4" t="str">
        <f t="shared" si="44"/>
        <v>1-PEC-Hombres-6</v>
      </c>
      <c r="E915">
        <v>1</v>
      </c>
      <c r="F915" t="s">
        <v>9</v>
      </c>
      <c r="G915">
        <v>6</v>
      </c>
      <c r="H915" t="s">
        <v>206</v>
      </c>
      <c r="I915" t="s">
        <v>252</v>
      </c>
      <c r="J915" t="s">
        <v>108</v>
      </c>
      <c r="K915">
        <v>0</v>
      </c>
      <c r="L915" t="str">
        <f>+VLOOKUP(Línea_Modelo_Sexo_Región[[#This Row],[id_LA]],Línea_Atención[],2,0)</f>
        <v>Línea Ambulatoria</v>
      </c>
      <c r="M91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6" spans="2:13" x14ac:dyDescent="0.3">
      <c r="B916" s="4" t="str">
        <f t="shared" si="42"/>
        <v>1-PEC</v>
      </c>
      <c r="C916" s="4" t="str">
        <f t="shared" si="43"/>
        <v>1-PEC-Mujeres</v>
      </c>
      <c r="D916" s="4" t="str">
        <f t="shared" si="44"/>
        <v>1-PEC-Mujeres-6</v>
      </c>
      <c r="E916">
        <v>1</v>
      </c>
      <c r="F916" t="s">
        <v>9</v>
      </c>
      <c r="G916">
        <v>6</v>
      </c>
      <c r="H916" t="s">
        <v>206</v>
      </c>
      <c r="I916" t="s">
        <v>253</v>
      </c>
      <c r="J916" t="s">
        <v>108</v>
      </c>
      <c r="K916">
        <v>0</v>
      </c>
      <c r="L916" t="str">
        <f>+VLOOKUP(Línea_Modelo_Sexo_Región[[#This Row],[id_LA]],Línea_Atención[],2,0)</f>
        <v>Línea Ambulatoria</v>
      </c>
      <c r="M91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7" spans="2:13" x14ac:dyDescent="0.3">
      <c r="B917" s="4" t="str">
        <f t="shared" si="42"/>
        <v>1-PEC</v>
      </c>
      <c r="C917" s="4" t="str">
        <f t="shared" si="43"/>
        <v>1-PEC-Hombres</v>
      </c>
      <c r="D917" s="4" t="str">
        <f t="shared" si="44"/>
        <v>1-PEC-Hombres-7</v>
      </c>
      <c r="E917">
        <v>1</v>
      </c>
      <c r="F917" t="s">
        <v>9</v>
      </c>
      <c r="G917">
        <v>7</v>
      </c>
      <c r="H917" t="s">
        <v>207</v>
      </c>
      <c r="I917" t="s">
        <v>252</v>
      </c>
      <c r="J917" t="s">
        <v>108</v>
      </c>
      <c r="K917">
        <v>33</v>
      </c>
      <c r="L917" t="str">
        <f>+VLOOKUP(Línea_Modelo_Sexo_Región[[#This Row],[id_LA]],Línea_Atención[],2,0)</f>
        <v>Línea Ambulatoria</v>
      </c>
      <c r="M91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8" spans="2:13" x14ac:dyDescent="0.3">
      <c r="B918" s="4" t="str">
        <f t="shared" si="42"/>
        <v>1-PEC</v>
      </c>
      <c r="C918" s="4" t="str">
        <f t="shared" si="43"/>
        <v>1-PEC-Mujeres</v>
      </c>
      <c r="D918" s="4" t="str">
        <f t="shared" si="44"/>
        <v>1-PEC-Mujeres-7</v>
      </c>
      <c r="E918">
        <v>1</v>
      </c>
      <c r="F918" t="s">
        <v>9</v>
      </c>
      <c r="G918">
        <v>7</v>
      </c>
      <c r="H918" t="s">
        <v>207</v>
      </c>
      <c r="I918" t="s">
        <v>253</v>
      </c>
      <c r="J918" t="s">
        <v>108</v>
      </c>
      <c r="K918">
        <v>26</v>
      </c>
      <c r="L918" t="str">
        <f>+VLOOKUP(Línea_Modelo_Sexo_Región[[#This Row],[id_LA]],Línea_Atención[],2,0)</f>
        <v>Línea Ambulatoria</v>
      </c>
      <c r="M91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19" spans="2:13" x14ac:dyDescent="0.3">
      <c r="B919" s="4" t="str">
        <f t="shared" si="42"/>
        <v>1-PEC</v>
      </c>
      <c r="C919" s="4" t="str">
        <f t="shared" si="43"/>
        <v>1-PEC-Hombres</v>
      </c>
      <c r="D919" s="4" t="str">
        <f t="shared" si="44"/>
        <v>1-PEC-Hombres-7</v>
      </c>
      <c r="E919">
        <v>1</v>
      </c>
      <c r="F919" t="s">
        <v>9</v>
      </c>
      <c r="G919">
        <v>7</v>
      </c>
      <c r="H919" t="s">
        <v>207</v>
      </c>
      <c r="I919" t="s">
        <v>252</v>
      </c>
      <c r="J919" t="s">
        <v>108</v>
      </c>
      <c r="K919">
        <v>0</v>
      </c>
      <c r="L919" t="str">
        <f>+VLOOKUP(Línea_Modelo_Sexo_Región[[#This Row],[id_LA]],Línea_Atención[],2,0)</f>
        <v>Línea Ambulatoria</v>
      </c>
      <c r="M91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0" spans="2:13" x14ac:dyDescent="0.3">
      <c r="B920" s="4" t="str">
        <f t="shared" si="42"/>
        <v>1-PEC</v>
      </c>
      <c r="C920" s="4" t="str">
        <f t="shared" si="43"/>
        <v>1-PEC-Mujeres</v>
      </c>
      <c r="D920" s="4" t="str">
        <f t="shared" si="44"/>
        <v>1-PEC-Mujeres-7</v>
      </c>
      <c r="E920">
        <v>1</v>
      </c>
      <c r="F920" t="s">
        <v>9</v>
      </c>
      <c r="G920">
        <v>7</v>
      </c>
      <c r="H920" t="s">
        <v>207</v>
      </c>
      <c r="I920" t="s">
        <v>253</v>
      </c>
      <c r="J920" t="s">
        <v>108</v>
      </c>
      <c r="K920">
        <v>0</v>
      </c>
      <c r="L920" t="str">
        <f>+VLOOKUP(Línea_Modelo_Sexo_Región[[#This Row],[id_LA]],Línea_Atención[],2,0)</f>
        <v>Línea Ambulatoria</v>
      </c>
      <c r="M92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1" spans="2:13" x14ac:dyDescent="0.3">
      <c r="B921" s="4" t="str">
        <f t="shared" si="42"/>
        <v>1-PEC</v>
      </c>
      <c r="C921" s="4" t="str">
        <f t="shared" si="43"/>
        <v>1-PEC-Hombres</v>
      </c>
      <c r="D921" s="4" t="str">
        <f t="shared" si="44"/>
        <v>1-PEC-Hombres-8</v>
      </c>
      <c r="E921">
        <v>1</v>
      </c>
      <c r="F921" t="s">
        <v>9</v>
      </c>
      <c r="G921">
        <v>8</v>
      </c>
      <c r="H921" t="s">
        <v>208</v>
      </c>
      <c r="I921" t="s">
        <v>252</v>
      </c>
      <c r="J921" t="s">
        <v>108</v>
      </c>
      <c r="K921">
        <v>0</v>
      </c>
      <c r="L921" t="str">
        <f>+VLOOKUP(Línea_Modelo_Sexo_Región[[#This Row],[id_LA]],Línea_Atención[],2,0)</f>
        <v>Línea Ambulatoria</v>
      </c>
      <c r="M92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2" spans="2:13" x14ac:dyDescent="0.3">
      <c r="B922" s="4" t="str">
        <f t="shared" si="42"/>
        <v>1-PEC</v>
      </c>
      <c r="C922" s="4" t="str">
        <f t="shared" si="43"/>
        <v>1-PEC-Mujeres</v>
      </c>
      <c r="D922" s="4" t="str">
        <f t="shared" si="44"/>
        <v>1-PEC-Mujeres-8</v>
      </c>
      <c r="E922">
        <v>1</v>
      </c>
      <c r="F922" t="s">
        <v>9</v>
      </c>
      <c r="G922">
        <v>8</v>
      </c>
      <c r="H922" t="s">
        <v>208</v>
      </c>
      <c r="I922" t="s">
        <v>253</v>
      </c>
      <c r="J922" t="s">
        <v>108</v>
      </c>
      <c r="K922">
        <v>0</v>
      </c>
      <c r="L922" t="str">
        <f>+VLOOKUP(Línea_Modelo_Sexo_Región[[#This Row],[id_LA]],Línea_Atención[],2,0)</f>
        <v>Línea Ambulatoria</v>
      </c>
      <c r="M92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3" spans="2:13" x14ac:dyDescent="0.3">
      <c r="B923" s="4" t="str">
        <f t="shared" si="42"/>
        <v>1-PEC</v>
      </c>
      <c r="C923" s="4" t="str">
        <f t="shared" si="43"/>
        <v>1-PEC-Hombres</v>
      </c>
      <c r="D923" s="4" t="str">
        <f t="shared" si="44"/>
        <v>1-PEC-Hombres-9</v>
      </c>
      <c r="E923">
        <v>1</v>
      </c>
      <c r="F923" t="s">
        <v>9</v>
      </c>
      <c r="G923">
        <v>9</v>
      </c>
      <c r="H923" t="s">
        <v>209</v>
      </c>
      <c r="I923" t="s">
        <v>252</v>
      </c>
      <c r="J923" t="s">
        <v>108</v>
      </c>
      <c r="K923">
        <v>0</v>
      </c>
      <c r="L923" t="str">
        <f>+VLOOKUP(Línea_Modelo_Sexo_Región[[#This Row],[id_LA]],Línea_Atención[],2,0)</f>
        <v>Línea Ambulatoria</v>
      </c>
      <c r="M92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4" spans="2:13" x14ac:dyDescent="0.3">
      <c r="B924" s="4" t="str">
        <f t="shared" si="42"/>
        <v>1-PEC</v>
      </c>
      <c r="C924" s="4" t="str">
        <f t="shared" si="43"/>
        <v>1-PEC-Mujeres</v>
      </c>
      <c r="D924" s="4" t="str">
        <f t="shared" si="44"/>
        <v>1-PEC-Mujeres-9</v>
      </c>
      <c r="E924">
        <v>1</v>
      </c>
      <c r="F924" t="s">
        <v>9</v>
      </c>
      <c r="G924">
        <v>9</v>
      </c>
      <c r="H924" t="s">
        <v>209</v>
      </c>
      <c r="I924" t="s">
        <v>253</v>
      </c>
      <c r="J924" t="s">
        <v>108</v>
      </c>
      <c r="K924">
        <v>0</v>
      </c>
      <c r="L924" t="str">
        <f>+VLOOKUP(Línea_Modelo_Sexo_Región[[#This Row],[id_LA]],Línea_Atención[],2,0)</f>
        <v>Línea Ambulatoria</v>
      </c>
      <c r="M92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5" spans="2:13" x14ac:dyDescent="0.3">
      <c r="B925" s="4" t="str">
        <f t="shared" si="42"/>
        <v>1-PEC</v>
      </c>
      <c r="C925" s="4" t="str">
        <f t="shared" si="43"/>
        <v>1-PEC-Hombres</v>
      </c>
      <c r="D925" s="4" t="str">
        <f t="shared" si="44"/>
        <v>1-PEC-Hombres-14</v>
      </c>
      <c r="E925">
        <v>1</v>
      </c>
      <c r="F925" t="s">
        <v>9</v>
      </c>
      <c r="G925">
        <v>14</v>
      </c>
      <c r="H925" t="s">
        <v>214</v>
      </c>
      <c r="I925" t="s">
        <v>252</v>
      </c>
      <c r="J925" t="s">
        <v>108</v>
      </c>
      <c r="K925">
        <v>0</v>
      </c>
      <c r="L925" t="str">
        <f>+VLOOKUP(Línea_Modelo_Sexo_Región[[#This Row],[id_LA]],Línea_Atención[],2,0)</f>
        <v>Línea Ambulatoria</v>
      </c>
      <c r="M92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6" spans="2:13" x14ac:dyDescent="0.3">
      <c r="B926" s="4" t="str">
        <f t="shared" si="42"/>
        <v>1-PEC</v>
      </c>
      <c r="C926" s="4" t="str">
        <f t="shared" si="43"/>
        <v>1-PEC-Mujeres</v>
      </c>
      <c r="D926" s="4" t="str">
        <f t="shared" si="44"/>
        <v>1-PEC-Mujeres-14</v>
      </c>
      <c r="E926">
        <v>1</v>
      </c>
      <c r="F926" t="s">
        <v>9</v>
      </c>
      <c r="G926">
        <v>14</v>
      </c>
      <c r="H926" t="s">
        <v>214</v>
      </c>
      <c r="I926" t="s">
        <v>253</v>
      </c>
      <c r="J926" t="s">
        <v>108</v>
      </c>
      <c r="K926">
        <v>0</v>
      </c>
      <c r="L926" t="str">
        <f>+VLOOKUP(Línea_Modelo_Sexo_Región[[#This Row],[id_LA]],Línea_Atención[],2,0)</f>
        <v>Línea Ambulatoria</v>
      </c>
      <c r="M92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7" spans="2:13" x14ac:dyDescent="0.3">
      <c r="B927" s="4" t="str">
        <f t="shared" si="42"/>
        <v>1-PEC</v>
      </c>
      <c r="C927" s="4" t="str">
        <f t="shared" si="43"/>
        <v>1-PEC-Hombres</v>
      </c>
      <c r="D927" s="4" t="str">
        <f t="shared" si="44"/>
        <v>1-PEC-Hombres-10</v>
      </c>
      <c r="E927">
        <v>1</v>
      </c>
      <c r="F927" t="s">
        <v>9</v>
      </c>
      <c r="G927">
        <v>10</v>
      </c>
      <c r="H927" t="s">
        <v>210</v>
      </c>
      <c r="I927" t="s">
        <v>252</v>
      </c>
      <c r="J927" t="s">
        <v>108</v>
      </c>
      <c r="K927">
        <v>65</v>
      </c>
      <c r="L927" t="str">
        <f>+VLOOKUP(Línea_Modelo_Sexo_Región[[#This Row],[id_LA]],Línea_Atención[],2,0)</f>
        <v>Línea Ambulatoria</v>
      </c>
      <c r="M92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8" spans="2:13" x14ac:dyDescent="0.3">
      <c r="B928" s="4" t="str">
        <f t="shared" si="42"/>
        <v>1-PEC</v>
      </c>
      <c r="C928" s="4" t="str">
        <f t="shared" si="43"/>
        <v>1-PEC-Mujeres</v>
      </c>
      <c r="D928" s="4" t="str">
        <f t="shared" si="44"/>
        <v>1-PEC-Mujeres-10</v>
      </c>
      <c r="E928">
        <v>1</v>
      </c>
      <c r="F928" t="s">
        <v>9</v>
      </c>
      <c r="G928">
        <v>10</v>
      </c>
      <c r="H928" t="s">
        <v>210</v>
      </c>
      <c r="I928" t="s">
        <v>253</v>
      </c>
      <c r="J928" t="s">
        <v>108</v>
      </c>
      <c r="K928">
        <v>35</v>
      </c>
      <c r="L928" t="str">
        <f>+VLOOKUP(Línea_Modelo_Sexo_Región[[#This Row],[id_LA]],Línea_Atención[],2,0)</f>
        <v>Línea Ambulatoria</v>
      </c>
      <c r="M92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29" spans="2:13" x14ac:dyDescent="0.3">
      <c r="B929" s="4" t="str">
        <f t="shared" si="42"/>
        <v>1-PEC</v>
      </c>
      <c r="C929" s="4" t="str">
        <f t="shared" si="43"/>
        <v>1-PEC-Hombres</v>
      </c>
      <c r="D929" s="4" t="str">
        <f t="shared" si="44"/>
        <v>1-PEC-Hombres-11</v>
      </c>
      <c r="E929">
        <v>1</v>
      </c>
      <c r="F929" t="s">
        <v>9</v>
      </c>
      <c r="G929">
        <v>11</v>
      </c>
      <c r="H929" t="s">
        <v>211</v>
      </c>
      <c r="I929" t="s">
        <v>252</v>
      </c>
      <c r="J929" t="s">
        <v>108</v>
      </c>
      <c r="K929">
        <v>0</v>
      </c>
      <c r="L929" t="str">
        <f>+VLOOKUP(Línea_Modelo_Sexo_Región[[#This Row],[id_LA]],Línea_Atención[],2,0)</f>
        <v>Línea Ambulatoria</v>
      </c>
      <c r="M92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30" spans="2:13" x14ac:dyDescent="0.3">
      <c r="B930" s="4" t="str">
        <f t="shared" si="42"/>
        <v>1-PEC</v>
      </c>
      <c r="C930" s="4" t="str">
        <f t="shared" si="43"/>
        <v>1-PEC-Mujeres</v>
      </c>
      <c r="D930" s="4" t="str">
        <f t="shared" si="44"/>
        <v>1-PEC-Mujeres-11</v>
      </c>
      <c r="E930">
        <v>1</v>
      </c>
      <c r="F930" t="s">
        <v>9</v>
      </c>
      <c r="G930">
        <v>11</v>
      </c>
      <c r="H930" t="s">
        <v>211</v>
      </c>
      <c r="I930" t="s">
        <v>253</v>
      </c>
      <c r="J930" t="s">
        <v>108</v>
      </c>
      <c r="K930">
        <v>0</v>
      </c>
      <c r="L930" t="str">
        <f>+VLOOKUP(Línea_Modelo_Sexo_Región[[#This Row],[id_LA]],Línea_Atención[],2,0)</f>
        <v>Línea Ambulatoria</v>
      </c>
      <c r="M93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31" spans="2:13" x14ac:dyDescent="0.3">
      <c r="B931" s="4" t="str">
        <f t="shared" si="42"/>
        <v>1-PEC</v>
      </c>
      <c r="C931" s="4" t="str">
        <f t="shared" si="43"/>
        <v>1-PEC-Hombres</v>
      </c>
      <c r="D931" s="4" t="str">
        <f t="shared" si="44"/>
        <v>1-PEC-Hombres-12</v>
      </c>
      <c r="E931">
        <v>1</v>
      </c>
      <c r="F931" t="s">
        <v>9</v>
      </c>
      <c r="G931">
        <v>12</v>
      </c>
      <c r="H931" t="s">
        <v>212</v>
      </c>
      <c r="I931" t="s">
        <v>252</v>
      </c>
      <c r="J931" t="s">
        <v>108</v>
      </c>
      <c r="K931">
        <v>0</v>
      </c>
      <c r="L931" t="str">
        <f>+VLOOKUP(Línea_Modelo_Sexo_Región[[#This Row],[id_LA]],Línea_Atención[],2,0)</f>
        <v>Línea Ambulatoria</v>
      </c>
      <c r="M93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32" spans="2:13" x14ac:dyDescent="0.3">
      <c r="B932" s="4" t="str">
        <f t="shared" si="42"/>
        <v>1-PEC</v>
      </c>
      <c r="C932" s="4" t="str">
        <f t="shared" si="43"/>
        <v>1-PEC-Mujeres</v>
      </c>
      <c r="D932" s="4" t="str">
        <f t="shared" si="44"/>
        <v>1-PEC-Mujeres-12</v>
      </c>
      <c r="E932">
        <v>1</v>
      </c>
      <c r="F932" t="s">
        <v>9</v>
      </c>
      <c r="G932">
        <v>12</v>
      </c>
      <c r="H932" t="s">
        <v>212</v>
      </c>
      <c r="I932" t="s">
        <v>253</v>
      </c>
      <c r="J932" t="s">
        <v>108</v>
      </c>
      <c r="K932">
        <v>0</v>
      </c>
      <c r="L932" t="str">
        <f>+VLOOKUP(Línea_Modelo_Sexo_Región[[#This Row],[id_LA]],Línea_Atención[],2,0)</f>
        <v>Línea Ambulatoria</v>
      </c>
      <c r="M93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933" spans="2:13" x14ac:dyDescent="0.3">
      <c r="B933" s="4" t="str">
        <f t="shared" si="42"/>
        <v>1-PEE</v>
      </c>
      <c r="C933" s="4" t="str">
        <f t="shared" si="43"/>
        <v>1-PEE-Hombres</v>
      </c>
      <c r="D933" s="4" t="str">
        <f t="shared" si="44"/>
        <v>1-PEE-Hombres-15</v>
      </c>
      <c r="E933">
        <v>1</v>
      </c>
      <c r="F933" t="s">
        <v>11</v>
      </c>
      <c r="G933">
        <v>15</v>
      </c>
      <c r="H933" t="s">
        <v>215</v>
      </c>
      <c r="I933" t="s">
        <v>252</v>
      </c>
      <c r="J933" t="s">
        <v>108</v>
      </c>
      <c r="K933">
        <v>5</v>
      </c>
      <c r="L933" t="str">
        <f>+VLOOKUP(Línea_Modelo_Sexo_Región[[#This Row],[id_LA]],Línea_Atención[],2,0)</f>
        <v>Línea Ambulatoria</v>
      </c>
      <c r="M93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34" spans="2:13" x14ac:dyDescent="0.3">
      <c r="B934" s="4" t="str">
        <f t="shared" si="42"/>
        <v>1-PEE</v>
      </c>
      <c r="C934" s="4" t="str">
        <f t="shared" si="43"/>
        <v>1-PEE-Mujeres</v>
      </c>
      <c r="D934" s="4" t="str">
        <f t="shared" si="44"/>
        <v>1-PEE-Mujeres-15</v>
      </c>
      <c r="E934">
        <v>1</v>
      </c>
      <c r="F934" t="s">
        <v>11</v>
      </c>
      <c r="G934">
        <v>15</v>
      </c>
      <c r="H934" t="s">
        <v>215</v>
      </c>
      <c r="I934" t="s">
        <v>253</v>
      </c>
      <c r="J934" t="s">
        <v>108</v>
      </c>
      <c r="K934">
        <v>52</v>
      </c>
      <c r="L934" t="str">
        <f>+VLOOKUP(Línea_Modelo_Sexo_Región[[#This Row],[id_LA]],Línea_Atención[],2,0)</f>
        <v>Línea Ambulatoria</v>
      </c>
      <c r="M93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35" spans="2:13" x14ac:dyDescent="0.3">
      <c r="B935" s="4" t="str">
        <f t="shared" si="42"/>
        <v>1-PEE</v>
      </c>
      <c r="C935" s="4" t="str">
        <f t="shared" si="43"/>
        <v>1-PEE-Hombres</v>
      </c>
      <c r="D935" s="4" t="str">
        <f t="shared" si="44"/>
        <v>1-PEE-Hombres-1</v>
      </c>
      <c r="E935">
        <v>1</v>
      </c>
      <c r="F935" t="s">
        <v>11</v>
      </c>
      <c r="G935">
        <v>1</v>
      </c>
      <c r="H935" t="s">
        <v>201</v>
      </c>
      <c r="I935" t="s">
        <v>252</v>
      </c>
      <c r="J935" t="s">
        <v>108</v>
      </c>
      <c r="K935">
        <v>8</v>
      </c>
      <c r="L935" t="str">
        <f>+VLOOKUP(Línea_Modelo_Sexo_Región[[#This Row],[id_LA]],Línea_Atención[],2,0)</f>
        <v>Línea Ambulatoria</v>
      </c>
      <c r="M93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36" spans="2:13" x14ac:dyDescent="0.3">
      <c r="B936" s="4" t="str">
        <f t="shared" si="42"/>
        <v>1-PEE</v>
      </c>
      <c r="C936" s="4" t="str">
        <f t="shared" si="43"/>
        <v>1-PEE-Mujeres</v>
      </c>
      <c r="D936" s="4" t="str">
        <f t="shared" si="44"/>
        <v>1-PEE-Mujeres-1</v>
      </c>
      <c r="E936">
        <v>1</v>
      </c>
      <c r="F936" t="s">
        <v>11</v>
      </c>
      <c r="G936">
        <v>1</v>
      </c>
      <c r="H936" t="s">
        <v>201</v>
      </c>
      <c r="I936" t="s">
        <v>253</v>
      </c>
      <c r="J936" t="s">
        <v>108</v>
      </c>
      <c r="K936">
        <v>59</v>
      </c>
      <c r="L936" t="str">
        <f>+VLOOKUP(Línea_Modelo_Sexo_Región[[#This Row],[id_LA]],Línea_Atención[],2,0)</f>
        <v>Línea Ambulatoria</v>
      </c>
      <c r="M93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37" spans="2:13" x14ac:dyDescent="0.3">
      <c r="B937" s="4" t="str">
        <f t="shared" si="42"/>
        <v>1-PEE</v>
      </c>
      <c r="C937" s="4" t="str">
        <f t="shared" si="43"/>
        <v>1-PEE-Hombres</v>
      </c>
      <c r="D937" s="4" t="str">
        <f t="shared" si="44"/>
        <v>1-PEE-Hombres-2</v>
      </c>
      <c r="E937">
        <v>1</v>
      </c>
      <c r="F937" t="s">
        <v>11</v>
      </c>
      <c r="G937">
        <v>2</v>
      </c>
      <c r="H937" t="s">
        <v>202</v>
      </c>
      <c r="I937" t="s">
        <v>252</v>
      </c>
      <c r="J937" t="s">
        <v>108</v>
      </c>
      <c r="K937">
        <v>9</v>
      </c>
      <c r="L937" t="str">
        <f>+VLOOKUP(Línea_Modelo_Sexo_Región[[#This Row],[id_LA]],Línea_Atención[],2,0)</f>
        <v>Línea Ambulatoria</v>
      </c>
      <c r="M93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38" spans="2:13" x14ac:dyDescent="0.3">
      <c r="B938" s="4" t="str">
        <f t="shared" si="42"/>
        <v>1-PEE</v>
      </c>
      <c r="C938" s="4" t="str">
        <f t="shared" si="43"/>
        <v>1-PEE-Mujeres</v>
      </c>
      <c r="D938" s="4" t="str">
        <f t="shared" si="44"/>
        <v>1-PEE-Mujeres-2</v>
      </c>
      <c r="E938">
        <v>1</v>
      </c>
      <c r="F938" t="s">
        <v>11</v>
      </c>
      <c r="G938">
        <v>2</v>
      </c>
      <c r="H938" t="s">
        <v>202</v>
      </c>
      <c r="I938" t="s">
        <v>253</v>
      </c>
      <c r="J938" t="s">
        <v>108</v>
      </c>
      <c r="K938">
        <v>105</v>
      </c>
      <c r="L938" t="str">
        <f>+VLOOKUP(Línea_Modelo_Sexo_Región[[#This Row],[id_LA]],Línea_Atención[],2,0)</f>
        <v>Línea Ambulatoria</v>
      </c>
      <c r="M93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39" spans="2:13" x14ac:dyDescent="0.3">
      <c r="B939" s="4" t="str">
        <f t="shared" si="42"/>
        <v>1-PEE</v>
      </c>
      <c r="C939" s="4" t="str">
        <f t="shared" si="43"/>
        <v>1-PEE-Hombres</v>
      </c>
      <c r="D939" s="4" t="str">
        <f t="shared" si="44"/>
        <v>1-PEE-Hombres-3</v>
      </c>
      <c r="E939">
        <v>1</v>
      </c>
      <c r="F939" t="s">
        <v>11</v>
      </c>
      <c r="G939">
        <v>3</v>
      </c>
      <c r="H939" t="s">
        <v>203</v>
      </c>
      <c r="I939" t="s">
        <v>252</v>
      </c>
      <c r="J939" t="s">
        <v>108</v>
      </c>
      <c r="K939">
        <v>3</v>
      </c>
      <c r="L939" t="str">
        <f>+VLOOKUP(Línea_Modelo_Sexo_Región[[#This Row],[id_LA]],Línea_Atención[],2,0)</f>
        <v>Línea Ambulatoria</v>
      </c>
      <c r="M93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0" spans="2:13" x14ac:dyDescent="0.3">
      <c r="B940" s="4" t="str">
        <f t="shared" si="42"/>
        <v>1-PEE</v>
      </c>
      <c r="C940" s="4" t="str">
        <f t="shared" si="43"/>
        <v>1-PEE-Mujeres</v>
      </c>
      <c r="D940" s="4" t="str">
        <f t="shared" si="44"/>
        <v>1-PEE-Mujeres-3</v>
      </c>
      <c r="E940">
        <v>1</v>
      </c>
      <c r="F940" t="s">
        <v>11</v>
      </c>
      <c r="G940">
        <v>3</v>
      </c>
      <c r="H940" t="s">
        <v>203</v>
      </c>
      <c r="I940" t="s">
        <v>253</v>
      </c>
      <c r="J940" t="s">
        <v>108</v>
      </c>
      <c r="K940">
        <v>48</v>
      </c>
      <c r="L940" t="str">
        <f>+VLOOKUP(Línea_Modelo_Sexo_Región[[#This Row],[id_LA]],Línea_Atención[],2,0)</f>
        <v>Línea Ambulatoria</v>
      </c>
      <c r="M94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1" spans="2:13" x14ac:dyDescent="0.3">
      <c r="B941" s="4" t="str">
        <f t="shared" si="42"/>
        <v>1-PEE</v>
      </c>
      <c r="C941" s="4" t="str">
        <f t="shared" si="43"/>
        <v>1-PEE-Hombres</v>
      </c>
      <c r="D941" s="4" t="str">
        <f t="shared" si="44"/>
        <v>1-PEE-Hombres-4</v>
      </c>
      <c r="E941">
        <v>1</v>
      </c>
      <c r="F941" t="s">
        <v>11</v>
      </c>
      <c r="G941">
        <v>4</v>
      </c>
      <c r="H941" t="s">
        <v>204</v>
      </c>
      <c r="I941" t="s">
        <v>252</v>
      </c>
      <c r="J941" t="s">
        <v>108</v>
      </c>
      <c r="K941">
        <v>5</v>
      </c>
      <c r="L941" t="str">
        <f>+VLOOKUP(Línea_Modelo_Sexo_Región[[#This Row],[id_LA]],Línea_Atención[],2,0)</f>
        <v>Línea Ambulatoria</v>
      </c>
      <c r="M94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2" spans="2:13" x14ac:dyDescent="0.3">
      <c r="B942" s="4" t="str">
        <f t="shared" si="42"/>
        <v>1-PEE</v>
      </c>
      <c r="C942" s="4" t="str">
        <f t="shared" si="43"/>
        <v>1-PEE-Mujeres</v>
      </c>
      <c r="D942" s="4" t="str">
        <f t="shared" si="44"/>
        <v>1-PEE-Mujeres-4</v>
      </c>
      <c r="E942">
        <v>1</v>
      </c>
      <c r="F942" t="s">
        <v>11</v>
      </c>
      <c r="G942">
        <v>4</v>
      </c>
      <c r="H942" t="s">
        <v>204</v>
      </c>
      <c r="I942" t="s">
        <v>253</v>
      </c>
      <c r="J942" t="s">
        <v>108</v>
      </c>
      <c r="K942">
        <v>97</v>
      </c>
      <c r="L942" t="str">
        <f>+VLOOKUP(Línea_Modelo_Sexo_Región[[#This Row],[id_LA]],Línea_Atención[],2,0)</f>
        <v>Línea Ambulatoria</v>
      </c>
      <c r="M94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3" spans="2:13" x14ac:dyDescent="0.3">
      <c r="B943" s="4" t="str">
        <f t="shared" si="42"/>
        <v>1-PEE</v>
      </c>
      <c r="C943" s="4" t="str">
        <f t="shared" si="43"/>
        <v>1-PEE-Hombres</v>
      </c>
      <c r="D943" s="4" t="str">
        <f t="shared" si="44"/>
        <v>1-PEE-Hombres-5</v>
      </c>
      <c r="E943">
        <v>1</v>
      </c>
      <c r="F943" t="s">
        <v>11</v>
      </c>
      <c r="G943">
        <v>5</v>
      </c>
      <c r="H943" t="s">
        <v>205</v>
      </c>
      <c r="I943" t="s">
        <v>252</v>
      </c>
      <c r="J943" t="s">
        <v>108</v>
      </c>
      <c r="K943">
        <v>31</v>
      </c>
      <c r="L943" t="str">
        <f>+VLOOKUP(Línea_Modelo_Sexo_Región[[#This Row],[id_LA]],Línea_Atención[],2,0)</f>
        <v>Línea Ambulatoria</v>
      </c>
      <c r="M94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4" spans="2:13" x14ac:dyDescent="0.3">
      <c r="B944" s="4" t="str">
        <f t="shared" si="42"/>
        <v>1-PEE</v>
      </c>
      <c r="C944" s="4" t="str">
        <f t="shared" si="43"/>
        <v>1-PEE-Mujeres</v>
      </c>
      <c r="D944" s="4" t="str">
        <f t="shared" si="44"/>
        <v>1-PEE-Mujeres-5</v>
      </c>
      <c r="E944">
        <v>1</v>
      </c>
      <c r="F944" t="s">
        <v>11</v>
      </c>
      <c r="G944">
        <v>5</v>
      </c>
      <c r="H944" t="s">
        <v>205</v>
      </c>
      <c r="I944" t="s">
        <v>253</v>
      </c>
      <c r="J944" t="s">
        <v>108</v>
      </c>
      <c r="K944">
        <v>246</v>
      </c>
      <c r="L944" t="str">
        <f>+VLOOKUP(Línea_Modelo_Sexo_Región[[#This Row],[id_LA]],Línea_Atención[],2,0)</f>
        <v>Línea Ambulatoria</v>
      </c>
      <c r="M94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5" spans="2:13" x14ac:dyDescent="0.3">
      <c r="B945" s="4" t="str">
        <f t="shared" si="42"/>
        <v>1-PEE</v>
      </c>
      <c r="C945" s="4" t="str">
        <f t="shared" si="43"/>
        <v>1-PEE-Hombres</v>
      </c>
      <c r="D945" s="4" t="str">
        <f t="shared" si="44"/>
        <v>1-PEE-Hombres-13</v>
      </c>
      <c r="E945">
        <v>1</v>
      </c>
      <c r="F945" t="s">
        <v>11</v>
      </c>
      <c r="G945">
        <v>13</v>
      </c>
      <c r="H945" t="s">
        <v>213</v>
      </c>
      <c r="I945" t="s">
        <v>252</v>
      </c>
      <c r="J945" t="s">
        <v>108</v>
      </c>
      <c r="K945">
        <v>34</v>
      </c>
      <c r="L945" t="str">
        <f>+VLOOKUP(Línea_Modelo_Sexo_Región[[#This Row],[id_LA]],Línea_Atención[],2,0)</f>
        <v>Línea Ambulatoria</v>
      </c>
      <c r="M94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6" spans="2:13" x14ac:dyDescent="0.3">
      <c r="B946" s="4" t="str">
        <f t="shared" si="42"/>
        <v>1-PEE</v>
      </c>
      <c r="C946" s="4" t="str">
        <f t="shared" si="43"/>
        <v>1-PEE-Mujeres</v>
      </c>
      <c r="D946" s="4" t="str">
        <f t="shared" si="44"/>
        <v>1-PEE-Mujeres-13</v>
      </c>
      <c r="E946">
        <v>1</v>
      </c>
      <c r="F946" t="s">
        <v>11</v>
      </c>
      <c r="G946">
        <v>13</v>
      </c>
      <c r="H946" t="s">
        <v>213</v>
      </c>
      <c r="I946" t="s">
        <v>253</v>
      </c>
      <c r="J946" t="s">
        <v>108</v>
      </c>
      <c r="K946">
        <v>305</v>
      </c>
      <c r="L946" t="str">
        <f>+VLOOKUP(Línea_Modelo_Sexo_Región[[#This Row],[id_LA]],Línea_Atención[],2,0)</f>
        <v>Línea Ambulatoria</v>
      </c>
      <c r="M94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7" spans="2:13" x14ac:dyDescent="0.3">
      <c r="B947" s="4" t="str">
        <f t="shared" si="42"/>
        <v>1-PEE</v>
      </c>
      <c r="C947" s="4" t="str">
        <f t="shared" si="43"/>
        <v>1-PEE-Hombres</v>
      </c>
      <c r="D947" s="4" t="str">
        <f t="shared" si="44"/>
        <v>1-PEE-Hombres-6</v>
      </c>
      <c r="E947">
        <v>1</v>
      </c>
      <c r="F947" t="s">
        <v>11</v>
      </c>
      <c r="G947">
        <v>6</v>
      </c>
      <c r="H947" t="s">
        <v>206</v>
      </c>
      <c r="I947" t="s">
        <v>252</v>
      </c>
      <c r="J947" t="s">
        <v>108</v>
      </c>
      <c r="K947">
        <v>0</v>
      </c>
      <c r="L947" t="str">
        <f>+VLOOKUP(Línea_Modelo_Sexo_Región[[#This Row],[id_LA]],Línea_Atención[],2,0)</f>
        <v>Línea Ambulatoria</v>
      </c>
      <c r="M94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8" spans="2:13" x14ac:dyDescent="0.3">
      <c r="B948" s="4" t="str">
        <f t="shared" si="42"/>
        <v>1-PEE</v>
      </c>
      <c r="C948" s="4" t="str">
        <f t="shared" si="43"/>
        <v>1-PEE-Mujeres</v>
      </c>
      <c r="D948" s="4" t="str">
        <f t="shared" si="44"/>
        <v>1-PEE-Mujeres-6</v>
      </c>
      <c r="E948">
        <v>1</v>
      </c>
      <c r="F948" t="s">
        <v>11</v>
      </c>
      <c r="G948">
        <v>6</v>
      </c>
      <c r="H948" t="s">
        <v>206</v>
      </c>
      <c r="I948" t="s">
        <v>253</v>
      </c>
      <c r="J948" t="s">
        <v>108</v>
      </c>
      <c r="K948">
        <v>0</v>
      </c>
      <c r="L948" t="str">
        <f>+VLOOKUP(Línea_Modelo_Sexo_Región[[#This Row],[id_LA]],Línea_Atención[],2,0)</f>
        <v>Línea Ambulatoria</v>
      </c>
      <c r="M94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49" spans="2:13" x14ac:dyDescent="0.3">
      <c r="B949" s="4" t="str">
        <f t="shared" si="42"/>
        <v>1-PEE</v>
      </c>
      <c r="C949" s="4" t="str">
        <f t="shared" si="43"/>
        <v>1-PEE-Hombres</v>
      </c>
      <c r="D949" s="4" t="str">
        <f t="shared" si="44"/>
        <v>1-PEE-Hombres-7</v>
      </c>
      <c r="E949">
        <v>1</v>
      </c>
      <c r="F949" t="s">
        <v>11</v>
      </c>
      <c r="G949">
        <v>7</v>
      </c>
      <c r="H949" t="s">
        <v>207</v>
      </c>
      <c r="I949" t="s">
        <v>252</v>
      </c>
      <c r="J949" t="s">
        <v>108</v>
      </c>
      <c r="K949">
        <v>0</v>
      </c>
      <c r="L949" t="str">
        <f>+VLOOKUP(Línea_Modelo_Sexo_Región[[#This Row],[id_LA]],Línea_Atención[],2,0)</f>
        <v>Línea Ambulatoria</v>
      </c>
      <c r="M94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0" spans="2:13" x14ac:dyDescent="0.3">
      <c r="B950" s="4" t="str">
        <f t="shared" si="42"/>
        <v>1-PEE</v>
      </c>
      <c r="C950" s="4" t="str">
        <f t="shared" si="43"/>
        <v>1-PEE-Mujeres</v>
      </c>
      <c r="D950" s="4" t="str">
        <f t="shared" si="44"/>
        <v>1-PEE-Mujeres-7</v>
      </c>
      <c r="E950">
        <v>1</v>
      </c>
      <c r="F950" t="s">
        <v>11</v>
      </c>
      <c r="G950">
        <v>7</v>
      </c>
      <c r="H950" t="s">
        <v>207</v>
      </c>
      <c r="I950" t="s">
        <v>253</v>
      </c>
      <c r="J950" t="s">
        <v>108</v>
      </c>
      <c r="K950">
        <v>0</v>
      </c>
      <c r="L950" t="str">
        <f>+VLOOKUP(Línea_Modelo_Sexo_Región[[#This Row],[id_LA]],Línea_Atención[],2,0)</f>
        <v>Línea Ambulatoria</v>
      </c>
      <c r="M95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1" spans="2:13" x14ac:dyDescent="0.3">
      <c r="B951" s="4" t="str">
        <f t="shared" si="42"/>
        <v>1-PEE</v>
      </c>
      <c r="C951" s="4" t="str">
        <f t="shared" si="43"/>
        <v>1-PEE-Hombres</v>
      </c>
      <c r="D951" s="4" t="str">
        <f t="shared" si="44"/>
        <v>1-PEE-Hombres-7</v>
      </c>
      <c r="E951">
        <v>1</v>
      </c>
      <c r="F951" t="s">
        <v>11</v>
      </c>
      <c r="G951">
        <v>7</v>
      </c>
      <c r="H951" t="s">
        <v>207</v>
      </c>
      <c r="I951" t="s">
        <v>252</v>
      </c>
      <c r="J951" t="s">
        <v>108</v>
      </c>
      <c r="K951">
        <v>0</v>
      </c>
      <c r="L951" t="str">
        <f>+VLOOKUP(Línea_Modelo_Sexo_Región[[#This Row],[id_LA]],Línea_Atención[],2,0)</f>
        <v>Línea Ambulatoria</v>
      </c>
      <c r="M95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2" spans="2:13" x14ac:dyDescent="0.3">
      <c r="B952" s="4" t="str">
        <f t="shared" si="42"/>
        <v>1-PEE</v>
      </c>
      <c r="C952" s="4" t="str">
        <f t="shared" si="43"/>
        <v>1-PEE-Mujeres</v>
      </c>
      <c r="D952" s="4" t="str">
        <f t="shared" si="44"/>
        <v>1-PEE-Mujeres-7</v>
      </c>
      <c r="E952">
        <v>1</v>
      </c>
      <c r="F952" t="s">
        <v>11</v>
      </c>
      <c r="G952">
        <v>7</v>
      </c>
      <c r="H952" t="s">
        <v>207</v>
      </c>
      <c r="I952" t="s">
        <v>253</v>
      </c>
      <c r="J952" t="s">
        <v>108</v>
      </c>
      <c r="K952">
        <v>0</v>
      </c>
      <c r="L952" t="str">
        <f>+VLOOKUP(Línea_Modelo_Sexo_Región[[#This Row],[id_LA]],Línea_Atención[],2,0)</f>
        <v>Línea Ambulatoria</v>
      </c>
      <c r="M95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3" spans="2:13" x14ac:dyDescent="0.3">
      <c r="B953" s="4" t="str">
        <f t="shared" si="42"/>
        <v>1-PEE</v>
      </c>
      <c r="C953" s="4" t="str">
        <f t="shared" si="43"/>
        <v>1-PEE-Hombres</v>
      </c>
      <c r="D953" s="4" t="str">
        <f t="shared" si="44"/>
        <v>1-PEE-Hombres-8</v>
      </c>
      <c r="E953">
        <v>1</v>
      </c>
      <c r="F953" t="s">
        <v>11</v>
      </c>
      <c r="G953">
        <v>8</v>
      </c>
      <c r="H953" t="s">
        <v>208</v>
      </c>
      <c r="I953" t="s">
        <v>252</v>
      </c>
      <c r="J953" t="s">
        <v>108</v>
      </c>
      <c r="K953">
        <v>10</v>
      </c>
      <c r="L953" t="str">
        <f>+VLOOKUP(Línea_Modelo_Sexo_Región[[#This Row],[id_LA]],Línea_Atención[],2,0)</f>
        <v>Línea Ambulatoria</v>
      </c>
      <c r="M95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4" spans="2:13" x14ac:dyDescent="0.3">
      <c r="B954" s="4" t="str">
        <f t="shared" si="42"/>
        <v>1-PEE</v>
      </c>
      <c r="C954" s="4" t="str">
        <f t="shared" si="43"/>
        <v>1-PEE-Mujeres</v>
      </c>
      <c r="D954" s="4" t="str">
        <f t="shared" si="44"/>
        <v>1-PEE-Mujeres-8</v>
      </c>
      <c r="E954">
        <v>1</v>
      </c>
      <c r="F954" t="s">
        <v>11</v>
      </c>
      <c r="G954">
        <v>8</v>
      </c>
      <c r="H954" t="s">
        <v>208</v>
      </c>
      <c r="I954" t="s">
        <v>253</v>
      </c>
      <c r="J954" t="s">
        <v>108</v>
      </c>
      <c r="K954">
        <v>61</v>
      </c>
      <c r="L954" t="str">
        <f>+VLOOKUP(Línea_Modelo_Sexo_Región[[#This Row],[id_LA]],Línea_Atención[],2,0)</f>
        <v>Línea Ambulatoria</v>
      </c>
      <c r="M95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5" spans="2:13" x14ac:dyDescent="0.3">
      <c r="B955" s="4" t="str">
        <f t="shared" si="42"/>
        <v>1-PEE</v>
      </c>
      <c r="C955" s="4" t="str">
        <f t="shared" si="43"/>
        <v>1-PEE-Hombres</v>
      </c>
      <c r="D955" s="4" t="str">
        <f t="shared" si="44"/>
        <v>1-PEE-Hombres-9</v>
      </c>
      <c r="E955">
        <v>1</v>
      </c>
      <c r="F955" t="s">
        <v>11</v>
      </c>
      <c r="G955">
        <v>9</v>
      </c>
      <c r="H955" t="s">
        <v>209</v>
      </c>
      <c r="I955" t="s">
        <v>252</v>
      </c>
      <c r="J955" t="s">
        <v>108</v>
      </c>
      <c r="K955">
        <v>8</v>
      </c>
      <c r="L955" t="str">
        <f>+VLOOKUP(Línea_Modelo_Sexo_Región[[#This Row],[id_LA]],Línea_Atención[],2,0)</f>
        <v>Línea Ambulatoria</v>
      </c>
      <c r="M95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6" spans="2:13" x14ac:dyDescent="0.3">
      <c r="B956" s="4" t="str">
        <f t="shared" si="42"/>
        <v>1-PEE</v>
      </c>
      <c r="C956" s="4" t="str">
        <f t="shared" si="43"/>
        <v>1-PEE-Mujeres</v>
      </c>
      <c r="D956" s="4" t="str">
        <f t="shared" si="44"/>
        <v>1-PEE-Mujeres-9</v>
      </c>
      <c r="E956">
        <v>1</v>
      </c>
      <c r="F956" t="s">
        <v>11</v>
      </c>
      <c r="G956">
        <v>9</v>
      </c>
      <c r="H956" t="s">
        <v>209</v>
      </c>
      <c r="I956" t="s">
        <v>253</v>
      </c>
      <c r="J956" t="s">
        <v>108</v>
      </c>
      <c r="K956">
        <v>59</v>
      </c>
      <c r="L956" t="str">
        <f>+VLOOKUP(Línea_Modelo_Sexo_Región[[#This Row],[id_LA]],Línea_Atención[],2,0)</f>
        <v>Línea Ambulatoria</v>
      </c>
      <c r="M95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7" spans="2:13" x14ac:dyDescent="0.3">
      <c r="B957" s="4" t="str">
        <f t="shared" si="42"/>
        <v>1-PEE</v>
      </c>
      <c r="C957" s="4" t="str">
        <f t="shared" si="43"/>
        <v>1-PEE-Hombres</v>
      </c>
      <c r="D957" s="4" t="str">
        <f t="shared" si="44"/>
        <v>1-PEE-Hombres-14</v>
      </c>
      <c r="E957">
        <v>1</v>
      </c>
      <c r="F957" t="s">
        <v>11</v>
      </c>
      <c r="G957">
        <v>14</v>
      </c>
      <c r="H957" t="s">
        <v>214</v>
      </c>
      <c r="I957" t="s">
        <v>252</v>
      </c>
      <c r="J957" t="s">
        <v>108</v>
      </c>
      <c r="K957">
        <v>9</v>
      </c>
      <c r="L957" t="str">
        <f>+VLOOKUP(Línea_Modelo_Sexo_Región[[#This Row],[id_LA]],Línea_Atención[],2,0)</f>
        <v>Línea Ambulatoria</v>
      </c>
      <c r="M95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8" spans="2:13" x14ac:dyDescent="0.3">
      <c r="B958" s="4" t="str">
        <f t="shared" si="42"/>
        <v>1-PEE</v>
      </c>
      <c r="C958" s="4" t="str">
        <f t="shared" si="43"/>
        <v>1-PEE-Mujeres</v>
      </c>
      <c r="D958" s="4" t="str">
        <f t="shared" si="44"/>
        <v>1-PEE-Mujeres-14</v>
      </c>
      <c r="E958">
        <v>1</v>
      </c>
      <c r="F958" t="s">
        <v>11</v>
      </c>
      <c r="G958">
        <v>14</v>
      </c>
      <c r="H958" t="s">
        <v>214</v>
      </c>
      <c r="I958" t="s">
        <v>253</v>
      </c>
      <c r="J958" t="s">
        <v>108</v>
      </c>
      <c r="K958">
        <v>56</v>
      </c>
      <c r="L958" t="str">
        <f>+VLOOKUP(Línea_Modelo_Sexo_Región[[#This Row],[id_LA]],Línea_Atención[],2,0)</f>
        <v>Línea Ambulatoria</v>
      </c>
      <c r="M95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59" spans="2:13" x14ac:dyDescent="0.3">
      <c r="B959" s="4" t="str">
        <f t="shared" si="42"/>
        <v>1-PEE</v>
      </c>
      <c r="C959" s="4" t="str">
        <f t="shared" si="43"/>
        <v>1-PEE-Hombres</v>
      </c>
      <c r="D959" s="4" t="str">
        <f t="shared" si="44"/>
        <v>1-PEE-Hombres-10</v>
      </c>
      <c r="E959">
        <v>1</v>
      </c>
      <c r="F959" t="s">
        <v>11</v>
      </c>
      <c r="G959">
        <v>10</v>
      </c>
      <c r="H959" t="s">
        <v>210</v>
      </c>
      <c r="I959" t="s">
        <v>252</v>
      </c>
      <c r="J959" t="s">
        <v>108</v>
      </c>
      <c r="K959">
        <v>9</v>
      </c>
      <c r="L959" t="str">
        <f>+VLOOKUP(Línea_Modelo_Sexo_Región[[#This Row],[id_LA]],Línea_Atención[],2,0)</f>
        <v>Línea Ambulatoria</v>
      </c>
      <c r="M95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60" spans="2:13" x14ac:dyDescent="0.3">
      <c r="B960" s="4" t="str">
        <f t="shared" si="42"/>
        <v>1-PEE</v>
      </c>
      <c r="C960" s="4" t="str">
        <f t="shared" si="43"/>
        <v>1-PEE-Mujeres</v>
      </c>
      <c r="D960" s="4" t="str">
        <f t="shared" si="44"/>
        <v>1-PEE-Mujeres-10</v>
      </c>
      <c r="E960">
        <v>1</v>
      </c>
      <c r="F960" t="s">
        <v>11</v>
      </c>
      <c r="G960">
        <v>10</v>
      </c>
      <c r="H960" t="s">
        <v>210</v>
      </c>
      <c r="I960" t="s">
        <v>253</v>
      </c>
      <c r="J960" t="s">
        <v>108</v>
      </c>
      <c r="K960">
        <v>115</v>
      </c>
      <c r="L960" t="str">
        <f>+VLOOKUP(Línea_Modelo_Sexo_Región[[#This Row],[id_LA]],Línea_Atención[],2,0)</f>
        <v>Línea Ambulatoria</v>
      </c>
      <c r="M96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61" spans="2:13" x14ac:dyDescent="0.3">
      <c r="B961" s="4" t="str">
        <f t="shared" si="42"/>
        <v>1-PEE</v>
      </c>
      <c r="C961" s="4" t="str">
        <f t="shared" si="43"/>
        <v>1-PEE-Hombres</v>
      </c>
      <c r="D961" s="4" t="str">
        <f t="shared" si="44"/>
        <v>1-PEE-Hombres-11</v>
      </c>
      <c r="E961">
        <v>1</v>
      </c>
      <c r="F961" t="s">
        <v>11</v>
      </c>
      <c r="G961">
        <v>11</v>
      </c>
      <c r="H961" t="s">
        <v>211</v>
      </c>
      <c r="I961" t="s">
        <v>252</v>
      </c>
      <c r="J961" t="s">
        <v>108</v>
      </c>
      <c r="K961">
        <v>0</v>
      </c>
      <c r="L961" t="str">
        <f>+VLOOKUP(Línea_Modelo_Sexo_Región[[#This Row],[id_LA]],Línea_Atención[],2,0)</f>
        <v>Línea Ambulatoria</v>
      </c>
      <c r="M96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62" spans="2:13" x14ac:dyDescent="0.3">
      <c r="B962" s="4" t="str">
        <f t="shared" si="42"/>
        <v>1-PEE</v>
      </c>
      <c r="C962" s="4" t="str">
        <f t="shared" si="43"/>
        <v>1-PEE-Mujeres</v>
      </c>
      <c r="D962" s="4" t="str">
        <f t="shared" si="44"/>
        <v>1-PEE-Mujeres-11</v>
      </c>
      <c r="E962">
        <v>1</v>
      </c>
      <c r="F962" t="s">
        <v>11</v>
      </c>
      <c r="G962">
        <v>11</v>
      </c>
      <c r="H962" t="s">
        <v>211</v>
      </c>
      <c r="I962" t="s">
        <v>253</v>
      </c>
      <c r="J962" t="s">
        <v>108</v>
      </c>
      <c r="K962">
        <v>0</v>
      </c>
      <c r="L962" t="str">
        <f>+VLOOKUP(Línea_Modelo_Sexo_Región[[#This Row],[id_LA]],Línea_Atención[],2,0)</f>
        <v>Línea Ambulatoria</v>
      </c>
      <c r="M96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63" spans="2:13" x14ac:dyDescent="0.3">
      <c r="B963" s="4" t="str">
        <f t="shared" si="42"/>
        <v>1-PEE</v>
      </c>
      <c r="C963" s="4" t="str">
        <f t="shared" si="43"/>
        <v>1-PEE-Hombres</v>
      </c>
      <c r="D963" s="4" t="str">
        <f t="shared" si="44"/>
        <v>1-PEE-Hombres-12</v>
      </c>
      <c r="E963">
        <v>1</v>
      </c>
      <c r="F963" t="s">
        <v>11</v>
      </c>
      <c r="G963">
        <v>12</v>
      </c>
      <c r="H963" t="s">
        <v>212</v>
      </c>
      <c r="I963" t="s">
        <v>252</v>
      </c>
      <c r="J963" t="s">
        <v>108</v>
      </c>
      <c r="K963">
        <v>5</v>
      </c>
      <c r="L963" t="str">
        <f>+VLOOKUP(Línea_Modelo_Sexo_Región[[#This Row],[id_LA]],Línea_Atención[],2,0)</f>
        <v>Línea Ambulatoria</v>
      </c>
      <c r="M96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64" spans="2:13" x14ac:dyDescent="0.3">
      <c r="B964" s="4" t="str">
        <f t="shared" si="42"/>
        <v>1-PEE</v>
      </c>
      <c r="C964" s="4" t="str">
        <f t="shared" si="43"/>
        <v>1-PEE-Mujeres</v>
      </c>
      <c r="D964" s="4" t="str">
        <f t="shared" si="44"/>
        <v>1-PEE-Mujeres-12</v>
      </c>
      <c r="E964">
        <v>1</v>
      </c>
      <c r="F964" t="s">
        <v>11</v>
      </c>
      <c r="G964">
        <v>12</v>
      </c>
      <c r="H964" t="s">
        <v>212</v>
      </c>
      <c r="I964" t="s">
        <v>253</v>
      </c>
      <c r="J964" t="s">
        <v>108</v>
      </c>
      <c r="K964">
        <v>59</v>
      </c>
      <c r="L964" t="str">
        <f>+VLOOKUP(Línea_Modelo_Sexo_Región[[#This Row],[id_LA]],Línea_Atención[],2,0)</f>
        <v>Línea Ambulatoria</v>
      </c>
      <c r="M96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965" spans="2:13" x14ac:dyDescent="0.3">
      <c r="B965" s="4" t="str">
        <f t="shared" ref="B965:B1028" si="45">+E965&amp;"-"&amp;F965</f>
        <v>1-PIB</v>
      </c>
      <c r="C965" s="4" t="str">
        <f t="shared" ref="C965:C1028" si="46">+B965&amp;"-"&amp;I965</f>
        <v>1-PIB-Hombres</v>
      </c>
      <c r="D965" s="4" t="str">
        <f t="shared" ref="D965:D1028" si="47">+C965&amp;"-"&amp;G965</f>
        <v>1-PIB-Hombres-15</v>
      </c>
      <c r="E965">
        <v>1</v>
      </c>
      <c r="F965" t="s">
        <v>13</v>
      </c>
      <c r="G965">
        <v>15</v>
      </c>
      <c r="H965" t="s">
        <v>215</v>
      </c>
      <c r="I965" t="s">
        <v>252</v>
      </c>
      <c r="J965" t="s">
        <v>108</v>
      </c>
      <c r="K965">
        <v>9</v>
      </c>
      <c r="L965" t="str">
        <f>+VLOOKUP(Línea_Modelo_Sexo_Región[[#This Row],[id_LA]],Línea_Atención[],2,0)</f>
        <v>Línea Ambulatoria</v>
      </c>
      <c r="M965" t="str">
        <f>+VLOOKUP(Línea_Modelo_Sexo_Región[[#This Row],[Modelo '[sigla']]],Modelos[[Modelo '[sigla']]:[Modelo '[descripción']]],2,0)</f>
        <v>Programa de Intervención breve</v>
      </c>
    </row>
    <row r="966" spans="2:13" x14ac:dyDescent="0.3">
      <c r="B966" s="4" t="str">
        <f t="shared" si="45"/>
        <v>1-PIB</v>
      </c>
      <c r="C966" s="4" t="str">
        <f t="shared" si="46"/>
        <v>1-PIB-Mujeres</v>
      </c>
      <c r="D966" s="4" t="str">
        <f t="shared" si="47"/>
        <v>1-PIB-Mujeres-15</v>
      </c>
      <c r="E966">
        <v>1</v>
      </c>
      <c r="F966" t="s">
        <v>13</v>
      </c>
      <c r="G966">
        <v>15</v>
      </c>
      <c r="H966" t="s">
        <v>215</v>
      </c>
      <c r="I966" t="s">
        <v>253</v>
      </c>
      <c r="J966" t="s">
        <v>108</v>
      </c>
      <c r="K966">
        <v>6</v>
      </c>
      <c r="L966" t="str">
        <f>+VLOOKUP(Línea_Modelo_Sexo_Región[[#This Row],[id_LA]],Línea_Atención[],2,0)</f>
        <v>Línea Ambulatoria</v>
      </c>
      <c r="M966" t="str">
        <f>+VLOOKUP(Línea_Modelo_Sexo_Región[[#This Row],[Modelo '[sigla']]],Modelos[[Modelo '[sigla']]:[Modelo '[descripción']]],2,0)</f>
        <v>Programa de Intervención breve</v>
      </c>
    </row>
    <row r="967" spans="2:13" x14ac:dyDescent="0.3">
      <c r="B967" s="4" t="str">
        <f t="shared" si="45"/>
        <v>1-PIB</v>
      </c>
      <c r="C967" s="4" t="str">
        <f t="shared" si="46"/>
        <v>1-PIB-Hombres</v>
      </c>
      <c r="D967" s="4" t="str">
        <f t="shared" si="47"/>
        <v>1-PIB-Hombres-1</v>
      </c>
      <c r="E967">
        <v>1</v>
      </c>
      <c r="F967" t="s">
        <v>13</v>
      </c>
      <c r="G967">
        <v>1</v>
      </c>
      <c r="H967" t="s">
        <v>201</v>
      </c>
      <c r="I967" t="s">
        <v>252</v>
      </c>
      <c r="J967" t="s">
        <v>108</v>
      </c>
      <c r="K967">
        <v>0</v>
      </c>
      <c r="L967" t="str">
        <f>+VLOOKUP(Línea_Modelo_Sexo_Región[[#This Row],[id_LA]],Línea_Atención[],2,0)</f>
        <v>Línea Ambulatoria</v>
      </c>
      <c r="M967" t="str">
        <f>+VLOOKUP(Línea_Modelo_Sexo_Región[[#This Row],[Modelo '[sigla']]],Modelos[[Modelo '[sigla']]:[Modelo '[descripción']]],2,0)</f>
        <v>Programa de Intervención breve</v>
      </c>
    </row>
    <row r="968" spans="2:13" x14ac:dyDescent="0.3">
      <c r="B968" s="4" t="str">
        <f t="shared" si="45"/>
        <v>1-PIB</v>
      </c>
      <c r="C968" s="4" t="str">
        <f t="shared" si="46"/>
        <v>1-PIB-Mujeres</v>
      </c>
      <c r="D968" s="4" t="str">
        <f t="shared" si="47"/>
        <v>1-PIB-Mujeres-1</v>
      </c>
      <c r="E968">
        <v>1</v>
      </c>
      <c r="F968" t="s">
        <v>13</v>
      </c>
      <c r="G968">
        <v>1</v>
      </c>
      <c r="H968" t="s">
        <v>201</v>
      </c>
      <c r="I968" t="s">
        <v>253</v>
      </c>
      <c r="J968" t="s">
        <v>108</v>
      </c>
      <c r="K968">
        <v>0</v>
      </c>
      <c r="L968" t="str">
        <f>+VLOOKUP(Línea_Modelo_Sexo_Región[[#This Row],[id_LA]],Línea_Atención[],2,0)</f>
        <v>Línea Ambulatoria</v>
      </c>
      <c r="M968" t="str">
        <f>+VLOOKUP(Línea_Modelo_Sexo_Región[[#This Row],[Modelo '[sigla']]],Modelos[[Modelo '[sigla']]:[Modelo '[descripción']]],2,0)</f>
        <v>Programa de Intervención breve</v>
      </c>
    </row>
    <row r="969" spans="2:13" x14ac:dyDescent="0.3">
      <c r="B969" s="4" t="str">
        <f t="shared" si="45"/>
        <v>1-PIB</v>
      </c>
      <c r="C969" s="4" t="str">
        <f t="shared" si="46"/>
        <v>1-PIB-Hombres</v>
      </c>
      <c r="D969" s="4" t="str">
        <f t="shared" si="47"/>
        <v>1-PIB-Hombres-2</v>
      </c>
      <c r="E969">
        <v>1</v>
      </c>
      <c r="F969" t="s">
        <v>13</v>
      </c>
      <c r="G969">
        <v>2</v>
      </c>
      <c r="H969" t="s">
        <v>202</v>
      </c>
      <c r="I969" t="s">
        <v>252</v>
      </c>
      <c r="J969" t="s">
        <v>108</v>
      </c>
      <c r="K969">
        <v>0</v>
      </c>
      <c r="L969" t="str">
        <f>+VLOOKUP(Línea_Modelo_Sexo_Región[[#This Row],[id_LA]],Línea_Atención[],2,0)</f>
        <v>Línea Ambulatoria</v>
      </c>
      <c r="M969" t="str">
        <f>+VLOOKUP(Línea_Modelo_Sexo_Región[[#This Row],[Modelo '[sigla']]],Modelos[[Modelo '[sigla']]:[Modelo '[descripción']]],2,0)</f>
        <v>Programa de Intervención breve</v>
      </c>
    </row>
    <row r="970" spans="2:13" x14ac:dyDescent="0.3">
      <c r="B970" s="4" t="str">
        <f t="shared" si="45"/>
        <v>1-PIB</v>
      </c>
      <c r="C970" s="4" t="str">
        <f t="shared" si="46"/>
        <v>1-PIB-Mujeres</v>
      </c>
      <c r="D970" s="4" t="str">
        <f t="shared" si="47"/>
        <v>1-PIB-Mujeres-2</v>
      </c>
      <c r="E970">
        <v>1</v>
      </c>
      <c r="F970" t="s">
        <v>13</v>
      </c>
      <c r="G970">
        <v>2</v>
      </c>
      <c r="H970" t="s">
        <v>202</v>
      </c>
      <c r="I970" t="s">
        <v>253</v>
      </c>
      <c r="J970" t="s">
        <v>108</v>
      </c>
      <c r="K970">
        <v>0</v>
      </c>
      <c r="L970" t="str">
        <f>+VLOOKUP(Línea_Modelo_Sexo_Región[[#This Row],[id_LA]],Línea_Atención[],2,0)</f>
        <v>Línea Ambulatoria</v>
      </c>
      <c r="M970" t="str">
        <f>+VLOOKUP(Línea_Modelo_Sexo_Región[[#This Row],[Modelo '[sigla']]],Modelos[[Modelo '[sigla']]:[Modelo '[descripción']]],2,0)</f>
        <v>Programa de Intervención breve</v>
      </c>
    </row>
    <row r="971" spans="2:13" x14ac:dyDescent="0.3">
      <c r="B971" s="4" t="str">
        <f t="shared" si="45"/>
        <v>1-PIB</v>
      </c>
      <c r="C971" s="4" t="str">
        <f t="shared" si="46"/>
        <v>1-PIB-Hombres</v>
      </c>
      <c r="D971" s="4" t="str">
        <f t="shared" si="47"/>
        <v>1-PIB-Hombres-3</v>
      </c>
      <c r="E971">
        <v>1</v>
      </c>
      <c r="F971" t="s">
        <v>13</v>
      </c>
      <c r="G971">
        <v>3</v>
      </c>
      <c r="H971" t="s">
        <v>203</v>
      </c>
      <c r="I971" t="s">
        <v>252</v>
      </c>
      <c r="J971" t="s">
        <v>108</v>
      </c>
      <c r="K971">
        <v>94</v>
      </c>
      <c r="L971" t="str">
        <f>+VLOOKUP(Línea_Modelo_Sexo_Región[[#This Row],[id_LA]],Línea_Atención[],2,0)</f>
        <v>Línea Ambulatoria</v>
      </c>
      <c r="M971" t="str">
        <f>+VLOOKUP(Línea_Modelo_Sexo_Región[[#This Row],[Modelo '[sigla']]],Modelos[[Modelo '[sigla']]:[Modelo '[descripción']]],2,0)</f>
        <v>Programa de Intervención breve</v>
      </c>
    </row>
    <row r="972" spans="2:13" x14ac:dyDescent="0.3">
      <c r="B972" s="4" t="str">
        <f t="shared" si="45"/>
        <v>1-PIB</v>
      </c>
      <c r="C972" s="4" t="str">
        <f t="shared" si="46"/>
        <v>1-PIB-Mujeres</v>
      </c>
      <c r="D972" s="4" t="str">
        <f t="shared" si="47"/>
        <v>1-PIB-Mujeres-3</v>
      </c>
      <c r="E972">
        <v>1</v>
      </c>
      <c r="F972" t="s">
        <v>13</v>
      </c>
      <c r="G972">
        <v>3</v>
      </c>
      <c r="H972" t="s">
        <v>203</v>
      </c>
      <c r="I972" t="s">
        <v>253</v>
      </c>
      <c r="J972" t="s">
        <v>108</v>
      </c>
      <c r="K972">
        <v>69</v>
      </c>
      <c r="L972" t="str">
        <f>+VLOOKUP(Línea_Modelo_Sexo_Región[[#This Row],[id_LA]],Línea_Atención[],2,0)</f>
        <v>Línea Ambulatoria</v>
      </c>
      <c r="M972" t="str">
        <f>+VLOOKUP(Línea_Modelo_Sexo_Región[[#This Row],[Modelo '[sigla']]],Modelos[[Modelo '[sigla']]:[Modelo '[descripción']]],2,0)</f>
        <v>Programa de Intervención breve</v>
      </c>
    </row>
    <row r="973" spans="2:13" x14ac:dyDescent="0.3">
      <c r="B973" s="4" t="str">
        <f t="shared" si="45"/>
        <v>1-PIB</v>
      </c>
      <c r="C973" s="4" t="str">
        <f t="shared" si="46"/>
        <v>1-PIB-Hombres</v>
      </c>
      <c r="D973" s="4" t="str">
        <f t="shared" si="47"/>
        <v>1-PIB-Hombres-4</v>
      </c>
      <c r="E973">
        <v>1</v>
      </c>
      <c r="F973" t="s">
        <v>13</v>
      </c>
      <c r="G973">
        <v>4</v>
      </c>
      <c r="H973" t="s">
        <v>204</v>
      </c>
      <c r="I973" t="s">
        <v>252</v>
      </c>
      <c r="J973" t="s">
        <v>108</v>
      </c>
      <c r="K973">
        <v>28</v>
      </c>
      <c r="L973" t="str">
        <f>+VLOOKUP(Línea_Modelo_Sexo_Región[[#This Row],[id_LA]],Línea_Atención[],2,0)</f>
        <v>Línea Ambulatoria</v>
      </c>
      <c r="M973" t="str">
        <f>+VLOOKUP(Línea_Modelo_Sexo_Región[[#This Row],[Modelo '[sigla']]],Modelos[[Modelo '[sigla']]:[Modelo '[descripción']]],2,0)</f>
        <v>Programa de Intervención breve</v>
      </c>
    </row>
    <row r="974" spans="2:13" x14ac:dyDescent="0.3">
      <c r="B974" s="4" t="str">
        <f t="shared" si="45"/>
        <v>1-PIB</v>
      </c>
      <c r="C974" s="4" t="str">
        <f t="shared" si="46"/>
        <v>1-PIB-Mujeres</v>
      </c>
      <c r="D974" s="4" t="str">
        <f t="shared" si="47"/>
        <v>1-PIB-Mujeres-4</v>
      </c>
      <c r="E974">
        <v>1</v>
      </c>
      <c r="F974" t="s">
        <v>13</v>
      </c>
      <c r="G974">
        <v>4</v>
      </c>
      <c r="H974" t="s">
        <v>204</v>
      </c>
      <c r="I974" t="s">
        <v>253</v>
      </c>
      <c r="J974" t="s">
        <v>108</v>
      </c>
      <c r="K974">
        <v>19</v>
      </c>
      <c r="L974" t="str">
        <f>+VLOOKUP(Línea_Modelo_Sexo_Región[[#This Row],[id_LA]],Línea_Atención[],2,0)</f>
        <v>Línea Ambulatoria</v>
      </c>
      <c r="M974" t="str">
        <f>+VLOOKUP(Línea_Modelo_Sexo_Región[[#This Row],[Modelo '[sigla']]],Modelos[[Modelo '[sigla']]:[Modelo '[descripción']]],2,0)</f>
        <v>Programa de Intervención breve</v>
      </c>
    </row>
    <row r="975" spans="2:13" x14ac:dyDescent="0.3">
      <c r="B975" s="4" t="str">
        <f t="shared" si="45"/>
        <v>1-PIB</v>
      </c>
      <c r="C975" s="4" t="str">
        <f t="shared" si="46"/>
        <v>1-PIB-Hombres</v>
      </c>
      <c r="D975" s="4" t="str">
        <f t="shared" si="47"/>
        <v>1-PIB-Hombres-5</v>
      </c>
      <c r="E975">
        <v>1</v>
      </c>
      <c r="F975" t="s">
        <v>13</v>
      </c>
      <c r="G975">
        <v>5</v>
      </c>
      <c r="H975" t="s">
        <v>205</v>
      </c>
      <c r="I975" t="s">
        <v>252</v>
      </c>
      <c r="J975" t="s">
        <v>108</v>
      </c>
      <c r="K975">
        <v>0</v>
      </c>
      <c r="L975" t="str">
        <f>+VLOOKUP(Línea_Modelo_Sexo_Región[[#This Row],[id_LA]],Línea_Atención[],2,0)</f>
        <v>Línea Ambulatoria</v>
      </c>
      <c r="M975" t="str">
        <f>+VLOOKUP(Línea_Modelo_Sexo_Región[[#This Row],[Modelo '[sigla']]],Modelos[[Modelo '[sigla']]:[Modelo '[descripción']]],2,0)</f>
        <v>Programa de Intervención breve</v>
      </c>
    </row>
    <row r="976" spans="2:13" x14ac:dyDescent="0.3">
      <c r="B976" s="4" t="str">
        <f t="shared" si="45"/>
        <v>1-PIB</v>
      </c>
      <c r="C976" s="4" t="str">
        <f t="shared" si="46"/>
        <v>1-PIB-Mujeres</v>
      </c>
      <c r="D976" s="4" t="str">
        <f t="shared" si="47"/>
        <v>1-PIB-Mujeres-5</v>
      </c>
      <c r="E976">
        <v>1</v>
      </c>
      <c r="F976" t="s">
        <v>13</v>
      </c>
      <c r="G976">
        <v>5</v>
      </c>
      <c r="H976" t="s">
        <v>205</v>
      </c>
      <c r="I976" t="s">
        <v>253</v>
      </c>
      <c r="J976" t="s">
        <v>108</v>
      </c>
      <c r="K976">
        <v>0</v>
      </c>
      <c r="L976" t="str">
        <f>+VLOOKUP(Línea_Modelo_Sexo_Región[[#This Row],[id_LA]],Línea_Atención[],2,0)</f>
        <v>Línea Ambulatoria</v>
      </c>
      <c r="M976" t="str">
        <f>+VLOOKUP(Línea_Modelo_Sexo_Región[[#This Row],[Modelo '[sigla']]],Modelos[[Modelo '[sigla']]:[Modelo '[descripción']]],2,0)</f>
        <v>Programa de Intervención breve</v>
      </c>
    </row>
    <row r="977" spans="2:13" x14ac:dyDescent="0.3">
      <c r="B977" s="4" t="str">
        <f t="shared" si="45"/>
        <v>1-PIB</v>
      </c>
      <c r="C977" s="4" t="str">
        <f t="shared" si="46"/>
        <v>1-PIB-Hombres</v>
      </c>
      <c r="D977" s="4" t="str">
        <f t="shared" si="47"/>
        <v>1-PIB-Hombres-13</v>
      </c>
      <c r="E977">
        <v>1</v>
      </c>
      <c r="F977" t="s">
        <v>13</v>
      </c>
      <c r="G977">
        <v>13</v>
      </c>
      <c r="H977" t="s">
        <v>213</v>
      </c>
      <c r="I977" t="s">
        <v>252</v>
      </c>
      <c r="J977" t="s">
        <v>108</v>
      </c>
      <c r="K977">
        <v>0</v>
      </c>
      <c r="L977" t="str">
        <f>+VLOOKUP(Línea_Modelo_Sexo_Región[[#This Row],[id_LA]],Línea_Atención[],2,0)</f>
        <v>Línea Ambulatoria</v>
      </c>
      <c r="M977" t="str">
        <f>+VLOOKUP(Línea_Modelo_Sexo_Región[[#This Row],[Modelo '[sigla']]],Modelos[[Modelo '[sigla']]:[Modelo '[descripción']]],2,0)</f>
        <v>Programa de Intervención breve</v>
      </c>
    </row>
    <row r="978" spans="2:13" x14ac:dyDescent="0.3">
      <c r="B978" s="4" t="str">
        <f t="shared" si="45"/>
        <v>1-PIB</v>
      </c>
      <c r="C978" s="4" t="str">
        <f t="shared" si="46"/>
        <v>1-PIB-Mujeres</v>
      </c>
      <c r="D978" s="4" t="str">
        <f t="shared" si="47"/>
        <v>1-PIB-Mujeres-13</v>
      </c>
      <c r="E978">
        <v>1</v>
      </c>
      <c r="F978" t="s">
        <v>13</v>
      </c>
      <c r="G978">
        <v>13</v>
      </c>
      <c r="H978" t="s">
        <v>213</v>
      </c>
      <c r="I978" t="s">
        <v>253</v>
      </c>
      <c r="J978" t="s">
        <v>108</v>
      </c>
      <c r="K978">
        <v>0</v>
      </c>
      <c r="L978" t="str">
        <f>+VLOOKUP(Línea_Modelo_Sexo_Región[[#This Row],[id_LA]],Línea_Atención[],2,0)</f>
        <v>Línea Ambulatoria</v>
      </c>
      <c r="M978" t="str">
        <f>+VLOOKUP(Línea_Modelo_Sexo_Región[[#This Row],[Modelo '[sigla']]],Modelos[[Modelo '[sigla']]:[Modelo '[descripción']]],2,0)</f>
        <v>Programa de Intervención breve</v>
      </c>
    </row>
    <row r="979" spans="2:13" x14ac:dyDescent="0.3">
      <c r="B979" s="4" t="str">
        <f t="shared" si="45"/>
        <v>1-PIB</v>
      </c>
      <c r="C979" s="4" t="str">
        <f t="shared" si="46"/>
        <v>1-PIB-Hombres</v>
      </c>
      <c r="D979" s="4" t="str">
        <f t="shared" si="47"/>
        <v>1-PIB-Hombres-6</v>
      </c>
      <c r="E979">
        <v>1</v>
      </c>
      <c r="F979" t="s">
        <v>13</v>
      </c>
      <c r="G979">
        <v>6</v>
      </c>
      <c r="H979" t="s">
        <v>206</v>
      </c>
      <c r="I979" t="s">
        <v>252</v>
      </c>
      <c r="J979" t="s">
        <v>108</v>
      </c>
      <c r="K979">
        <v>166</v>
      </c>
      <c r="L979" t="str">
        <f>+VLOOKUP(Línea_Modelo_Sexo_Región[[#This Row],[id_LA]],Línea_Atención[],2,0)</f>
        <v>Línea Ambulatoria</v>
      </c>
      <c r="M979" t="str">
        <f>+VLOOKUP(Línea_Modelo_Sexo_Región[[#This Row],[Modelo '[sigla']]],Modelos[[Modelo '[sigla']]:[Modelo '[descripción']]],2,0)</f>
        <v>Programa de Intervención breve</v>
      </c>
    </row>
    <row r="980" spans="2:13" x14ac:dyDescent="0.3">
      <c r="B980" s="4" t="str">
        <f t="shared" si="45"/>
        <v>1-PIB</v>
      </c>
      <c r="C980" s="4" t="str">
        <f t="shared" si="46"/>
        <v>1-PIB-Mujeres</v>
      </c>
      <c r="D980" s="4" t="str">
        <f t="shared" si="47"/>
        <v>1-PIB-Mujeres-6</v>
      </c>
      <c r="E980">
        <v>1</v>
      </c>
      <c r="F980" t="s">
        <v>13</v>
      </c>
      <c r="G980">
        <v>6</v>
      </c>
      <c r="H980" t="s">
        <v>206</v>
      </c>
      <c r="I980" t="s">
        <v>253</v>
      </c>
      <c r="J980" t="s">
        <v>108</v>
      </c>
      <c r="K980">
        <v>126</v>
      </c>
      <c r="L980" t="str">
        <f>+VLOOKUP(Línea_Modelo_Sexo_Región[[#This Row],[id_LA]],Línea_Atención[],2,0)</f>
        <v>Línea Ambulatoria</v>
      </c>
      <c r="M980" t="str">
        <f>+VLOOKUP(Línea_Modelo_Sexo_Región[[#This Row],[Modelo '[sigla']]],Modelos[[Modelo '[sigla']]:[Modelo '[descripción']]],2,0)</f>
        <v>Programa de Intervención breve</v>
      </c>
    </row>
    <row r="981" spans="2:13" x14ac:dyDescent="0.3">
      <c r="B981" s="4" t="str">
        <f t="shared" si="45"/>
        <v>1-PIB</v>
      </c>
      <c r="C981" s="4" t="str">
        <f t="shared" si="46"/>
        <v>1-PIB-Hombres</v>
      </c>
      <c r="D981" s="4" t="str">
        <f t="shared" si="47"/>
        <v>1-PIB-Hombres-7</v>
      </c>
      <c r="E981">
        <v>1</v>
      </c>
      <c r="F981" t="s">
        <v>13</v>
      </c>
      <c r="G981">
        <v>7</v>
      </c>
      <c r="H981" t="s">
        <v>207</v>
      </c>
      <c r="I981" t="s">
        <v>252</v>
      </c>
      <c r="J981" t="s">
        <v>108</v>
      </c>
      <c r="K981">
        <v>0</v>
      </c>
      <c r="L981" t="str">
        <f>+VLOOKUP(Línea_Modelo_Sexo_Región[[#This Row],[id_LA]],Línea_Atención[],2,0)</f>
        <v>Línea Ambulatoria</v>
      </c>
      <c r="M981" t="str">
        <f>+VLOOKUP(Línea_Modelo_Sexo_Región[[#This Row],[Modelo '[sigla']]],Modelos[[Modelo '[sigla']]:[Modelo '[descripción']]],2,0)</f>
        <v>Programa de Intervención breve</v>
      </c>
    </row>
    <row r="982" spans="2:13" x14ac:dyDescent="0.3">
      <c r="B982" s="4" t="str">
        <f t="shared" si="45"/>
        <v>1-PIB</v>
      </c>
      <c r="C982" s="4" t="str">
        <f t="shared" si="46"/>
        <v>1-PIB-Mujeres</v>
      </c>
      <c r="D982" s="4" t="str">
        <f t="shared" si="47"/>
        <v>1-PIB-Mujeres-7</v>
      </c>
      <c r="E982">
        <v>1</v>
      </c>
      <c r="F982" t="s">
        <v>13</v>
      </c>
      <c r="G982">
        <v>7</v>
      </c>
      <c r="H982" t="s">
        <v>207</v>
      </c>
      <c r="I982" t="s">
        <v>253</v>
      </c>
      <c r="J982" t="s">
        <v>108</v>
      </c>
      <c r="K982">
        <v>0</v>
      </c>
      <c r="L982" t="str">
        <f>+VLOOKUP(Línea_Modelo_Sexo_Región[[#This Row],[id_LA]],Línea_Atención[],2,0)</f>
        <v>Línea Ambulatoria</v>
      </c>
      <c r="M982" t="str">
        <f>+VLOOKUP(Línea_Modelo_Sexo_Región[[#This Row],[Modelo '[sigla']]],Modelos[[Modelo '[sigla']]:[Modelo '[descripción']]],2,0)</f>
        <v>Programa de Intervención breve</v>
      </c>
    </row>
    <row r="983" spans="2:13" x14ac:dyDescent="0.3">
      <c r="B983" s="4" t="str">
        <f t="shared" si="45"/>
        <v>1-PIB</v>
      </c>
      <c r="C983" s="4" t="str">
        <f t="shared" si="46"/>
        <v>1-PIB-Hombres</v>
      </c>
      <c r="D983" s="4" t="str">
        <f t="shared" si="47"/>
        <v>1-PIB-Hombres-7</v>
      </c>
      <c r="E983">
        <v>1</v>
      </c>
      <c r="F983" t="s">
        <v>13</v>
      </c>
      <c r="G983">
        <v>7</v>
      </c>
      <c r="H983" t="s">
        <v>207</v>
      </c>
      <c r="I983" t="s">
        <v>252</v>
      </c>
      <c r="J983" t="s">
        <v>108</v>
      </c>
      <c r="K983">
        <v>0</v>
      </c>
      <c r="L983" t="str">
        <f>+VLOOKUP(Línea_Modelo_Sexo_Región[[#This Row],[id_LA]],Línea_Atención[],2,0)</f>
        <v>Línea Ambulatoria</v>
      </c>
      <c r="M983" t="str">
        <f>+VLOOKUP(Línea_Modelo_Sexo_Región[[#This Row],[Modelo '[sigla']]],Modelos[[Modelo '[sigla']]:[Modelo '[descripción']]],2,0)</f>
        <v>Programa de Intervención breve</v>
      </c>
    </row>
    <row r="984" spans="2:13" x14ac:dyDescent="0.3">
      <c r="B984" s="4" t="str">
        <f t="shared" si="45"/>
        <v>1-PIB</v>
      </c>
      <c r="C984" s="4" t="str">
        <f t="shared" si="46"/>
        <v>1-PIB-Mujeres</v>
      </c>
      <c r="D984" s="4" t="str">
        <f t="shared" si="47"/>
        <v>1-PIB-Mujeres-7</v>
      </c>
      <c r="E984">
        <v>1</v>
      </c>
      <c r="F984" t="s">
        <v>13</v>
      </c>
      <c r="G984">
        <v>7</v>
      </c>
      <c r="H984" t="s">
        <v>207</v>
      </c>
      <c r="I984" t="s">
        <v>253</v>
      </c>
      <c r="J984" t="s">
        <v>108</v>
      </c>
      <c r="K984">
        <v>0</v>
      </c>
      <c r="L984" t="str">
        <f>+VLOOKUP(Línea_Modelo_Sexo_Región[[#This Row],[id_LA]],Línea_Atención[],2,0)</f>
        <v>Línea Ambulatoria</v>
      </c>
      <c r="M984" t="str">
        <f>+VLOOKUP(Línea_Modelo_Sexo_Región[[#This Row],[Modelo '[sigla']]],Modelos[[Modelo '[sigla']]:[Modelo '[descripción']]],2,0)</f>
        <v>Programa de Intervención breve</v>
      </c>
    </row>
    <row r="985" spans="2:13" x14ac:dyDescent="0.3">
      <c r="B985" s="4" t="str">
        <f t="shared" si="45"/>
        <v>1-PIB</v>
      </c>
      <c r="C985" s="4" t="str">
        <f t="shared" si="46"/>
        <v>1-PIB-Hombres</v>
      </c>
      <c r="D985" s="4" t="str">
        <f t="shared" si="47"/>
        <v>1-PIB-Hombres-8</v>
      </c>
      <c r="E985">
        <v>1</v>
      </c>
      <c r="F985" t="s">
        <v>13</v>
      </c>
      <c r="G985">
        <v>8</v>
      </c>
      <c r="H985" t="s">
        <v>208</v>
      </c>
      <c r="I985" t="s">
        <v>252</v>
      </c>
      <c r="J985" t="s">
        <v>108</v>
      </c>
      <c r="K985">
        <v>0</v>
      </c>
      <c r="L985" t="str">
        <f>+VLOOKUP(Línea_Modelo_Sexo_Región[[#This Row],[id_LA]],Línea_Atención[],2,0)</f>
        <v>Línea Ambulatoria</v>
      </c>
      <c r="M985" t="str">
        <f>+VLOOKUP(Línea_Modelo_Sexo_Región[[#This Row],[Modelo '[sigla']]],Modelos[[Modelo '[sigla']]:[Modelo '[descripción']]],2,0)</f>
        <v>Programa de Intervención breve</v>
      </c>
    </row>
    <row r="986" spans="2:13" x14ac:dyDescent="0.3">
      <c r="B986" s="4" t="str">
        <f t="shared" si="45"/>
        <v>1-PIB</v>
      </c>
      <c r="C986" s="4" t="str">
        <f t="shared" si="46"/>
        <v>1-PIB-Mujeres</v>
      </c>
      <c r="D986" s="4" t="str">
        <f t="shared" si="47"/>
        <v>1-PIB-Mujeres-8</v>
      </c>
      <c r="E986">
        <v>1</v>
      </c>
      <c r="F986" t="s">
        <v>13</v>
      </c>
      <c r="G986">
        <v>8</v>
      </c>
      <c r="H986" t="s">
        <v>208</v>
      </c>
      <c r="I986" t="s">
        <v>253</v>
      </c>
      <c r="J986" t="s">
        <v>108</v>
      </c>
      <c r="K986">
        <v>0</v>
      </c>
      <c r="L986" t="str">
        <f>+VLOOKUP(Línea_Modelo_Sexo_Región[[#This Row],[id_LA]],Línea_Atención[],2,0)</f>
        <v>Línea Ambulatoria</v>
      </c>
      <c r="M986" t="str">
        <f>+VLOOKUP(Línea_Modelo_Sexo_Región[[#This Row],[Modelo '[sigla']]],Modelos[[Modelo '[sigla']]:[Modelo '[descripción']]],2,0)</f>
        <v>Programa de Intervención breve</v>
      </c>
    </row>
    <row r="987" spans="2:13" x14ac:dyDescent="0.3">
      <c r="B987" s="4" t="str">
        <f t="shared" si="45"/>
        <v>1-PIB</v>
      </c>
      <c r="C987" s="4" t="str">
        <f t="shared" si="46"/>
        <v>1-PIB-Hombres</v>
      </c>
      <c r="D987" s="4" t="str">
        <f t="shared" si="47"/>
        <v>1-PIB-Hombres-9</v>
      </c>
      <c r="E987">
        <v>1</v>
      </c>
      <c r="F987" t="s">
        <v>13</v>
      </c>
      <c r="G987">
        <v>9</v>
      </c>
      <c r="H987" t="s">
        <v>209</v>
      </c>
      <c r="I987" t="s">
        <v>252</v>
      </c>
      <c r="J987" t="s">
        <v>108</v>
      </c>
      <c r="K987">
        <v>0</v>
      </c>
      <c r="L987" t="str">
        <f>+VLOOKUP(Línea_Modelo_Sexo_Región[[#This Row],[id_LA]],Línea_Atención[],2,0)</f>
        <v>Línea Ambulatoria</v>
      </c>
      <c r="M987" t="str">
        <f>+VLOOKUP(Línea_Modelo_Sexo_Región[[#This Row],[Modelo '[sigla']]],Modelos[[Modelo '[sigla']]:[Modelo '[descripción']]],2,0)</f>
        <v>Programa de Intervención breve</v>
      </c>
    </row>
    <row r="988" spans="2:13" x14ac:dyDescent="0.3">
      <c r="B988" s="4" t="str">
        <f t="shared" si="45"/>
        <v>1-PIB</v>
      </c>
      <c r="C988" s="4" t="str">
        <f t="shared" si="46"/>
        <v>1-PIB-Mujeres</v>
      </c>
      <c r="D988" s="4" t="str">
        <f t="shared" si="47"/>
        <v>1-PIB-Mujeres-9</v>
      </c>
      <c r="E988">
        <v>1</v>
      </c>
      <c r="F988" t="s">
        <v>13</v>
      </c>
      <c r="G988">
        <v>9</v>
      </c>
      <c r="H988" t="s">
        <v>209</v>
      </c>
      <c r="I988" t="s">
        <v>253</v>
      </c>
      <c r="J988" t="s">
        <v>108</v>
      </c>
      <c r="K988">
        <v>0</v>
      </c>
      <c r="L988" t="str">
        <f>+VLOOKUP(Línea_Modelo_Sexo_Región[[#This Row],[id_LA]],Línea_Atención[],2,0)</f>
        <v>Línea Ambulatoria</v>
      </c>
      <c r="M988" t="str">
        <f>+VLOOKUP(Línea_Modelo_Sexo_Región[[#This Row],[Modelo '[sigla']]],Modelos[[Modelo '[sigla']]:[Modelo '[descripción']]],2,0)</f>
        <v>Programa de Intervención breve</v>
      </c>
    </row>
    <row r="989" spans="2:13" x14ac:dyDescent="0.3">
      <c r="B989" s="4" t="str">
        <f t="shared" si="45"/>
        <v>1-PIB</v>
      </c>
      <c r="C989" s="4" t="str">
        <f t="shared" si="46"/>
        <v>1-PIB-Hombres</v>
      </c>
      <c r="D989" s="4" t="str">
        <f t="shared" si="47"/>
        <v>1-PIB-Hombres-14</v>
      </c>
      <c r="E989">
        <v>1</v>
      </c>
      <c r="F989" t="s">
        <v>13</v>
      </c>
      <c r="G989">
        <v>14</v>
      </c>
      <c r="H989" t="s">
        <v>214</v>
      </c>
      <c r="I989" t="s">
        <v>252</v>
      </c>
      <c r="J989" t="s">
        <v>108</v>
      </c>
      <c r="K989">
        <v>58</v>
      </c>
      <c r="L989" t="str">
        <f>+VLOOKUP(Línea_Modelo_Sexo_Región[[#This Row],[id_LA]],Línea_Atención[],2,0)</f>
        <v>Línea Ambulatoria</v>
      </c>
      <c r="M989" t="str">
        <f>+VLOOKUP(Línea_Modelo_Sexo_Región[[#This Row],[Modelo '[sigla']]],Modelos[[Modelo '[sigla']]:[Modelo '[descripción']]],2,0)</f>
        <v>Programa de Intervención breve</v>
      </c>
    </row>
    <row r="990" spans="2:13" x14ac:dyDescent="0.3">
      <c r="B990" s="4" t="str">
        <f t="shared" si="45"/>
        <v>1-PIB</v>
      </c>
      <c r="C990" s="4" t="str">
        <f t="shared" si="46"/>
        <v>1-PIB-Mujeres</v>
      </c>
      <c r="D990" s="4" t="str">
        <f t="shared" si="47"/>
        <v>1-PIB-Mujeres-14</v>
      </c>
      <c r="E990">
        <v>1</v>
      </c>
      <c r="F990" t="s">
        <v>13</v>
      </c>
      <c r="G990">
        <v>14</v>
      </c>
      <c r="H990" t="s">
        <v>214</v>
      </c>
      <c r="I990" t="s">
        <v>253</v>
      </c>
      <c r="J990" t="s">
        <v>108</v>
      </c>
      <c r="K990">
        <v>73</v>
      </c>
      <c r="L990" t="str">
        <f>+VLOOKUP(Línea_Modelo_Sexo_Región[[#This Row],[id_LA]],Línea_Atención[],2,0)</f>
        <v>Línea Ambulatoria</v>
      </c>
      <c r="M990" t="str">
        <f>+VLOOKUP(Línea_Modelo_Sexo_Región[[#This Row],[Modelo '[sigla']]],Modelos[[Modelo '[sigla']]:[Modelo '[descripción']]],2,0)</f>
        <v>Programa de Intervención breve</v>
      </c>
    </row>
    <row r="991" spans="2:13" x14ac:dyDescent="0.3">
      <c r="B991" s="4" t="str">
        <f t="shared" si="45"/>
        <v>1-PIB</v>
      </c>
      <c r="C991" s="4" t="str">
        <f t="shared" si="46"/>
        <v>1-PIB-Hombres</v>
      </c>
      <c r="D991" s="4" t="str">
        <f t="shared" si="47"/>
        <v>1-PIB-Hombres-10</v>
      </c>
      <c r="E991">
        <v>1</v>
      </c>
      <c r="F991" t="s">
        <v>13</v>
      </c>
      <c r="G991">
        <v>10</v>
      </c>
      <c r="H991" t="s">
        <v>210</v>
      </c>
      <c r="I991" t="s">
        <v>252</v>
      </c>
      <c r="J991" t="s">
        <v>108</v>
      </c>
      <c r="K991">
        <v>90</v>
      </c>
      <c r="L991" t="str">
        <f>+VLOOKUP(Línea_Modelo_Sexo_Región[[#This Row],[id_LA]],Línea_Atención[],2,0)</f>
        <v>Línea Ambulatoria</v>
      </c>
      <c r="M991" t="str">
        <f>+VLOOKUP(Línea_Modelo_Sexo_Región[[#This Row],[Modelo '[sigla']]],Modelos[[Modelo '[sigla']]:[Modelo '[descripción']]],2,0)</f>
        <v>Programa de Intervención breve</v>
      </c>
    </row>
    <row r="992" spans="2:13" x14ac:dyDescent="0.3">
      <c r="B992" s="4" t="str">
        <f t="shared" si="45"/>
        <v>1-PIB</v>
      </c>
      <c r="C992" s="4" t="str">
        <f t="shared" si="46"/>
        <v>1-PIB-Mujeres</v>
      </c>
      <c r="D992" s="4" t="str">
        <f t="shared" si="47"/>
        <v>1-PIB-Mujeres-10</v>
      </c>
      <c r="E992">
        <v>1</v>
      </c>
      <c r="F992" t="s">
        <v>13</v>
      </c>
      <c r="G992">
        <v>10</v>
      </c>
      <c r="H992" t="s">
        <v>210</v>
      </c>
      <c r="I992" t="s">
        <v>253</v>
      </c>
      <c r="J992" t="s">
        <v>108</v>
      </c>
      <c r="K992">
        <v>93</v>
      </c>
      <c r="L992" t="str">
        <f>+VLOOKUP(Línea_Modelo_Sexo_Región[[#This Row],[id_LA]],Línea_Atención[],2,0)</f>
        <v>Línea Ambulatoria</v>
      </c>
      <c r="M992" t="str">
        <f>+VLOOKUP(Línea_Modelo_Sexo_Región[[#This Row],[Modelo '[sigla']]],Modelos[[Modelo '[sigla']]:[Modelo '[descripción']]],2,0)</f>
        <v>Programa de Intervención breve</v>
      </c>
    </row>
    <row r="993" spans="2:13" x14ac:dyDescent="0.3">
      <c r="B993" s="4" t="str">
        <f t="shared" si="45"/>
        <v>1-PIB</v>
      </c>
      <c r="C993" s="4" t="str">
        <f t="shared" si="46"/>
        <v>1-PIB-Hombres</v>
      </c>
      <c r="D993" s="4" t="str">
        <f t="shared" si="47"/>
        <v>1-PIB-Hombres-11</v>
      </c>
      <c r="E993">
        <v>1</v>
      </c>
      <c r="F993" t="s">
        <v>13</v>
      </c>
      <c r="G993">
        <v>11</v>
      </c>
      <c r="H993" t="s">
        <v>211</v>
      </c>
      <c r="I993" t="s">
        <v>252</v>
      </c>
      <c r="J993" t="s">
        <v>108</v>
      </c>
      <c r="K993">
        <v>0</v>
      </c>
      <c r="L993" t="str">
        <f>+VLOOKUP(Línea_Modelo_Sexo_Región[[#This Row],[id_LA]],Línea_Atención[],2,0)</f>
        <v>Línea Ambulatoria</v>
      </c>
      <c r="M993" t="str">
        <f>+VLOOKUP(Línea_Modelo_Sexo_Región[[#This Row],[Modelo '[sigla']]],Modelos[[Modelo '[sigla']]:[Modelo '[descripción']]],2,0)</f>
        <v>Programa de Intervención breve</v>
      </c>
    </row>
    <row r="994" spans="2:13" x14ac:dyDescent="0.3">
      <c r="B994" s="4" t="str">
        <f t="shared" si="45"/>
        <v>1-PIB</v>
      </c>
      <c r="C994" s="4" t="str">
        <f t="shared" si="46"/>
        <v>1-PIB-Mujeres</v>
      </c>
      <c r="D994" s="4" t="str">
        <f t="shared" si="47"/>
        <v>1-PIB-Mujeres-11</v>
      </c>
      <c r="E994">
        <v>1</v>
      </c>
      <c r="F994" t="s">
        <v>13</v>
      </c>
      <c r="G994">
        <v>11</v>
      </c>
      <c r="H994" t="s">
        <v>211</v>
      </c>
      <c r="I994" t="s">
        <v>253</v>
      </c>
      <c r="J994" t="s">
        <v>108</v>
      </c>
      <c r="K994">
        <v>0</v>
      </c>
      <c r="L994" t="str">
        <f>+VLOOKUP(Línea_Modelo_Sexo_Región[[#This Row],[id_LA]],Línea_Atención[],2,0)</f>
        <v>Línea Ambulatoria</v>
      </c>
      <c r="M994" t="str">
        <f>+VLOOKUP(Línea_Modelo_Sexo_Región[[#This Row],[Modelo '[sigla']]],Modelos[[Modelo '[sigla']]:[Modelo '[descripción']]],2,0)</f>
        <v>Programa de Intervención breve</v>
      </c>
    </row>
    <row r="995" spans="2:13" x14ac:dyDescent="0.3">
      <c r="B995" s="4" t="str">
        <f t="shared" si="45"/>
        <v>1-PIB</v>
      </c>
      <c r="C995" s="4" t="str">
        <f t="shared" si="46"/>
        <v>1-PIB-Hombres</v>
      </c>
      <c r="D995" s="4" t="str">
        <f t="shared" si="47"/>
        <v>1-PIB-Hombres-12</v>
      </c>
      <c r="E995">
        <v>1</v>
      </c>
      <c r="F995" t="s">
        <v>13</v>
      </c>
      <c r="G995">
        <v>12</v>
      </c>
      <c r="H995" t="s">
        <v>212</v>
      </c>
      <c r="I995" t="s">
        <v>252</v>
      </c>
      <c r="J995" t="s">
        <v>108</v>
      </c>
      <c r="K995">
        <v>48</v>
      </c>
      <c r="L995" t="str">
        <f>+VLOOKUP(Línea_Modelo_Sexo_Región[[#This Row],[id_LA]],Línea_Atención[],2,0)</f>
        <v>Línea Ambulatoria</v>
      </c>
      <c r="M995" t="str">
        <f>+VLOOKUP(Línea_Modelo_Sexo_Región[[#This Row],[Modelo '[sigla']]],Modelos[[Modelo '[sigla']]:[Modelo '[descripción']]],2,0)</f>
        <v>Programa de Intervención breve</v>
      </c>
    </row>
    <row r="996" spans="2:13" x14ac:dyDescent="0.3">
      <c r="B996" s="4" t="str">
        <f t="shared" si="45"/>
        <v>1-PIB</v>
      </c>
      <c r="C996" s="4" t="str">
        <f t="shared" si="46"/>
        <v>1-PIB-Mujeres</v>
      </c>
      <c r="D996" s="4" t="str">
        <f t="shared" si="47"/>
        <v>1-PIB-Mujeres-12</v>
      </c>
      <c r="E996">
        <v>1</v>
      </c>
      <c r="F996" t="s">
        <v>13</v>
      </c>
      <c r="G996">
        <v>12</v>
      </c>
      <c r="H996" t="s">
        <v>212</v>
      </c>
      <c r="I996" t="s">
        <v>253</v>
      </c>
      <c r="J996" t="s">
        <v>108</v>
      </c>
      <c r="K996">
        <v>52</v>
      </c>
      <c r="L996" t="str">
        <f>+VLOOKUP(Línea_Modelo_Sexo_Región[[#This Row],[id_LA]],Línea_Atención[],2,0)</f>
        <v>Línea Ambulatoria</v>
      </c>
      <c r="M996" t="str">
        <f>+VLOOKUP(Línea_Modelo_Sexo_Región[[#This Row],[Modelo '[sigla']]],Modelos[[Modelo '[sigla']]:[Modelo '[descripción']]],2,0)</f>
        <v>Programa de Intervención breve</v>
      </c>
    </row>
    <row r="997" spans="2:13" x14ac:dyDescent="0.3">
      <c r="B997" s="4" t="str">
        <f t="shared" si="45"/>
        <v>1-PIE</v>
      </c>
      <c r="C997" s="4" t="str">
        <f t="shared" si="46"/>
        <v>1-PIE-Hombres</v>
      </c>
      <c r="D997" s="4" t="str">
        <f t="shared" si="47"/>
        <v>1-PIE-Hombres-15</v>
      </c>
      <c r="E997">
        <v>1</v>
      </c>
      <c r="F997" t="s">
        <v>15</v>
      </c>
      <c r="G997">
        <v>15</v>
      </c>
      <c r="H997" t="s">
        <v>215</v>
      </c>
      <c r="I997" t="s">
        <v>252</v>
      </c>
      <c r="J997" t="s">
        <v>108</v>
      </c>
      <c r="K997">
        <v>185</v>
      </c>
      <c r="L997" t="str">
        <f>+VLOOKUP(Línea_Modelo_Sexo_Región[[#This Row],[id_LA]],Línea_Atención[],2,0)</f>
        <v>Línea Ambulatoria</v>
      </c>
      <c r="M997" t="str">
        <f>+VLOOKUP(Línea_Modelo_Sexo_Región[[#This Row],[Modelo '[sigla']]],Modelos[[Modelo '[sigla']]:[Modelo '[descripción']]],2,0)</f>
        <v>Programa de Intervención Integral Especializada</v>
      </c>
    </row>
    <row r="998" spans="2:13" x14ac:dyDescent="0.3">
      <c r="B998" s="4" t="str">
        <f t="shared" si="45"/>
        <v>1-PIE</v>
      </c>
      <c r="C998" s="4" t="str">
        <f t="shared" si="46"/>
        <v>1-PIE-Mujeres</v>
      </c>
      <c r="D998" s="4" t="str">
        <f t="shared" si="47"/>
        <v>1-PIE-Mujeres-15</v>
      </c>
      <c r="E998">
        <v>1</v>
      </c>
      <c r="F998" t="s">
        <v>15</v>
      </c>
      <c r="G998">
        <v>15</v>
      </c>
      <c r="H998" t="s">
        <v>215</v>
      </c>
      <c r="I998" t="s">
        <v>253</v>
      </c>
      <c r="J998" t="s">
        <v>108</v>
      </c>
      <c r="K998">
        <v>123</v>
      </c>
      <c r="L998" t="str">
        <f>+VLOOKUP(Línea_Modelo_Sexo_Región[[#This Row],[id_LA]],Línea_Atención[],2,0)</f>
        <v>Línea Ambulatoria</v>
      </c>
      <c r="M998" t="str">
        <f>+VLOOKUP(Línea_Modelo_Sexo_Región[[#This Row],[Modelo '[sigla']]],Modelos[[Modelo '[sigla']]:[Modelo '[descripción']]],2,0)</f>
        <v>Programa de Intervención Integral Especializada</v>
      </c>
    </row>
    <row r="999" spans="2:13" x14ac:dyDescent="0.3">
      <c r="B999" s="4" t="str">
        <f t="shared" si="45"/>
        <v>1-PIE</v>
      </c>
      <c r="C999" s="4" t="str">
        <f t="shared" si="46"/>
        <v>1-PIE-Hombres</v>
      </c>
      <c r="D999" s="4" t="str">
        <f t="shared" si="47"/>
        <v>1-PIE-Hombres-1</v>
      </c>
      <c r="E999">
        <v>1</v>
      </c>
      <c r="F999" t="s">
        <v>15</v>
      </c>
      <c r="G999">
        <v>1</v>
      </c>
      <c r="H999" t="s">
        <v>201</v>
      </c>
      <c r="I999" t="s">
        <v>252</v>
      </c>
      <c r="J999" t="s">
        <v>108</v>
      </c>
      <c r="K999">
        <v>130</v>
      </c>
      <c r="L999" t="str">
        <f>+VLOOKUP(Línea_Modelo_Sexo_Región[[#This Row],[id_LA]],Línea_Atención[],2,0)</f>
        <v>Línea Ambulatoria</v>
      </c>
      <c r="M999" t="str">
        <f>+VLOOKUP(Línea_Modelo_Sexo_Región[[#This Row],[Modelo '[sigla']]],Modelos[[Modelo '[sigla']]:[Modelo '[descripción']]],2,0)</f>
        <v>Programa de Intervención Integral Especializada</v>
      </c>
    </row>
    <row r="1000" spans="2:13" x14ac:dyDescent="0.3">
      <c r="B1000" s="4" t="str">
        <f t="shared" si="45"/>
        <v>1-PIE</v>
      </c>
      <c r="C1000" s="4" t="str">
        <f t="shared" si="46"/>
        <v>1-PIE-Mujeres</v>
      </c>
      <c r="D1000" s="4" t="str">
        <f t="shared" si="47"/>
        <v>1-PIE-Mujeres-1</v>
      </c>
      <c r="E1000">
        <v>1</v>
      </c>
      <c r="F1000" t="s">
        <v>15</v>
      </c>
      <c r="G1000">
        <v>1</v>
      </c>
      <c r="H1000" t="s">
        <v>201</v>
      </c>
      <c r="I1000" t="s">
        <v>253</v>
      </c>
      <c r="J1000" t="s">
        <v>108</v>
      </c>
      <c r="K1000">
        <v>87</v>
      </c>
      <c r="L1000" t="str">
        <f>+VLOOKUP(Línea_Modelo_Sexo_Región[[#This Row],[id_LA]],Línea_Atención[],2,0)</f>
        <v>Línea Ambulatoria</v>
      </c>
      <c r="M1000" t="str">
        <f>+VLOOKUP(Línea_Modelo_Sexo_Región[[#This Row],[Modelo '[sigla']]],Modelos[[Modelo '[sigla']]:[Modelo '[descripción']]],2,0)</f>
        <v>Programa de Intervención Integral Especializada</v>
      </c>
    </row>
    <row r="1001" spans="2:13" x14ac:dyDescent="0.3">
      <c r="B1001" s="4" t="str">
        <f t="shared" si="45"/>
        <v>1-PIE</v>
      </c>
      <c r="C1001" s="4" t="str">
        <f t="shared" si="46"/>
        <v>1-PIE-Hombres</v>
      </c>
      <c r="D1001" s="4" t="str">
        <f t="shared" si="47"/>
        <v>1-PIE-Hombres-2</v>
      </c>
      <c r="E1001">
        <v>1</v>
      </c>
      <c r="F1001" t="s">
        <v>15</v>
      </c>
      <c r="G1001">
        <v>2</v>
      </c>
      <c r="H1001" t="s">
        <v>202</v>
      </c>
      <c r="I1001" t="s">
        <v>252</v>
      </c>
      <c r="J1001" t="s">
        <v>108</v>
      </c>
      <c r="K1001">
        <v>380</v>
      </c>
      <c r="L1001" t="str">
        <f>+VLOOKUP(Línea_Modelo_Sexo_Región[[#This Row],[id_LA]],Línea_Atención[],2,0)</f>
        <v>Línea Ambulatoria</v>
      </c>
      <c r="M1001" t="str">
        <f>+VLOOKUP(Línea_Modelo_Sexo_Región[[#This Row],[Modelo '[sigla']]],Modelos[[Modelo '[sigla']]:[Modelo '[descripción']]],2,0)</f>
        <v>Programa de Intervención Integral Especializada</v>
      </c>
    </row>
    <row r="1002" spans="2:13" x14ac:dyDescent="0.3">
      <c r="B1002" s="4" t="str">
        <f t="shared" si="45"/>
        <v>1-PIE</v>
      </c>
      <c r="C1002" s="4" t="str">
        <f t="shared" si="46"/>
        <v>1-PIE-Mujeres</v>
      </c>
      <c r="D1002" s="4" t="str">
        <f t="shared" si="47"/>
        <v>1-PIE-Mujeres-2</v>
      </c>
      <c r="E1002">
        <v>1</v>
      </c>
      <c r="F1002" t="s">
        <v>15</v>
      </c>
      <c r="G1002">
        <v>2</v>
      </c>
      <c r="H1002" t="s">
        <v>202</v>
      </c>
      <c r="I1002" t="s">
        <v>253</v>
      </c>
      <c r="J1002" t="s">
        <v>108</v>
      </c>
      <c r="K1002">
        <v>237</v>
      </c>
      <c r="L1002" t="str">
        <f>+VLOOKUP(Línea_Modelo_Sexo_Región[[#This Row],[id_LA]],Línea_Atención[],2,0)</f>
        <v>Línea Ambulatoria</v>
      </c>
      <c r="M1002" t="str">
        <f>+VLOOKUP(Línea_Modelo_Sexo_Región[[#This Row],[Modelo '[sigla']]],Modelos[[Modelo '[sigla']]:[Modelo '[descripción']]],2,0)</f>
        <v>Programa de Intervención Integral Especializada</v>
      </c>
    </row>
    <row r="1003" spans="2:13" x14ac:dyDescent="0.3">
      <c r="B1003" s="4" t="str">
        <f t="shared" si="45"/>
        <v>1-PIE</v>
      </c>
      <c r="C1003" s="4" t="str">
        <f t="shared" si="46"/>
        <v>1-PIE-Hombres</v>
      </c>
      <c r="D1003" s="4" t="str">
        <f t="shared" si="47"/>
        <v>1-PIE-Hombres-3</v>
      </c>
      <c r="E1003">
        <v>1</v>
      </c>
      <c r="F1003" t="s">
        <v>15</v>
      </c>
      <c r="G1003">
        <v>3</v>
      </c>
      <c r="H1003" t="s">
        <v>203</v>
      </c>
      <c r="I1003" t="s">
        <v>252</v>
      </c>
      <c r="J1003" t="s">
        <v>108</v>
      </c>
      <c r="K1003">
        <v>253</v>
      </c>
      <c r="L1003" t="str">
        <f>+VLOOKUP(Línea_Modelo_Sexo_Región[[#This Row],[id_LA]],Línea_Atención[],2,0)</f>
        <v>Línea Ambulatoria</v>
      </c>
      <c r="M1003" t="str">
        <f>+VLOOKUP(Línea_Modelo_Sexo_Región[[#This Row],[Modelo '[sigla']]],Modelos[[Modelo '[sigla']]:[Modelo '[descripción']]],2,0)</f>
        <v>Programa de Intervención Integral Especializada</v>
      </c>
    </row>
    <row r="1004" spans="2:13" x14ac:dyDescent="0.3">
      <c r="B1004" s="4" t="str">
        <f t="shared" si="45"/>
        <v>1-PIE</v>
      </c>
      <c r="C1004" s="4" t="str">
        <f t="shared" si="46"/>
        <v>1-PIE-Mujeres</v>
      </c>
      <c r="D1004" s="4" t="str">
        <f t="shared" si="47"/>
        <v>1-PIE-Mujeres-3</v>
      </c>
      <c r="E1004">
        <v>1</v>
      </c>
      <c r="F1004" t="s">
        <v>15</v>
      </c>
      <c r="G1004">
        <v>3</v>
      </c>
      <c r="H1004" t="s">
        <v>203</v>
      </c>
      <c r="I1004" t="s">
        <v>253</v>
      </c>
      <c r="J1004" t="s">
        <v>108</v>
      </c>
      <c r="K1004">
        <v>162</v>
      </c>
      <c r="L1004" t="str">
        <f>+VLOOKUP(Línea_Modelo_Sexo_Región[[#This Row],[id_LA]],Línea_Atención[],2,0)</f>
        <v>Línea Ambulatoria</v>
      </c>
      <c r="M1004" t="str">
        <f>+VLOOKUP(Línea_Modelo_Sexo_Región[[#This Row],[Modelo '[sigla']]],Modelos[[Modelo '[sigla']]:[Modelo '[descripción']]],2,0)</f>
        <v>Programa de Intervención Integral Especializada</v>
      </c>
    </row>
    <row r="1005" spans="2:13" x14ac:dyDescent="0.3">
      <c r="B1005" s="4" t="str">
        <f t="shared" si="45"/>
        <v>1-PIE</v>
      </c>
      <c r="C1005" s="4" t="str">
        <f t="shared" si="46"/>
        <v>1-PIE-Hombres</v>
      </c>
      <c r="D1005" s="4" t="str">
        <f t="shared" si="47"/>
        <v>1-PIE-Hombres-4</v>
      </c>
      <c r="E1005">
        <v>1</v>
      </c>
      <c r="F1005" t="s">
        <v>15</v>
      </c>
      <c r="G1005">
        <v>4</v>
      </c>
      <c r="H1005" t="s">
        <v>204</v>
      </c>
      <c r="I1005" t="s">
        <v>252</v>
      </c>
      <c r="J1005" t="s">
        <v>108</v>
      </c>
      <c r="K1005">
        <v>404</v>
      </c>
      <c r="L1005" t="str">
        <f>+VLOOKUP(Línea_Modelo_Sexo_Región[[#This Row],[id_LA]],Línea_Atención[],2,0)</f>
        <v>Línea Ambulatoria</v>
      </c>
      <c r="M1005" t="str">
        <f>+VLOOKUP(Línea_Modelo_Sexo_Región[[#This Row],[Modelo '[sigla']]],Modelos[[Modelo '[sigla']]:[Modelo '[descripción']]],2,0)</f>
        <v>Programa de Intervención Integral Especializada</v>
      </c>
    </row>
    <row r="1006" spans="2:13" x14ac:dyDescent="0.3">
      <c r="B1006" s="4" t="str">
        <f t="shared" si="45"/>
        <v>1-PIE</v>
      </c>
      <c r="C1006" s="4" t="str">
        <f t="shared" si="46"/>
        <v>1-PIE-Mujeres</v>
      </c>
      <c r="D1006" s="4" t="str">
        <f t="shared" si="47"/>
        <v>1-PIE-Mujeres-4</v>
      </c>
      <c r="E1006">
        <v>1</v>
      </c>
      <c r="F1006" t="s">
        <v>15</v>
      </c>
      <c r="G1006">
        <v>4</v>
      </c>
      <c r="H1006" t="s">
        <v>204</v>
      </c>
      <c r="I1006" t="s">
        <v>253</v>
      </c>
      <c r="J1006" t="s">
        <v>108</v>
      </c>
      <c r="K1006">
        <v>290</v>
      </c>
      <c r="L1006" t="str">
        <f>+VLOOKUP(Línea_Modelo_Sexo_Región[[#This Row],[id_LA]],Línea_Atención[],2,0)</f>
        <v>Línea Ambulatoria</v>
      </c>
      <c r="M1006" t="str">
        <f>+VLOOKUP(Línea_Modelo_Sexo_Región[[#This Row],[Modelo '[sigla']]],Modelos[[Modelo '[sigla']]:[Modelo '[descripción']]],2,0)</f>
        <v>Programa de Intervención Integral Especializada</v>
      </c>
    </row>
    <row r="1007" spans="2:13" x14ac:dyDescent="0.3">
      <c r="B1007" s="4" t="str">
        <f t="shared" si="45"/>
        <v>1-PIE</v>
      </c>
      <c r="C1007" s="4" t="str">
        <f t="shared" si="46"/>
        <v>1-PIE-Hombres</v>
      </c>
      <c r="D1007" s="4" t="str">
        <f t="shared" si="47"/>
        <v>1-PIE-Hombres-5</v>
      </c>
      <c r="E1007">
        <v>1</v>
      </c>
      <c r="F1007" t="s">
        <v>15</v>
      </c>
      <c r="G1007">
        <v>5</v>
      </c>
      <c r="H1007" t="s">
        <v>205</v>
      </c>
      <c r="I1007" t="s">
        <v>252</v>
      </c>
      <c r="J1007" t="s">
        <v>108</v>
      </c>
      <c r="K1007">
        <v>1388</v>
      </c>
      <c r="L1007" t="str">
        <f>+VLOOKUP(Línea_Modelo_Sexo_Región[[#This Row],[id_LA]],Línea_Atención[],2,0)</f>
        <v>Línea Ambulatoria</v>
      </c>
      <c r="M1007" t="str">
        <f>+VLOOKUP(Línea_Modelo_Sexo_Región[[#This Row],[Modelo '[sigla']]],Modelos[[Modelo '[sigla']]:[Modelo '[descripción']]],2,0)</f>
        <v>Programa de Intervención Integral Especializada</v>
      </c>
    </row>
    <row r="1008" spans="2:13" x14ac:dyDescent="0.3">
      <c r="B1008" s="4" t="str">
        <f t="shared" si="45"/>
        <v>1-PIE</v>
      </c>
      <c r="C1008" s="4" t="str">
        <f t="shared" si="46"/>
        <v>1-PIE-Mujeres</v>
      </c>
      <c r="D1008" s="4" t="str">
        <f t="shared" si="47"/>
        <v>1-PIE-Mujeres-5</v>
      </c>
      <c r="E1008">
        <v>1</v>
      </c>
      <c r="F1008" t="s">
        <v>15</v>
      </c>
      <c r="G1008">
        <v>5</v>
      </c>
      <c r="H1008" t="s">
        <v>205</v>
      </c>
      <c r="I1008" t="s">
        <v>253</v>
      </c>
      <c r="J1008" t="s">
        <v>108</v>
      </c>
      <c r="K1008">
        <v>954</v>
      </c>
      <c r="L1008" t="str">
        <f>+VLOOKUP(Línea_Modelo_Sexo_Región[[#This Row],[id_LA]],Línea_Atención[],2,0)</f>
        <v>Línea Ambulatoria</v>
      </c>
      <c r="M1008" t="str">
        <f>+VLOOKUP(Línea_Modelo_Sexo_Región[[#This Row],[Modelo '[sigla']]],Modelos[[Modelo '[sigla']]:[Modelo '[descripción']]],2,0)</f>
        <v>Programa de Intervención Integral Especializada</v>
      </c>
    </row>
    <row r="1009" spans="2:13" x14ac:dyDescent="0.3">
      <c r="B1009" s="4" t="str">
        <f t="shared" si="45"/>
        <v>1-PIE</v>
      </c>
      <c r="C1009" s="4" t="str">
        <f t="shared" si="46"/>
        <v>1-PIE-Hombres</v>
      </c>
      <c r="D1009" s="4" t="str">
        <f t="shared" si="47"/>
        <v>1-PIE-Hombres-13</v>
      </c>
      <c r="E1009">
        <v>1</v>
      </c>
      <c r="F1009" t="s">
        <v>15</v>
      </c>
      <c r="G1009">
        <v>13</v>
      </c>
      <c r="H1009" t="s">
        <v>213</v>
      </c>
      <c r="I1009" t="s">
        <v>252</v>
      </c>
      <c r="J1009" t="s">
        <v>108</v>
      </c>
      <c r="K1009">
        <v>878</v>
      </c>
      <c r="L1009" t="str">
        <f>+VLOOKUP(Línea_Modelo_Sexo_Región[[#This Row],[id_LA]],Línea_Atención[],2,0)</f>
        <v>Línea Ambulatoria</v>
      </c>
      <c r="M1009" t="str">
        <f>+VLOOKUP(Línea_Modelo_Sexo_Región[[#This Row],[Modelo '[sigla']]],Modelos[[Modelo '[sigla']]:[Modelo '[descripción']]],2,0)</f>
        <v>Programa de Intervención Integral Especializada</v>
      </c>
    </row>
    <row r="1010" spans="2:13" x14ac:dyDescent="0.3">
      <c r="B1010" s="4" t="str">
        <f t="shared" si="45"/>
        <v>1-PIE</v>
      </c>
      <c r="C1010" s="4" t="str">
        <f t="shared" si="46"/>
        <v>1-PIE-Mujeres</v>
      </c>
      <c r="D1010" s="4" t="str">
        <f t="shared" si="47"/>
        <v>1-PIE-Mujeres-13</v>
      </c>
      <c r="E1010">
        <v>1</v>
      </c>
      <c r="F1010" t="s">
        <v>15</v>
      </c>
      <c r="G1010">
        <v>13</v>
      </c>
      <c r="H1010" t="s">
        <v>213</v>
      </c>
      <c r="I1010" t="s">
        <v>253</v>
      </c>
      <c r="J1010" t="s">
        <v>108</v>
      </c>
      <c r="K1010">
        <v>640</v>
      </c>
      <c r="L1010" t="str">
        <f>+VLOOKUP(Línea_Modelo_Sexo_Región[[#This Row],[id_LA]],Línea_Atención[],2,0)</f>
        <v>Línea Ambulatoria</v>
      </c>
      <c r="M1010" t="str">
        <f>+VLOOKUP(Línea_Modelo_Sexo_Región[[#This Row],[Modelo '[sigla']]],Modelos[[Modelo '[sigla']]:[Modelo '[descripción']]],2,0)</f>
        <v>Programa de Intervención Integral Especializada</v>
      </c>
    </row>
    <row r="1011" spans="2:13" x14ac:dyDescent="0.3">
      <c r="B1011" s="4" t="str">
        <f t="shared" si="45"/>
        <v>1-PIE</v>
      </c>
      <c r="C1011" s="4" t="str">
        <f t="shared" si="46"/>
        <v>1-PIE-Hombres</v>
      </c>
      <c r="D1011" s="4" t="str">
        <f t="shared" si="47"/>
        <v>1-PIE-Hombres-6</v>
      </c>
      <c r="E1011">
        <v>1</v>
      </c>
      <c r="F1011" t="s">
        <v>15</v>
      </c>
      <c r="G1011">
        <v>6</v>
      </c>
      <c r="H1011" t="s">
        <v>206</v>
      </c>
      <c r="I1011" t="s">
        <v>252</v>
      </c>
      <c r="J1011" t="s">
        <v>108</v>
      </c>
      <c r="K1011">
        <v>350</v>
      </c>
      <c r="L1011" t="str">
        <f>+VLOOKUP(Línea_Modelo_Sexo_Región[[#This Row],[id_LA]],Línea_Atención[],2,0)</f>
        <v>Línea Ambulatoria</v>
      </c>
      <c r="M1011" t="str">
        <f>+VLOOKUP(Línea_Modelo_Sexo_Región[[#This Row],[Modelo '[sigla']]],Modelos[[Modelo '[sigla']]:[Modelo '[descripción']]],2,0)</f>
        <v>Programa de Intervención Integral Especializada</v>
      </c>
    </row>
    <row r="1012" spans="2:13" x14ac:dyDescent="0.3">
      <c r="B1012" s="4" t="str">
        <f t="shared" si="45"/>
        <v>1-PIE</v>
      </c>
      <c r="C1012" s="4" t="str">
        <f t="shared" si="46"/>
        <v>1-PIE-Mujeres</v>
      </c>
      <c r="D1012" s="4" t="str">
        <f t="shared" si="47"/>
        <v>1-PIE-Mujeres-6</v>
      </c>
      <c r="E1012">
        <v>1</v>
      </c>
      <c r="F1012" t="s">
        <v>15</v>
      </c>
      <c r="G1012">
        <v>6</v>
      </c>
      <c r="H1012" t="s">
        <v>206</v>
      </c>
      <c r="I1012" t="s">
        <v>253</v>
      </c>
      <c r="J1012" t="s">
        <v>108</v>
      </c>
      <c r="K1012">
        <v>188</v>
      </c>
      <c r="L1012" t="str">
        <f>+VLOOKUP(Línea_Modelo_Sexo_Región[[#This Row],[id_LA]],Línea_Atención[],2,0)</f>
        <v>Línea Ambulatoria</v>
      </c>
      <c r="M1012" t="str">
        <f>+VLOOKUP(Línea_Modelo_Sexo_Región[[#This Row],[Modelo '[sigla']]],Modelos[[Modelo '[sigla']]:[Modelo '[descripción']]],2,0)</f>
        <v>Programa de Intervención Integral Especializada</v>
      </c>
    </row>
    <row r="1013" spans="2:13" x14ac:dyDescent="0.3">
      <c r="B1013" s="4" t="str">
        <f t="shared" si="45"/>
        <v>1-PIE</v>
      </c>
      <c r="C1013" s="4" t="str">
        <f t="shared" si="46"/>
        <v>1-PIE-Hombres</v>
      </c>
      <c r="D1013" s="4" t="str">
        <f t="shared" si="47"/>
        <v>1-PIE-Hombres-7</v>
      </c>
      <c r="E1013">
        <v>1</v>
      </c>
      <c r="F1013" t="s">
        <v>15</v>
      </c>
      <c r="G1013">
        <v>7</v>
      </c>
      <c r="H1013" t="s">
        <v>207</v>
      </c>
      <c r="I1013" t="s">
        <v>252</v>
      </c>
      <c r="J1013" t="s">
        <v>108</v>
      </c>
      <c r="K1013">
        <v>575</v>
      </c>
      <c r="L1013" t="str">
        <f>+VLOOKUP(Línea_Modelo_Sexo_Región[[#This Row],[id_LA]],Línea_Atención[],2,0)</f>
        <v>Línea Ambulatoria</v>
      </c>
      <c r="M1013" t="str">
        <f>+VLOOKUP(Línea_Modelo_Sexo_Región[[#This Row],[Modelo '[sigla']]],Modelos[[Modelo '[sigla']]:[Modelo '[descripción']]],2,0)</f>
        <v>Programa de Intervención Integral Especializada</v>
      </c>
    </row>
    <row r="1014" spans="2:13" x14ac:dyDescent="0.3">
      <c r="B1014" s="4" t="str">
        <f t="shared" si="45"/>
        <v>1-PIE</v>
      </c>
      <c r="C1014" s="4" t="str">
        <f t="shared" si="46"/>
        <v>1-PIE-Mujeres</v>
      </c>
      <c r="D1014" s="4" t="str">
        <f t="shared" si="47"/>
        <v>1-PIE-Mujeres-7</v>
      </c>
      <c r="E1014">
        <v>1</v>
      </c>
      <c r="F1014" t="s">
        <v>15</v>
      </c>
      <c r="G1014">
        <v>7</v>
      </c>
      <c r="H1014" t="s">
        <v>207</v>
      </c>
      <c r="I1014" t="s">
        <v>253</v>
      </c>
      <c r="J1014" t="s">
        <v>108</v>
      </c>
      <c r="K1014">
        <v>380</v>
      </c>
      <c r="L1014" t="str">
        <f>+VLOOKUP(Línea_Modelo_Sexo_Región[[#This Row],[id_LA]],Línea_Atención[],2,0)</f>
        <v>Línea Ambulatoria</v>
      </c>
      <c r="M1014" t="str">
        <f>+VLOOKUP(Línea_Modelo_Sexo_Región[[#This Row],[Modelo '[sigla']]],Modelos[[Modelo '[sigla']]:[Modelo '[descripción']]],2,0)</f>
        <v>Programa de Intervención Integral Especializada</v>
      </c>
    </row>
    <row r="1015" spans="2:13" x14ac:dyDescent="0.3">
      <c r="B1015" s="4" t="str">
        <f t="shared" si="45"/>
        <v>1-PIE</v>
      </c>
      <c r="C1015" s="4" t="str">
        <f t="shared" si="46"/>
        <v>1-PIE-Hombres</v>
      </c>
      <c r="D1015" s="4" t="str">
        <f t="shared" si="47"/>
        <v>1-PIE-Hombres-7</v>
      </c>
      <c r="E1015">
        <v>1</v>
      </c>
      <c r="F1015" t="s">
        <v>15</v>
      </c>
      <c r="G1015">
        <v>7</v>
      </c>
      <c r="H1015" t="s">
        <v>207</v>
      </c>
      <c r="I1015" t="s">
        <v>252</v>
      </c>
      <c r="J1015" t="s">
        <v>108</v>
      </c>
      <c r="K1015">
        <v>153</v>
      </c>
      <c r="L1015" t="str">
        <f>+VLOOKUP(Línea_Modelo_Sexo_Región[[#This Row],[id_LA]],Línea_Atención[],2,0)</f>
        <v>Línea Ambulatoria</v>
      </c>
      <c r="M1015" t="str">
        <f>+VLOOKUP(Línea_Modelo_Sexo_Región[[#This Row],[Modelo '[sigla']]],Modelos[[Modelo '[sigla']]:[Modelo '[descripción']]],2,0)</f>
        <v>Programa de Intervención Integral Especializada</v>
      </c>
    </row>
    <row r="1016" spans="2:13" x14ac:dyDescent="0.3">
      <c r="B1016" s="4" t="str">
        <f t="shared" si="45"/>
        <v>1-PIE</v>
      </c>
      <c r="C1016" s="4" t="str">
        <f t="shared" si="46"/>
        <v>1-PIE-Mujeres</v>
      </c>
      <c r="D1016" s="4" t="str">
        <f t="shared" si="47"/>
        <v>1-PIE-Mujeres-7</v>
      </c>
      <c r="E1016">
        <v>1</v>
      </c>
      <c r="F1016" t="s">
        <v>15</v>
      </c>
      <c r="G1016">
        <v>7</v>
      </c>
      <c r="H1016" t="s">
        <v>207</v>
      </c>
      <c r="I1016" t="s">
        <v>253</v>
      </c>
      <c r="J1016" t="s">
        <v>108</v>
      </c>
      <c r="K1016">
        <v>84</v>
      </c>
      <c r="L1016" t="str">
        <f>+VLOOKUP(Línea_Modelo_Sexo_Región[[#This Row],[id_LA]],Línea_Atención[],2,0)</f>
        <v>Línea Ambulatoria</v>
      </c>
      <c r="M1016" t="str">
        <f>+VLOOKUP(Línea_Modelo_Sexo_Región[[#This Row],[Modelo '[sigla']]],Modelos[[Modelo '[sigla']]:[Modelo '[descripción']]],2,0)</f>
        <v>Programa de Intervención Integral Especializada</v>
      </c>
    </row>
    <row r="1017" spans="2:13" x14ac:dyDescent="0.3">
      <c r="B1017" s="4" t="str">
        <f t="shared" si="45"/>
        <v>1-PIE</v>
      </c>
      <c r="C1017" s="4" t="str">
        <f t="shared" si="46"/>
        <v>1-PIE-Hombres</v>
      </c>
      <c r="D1017" s="4" t="str">
        <f t="shared" si="47"/>
        <v>1-PIE-Hombres-8</v>
      </c>
      <c r="E1017">
        <v>1</v>
      </c>
      <c r="F1017" t="s">
        <v>15</v>
      </c>
      <c r="G1017">
        <v>8</v>
      </c>
      <c r="H1017" t="s">
        <v>208</v>
      </c>
      <c r="I1017" t="s">
        <v>252</v>
      </c>
      <c r="J1017" t="s">
        <v>108</v>
      </c>
      <c r="K1017">
        <v>820</v>
      </c>
      <c r="L1017" t="str">
        <f>+VLOOKUP(Línea_Modelo_Sexo_Región[[#This Row],[id_LA]],Línea_Atención[],2,0)</f>
        <v>Línea Ambulatoria</v>
      </c>
      <c r="M1017" t="str">
        <f>+VLOOKUP(Línea_Modelo_Sexo_Región[[#This Row],[Modelo '[sigla']]],Modelos[[Modelo '[sigla']]:[Modelo '[descripción']]],2,0)</f>
        <v>Programa de Intervención Integral Especializada</v>
      </c>
    </row>
    <row r="1018" spans="2:13" x14ac:dyDescent="0.3">
      <c r="B1018" s="4" t="str">
        <f t="shared" si="45"/>
        <v>1-PIE</v>
      </c>
      <c r="C1018" s="4" t="str">
        <f t="shared" si="46"/>
        <v>1-PIE-Mujeres</v>
      </c>
      <c r="D1018" s="4" t="str">
        <f t="shared" si="47"/>
        <v>1-PIE-Mujeres-8</v>
      </c>
      <c r="E1018">
        <v>1</v>
      </c>
      <c r="F1018" t="s">
        <v>15</v>
      </c>
      <c r="G1018">
        <v>8</v>
      </c>
      <c r="H1018" t="s">
        <v>208</v>
      </c>
      <c r="I1018" t="s">
        <v>253</v>
      </c>
      <c r="J1018" t="s">
        <v>108</v>
      </c>
      <c r="K1018">
        <v>422</v>
      </c>
      <c r="L1018" t="str">
        <f>+VLOOKUP(Línea_Modelo_Sexo_Región[[#This Row],[id_LA]],Línea_Atención[],2,0)</f>
        <v>Línea Ambulatoria</v>
      </c>
      <c r="M1018" t="str">
        <f>+VLOOKUP(Línea_Modelo_Sexo_Región[[#This Row],[Modelo '[sigla']]],Modelos[[Modelo '[sigla']]:[Modelo '[descripción']]],2,0)</f>
        <v>Programa de Intervención Integral Especializada</v>
      </c>
    </row>
    <row r="1019" spans="2:13" x14ac:dyDescent="0.3">
      <c r="B1019" s="4" t="str">
        <f t="shared" si="45"/>
        <v>1-PIE</v>
      </c>
      <c r="C1019" s="4" t="str">
        <f t="shared" si="46"/>
        <v>1-PIE-Hombres</v>
      </c>
      <c r="D1019" s="4" t="str">
        <f t="shared" si="47"/>
        <v>1-PIE-Hombres-9</v>
      </c>
      <c r="E1019">
        <v>1</v>
      </c>
      <c r="F1019" t="s">
        <v>15</v>
      </c>
      <c r="G1019">
        <v>9</v>
      </c>
      <c r="H1019" t="s">
        <v>209</v>
      </c>
      <c r="I1019" t="s">
        <v>252</v>
      </c>
      <c r="J1019" t="s">
        <v>108</v>
      </c>
      <c r="K1019">
        <v>513</v>
      </c>
      <c r="L1019" t="str">
        <f>+VLOOKUP(Línea_Modelo_Sexo_Región[[#This Row],[id_LA]],Línea_Atención[],2,0)</f>
        <v>Línea Ambulatoria</v>
      </c>
      <c r="M1019" t="str">
        <f>+VLOOKUP(Línea_Modelo_Sexo_Región[[#This Row],[Modelo '[sigla']]],Modelos[[Modelo '[sigla']]:[Modelo '[descripción']]],2,0)</f>
        <v>Programa de Intervención Integral Especializada</v>
      </c>
    </row>
    <row r="1020" spans="2:13" x14ac:dyDescent="0.3">
      <c r="B1020" s="4" t="str">
        <f t="shared" si="45"/>
        <v>1-PIE</v>
      </c>
      <c r="C1020" s="4" t="str">
        <f t="shared" si="46"/>
        <v>1-PIE-Mujeres</v>
      </c>
      <c r="D1020" s="4" t="str">
        <f t="shared" si="47"/>
        <v>1-PIE-Mujeres-9</v>
      </c>
      <c r="E1020">
        <v>1</v>
      </c>
      <c r="F1020" t="s">
        <v>15</v>
      </c>
      <c r="G1020">
        <v>9</v>
      </c>
      <c r="H1020" t="s">
        <v>209</v>
      </c>
      <c r="I1020" t="s">
        <v>253</v>
      </c>
      <c r="J1020" t="s">
        <v>108</v>
      </c>
      <c r="K1020">
        <v>297</v>
      </c>
      <c r="L1020" t="str">
        <f>+VLOOKUP(Línea_Modelo_Sexo_Región[[#This Row],[id_LA]],Línea_Atención[],2,0)</f>
        <v>Línea Ambulatoria</v>
      </c>
      <c r="M1020" t="str">
        <f>+VLOOKUP(Línea_Modelo_Sexo_Región[[#This Row],[Modelo '[sigla']]],Modelos[[Modelo '[sigla']]:[Modelo '[descripción']]],2,0)</f>
        <v>Programa de Intervención Integral Especializada</v>
      </c>
    </row>
    <row r="1021" spans="2:13" x14ac:dyDescent="0.3">
      <c r="B1021" s="4" t="str">
        <f t="shared" si="45"/>
        <v>1-PIE</v>
      </c>
      <c r="C1021" s="4" t="str">
        <f t="shared" si="46"/>
        <v>1-PIE-Hombres</v>
      </c>
      <c r="D1021" s="4" t="str">
        <f t="shared" si="47"/>
        <v>1-PIE-Hombres-14</v>
      </c>
      <c r="E1021">
        <v>1</v>
      </c>
      <c r="F1021" t="s">
        <v>15</v>
      </c>
      <c r="G1021">
        <v>14</v>
      </c>
      <c r="H1021" t="s">
        <v>214</v>
      </c>
      <c r="I1021" t="s">
        <v>252</v>
      </c>
      <c r="J1021" t="s">
        <v>108</v>
      </c>
      <c r="K1021">
        <v>112</v>
      </c>
      <c r="L1021" t="str">
        <f>+VLOOKUP(Línea_Modelo_Sexo_Región[[#This Row],[id_LA]],Línea_Atención[],2,0)</f>
        <v>Línea Ambulatoria</v>
      </c>
      <c r="M1021" t="str">
        <f>+VLOOKUP(Línea_Modelo_Sexo_Región[[#This Row],[Modelo '[sigla']]],Modelos[[Modelo '[sigla']]:[Modelo '[descripción']]],2,0)</f>
        <v>Programa de Intervención Integral Especializada</v>
      </c>
    </row>
    <row r="1022" spans="2:13" x14ac:dyDescent="0.3">
      <c r="B1022" s="4" t="str">
        <f t="shared" si="45"/>
        <v>1-PIE</v>
      </c>
      <c r="C1022" s="4" t="str">
        <f t="shared" si="46"/>
        <v>1-PIE-Mujeres</v>
      </c>
      <c r="D1022" s="4" t="str">
        <f t="shared" si="47"/>
        <v>1-PIE-Mujeres-14</v>
      </c>
      <c r="E1022">
        <v>1</v>
      </c>
      <c r="F1022" t="s">
        <v>15</v>
      </c>
      <c r="G1022">
        <v>14</v>
      </c>
      <c r="H1022" t="s">
        <v>214</v>
      </c>
      <c r="I1022" t="s">
        <v>253</v>
      </c>
      <c r="J1022" t="s">
        <v>108</v>
      </c>
      <c r="K1022">
        <v>34</v>
      </c>
      <c r="L1022" t="str">
        <f>+VLOOKUP(Línea_Modelo_Sexo_Región[[#This Row],[id_LA]],Línea_Atención[],2,0)</f>
        <v>Línea Ambulatoria</v>
      </c>
      <c r="M1022" t="str">
        <f>+VLOOKUP(Línea_Modelo_Sexo_Región[[#This Row],[Modelo '[sigla']]],Modelos[[Modelo '[sigla']]:[Modelo '[descripción']]],2,0)</f>
        <v>Programa de Intervención Integral Especializada</v>
      </c>
    </row>
    <row r="1023" spans="2:13" x14ac:dyDescent="0.3">
      <c r="B1023" s="4" t="str">
        <f t="shared" si="45"/>
        <v>1-PIE</v>
      </c>
      <c r="C1023" s="4" t="str">
        <f t="shared" si="46"/>
        <v>1-PIE-Hombres</v>
      </c>
      <c r="D1023" s="4" t="str">
        <f t="shared" si="47"/>
        <v>1-PIE-Hombres-10</v>
      </c>
      <c r="E1023">
        <v>1</v>
      </c>
      <c r="F1023" t="s">
        <v>15</v>
      </c>
      <c r="G1023">
        <v>10</v>
      </c>
      <c r="H1023" t="s">
        <v>210</v>
      </c>
      <c r="I1023" t="s">
        <v>252</v>
      </c>
      <c r="J1023" t="s">
        <v>108</v>
      </c>
      <c r="K1023">
        <v>300</v>
      </c>
      <c r="L1023" t="str">
        <f>+VLOOKUP(Línea_Modelo_Sexo_Región[[#This Row],[id_LA]],Línea_Atención[],2,0)</f>
        <v>Línea Ambulatoria</v>
      </c>
      <c r="M1023" t="str">
        <f>+VLOOKUP(Línea_Modelo_Sexo_Región[[#This Row],[Modelo '[sigla']]],Modelos[[Modelo '[sigla']]:[Modelo '[descripción']]],2,0)</f>
        <v>Programa de Intervención Integral Especializada</v>
      </c>
    </row>
    <row r="1024" spans="2:13" x14ac:dyDescent="0.3">
      <c r="B1024" s="4" t="str">
        <f t="shared" si="45"/>
        <v>1-PIE</v>
      </c>
      <c r="C1024" s="4" t="str">
        <f t="shared" si="46"/>
        <v>1-PIE-Mujeres</v>
      </c>
      <c r="D1024" s="4" t="str">
        <f t="shared" si="47"/>
        <v>1-PIE-Mujeres-10</v>
      </c>
      <c r="E1024">
        <v>1</v>
      </c>
      <c r="F1024" t="s">
        <v>15</v>
      </c>
      <c r="G1024">
        <v>10</v>
      </c>
      <c r="H1024" t="s">
        <v>210</v>
      </c>
      <c r="I1024" t="s">
        <v>253</v>
      </c>
      <c r="J1024" t="s">
        <v>108</v>
      </c>
      <c r="K1024">
        <v>156</v>
      </c>
      <c r="L1024" t="str">
        <f>+VLOOKUP(Línea_Modelo_Sexo_Región[[#This Row],[id_LA]],Línea_Atención[],2,0)</f>
        <v>Línea Ambulatoria</v>
      </c>
      <c r="M1024" t="str">
        <f>+VLOOKUP(Línea_Modelo_Sexo_Región[[#This Row],[Modelo '[sigla']]],Modelos[[Modelo '[sigla']]:[Modelo '[descripción']]],2,0)</f>
        <v>Programa de Intervención Integral Especializada</v>
      </c>
    </row>
    <row r="1025" spans="2:13" x14ac:dyDescent="0.3">
      <c r="B1025" s="4" t="str">
        <f t="shared" si="45"/>
        <v>1-PIE</v>
      </c>
      <c r="C1025" s="4" t="str">
        <f t="shared" si="46"/>
        <v>1-PIE-Hombres</v>
      </c>
      <c r="D1025" s="4" t="str">
        <f t="shared" si="47"/>
        <v>1-PIE-Hombres-11</v>
      </c>
      <c r="E1025">
        <v>1</v>
      </c>
      <c r="F1025" t="s">
        <v>15</v>
      </c>
      <c r="G1025">
        <v>11</v>
      </c>
      <c r="H1025" t="s">
        <v>211</v>
      </c>
      <c r="I1025" t="s">
        <v>252</v>
      </c>
      <c r="J1025" t="s">
        <v>108</v>
      </c>
      <c r="K1025">
        <v>144</v>
      </c>
      <c r="L1025" t="str">
        <f>+VLOOKUP(Línea_Modelo_Sexo_Región[[#This Row],[id_LA]],Línea_Atención[],2,0)</f>
        <v>Línea Ambulatoria</v>
      </c>
      <c r="M1025" t="str">
        <f>+VLOOKUP(Línea_Modelo_Sexo_Región[[#This Row],[Modelo '[sigla']]],Modelos[[Modelo '[sigla']]:[Modelo '[descripción']]],2,0)</f>
        <v>Programa de Intervención Integral Especializada</v>
      </c>
    </row>
    <row r="1026" spans="2:13" x14ac:dyDescent="0.3">
      <c r="B1026" s="4" t="str">
        <f t="shared" si="45"/>
        <v>1-PIE</v>
      </c>
      <c r="C1026" s="4" t="str">
        <f t="shared" si="46"/>
        <v>1-PIE-Mujeres</v>
      </c>
      <c r="D1026" s="4" t="str">
        <f t="shared" si="47"/>
        <v>1-PIE-Mujeres-11</v>
      </c>
      <c r="E1026">
        <v>1</v>
      </c>
      <c r="F1026" t="s">
        <v>15</v>
      </c>
      <c r="G1026">
        <v>11</v>
      </c>
      <c r="H1026" t="s">
        <v>211</v>
      </c>
      <c r="I1026" t="s">
        <v>253</v>
      </c>
      <c r="J1026" t="s">
        <v>108</v>
      </c>
      <c r="K1026">
        <v>87</v>
      </c>
      <c r="L1026" t="str">
        <f>+VLOOKUP(Línea_Modelo_Sexo_Región[[#This Row],[id_LA]],Línea_Atención[],2,0)</f>
        <v>Línea Ambulatoria</v>
      </c>
      <c r="M1026" t="str">
        <f>+VLOOKUP(Línea_Modelo_Sexo_Región[[#This Row],[Modelo '[sigla']]],Modelos[[Modelo '[sigla']]:[Modelo '[descripción']]],2,0)</f>
        <v>Programa de Intervención Integral Especializada</v>
      </c>
    </row>
    <row r="1027" spans="2:13" x14ac:dyDescent="0.3">
      <c r="B1027" s="4" t="str">
        <f t="shared" si="45"/>
        <v>1-PIE</v>
      </c>
      <c r="C1027" s="4" t="str">
        <f t="shared" si="46"/>
        <v>1-PIE-Hombres</v>
      </c>
      <c r="D1027" s="4" t="str">
        <f t="shared" si="47"/>
        <v>1-PIE-Hombres-12</v>
      </c>
      <c r="E1027">
        <v>1</v>
      </c>
      <c r="F1027" t="s">
        <v>15</v>
      </c>
      <c r="G1027">
        <v>12</v>
      </c>
      <c r="H1027" t="s">
        <v>212</v>
      </c>
      <c r="I1027" t="s">
        <v>252</v>
      </c>
      <c r="J1027" t="s">
        <v>108</v>
      </c>
      <c r="K1027">
        <v>151</v>
      </c>
      <c r="L1027" t="str">
        <f>+VLOOKUP(Línea_Modelo_Sexo_Región[[#This Row],[id_LA]],Línea_Atención[],2,0)</f>
        <v>Línea Ambulatoria</v>
      </c>
      <c r="M1027" t="str">
        <f>+VLOOKUP(Línea_Modelo_Sexo_Región[[#This Row],[Modelo '[sigla']]],Modelos[[Modelo '[sigla']]:[Modelo '[descripción']]],2,0)</f>
        <v>Programa de Intervención Integral Especializada</v>
      </c>
    </row>
    <row r="1028" spans="2:13" x14ac:dyDescent="0.3">
      <c r="B1028" s="4" t="str">
        <f t="shared" si="45"/>
        <v>1-PIE</v>
      </c>
      <c r="C1028" s="4" t="str">
        <f t="shared" si="46"/>
        <v>1-PIE-Mujeres</v>
      </c>
      <c r="D1028" s="4" t="str">
        <f t="shared" si="47"/>
        <v>1-PIE-Mujeres-12</v>
      </c>
      <c r="E1028">
        <v>1</v>
      </c>
      <c r="F1028" t="s">
        <v>15</v>
      </c>
      <c r="G1028">
        <v>12</v>
      </c>
      <c r="H1028" t="s">
        <v>212</v>
      </c>
      <c r="I1028" t="s">
        <v>253</v>
      </c>
      <c r="J1028" t="s">
        <v>108</v>
      </c>
      <c r="K1028">
        <v>103</v>
      </c>
      <c r="L1028" t="str">
        <f>+VLOOKUP(Línea_Modelo_Sexo_Región[[#This Row],[id_LA]],Línea_Atención[],2,0)</f>
        <v>Línea Ambulatoria</v>
      </c>
      <c r="M1028" t="str">
        <f>+VLOOKUP(Línea_Modelo_Sexo_Región[[#This Row],[Modelo '[sigla']]],Modelos[[Modelo '[sigla']]:[Modelo '[descripción']]],2,0)</f>
        <v>Programa de Intervención Integral Especializada</v>
      </c>
    </row>
    <row r="1029" spans="2:13" x14ac:dyDescent="0.3">
      <c r="B1029" s="4" t="str">
        <f t="shared" ref="B1029:B1092" si="48">+E1029&amp;"-"&amp;F1029</f>
        <v>1-PIE (24)</v>
      </c>
      <c r="C1029" s="4" t="str">
        <f t="shared" ref="C1029:C1092" si="49">+B1029&amp;"-"&amp;I1029</f>
        <v>1-PIE (24)-Hombres</v>
      </c>
      <c r="D1029" s="4" t="str">
        <f t="shared" ref="D1029:D1092" si="50">+C1029&amp;"-"&amp;G1029</f>
        <v>1-PIE (24)-Hombres-15</v>
      </c>
      <c r="E1029">
        <v>1</v>
      </c>
      <c r="F1029" t="s">
        <v>17</v>
      </c>
      <c r="G1029">
        <v>15</v>
      </c>
      <c r="H1029" t="s">
        <v>215</v>
      </c>
      <c r="I1029" t="s">
        <v>252</v>
      </c>
      <c r="J1029" t="s">
        <v>108</v>
      </c>
      <c r="K1029">
        <v>55</v>
      </c>
      <c r="L1029" t="str">
        <f>+VLOOKUP(Línea_Modelo_Sexo_Región[[#This Row],[id_LA]],Línea_Atención[],2,0)</f>
        <v>Línea Ambulatoria</v>
      </c>
      <c r="M1029" t="str">
        <f>+VLOOKUP(Línea_Modelo_Sexo_Región[[#This Row],[Modelo '[sigla']]],Modelos[[Modelo '[sigla']]:[Modelo '[descripción']]],2,0)</f>
        <v>Programa de Intervención Integral Especializada (24 H)</v>
      </c>
    </row>
    <row r="1030" spans="2:13" x14ac:dyDescent="0.3">
      <c r="B1030" s="4" t="str">
        <f t="shared" si="48"/>
        <v>1-PIE (24)</v>
      </c>
      <c r="C1030" s="4" t="str">
        <f t="shared" si="49"/>
        <v>1-PIE (24)-Mujeres</v>
      </c>
      <c r="D1030" s="4" t="str">
        <f t="shared" si="50"/>
        <v>1-PIE (24)-Mujeres-15</v>
      </c>
      <c r="E1030">
        <v>1</v>
      </c>
      <c r="F1030" t="s">
        <v>17</v>
      </c>
      <c r="G1030">
        <v>15</v>
      </c>
      <c r="H1030" t="s">
        <v>215</v>
      </c>
      <c r="I1030" t="s">
        <v>253</v>
      </c>
      <c r="J1030" t="s">
        <v>108</v>
      </c>
      <c r="K1030">
        <v>38</v>
      </c>
      <c r="L1030" t="str">
        <f>+VLOOKUP(Línea_Modelo_Sexo_Región[[#This Row],[id_LA]],Línea_Atención[],2,0)</f>
        <v>Línea Ambulatoria</v>
      </c>
      <c r="M1030" t="str">
        <f>+VLOOKUP(Línea_Modelo_Sexo_Región[[#This Row],[Modelo '[sigla']]],Modelos[[Modelo '[sigla']]:[Modelo '[descripción']]],2,0)</f>
        <v>Programa de Intervención Integral Especializada (24 H)</v>
      </c>
    </row>
    <row r="1031" spans="2:13" x14ac:dyDescent="0.3">
      <c r="B1031" s="4" t="str">
        <f t="shared" si="48"/>
        <v>1-PIE (24)</v>
      </c>
      <c r="C1031" s="4" t="str">
        <f t="shared" si="49"/>
        <v>1-PIE (24)-Hombres</v>
      </c>
      <c r="D1031" s="4" t="str">
        <f t="shared" si="50"/>
        <v>1-PIE (24)-Hombres-1</v>
      </c>
      <c r="E1031">
        <v>1</v>
      </c>
      <c r="F1031" t="s">
        <v>17</v>
      </c>
      <c r="G1031">
        <v>1</v>
      </c>
      <c r="H1031" t="s">
        <v>201</v>
      </c>
      <c r="I1031" t="s">
        <v>252</v>
      </c>
      <c r="J1031" t="s">
        <v>108</v>
      </c>
      <c r="K1031">
        <v>93</v>
      </c>
      <c r="L1031" t="str">
        <f>+VLOOKUP(Línea_Modelo_Sexo_Región[[#This Row],[id_LA]],Línea_Atención[],2,0)</f>
        <v>Línea Ambulatoria</v>
      </c>
      <c r="M1031" t="str">
        <f>+VLOOKUP(Línea_Modelo_Sexo_Región[[#This Row],[Modelo '[sigla']]],Modelos[[Modelo '[sigla']]:[Modelo '[descripción']]],2,0)</f>
        <v>Programa de Intervención Integral Especializada (24 H)</v>
      </c>
    </row>
    <row r="1032" spans="2:13" x14ac:dyDescent="0.3">
      <c r="B1032" s="4" t="str">
        <f t="shared" si="48"/>
        <v>1-PIE (24)</v>
      </c>
      <c r="C1032" s="4" t="str">
        <f t="shared" si="49"/>
        <v>1-PIE (24)-Mujeres</v>
      </c>
      <c r="D1032" s="4" t="str">
        <f t="shared" si="50"/>
        <v>1-PIE (24)-Mujeres-1</v>
      </c>
      <c r="E1032">
        <v>1</v>
      </c>
      <c r="F1032" t="s">
        <v>17</v>
      </c>
      <c r="G1032">
        <v>1</v>
      </c>
      <c r="H1032" t="s">
        <v>201</v>
      </c>
      <c r="I1032" t="s">
        <v>253</v>
      </c>
      <c r="J1032" t="s">
        <v>108</v>
      </c>
      <c r="K1032">
        <v>73</v>
      </c>
      <c r="L1032" t="str">
        <f>+VLOOKUP(Línea_Modelo_Sexo_Región[[#This Row],[id_LA]],Línea_Atención[],2,0)</f>
        <v>Línea Ambulatoria</v>
      </c>
      <c r="M1032" t="str">
        <f>+VLOOKUP(Línea_Modelo_Sexo_Región[[#This Row],[Modelo '[sigla']]],Modelos[[Modelo '[sigla']]:[Modelo '[descripción']]],2,0)</f>
        <v>Programa de Intervención Integral Especializada (24 H)</v>
      </c>
    </row>
    <row r="1033" spans="2:13" x14ac:dyDescent="0.3">
      <c r="B1033" s="4" t="str">
        <f t="shared" si="48"/>
        <v>1-PIE (24)</v>
      </c>
      <c r="C1033" s="4" t="str">
        <f t="shared" si="49"/>
        <v>1-PIE (24)-Hombres</v>
      </c>
      <c r="D1033" s="4" t="str">
        <f t="shared" si="50"/>
        <v>1-PIE (24)-Hombres-2</v>
      </c>
      <c r="E1033">
        <v>1</v>
      </c>
      <c r="F1033" t="s">
        <v>17</v>
      </c>
      <c r="G1033">
        <v>2</v>
      </c>
      <c r="H1033" t="s">
        <v>202</v>
      </c>
      <c r="I1033" t="s">
        <v>252</v>
      </c>
      <c r="J1033" t="s">
        <v>108</v>
      </c>
      <c r="K1033">
        <v>146</v>
      </c>
      <c r="L1033" t="str">
        <f>+VLOOKUP(Línea_Modelo_Sexo_Región[[#This Row],[id_LA]],Línea_Atención[],2,0)</f>
        <v>Línea Ambulatoria</v>
      </c>
      <c r="M1033" t="str">
        <f>+VLOOKUP(Línea_Modelo_Sexo_Región[[#This Row],[Modelo '[sigla']]],Modelos[[Modelo '[sigla']]:[Modelo '[descripción']]],2,0)</f>
        <v>Programa de Intervención Integral Especializada (24 H)</v>
      </c>
    </row>
    <row r="1034" spans="2:13" x14ac:dyDescent="0.3">
      <c r="B1034" s="4" t="str">
        <f t="shared" si="48"/>
        <v>1-PIE (24)</v>
      </c>
      <c r="C1034" s="4" t="str">
        <f t="shared" si="49"/>
        <v>1-PIE (24)-Mujeres</v>
      </c>
      <c r="D1034" s="4" t="str">
        <f t="shared" si="50"/>
        <v>1-PIE (24)-Mujeres-2</v>
      </c>
      <c r="E1034">
        <v>1</v>
      </c>
      <c r="F1034" t="s">
        <v>17</v>
      </c>
      <c r="G1034">
        <v>2</v>
      </c>
      <c r="H1034" t="s">
        <v>202</v>
      </c>
      <c r="I1034" t="s">
        <v>253</v>
      </c>
      <c r="J1034" t="s">
        <v>108</v>
      </c>
      <c r="K1034">
        <v>79</v>
      </c>
      <c r="L1034" t="str">
        <f>+VLOOKUP(Línea_Modelo_Sexo_Región[[#This Row],[id_LA]],Línea_Atención[],2,0)</f>
        <v>Línea Ambulatoria</v>
      </c>
      <c r="M1034" t="str">
        <f>+VLOOKUP(Línea_Modelo_Sexo_Región[[#This Row],[Modelo '[sigla']]],Modelos[[Modelo '[sigla']]:[Modelo '[descripción']]],2,0)</f>
        <v>Programa de Intervención Integral Especializada (24 H)</v>
      </c>
    </row>
    <row r="1035" spans="2:13" x14ac:dyDescent="0.3">
      <c r="B1035" s="4" t="str">
        <f t="shared" si="48"/>
        <v>1-PIE (24)</v>
      </c>
      <c r="C1035" s="4" t="str">
        <f t="shared" si="49"/>
        <v>1-PIE (24)-Hombres</v>
      </c>
      <c r="D1035" s="4" t="str">
        <f t="shared" si="50"/>
        <v>1-PIE (24)-Hombres-3</v>
      </c>
      <c r="E1035">
        <v>1</v>
      </c>
      <c r="F1035" t="s">
        <v>17</v>
      </c>
      <c r="G1035">
        <v>3</v>
      </c>
      <c r="H1035" t="s">
        <v>203</v>
      </c>
      <c r="I1035" t="s">
        <v>252</v>
      </c>
      <c r="J1035" t="s">
        <v>108</v>
      </c>
      <c r="K1035">
        <v>102</v>
      </c>
      <c r="L1035" t="str">
        <f>+VLOOKUP(Línea_Modelo_Sexo_Región[[#This Row],[id_LA]],Línea_Atención[],2,0)</f>
        <v>Línea Ambulatoria</v>
      </c>
      <c r="M1035" t="str">
        <f>+VLOOKUP(Línea_Modelo_Sexo_Región[[#This Row],[Modelo '[sigla']]],Modelos[[Modelo '[sigla']]:[Modelo '[descripción']]],2,0)</f>
        <v>Programa de Intervención Integral Especializada (24 H)</v>
      </c>
    </row>
    <row r="1036" spans="2:13" x14ac:dyDescent="0.3">
      <c r="B1036" s="4" t="str">
        <f t="shared" si="48"/>
        <v>1-PIE (24)</v>
      </c>
      <c r="C1036" s="4" t="str">
        <f t="shared" si="49"/>
        <v>1-PIE (24)-Mujeres</v>
      </c>
      <c r="D1036" s="4" t="str">
        <f t="shared" si="50"/>
        <v>1-PIE (24)-Mujeres-3</v>
      </c>
      <c r="E1036">
        <v>1</v>
      </c>
      <c r="F1036" t="s">
        <v>17</v>
      </c>
      <c r="G1036">
        <v>3</v>
      </c>
      <c r="H1036" t="s">
        <v>203</v>
      </c>
      <c r="I1036" t="s">
        <v>253</v>
      </c>
      <c r="J1036" t="s">
        <v>108</v>
      </c>
      <c r="K1036">
        <v>56</v>
      </c>
      <c r="L1036" t="str">
        <f>+VLOOKUP(Línea_Modelo_Sexo_Región[[#This Row],[id_LA]],Línea_Atención[],2,0)</f>
        <v>Línea Ambulatoria</v>
      </c>
      <c r="M1036" t="str">
        <f>+VLOOKUP(Línea_Modelo_Sexo_Región[[#This Row],[Modelo '[sigla']]],Modelos[[Modelo '[sigla']]:[Modelo '[descripción']]],2,0)</f>
        <v>Programa de Intervención Integral Especializada (24 H)</v>
      </c>
    </row>
    <row r="1037" spans="2:13" x14ac:dyDescent="0.3">
      <c r="B1037" s="4" t="str">
        <f t="shared" si="48"/>
        <v>1-PIE (24)</v>
      </c>
      <c r="C1037" s="4" t="str">
        <f t="shared" si="49"/>
        <v>1-PIE (24)-Hombres</v>
      </c>
      <c r="D1037" s="4" t="str">
        <f t="shared" si="50"/>
        <v>1-PIE (24)-Hombres-4</v>
      </c>
      <c r="E1037">
        <v>1</v>
      </c>
      <c r="F1037" t="s">
        <v>17</v>
      </c>
      <c r="G1037">
        <v>4</v>
      </c>
      <c r="H1037" t="s">
        <v>204</v>
      </c>
      <c r="I1037" t="s">
        <v>252</v>
      </c>
      <c r="J1037" t="s">
        <v>108</v>
      </c>
      <c r="K1037">
        <v>98</v>
      </c>
      <c r="L1037" t="str">
        <f>+VLOOKUP(Línea_Modelo_Sexo_Región[[#This Row],[id_LA]],Línea_Atención[],2,0)</f>
        <v>Línea Ambulatoria</v>
      </c>
      <c r="M1037" t="str">
        <f>+VLOOKUP(Línea_Modelo_Sexo_Región[[#This Row],[Modelo '[sigla']]],Modelos[[Modelo '[sigla']]:[Modelo '[descripción']]],2,0)</f>
        <v>Programa de Intervención Integral Especializada (24 H)</v>
      </c>
    </row>
    <row r="1038" spans="2:13" x14ac:dyDescent="0.3">
      <c r="B1038" s="4" t="str">
        <f t="shared" si="48"/>
        <v>1-PIE (24)</v>
      </c>
      <c r="C1038" s="4" t="str">
        <f t="shared" si="49"/>
        <v>1-PIE (24)-Mujeres</v>
      </c>
      <c r="D1038" s="4" t="str">
        <f t="shared" si="50"/>
        <v>1-PIE (24)-Mujeres-4</v>
      </c>
      <c r="E1038">
        <v>1</v>
      </c>
      <c r="F1038" t="s">
        <v>17</v>
      </c>
      <c r="G1038">
        <v>4</v>
      </c>
      <c r="H1038" t="s">
        <v>204</v>
      </c>
      <c r="I1038" t="s">
        <v>253</v>
      </c>
      <c r="J1038" t="s">
        <v>108</v>
      </c>
      <c r="K1038">
        <v>63</v>
      </c>
      <c r="L1038" t="str">
        <f>+VLOOKUP(Línea_Modelo_Sexo_Región[[#This Row],[id_LA]],Línea_Atención[],2,0)</f>
        <v>Línea Ambulatoria</v>
      </c>
      <c r="M1038" t="str">
        <f>+VLOOKUP(Línea_Modelo_Sexo_Región[[#This Row],[Modelo '[sigla']]],Modelos[[Modelo '[sigla']]:[Modelo '[descripción']]],2,0)</f>
        <v>Programa de Intervención Integral Especializada (24 H)</v>
      </c>
    </row>
    <row r="1039" spans="2:13" x14ac:dyDescent="0.3">
      <c r="B1039" s="4" t="str">
        <f t="shared" si="48"/>
        <v>1-PIE (24)</v>
      </c>
      <c r="C1039" s="4" t="str">
        <f t="shared" si="49"/>
        <v>1-PIE (24)-Hombres</v>
      </c>
      <c r="D1039" s="4" t="str">
        <f t="shared" si="50"/>
        <v>1-PIE (24)-Hombres-5</v>
      </c>
      <c r="E1039">
        <v>1</v>
      </c>
      <c r="F1039" t="s">
        <v>17</v>
      </c>
      <c r="G1039">
        <v>5</v>
      </c>
      <c r="H1039" t="s">
        <v>205</v>
      </c>
      <c r="I1039" t="s">
        <v>252</v>
      </c>
      <c r="J1039" t="s">
        <v>108</v>
      </c>
      <c r="K1039">
        <v>174</v>
      </c>
      <c r="L1039" t="str">
        <f>+VLOOKUP(Línea_Modelo_Sexo_Región[[#This Row],[id_LA]],Línea_Atención[],2,0)</f>
        <v>Línea Ambulatoria</v>
      </c>
      <c r="M1039" t="str">
        <f>+VLOOKUP(Línea_Modelo_Sexo_Región[[#This Row],[Modelo '[sigla']]],Modelos[[Modelo '[sigla']]:[Modelo '[descripción']]],2,0)</f>
        <v>Programa de Intervención Integral Especializada (24 H)</v>
      </c>
    </row>
    <row r="1040" spans="2:13" x14ac:dyDescent="0.3">
      <c r="B1040" s="4" t="str">
        <f t="shared" si="48"/>
        <v>1-PIE (24)</v>
      </c>
      <c r="C1040" s="4" t="str">
        <f t="shared" si="49"/>
        <v>1-PIE (24)-Mujeres</v>
      </c>
      <c r="D1040" s="4" t="str">
        <f t="shared" si="50"/>
        <v>1-PIE (24)-Mujeres-5</v>
      </c>
      <c r="E1040">
        <v>1</v>
      </c>
      <c r="F1040" t="s">
        <v>17</v>
      </c>
      <c r="G1040">
        <v>5</v>
      </c>
      <c r="H1040" t="s">
        <v>205</v>
      </c>
      <c r="I1040" t="s">
        <v>253</v>
      </c>
      <c r="J1040" t="s">
        <v>108</v>
      </c>
      <c r="K1040">
        <v>130</v>
      </c>
      <c r="L1040" t="str">
        <f>+VLOOKUP(Línea_Modelo_Sexo_Región[[#This Row],[id_LA]],Línea_Atención[],2,0)</f>
        <v>Línea Ambulatoria</v>
      </c>
      <c r="M1040" t="str">
        <f>+VLOOKUP(Línea_Modelo_Sexo_Región[[#This Row],[Modelo '[sigla']]],Modelos[[Modelo '[sigla']]:[Modelo '[descripción']]],2,0)</f>
        <v>Programa de Intervención Integral Especializada (24 H)</v>
      </c>
    </row>
    <row r="1041" spans="2:13" x14ac:dyDescent="0.3">
      <c r="B1041" s="4" t="str">
        <f t="shared" si="48"/>
        <v>1-PIE (24)</v>
      </c>
      <c r="C1041" s="4" t="str">
        <f t="shared" si="49"/>
        <v>1-PIE (24)-Hombres</v>
      </c>
      <c r="D1041" s="4" t="str">
        <f t="shared" si="50"/>
        <v>1-PIE (24)-Hombres-13</v>
      </c>
      <c r="E1041">
        <v>1</v>
      </c>
      <c r="F1041" t="s">
        <v>17</v>
      </c>
      <c r="G1041">
        <v>13</v>
      </c>
      <c r="H1041" t="s">
        <v>213</v>
      </c>
      <c r="I1041" t="s">
        <v>252</v>
      </c>
      <c r="J1041" t="s">
        <v>108</v>
      </c>
      <c r="K1041">
        <v>2161</v>
      </c>
      <c r="L1041" t="str">
        <f>+VLOOKUP(Línea_Modelo_Sexo_Región[[#This Row],[id_LA]],Línea_Atención[],2,0)</f>
        <v>Línea Ambulatoria</v>
      </c>
      <c r="M1041" t="str">
        <f>+VLOOKUP(Línea_Modelo_Sexo_Región[[#This Row],[Modelo '[sigla']]],Modelos[[Modelo '[sigla']]:[Modelo '[descripción']]],2,0)</f>
        <v>Programa de Intervención Integral Especializada (24 H)</v>
      </c>
    </row>
    <row r="1042" spans="2:13" x14ac:dyDescent="0.3">
      <c r="B1042" s="4" t="str">
        <f t="shared" si="48"/>
        <v>1-PIE (24)</v>
      </c>
      <c r="C1042" s="4" t="str">
        <f t="shared" si="49"/>
        <v>1-PIE (24)-Mujeres</v>
      </c>
      <c r="D1042" s="4" t="str">
        <f t="shared" si="50"/>
        <v>1-PIE (24)-Mujeres-13</v>
      </c>
      <c r="E1042">
        <v>1</v>
      </c>
      <c r="F1042" t="s">
        <v>17</v>
      </c>
      <c r="G1042">
        <v>13</v>
      </c>
      <c r="H1042" t="s">
        <v>213</v>
      </c>
      <c r="I1042" t="s">
        <v>253</v>
      </c>
      <c r="J1042" t="s">
        <v>108</v>
      </c>
      <c r="K1042">
        <v>1460</v>
      </c>
      <c r="L1042" t="str">
        <f>+VLOOKUP(Línea_Modelo_Sexo_Región[[#This Row],[id_LA]],Línea_Atención[],2,0)</f>
        <v>Línea Ambulatoria</v>
      </c>
      <c r="M1042" t="str">
        <f>+VLOOKUP(Línea_Modelo_Sexo_Región[[#This Row],[Modelo '[sigla']]],Modelos[[Modelo '[sigla']]:[Modelo '[descripción']]],2,0)</f>
        <v>Programa de Intervención Integral Especializada (24 H)</v>
      </c>
    </row>
    <row r="1043" spans="2:13" x14ac:dyDescent="0.3">
      <c r="B1043" s="4" t="str">
        <f t="shared" si="48"/>
        <v>1-PIE (24)</v>
      </c>
      <c r="C1043" s="4" t="str">
        <f t="shared" si="49"/>
        <v>1-PIE (24)-Hombres</v>
      </c>
      <c r="D1043" s="4" t="str">
        <f t="shared" si="50"/>
        <v>1-PIE (24)-Hombres-6</v>
      </c>
      <c r="E1043">
        <v>1</v>
      </c>
      <c r="F1043" t="s">
        <v>17</v>
      </c>
      <c r="G1043">
        <v>6</v>
      </c>
      <c r="H1043" t="s">
        <v>206</v>
      </c>
      <c r="I1043" t="s">
        <v>252</v>
      </c>
      <c r="J1043" t="s">
        <v>108</v>
      </c>
      <c r="K1043">
        <v>188</v>
      </c>
      <c r="L1043" t="str">
        <f>+VLOOKUP(Línea_Modelo_Sexo_Región[[#This Row],[id_LA]],Línea_Atención[],2,0)</f>
        <v>Línea Ambulatoria</v>
      </c>
      <c r="M1043" t="str">
        <f>+VLOOKUP(Línea_Modelo_Sexo_Región[[#This Row],[Modelo '[sigla']]],Modelos[[Modelo '[sigla']]:[Modelo '[descripción']]],2,0)</f>
        <v>Programa de Intervención Integral Especializada (24 H)</v>
      </c>
    </row>
    <row r="1044" spans="2:13" x14ac:dyDescent="0.3">
      <c r="B1044" s="4" t="str">
        <f t="shared" si="48"/>
        <v>1-PIE (24)</v>
      </c>
      <c r="C1044" s="4" t="str">
        <f t="shared" si="49"/>
        <v>1-PIE (24)-Mujeres</v>
      </c>
      <c r="D1044" s="4" t="str">
        <f t="shared" si="50"/>
        <v>1-PIE (24)-Mujeres-6</v>
      </c>
      <c r="E1044">
        <v>1</v>
      </c>
      <c r="F1044" t="s">
        <v>17</v>
      </c>
      <c r="G1044">
        <v>6</v>
      </c>
      <c r="H1044" t="s">
        <v>206</v>
      </c>
      <c r="I1044" t="s">
        <v>253</v>
      </c>
      <c r="J1044" t="s">
        <v>108</v>
      </c>
      <c r="K1044">
        <v>134</v>
      </c>
      <c r="L1044" t="str">
        <f>+VLOOKUP(Línea_Modelo_Sexo_Región[[#This Row],[id_LA]],Línea_Atención[],2,0)</f>
        <v>Línea Ambulatoria</v>
      </c>
      <c r="M1044" t="str">
        <f>+VLOOKUP(Línea_Modelo_Sexo_Región[[#This Row],[Modelo '[sigla']]],Modelos[[Modelo '[sigla']]:[Modelo '[descripción']]],2,0)</f>
        <v>Programa de Intervención Integral Especializada (24 H)</v>
      </c>
    </row>
    <row r="1045" spans="2:13" x14ac:dyDescent="0.3">
      <c r="B1045" s="4" t="str">
        <f t="shared" si="48"/>
        <v>1-PIE (24)</v>
      </c>
      <c r="C1045" s="4" t="str">
        <f t="shared" si="49"/>
        <v>1-PIE (24)-Hombres</v>
      </c>
      <c r="D1045" s="4" t="str">
        <f t="shared" si="50"/>
        <v>1-PIE (24)-Hombres-7</v>
      </c>
      <c r="E1045">
        <v>1</v>
      </c>
      <c r="F1045" t="s">
        <v>17</v>
      </c>
      <c r="G1045">
        <v>7</v>
      </c>
      <c r="H1045" t="s">
        <v>207</v>
      </c>
      <c r="I1045" t="s">
        <v>252</v>
      </c>
      <c r="J1045" t="s">
        <v>108</v>
      </c>
      <c r="K1045">
        <v>43</v>
      </c>
      <c r="L1045" t="str">
        <f>+VLOOKUP(Línea_Modelo_Sexo_Región[[#This Row],[id_LA]],Línea_Atención[],2,0)</f>
        <v>Línea Ambulatoria</v>
      </c>
      <c r="M1045" t="str">
        <f>+VLOOKUP(Línea_Modelo_Sexo_Región[[#This Row],[Modelo '[sigla']]],Modelos[[Modelo '[sigla']]:[Modelo '[descripción']]],2,0)</f>
        <v>Programa de Intervención Integral Especializada (24 H)</v>
      </c>
    </row>
    <row r="1046" spans="2:13" x14ac:dyDescent="0.3">
      <c r="B1046" s="4" t="str">
        <f t="shared" si="48"/>
        <v>1-PIE (24)</v>
      </c>
      <c r="C1046" s="4" t="str">
        <f t="shared" si="49"/>
        <v>1-PIE (24)-Mujeres</v>
      </c>
      <c r="D1046" s="4" t="str">
        <f t="shared" si="50"/>
        <v>1-PIE (24)-Mujeres-7</v>
      </c>
      <c r="E1046">
        <v>1</v>
      </c>
      <c r="F1046" t="s">
        <v>17</v>
      </c>
      <c r="G1046">
        <v>7</v>
      </c>
      <c r="H1046" t="s">
        <v>207</v>
      </c>
      <c r="I1046" t="s">
        <v>253</v>
      </c>
      <c r="J1046" t="s">
        <v>108</v>
      </c>
      <c r="K1046">
        <v>45</v>
      </c>
      <c r="L1046" t="str">
        <f>+VLOOKUP(Línea_Modelo_Sexo_Región[[#This Row],[id_LA]],Línea_Atención[],2,0)</f>
        <v>Línea Ambulatoria</v>
      </c>
      <c r="M1046" t="str">
        <f>+VLOOKUP(Línea_Modelo_Sexo_Región[[#This Row],[Modelo '[sigla']]],Modelos[[Modelo '[sigla']]:[Modelo '[descripción']]],2,0)</f>
        <v>Programa de Intervención Integral Especializada (24 H)</v>
      </c>
    </row>
    <row r="1047" spans="2:13" x14ac:dyDescent="0.3">
      <c r="B1047" s="4" t="str">
        <f t="shared" si="48"/>
        <v>1-PIE (24)</v>
      </c>
      <c r="C1047" s="4" t="str">
        <f t="shared" si="49"/>
        <v>1-PIE (24)-Hombres</v>
      </c>
      <c r="D1047" s="4" t="str">
        <f t="shared" si="50"/>
        <v>1-PIE (24)-Hombres-7</v>
      </c>
      <c r="E1047">
        <v>1</v>
      </c>
      <c r="F1047" t="s">
        <v>17</v>
      </c>
      <c r="G1047">
        <v>7</v>
      </c>
      <c r="H1047" t="s">
        <v>207</v>
      </c>
      <c r="I1047" t="s">
        <v>252</v>
      </c>
      <c r="J1047" t="s">
        <v>108</v>
      </c>
      <c r="K1047">
        <v>0</v>
      </c>
      <c r="L1047" t="str">
        <f>+VLOOKUP(Línea_Modelo_Sexo_Región[[#This Row],[id_LA]],Línea_Atención[],2,0)</f>
        <v>Línea Ambulatoria</v>
      </c>
      <c r="M1047" t="str">
        <f>+VLOOKUP(Línea_Modelo_Sexo_Región[[#This Row],[Modelo '[sigla']]],Modelos[[Modelo '[sigla']]:[Modelo '[descripción']]],2,0)</f>
        <v>Programa de Intervención Integral Especializada (24 H)</v>
      </c>
    </row>
    <row r="1048" spans="2:13" x14ac:dyDescent="0.3">
      <c r="B1048" s="4" t="str">
        <f t="shared" si="48"/>
        <v>1-PIE (24)</v>
      </c>
      <c r="C1048" s="4" t="str">
        <f t="shared" si="49"/>
        <v>1-PIE (24)-Mujeres</v>
      </c>
      <c r="D1048" s="4" t="str">
        <f t="shared" si="50"/>
        <v>1-PIE (24)-Mujeres-7</v>
      </c>
      <c r="E1048">
        <v>1</v>
      </c>
      <c r="F1048" t="s">
        <v>17</v>
      </c>
      <c r="G1048">
        <v>7</v>
      </c>
      <c r="H1048" t="s">
        <v>207</v>
      </c>
      <c r="I1048" t="s">
        <v>253</v>
      </c>
      <c r="J1048" t="s">
        <v>108</v>
      </c>
      <c r="K1048">
        <v>0</v>
      </c>
      <c r="L1048" t="str">
        <f>+VLOOKUP(Línea_Modelo_Sexo_Región[[#This Row],[id_LA]],Línea_Atención[],2,0)</f>
        <v>Línea Ambulatoria</v>
      </c>
      <c r="M1048" t="str">
        <f>+VLOOKUP(Línea_Modelo_Sexo_Región[[#This Row],[Modelo '[sigla']]],Modelos[[Modelo '[sigla']]:[Modelo '[descripción']]],2,0)</f>
        <v>Programa de Intervención Integral Especializada (24 H)</v>
      </c>
    </row>
    <row r="1049" spans="2:13" x14ac:dyDescent="0.3">
      <c r="B1049" s="4" t="str">
        <f t="shared" si="48"/>
        <v>1-PIE (24)</v>
      </c>
      <c r="C1049" s="4" t="str">
        <f t="shared" si="49"/>
        <v>1-PIE (24)-Hombres</v>
      </c>
      <c r="D1049" s="4" t="str">
        <f t="shared" si="50"/>
        <v>1-PIE (24)-Hombres-8</v>
      </c>
      <c r="E1049">
        <v>1</v>
      </c>
      <c r="F1049" t="s">
        <v>17</v>
      </c>
      <c r="G1049">
        <v>8</v>
      </c>
      <c r="H1049" t="s">
        <v>208</v>
      </c>
      <c r="I1049" t="s">
        <v>252</v>
      </c>
      <c r="J1049" t="s">
        <v>108</v>
      </c>
      <c r="K1049">
        <v>111</v>
      </c>
      <c r="L1049" t="str">
        <f>+VLOOKUP(Línea_Modelo_Sexo_Región[[#This Row],[id_LA]],Línea_Atención[],2,0)</f>
        <v>Línea Ambulatoria</v>
      </c>
      <c r="M1049" t="str">
        <f>+VLOOKUP(Línea_Modelo_Sexo_Región[[#This Row],[Modelo '[sigla']]],Modelos[[Modelo '[sigla']]:[Modelo '[descripción']]],2,0)</f>
        <v>Programa de Intervención Integral Especializada (24 H)</v>
      </c>
    </row>
    <row r="1050" spans="2:13" x14ac:dyDescent="0.3">
      <c r="B1050" s="4" t="str">
        <f t="shared" si="48"/>
        <v>1-PIE (24)</v>
      </c>
      <c r="C1050" s="4" t="str">
        <f t="shared" si="49"/>
        <v>1-PIE (24)-Mujeres</v>
      </c>
      <c r="D1050" s="4" t="str">
        <f t="shared" si="50"/>
        <v>1-PIE (24)-Mujeres-8</v>
      </c>
      <c r="E1050">
        <v>1</v>
      </c>
      <c r="F1050" t="s">
        <v>17</v>
      </c>
      <c r="G1050">
        <v>8</v>
      </c>
      <c r="H1050" t="s">
        <v>208</v>
      </c>
      <c r="I1050" t="s">
        <v>253</v>
      </c>
      <c r="J1050" t="s">
        <v>108</v>
      </c>
      <c r="K1050">
        <v>64</v>
      </c>
      <c r="L1050" t="str">
        <f>+VLOOKUP(Línea_Modelo_Sexo_Región[[#This Row],[id_LA]],Línea_Atención[],2,0)</f>
        <v>Línea Ambulatoria</v>
      </c>
      <c r="M1050" t="str">
        <f>+VLOOKUP(Línea_Modelo_Sexo_Región[[#This Row],[Modelo '[sigla']]],Modelos[[Modelo '[sigla']]:[Modelo '[descripción']]],2,0)</f>
        <v>Programa de Intervención Integral Especializada (24 H)</v>
      </c>
    </row>
    <row r="1051" spans="2:13" x14ac:dyDescent="0.3">
      <c r="B1051" s="4" t="str">
        <f t="shared" si="48"/>
        <v>1-PIE (24)</v>
      </c>
      <c r="C1051" s="4" t="str">
        <f t="shared" si="49"/>
        <v>1-PIE (24)-Hombres</v>
      </c>
      <c r="D1051" s="4" t="str">
        <f t="shared" si="50"/>
        <v>1-PIE (24)-Hombres-9</v>
      </c>
      <c r="E1051">
        <v>1</v>
      </c>
      <c r="F1051" t="s">
        <v>17</v>
      </c>
      <c r="G1051">
        <v>9</v>
      </c>
      <c r="H1051" t="s">
        <v>209</v>
      </c>
      <c r="I1051" t="s">
        <v>252</v>
      </c>
      <c r="J1051" t="s">
        <v>108</v>
      </c>
      <c r="K1051">
        <v>102</v>
      </c>
      <c r="L1051" t="str">
        <f>+VLOOKUP(Línea_Modelo_Sexo_Región[[#This Row],[id_LA]],Línea_Atención[],2,0)</f>
        <v>Línea Ambulatoria</v>
      </c>
      <c r="M1051" t="str">
        <f>+VLOOKUP(Línea_Modelo_Sexo_Región[[#This Row],[Modelo '[sigla']]],Modelos[[Modelo '[sigla']]:[Modelo '[descripción']]],2,0)</f>
        <v>Programa de Intervención Integral Especializada (24 H)</v>
      </c>
    </row>
    <row r="1052" spans="2:13" x14ac:dyDescent="0.3">
      <c r="B1052" s="4" t="str">
        <f t="shared" si="48"/>
        <v>1-PIE (24)</v>
      </c>
      <c r="C1052" s="4" t="str">
        <f t="shared" si="49"/>
        <v>1-PIE (24)-Mujeres</v>
      </c>
      <c r="D1052" s="4" t="str">
        <f t="shared" si="50"/>
        <v>1-PIE (24)-Mujeres-9</v>
      </c>
      <c r="E1052">
        <v>1</v>
      </c>
      <c r="F1052" t="s">
        <v>17</v>
      </c>
      <c r="G1052">
        <v>9</v>
      </c>
      <c r="H1052" t="s">
        <v>209</v>
      </c>
      <c r="I1052" t="s">
        <v>253</v>
      </c>
      <c r="J1052" t="s">
        <v>108</v>
      </c>
      <c r="K1052">
        <v>70</v>
      </c>
      <c r="L1052" t="str">
        <f>+VLOOKUP(Línea_Modelo_Sexo_Región[[#This Row],[id_LA]],Línea_Atención[],2,0)</f>
        <v>Línea Ambulatoria</v>
      </c>
      <c r="M1052" t="str">
        <f>+VLOOKUP(Línea_Modelo_Sexo_Región[[#This Row],[Modelo '[sigla']]],Modelos[[Modelo '[sigla']]:[Modelo '[descripción']]],2,0)</f>
        <v>Programa de Intervención Integral Especializada (24 H)</v>
      </c>
    </row>
    <row r="1053" spans="2:13" x14ac:dyDescent="0.3">
      <c r="B1053" s="4" t="str">
        <f t="shared" si="48"/>
        <v>1-PIE (24)</v>
      </c>
      <c r="C1053" s="4" t="str">
        <f t="shared" si="49"/>
        <v>1-PIE (24)-Hombres</v>
      </c>
      <c r="D1053" s="4" t="str">
        <f t="shared" si="50"/>
        <v>1-PIE (24)-Hombres-14</v>
      </c>
      <c r="E1053">
        <v>1</v>
      </c>
      <c r="F1053" t="s">
        <v>17</v>
      </c>
      <c r="G1053">
        <v>14</v>
      </c>
      <c r="H1053" t="s">
        <v>214</v>
      </c>
      <c r="I1053" t="s">
        <v>252</v>
      </c>
      <c r="J1053" t="s">
        <v>108</v>
      </c>
      <c r="K1053">
        <v>0</v>
      </c>
      <c r="L1053" t="str">
        <f>+VLOOKUP(Línea_Modelo_Sexo_Región[[#This Row],[id_LA]],Línea_Atención[],2,0)</f>
        <v>Línea Ambulatoria</v>
      </c>
      <c r="M1053" t="str">
        <f>+VLOOKUP(Línea_Modelo_Sexo_Región[[#This Row],[Modelo '[sigla']]],Modelos[[Modelo '[sigla']]:[Modelo '[descripción']]],2,0)</f>
        <v>Programa de Intervención Integral Especializada (24 H)</v>
      </c>
    </row>
    <row r="1054" spans="2:13" x14ac:dyDescent="0.3">
      <c r="B1054" s="4" t="str">
        <f t="shared" si="48"/>
        <v>1-PIE (24)</v>
      </c>
      <c r="C1054" s="4" t="str">
        <f t="shared" si="49"/>
        <v>1-PIE (24)-Mujeres</v>
      </c>
      <c r="D1054" s="4" t="str">
        <f t="shared" si="50"/>
        <v>1-PIE (24)-Mujeres-14</v>
      </c>
      <c r="E1054">
        <v>1</v>
      </c>
      <c r="F1054" t="s">
        <v>17</v>
      </c>
      <c r="G1054">
        <v>14</v>
      </c>
      <c r="H1054" t="s">
        <v>214</v>
      </c>
      <c r="I1054" t="s">
        <v>253</v>
      </c>
      <c r="J1054" t="s">
        <v>108</v>
      </c>
      <c r="K1054">
        <v>0</v>
      </c>
      <c r="L1054" t="str">
        <f>+VLOOKUP(Línea_Modelo_Sexo_Región[[#This Row],[id_LA]],Línea_Atención[],2,0)</f>
        <v>Línea Ambulatoria</v>
      </c>
      <c r="M1054" t="str">
        <f>+VLOOKUP(Línea_Modelo_Sexo_Región[[#This Row],[Modelo '[sigla']]],Modelos[[Modelo '[sigla']]:[Modelo '[descripción']]],2,0)</f>
        <v>Programa de Intervención Integral Especializada (24 H)</v>
      </c>
    </row>
    <row r="1055" spans="2:13" x14ac:dyDescent="0.3">
      <c r="B1055" s="4" t="str">
        <f t="shared" si="48"/>
        <v>1-PIE (24)</v>
      </c>
      <c r="C1055" s="4" t="str">
        <f t="shared" si="49"/>
        <v>1-PIE (24)-Hombres</v>
      </c>
      <c r="D1055" s="4" t="str">
        <f t="shared" si="50"/>
        <v>1-PIE (24)-Hombres-10</v>
      </c>
      <c r="E1055">
        <v>1</v>
      </c>
      <c r="F1055" t="s">
        <v>17</v>
      </c>
      <c r="G1055">
        <v>10</v>
      </c>
      <c r="H1055" t="s">
        <v>210</v>
      </c>
      <c r="I1055" t="s">
        <v>252</v>
      </c>
      <c r="J1055" t="s">
        <v>108</v>
      </c>
      <c r="K1055">
        <v>74</v>
      </c>
      <c r="L1055" t="str">
        <f>+VLOOKUP(Línea_Modelo_Sexo_Región[[#This Row],[id_LA]],Línea_Atención[],2,0)</f>
        <v>Línea Ambulatoria</v>
      </c>
      <c r="M1055" t="str">
        <f>+VLOOKUP(Línea_Modelo_Sexo_Región[[#This Row],[Modelo '[sigla']]],Modelos[[Modelo '[sigla']]:[Modelo '[descripción']]],2,0)</f>
        <v>Programa de Intervención Integral Especializada (24 H)</v>
      </c>
    </row>
    <row r="1056" spans="2:13" x14ac:dyDescent="0.3">
      <c r="B1056" s="4" t="str">
        <f t="shared" si="48"/>
        <v>1-PIE (24)</v>
      </c>
      <c r="C1056" s="4" t="str">
        <f t="shared" si="49"/>
        <v>1-PIE (24)-Mujeres</v>
      </c>
      <c r="D1056" s="4" t="str">
        <f t="shared" si="50"/>
        <v>1-PIE (24)-Mujeres-10</v>
      </c>
      <c r="E1056">
        <v>1</v>
      </c>
      <c r="F1056" t="s">
        <v>17</v>
      </c>
      <c r="G1056">
        <v>10</v>
      </c>
      <c r="H1056" t="s">
        <v>210</v>
      </c>
      <c r="I1056" t="s">
        <v>253</v>
      </c>
      <c r="J1056" t="s">
        <v>108</v>
      </c>
      <c r="K1056">
        <v>40</v>
      </c>
      <c r="L1056" t="str">
        <f>+VLOOKUP(Línea_Modelo_Sexo_Región[[#This Row],[id_LA]],Línea_Atención[],2,0)</f>
        <v>Línea Ambulatoria</v>
      </c>
      <c r="M1056" t="str">
        <f>+VLOOKUP(Línea_Modelo_Sexo_Región[[#This Row],[Modelo '[sigla']]],Modelos[[Modelo '[sigla']]:[Modelo '[descripción']]],2,0)</f>
        <v>Programa de Intervención Integral Especializada (24 H)</v>
      </c>
    </row>
    <row r="1057" spans="2:13" x14ac:dyDescent="0.3">
      <c r="B1057" s="4" t="str">
        <f t="shared" si="48"/>
        <v>1-PIE (24)</v>
      </c>
      <c r="C1057" s="4" t="str">
        <f t="shared" si="49"/>
        <v>1-PIE (24)-Hombres</v>
      </c>
      <c r="D1057" s="4" t="str">
        <f t="shared" si="50"/>
        <v>1-PIE (24)-Hombres-11</v>
      </c>
      <c r="E1057">
        <v>1</v>
      </c>
      <c r="F1057" t="s">
        <v>17</v>
      </c>
      <c r="G1057">
        <v>11</v>
      </c>
      <c r="H1057" t="s">
        <v>211</v>
      </c>
      <c r="I1057" t="s">
        <v>252</v>
      </c>
      <c r="J1057" t="s">
        <v>108</v>
      </c>
      <c r="K1057">
        <v>0</v>
      </c>
      <c r="L1057" t="str">
        <f>+VLOOKUP(Línea_Modelo_Sexo_Región[[#This Row],[id_LA]],Línea_Atención[],2,0)</f>
        <v>Línea Ambulatoria</v>
      </c>
      <c r="M1057" t="str">
        <f>+VLOOKUP(Línea_Modelo_Sexo_Región[[#This Row],[Modelo '[sigla']]],Modelos[[Modelo '[sigla']]:[Modelo '[descripción']]],2,0)</f>
        <v>Programa de Intervención Integral Especializada (24 H)</v>
      </c>
    </row>
    <row r="1058" spans="2:13" x14ac:dyDescent="0.3">
      <c r="B1058" s="4" t="str">
        <f t="shared" si="48"/>
        <v>1-PIE (24)</v>
      </c>
      <c r="C1058" s="4" t="str">
        <f t="shared" si="49"/>
        <v>1-PIE (24)-Mujeres</v>
      </c>
      <c r="D1058" s="4" t="str">
        <f t="shared" si="50"/>
        <v>1-PIE (24)-Mujeres-11</v>
      </c>
      <c r="E1058">
        <v>1</v>
      </c>
      <c r="F1058" t="s">
        <v>17</v>
      </c>
      <c r="G1058">
        <v>11</v>
      </c>
      <c r="H1058" t="s">
        <v>211</v>
      </c>
      <c r="I1058" t="s">
        <v>253</v>
      </c>
      <c r="J1058" t="s">
        <v>108</v>
      </c>
      <c r="K1058">
        <v>0</v>
      </c>
      <c r="L1058" t="str">
        <f>+VLOOKUP(Línea_Modelo_Sexo_Región[[#This Row],[id_LA]],Línea_Atención[],2,0)</f>
        <v>Línea Ambulatoria</v>
      </c>
      <c r="M1058" t="str">
        <f>+VLOOKUP(Línea_Modelo_Sexo_Región[[#This Row],[Modelo '[sigla']]],Modelos[[Modelo '[sigla']]:[Modelo '[descripción']]],2,0)</f>
        <v>Programa de Intervención Integral Especializada (24 H)</v>
      </c>
    </row>
    <row r="1059" spans="2:13" x14ac:dyDescent="0.3">
      <c r="B1059" s="4" t="str">
        <f t="shared" si="48"/>
        <v>1-PIE (24)</v>
      </c>
      <c r="C1059" s="4" t="str">
        <f t="shared" si="49"/>
        <v>1-PIE (24)-Hombres</v>
      </c>
      <c r="D1059" s="4" t="str">
        <f t="shared" si="50"/>
        <v>1-PIE (24)-Hombres-12</v>
      </c>
      <c r="E1059">
        <v>1</v>
      </c>
      <c r="F1059" t="s">
        <v>17</v>
      </c>
      <c r="G1059">
        <v>12</v>
      </c>
      <c r="H1059" t="s">
        <v>212</v>
      </c>
      <c r="I1059" t="s">
        <v>252</v>
      </c>
      <c r="J1059" t="s">
        <v>108</v>
      </c>
      <c r="K1059">
        <v>0</v>
      </c>
      <c r="L1059" t="str">
        <f>+VLOOKUP(Línea_Modelo_Sexo_Región[[#This Row],[id_LA]],Línea_Atención[],2,0)</f>
        <v>Línea Ambulatoria</v>
      </c>
      <c r="M1059" t="str">
        <f>+VLOOKUP(Línea_Modelo_Sexo_Región[[#This Row],[Modelo '[sigla']]],Modelos[[Modelo '[sigla']]:[Modelo '[descripción']]],2,0)</f>
        <v>Programa de Intervención Integral Especializada (24 H)</v>
      </c>
    </row>
    <row r="1060" spans="2:13" x14ac:dyDescent="0.3">
      <c r="B1060" s="4" t="str">
        <f t="shared" si="48"/>
        <v>1-PIE (24)</v>
      </c>
      <c r="C1060" s="4" t="str">
        <f t="shared" si="49"/>
        <v>1-PIE (24)-Mujeres</v>
      </c>
      <c r="D1060" s="4" t="str">
        <f t="shared" si="50"/>
        <v>1-PIE (24)-Mujeres-12</v>
      </c>
      <c r="E1060">
        <v>1</v>
      </c>
      <c r="F1060" t="s">
        <v>17</v>
      </c>
      <c r="G1060">
        <v>12</v>
      </c>
      <c r="H1060" t="s">
        <v>212</v>
      </c>
      <c r="I1060" t="s">
        <v>253</v>
      </c>
      <c r="J1060" t="s">
        <v>108</v>
      </c>
      <c r="K1060">
        <v>0</v>
      </c>
      <c r="L1060" t="str">
        <f>+VLOOKUP(Línea_Modelo_Sexo_Región[[#This Row],[id_LA]],Línea_Atención[],2,0)</f>
        <v>Línea Ambulatoria</v>
      </c>
      <c r="M1060" t="str">
        <f>+VLOOKUP(Línea_Modelo_Sexo_Región[[#This Row],[Modelo '[sigla']]],Modelos[[Modelo '[sigla']]:[Modelo '[descripción']]],2,0)</f>
        <v>Programa de Intervención Integral Especializada (24 H)</v>
      </c>
    </row>
    <row r="1061" spans="2:13" x14ac:dyDescent="0.3">
      <c r="B1061" s="4" t="str">
        <f t="shared" si="48"/>
        <v>1-PPF</v>
      </c>
      <c r="C1061" s="4" t="str">
        <f t="shared" si="49"/>
        <v>1-PPF-Hombres</v>
      </c>
      <c r="D1061" s="4" t="str">
        <f t="shared" si="50"/>
        <v>1-PPF-Hombres-15</v>
      </c>
      <c r="E1061">
        <v>1</v>
      </c>
      <c r="F1061" t="s">
        <v>23</v>
      </c>
      <c r="G1061">
        <v>15</v>
      </c>
      <c r="H1061" t="s">
        <v>215</v>
      </c>
      <c r="I1061" t="s">
        <v>252</v>
      </c>
      <c r="J1061" t="s">
        <v>108</v>
      </c>
      <c r="K1061">
        <v>447</v>
      </c>
      <c r="L1061" t="str">
        <f>+VLOOKUP(Línea_Modelo_Sexo_Región[[#This Row],[id_LA]],Línea_Atención[],2,0)</f>
        <v>Línea Ambulatoria</v>
      </c>
      <c r="M106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2" spans="2:13" x14ac:dyDescent="0.3">
      <c r="B1062" s="4" t="str">
        <f t="shared" si="48"/>
        <v>1-PPF</v>
      </c>
      <c r="C1062" s="4" t="str">
        <f t="shared" si="49"/>
        <v>1-PPF-Mujeres</v>
      </c>
      <c r="D1062" s="4" t="str">
        <f t="shared" si="50"/>
        <v>1-PPF-Mujeres-15</v>
      </c>
      <c r="E1062">
        <v>1</v>
      </c>
      <c r="F1062" t="s">
        <v>23</v>
      </c>
      <c r="G1062">
        <v>15</v>
      </c>
      <c r="H1062" t="s">
        <v>215</v>
      </c>
      <c r="I1062" t="s">
        <v>253</v>
      </c>
      <c r="J1062" t="s">
        <v>108</v>
      </c>
      <c r="K1062">
        <v>432</v>
      </c>
      <c r="L1062" t="str">
        <f>+VLOOKUP(Línea_Modelo_Sexo_Región[[#This Row],[id_LA]],Línea_Atención[],2,0)</f>
        <v>Línea Ambulatoria</v>
      </c>
      <c r="M106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3" spans="2:13" x14ac:dyDescent="0.3">
      <c r="B1063" s="4" t="str">
        <f t="shared" si="48"/>
        <v>1-PPF</v>
      </c>
      <c r="C1063" s="4" t="str">
        <f t="shared" si="49"/>
        <v>1-PPF-Hombres</v>
      </c>
      <c r="D1063" s="4" t="str">
        <f t="shared" si="50"/>
        <v>1-PPF-Hombres-1</v>
      </c>
      <c r="E1063">
        <v>1</v>
      </c>
      <c r="F1063" t="s">
        <v>23</v>
      </c>
      <c r="G1063">
        <v>1</v>
      </c>
      <c r="H1063" t="s">
        <v>201</v>
      </c>
      <c r="I1063" t="s">
        <v>252</v>
      </c>
      <c r="J1063" t="s">
        <v>108</v>
      </c>
      <c r="K1063">
        <v>519</v>
      </c>
      <c r="L1063" t="str">
        <f>+VLOOKUP(Línea_Modelo_Sexo_Región[[#This Row],[id_LA]],Línea_Atención[],2,0)</f>
        <v>Línea Ambulatoria</v>
      </c>
      <c r="M106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4" spans="2:13" x14ac:dyDescent="0.3">
      <c r="B1064" s="4" t="str">
        <f t="shared" si="48"/>
        <v>1-PPF</v>
      </c>
      <c r="C1064" s="4" t="str">
        <f t="shared" si="49"/>
        <v>1-PPF-Mujeres</v>
      </c>
      <c r="D1064" s="4" t="str">
        <f t="shared" si="50"/>
        <v>1-PPF-Mujeres-1</v>
      </c>
      <c r="E1064">
        <v>1</v>
      </c>
      <c r="F1064" t="s">
        <v>23</v>
      </c>
      <c r="G1064">
        <v>1</v>
      </c>
      <c r="H1064" t="s">
        <v>201</v>
      </c>
      <c r="I1064" t="s">
        <v>253</v>
      </c>
      <c r="J1064" t="s">
        <v>108</v>
      </c>
      <c r="K1064">
        <v>488</v>
      </c>
      <c r="L1064" t="str">
        <f>+VLOOKUP(Línea_Modelo_Sexo_Región[[#This Row],[id_LA]],Línea_Atención[],2,0)</f>
        <v>Línea Ambulatoria</v>
      </c>
      <c r="M106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5" spans="2:13" x14ac:dyDescent="0.3">
      <c r="B1065" s="4" t="str">
        <f t="shared" si="48"/>
        <v>1-PPF</v>
      </c>
      <c r="C1065" s="4" t="str">
        <f t="shared" si="49"/>
        <v>1-PPF-Hombres</v>
      </c>
      <c r="D1065" s="4" t="str">
        <f t="shared" si="50"/>
        <v>1-PPF-Hombres-2</v>
      </c>
      <c r="E1065">
        <v>1</v>
      </c>
      <c r="F1065" t="s">
        <v>23</v>
      </c>
      <c r="G1065">
        <v>2</v>
      </c>
      <c r="H1065" t="s">
        <v>202</v>
      </c>
      <c r="I1065" t="s">
        <v>252</v>
      </c>
      <c r="J1065" t="s">
        <v>108</v>
      </c>
      <c r="K1065">
        <v>1141</v>
      </c>
      <c r="L1065" t="str">
        <f>+VLOOKUP(Línea_Modelo_Sexo_Región[[#This Row],[id_LA]],Línea_Atención[],2,0)</f>
        <v>Línea Ambulatoria</v>
      </c>
      <c r="M106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6" spans="2:13" x14ac:dyDescent="0.3">
      <c r="B1066" s="4" t="str">
        <f t="shared" si="48"/>
        <v>1-PPF</v>
      </c>
      <c r="C1066" s="4" t="str">
        <f t="shared" si="49"/>
        <v>1-PPF-Mujeres</v>
      </c>
      <c r="D1066" s="4" t="str">
        <f t="shared" si="50"/>
        <v>1-PPF-Mujeres-2</v>
      </c>
      <c r="E1066">
        <v>1</v>
      </c>
      <c r="F1066" t="s">
        <v>23</v>
      </c>
      <c r="G1066">
        <v>2</v>
      </c>
      <c r="H1066" t="s">
        <v>202</v>
      </c>
      <c r="I1066" t="s">
        <v>253</v>
      </c>
      <c r="J1066" t="s">
        <v>108</v>
      </c>
      <c r="K1066">
        <v>1079</v>
      </c>
      <c r="L1066" t="str">
        <f>+VLOOKUP(Línea_Modelo_Sexo_Región[[#This Row],[id_LA]],Línea_Atención[],2,0)</f>
        <v>Línea Ambulatoria</v>
      </c>
      <c r="M106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7" spans="2:13" x14ac:dyDescent="0.3">
      <c r="B1067" s="4" t="str">
        <f t="shared" si="48"/>
        <v>1-PPF</v>
      </c>
      <c r="C1067" s="4" t="str">
        <f t="shared" si="49"/>
        <v>1-PPF-Hombres</v>
      </c>
      <c r="D1067" s="4" t="str">
        <f t="shared" si="50"/>
        <v>1-PPF-Hombres-3</v>
      </c>
      <c r="E1067">
        <v>1</v>
      </c>
      <c r="F1067" t="s">
        <v>23</v>
      </c>
      <c r="G1067">
        <v>3</v>
      </c>
      <c r="H1067" t="s">
        <v>203</v>
      </c>
      <c r="I1067" t="s">
        <v>252</v>
      </c>
      <c r="J1067" t="s">
        <v>108</v>
      </c>
      <c r="K1067">
        <v>1065</v>
      </c>
      <c r="L1067" t="str">
        <f>+VLOOKUP(Línea_Modelo_Sexo_Región[[#This Row],[id_LA]],Línea_Atención[],2,0)</f>
        <v>Línea Ambulatoria</v>
      </c>
      <c r="M106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8" spans="2:13" x14ac:dyDescent="0.3">
      <c r="B1068" s="4" t="str">
        <f t="shared" si="48"/>
        <v>1-PPF</v>
      </c>
      <c r="C1068" s="4" t="str">
        <f t="shared" si="49"/>
        <v>1-PPF-Mujeres</v>
      </c>
      <c r="D1068" s="4" t="str">
        <f t="shared" si="50"/>
        <v>1-PPF-Mujeres-3</v>
      </c>
      <c r="E1068">
        <v>1</v>
      </c>
      <c r="F1068" t="s">
        <v>23</v>
      </c>
      <c r="G1068">
        <v>3</v>
      </c>
      <c r="H1068" t="s">
        <v>203</v>
      </c>
      <c r="I1068" t="s">
        <v>253</v>
      </c>
      <c r="J1068" t="s">
        <v>108</v>
      </c>
      <c r="K1068">
        <v>931</v>
      </c>
      <c r="L1068" t="str">
        <f>+VLOOKUP(Línea_Modelo_Sexo_Región[[#This Row],[id_LA]],Línea_Atención[],2,0)</f>
        <v>Línea Ambulatoria</v>
      </c>
      <c r="M106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69" spans="2:13" x14ac:dyDescent="0.3">
      <c r="B1069" s="4" t="str">
        <f t="shared" si="48"/>
        <v>1-PPF</v>
      </c>
      <c r="C1069" s="4" t="str">
        <f t="shared" si="49"/>
        <v>1-PPF-Hombres</v>
      </c>
      <c r="D1069" s="4" t="str">
        <f t="shared" si="50"/>
        <v>1-PPF-Hombres-4</v>
      </c>
      <c r="E1069">
        <v>1</v>
      </c>
      <c r="F1069" t="s">
        <v>23</v>
      </c>
      <c r="G1069">
        <v>4</v>
      </c>
      <c r="H1069" t="s">
        <v>204</v>
      </c>
      <c r="I1069" t="s">
        <v>252</v>
      </c>
      <c r="J1069" t="s">
        <v>108</v>
      </c>
      <c r="K1069">
        <v>1227</v>
      </c>
      <c r="L1069" t="str">
        <f>+VLOOKUP(Línea_Modelo_Sexo_Región[[#This Row],[id_LA]],Línea_Atención[],2,0)</f>
        <v>Línea Ambulatoria</v>
      </c>
      <c r="M106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0" spans="2:13" x14ac:dyDescent="0.3">
      <c r="B1070" s="4" t="str">
        <f t="shared" si="48"/>
        <v>1-PPF</v>
      </c>
      <c r="C1070" s="4" t="str">
        <f t="shared" si="49"/>
        <v>1-PPF-Mujeres</v>
      </c>
      <c r="D1070" s="4" t="str">
        <f t="shared" si="50"/>
        <v>1-PPF-Mujeres-4</v>
      </c>
      <c r="E1070">
        <v>1</v>
      </c>
      <c r="F1070" t="s">
        <v>23</v>
      </c>
      <c r="G1070">
        <v>4</v>
      </c>
      <c r="H1070" t="s">
        <v>204</v>
      </c>
      <c r="I1070" t="s">
        <v>253</v>
      </c>
      <c r="J1070" t="s">
        <v>108</v>
      </c>
      <c r="K1070">
        <v>1286</v>
      </c>
      <c r="L1070" t="str">
        <f>+VLOOKUP(Línea_Modelo_Sexo_Región[[#This Row],[id_LA]],Línea_Atención[],2,0)</f>
        <v>Línea Ambulatoria</v>
      </c>
      <c r="M107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1" spans="2:13" x14ac:dyDescent="0.3">
      <c r="B1071" s="4" t="str">
        <f t="shared" si="48"/>
        <v>1-PPF</v>
      </c>
      <c r="C1071" s="4" t="str">
        <f t="shared" si="49"/>
        <v>1-PPF-Hombres</v>
      </c>
      <c r="D1071" s="4" t="str">
        <f t="shared" si="50"/>
        <v>1-PPF-Hombres-5</v>
      </c>
      <c r="E1071">
        <v>1</v>
      </c>
      <c r="F1071" t="s">
        <v>23</v>
      </c>
      <c r="G1071">
        <v>5</v>
      </c>
      <c r="H1071" t="s">
        <v>205</v>
      </c>
      <c r="I1071" t="s">
        <v>252</v>
      </c>
      <c r="J1071" t="s">
        <v>108</v>
      </c>
      <c r="K1071">
        <v>4492</v>
      </c>
      <c r="L1071" t="str">
        <f>+VLOOKUP(Línea_Modelo_Sexo_Región[[#This Row],[id_LA]],Línea_Atención[],2,0)</f>
        <v>Línea Ambulatoria</v>
      </c>
      <c r="M107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2" spans="2:13" x14ac:dyDescent="0.3">
      <c r="B1072" s="4" t="str">
        <f t="shared" si="48"/>
        <v>1-PPF</v>
      </c>
      <c r="C1072" s="4" t="str">
        <f t="shared" si="49"/>
        <v>1-PPF-Mujeres</v>
      </c>
      <c r="D1072" s="4" t="str">
        <f t="shared" si="50"/>
        <v>1-PPF-Mujeres-5</v>
      </c>
      <c r="E1072">
        <v>1</v>
      </c>
      <c r="F1072" t="s">
        <v>23</v>
      </c>
      <c r="G1072">
        <v>5</v>
      </c>
      <c r="H1072" t="s">
        <v>205</v>
      </c>
      <c r="I1072" t="s">
        <v>253</v>
      </c>
      <c r="J1072" t="s">
        <v>108</v>
      </c>
      <c r="K1072">
        <v>4222</v>
      </c>
      <c r="L1072" t="str">
        <f>+VLOOKUP(Línea_Modelo_Sexo_Región[[#This Row],[id_LA]],Línea_Atención[],2,0)</f>
        <v>Línea Ambulatoria</v>
      </c>
      <c r="M107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3" spans="2:13" x14ac:dyDescent="0.3">
      <c r="B1073" s="4" t="str">
        <f t="shared" si="48"/>
        <v>1-PPF</v>
      </c>
      <c r="C1073" s="4" t="str">
        <f t="shared" si="49"/>
        <v>1-PPF-Hombres</v>
      </c>
      <c r="D1073" s="4" t="str">
        <f t="shared" si="50"/>
        <v>1-PPF-Hombres-13</v>
      </c>
      <c r="E1073">
        <v>1</v>
      </c>
      <c r="F1073" t="s">
        <v>23</v>
      </c>
      <c r="G1073">
        <v>13</v>
      </c>
      <c r="H1073" t="s">
        <v>213</v>
      </c>
      <c r="I1073" t="s">
        <v>252</v>
      </c>
      <c r="J1073" t="s">
        <v>108</v>
      </c>
      <c r="K1073">
        <v>5603</v>
      </c>
      <c r="L1073" t="str">
        <f>+VLOOKUP(Línea_Modelo_Sexo_Región[[#This Row],[id_LA]],Línea_Atención[],2,0)</f>
        <v>Línea Ambulatoria</v>
      </c>
      <c r="M107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4" spans="2:13" x14ac:dyDescent="0.3">
      <c r="B1074" s="4" t="str">
        <f t="shared" si="48"/>
        <v>1-PPF</v>
      </c>
      <c r="C1074" s="4" t="str">
        <f t="shared" si="49"/>
        <v>1-PPF-Mujeres</v>
      </c>
      <c r="D1074" s="4" t="str">
        <f t="shared" si="50"/>
        <v>1-PPF-Mujeres-13</v>
      </c>
      <c r="E1074">
        <v>1</v>
      </c>
      <c r="F1074" t="s">
        <v>23</v>
      </c>
      <c r="G1074">
        <v>13</v>
      </c>
      <c r="H1074" t="s">
        <v>213</v>
      </c>
      <c r="I1074" t="s">
        <v>253</v>
      </c>
      <c r="J1074" t="s">
        <v>108</v>
      </c>
      <c r="K1074">
        <v>5060</v>
      </c>
      <c r="L1074" t="str">
        <f>+VLOOKUP(Línea_Modelo_Sexo_Región[[#This Row],[id_LA]],Línea_Atención[],2,0)</f>
        <v>Línea Ambulatoria</v>
      </c>
      <c r="M107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5" spans="2:13" x14ac:dyDescent="0.3">
      <c r="B1075" s="4" t="str">
        <f t="shared" si="48"/>
        <v>1-PPF</v>
      </c>
      <c r="C1075" s="4" t="str">
        <f t="shared" si="49"/>
        <v>1-PPF-Hombres</v>
      </c>
      <c r="D1075" s="4" t="str">
        <f t="shared" si="50"/>
        <v>1-PPF-Hombres-6</v>
      </c>
      <c r="E1075">
        <v>1</v>
      </c>
      <c r="F1075" t="s">
        <v>23</v>
      </c>
      <c r="G1075">
        <v>6</v>
      </c>
      <c r="H1075" t="s">
        <v>206</v>
      </c>
      <c r="I1075" t="s">
        <v>252</v>
      </c>
      <c r="J1075" t="s">
        <v>108</v>
      </c>
      <c r="K1075">
        <v>1638</v>
      </c>
      <c r="L1075" t="str">
        <f>+VLOOKUP(Línea_Modelo_Sexo_Región[[#This Row],[id_LA]],Línea_Atención[],2,0)</f>
        <v>Línea Ambulatoria</v>
      </c>
      <c r="M107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6" spans="2:13" x14ac:dyDescent="0.3">
      <c r="B1076" s="4" t="str">
        <f t="shared" si="48"/>
        <v>1-PPF</v>
      </c>
      <c r="C1076" s="4" t="str">
        <f t="shared" si="49"/>
        <v>1-PPF-Mujeres</v>
      </c>
      <c r="D1076" s="4" t="str">
        <f t="shared" si="50"/>
        <v>1-PPF-Mujeres-6</v>
      </c>
      <c r="E1076">
        <v>1</v>
      </c>
      <c r="F1076" t="s">
        <v>23</v>
      </c>
      <c r="G1076">
        <v>6</v>
      </c>
      <c r="H1076" t="s">
        <v>206</v>
      </c>
      <c r="I1076" t="s">
        <v>253</v>
      </c>
      <c r="J1076" t="s">
        <v>108</v>
      </c>
      <c r="K1076">
        <v>1509</v>
      </c>
      <c r="L1076" t="str">
        <f>+VLOOKUP(Línea_Modelo_Sexo_Región[[#This Row],[id_LA]],Línea_Atención[],2,0)</f>
        <v>Línea Ambulatoria</v>
      </c>
      <c r="M107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7" spans="2:13" x14ac:dyDescent="0.3">
      <c r="B1077" s="4" t="str">
        <f t="shared" si="48"/>
        <v>1-PPF</v>
      </c>
      <c r="C1077" s="4" t="str">
        <f t="shared" si="49"/>
        <v>1-PPF-Hombres</v>
      </c>
      <c r="D1077" s="4" t="str">
        <f t="shared" si="50"/>
        <v>1-PPF-Hombres-7</v>
      </c>
      <c r="E1077">
        <v>1</v>
      </c>
      <c r="F1077" t="s">
        <v>23</v>
      </c>
      <c r="G1077">
        <v>7</v>
      </c>
      <c r="H1077" t="s">
        <v>207</v>
      </c>
      <c r="I1077" t="s">
        <v>252</v>
      </c>
      <c r="J1077" t="s">
        <v>108</v>
      </c>
      <c r="K1077">
        <v>1666</v>
      </c>
      <c r="L1077" t="str">
        <f>+VLOOKUP(Línea_Modelo_Sexo_Región[[#This Row],[id_LA]],Línea_Atención[],2,0)</f>
        <v>Línea Ambulatoria</v>
      </c>
      <c r="M107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8" spans="2:13" x14ac:dyDescent="0.3">
      <c r="B1078" s="4" t="str">
        <f t="shared" si="48"/>
        <v>1-PPF</v>
      </c>
      <c r="C1078" s="4" t="str">
        <f t="shared" si="49"/>
        <v>1-PPF-Mujeres</v>
      </c>
      <c r="D1078" s="4" t="str">
        <f t="shared" si="50"/>
        <v>1-PPF-Mujeres-7</v>
      </c>
      <c r="E1078">
        <v>1</v>
      </c>
      <c r="F1078" t="s">
        <v>23</v>
      </c>
      <c r="G1078">
        <v>7</v>
      </c>
      <c r="H1078" t="s">
        <v>207</v>
      </c>
      <c r="I1078" t="s">
        <v>253</v>
      </c>
      <c r="J1078" t="s">
        <v>108</v>
      </c>
      <c r="K1078">
        <v>1545</v>
      </c>
      <c r="L1078" t="str">
        <f>+VLOOKUP(Línea_Modelo_Sexo_Región[[#This Row],[id_LA]],Línea_Atención[],2,0)</f>
        <v>Línea Ambulatoria</v>
      </c>
      <c r="M107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79" spans="2:13" x14ac:dyDescent="0.3">
      <c r="B1079" s="4" t="str">
        <f t="shared" si="48"/>
        <v>1-PPF</v>
      </c>
      <c r="C1079" s="4" t="str">
        <f t="shared" si="49"/>
        <v>1-PPF-Hombres</v>
      </c>
      <c r="D1079" s="4" t="str">
        <f t="shared" si="50"/>
        <v>1-PPF-Hombres-7</v>
      </c>
      <c r="E1079">
        <v>1</v>
      </c>
      <c r="F1079" t="s">
        <v>23</v>
      </c>
      <c r="G1079">
        <v>7</v>
      </c>
      <c r="H1079" t="s">
        <v>207</v>
      </c>
      <c r="I1079" t="s">
        <v>252</v>
      </c>
      <c r="J1079" t="s">
        <v>108</v>
      </c>
      <c r="K1079">
        <v>1013</v>
      </c>
      <c r="L1079" t="str">
        <f>+VLOOKUP(Línea_Modelo_Sexo_Región[[#This Row],[id_LA]],Línea_Atención[],2,0)</f>
        <v>Línea Ambulatoria</v>
      </c>
      <c r="M107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0" spans="2:13" x14ac:dyDescent="0.3">
      <c r="B1080" s="4" t="str">
        <f t="shared" si="48"/>
        <v>1-PPF</v>
      </c>
      <c r="C1080" s="4" t="str">
        <f t="shared" si="49"/>
        <v>1-PPF-Mujeres</v>
      </c>
      <c r="D1080" s="4" t="str">
        <f t="shared" si="50"/>
        <v>1-PPF-Mujeres-7</v>
      </c>
      <c r="E1080">
        <v>1</v>
      </c>
      <c r="F1080" t="s">
        <v>23</v>
      </c>
      <c r="G1080">
        <v>7</v>
      </c>
      <c r="H1080" t="s">
        <v>207</v>
      </c>
      <c r="I1080" t="s">
        <v>253</v>
      </c>
      <c r="J1080" t="s">
        <v>108</v>
      </c>
      <c r="K1080">
        <v>981</v>
      </c>
      <c r="L1080" t="str">
        <f>+VLOOKUP(Línea_Modelo_Sexo_Región[[#This Row],[id_LA]],Línea_Atención[],2,0)</f>
        <v>Línea Ambulatoria</v>
      </c>
      <c r="M108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1" spans="2:13" x14ac:dyDescent="0.3">
      <c r="B1081" s="4" t="str">
        <f t="shared" si="48"/>
        <v>1-PPF</v>
      </c>
      <c r="C1081" s="4" t="str">
        <f t="shared" si="49"/>
        <v>1-PPF-Hombres</v>
      </c>
      <c r="D1081" s="4" t="str">
        <f t="shared" si="50"/>
        <v>1-PPF-Hombres-8</v>
      </c>
      <c r="E1081">
        <v>1</v>
      </c>
      <c r="F1081" t="s">
        <v>23</v>
      </c>
      <c r="G1081">
        <v>8</v>
      </c>
      <c r="H1081" t="s">
        <v>208</v>
      </c>
      <c r="I1081" t="s">
        <v>252</v>
      </c>
      <c r="J1081" t="s">
        <v>108</v>
      </c>
      <c r="K1081">
        <v>3539</v>
      </c>
      <c r="L1081" t="str">
        <f>+VLOOKUP(Línea_Modelo_Sexo_Región[[#This Row],[id_LA]],Línea_Atención[],2,0)</f>
        <v>Línea Ambulatoria</v>
      </c>
      <c r="M108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2" spans="2:13" x14ac:dyDescent="0.3">
      <c r="B1082" s="4" t="str">
        <f t="shared" si="48"/>
        <v>1-PPF</v>
      </c>
      <c r="C1082" s="4" t="str">
        <f t="shared" si="49"/>
        <v>1-PPF-Mujeres</v>
      </c>
      <c r="D1082" s="4" t="str">
        <f t="shared" si="50"/>
        <v>1-PPF-Mujeres-8</v>
      </c>
      <c r="E1082">
        <v>1</v>
      </c>
      <c r="F1082" t="s">
        <v>23</v>
      </c>
      <c r="G1082">
        <v>8</v>
      </c>
      <c r="H1082" t="s">
        <v>208</v>
      </c>
      <c r="I1082" t="s">
        <v>253</v>
      </c>
      <c r="J1082" t="s">
        <v>108</v>
      </c>
      <c r="K1082">
        <v>3200</v>
      </c>
      <c r="L1082" t="str">
        <f>+VLOOKUP(Línea_Modelo_Sexo_Región[[#This Row],[id_LA]],Línea_Atención[],2,0)</f>
        <v>Línea Ambulatoria</v>
      </c>
      <c r="M108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3" spans="2:13" x14ac:dyDescent="0.3">
      <c r="B1083" s="4" t="str">
        <f t="shared" si="48"/>
        <v>1-PPF</v>
      </c>
      <c r="C1083" s="4" t="str">
        <f t="shared" si="49"/>
        <v>1-PPF-Hombres</v>
      </c>
      <c r="D1083" s="4" t="str">
        <f t="shared" si="50"/>
        <v>1-PPF-Hombres-9</v>
      </c>
      <c r="E1083">
        <v>1</v>
      </c>
      <c r="F1083" t="s">
        <v>23</v>
      </c>
      <c r="G1083">
        <v>9</v>
      </c>
      <c r="H1083" t="s">
        <v>209</v>
      </c>
      <c r="I1083" t="s">
        <v>252</v>
      </c>
      <c r="J1083" t="s">
        <v>108</v>
      </c>
      <c r="K1083">
        <v>1193</v>
      </c>
      <c r="L1083" t="str">
        <f>+VLOOKUP(Línea_Modelo_Sexo_Región[[#This Row],[id_LA]],Línea_Atención[],2,0)</f>
        <v>Línea Ambulatoria</v>
      </c>
      <c r="M108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4" spans="2:13" x14ac:dyDescent="0.3">
      <c r="B1084" s="4" t="str">
        <f t="shared" si="48"/>
        <v>1-PPF</v>
      </c>
      <c r="C1084" s="4" t="str">
        <f t="shared" si="49"/>
        <v>1-PPF-Mujeres</v>
      </c>
      <c r="D1084" s="4" t="str">
        <f t="shared" si="50"/>
        <v>1-PPF-Mujeres-9</v>
      </c>
      <c r="E1084">
        <v>1</v>
      </c>
      <c r="F1084" t="s">
        <v>23</v>
      </c>
      <c r="G1084">
        <v>9</v>
      </c>
      <c r="H1084" t="s">
        <v>209</v>
      </c>
      <c r="I1084" t="s">
        <v>253</v>
      </c>
      <c r="J1084" t="s">
        <v>108</v>
      </c>
      <c r="K1084">
        <v>1159</v>
      </c>
      <c r="L1084" t="str">
        <f>+VLOOKUP(Línea_Modelo_Sexo_Región[[#This Row],[id_LA]],Línea_Atención[],2,0)</f>
        <v>Línea Ambulatoria</v>
      </c>
      <c r="M108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5" spans="2:13" x14ac:dyDescent="0.3">
      <c r="B1085" s="4" t="str">
        <f t="shared" si="48"/>
        <v>1-PPF</v>
      </c>
      <c r="C1085" s="4" t="str">
        <f t="shared" si="49"/>
        <v>1-PPF-Hombres</v>
      </c>
      <c r="D1085" s="4" t="str">
        <f t="shared" si="50"/>
        <v>1-PPF-Hombres-14</v>
      </c>
      <c r="E1085">
        <v>1</v>
      </c>
      <c r="F1085" t="s">
        <v>23</v>
      </c>
      <c r="G1085">
        <v>14</v>
      </c>
      <c r="H1085" t="s">
        <v>214</v>
      </c>
      <c r="I1085" t="s">
        <v>252</v>
      </c>
      <c r="J1085" t="s">
        <v>108</v>
      </c>
      <c r="K1085">
        <v>681</v>
      </c>
      <c r="L1085" t="str">
        <f>+VLOOKUP(Línea_Modelo_Sexo_Región[[#This Row],[id_LA]],Línea_Atención[],2,0)</f>
        <v>Línea Ambulatoria</v>
      </c>
      <c r="M108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6" spans="2:13" x14ac:dyDescent="0.3">
      <c r="B1086" s="4" t="str">
        <f t="shared" si="48"/>
        <v>1-PPF</v>
      </c>
      <c r="C1086" s="4" t="str">
        <f t="shared" si="49"/>
        <v>1-PPF-Mujeres</v>
      </c>
      <c r="D1086" s="4" t="str">
        <f t="shared" si="50"/>
        <v>1-PPF-Mujeres-14</v>
      </c>
      <c r="E1086">
        <v>1</v>
      </c>
      <c r="F1086" t="s">
        <v>23</v>
      </c>
      <c r="G1086">
        <v>14</v>
      </c>
      <c r="H1086" t="s">
        <v>214</v>
      </c>
      <c r="I1086" t="s">
        <v>253</v>
      </c>
      <c r="J1086" t="s">
        <v>108</v>
      </c>
      <c r="K1086">
        <v>582</v>
      </c>
      <c r="L1086" t="str">
        <f>+VLOOKUP(Línea_Modelo_Sexo_Región[[#This Row],[id_LA]],Línea_Atención[],2,0)</f>
        <v>Línea Ambulatoria</v>
      </c>
      <c r="M108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7" spans="2:13" x14ac:dyDescent="0.3">
      <c r="B1087" s="4" t="str">
        <f t="shared" si="48"/>
        <v>1-PPF</v>
      </c>
      <c r="C1087" s="4" t="str">
        <f t="shared" si="49"/>
        <v>1-PPF-Hombres</v>
      </c>
      <c r="D1087" s="4" t="str">
        <f t="shared" si="50"/>
        <v>1-PPF-Hombres-10</v>
      </c>
      <c r="E1087">
        <v>1</v>
      </c>
      <c r="F1087" t="s">
        <v>23</v>
      </c>
      <c r="G1087">
        <v>10</v>
      </c>
      <c r="H1087" t="s">
        <v>210</v>
      </c>
      <c r="I1087" t="s">
        <v>252</v>
      </c>
      <c r="J1087" t="s">
        <v>108</v>
      </c>
      <c r="K1087">
        <v>1621</v>
      </c>
      <c r="L1087" t="str">
        <f>+VLOOKUP(Línea_Modelo_Sexo_Región[[#This Row],[id_LA]],Línea_Atención[],2,0)</f>
        <v>Línea Ambulatoria</v>
      </c>
      <c r="M108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8" spans="2:13" x14ac:dyDescent="0.3">
      <c r="B1088" s="4" t="str">
        <f t="shared" si="48"/>
        <v>1-PPF</v>
      </c>
      <c r="C1088" s="4" t="str">
        <f t="shared" si="49"/>
        <v>1-PPF-Mujeres</v>
      </c>
      <c r="D1088" s="4" t="str">
        <f t="shared" si="50"/>
        <v>1-PPF-Mujeres-10</v>
      </c>
      <c r="E1088">
        <v>1</v>
      </c>
      <c r="F1088" t="s">
        <v>23</v>
      </c>
      <c r="G1088">
        <v>10</v>
      </c>
      <c r="H1088" t="s">
        <v>210</v>
      </c>
      <c r="I1088" t="s">
        <v>253</v>
      </c>
      <c r="J1088" t="s">
        <v>108</v>
      </c>
      <c r="K1088">
        <v>1572</v>
      </c>
      <c r="L1088" t="str">
        <f>+VLOOKUP(Línea_Modelo_Sexo_Región[[#This Row],[id_LA]],Línea_Atención[],2,0)</f>
        <v>Línea Ambulatoria</v>
      </c>
      <c r="M108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89" spans="2:13" x14ac:dyDescent="0.3">
      <c r="B1089" s="4" t="str">
        <f t="shared" si="48"/>
        <v>1-PPF</v>
      </c>
      <c r="C1089" s="4" t="str">
        <f t="shared" si="49"/>
        <v>1-PPF-Hombres</v>
      </c>
      <c r="D1089" s="4" t="str">
        <f t="shared" si="50"/>
        <v>1-PPF-Hombres-11</v>
      </c>
      <c r="E1089">
        <v>1</v>
      </c>
      <c r="F1089" t="s">
        <v>23</v>
      </c>
      <c r="G1089">
        <v>11</v>
      </c>
      <c r="H1089" t="s">
        <v>211</v>
      </c>
      <c r="I1089" t="s">
        <v>252</v>
      </c>
      <c r="J1089" t="s">
        <v>108</v>
      </c>
      <c r="K1089">
        <v>316</v>
      </c>
      <c r="L1089" t="str">
        <f>+VLOOKUP(Línea_Modelo_Sexo_Región[[#This Row],[id_LA]],Línea_Atención[],2,0)</f>
        <v>Línea Ambulatoria</v>
      </c>
      <c r="M108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90" spans="2:13" x14ac:dyDescent="0.3">
      <c r="B1090" s="4" t="str">
        <f t="shared" si="48"/>
        <v>1-PPF</v>
      </c>
      <c r="C1090" s="4" t="str">
        <f t="shared" si="49"/>
        <v>1-PPF-Mujeres</v>
      </c>
      <c r="D1090" s="4" t="str">
        <f t="shared" si="50"/>
        <v>1-PPF-Mujeres-11</v>
      </c>
      <c r="E1090">
        <v>1</v>
      </c>
      <c r="F1090" t="s">
        <v>23</v>
      </c>
      <c r="G1090">
        <v>11</v>
      </c>
      <c r="H1090" t="s">
        <v>211</v>
      </c>
      <c r="I1090" t="s">
        <v>253</v>
      </c>
      <c r="J1090" t="s">
        <v>108</v>
      </c>
      <c r="K1090">
        <v>295</v>
      </c>
      <c r="L1090" t="str">
        <f>+VLOOKUP(Línea_Modelo_Sexo_Región[[#This Row],[id_LA]],Línea_Atención[],2,0)</f>
        <v>Línea Ambulatoria</v>
      </c>
      <c r="M109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91" spans="2:13" x14ac:dyDescent="0.3">
      <c r="B1091" s="4" t="str">
        <f t="shared" si="48"/>
        <v>1-PPF</v>
      </c>
      <c r="C1091" s="4" t="str">
        <f t="shared" si="49"/>
        <v>1-PPF-Hombres</v>
      </c>
      <c r="D1091" s="4" t="str">
        <f t="shared" si="50"/>
        <v>1-PPF-Hombres-12</v>
      </c>
      <c r="E1091">
        <v>1</v>
      </c>
      <c r="F1091" t="s">
        <v>23</v>
      </c>
      <c r="G1091">
        <v>12</v>
      </c>
      <c r="H1091" t="s">
        <v>212</v>
      </c>
      <c r="I1091" t="s">
        <v>252</v>
      </c>
      <c r="J1091" t="s">
        <v>108</v>
      </c>
      <c r="K1091">
        <v>489</v>
      </c>
      <c r="L1091" t="str">
        <f>+VLOOKUP(Línea_Modelo_Sexo_Región[[#This Row],[id_LA]],Línea_Atención[],2,0)</f>
        <v>Línea Ambulatoria</v>
      </c>
      <c r="M109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92" spans="2:13" x14ac:dyDescent="0.3">
      <c r="B1092" s="4" t="str">
        <f t="shared" si="48"/>
        <v>1-PPF</v>
      </c>
      <c r="C1092" s="4" t="str">
        <f t="shared" si="49"/>
        <v>1-PPF-Mujeres</v>
      </c>
      <c r="D1092" s="4" t="str">
        <f t="shared" si="50"/>
        <v>1-PPF-Mujeres-12</v>
      </c>
      <c r="E1092">
        <v>1</v>
      </c>
      <c r="F1092" t="s">
        <v>23</v>
      </c>
      <c r="G1092">
        <v>12</v>
      </c>
      <c r="H1092" t="s">
        <v>212</v>
      </c>
      <c r="I1092" t="s">
        <v>253</v>
      </c>
      <c r="J1092" t="s">
        <v>108</v>
      </c>
      <c r="K1092">
        <v>406</v>
      </c>
      <c r="L1092" t="str">
        <f>+VLOOKUP(Línea_Modelo_Sexo_Región[[#This Row],[id_LA]],Línea_Atención[],2,0)</f>
        <v>Línea Ambulatoria</v>
      </c>
      <c r="M109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1093" spans="2:13" x14ac:dyDescent="0.3">
      <c r="B1093" s="4" t="str">
        <f t="shared" ref="B1093:B1156" si="51">+E1093&amp;"-"&amp;F1093</f>
        <v>1-PRJ</v>
      </c>
      <c r="C1093" s="4" t="str">
        <f t="shared" ref="C1093:C1156" si="52">+B1093&amp;"-"&amp;I1093</f>
        <v>1-PRJ-Hombres</v>
      </c>
      <c r="D1093" s="4" t="str">
        <f t="shared" ref="D1093:D1156" si="53">+C1093&amp;"-"&amp;G1093</f>
        <v>1-PRJ-Hombres-15</v>
      </c>
      <c r="E1093">
        <v>1</v>
      </c>
      <c r="F1093" t="s">
        <v>25</v>
      </c>
      <c r="G1093">
        <v>15</v>
      </c>
      <c r="H1093" t="s">
        <v>215</v>
      </c>
      <c r="I1093" t="s">
        <v>252</v>
      </c>
      <c r="J1093" t="s">
        <v>108</v>
      </c>
      <c r="K1093">
        <v>60</v>
      </c>
      <c r="L1093" t="str">
        <f>+VLOOKUP(Línea_Modelo_Sexo_Región[[#This Row],[id_LA]],Línea_Atención[],2,0)</f>
        <v>Línea Ambulatoria</v>
      </c>
      <c r="M1093" t="str">
        <f>+VLOOKUP(Línea_Modelo_Sexo_Región[[#This Row],[Modelo '[sigla']]],Modelos[[Modelo '[sigla']]:[Modelo '[descripción']]],2,0)</f>
        <v>Programa de Representación Jurídica</v>
      </c>
    </row>
    <row r="1094" spans="2:13" x14ac:dyDescent="0.3">
      <c r="B1094" s="4" t="str">
        <f t="shared" si="51"/>
        <v>1-PRJ</v>
      </c>
      <c r="C1094" s="4" t="str">
        <f t="shared" si="52"/>
        <v>1-PRJ-Mujeres</v>
      </c>
      <c r="D1094" s="4" t="str">
        <f t="shared" si="53"/>
        <v>1-PRJ-Mujeres-15</v>
      </c>
      <c r="E1094">
        <v>1</v>
      </c>
      <c r="F1094" t="s">
        <v>25</v>
      </c>
      <c r="G1094">
        <v>15</v>
      </c>
      <c r="H1094" t="s">
        <v>215</v>
      </c>
      <c r="I1094" t="s">
        <v>253</v>
      </c>
      <c r="J1094" t="s">
        <v>108</v>
      </c>
      <c r="K1094">
        <v>57</v>
      </c>
      <c r="L1094" t="str">
        <f>+VLOOKUP(Línea_Modelo_Sexo_Región[[#This Row],[id_LA]],Línea_Atención[],2,0)</f>
        <v>Línea Ambulatoria</v>
      </c>
      <c r="M1094" t="str">
        <f>+VLOOKUP(Línea_Modelo_Sexo_Región[[#This Row],[Modelo '[sigla']]],Modelos[[Modelo '[sigla']]:[Modelo '[descripción']]],2,0)</f>
        <v>Programa de Representación Jurídica</v>
      </c>
    </row>
    <row r="1095" spans="2:13" x14ac:dyDescent="0.3">
      <c r="B1095" s="4" t="str">
        <f t="shared" si="51"/>
        <v>1-PRJ</v>
      </c>
      <c r="C1095" s="4" t="str">
        <f t="shared" si="52"/>
        <v>1-PRJ-Hombres</v>
      </c>
      <c r="D1095" s="4" t="str">
        <f t="shared" si="53"/>
        <v>1-PRJ-Hombres-1</v>
      </c>
      <c r="E1095">
        <v>1</v>
      </c>
      <c r="F1095" t="s">
        <v>25</v>
      </c>
      <c r="G1095">
        <v>1</v>
      </c>
      <c r="H1095" t="s">
        <v>201</v>
      </c>
      <c r="I1095" t="s">
        <v>252</v>
      </c>
      <c r="J1095" t="s">
        <v>108</v>
      </c>
      <c r="K1095">
        <v>38</v>
      </c>
      <c r="L1095" t="str">
        <f>+VLOOKUP(Línea_Modelo_Sexo_Región[[#This Row],[id_LA]],Línea_Atención[],2,0)</f>
        <v>Línea Ambulatoria</v>
      </c>
      <c r="M1095" t="str">
        <f>+VLOOKUP(Línea_Modelo_Sexo_Región[[#This Row],[Modelo '[sigla']]],Modelos[[Modelo '[sigla']]:[Modelo '[descripción']]],2,0)</f>
        <v>Programa de Representación Jurídica</v>
      </c>
    </row>
    <row r="1096" spans="2:13" x14ac:dyDescent="0.3">
      <c r="B1096" s="4" t="str">
        <f t="shared" si="51"/>
        <v>1-PRJ</v>
      </c>
      <c r="C1096" s="4" t="str">
        <f t="shared" si="52"/>
        <v>1-PRJ-Mujeres</v>
      </c>
      <c r="D1096" s="4" t="str">
        <f t="shared" si="53"/>
        <v>1-PRJ-Mujeres-1</v>
      </c>
      <c r="E1096">
        <v>1</v>
      </c>
      <c r="F1096" t="s">
        <v>25</v>
      </c>
      <c r="G1096">
        <v>1</v>
      </c>
      <c r="H1096" t="s">
        <v>201</v>
      </c>
      <c r="I1096" t="s">
        <v>253</v>
      </c>
      <c r="J1096" t="s">
        <v>108</v>
      </c>
      <c r="K1096">
        <v>100</v>
      </c>
      <c r="L1096" t="str">
        <f>+VLOOKUP(Línea_Modelo_Sexo_Región[[#This Row],[id_LA]],Línea_Atención[],2,0)</f>
        <v>Línea Ambulatoria</v>
      </c>
      <c r="M1096" t="str">
        <f>+VLOOKUP(Línea_Modelo_Sexo_Región[[#This Row],[Modelo '[sigla']]],Modelos[[Modelo '[sigla']]:[Modelo '[descripción']]],2,0)</f>
        <v>Programa de Representación Jurídica</v>
      </c>
    </row>
    <row r="1097" spans="2:13" x14ac:dyDescent="0.3">
      <c r="B1097" s="4" t="str">
        <f t="shared" si="51"/>
        <v>1-PRJ</v>
      </c>
      <c r="C1097" s="4" t="str">
        <f t="shared" si="52"/>
        <v>1-PRJ-Hombres</v>
      </c>
      <c r="D1097" s="4" t="str">
        <f t="shared" si="53"/>
        <v>1-PRJ-Hombres-2</v>
      </c>
      <c r="E1097">
        <v>1</v>
      </c>
      <c r="F1097" t="s">
        <v>25</v>
      </c>
      <c r="G1097">
        <v>2</v>
      </c>
      <c r="H1097" t="s">
        <v>202</v>
      </c>
      <c r="I1097" t="s">
        <v>252</v>
      </c>
      <c r="J1097" t="s">
        <v>108</v>
      </c>
      <c r="K1097">
        <v>10</v>
      </c>
      <c r="L1097" t="str">
        <f>+VLOOKUP(Línea_Modelo_Sexo_Región[[#This Row],[id_LA]],Línea_Atención[],2,0)</f>
        <v>Línea Ambulatoria</v>
      </c>
      <c r="M1097" t="str">
        <f>+VLOOKUP(Línea_Modelo_Sexo_Región[[#This Row],[Modelo '[sigla']]],Modelos[[Modelo '[sigla']]:[Modelo '[descripción']]],2,0)</f>
        <v>Programa de Representación Jurídica</v>
      </c>
    </row>
    <row r="1098" spans="2:13" x14ac:dyDescent="0.3">
      <c r="B1098" s="4" t="str">
        <f t="shared" si="51"/>
        <v>1-PRJ</v>
      </c>
      <c r="C1098" s="4" t="str">
        <f t="shared" si="52"/>
        <v>1-PRJ-Mujeres</v>
      </c>
      <c r="D1098" s="4" t="str">
        <f t="shared" si="53"/>
        <v>1-PRJ-Mujeres-2</v>
      </c>
      <c r="E1098">
        <v>1</v>
      </c>
      <c r="F1098" t="s">
        <v>25</v>
      </c>
      <c r="G1098">
        <v>2</v>
      </c>
      <c r="H1098" t="s">
        <v>202</v>
      </c>
      <c r="I1098" t="s">
        <v>253</v>
      </c>
      <c r="J1098" t="s">
        <v>108</v>
      </c>
      <c r="K1098">
        <v>74</v>
      </c>
      <c r="L1098" t="str">
        <f>+VLOOKUP(Línea_Modelo_Sexo_Región[[#This Row],[id_LA]],Línea_Atención[],2,0)</f>
        <v>Línea Ambulatoria</v>
      </c>
      <c r="M1098" t="str">
        <f>+VLOOKUP(Línea_Modelo_Sexo_Región[[#This Row],[Modelo '[sigla']]],Modelos[[Modelo '[sigla']]:[Modelo '[descripción']]],2,0)</f>
        <v>Programa de Representación Jurídica</v>
      </c>
    </row>
    <row r="1099" spans="2:13" x14ac:dyDescent="0.3">
      <c r="B1099" s="4" t="str">
        <f t="shared" si="51"/>
        <v>1-PRJ</v>
      </c>
      <c r="C1099" s="4" t="str">
        <f t="shared" si="52"/>
        <v>1-PRJ-Hombres</v>
      </c>
      <c r="D1099" s="4" t="str">
        <f t="shared" si="53"/>
        <v>1-PRJ-Hombres-3</v>
      </c>
      <c r="E1099">
        <v>1</v>
      </c>
      <c r="F1099" t="s">
        <v>25</v>
      </c>
      <c r="G1099">
        <v>3</v>
      </c>
      <c r="H1099" t="s">
        <v>203</v>
      </c>
      <c r="I1099" t="s">
        <v>252</v>
      </c>
      <c r="J1099" t="s">
        <v>108</v>
      </c>
      <c r="K1099">
        <v>24</v>
      </c>
      <c r="L1099" t="str">
        <f>+VLOOKUP(Línea_Modelo_Sexo_Región[[#This Row],[id_LA]],Línea_Atención[],2,0)</f>
        <v>Línea Ambulatoria</v>
      </c>
      <c r="M1099" t="str">
        <f>+VLOOKUP(Línea_Modelo_Sexo_Región[[#This Row],[Modelo '[sigla']]],Modelos[[Modelo '[sigla']]:[Modelo '[descripción']]],2,0)</f>
        <v>Programa de Representación Jurídica</v>
      </c>
    </row>
    <row r="1100" spans="2:13" x14ac:dyDescent="0.3">
      <c r="B1100" s="4" t="str">
        <f t="shared" si="51"/>
        <v>1-PRJ</v>
      </c>
      <c r="C1100" s="4" t="str">
        <f t="shared" si="52"/>
        <v>1-PRJ-Mujeres</v>
      </c>
      <c r="D1100" s="4" t="str">
        <f t="shared" si="53"/>
        <v>1-PRJ-Mujeres-3</v>
      </c>
      <c r="E1100">
        <v>1</v>
      </c>
      <c r="F1100" t="s">
        <v>25</v>
      </c>
      <c r="G1100">
        <v>3</v>
      </c>
      <c r="H1100" t="s">
        <v>203</v>
      </c>
      <c r="I1100" t="s">
        <v>253</v>
      </c>
      <c r="J1100" t="s">
        <v>108</v>
      </c>
      <c r="K1100">
        <v>57</v>
      </c>
      <c r="L1100" t="str">
        <f>+VLOOKUP(Línea_Modelo_Sexo_Región[[#This Row],[id_LA]],Línea_Atención[],2,0)</f>
        <v>Línea Ambulatoria</v>
      </c>
      <c r="M1100" t="str">
        <f>+VLOOKUP(Línea_Modelo_Sexo_Región[[#This Row],[Modelo '[sigla']]],Modelos[[Modelo '[sigla']]:[Modelo '[descripción']]],2,0)</f>
        <v>Programa de Representación Jurídica</v>
      </c>
    </row>
    <row r="1101" spans="2:13" x14ac:dyDescent="0.3">
      <c r="B1101" s="4" t="str">
        <f t="shared" si="51"/>
        <v>1-PRJ</v>
      </c>
      <c r="C1101" s="4" t="str">
        <f t="shared" si="52"/>
        <v>1-PRJ-Hombres</v>
      </c>
      <c r="D1101" s="4" t="str">
        <f t="shared" si="53"/>
        <v>1-PRJ-Hombres-4</v>
      </c>
      <c r="E1101">
        <v>1</v>
      </c>
      <c r="F1101" t="s">
        <v>25</v>
      </c>
      <c r="G1101">
        <v>4</v>
      </c>
      <c r="H1101" t="s">
        <v>204</v>
      </c>
      <c r="I1101" t="s">
        <v>252</v>
      </c>
      <c r="J1101" t="s">
        <v>108</v>
      </c>
      <c r="K1101">
        <v>25</v>
      </c>
      <c r="L1101" t="str">
        <f>+VLOOKUP(Línea_Modelo_Sexo_Región[[#This Row],[id_LA]],Línea_Atención[],2,0)</f>
        <v>Línea Ambulatoria</v>
      </c>
      <c r="M1101" t="str">
        <f>+VLOOKUP(Línea_Modelo_Sexo_Región[[#This Row],[Modelo '[sigla']]],Modelos[[Modelo '[sigla']]:[Modelo '[descripción']]],2,0)</f>
        <v>Programa de Representación Jurídica</v>
      </c>
    </row>
    <row r="1102" spans="2:13" x14ac:dyDescent="0.3">
      <c r="B1102" s="4" t="str">
        <f t="shared" si="51"/>
        <v>1-PRJ</v>
      </c>
      <c r="C1102" s="4" t="str">
        <f t="shared" si="52"/>
        <v>1-PRJ-Mujeres</v>
      </c>
      <c r="D1102" s="4" t="str">
        <f t="shared" si="53"/>
        <v>1-PRJ-Mujeres-4</v>
      </c>
      <c r="E1102">
        <v>1</v>
      </c>
      <c r="F1102" t="s">
        <v>25</v>
      </c>
      <c r="G1102">
        <v>4</v>
      </c>
      <c r="H1102" t="s">
        <v>204</v>
      </c>
      <c r="I1102" t="s">
        <v>253</v>
      </c>
      <c r="J1102" t="s">
        <v>108</v>
      </c>
      <c r="K1102">
        <v>87</v>
      </c>
      <c r="L1102" t="str">
        <f>+VLOOKUP(Línea_Modelo_Sexo_Región[[#This Row],[id_LA]],Línea_Atención[],2,0)</f>
        <v>Línea Ambulatoria</v>
      </c>
      <c r="M1102" t="str">
        <f>+VLOOKUP(Línea_Modelo_Sexo_Región[[#This Row],[Modelo '[sigla']]],Modelos[[Modelo '[sigla']]:[Modelo '[descripción']]],2,0)</f>
        <v>Programa de Representación Jurídica</v>
      </c>
    </row>
    <row r="1103" spans="2:13" x14ac:dyDescent="0.3">
      <c r="B1103" s="4" t="str">
        <f t="shared" si="51"/>
        <v>1-PRJ</v>
      </c>
      <c r="C1103" s="4" t="str">
        <f t="shared" si="52"/>
        <v>1-PRJ-Hombres</v>
      </c>
      <c r="D1103" s="4" t="str">
        <f t="shared" si="53"/>
        <v>1-PRJ-Hombres-5</v>
      </c>
      <c r="E1103">
        <v>1</v>
      </c>
      <c r="F1103" t="s">
        <v>25</v>
      </c>
      <c r="G1103">
        <v>5</v>
      </c>
      <c r="H1103" t="s">
        <v>205</v>
      </c>
      <c r="I1103" t="s">
        <v>252</v>
      </c>
      <c r="J1103" t="s">
        <v>108</v>
      </c>
      <c r="K1103">
        <v>46</v>
      </c>
      <c r="L1103" t="str">
        <f>+VLOOKUP(Línea_Modelo_Sexo_Región[[#This Row],[id_LA]],Línea_Atención[],2,0)</f>
        <v>Línea Ambulatoria</v>
      </c>
      <c r="M1103" t="str">
        <f>+VLOOKUP(Línea_Modelo_Sexo_Región[[#This Row],[Modelo '[sigla']]],Modelos[[Modelo '[sigla']]:[Modelo '[descripción']]],2,0)</f>
        <v>Programa de Representación Jurídica</v>
      </c>
    </row>
    <row r="1104" spans="2:13" x14ac:dyDescent="0.3">
      <c r="B1104" s="4" t="str">
        <f t="shared" si="51"/>
        <v>1-PRJ</v>
      </c>
      <c r="C1104" s="4" t="str">
        <f t="shared" si="52"/>
        <v>1-PRJ-Mujeres</v>
      </c>
      <c r="D1104" s="4" t="str">
        <f t="shared" si="53"/>
        <v>1-PRJ-Mujeres-5</v>
      </c>
      <c r="E1104">
        <v>1</v>
      </c>
      <c r="F1104" t="s">
        <v>25</v>
      </c>
      <c r="G1104">
        <v>5</v>
      </c>
      <c r="H1104" t="s">
        <v>205</v>
      </c>
      <c r="I1104" t="s">
        <v>253</v>
      </c>
      <c r="J1104" t="s">
        <v>108</v>
      </c>
      <c r="K1104">
        <v>69</v>
      </c>
      <c r="L1104" t="str">
        <f>+VLOOKUP(Línea_Modelo_Sexo_Región[[#This Row],[id_LA]],Línea_Atención[],2,0)</f>
        <v>Línea Ambulatoria</v>
      </c>
      <c r="M1104" t="str">
        <f>+VLOOKUP(Línea_Modelo_Sexo_Región[[#This Row],[Modelo '[sigla']]],Modelos[[Modelo '[sigla']]:[Modelo '[descripción']]],2,0)</f>
        <v>Programa de Representación Jurídica</v>
      </c>
    </row>
    <row r="1105" spans="2:13" x14ac:dyDescent="0.3">
      <c r="B1105" s="4" t="str">
        <f t="shared" si="51"/>
        <v>1-PRJ</v>
      </c>
      <c r="C1105" s="4" t="str">
        <f t="shared" si="52"/>
        <v>1-PRJ-Hombres</v>
      </c>
      <c r="D1105" s="4" t="str">
        <f t="shared" si="53"/>
        <v>1-PRJ-Hombres-13</v>
      </c>
      <c r="E1105">
        <v>1</v>
      </c>
      <c r="F1105" t="s">
        <v>25</v>
      </c>
      <c r="G1105">
        <v>13</v>
      </c>
      <c r="H1105" t="s">
        <v>213</v>
      </c>
      <c r="I1105" t="s">
        <v>252</v>
      </c>
      <c r="J1105" t="s">
        <v>108</v>
      </c>
      <c r="K1105">
        <v>180</v>
      </c>
      <c r="L1105" t="str">
        <f>+VLOOKUP(Línea_Modelo_Sexo_Región[[#This Row],[id_LA]],Línea_Atención[],2,0)</f>
        <v>Línea Ambulatoria</v>
      </c>
      <c r="M1105" t="str">
        <f>+VLOOKUP(Línea_Modelo_Sexo_Región[[#This Row],[Modelo '[sigla']]],Modelos[[Modelo '[sigla']]:[Modelo '[descripción']]],2,0)</f>
        <v>Programa de Representación Jurídica</v>
      </c>
    </row>
    <row r="1106" spans="2:13" x14ac:dyDescent="0.3">
      <c r="B1106" s="4" t="str">
        <f t="shared" si="51"/>
        <v>1-PRJ</v>
      </c>
      <c r="C1106" s="4" t="str">
        <f t="shared" si="52"/>
        <v>1-PRJ-Mujeres</v>
      </c>
      <c r="D1106" s="4" t="str">
        <f t="shared" si="53"/>
        <v>1-PRJ-Mujeres-13</v>
      </c>
      <c r="E1106">
        <v>1</v>
      </c>
      <c r="F1106" t="s">
        <v>25</v>
      </c>
      <c r="G1106">
        <v>13</v>
      </c>
      <c r="H1106" t="s">
        <v>213</v>
      </c>
      <c r="I1106" t="s">
        <v>253</v>
      </c>
      <c r="J1106" t="s">
        <v>108</v>
      </c>
      <c r="K1106">
        <v>469</v>
      </c>
      <c r="L1106" t="str">
        <f>+VLOOKUP(Línea_Modelo_Sexo_Región[[#This Row],[id_LA]],Línea_Atención[],2,0)</f>
        <v>Línea Ambulatoria</v>
      </c>
      <c r="M1106" t="str">
        <f>+VLOOKUP(Línea_Modelo_Sexo_Región[[#This Row],[Modelo '[sigla']]],Modelos[[Modelo '[sigla']]:[Modelo '[descripción']]],2,0)</f>
        <v>Programa de Representación Jurídica</v>
      </c>
    </row>
    <row r="1107" spans="2:13" x14ac:dyDescent="0.3">
      <c r="B1107" s="4" t="str">
        <f t="shared" si="51"/>
        <v>1-PRJ</v>
      </c>
      <c r="C1107" s="4" t="str">
        <f t="shared" si="52"/>
        <v>1-PRJ-Hombres</v>
      </c>
      <c r="D1107" s="4" t="str">
        <f t="shared" si="53"/>
        <v>1-PRJ-Hombres-6</v>
      </c>
      <c r="E1107">
        <v>1</v>
      </c>
      <c r="F1107" t="s">
        <v>25</v>
      </c>
      <c r="G1107">
        <v>6</v>
      </c>
      <c r="H1107" t="s">
        <v>206</v>
      </c>
      <c r="I1107" t="s">
        <v>252</v>
      </c>
      <c r="J1107" t="s">
        <v>108</v>
      </c>
      <c r="K1107">
        <v>21</v>
      </c>
      <c r="L1107" t="str">
        <f>+VLOOKUP(Línea_Modelo_Sexo_Región[[#This Row],[id_LA]],Línea_Atención[],2,0)</f>
        <v>Línea Ambulatoria</v>
      </c>
      <c r="M1107" t="str">
        <f>+VLOOKUP(Línea_Modelo_Sexo_Región[[#This Row],[Modelo '[sigla']]],Modelos[[Modelo '[sigla']]:[Modelo '[descripción']]],2,0)</f>
        <v>Programa de Representación Jurídica</v>
      </c>
    </row>
    <row r="1108" spans="2:13" x14ac:dyDescent="0.3">
      <c r="B1108" s="4" t="str">
        <f t="shared" si="51"/>
        <v>1-PRJ</v>
      </c>
      <c r="C1108" s="4" t="str">
        <f t="shared" si="52"/>
        <v>1-PRJ-Mujeres</v>
      </c>
      <c r="D1108" s="4" t="str">
        <f t="shared" si="53"/>
        <v>1-PRJ-Mujeres-6</v>
      </c>
      <c r="E1108">
        <v>1</v>
      </c>
      <c r="F1108" t="s">
        <v>25</v>
      </c>
      <c r="G1108">
        <v>6</v>
      </c>
      <c r="H1108" t="s">
        <v>206</v>
      </c>
      <c r="I1108" t="s">
        <v>253</v>
      </c>
      <c r="J1108" t="s">
        <v>108</v>
      </c>
      <c r="K1108">
        <v>51</v>
      </c>
      <c r="L1108" t="str">
        <f>+VLOOKUP(Línea_Modelo_Sexo_Región[[#This Row],[id_LA]],Línea_Atención[],2,0)</f>
        <v>Línea Ambulatoria</v>
      </c>
      <c r="M1108" t="str">
        <f>+VLOOKUP(Línea_Modelo_Sexo_Región[[#This Row],[Modelo '[sigla']]],Modelos[[Modelo '[sigla']]:[Modelo '[descripción']]],2,0)</f>
        <v>Programa de Representación Jurídica</v>
      </c>
    </row>
    <row r="1109" spans="2:13" x14ac:dyDescent="0.3">
      <c r="B1109" s="4" t="str">
        <f t="shared" si="51"/>
        <v>1-PRJ</v>
      </c>
      <c r="C1109" s="4" t="str">
        <f t="shared" si="52"/>
        <v>1-PRJ-Hombres</v>
      </c>
      <c r="D1109" s="4" t="str">
        <f t="shared" si="53"/>
        <v>1-PRJ-Hombres-7</v>
      </c>
      <c r="E1109">
        <v>1</v>
      </c>
      <c r="F1109" t="s">
        <v>25</v>
      </c>
      <c r="G1109">
        <v>7</v>
      </c>
      <c r="H1109" t="s">
        <v>207</v>
      </c>
      <c r="I1109" t="s">
        <v>252</v>
      </c>
      <c r="J1109" t="s">
        <v>108</v>
      </c>
      <c r="K1109">
        <v>149</v>
      </c>
      <c r="L1109" t="str">
        <f>+VLOOKUP(Línea_Modelo_Sexo_Región[[#This Row],[id_LA]],Línea_Atención[],2,0)</f>
        <v>Línea Ambulatoria</v>
      </c>
      <c r="M1109" t="str">
        <f>+VLOOKUP(Línea_Modelo_Sexo_Región[[#This Row],[Modelo '[sigla']]],Modelos[[Modelo '[sigla']]:[Modelo '[descripción']]],2,0)</f>
        <v>Programa de Representación Jurídica</v>
      </c>
    </row>
    <row r="1110" spans="2:13" x14ac:dyDescent="0.3">
      <c r="B1110" s="4" t="str">
        <f t="shared" si="51"/>
        <v>1-PRJ</v>
      </c>
      <c r="C1110" s="4" t="str">
        <f t="shared" si="52"/>
        <v>1-PRJ-Mujeres</v>
      </c>
      <c r="D1110" s="4" t="str">
        <f t="shared" si="53"/>
        <v>1-PRJ-Mujeres-7</v>
      </c>
      <c r="E1110">
        <v>1</v>
      </c>
      <c r="F1110" t="s">
        <v>25</v>
      </c>
      <c r="G1110">
        <v>7</v>
      </c>
      <c r="H1110" t="s">
        <v>207</v>
      </c>
      <c r="I1110" t="s">
        <v>253</v>
      </c>
      <c r="J1110" t="s">
        <v>108</v>
      </c>
      <c r="K1110">
        <v>158</v>
      </c>
      <c r="L1110" t="str">
        <f>+VLOOKUP(Línea_Modelo_Sexo_Región[[#This Row],[id_LA]],Línea_Atención[],2,0)</f>
        <v>Línea Ambulatoria</v>
      </c>
      <c r="M1110" t="str">
        <f>+VLOOKUP(Línea_Modelo_Sexo_Región[[#This Row],[Modelo '[sigla']]],Modelos[[Modelo '[sigla']]:[Modelo '[descripción']]],2,0)</f>
        <v>Programa de Representación Jurídica</v>
      </c>
    </row>
    <row r="1111" spans="2:13" x14ac:dyDescent="0.3">
      <c r="B1111" s="4" t="str">
        <f t="shared" si="51"/>
        <v>1-PRJ</v>
      </c>
      <c r="C1111" s="4" t="str">
        <f t="shared" si="52"/>
        <v>1-PRJ-Hombres</v>
      </c>
      <c r="D1111" s="4" t="str">
        <f t="shared" si="53"/>
        <v>1-PRJ-Hombres-7</v>
      </c>
      <c r="E1111">
        <v>1</v>
      </c>
      <c r="F1111" t="s">
        <v>25</v>
      </c>
      <c r="G1111">
        <v>7</v>
      </c>
      <c r="H1111" t="s">
        <v>207</v>
      </c>
      <c r="I1111" t="s">
        <v>252</v>
      </c>
      <c r="J1111" t="s">
        <v>108</v>
      </c>
      <c r="K1111">
        <v>0</v>
      </c>
      <c r="L1111" t="str">
        <f>+VLOOKUP(Línea_Modelo_Sexo_Región[[#This Row],[id_LA]],Línea_Atención[],2,0)</f>
        <v>Línea Ambulatoria</v>
      </c>
      <c r="M1111" t="str">
        <f>+VLOOKUP(Línea_Modelo_Sexo_Región[[#This Row],[Modelo '[sigla']]],Modelos[[Modelo '[sigla']]:[Modelo '[descripción']]],2,0)</f>
        <v>Programa de Representación Jurídica</v>
      </c>
    </row>
    <row r="1112" spans="2:13" x14ac:dyDescent="0.3">
      <c r="B1112" s="4" t="str">
        <f t="shared" si="51"/>
        <v>1-PRJ</v>
      </c>
      <c r="C1112" s="4" t="str">
        <f t="shared" si="52"/>
        <v>1-PRJ-Mujeres</v>
      </c>
      <c r="D1112" s="4" t="str">
        <f t="shared" si="53"/>
        <v>1-PRJ-Mujeres-7</v>
      </c>
      <c r="E1112">
        <v>1</v>
      </c>
      <c r="F1112" t="s">
        <v>25</v>
      </c>
      <c r="G1112">
        <v>7</v>
      </c>
      <c r="H1112" t="s">
        <v>207</v>
      </c>
      <c r="I1112" t="s">
        <v>253</v>
      </c>
      <c r="J1112" t="s">
        <v>108</v>
      </c>
      <c r="K1112">
        <v>0</v>
      </c>
      <c r="L1112" t="str">
        <f>+VLOOKUP(Línea_Modelo_Sexo_Región[[#This Row],[id_LA]],Línea_Atención[],2,0)</f>
        <v>Línea Ambulatoria</v>
      </c>
      <c r="M1112" t="str">
        <f>+VLOOKUP(Línea_Modelo_Sexo_Región[[#This Row],[Modelo '[sigla']]],Modelos[[Modelo '[sigla']]:[Modelo '[descripción']]],2,0)</f>
        <v>Programa de Representación Jurídica</v>
      </c>
    </row>
    <row r="1113" spans="2:13" x14ac:dyDescent="0.3">
      <c r="B1113" s="4" t="str">
        <f t="shared" si="51"/>
        <v>1-PRJ</v>
      </c>
      <c r="C1113" s="4" t="str">
        <f t="shared" si="52"/>
        <v>1-PRJ-Hombres</v>
      </c>
      <c r="D1113" s="4" t="str">
        <f t="shared" si="53"/>
        <v>1-PRJ-Hombres-8</v>
      </c>
      <c r="E1113">
        <v>1</v>
      </c>
      <c r="F1113" t="s">
        <v>25</v>
      </c>
      <c r="G1113">
        <v>8</v>
      </c>
      <c r="H1113" t="s">
        <v>208</v>
      </c>
      <c r="I1113" t="s">
        <v>252</v>
      </c>
      <c r="J1113" t="s">
        <v>108</v>
      </c>
      <c r="K1113">
        <v>43</v>
      </c>
      <c r="L1113" t="str">
        <f>+VLOOKUP(Línea_Modelo_Sexo_Región[[#This Row],[id_LA]],Línea_Atención[],2,0)</f>
        <v>Línea Ambulatoria</v>
      </c>
      <c r="M1113" t="str">
        <f>+VLOOKUP(Línea_Modelo_Sexo_Región[[#This Row],[Modelo '[sigla']]],Modelos[[Modelo '[sigla']]:[Modelo '[descripción']]],2,0)</f>
        <v>Programa de Representación Jurídica</v>
      </c>
    </row>
    <row r="1114" spans="2:13" x14ac:dyDescent="0.3">
      <c r="B1114" s="4" t="str">
        <f t="shared" si="51"/>
        <v>1-PRJ</v>
      </c>
      <c r="C1114" s="4" t="str">
        <f t="shared" si="52"/>
        <v>1-PRJ-Mujeres</v>
      </c>
      <c r="D1114" s="4" t="str">
        <f t="shared" si="53"/>
        <v>1-PRJ-Mujeres-8</v>
      </c>
      <c r="E1114">
        <v>1</v>
      </c>
      <c r="F1114" t="s">
        <v>25</v>
      </c>
      <c r="G1114">
        <v>8</v>
      </c>
      <c r="H1114" t="s">
        <v>208</v>
      </c>
      <c r="I1114" t="s">
        <v>253</v>
      </c>
      <c r="J1114" t="s">
        <v>108</v>
      </c>
      <c r="K1114">
        <v>97</v>
      </c>
      <c r="L1114" t="str">
        <f>+VLOOKUP(Línea_Modelo_Sexo_Región[[#This Row],[id_LA]],Línea_Atención[],2,0)</f>
        <v>Línea Ambulatoria</v>
      </c>
      <c r="M1114" t="str">
        <f>+VLOOKUP(Línea_Modelo_Sexo_Región[[#This Row],[Modelo '[sigla']]],Modelos[[Modelo '[sigla']]:[Modelo '[descripción']]],2,0)</f>
        <v>Programa de Representación Jurídica</v>
      </c>
    </row>
    <row r="1115" spans="2:13" x14ac:dyDescent="0.3">
      <c r="B1115" s="4" t="str">
        <f t="shared" si="51"/>
        <v>1-PRJ</v>
      </c>
      <c r="C1115" s="4" t="str">
        <f t="shared" si="52"/>
        <v>1-PRJ-Hombres</v>
      </c>
      <c r="D1115" s="4" t="str">
        <f t="shared" si="53"/>
        <v>1-PRJ-Hombres-9</v>
      </c>
      <c r="E1115">
        <v>1</v>
      </c>
      <c r="F1115" t="s">
        <v>25</v>
      </c>
      <c r="G1115">
        <v>9</v>
      </c>
      <c r="H1115" t="s">
        <v>209</v>
      </c>
      <c r="I1115" t="s">
        <v>252</v>
      </c>
      <c r="J1115" t="s">
        <v>108</v>
      </c>
      <c r="K1115">
        <v>53</v>
      </c>
      <c r="L1115" t="str">
        <f>+VLOOKUP(Línea_Modelo_Sexo_Región[[#This Row],[id_LA]],Línea_Atención[],2,0)</f>
        <v>Línea Ambulatoria</v>
      </c>
      <c r="M1115" t="str">
        <f>+VLOOKUP(Línea_Modelo_Sexo_Región[[#This Row],[Modelo '[sigla']]],Modelos[[Modelo '[sigla']]:[Modelo '[descripción']]],2,0)</f>
        <v>Programa de Representación Jurídica</v>
      </c>
    </row>
    <row r="1116" spans="2:13" x14ac:dyDescent="0.3">
      <c r="B1116" s="4" t="str">
        <f t="shared" si="51"/>
        <v>1-PRJ</v>
      </c>
      <c r="C1116" s="4" t="str">
        <f t="shared" si="52"/>
        <v>1-PRJ-Mujeres</v>
      </c>
      <c r="D1116" s="4" t="str">
        <f t="shared" si="53"/>
        <v>1-PRJ-Mujeres-9</v>
      </c>
      <c r="E1116">
        <v>1</v>
      </c>
      <c r="F1116" t="s">
        <v>25</v>
      </c>
      <c r="G1116">
        <v>9</v>
      </c>
      <c r="H1116" t="s">
        <v>209</v>
      </c>
      <c r="I1116" t="s">
        <v>253</v>
      </c>
      <c r="J1116" t="s">
        <v>108</v>
      </c>
      <c r="K1116">
        <v>141</v>
      </c>
      <c r="L1116" t="str">
        <f>+VLOOKUP(Línea_Modelo_Sexo_Región[[#This Row],[id_LA]],Línea_Atención[],2,0)</f>
        <v>Línea Ambulatoria</v>
      </c>
      <c r="M1116" t="str">
        <f>+VLOOKUP(Línea_Modelo_Sexo_Región[[#This Row],[Modelo '[sigla']]],Modelos[[Modelo '[sigla']]:[Modelo '[descripción']]],2,0)</f>
        <v>Programa de Representación Jurídica</v>
      </c>
    </row>
    <row r="1117" spans="2:13" x14ac:dyDescent="0.3">
      <c r="B1117" s="4" t="str">
        <f t="shared" si="51"/>
        <v>1-PRJ</v>
      </c>
      <c r="C1117" s="4" t="str">
        <f t="shared" si="52"/>
        <v>1-PRJ-Hombres</v>
      </c>
      <c r="D1117" s="4" t="str">
        <f t="shared" si="53"/>
        <v>1-PRJ-Hombres-14</v>
      </c>
      <c r="E1117">
        <v>1</v>
      </c>
      <c r="F1117" t="s">
        <v>25</v>
      </c>
      <c r="G1117">
        <v>14</v>
      </c>
      <c r="H1117" t="s">
        <v>214</v>
      </c>
      <c r="I1117" t="s">
        <v>252</v>
      </c>
      <c r="J1117" t="s">
        <v>108</v>
      </c>
      <c r="K1117">
        <v>411</v>
      </c>
      <c r="L1117" t="str">
        <f>+VLOOKUP(Línea_Modelo_Sexo_Región[[#This Row],[id_LA]],Línea_Atención[],2,0)</f>
        <v>Línea Ambulatoria</v>
      </c>
      <c r="M1117" t="str">
        <f>+VLOOKUP(Línea_Modelo_Sexo_Región[[#This Row],[Modelo '[sigla']]],Modelos[[Modelo '[sigla']]:[Modelo '[descripción']]],2,0)</f>
        <v>Programa de Representación Jurídica</v>
      </c>
    </row>
    <row r="1118" spans="2:13" x14ac:dyDescent="0.3">
      <c r="B1118" s="4" t="str">
        <f t="shared" si="51"/>
        <v>1-PRJ</v>
      </c>
      <c r="C1118" s="4" t="str">
        <f t="shared" si="52"/>
        <v>1-PRJ-Mujeres</v>
      </c>
      <c r="D1118" s="4" t="str">
        <f t="shared" si="53"/>
        <v>1-PRJ-Mujeres-14</v>
      </c>
      <c r="E1118">
        <v>1</v>
      </c>
      <c r="F1118" t="s">
        <v>25</v>
      </c>
      <c r="G1118">
        <v>14</v>
      </c>
      <c r="H1118" t="s">
        <v>214</v>
      </c>
      <c r="I1118" t="s">
        <v>253</v>
      </c>
      <c r="J1118" t="s">
        <v>108</v>
      </c>
      <c r="K1118">
        <v>496</v>
      </c>
      <c r="L1118" t="str">
        <f>+VLOOKUP(Línea_Modelo_Sexo_Región[[#This Row],[id_LA]],Línea_Atención[],2,0)</f>
        <v>Línea Ambulatoria</v>
      </c>
      <c r="M1118" t="str">
        <f>+VLOOKUP(Línea_Modelo_Sexo_Región[[#This Row],[Modelo '[sigla']]],Modelos[[Modelo '[sigla']]:[Modelo '[descripción']]],2,0)</f>
        <v>Programa de Representación Jurídica</v>
      </c>
    </row>
    <row r="1119" spans="2:13" x14ac:dyDescent="0.3">
      <c r="B1119" s="4" t="str">
        <f t="shared" si="51"/>
        <v>1-PRJ</v>
      </c>
      <c r="C1119" s="4" t="str">
        <f t="shared" si="52"/>
        <v>1-PRJ-Hombres</v>
      </c>
      <c r="D1119" s="4" t="str">
        <f t="shared" si="53"/>
        <v>1-PRJ-Hombres-10</v>
      </c>
      <c r="E1119">
        <v>1</v>
      </c>
      <c r="F1119" t="s">
        <v>25</v>
      </c>
      <c r="G1119">
        <v>10</v>
      </c>
      <c r="H1119" t="s">
        <v>210</v>
      </c>
      <c r="I1119" t="s">
        <v>252</v>
      </c>
      <c r="J1119" t="s">
        <v>108</v>
      </c>
      <c r="K1119">
        <v>327</v>
      </c>
      <c r="L1119" t="str">
        <f>+VLOOKUP(Línea_Modelo_Sexo_Región[[#This Row],[id_LA]],Línea_Atención[],2,0)</f>
        <v>Línea Ambulatoria</v>
      </c>
      <c r="M1119" t="str">
        <f>+VLOOKUP(Línea_Modelo_Sexo_Región[[#This Row],[Modelo '[sigla']]],Modelos[[Modelo '[sigla']]:[Modelo '[descripción']]],2,0)</f>
        <v>Programa de Representación Jurídica</v>
      </c>
    </row>
    <row r="1120" spans="2:13" x14ac:dyDescent="0.3">
      <c r="B1120" s="4" t="str">
        <f t="shared" si="51"/>
        <v>1-PRJ</v>
      </c>
      <c r="C1120" s="4" t="str">
        <f t="shared" si="52"/>
        <v>1-PRJ-Mujeres</v>
      </c>
      <c r="D1120" s="4" t="str">
        <f t="shared" si="53"/>
        <v>1-PRJ-Mujeres-10</v>
      </c>
      <c r="E1120">
        <v>1</v>
      </c>
      <c r="F1120" t="s">
        <v>25</v>
      </c>
      <c r="G1120">
        <v>10</v>
      </c>
      <c r="H1120" t="s">
        <v>210</v>
      </c>
      <c r="I1120" t="s">
        <v>253</v>
      </c>
      <c r="J1120" t="s">
        <v>108</v>
      </c>
      <c r="K1120">
        <v>484</v>
      </c>
      <c r="L1120" t="str">
        <f>+VLOOKUP(Línea_Modelo_Sexo_Región[[#This Row],[id_LA]],Línea_Atención[],2,0)</f>
        <v>Línea Ambulatoria</v>
      </c>
      <c r="M1120" t="str">
        <f>+VLOOKUP(Línea_Modelo_Sexo_Región[[#This Row],[Modelo '[sigla']]],Modelos[[Modelo '[sigla']]:[Modelo '[descripción']]],2,0)</f>
        <v>Programa de Representación Jurídica</v>
      </c>
    </row>
    <row r="1121" spans="2:13" x14ac:dyDescent="0.3">
      <c r="B1121" s="4" t="str">
        <f t="shared" si="51"/>
        <v>1-PRJ</v>
      </c>
      <c r="C1121" s="4" t="str">
        <f t="shared" si="52"/>
        <v>1-PRJ-Hombres</v>
      </c>
      <c r="D1121" s="4" t="str">
        <f t="shared" si="53"/>
        <v>1-PRJ-Hombres-11</v>
      </c>
      <c r="E1121">
        <v>1</v>
      </c>
      <c r="F1121" t="s">
        <v>25</v>
      </c>
      <c r="G1121">
        <v>11</v>
      </c>
      <c r="H1121" t="s">
        <v>211</v>
      </c>
      <c r="I1121" t="s">
        <v>252</v>
      </c>
      <c r="J1121" t="s">
        <v>108</v>
      </c>
      <c r="K1121">
        <v>0</v>
      </c>
      <c r="L1121" t="str">
        <f>+VLOOKUP(Línea_Modelo_Sexo_Región[[#This Row],[id_LA]],Línea_Atención[],2,0)</f>
        <v>Línea Ambulatoria</v>
      </c>
      <c r="M1121" t="str">
        <f>+VLOOKUP(Línea_Modelo_Sexo_Región[[#This Row],[Modelo '[sigla']]],Modelos[[Modelo '[sigla']]:[Modelo '[descripción']]],2,0)</f>
        <v>Programa de Representación Jurídica</v>
      </c>
    </row>
    <row r="1122" spans="2:13" x14ac:dyDescent="0.3">
      <c r="B1122" s="4" t="str">
        <f t="shared" si="51"/>
        <v>1-PRJ</v>
      </c>
      <c r="C1122" s="4" t="str">
        <f t="shared" si="52"/>
        <v>1-PRJ-Mujeres</v>
      </c>
      <c r="D1122" s="4" t="str">
        <f t="shared" si="53"/>
        <v>1-PRJ-Mujeres-11</v>
      </c>
      <c r="E1122">
        <v>1</v>
      </c>
      <c r="F1122" t="s">
        <v>25</v>
      </c>
      <c r="G1122">
        <v>11</v>
      </c>
      <c r="H1122" t="s">
        <v>211</v>
      </c>
      <c r="I1122" t="s">
        <v>253</v>
      </c>
      <c r="J1122" t="s">
        <v>108</v>
      </c>
      <c r="K1122">
        <v>0</v>
      </c>
      <c r="L1122" t="str">
        <f>+VLOOKUP(Línea_Modelo_Sexo_Región[[#This Row],[id_LA]],Línea_Atención[],2,0)</f>
        <v>Línea Ambulatoria</v>
      </c>
      <c r="M1122" t="str">
        <f>+VLOOKUP(Línea_Modelo_Sexo_Región[[#This Row],[Modelo '[sigla']]],Modelos[[Modelo '[sigla']]:[Modelo '[descripción']]],2,0)</f>
        <v>Programa de Representación Jurídica</v>
      </c>
    </row>
    <row r="1123" spans="2:13" x14ac:dyDescent="0.3">
      <c r="B1123" s="4" t="str">
        <f t="shared" si="51"/>
        <v>1-PRJ</v>
      </c>
      <c r="C1123" s="4" t="str">
        <f t="shared" si="52"/>
        <v>1-PRJ-Hombres</v>
      </c>
      <c r="D1123" s="4" t="str">
        <f t="shared" si="53"/>
        <v>1-PRJ-Hombres-12</v>
      </c>
      <c r="E1123">
        <v>1</v>
      </c>
      <c r="F1123" t="s">
        <v>25</v>
      </c>
      <c r="G1123">
        <v>12</v>
      </c>
      <c r="H1123" t="s">
        <v>212</v>
      </c>
      <c r="I1123" t="s">
        <v>252</v>
      </c>
      <c r="J1123" t="s">
        <v>108</v>
      </c>
      <c r="K1123">
        <v>25</v>
      </c>
      <c r="L1123" t="str">
        <f>+VLOOKUP(Línea_Modelo_Sexo_Región[[#This Row],[id_LA]],Línea_Atención[],2,0)</f>
        <v>Línea Ambulatoria</v>
      </c>
      <c r="M1123" t="str">
        <f>+VLOOKUP(Línea_Modelo_Sexo_Región[[#This Row],[Modelo '[sigla']]],Modelos[[Modelo '[sigla']]:[Modelo '[descripción']]],2,0)</f>
        <v>Programa de Representación Jurídica</v>
      </c>
    </row>
    <row r="1124" spans="2:13" x14ac:dyDescent="0.3">
      <c r="B1124" s="4" t="str">
        <f t="shared" si="51"/>
        <v>1-PRJ</v>
      </c>
      <c r="C1124" s="4" t="str">
        <f t="shared" si="52"/>
        <v>1-PRJ-Mujeres</v>
      </c>
      <c r="D1124" s="4" t="str">
        <f t="shared" si="53"/>
        <v>1-PRJ-Mujeres-12</v>
      </c>
      <c r="E1124">
        <v>1</v>
      </c>
      <c r="F1124" t="s">
        <v>25</v>
      </c>
      <c r="G1124">
        <v>12</v>
      </c>
      <c r="H1124" t="s">
        <v>212</v>
      </c>
      <c r="I1124" t="s">
        <v>253</v>
      </c>
      <c r="J1124" t="s">
        <v>108</v>
      </c>
      <c r="K1124">
        <v>28</v>
      </c>
      <c r="L1124" t="str">
        <f>+VLOOKUP(Línea_Modelo_Sexo_Región[[#This Row],[id_LA]],Línea_Atención[],2,0)</f>
        <v>Línea Ambulatoria</v>
      </c>
      <c r="M1124" t="str">
        <f>+VLOOKUP(Línea_Modelo_Sexo_Región[[#This Row],[Modelo '[sigla']]],Modelos[[Modelo '[sigla']]:[Modelo '[descripción']]],2,0)</f>
        <v>Programa de Representación Jurídica</v>
      </c>
    </row>
    <row r="1125" spans="2:13" x14ac:dyDescent="0.3">
      <c r="B1125" s="4" t="str">
        <f t="shared" si="51"/>
        <v>1-PRM</v>
      </c>
      <c r="C1125" s="4" t="str">
        <f t="shared" si="52"/>
        <v>1-PRM-Hombres</v>
      </c>
      <c r="D1125" s="4" t="str">
        <f t="shared" si="53"/>
        <v>1-PRM-Hombres-15</v>
      </c>
      <c r="E1125">
        <v>1</v>
      </c>
      <c r="F1125" t="s">
        <v>27</v>
      </c>
      <c r="G1125">
        <v>15</v>
      </c>
      <c r="H1125" t="s">
        <v>215</v>
      </c>
      <c r="I1125" t="s">
        <v>252</v>
      </c>
      <c r="J1125" t="s">
        <v>108</v>
      </c>
      <c r="K1125">
        <v>487</v>
      </c>
      <c r="L1125" t="str">
        <f>+VLOOKUP(Línea_Modelo_Sexo_Región[[#This Row],[id_LA]],Línea_Atención[],2,0)</f>
        <v>Línea Ambulatoria</v>
      </c>
      <c r="M1125" t="str">
        <f>+VLOOKUP(Línea_Modelo_Sexo_Región[[#This Row],[Modelo '[sigla']]],Modelos[[Modelo '[sigla']]:[Modelo '[descripción']]],2,0)</f>
        <v>Programa Especializado en Reparación del Maltrato</v>
      </c>
    </row>
    <row r="1126" spans="2:13" x14ac:dyDescent="0.3">
      <c r="B1126" s="4" t="str">
        <f t="shared" si="51"/>
        <v>1-PRM</v>
      </c>
      <c r="C1126" s="4" t="str">
        <f t="shared" si="52"/>
        <v>1-PRM-Mujeres</v>
      </c>
      <c r="D1126" s="4" t="str">
        <f t="shared" si="53"/>
        <v>1-PRM-Mujeres-15</v>
      </c>
      <c r="E1126">
        <v>1</v>
      </c>
      <c r="F1126" t="s">
        <v>27</v>
      </c>
      <c r="G1126">
        <v>15</v>
      </c>
      <c r="H1126" t="s">
        <v>215</v>
      </c>
      <c r="I1126" t="s">
        <v>253</v>
      </c>
      <c r="J1126" t="s">
        <v>108</v>
      </c>
      <c r="K1126">
        <v>616</v>
      </c>
      <c r="L1126" t="str">
        <f>+VLOOKUP(Línea_Modelo_Sexo_Región[[#This Row],[id_LA]],Línea_Atención[],2,0)</f>
        <v>Línea Ambulatoria</v>
      </c>
      <c r="M1126" t="str">
        <f>+VLOOKUP(Línea_Modelo_Sexo_Región[[#This Row],[Modelo '[sigla']]],Modelos[[Modelo '[sigla']]:[Modelo '[descripción']]],2,0)</f>
        <v>Programa Especializado en Reparación del Maltrato</v>
      </c>
    </row>
    <row r="1127" spans="2:13" x14ac:dyDescent="0.3">
      <c r="B1127" s="4" t="str">
        <f t="shared" si="51"/>
        <v>1-PRM</v>
      </c>
      <c r="C1127" s="4" t="str">
        <f t="shared" si="52"/>
        <v>1-PRM-Hombres</v>
      </c>
      <c r="D1127" s="4" t="str">
        <f t="shared" si="53"/>
        <v>1-PRM-Hombres-1</v>
      </c>
      <c r="E1127">
        <v>1</v>
      </c>
      <c r="F1127" t="s">
        <v>27</v>
      </c>
      <c r="G1127">
        <v>1</v>
      </c>
      <c r="H1127" t="s">
        <v>201</v>
      </c>
      <c r="I1127" t="s">
        <v>252</v>
      </c>
      <c r="J1127" t="s">
        <v>108</v>
      </c>
      <c r="K1127">
        <v>277</v>
      </c>
      <c r="L1127" t="str">
        <f>+VLOOKUP(Línea_Modelo_Sexo_Región[[#This Row],[id_LA]],Línea_Atención[],2,0)</f>
        <v>Línea Ambulatoria</v>
      </c>
      <c r="M1127" t="str">
        <f>+VLOOKUP(Línea_Modelo_Sexo_Región[[#This Row],[Modelo '[sigla']]],Modelos[[Modelo '[sigla']]:[Modelo '[descripción']]],2,0)</f>
        <v>Programa Especializado en Reparación del Maltrato</v>
      </c>
    </row>
    <row r="1128" spans="2:13" x14ac:dyDescent="0.3">
      <c r="B1128" s="4" t="str">
        <f t="shared" si="51"/>
        <v>1-PRM</v>
      </c>
      <c r="C1128" s="4" t="str">
        <f t="shared" si="52"/>
        <v>1-PRM-Mujeres</v>
      </c>
      <c r="D1128" s="4" t="str">
        <f t="shared" si="53"/>
        <v>1-PRM-Mujeres-1</v>
      </c>
      <c r="E1128">
        <v>1</v>
      </c>
      <c r="F1128" t="s">
        <v>27</v>
      </c>
      <c r="G1128">
        <v>1</v>
      </c>
      <c r="H1128" t="s">
        <v>201</v>
      </c>
      <c r="I1128" t="s">
        <v>253</v>
      </c>
      <c r="J1128" t="s">
        <v>108</v>
      </c>
      <c r="K1128">
        <v>458</v>
      </c>
      <c r="L1128" t="str">
        <f>+VLOOKUP(Línea_Modelo_Sexo_Región[[#This Row],[id_LA]],Línea_Atención[],2,0)</f>
        <v>Línea Ambulatoria</v>
      </c>
      <c r="M1128" t="str">
        <f>+VLOOKUP(Línea_Modelo_Sexo_Región[[#This Row],[Modelo '[sigla']]],Modelos[[Modelo '[sigla']]:[Modelo '[descripción']]],2,0)</f>
        <v>Programa Especializado en Reparación del Maltrato</v>
      </c>
    </row>
    <row r="1129" spans="2:13" x14ac:dyDescent="0.3">
      <c r="B1129" s="4" t="str">
        <f t="shared" si="51"/>
        <v>1-PRM</v>
      </c>
      <c r="C1129" s="4" t="str">
        <f t="shared" si="52"/>
        <v>1-PRM-Hombres</v>
      </c>
      <c r="D1129" s="4" t="str">
        <f t="shared" si="53"/>
        <v>1-PRM-Hombres-2</v>
      </c>
      <c r="E1129">
        <v>1</v>
      </c>
      <c r="F1129" t="s">
        <v>27</v>
      </c>
      <c r="G1129">
        <v>2</v>
      </c>
      <c r="H1129" t="s">
        <v>202</v>
      </c>
      <c r="I1129" t="s">
        <v>252</v>
      </c>
      <c r="J1129" t="s">
        <v>108</v>
      </c>
      <c r="K1129">
        <v>659</v>
      </c>
      <c r="L1129" t="str">
        <f>+VLOOKUP(Línea_Modelo_Sexo_Región[[#This Row],[id_LA]],Línea_Atención[],2,0)</f>
        <v>Línea Ambulatoria</v>
      </c>
      <c r="M1129" t="str">
        <f>+VLOOKUP(Línea_Modelo_Sexo_Región[[#This Row],[Modelo '[sigla']]],Modelos[[Modelo '[sigla']]:[Modelo '[descripción']]],2,0)</f>
        <v>Programa Especializado en Reparación del Maltrato</v>
      </c>
    </row>
    <row r="1130" spans="2:13" x14ac:dyDescent="0.3">
      <c r="B1130" s="4" t="str">
        <f t="shared" si="51"/>
        <v>1-PRM</v>
      </c>
      <c r="C1130" s="4" t="str">
        <f t="shared" si="52"/>
        <v>1-PRM-Mujeres</v>
      </c>
      <c r="D1130" s="4" t="str">
        <f t="shared" si="53"/>
        <v>1-PRM-Mujeres-2</v>
      </c>
      <c r="E1130">
        <v>1</v>
      </c>
      <c r="F1130" t="s">
        <v>27</v>
      </c>
      <c r="G1130">
        <v>2</v>
      </c>
      <c r="H1130" t="s">
        <v>202</v>
      </c>
      <c r="I1130" t="s">
        <v>253</v>
      </c>
      <c r="J1130" t="s">
        <v>108</v>
      </c>
      <c r="K1130">
        <v>1139</v>
      </c>
      <c r="L1130" t="str">
        <f>+VLOOKUP(Línea_Modelo_Sexo_Región[[#This Row],[id_LA]],Línea_Atención[],2,0)</f>
        <v>Línea Ambulatoria</v>
      </c>
      <c r="M1130" t="str">
        <f>+VLOOKUP(Línea_Modelo_Sexo_Región[[#This Row],[Modelo '[sigla']]],Modelos[[Modelo '[sigla']]:[Modelo '[descripción']]],2,0)</f>
        <v>Programa Especializado en Reparación del Maltrato</v>
      </c>
    </row>
    <row r="1131" spans="2:13" x14ac:dyDescent="0.3">
      <c r="B1131" s="4" t="str">
        <f t="shared" si="51"/>
        <v>1-PRM</v>
      </c>
      <c r="C1131" s="4" t="str">
        <f t="shared" si="52"/>
        <v>1-PRM-Hombres</v>
      </c>
      <c r="D1131" s="4" t="str">
        <f t="shared" si="53"/>
        <v>1-PRM-Hombres-3</v>
      </c>
      <c r="E1131">
        <v>1</v>
      </c>
      <c r="F1131" t="s">
        <v>27</v>
      </c>
      <c r="G1131">
        <v>3</v>
      </c>
      <c r="H1131" t="s">
        <v>203</v>
      </c>
      <c r="I1131" t="s">
        <v>252</v>
      </c>
      <c r="J1131" t="s">
        <v>108</v>
      </c>
      <c r="K1131">
        <v>680</v>
      </c>
      <c r="L1131" t="str">
        <f>+VLOOKUP(Línea_Modelo_Sexo_Región[[#This Row],[id_LA]],Línea_Atención[],2,0)</f>
        <v>Línea Ambulatoria</v>
      </c>
      <c r="M1131" t="str">
        <f>+VLOOKUP(Línea_Modelo_Sexo_Región[[#This Row],[Modelo '[sigla']]],Modelos[[Modelo '[sigla']]:[Modelo '[descripción']]],2,0)</f>
        <v>Programa Especializado en Reparación del Maltrato</v>
      </c>
    </row>
    <row r="1132" spans="2:13" x14ac:dyDescent="0.3">
      <c r="B1132" s="4" t="str">
        <f t="shared" si="51"/>
        <v>1-PRM</v>
      </c>
      <c r="C1132" s="4" t="str">
        <f t="shared" si="52"/>
        <v>1-PRM-Mujeres</v>
      </c>
      <c r="D1132" s="4" t="str">
        <f t="shared" si="53"/>
        <v>1-PRM-Mujeres-3</v>
      </c>
      <c r="E1132">
        <v>1</v>
      </c>
      <c r="F1132" t="s">
        <v>27</v>
      </c>
      <c r="G1132">
        <v>3</v>
      </c>
      <c r="H1132" t="s">
        <v>203</v>
      </c>
      <c r="I1132" t="s">
        <v>253</v>
      </c>
      <c r="J1132" t="s">
        <v>108</v>
      </c>
      <c r="K1132">
        <v>904</v>
      </c>
      <c r="L1132" t="str">
        <f>+VLOOKUP(Línea_Modelo_Sexo_Región[[#This Row],[id_LA]],Línea_Atención[],2,0)</f>
        <v>Línea Ambulatoria</v>
      </c>
      <c r="M1132" t="str">
        <f>+VLOOKUP(Línea_Modelo_Sexo_Región[[#This Row],[Modelo '[sigla']]],Modelos[[Modelo '[sigla']]:[Modelo '[descripción']]],2,0)</f>
        <v>Programa Especializado en Reparación del Maltrato</v>
      </c>
    </row>
    <row r="1133" spans="2:13" x14ac:dyDescent="0.3">
      <c r="B1133" s="4" t="str">
        <f t="shared" si="51"/>
        <v>1-PRM</v>
      </c>
      <c r="C1133" s="4" t="str">
        <f t="shared" si="52"/>
        <v>1-PRM-Hombres</v>
      </c>
      <c r="D1133" s="4" t="str">
        <f t="shared" si="53"/>
        <v>1-PRM-Hombres-4</v>
      </c>
      <c r="E1133">
        <v>1</v>
      </c>
      <c r="F1133" t="s">
        <v>27</v>
      </c>
      <c r="G1133">
        <v>4</v>
      </c>
      <c r="H1133" t="s">
        <v>204</v>
      </c>
      <c r="I1133" t="s">
        <v>252</v>
      </c>
      <c r="J1133" t="s">
        <v>108</v>
      </c>
      <c r="K1133">
        <v>607</v>
      </c>
      <c r="L1133" t="str">
        <f>+VLOOKUP(Línea_Modelo_Sexo_Región[[#This Row],[id_LA]],Línea_Atención[],2,0)</f>
        <v>Línea Ambulatoria</v>
      </c>
      <c r="M1133" t="str">
        <f>+VLOOKUP(Línea_Modelo_Sexo_Región[[#This Row],[Modelo '[sigla']]],Modelos[[Modelo '[sigla']]:[Modelo '[descripción']]],2,0)</f>
        <v>Programa Especializado en Reparación del Maltrato</v>
      </c>
    </row>
    <row r="1134" spans="2:13" x14ac:dyDescent="0.3">
      <c r="B1134" s="4" t="str">
        <f t="shared" si="51"/>
        <v>1-PRM</v>
      </c>
      <c r="C1134" s="4" t="str">
        <f t="shared" si="52"/>
        <v>1-PRM-Mujeres</v>
      </c>
      <c r="D1134" s="4" t="str">
        <f t="shared" si="53"/>
        <v>1-PRM-Mujeres-4</v>
      </c>
      <c r="E1134">
        <v>1</v>
      </c>
      <c r="F1134" t="s">
        <v>27</v>
      </c>
      <c r="G1134">
        <v>4</v>
      </c>
      <c r="H1134" t="s">
        <v>204</v>
      </c>
      <c r="I1134" t="s">
        <v>253</v>
      </c>
      <c r="J1134" t="s">
        <v>108</v>
      </c>
      <c r="K1134">
        <v>915</v>
      </c>
      <c r="L1134" t="str">
        <f>+VLOOKUP(Línea_Modelo_Sexo_Región[[#This Row],[id_LA]],Línea_Atención[],2,0)</f>
        <v>Línea Ambulatoria</v>
      </c>
      <c r="M1134" t="str">
        <f>+VLOOKUP(Línea_Modelo_Sexo_Región[[#This Row],[Modelo '[sigla']]],Modelos[[Modelo '[sigla']]:[Modelo '[descripción']]],2,0)</f>
        <v>Programa Especializado en Reparación del Maltrato</v>
      </c>
    </row>
    <row r="1135" spans="2:13" x14ac:dyDescent="0.3">
      <c r="B1135" s="4" t="str">
        <f t="shared" si="51"/>
        <v>1-PRM</v>
      </c>
      <c r="C1135" s="4" t="str">
        <f t="shared" si="52"/>
        <v>1-PRM-Hombres</v>
      </c>
      <c r="D1135" s="4" t="str">
        <f t="shared" si="53"/>
        <v>1-PRM-Hombres-5</v>
      </c>
      <c r="E1135">
        <v>1</v>
      </c>
      <c r="F1135" t="s">
        <v>27</v>
      </c>
      <c r="G1135">
        <v>5</v>
      </c>
      <c r="H1135" t="s">
        <v>205</v>
      </c>
      <c r="I1135" t="s">
        <v>252</v>
      </c>
      <c r="J1135" t="s">
        <v>108</v>
      </c>
      <c r="K1135">
        <v>2173</v>
      </c>
      <c r="L1135" t="str">
        <f>+VLOOKUP(Línea_Modelo_Sexo_Región[[#This Row],[id_LA]],Línea_Atención[],2,0)</f>
        <v>Línea Ambulatoria</v>
      </c>
      <c r="M1135" t="str">
        <f>+VLOOKUP(Línea_Modelo_Sexo_Región[[#This Row],[Modelo '[sigla']]],Modelos[[Modelo '[sigla']]:[Modelo '[descripción']]],2,0)</f>
        <v>Programa Especializado en Reparación del Maltrato</v>
      </c>
    </row>
    <row r="1136" spans="2:13" x14ac:dyDescent="0.3">
      <c r="B1136" s="4" t="str">
        <f t="shared" si="51"/>
        <v>1-PRM</v>
      </c>
      <c r="C1136" s="4" t="str">
        <f t="shared" si="52"/>
        <v>1-PRM-Mujeres</v>
      </c>
      <c r="D1136" s="4" t="str">
        <f t="shared" si="53"/>
        <v>1-PRM-Mujeres-5</v>
      </c>
      <c r="E1136">
        <v>1</v>
      </c>
      <c r="F1136" t="s">
        <v>27</v>
      </c>
      <c r="G1136">
        <v>5</v>
      </c>
      <c r="H1136" t="s">
        <v>205</v>
      </c>
      <c r="I1136" t="s">
        <v>253</v>
      </c>
      <c r="J1136" t="s">
        <v>108</v>
      </c>
      <c r="K1136">
        <v>3354</v>
      </c>
      <c r="L1136" t="str">
        <f>+VLOOKUP(Línea_Modelo_Sexo_Región[[#This Row],[id_LA]],Línea_Atención[],2,0)</f>
        <v>Línea Ambulatoria</v>
      </c>
      <c r="M1136" t="str">
        <f>+VLOOKUP(Línea_Modelo_Sexo_Región[[#This Row],[Modelo '[sigla']]],Modelos[[Modelo '[sigla']]:[Modelo '[descripción']]],2,0)</f>
        <v>Programa Especializado en Reparación del Maltrato</v>
      </c>
    </row>
    <row r="1137" spans="2:13" x14ac:dyDescent="0.3">
      <c r="B1137" s="4" t="str">
        <f t="shared" si="51"/>
        <v>1-PRM</v>
      </c>
      <c r="C1137" s="4" t="str">
        <f t="shared" si="52"/>
        <v>1-PRM-Hombres</v>
      </c>
      <c r="D1137" s="4" t="str">
        <f t="shared" si="53"/>
        <v>1-PRM-Hombres-13</v>
      </c>
      <c r="E1137">
        <v>1</v>
      </c>
      <c r="F1137" t="s">
        <v>27</v>
      </c>
      <c r="G1137">
        <v>13</v>
      </c>
      <c r="H1137" t="s">
        <v>213</v>
      </c>
      <c r="I1137" t="s">
        <v>252</v>
      </c>
      <c r="J1137" t="s">
        <v>108</v>
      </c>
      <c r="K1137">
        <v>3776</v>
      </c>
      <c r="L1137" t="str">
        <f>+VLOOKUP(Línea_Modelo_Sexo_Región[[#This Row],[id_LA]],Línea_Atención[],2,0)</f>
        <v>Línea Ambulatoria</v>
      </c>
      <c r="M1137" t="str">
        <f>+VLOOKUP(Línea_Modelo_Sexo_Región[[#This Row],[Modelo '[sigla']]],Modelos[[Modelo '[sigla']]:[Modelo '[descripción']]],2,0)</f>
        <v>Programa Especializado en Reparación del Maltrato</v>
      </c>
    </row>
    <row r="1138" spans="2:13" x14ac:dyDescent="0.3">
      <c r="B1138" s="4" t="str">
        <f t="shared" si="51"/>
        <v>1-PRM</v>
      </c>
      <c r="C1138" s="4" t="str">
        <f t="shared" si="52"/>
        <v>1-PRM-Mujeres</v>
      </c>
      <c r="D1138" s="4" t="str">
        <f t="shared" si="53"/>
        <v>1-PRM-Mujeres-13</v>
      </c>
      <c r="E1138">
        <v>1</v>
      </c>
      <c r="F1138" t="s">
        <v>27</v>
      </c>
      <c r="G1138">
        <v>13</v>
      </c>
      <c r="H1138" t="s">
        <v>213</v>
      </c>
      <c r="I1138" t="s">
        <v>253</v>
      </c>
      <c r="J1138" t="s">
        <v>108</v>
      </c>
      <c r="K1138">
        <v>6051</v>
      </c>
      <c r="L1138" t="str">
        <f>+VLOOKUP(Línea_Modelo_Sexo_Región[[#This Row],[id_LA]],Línea_Atención[],2,0)</f>
        <v>Línea Ambulatoria</v>
      </c>
      <c r="M1138" t="str">
        <f>+VLOOKUP(Línea_Modelo_Sexo_Región[[#This Row],[Modelo '[sigla']]],Modelos[[Modelo '[sigla']]:[Modelo '[descripción']]],2,0)</f>
        <v>Programa Especializado en Reparación del Maltrato</v>
      </c>
    </row>
    <row r="1139" spans="2:13" x14ac:dyDescent="0.3">
      <c r="B1139" s="4" t="str">
        <f t="shared" si="51"/>
        <v>1-PRM</v>
      </c>
      <c r="C1139" s="4" t="str">
        <f t="shared" si="52"/>
        <v>1-PRM-Hombres</v>
      </c>
      <c r="D1139" s="4" t="str">
        <f t="shared" si="53"/>
        <v>1-PRM-Hombres-6</v>
      </c>
      <c r="E1139">
        <v>1</v>
      </c>
      <c r="F1139" t="s">
        <v>27</v>
      </c>
      <c r="G1139">
        <v>6</v>
      </c>
      <c r="H1139" t="s">
        <v>206</v>
      </c>
      <c r="I1139" t="s">
        <v>252</v>
      </c>
      <c r="J1139" t="s">
        <v>108</v>
      </c>
      <c r="K1139">
        <v>1251</v>
      </c>
      <c r="L1139" t="str">
        <f>+VLOOKUP(Línea_Modelo_Sexo_Región[[#This Row],[id_LA]],Línea_Atención[],2,0)</f>
        <v>Línea Ambulatoria</v>
      </c>
      <c r="M1139" t="str">
        <f>+VLOOKUP(Línea_Modelo_Sexo_Región[[#This Row],[Modelo '[sigla']]],Modelos[[Modelo '[sigla']]:[Modelo '[descripción']]],2,0)</f>
        <v>Programa Especializado en Reparación del Maltrato</v>
      </c>
    </row>
    <row r="1140" spans="2:13" x14ac:dyDescent="0.3">
      <c r="B1140" s="4" t="str">
        <f t="shared" si="51"/>
        <v>1-PRM</v>
      </c>
      <c r="C1140" s="4" t="str">
        <f t="shared" si="52"/>
        <v>1-PRM-Mujeres</v>
      </c>
      <c r="D1140" s="4" t="str">
        <f t="shared" si="53"/>
        <v>1-PRM-Mujeres-6</v>
      </c>
      <c r="E1140">
        <v>1</v>
      </c>
      <c r="F1140" t="s">
        <v>27</v>
      </c>
      <c r="G1140">
        <v>6</v>
      </c>
      <c r="H1140" t="s">
        <v>206</v>
      </c>
      <c r="I1140" t="s">
        <v>253</v>
      </c>
      <c r="J1140" t="s">
        <v>108</v>
      </c>
      <c r="K1140">
        <v>1728</v>
      </c>
      <c r="L1140" t="str">
        <f>+VLOOKUP(Línea_Modelo_Sexo_Región[[#This Row],[id_LA]],Línea_Atención[],2,0)</f>
        <v>Línea Ambulatoria</v>
      </c>
      <c r="M1140" t="str">
        <f>+VLOOKUP(Línea_Modelo_Sexo_Región[[#This Row],[Modelo '[sigla']]],Modelos[[Modelo '[sigla']]:[Modelo '[descripción']]],2,0)</f>
        <v>Programa Especializado en Reparación del Maltrato</v>
      </c>
    </row>
    <row r="1141" spans="2:13" x14ac:dyDescent="0.3">
      <c r="B1141" s="4" t="str">
        <f t="shared" si="51"/>
        <v>1-PRM</v>
      </c>
      <c r="C1141" s="4" t="str">
        <f t="shared" si="52"/>
        <v>1-PRM-Hombres</v>
      </c>
      <c r="D1141" s="4" t="str">
        <f t="shared" si="53"/>
        <v>1-PRM-Hombres-7</v>
      </c>
      <c r="E1141">
        <v>1</v>
      </c>
      <c r="F1141" t="s">
        <v>27</v>
      </c>
      <c r="G1141">
        <v>7</v>
      </c>
      <c r="H1141" t="s">
        <v>207</v>
      </c>
      <c r="I1141" t="s">
        <v>252</v>
      </c>
      <c r="J1141" t="s">
        <v>108</v>
      </c>
      <c r="K1141">
        <v>1145</v>
      </c>
      <c r="L1141" t="str">
        <f>+VLOOKUP(Línea_Modelo_Sexo_Región[[#This Row],[id_LA]],Línea_Atención[],2,0)</f>
        <v>Línea Ambulatoria</v>
      </c>
      <c r="M1141" t="str">
        <f>+VLOOKUP(Línea_Modelo_Sexo_Región[[#This Row],[Modelo '[sigla']]],Modelos[[Modelo '[sigla']]:[Modelo '[descripción']]],2,0)</f>
        <v>Programa Especializado en Reparación del Maltrato</v>
      </c>
    </row>
    <row r="1142" spans="2:13" x14ac:dyDescent="0.3">
      <c r="B1142" s="4" t="str">
        <f t="shared" si="51"/>
        <v>1-PRM</v>
      </c>
      <c r="C1142" s="4" t="str">
        <f t="shared" si="52"/>
        <v>1-PRM-Mujeres</v>
      </c>
      <c r="D1142" s="4" t="str">
        <f t="shared" si="53"/>
        <v>1-PRM-Mujeres-7</v>
      </c>
      <c r="E1142">
        <v>1</v>
      </c>
      <c r="F1142" t="s">
        <v>27</v>
      </c>
      <c r="G1142">
        <v>7</v>
      </c>
      <c r="H1142" t="s">
        <v>207</v>
      </c>
      <c r="I1142" t="s">
        <v>253</v>
      </c>
      <c r="J1142" t="s">
        <v>108</v>
      </c>
      <c r="K1142">
        <v>1832</v>
      </c>
      <c r="L1142" t="str">
        <f>+VLOOKUP(Línea_Modelo_Sexo_Región[[#This Row],[id_LA]],Línea_Atención[],2,0)</f>
        <v>Línea Ambulatoria</v>
      </c>
      <c r="M1142" t="str">
        <f>+VLOOKUP(Línea_Modelo_Sexo_Región[[#This Row],[Modelo '[sigla']]],Modelos[[Modelo '[sigla']]:[Modelo '[descripción']]],2,0)</f>
        <v>Programa Especializado en Reparación del Maltrato</v>
      </c>
    </row>
    <row r="1143" spans="2:13" x14ac:dyDescent="0.3">
      <c r="B1143" s="4" t="str">
        <f t="shared" si="51"/>
        <v>1-PRM</v>
      </c>
      <c r="C1143" s="4" t="str">
        <f t="shared" si="52"/>
        <v>1-PRM-Hombres</v>
      </c>
      <c r="D1143" s="4" t="str">
        <f t="shared" si="53"/>
        <v>1-PRM-Hombres-7</v>
      </c>
      <c r="E1143">
        <v>1</v>
      </c>
      <c r="F1143" t="s">
        <v>27</v>
      </c>
      <c r="G1143">
        <v>7</v>
      </c>
      <c r="H1143" t="s">
        <v>207</v>
      </c>
      <c r="I1143" t="s">
        <v>252</v>
      </c>
      <c r="J1143" t="s">
        <v>108</v>
      </c>
      <c r="K1143">
        <v>437</v>
      </c>
      <c r="L1143" t="str">
        <f>+VLOOKUP(Línea_Modelo_Sexo_Región[[#This Row],[id_LA]],Línea_Atención[],2,0)</f>
        <v>Línea Ambulatoria</v>
      </c>
      <c r="M1143" t="str">
        <f>+VLOOKUP(Línea_Modelo_Sexo_Región[[#This Row],[Modelo '[sigla']]],Modelos[[Modelo '[sigla']]:[Modelo '[descripción']]],2,0)</f>
        <v>Programa Especializado en Reparación del Maltrato</v>
      </c>
    </row>
    <row r="1144" spans="2:13" x14ac:dyDescent="0.3">
      <c r="B1144" s="4" t="str">
        <f t="shared" si="51"/>
        <v>1-PRM</v>
      </c>
      <c r="C1144" s="4" t="str">
        <f t="shared" si="52"/>
        <v>1-PRM-Mujeres</v>
      </c>
      <c r="D1144" s="4" t="str">
        <f t="shared" si="53"/>
        <v>1-PRM-Mujeres-7</v>
      </c>
      <c r="E1144">
        <v>1</v>
      </c>
      <c r="F1144" t="s">
        <v>27</v>
      </c>
      <c r="G1144">
        <v>7</v>
      </c>
      <c r="H1144" t="s">
        <v>207</v>
      </c>
      <c r="I1144" t="s">
        <v>253</v>
      </c>
      <c r="J1144" t="s">
        <v>108</v>
      </c>
      <c r="K1144">
        <v>817</v>
      </c>
      <c r="L1144" t="str">
        <f>+VLOOKUP(Línea_Modelo_Sexo_Región[[#This Row],[id_LA]],Línea_Atención[],2,0)</f>
        <v>Línea Ambulatoria</v>
      </c>
      <c r="M1144" t="str">
        <f>+VLOOKUP(Línea_Modelo_Sexo_Región[[#This Row],[Modelo '[sigla']]],Modelos[[Modelo '[sigla']]:[Modelo '[descripción']]],2,0)</f>
        <v>Programa Especializado en Reparación del Maltrato</v>
      </c>
    </row>
    <row r="1145" spans="2:13" x14ac:dyDescent="0.3">
      <c r="B1145" s="4" t="str">
        <f t="shared" si="51"/>
        <v>1-PRM</v>
      </c>
      <c r="C1145" s="4" t="str">
        <f t="shared" si="52"/>
        <v>1-PRM-Hombres</v>
      </c>
      <c r="D1145" s="4" t="str">
        <f t="shared" si="53"/>
        <v>1-PRM-Hombres-8</v>
      </c>
      <c r="E1145">
        <v>1</v>
      </c>
      <c r="F1145" t="s">
        <v>27</v>
      </c>
      <c r="G1145">
        <v>8</v>
      </c>
      <c r="H1145" t="s">
        <v>208</v>
      </c>
      <c r="I1145" t="s">
        <v>252</v>
      </c>
      <c r="J1145" t="s">
        <v>108</v>
      </c>
      <c r="K1145">
        <v>1100</v>
      </c>
      <c r="L1145" t="str">
        <f>+VLOOKUP(Línea_Modelo_Sexo_Región[[#This Row],[id_LA]],Línea_Atención[],2,0)</f>
        <v>Línea Ambulatoria</v>
      </c>
      <c r="M1145" t="str">
        <f>+VLOOKUP(Línea_Modelo_Sexo_Región[[#This Row],[Modelo '[sigla']]],Modelos[[Modelo '[sigla']]:[Modelo '[descripción']]],2,0)</f>
        <v>Programa Especializado en Reparación del Maltrato</v>
      </c>
    </row>
    <row r="1146" spans="2:13" x14ac:dyDescent="0.3">
      <c r="B1146" s="4" t="str">
        <f t="shared" si="51"/>
        <v>1-PRM</v>
      </c>
      <c r="C1146" s="4" t="str">
        <f t="shared" si="52"/>
        <v>1-PRM-Mujeres</v>
      </c>
      <c r="D1146" s="4" t="str">
        <f t="shared" si="53"/>
        <v>1-PRM-Mujeres-8</v>
      </c>
      <c r="E1146">
        <v>1</v>
      </c>
      <c r="F1146" t="s">
        <v>27</v>
      </c>
      <c r="G1146">
        <v>8</v>
      </c>
      <c r="H1146" t="s">
        <v>208</v>
      </c>
      <c r="I1146" t="s">
        <v>253</v>
      </c>
      <c r="J1146" t="s">
        <v>108</v>
      </c>
      <c r="K1146">
        <v>2226</v>
      </c>
      <c r="L1146" t="str">
        <f>+VLOOKUP(Línea_Modelo_Sexo_Región[[#This Row],[id_LA]],Línea_Atención[],2,0)</f>
        <v>Línea Ambulatoria</v>
      </c>
      <c r="M1146" t="str">
        <f>+VLOOKUP(Línea_Modelo_Sexo_Región[[#This Row],[Modelo '[sigla']]],Modelos[[Modelo '[sigla']]:[Modelo '[descripción']]],2,0)</f>
        <v>Programa Especializado en Reparación del Maltrato</v>
      </c>
    </row>
    <row r="1147" spans="2:13" x14ac:dyDescent="0.3">
      <c r="B1147" s="4" t="str">
        <f t="shared" si="51"/>
        <v>1-PRM</v>
      </c>
      <c r="C1147" s="4" t="str">
        <f t="shared" si="52"/>
        <v>1-PRM-Hombres</v>
      </c>
      <c r="D1147" s="4" t="str">
        <f t="shared" si="53"/>
        <v>1-PRM-Hombres-9</v>
      </c>
      <c r="E1147">
        <v>1</v>
      </c>
      <c r="F1147" t="s">
        <v>27</v>
      </c>
      <c r="G1147">
        <v>9</v>
      </c>
      <c r="H1147" t="s">
        <v>209</v>
      </c>
      <c r="I1147" t="s">
        <v>252</v>
      </c>
      <c r="J1147" t="s">
        <v>108</v>
      </c>
      <c r="K1147">
        <v>565</v>
      </c>
      <c r="L1147" t="str">
        <f>+VLOOKUP(Línea_Modelo_Sexo_Región[[#This Row],[id_LA]],Línea_Atención[],2,0)</f>
        <v>Línea Ambulatoria</v>
      </c>
      <c r="M1147" t="str">
        <f>+VLOOKUP(Línea_Modelo_Sexo_Región[[#This Row],[Modelo '[sigla']]],Modelos[[Modelo '[sigla']]:[Modelo '[descripción']]],2,0)</f>
        <v>Programa Especializado en Reparación del Maltrato</v>
      </c>
    </row>
    <row r="1148" spans="2:13" x14ac:dyDescent="0.3">
      <c r="B1148" s="4" t="str">
        <f t="shared" si="51"/>
        <v>1-PRM</v>
      </c>
      <c r="C1148" s="4" t="str">
        <f t="shared" si="52"/>
        <v>1-PRM-Mujeres</v>
      </c>
      <c r="D1148" s="4" t="str">
        <f t="shared" si="53"/>
        <v>1-PRM-Mujeres-9</v>
      </c>
      <c r="E1148">
        <v>1</v>
      </c>
      <c r="F1148" t="s">
        <v>27</v>
      </c>
      <c r="G1148">
        <v>9</v>
      </c>
      <c r="H1148" t="s">
        <v>209</v>
      </c>
      <c r="I1148" t="s">
        <v>253</v>
      </c>
      <c r="J1148" t="s">
        <v>108</v>
      </c>
      <c r="K1148">
        <v>863</v>
      </c>
      <c r="L1148" t="str">
        <f>+VLOOKUP(Línea_Modelo_Sexo_Región[[#This Row],[id_LA]],Línea_Atención[],2,0)</f>
        <v>Línea Ambulatoria</v>
      </c>
      <c r="M1148" t="str">
        <f>+VLOOKUP(Línea_Modelo_Sexo_Región[[#This Row],[Modelo '[sigla']]],Modelos[[Modelo '[sigla']]:[Modelo '[descripción']]],2,0)</f>
        <v>Programa Especializado en Reparación del Maltrato</v>
      </c>
    </row>
    <row r="1149" spans="2:13" x14ac:dyDescent="0.3">
      <c r="B1149" s="4" t="str">
        <f t="shared" si="51"/>
        <v>1-PRM</v>
      </c>
      <c r="C1149" s="4" t="str">
        <f t="shared" si="52"/>
        <v>1-PRM-Hombres</v>
      </c>
      <c r="D1149" s="4" t="str">
        <f t="shared" si="53"/>
        <v>1-PRM-Hombres-14</v>
      </c>
      <c r="E1149">
        <v>1</v>
      </c>
      <c r="F1149" t="s">
        <v>27</v>
      </c>
      <c r="G1149">
        <v>14</v>
      </c>
      <c r="H1149" t="s">
        <v>214</v>
      </c>
      <c r="I1149" t="s">
        <v>252</v>
      </c>
      <c r="J1149" t="s">
        <v>108</v>
      </c>
      <c r="K1149">
        <v>333</v>
      </c>
      <c r="L1149" t="str">
        <f>+VLOOKUP(Línea_Modelo_Sexo_Región[[#This Row],[id_LA]],Línea_Atención[],2,0)</f>
        <v>Línea Ambulatoria</v>
      </c>
      <c r="M1149" t="str">
        <f>+VLOOKUP(Línea_Modelo_Sexo_Región[[#This Row],[Modelo '[sigla']]],Modelos[[Modelo '[sigla']]:[Modelo '[descripción']]],2,0)</f>
        <v>Programa Especializado en Reparación del Maltrato</v>
      </c>
    </row>
    <row r="1150" spans="2:13" x14ac:dyDescent="0.3">
      <c r="B1150" s="4" t="str">
        <f t="shared" si="51"/>
        <v>1-PRM</v>
      </c>
      <c r="C1150" s="4" t="str">
        <f t="shared" si="52"/>
        <v>1-PRM-Mujeres</v>
      </c>
      <c r="D1150" s="4" t="str">
        <f t="shared" si="53"/>
        <v>1-PRM-Mujeres-14</v>
      </c>
      <c r="E1150">
        <v>1</v>
      </c>
      <c r="F1150" t="s">
        <v>27</v>
      </c>
      <c r="G1150">
        <v>14</v>
      </c>
      <c r="H1150" t="s">
        <v>214</v>
      </c>
      <c r="I1150" t="s">
        <v>253</v>
      </c>
      <c r="J1150" t="s">
        <v>108</v>
      </c>
      <c r="K1150">
        <v>635</v>
      </c>
      <c r="L1150" t="str">
        <f>+VLOOKUP(Línea_Modelo_Sexo_Región[[#This Row],[id_LA]],Línea_Atención[],2,0)</f>
        <v>Línea Ambulatoria</v>
      </c>
      <c r="M1150" t="str">
        <f>+VLOOKUP(Línea_Modelo_Sexo_Región[[#This Row],[Modelo '[sigla']]],Modelos[[Modelo '[sigla']]:[Modelo '[descripción']]],2,0)</f>
        <v>Programa Especializado en Reparación del Maltrato</v>
      </c>
    </row>
    <row r="1151" spans="2:13" x14ac:dyDescent="0.3">
      <c r="B1151" s="4" t="str">
        <f t="shared" si="51"/>
        <v>1-PRM</v>
      </c>
      <c r="C1151" s="4" t="str">
        <f t="shared" si="52"/>
        <v>1-PRM-Hombres</v>
      </c>
      <c r="D1151" s="4" t="str">
        <f t="shared" si="53"/>
        <v>1-PRM-Hombres-10</v>
      </c>
      <c r="E1151">
        <v>1</v>
      </c>
      <c r="F1151" t="s">
        <v>27</v>
      </c>
      <c r="G1151">
        <v>10</v>
      </c>
      <c r="H1151" t="s">
        <v>210</v>
      </c>
      <c r="I1151" t="s">
        <v>252</v>
      </c>
      <c r="J1151" t="s">
        <v>108</v>
      </c>
      <c r="K1151">
        <v>533</v>
      </c>
      <c r="L1151" t="str">
        <f>+VLOOKUP(Línea_Modelo_Sexo_Región[[#This Row],[id_LA]],Línea_Atención[],2,0)</f>
        <v>Línea Ambulatoria</v>
      </c>
      <c r="M1151" t="str">
        <f>+VLOOKUP(Línea_Modelo_Sexo_Región[[#This Row],[Modelo '[sigla']]],Modelos[[Modelo '[sigla']]:[Modelo '[descripción']]],2,0)</f>
        <v>Programa Especializado en Reparación del Maltrato</v>
      </c>
    </row>
    <row r="1152" spans="2:13" x14ac:dyDescent="0.3">
      <c r="B1152" s="4" t="str">
        <f t="shared" si="51"/>
        <v>1-PRM</v>
      </c>
      <c r="C1152" s="4" t="str">
        <f t="shared" si="52"/>
        <v>1-PRM-Mujeres</v>
      </c>
      <c r="D1152" s="4" t="str">
        <f t="shared" si="53"/>
        <v>1-PRM-Mujeres-10</v>
      </c>
      <c r="E1152">
        <v>1</v>
      </c>
      <c r="F1152" t="s">
        <v>27</v>
      </c>
      <c r="G1152">
        <v>10</v>
      </c>
      <c r="H1152" t="s">
        <v>210</v>
      </c>
      <c r="I1152" t="s">
        <v>253</v>
      </c>
      <c r="J1152" t="s">
        <v>108</v>
      </c>
      <c r="K1152">
        <v>1146</v>
      </c>
      <c r="L1152" t="str">
        <f>+VLOOKUP(Línea_Modelo_Sexo_Región[[#This Row],[id_LA]],Línea_Atención[],2,0)</f>
        <v>Línea Ambulatoria</v>
      </c>
      <c r="M1152" t="str">
        <f>+VLOOKUP(Línea_Modelo_Sexo_Región[[#This Row],[Modelo '[sigla']]],Modelos[[Modelo '[sigla']]:[Modelo '[descripción']]],2,0)</f>
        <v>Programa Especializado en Reparación del Maltrato</v>
      </c>
    </row>
    <row r="1153" spans="2:13" x14ac:dyDescent="0.3">
      <c r="B1153" s="4" t="str">
        <f t="shared" si="51"/>
        <v>1-PRM</v>
      </c>
      <c r="C1153" s="4" t="str">
        <f t="shared" si="52"/>
        <v>1-PRM-Hombres</v>
      </c>
      <c r="D1153" s="4" t="str">
        <f t="shared" si="53"/>
        <v>1-PRM-Hombres-11</v>
      </c>
      <c r="E1153">
        <v>1</v>
      </c>
      <c r="F1153" t="s">
        <v>27</v>
      </c>
      <c r="G1153">
        <v>11</v>
      </c>
      <c r="H1153" t="s">
        <v>211</v>
      </c>
      <c r="I1153" t="s">
        <v>252</v>
      </c>
      <c r="J1153" t="s">
        <v>108</v>
      </c>
      <c r="K1153">
        <v>132</v>
      </c>
      <c r="L1153" t="str">
        <f>+VLOOKUP(Línea_Modelo_Sexo_Región[[#This Row],[id_LA]],Línea_Atención[],2,0)</f>
        <v>Línea Ambulatoria</v>
      </c>
      <c r="M1153" t="str">
        <f>+VLOOKUP(Línea_Modelo_Sexo_Región[[#This Row],[Modelo '[sigla']]],Modelos[[Modelo '[sigla']]:[Modelo '[descripción']]],2,0)</f>
        <v>Programa Especializado en Reparación del Maltrato</v>
      </c>
    </row>
    <row r="1154" spans="2:13" x14ac:dyDescent="0.3">
      <c r="B1154" s="4" t="str">
        <f t="shared" si="51"/>
        <v>1-PRM</v>
      </c>
      <c r="C1154" s="4" t="str">
        <f t="shared" si="52"/>
        <v>1-PRM-Mujeres</v>
      </c>
      <c r="D1154" s="4" t="str">
        <f t="shared" si="53"/>
        <v>1-PRM-Mujeres-11</v>
      </c>
      <c r="E1154">
        <v>1</v>
      </c>
      <c r="F1154" t="s">
        <v>27</v>
      </c>
      <c r="G1154">
        <v>11</v>
      </c>
      <c r="H1154" t="s">
        <v>211</v>
      </c>
      <c r="I1154" t="s">
        <v>253</v>
      </c>
      <c r="J1154" t="s">
        <v>108</v>
      </c>
      <c r="K1154">
        <v>209</v>
      </c>
      <c r="L1154" t="str">
        <f>+VLOOKUP(Línea_Modelo_Sexo_Región[[#This Row],[id_LA]],Línea_Atención[],2,0)</f>
        <v>Línea Ambulatoria</v>
      </c>
      <c r="M1154" t="str">
        <f>+VLOOKUP(Línea_Modelo_Sexo_Región[[#This Row],[Modelo '[sigla']]],Modelos[[Modelo '[sigla']]:[Modelo '[descripción']]],2,0)</f>
        <v>Programa Especializado en Reparación del Maltrato</v>
      </c>
    </row>
    <row r="1155" spans="2:13" x14ac:dyDescent="0.3">
      <c r="B1155" s="4" t="str">
        <f t="shared" si="51"/>
        <v>1-PRM</v>
      </c>
      <c r="C1155" s="4" t="str">
        <f t="shared" si="52"/>
        <v>1-PRM-Hombres</v>
      </c>
      <c r="D1155" s="4" t="str">
        <f t="shared" si="53"/>
        <v>1-PRM-Hombres-12</v>
      </c>
      <c r="E1155">
        <v>1</v>
      </c>
      <c r="F1155" t="s">
        <v>27</v>
      </c>
      <c r="G1155">
        <v>12</v>
      </c>
      <c r="H1155" t="s">
        <v>212</v>
      </c>
      <c r="I1155" t="s">
        <v>252</v>
      </c>
      <c r="J1155" t="s">
        <v>108</v>
      </c>
      <c r="K1155">
        <v>190</v>
      </c>
      <c r="L1155" t="str">
        <f>+VLOOKUP(Línea_Modelo_Sexo_Región[[#This Row],[id_LA]],Línea_Atención[],2,0)</f>
        <v>Línea Ambulatoria</v>
      </c>
      <c r="M1155" t="str">
        <f>+VLOOKUP(Línea_Modelo_Sexo_Región[[#This Row],[Modelo '[sigla']]],Modelos[[Modelo '[sigla']]:[Modelo '[descripción']]],2,0)</f>
        <v>Programa Especializado en Reparación del Maltrato</v>
      </c>
    </row>
    <row r="1156" spans="2:13" x14ac:dyDescent="0.3">
      <c r="B1156" s="4" t="str">
        <f t="shared" si="51"/>
        <v>1-PRM</v>
      </c>
      <c r="C1156" s="4" t="str">
        <f t="shared" si="52"/>
        <v>1-PRM-Mujeres</v>
      </c>
      <c r="D1156" s="4" t="str">
        <f t="shared" si="53"/>
        <v>1-PRM-Mujeres-12</v>
      </c>
      <c r="E1156">
        <v>1</v>
      </c>
      <c r="F1156" t="s">
        <v>27</v>
      </c>
      <c r="G1156">
        <v>12</v>
      </c>
      <c r="H1156" t="s">
        <v>212</v>
      </c>
      <c r="I1156" t="s">
        <v>253</v>
      </c>
      <c r="J1156" t="s">
        <v>108</v>
      </c>
      <c r="K1156">
        <v>249</v>
      </c>
      <c r="L1156" t="str">
        <f>+VLOOKUP(Línea_Modelo_Sexo_Región[[#This Row],[id_LA]],Línea_Atención[],2,0)</f>
        <v>Línea Ambulatoria</v>
      </c>
      <c r="M1156" t="str">
        <f>+VLOOKUP(Línea_Modelo_Sexo_Región[[#This Row],[Modelo '[sigla']]],Modelos[[Modelo '[sigla']]:[Modelo '[descripción']]],2,0)</f>
        <v>Programa Especializado en Reparación del Maltrato</v>
      </c>
    </row>
    <row r="1157" spans="2:13" x14ac:dyDescent="0.3">
      <c r="B1157" s="4" t="str">
        <f t="shared" ref="B1157:B1220" si="54">+E1157&amp;"-"&amp;F1157</f>
        <v>2-CLA</v>
      </c>
      <c r="C1157" s="4" t="str">
        <f t="shared" ref="C1157:C1220" si="55">+B1157&amp;"-"&amp;I1157</f>
        <v>2-CLA-Hombres</v>
      </c>
      <c r="D1157" s="4" t="str">
        <f t="shared" ref="D1157:D1220" si="56">+C1157&amp;"-"&amp;G1157</f>
        <v>2-CLA-Hombres-15</v>
      </c>
      <c r="E1157">
        <v>2</v>
      </c>
      <c r="F1157" t="s">
        <v>30</v>
      </c>
      <c r="G1157">
        <v>15</v>
      </c>
      <c r="H1157" t="s">
        <v>215</v>
      </c>
      <c r="I1157" t="s">
        <v>252</v>
      </c>
      <c r="J1157" t="s">
        <v>103</v>
      </c>
      <c r="K1157">
        <v>0</v>
      </c>
      <c r="L1157" t="str">
        <f>+VLOOKUP(Línea_Modelo_Sexo_Región[[#This Row],[id_LA]],Línea_Atención[],2,0)</f>
        <v>Línea Cuidado Alternativo</v>
      </c>
      <c r="M1157" t="str">
        <f>+VLOOKUP(Línea_Modelo_Sexo_Región[[#This Row],[Modelo '[sigla']]],Modelos[[Modelo '[sigla']]:[Modelo '[descripción']]],2,0)</f>
        <v>Centro de Diagnóstico para Lactantes</v>
      </c>
    </row>
    <row r="1158" spans="2:13" x14ac:dyDescent="0.3">
      <c r="B1158" s="4" t="str">
        <f t="shared" si="54"/>
        <v>2-CLA</v>
      </c>
      <c r="C1158" s="4" t="str">
        <f t="shared" si="55"/>
        <v>2-CLA-Hombres</v>
      </c>
      <c r="D1158" s="4" t="str">
        <f t="shared" si="56"/>
        <v>2-CLA-Hombres-1</v>
      </c>
      <c r="E1158">
        <v>2</v>
      </c>
      <c r="F1158" t="s">
        <v>30</v>
      </c>
      <c r="G1158">
        <v>1</v>
      </c>
      <c r="H1158" t="s">
        <v>201</v>
      </c>
      <c r="I1158" t="s">
        <v>252</v>
      </c>
      <c r="J1158" t="s">
        <v>103</v>
      </c>
      <c r="K1158">
        <v>0</v>
      </c>
      <c r="L1158" t="str">
        <f>+VLOOKUP(Línea_Modelo_Sexo_Región[[#This Row],[id_LA]],Línea_Atención[],2,0)</f>
        <v>Línea Cuidado Alternativo</v>
      </c>
      <c r="M1158" t="str">
        <f>+VLOOKUP(Línea_Modelo_Sexo_Región[[#This Row],[Modelo '[sigla']]],Modelos[[Modelo '[sigla']]:[Modelo '[descripción']]],2,0)</f>
        <v>Centro de Diagnóstico para Lactantes</v>
      </c>
    </row>
    <row r="1159" spans="2:13" x14ac:dyDescent="0.3">
      <c r="B1159" s="4" t="str">
        <f t="shared" si="54"/>
        <v>2-CLA</v>
      </c>
      <c r="C1159" s="4" t="str">
        <f t="shared" si="55"/>
        <v>2-CLA-Hombres</v>
      </c>
      <c r="D1159" s="4" t="str">
        <f t="shared" si="56"/>
        <v>2-CLA-Hombres-2</v>
      </c>
      <c r="E1159">
        <v>2</v>
      </c>
      <c r="F1159" t="s">
        <v>30</v>
      </c>
      <c r="G1159">
        <v>2</v>
      </c>
      <c r="H1159" t="s">
        <v>202</v>
      </c>
      <c r="I1159" t="s">
        <v>252</v>
      </c>
      <c r="J1159" t="s">
        <v>103</v>
      </c>
      <c r="K1159">
        <v>0</v>
      </c>
      <c r="L1159" t="str">
        <f>+VLOOKUP(Línea_Modelo_Sexo_Región[[#This Row],[id_LA]],Línea_Atención[],2,0)</f>
        <v>Línea Cuidado Alternativo</v>
      </c>
      <c r="M1159" t="str">
        <f>+VLOOKUP(Línea_Modelo_Sexo_Región[[#This Row],[Modelo '[sigla']]],Modelos[[Modelo '[sigla']]:[Modelo '[descripción']]],2,0)</f>
        <v>Centro de Diagnóstico para Lactantes</v>
      </c>
    </row>
    <row r="1160" spans="2:13" x14ac:dyDescent="0.3">
      <c r="B1160" s="4" t="str">
        <f t="shared" si="54"/>
        <v>2-CLA</v>
      </c>
      <c r="C1160" s="4" t="str">
        <f t="shared" si="55"/>
        <v>2-CLA-Hombres</v>
      </c>
      <c r="D1160" s="4" t="str">
        <f t="shared" si="56"/>
        <v>2-CLA-Hombres-3</v>
      </c>
      <c r="E1160">
        <v>2</v>
      </c>
      <c r="F1160" t="s">
        <v>30</v>
      </c>
      <c r="G1160">
        <v>3</v>
      </c>
      <c r="H1160" t="s">
        <v>203</v>
      </c>
      <c r="I1160" t="s">
        <v>252</v>
      </c>
      <c r="J1160" t="s">
        <v>103</v>
      </c>
      <c r="K1160">
        <v>0</v>
      </c>
      <c r="L1160" t="str">
        <f>+VLOOKUP(Línea_Modelo_Sexo_Región[[#This Row],[id_LA]],Línea_Atención[],2,0)</f>
        <v>Línea Cuidado Alternativo</v>
      </c>
      <c r="M1160" t="str">
        <f>+VLOOKUP(Línea_Modelo_Sexo_Región[[#This Row],[Modelo '[sigla']]],Modelos[[Modelo '[sigla']]:[Modelo '[descripción']]],2,0)</f>
        <v>Centro de Diagnóstico para Lactantes</v>
      </c>
    </row>
    <row r="1161" spans="2:13" x14ac:dyDescent="0.3">
      <c r="B1161" s="4" t="str">
        <f t="shared" si="54"/>
        <v>2-CLA</v>
      </c>
      <c r="C1161" s="4" t="str">
        <f t="shared" si="55"/>
        <v>2-CLA-Hombres</v>
      </c>
      <c r="D1161" s="4" t="str">
        <f t="shared" si="56"/>
        <v>2-CLA-Hombres-4</v>
      </c>
      <c r="E1161">
        <v>2</v>
      </c>
      <c r="F1161" t="s">
        <v>30</v>
      </c>
      <c r="G1161">
        <v>4</v>
      </c>
      <c r="H1161" t="s">
        <v>204</v>
      </c>
      <c r="I1161" t="s">
        <v>252</v>
      </c>
      <c r="J1161" t="s">
        <v>103</v>
      </c>
      <c r="K1161">
        <v>29</v>
      </c>
      <c r="L1161" t="str">
        <f>+VLOOKUP(Línea_Modelo_Sexo_Región[[#This Row],[id_LA]],Línea_Atención[],2,0)</f>
        <v>Línea Cuidado Alternativo</v>
      </c>
      <c r="M1161" t="str">
        <f>+VLOOKUP(Línea_Modelo_Sexo_Región[[#This Row],[Modelo '[sigla']]],Modelos[[Modelo '[sigla']]:[Modelo '[descripción']]],2,0)</f>
        <v>Centro de Diagnóstico para Lactantes</v>
      </c>
    </row>
    <row r="1162" spans="2:13" x14ac:dyDescent="0.3">
      <c r="B1162" s="4" t="str">
        <f t="shared" si="54"/>
        <v>2-CLA</v>
      </c>
      <c r="C1162" s="4" t="str">
        <f t="shared" si="55"/>
        <v>2-CLA-Hombres</v>
      </c>
      <c r="D1162" s="4" t="str">
        <f t="shared" si="56"/>
        <v>2-CLA-Hombres-5</v>
      </c>
      <c r="E1162">
        <v>2</v>
      </c>
      <c r="F1162" t="s">
        <v>30</v>
      </c>
      <c r="G1162">
        <v>5</v>
      </c>
      <c r="H1162" t="s">
        <v>205</v>
      </c>
      <c r="I1162" t="s">
        <v>252</v>
      </c>
      <c r="J1162" t="s">
        <v>103</v>
      </c>
      <c r="K1162">
        <v>0</v>
      </c>
      <c r="L1162" t="str">
        <f>+VLOOKUP(Línea_Modelo_Sexo_Región[[#This Row],[id_LA]],Línea_Atención[],2,0)</f>
        <v>Línea Cuidado Alternativo</v>
      </c>
      <c r="M1162" t="str">
        <f>+VLOOKUP(Línea_Modelo_Sexo_Región[[#This Row],[Modelo '[sigla']]],Modelos[[Modelo '[sigla']]:[Modelo '[descripción']]],2,0)</f>
        <v>Centro de Diagnóstico para Lactantes</v>
      </c>
    </row>
    <row r="1163" spans="2:13" x14ac:dyDescent="0.3">
      <c r="B1163" s="4" t="str">
        <f t="shared" si="54"/>
        <v>2-CLA</v>
      </c>
      <c r="C1163" s="4" t="str">
        <f t="shared" si="55"/>
        <v>2-CLA-Hombres</v>
      </c>
      <c r="D1163" s="4" t="str">
        <f t="shared" si="56"/>
        <v>2-CLA-Hombres-13</v>
      </c>
      <c r="E1163">
        <v>2</v>
      </c>
      <c r="F1163" t="s">
        <v>30</v>
      </c>
      <c r="G1163">
        <v>13</v>
      </c>
      <c r="H1163" t="s">
        <v>213</v>
      </c>
      <c r="I1163" t="s">
        <v>252</v>
      </c>
      <c r="J1163" t="s">
        <v>103</v>
      </c>
      <c r="K1163">
        <v>32</v>
      </c>
      <c r="L1163" t="str">
        <f>+VLOOKUP(Línea_Modelo_Sexo_Región[[#This Row],[id_LA]],Línea_Atención[],2,0)</f>
        <v>Línea Cuidado Alternativo</v>
      </c>
      <c r="M1163" t="str">
        <f>+VLOOKUP(Línea_Modelo_Sexo_Región[[#This Row],[Modelo '[sigla']]],Modelos[[Modelo '[sigla']]:[Modelo '[descripción']]],2,0)</f>
        <v>Centro de Diagnóstico para Lactantes</v>
      </c>
    </row>
    <row r="1164" spans="2:13" x14ac:dyDescent="0.3">
      <c r="B1164" s="4" t="str">
        <f t="shared" si="54"/>
        <v>2-CLA</v>
      </c>
      <c r="C1164" s="4" t="str">
        <f t="shared" si="55"/>
        <v>2-CLA-Hombres</v>
      </c>
      <c r="D1164" s="4" t="str">
        <f t="shared" si="56"/>
        <v>2-CLA-Hombres-6</v>
      </c>
      <c r="E1164">
        <v>2</v>
      </c>
      <c r="F1164" t="s">
        <v>30</v>
      </c>
      <c r="G1164">
        <v>6</v>
      </c>
      <c r="H1164" t="s">
        <v>206</v>
      </c>
      <c r="I1164" t="s">
        <v>252</v>
      </c>
      <c r="J1164" t="s">
        <v>103</v>
      </c>
      <c r="K1164">
        <v>0</v>
      </c>
      <c r="L1164" t="str">
        <f>+VLOOKUP(Línea_Modelo_Sexo_Región[[#This Row],[id_LA]],Línea_Atención[],2,0)</f>
        <v>Línea Cuidado Alternativo</v>
      </c>
      <c r="M1164" t="str">
        <f>+VLOOKUP(Línea_Modelo_Sexo_Región[[#This Row],[Modelo '[sigla']]],Modelos[[Modelo '[sigla']]:[Modelo '[descripción']]],2,0)</f>
        <v>Centro de Diagnóstico para Lactantes</v>
      </c>
    </row>
    <row r="1165" spans="2:13" x14ac:dyDescent="0.3">
      <c r="B1165" s="4" t="str">
        <f t="shared" si="54"/>
        <v>2-CLA</v>
      </c>
      <c r="C1165" s="4" t="str">
        <f t="shared" si="55"/>
        <v>2-CLA-Hombres</v>
      </c>
      <c r="D1165" s="4" t="str">
        <f t="shared" si="56"/>
        <v>2-CLA-Hombres-7</v>
      </c>
      <c r="E1165">
        <v>2</v>
      </c>
      <c r="F1165" t="s">
        <v>30</v>
      </c>
      <c r="G1165">
        <v>7</v>
      </c>
      <c r="H1165" t="s">
        <v>207</v>
      </c>
      <c r="I1165" t="s">
        <v>252</v>
      </c>
      <c r="J1165" t="s">
        <v>103</v>
      </c>
      <c r="K1165">
        <v>0</v>
      </c>
      <c r="L1165" t="str">
        <f>+VLOOKUP(Línea_Modelo_Sexo_Región[[#This Row],[id_LA]],Línea_Atención[],2,0)</f>
        <v>Línea Cuidado Alternativo</v>
      </c>
      <c r="M1165" t="str">
        <f>+VLOOKUP(Línea_Modelo_Sexo_Región[[#This Row],[Modelo '[sigla']]],Modelos[[Modelo '[sigla']]:[Modelo '[descripción']]],2,0)</f>
        <v>Centro de Diagnóstico para Lactantes</v>
      </c>
    </row>
    <row r="1166" spans="2:13" x14ac:dyDescent="0.3">
      <c r="B1166" s="4" t="str">
        <f t="shared" si="54"/>
        <v>2-CLA</v>
      </c>
      <c r="C1166" s="4" t="str">
        <f t="shared" si="55"/>
        <v>2-CLA-Hombres</v>
      </c>
      <c r="D1166" s="4" t="str">
        <f t="shared" si="56"/>
        <v>2-CLA-Hombres-7</v>
      </c>
      <c r="E1166">
        <v>2</v>
      </c>
      <c r="F1166" t="s">
        <v>30</v>
      </c>
      <c r="G1166">
        <v>7</v>
      </c>
      <c r="H1166" t="s">
        <v>207</v>
      </c>
      <c r="I1166" t="s">
        <v>252</v>
      </c>
      <c r="J1166" t="s">
        <v>103</v>
      </c>
      <c r="K1166">
        <v>0</v>
      </c>
      <c r="L1166" t="str">
        <f>+VLOOKUP(Línea_Modelo_Sexo_Región[[#This Row],[id_LA]],Línea_Atención[],2,0)</f>
        <v>Línea Cuidado Alternativo</v>
      </c>
      <c r="M1166" t="str">
        <f>+VLOOKUP(Línea_Modelo_Sexo_Región[[#This Row],[Modelo '[sigla']]],Modelos[[Modelo '[sigla']]:[Modelo '[descripción']]],2,0)</f>
        <v>Centro de Diagnóstico para Lactantes</v>
      </c>
    </row>
    <row r="1167" spans="2:13" x14ac:dyDescent="0.3">
      <c r="B1167" s="4" t="str">
        <f t="shared" si="54"/>
        <v>2-CLA</v>
      </c>
      <c r="C1167" s="4" t="str">
        <f t="shared" si="55"/>
        <v>2-CLA-Hombres</v>
      </c>
      <c r="D1167" s="4" t="str">
        <f t="shared" si="56"/>
        <v>2-CLA-Hombres-8</v>
      </c>
      <c r="E1167">
        <v>2</v>
      </c>
      <c r="F1167" t="s">
        <v>30</v>
      </c>
      <c r="G1167">
        <v>8</v>
      </c>
      <c r="H1167" t="s">
        <v>208</v>
      </c>
      <c r="I1167" t="s">
        <v>252</v>
      </c>
      <c r="J1167" t="s">
        <v>103</v>
      </c>
      <c r="K1167">
        <v>0</v>
      </c>
      <c r="L1167" t="str">
        <f>+VLOOKUP(Línea_Modelo_Sexo_Región[[#This Row],[id_LA]],Línea_Atención[],2,0)</f>
        <v>Línea Cuidado Alternativo</v>
      </c>
      <c r="M1167" t="str">
        <f>+VLOOKUP(Línea_Modelo_Sexo_Región[[#This Row],[Modelo '[sigla']]],Modelos[[Modelo '[sigla']]:[Modelo '[descripción']]],2,0)</f>
        <v>Centro de Diagnóstico para Lactantes</v>
      </c>
    </row>
    <row r="1168" spans="2:13" x14ac:dyDescent="0.3">
      <c r="B1168" s="4" t="str">
        <f t="shared" si="54"/>
        <v>2-CLA</v>
      </c>
      <c r="C1168" s="4" t="str">
        <f t="shared" si="55"/>
        <v>2-CLA-Hombres</v>
      </c>
      <c r="D1168" s="4" t="str">
        <f t="shared" si="56"/>
        <v>2-CLA-Hombres-9</v>
      </c>
      <c r="E1168">
        <v>2</v>
      </c>
      <c r="F1168" t="s">
        <v>30</v>
      </c>
      <c r="G1168">
        <v>9</v>
      </c>
      <c r="H1168" t="s">
        <v>209</v>
      </c>
      <c r="I1168" t="s">
        <v>252</v>
      </c>
      <c r="J1168" t="s">
        <v>103</v>
      </c>
      <c r="K1168">
        <v>0</v>
      </c>
      <c r="L1168" t="str">
        <f>+VLOOKUP(Línea_Modelo_Sexo_Región[[#This Row],[id_LA]],Línea_Atención[],2,0)</f>
        <v>Línea Cuidado Alternativo</v>
      </c>
      <c r="M1168" t="str">
        <f>+VLOOKUP(Línea_Modelo_Sexo_Región[[#This Row],[Modelo '[sigla']]],Modelos[[Modelo '[sigla']]:[Modelo '[descripción']]],2,0)</f>
        <v>Centro de Diagnóstico para Lactantes</v>
      </c>
    </row>
    <row r="1169" spans="2:13" x14ac:dyDescent="0.3">
      <c r="B1169" s="4" t="str">
        <f t="shared" si="54"/>
        <v>2-CLA</v>
      </c>
      <c r="C1169" s="4" t="str">
        <f t="shared" si="55"/>
        <v>2-CLA-Hombres</v>
      </c>
      <c r="D1169" s="4" t="str">
        <f t="shared" si="56"/>
        <v>2-CLA-Hombres-14</v>
      </c>
      <c r="E1169">
        <v>2</v>
      </c>
      <c r="F1169" t="s">
        <v>30</v>
      </c>
      <c r="G1169">
        <v>14</v>
      </c>
      <c r="H1169" t="s">
        <v>214</v>
      </c>
      <c r="I1169" t="s">
        <v>252</v>
      </c>
      <c r="J1169" t="s">
        <v>103</v>
      </c>
      <c r="K1169">
        <v>0</v>
      </c>
      <c r="L1169" t="str">
        <f>+VLOOKUP(Línea_Modelo_Sexo_Región[[#This Row],[id_LA]],Línea_Atención[],2,0)</f>
        <v>Línea Cuidado Alternativo</v>
      </c>
      <c r="M1169" t="str">
        <f>+VLOOKUP(Línea_Modelo_Sexo_Región[[#This Row],[Modelo '[sigla']]],Modelos[[Modelo '[sigla']]:[Modelo '[descripción']]],2,0)</f>
        <v>Centro de Diagnóstico para Lactantes</v>
      </c>
    </row>
    <row r="1170" spans="2:13" x14ac:dyDescent="0.3">
      <c r="B1170" s="4" t="str">
        <f t="shared" si="54"/>
        <v>2-CLA</v>
      </c>
      <c r="C1170" s="4" t="str">
        <f t="shared" si="55"/>
        <v>2-CLA-Hombres</v>
      </c>
      <c r="D1170" s="4" t="str">
        <f t="shared" si="56"/>
        <v>2-CLA-Hombres-10</v>
      </c>
      <c r="E1170">
        <v>2</v>
      </c>
      <c r="F1170" t="s">
        <v>30</v>
      </c>
      <c r="G1170">
        <v>10</v>
      </c>
      <c r="H1170" t="s">
        <v>210</v>
      </c>
      <c r="I1170" t="s">
        <v>252</v>
      </c>
      <c r="J1170" t="s">
        <v>103</v>
      </c>
      <c r="K1170">
        <v>0</v>
      </c>
      <c r="L1170" t="str">
        <f>+VLOOKUP(Línea_Modelo_Sexo_Región[[#This Row],[id_LA]],Línea_Atención[],2,0)</f>
        <v>Línea Cuidado Alternativo</v>
      </c>
      <c r="M1170" t="str">
        <f>+VLOOKUP(Línea_Modelo_Sexo_Región[[#This Row],[Modelo '[sigla']]],Modelos[[Modelo '[sigla']]:[Modelo '[descripción']]],2,0)</f>
        <v>Centro de Diagnóstico para Lactantes</v>
      </c>
    </row>
    <row r="1171" spans="2:13" x14ac:dyDescent="0.3">
      <c r="B1171" s="4" t="str">
        <f t="shared" si="54"/>
        <v>2-CLA</v>
      </c>
      <c r="C1171" s="4" t="str">
        <f t="shared" si="55"/>
        <v>2-CLA-Hombres</v>
      </c>
      <c r="D1171" s="4" t="str">
        <f t="shared" si="56"/>
        <v>2-CLA-Hombres-11</v>
      </c>
      <c r="E1171">
        <v>2</v>
      </c>
      <c r="F1171" t="s">
        <v>30</v>
      </c>
      <c r="G1171">
        <v>11</v>
      </c>
      <c r="H1171" t="s">
        <v>211</v>
      </c>
      <c r="I1171" t="s">
        <v>252</v>
      </c>
      <c r="J1171" t="s">
        <v>103</v>
      </c>
      <c r="K1171">
        <v>0</v>
      </c>
      <c r="L1171" t="str">
        <f>+VLOOKUP(Línea_Modelo_Sexo_Región[[#This Row],[id_LA]],Línea_Atención[],2,0)</f>
        <v>Línea Cuidado Alternativo</v>
      </c>
      <c r="M1171" t="str">
        <f>+VLOOKUP(Línea_Modelo_Sexo_Región[[#This Row],[Modelo '[sigla']]],Modelos[[Modelo '[sigla']]:[Modelo '[descripción']]],2,0)</f>
        <v>Centro de Diagnóstico para Lactantes</v>
      </c>
    </row>
    <row r="1172" spans="2:13" x14ac:dyDescent="0.3">
      <c r="B1172" s="4" t="str">
        <f t="shared" si="54"/>
        <v>2-CLA</v>
      </c>
      <c r="C1172" s="4" t="str">
        <f t="shared" si="55"/>
        <v>2-CLA-Hombres</v>
      </c>
      <c r="D1172" s="4" t="str">
        <f t="shared" si="56"/>
        <v>2-CLA-Hombres-12</v>
      </c>
      <c r="E1172">
        <v>2</v>
      </c>
      <c r="F1172" t="s">
        <v>30</v>
      </c>
      <c r="G1172">
        <v>12</v>
      </c>
      <c r="H1172" t="s">
        <v>212</v>
      </c>
      <c r="I1172" t="s">
        <v>252</v>
      </c>
      <c r="J1172" t="s">
        <v>103</v>
      </c>
      <c r="K1172">
        <v>0</v>
      </c>
      <c r="L1172" t="str">
        <f>+VLOOKUP(Línea_Modelo_Sexo_Región[[#This Row],[id_LA]],Línea_Atención[],2,0)</f>
        <v>Línea Cuidado Alternativo</v>
      </c>
      <c r="M1172" t="str">
        <f>+VLOOKUP(Línea_Modelo_Sexo_Región[[#This Row],[Modelo '[sigla']]],Modelos[[Modelo '[sigla']]:[Modelo '[descripción']]],2,0)</f>
        <v>Centro de Diagnóstico para Lactantes</v>
      </c>
    </row>
    <row r="1173" spans="2:13" x14ac:dyDescent="0.3">
      <c r="B1173" s="4" t="str">
        <f t="shared" si="54"/>
        <v>2-CLA</v>
      </c>
      <c r="C1173" s="4" t="str">
        <f t="shared" si="55"/>
        <v>2-CLA-Mujeres</v>
      </c>
      <c r="D1173" s="4" t="str">
        <f t="shared" si="56"/>
        <v>2-CLA-Mujeres-15</v>
      </c>
      <c r="E1173">
        <v>2</v>
      </c>
      <c r="F1173" t="s">
        <v>30</v>
      </c>
      <c r="G1173">
        <v>15</v>
      </c>
      <c r="H1173" t="s">
        <v>215</v>
      </c>
      <c r="I1173" t="s">
        <v>253</v>
      </c>
      <c r="J1173" t="s">
        <v>103</v>
      </c>
      <c r="K1173">
        <v>0</v>
      </c>
      <c r="L1173" t="str">
        <f>+VLOOKUP(Línea_Modelo_Sexo_Región[[#This Row],[id_LA]],Línea_Atención[],2,0)</f>
        <v>Línea Cuidado Alternativo</v>
      </c>
      <c r="M1173" t="str">
        <f>+VLOOKUP(Línea_Modelo_Sexo_Región[[#This Row],[Modelo '[sigla']]],Modelos[[Modelo '[sigla']]:[Modelo '[descripción']]],2,0)</f>
        <v>Centro de Diagnóstico para Lactantes</v>
      </c>
    </row>
    <row r="1174" spans="2:13" x14ac:dyDescent="0.3">
      <c r="B1174" s="4" t="str">
        <f t="shared" si="54"/>
        <v>2-CLA</v>
      </c>
      <c r="C1174" s="4" t="str">
        <f t="shared" si="55"/>
        <v>2-CLA-Mujeres</v>
      </c>
      <c r="D1174" s="4" t="str">
        <f t="shared" si="56"/>
        <v>2-CLA-Mujeres-1</v>
      </c>
      <c r="E1174">
        <v>2</v>
      </c>
      <c r="F1174" t="s">
        <v>30</v>
      </c>
      <c r="G1174">
        <v>1</v>
      </c>
      <c r="H1174" t="s">
        <v>201</v>
      </c>
      <c r="I1174" t="s">
        <v>253</v>
      </c>
      <c r="J1174" t="s">
        <v>103</v>
      </c>
      <c r="K1174">
        <v>0</v>
      </c>
      <c r="L1174" t="str">
        <f>+VLOOKUP(Línea_Modelo_Sexo_Región[[#This Row],[id_LA]],Línea_Atención[],2,0)</f>
        <v>Línea Cuidado Alternativo</v>
      </c>
      <c r="M1174" t="str">
        <f>+VLOOKUP(Línea_Modelo_Sexo_Región[[#This Row],[Modelo '[sigla']]],Modelos[[Modelo '[sigla']]:[Modelo '[descripción']]],2,0)</f>
        <v>Centro de Diagnóstico para Lactantes</v>
      </c>
    </row>
    <row r="1175" spans="2:13" x14ac:dyDescent="0.3">
      <c r="B1175" s="4" t="str">
        <f t="shared" si="54"/>
        <v>2-CLA</v>
      </c>
      <c r="C1175" s="4" t="str">
        <f t="shared" si="55"/>
        <v>2-CLA-Mujeres</v>
      </c>
      <c r="D1175" s="4" t="str">
        <f t="shared" si="56"/>
        <v>2-CLA-Mujeres-2</v>
      </c>
      <c r="E1175">
        <v>2</v>
      </c>
      <c r="F1175" t="s">
        <v>30</v>
      </c>
      <c r="G1175">
        <v>2</v>
      </c>
      <c r="H1175" t="s">
        <v>202</v>
      </c>
      <c r="I1175" t="s">
        <v>253</v>
      </c>
      <c r="J1175" t="s">
        <v>103</v>
      </c>
      <c r="K1175">
        <v>0</v>
      </c>
      <c r="L1175" t="str">
        <f>+VLOOKUP(Línea_Modelo_Sexo_Región[[#This Row],[id_LA]],Línea_Atención[],2,0)</f>
        <v>Línea Cuidado Alternativo</v>
      </c>
      <c r="M1175" t="str">
        <f>+VLOOKUP(Línea_Modelo_Sexo_Región[[#This Row],[Modelo '[sigla']]],Modelos[[Modelo '[sigla']]:[Modelo '[descripción']]],2,0)</f>
        <v>Centro de Diagnóstico para Lactantes</v>
      </c>
    </row>
    <row r="1176" spans="2:13" x14ac:dyDescent="0.3">
      <c r="B1176" s="4" t="str">
        <f t="shared" si="54"/>
        <v>2-CLA</v>
      </c>
      <c r="C1176" s="4" t="str">
        <f t="shared" si="55"/>
        <v>2-CLA-Mujeres</v>
      </c>
      <c r="D1176" s="4" t="str">
        <f t="shared" si="56"/>
        <v>2-CLA-Mujeres-3</v>
      </c>
      <c r="E1176">
        <v>2</v>
      </c>
      <c r="F1176" t="s">
        <v>30</v>
      </c>
      <c r="G1176">
        <v>3</v>
      </c>
      <c r="H1176" t="s">
        <v>203</v>
      </c>
      <c r="I1176" t="s">
        <v>253</v>
      </c>
      <c r="J1176" t="s">
        <v>103</v>
      </c>
      <c r="K1176">
        <v>0</v>
      </c>
      <c r="L1176" t="str">
        <f>+VLOOKUP(Línea_Modelo_Sexo_Región[[#This Row],[id_LA]],Línea_Atención[],2,0)</f>
        <v>Línea Cuidado Alternativo</v>
      </c>
      <c r="M1176" t="str">
        <f>+VLOOKUP(Línea_Modelo_Sexo_Región[[#This Row],[Modelo '[sigla']]],Modelos[[Modelo '[sigla']]:[Modelo '[descripción']]],2,0)</f>
        <v>Centro de Diagnóstico para Lactantes</v>
      </c>
    </row>
    <row r="1177" spans="2:13" x14ac:dyDescent="0.3">
      <c r="B1177" s="4" t="str">
        <f t="shared" si="54"/>
        <v>2-CLA</v>
      </c>
      <c r="C1177" s="4" t="str">
        <f t="shared" si="55"/>
        <v>2-CLA-Mujeres</v>
      </c>
      <c r="D1177" s="4" t="str">
        <f t="shared" si="56"/>
        <v>2-CLA-Mujeres-4</v>
      </c>
      <c r="E1177">
        <v>2</v>
      </c>
      <c r="F1177" t="s">
        <v>30</v>
      </c>
      <c r="G1177">
        <v>4</v>
      </c>
      <c r="H1177" t="s">
        <v>204</v>
      </c>
      <c r="I1177" t="s">
        <v>253</v>
      </c>
      <c r="J1177" t="s">
        <v>103</v>
      </c>
      <c r="K1177">
        <v>22</v>
      </c>
      <c r="L1177" t="str">
        <f>+VLOOKUP(Línea_Modelo_Sexo_Región[[#This Row],[id_LA]],Línea_Atención[],2,0)</f>
        <v>Línea Cuidado Alternativo</v>
      </c>
      <c r="M1177" t="str">
        <f>+VLOOKUP(Línea_Modelo_Sexo_Región[[#This Row],[Modelo '[sigla']]],Modelos[[Modelo '[sigla']]:[Modelo '[descripción']]],2,0)</f>
        <v>Centro de Diagnóstico para Lactantes</v>
      </c>
    </row>
    <row r="1178" spans="2:13" x14ac:dyDescent="0.3">
      <c r="B1178" s="4" t="str">
        <f t="shared" si="54"/>
        <v>2-CLA</v>
      </c>
      <c r="C1178" s="4" t="str">
        <f t="shared" si="55"/>
        <v>2-CLA-Mujeres</v>
      </c>
      <c r="D1178" s="4" t="str">
        <f t="shared" si="56"/>
        <v>2-CLA-Mujeres-5</v>
      </c>
      <c r="E1178">
        <v>2</v>
      </c>
      <c r="F1178" t="s">
        <v>30</v>
      </c>
      <c r="G1178">
        <v>5</v>
      </c>
      <c r="H1178" t="s">
        <v>205</v>
      </c>
      <c r="I1178" t="s">
        <v>253</v>
      </c>
      <c r="J1178" t="s">
        <v>103</v>
      </c>
      <c r="K1178">
        <v>0</v>
      </c>
      <c r="L1178" t="str">
        <f>+VLOOKUP(Línea_Modelo_Sexo_Región[[#This Row],[id_LA]],Línea_Atención[],2,0)</f>
        <v>Línea Cuidado Alternativo</v>
      </c>
      <c r="M1178" t="str">
        <f>+VLOOKUP(Línea_Modelo_Sexo_Región[[#This Row],[Modelo '[sigla']]],Modelos[[Modelo '[sigla']]:[Modelo '[descripción']]],2,0)</f>
        <v>Centro de Diagnóstico para Lactantes</v>
      </c>
    </row>
    <row r="1179" spans="2:13" x14ac:dyDescent="0.3">
      <c r="B1179" s="4" t="str">
        <f t="shared" si="54"/>
        <v>2-CLA</v>
      </c>
      <c r="C1179" s="4" t="str">
        <f t="shared" si="55"/>
        <v>2-CLA-Mujeres</v>
      </c>
      <c r="D1179" s="4" t="str">
        <f t="shared" si="56"/>
        <v>2-CLA-Mujeres-13</v>
      </c>
      <c r="E1179">
        <v>2</v>
      </c>
      <c r="F1179" t="s">
        <v>30</v>
      </c>
      <c r="G1179">
        <v>13</v>
      </c>
      <c r="H1179" t="s">
        <v>213</v>
      </c>
      <c r="I1179" t="s">
        <v>253</v>
      </c>
      <c r="J1179" t="s">
        <v>103</v>
      </c>
      <c r="K1179">
        <v>33</v>
      </c>
      <c r="L1179" t="str">
        <f>+VLOOKUP(Línea_Modelo_Sexo_Región[[#This Row],[id_LA]],Línea_Atención[],2,0)</f>
        <v>Línea Cuidado Alternativo</v>
      </c>
      <c r="M1179" t="str">
        <f>+VLOOKUP(Línea_Modelo_Sexo_Región[[#This Row],[Modelo '[sigla']]],Modelos[[Modelo '[sigla']]:[Modelo '[descripción']]],2,0)</f>
        <v>Centro de Diagnóstico para Lactantes</v>
      </c>
    </row>
    <row r="1180" spans="2:13" x14ac:dyDescent="0.3">
      <c r="B1180" s="4" t="str">
        <f t="shared" si="54"/>
        <v>2-CLA</v>
      </c>
      <c r="C1180" s="4" t="str">
        <f t="shared" si="55"/>
        <v>2-CLA-Mujeres</v>
      </c>
      <c r="D1180" s="4" t="str">
        <f t="shared" si="56"/>
        <v>2-CLA-Mujeres-6</v>
      </c>
      <c r="E1180">
        <v>2</v>
      </c>
      <c r="F1180" t="s">
        <v>30</v>
      </c>
      <c r="G1180">
        <v>6</v>
      </c>
      <c r="H1180" t="s">
        <v>206</v>
      </c>
      <c r="I1180" t="s">
        <v>253</v>
      </c>
      <c r="J1180" t="s">
        <v>103</v>
      </c>
      <c r="K1180">
        <v>0</v>
      </c>
      <c r="L1180" t="str">
        <f>+VLOOKUP(Línea_Modelo_Sexo_Región[[#This Row],[id_LA]],Línea_Atención[],2,0)</f>
        <v>Línea Cuidado Alternativo</v>
      </c>
      <c r="M1180" t="str">
        <f>+VLOOKUP(Línea_Modelo_Sexo_Región[[#This Row],[Modelo '[sigla']]],Modelos[[Modelo '[sigla']]:[Modelo '[descripción']]],2,0)</f>
        <v>Centro de Diagnóstico para Lactantes</v>
      </c>
    </row>
    <row r="1181" spans="2:13" x14ac:dyDescent="0.3">
      <c r="B1181" s="4" t="str">
        <f t="shared" si="54"/>
        <v>2-CLA</v>
      </c>
      <c r="C1181" s="4" t="str">
        <f t="shared" si="55"/>
        <v>2-CLA-Mujeres</v>
      </c>
      <c r="D1181" s="4" t="str">
        <f t="shared" si="56"/>
        <v>2-CLA-Mujeres-7</v>
      </c>
      <c r="E1181">
        <v>2</v>
      </c>
      <c r="F1181" t="s">
        <v>30</v>
      </c>
      <c r="G1181">
        <v>7</v>
      </c>
      <c r="H1181" t="s">
        <v>207</v>
      </c>
      <c r="I1181" t="s">
        <v>253</v>
      </c>
      <c r="J1181" t="s">
        <v>103</v>
      </c>
      <c r="K1181">
        <v>0</v>
      </c>
      <c r="L1181" t="str">
        <f>+VLOOKUP(Línea_Modelo_Sexo_Región[[#This Row],[id_LA]],Línea_Atención[],2,0)</f>
        <v>Línea Cuidado Alternativo</v>
      </c>
      <c r="M1181" t="str">
        <f>+VLOOKUP(Línea_Modelo_Sexo_Región[[#This Row],[Modelo '[sigla']]],Modelos[[Modelo '[sigla']]:[Modelo '[descripción']]],2,0)</f>
        <v>Centro de Diagnóstico para Lactantes</v>
      </c>
    </row>
    <row r="1182" spans="2:13" x14ac:dyDescent="0.3">
      <c r="B1182" s="4" t="str">
        <f t="shared" si="54"/>
        <v>2-CLA</v>
      </c>
      <c r="C1182" s="4" t="str">
        <f t="shared" si="55"/>
        <v>2-CLA-Mujeres</v>
      </c>
      <c r="D1182" s="4" t="str">
        <f t="shared" si="56"/>
        <v>2-CLA-Mujeres-7</v>
      </c>
      <c r="E1182">
        <v>2</v>
      </c>
      <c r="F1182" t="s">
        <v>30</v>
      </c>
      <c r="G1182">
        <v>7</v>
      </c>
      <c r="H1182" t="s">
        <v>207</v>
      </c>
      <c r="I1182" t="s">
        <v>253</v>
      </c>
      <c r="J1182" t="s">
        <v>103</v>
      </c>
      <c r="K1182">
        <v>0</v>
      </c>
      <c r="L1182" t="str">
        <f>+VLOOKUP(Línea_Modelo_Sexo_Región[[#This Row],[id_LA]],Línea_Atención[],2,0)</f>
        <v>Línea Cuidado Alternativo</v>
      </c>
      <c r="M1182" t="str">
        <f>+VLOOKUP(Línea_Modelo_Sexo_Región[[#This Row],[Modelo '[sigla']]],Modelos[[Modelo '[sigla']]:[Modelo '[descripción']]],2,0)</f>
        <v>Centro de Diagnóstico para Lactantes</v>
      </c>
    </row>
    <row r="1183" spans="2:13" x14ac:dyDescent="0.3">
      <c r="B1183" s="4" t="str">
        <f t="shared" si="54"/>
        <v>2-CLA</v>
      </c>
      <c r="C1183" s="4" t="str">
        <f t="shared" si="55"/>
        <v>2-CLA-Mujeres</v>
      </c>
      <c r="D1183" s="4" t="str">
        <f t="shared" si="56"/>
        <v>2-CLA-Mujeres-8</v>
      </c>
      <c r="E1183">
        <v>2</v>
      </c>
      <c r="F1183" t="s">
        <v>30</v>
      </c>
      <c r="G1183">
        <v>8</v>
      </c>
      <c r="H1183" t="s">
        <v>208</v>
      </c>
      <c r="I1183" t="s">
        <v>253</v>
      </c>
      <c r="J1183" t="s">
        <v>103</v>
      </c>
      <c r="K1183">
        <v>0</v>
      </c>
      <c r="L1183" t="str">
        <f>+VLOOKUP(Línea_Modelo_Sexo_Región[[#This Row],[id_LA]],Línea_Atención[],2,0)</f>
        <v>Línea Cuidado Alternativo</v>
      </c>
      <c r="M1183" t="str">
        <f>+VLOOKUP(Línea_Modelo_Sexo_Región[[#This Row],[Modelo '[sigla']]],Modelos[[Modelo '[sigla']]:[Modelo '[descripción']]],2,0)</f>
        <v>Centro de Diagnóstico para Lactantes</v>
      </c>
    </row>
    <row r="1184" spans="2:13" x14ac:dyDescent="0.3">
      <c r="B1184" s="4" t="str">
        <f t="shared" si="54"/>
        <v>2-CLA</v>
      </c>
      <c r="C1184" s="4" t="str">
        <f t="shared" si="55"/>
        <v>2-CLA-Mujeres</v>
      </c>
      <c r="D1184" s="4" t="str">
        <f t="shared" si="56"/>
        <v>2-CLA-Mujeres-9</v>
      </c>
      <c r="E1184">
        <v>2</v>
      </c>
      <c r="F1184" t="s">
        <v>30</v>
      </c>
      <c r="G1184">
        <v>9</v>
      </c>
      <c r="H1184" t="s">
        <v>209</v>
      </c>
      <c r="I1184" t="s">
        <v>253</v>
      </c>
      <c r="J1184" t="s">
        <v>103</v>
      </c>
      <c r="K1184">
        <v>0</v>
      </c>
      <c r="L1184" t="str">
        <f>+VLOOKUP(Línea_Modelo_Sexo_Región[[#This Row],[id_LA]],Línea_Atención[],2,0)</f>
        <v>Línea Cuidado Alternativo</v>
      </c>
      <c r="M1184" t="str">
        <f>+VLOOKUP(Línea_Modelo_Sexo_Región[[#This Row],[Modelo '[sigla']]],Modelos[[Modelo '[sigla']]:[Modelo '[descripción']]],2,0)</f>
        <v>Centro de Diagnóstico para Lactantes</v>
      </c>
    </row>
    <row r="1185" spans="2:13" x14ac:dyDescent="0.3">
      <c r="B1185" s="4" t="str">
        <f t="shared" si="54"/>
        <v>2-CLA</v>
      </c>
      <c r="C1185" s="4" t="str">
        <f t="shared" si="55"/>
        <v>2-CLA-Mujeres</v>
      </c>
      <c r="D1185" s="4" t="str">
        <f t="shared" si="56"/>
        <v>2-CLA-Mujeres-14</v>
      </c>
      <c r="E1185">
        <v>2</v>
      </c>
      <c r="F1185" t="s">
        <v>30</v>
      </c>
      <c r="G1185">
        <v>14</v>
      </c>
      <c r="H1185" t="s">
        <v>214</v>
      </c>
      <c r="I1185" t="s">
        <v>253</v>
      </c>
      <c r="J1185" t="s">
        <v>103</v>
      </c>
      <c r="K1185">
        <v>0</v>
      </c>
      <c r="L1185" t="str">
        <f>+VLOOKUP(Línea_Modelo_Sexo_Región[[#This Row],[id_LA]],Línea_Atención[],2,0)</f>
        <v>Línea Cuidado Alternativo</v>
      </c>
      <c r="M1185" t="str">
        <f>+VLOOKUP(Línea_Modelo_Sexo_Región[[#This Row],[Modelo '[sigla']]],Modelos[[Modelo '[sigla']]:[Modelo '[descripción']]],2,0)</f>
        <v>Centro de Diagnóstico para Lactantes</v>
      </c>
    </row>
    <row r="1186" spans="2:13" x14ac:dyDescent="0.3">
      <c r="B1186" s="4" t="str">
        <f t="shared" si="54"/>
        <v>2-CLA</v>
      </c>
      <c r="C1186" s="4" t="str">
        <f t="shared" si="55"/>
        <v>2-CLA-Mujeres</v>
      </c>
      <c r="D1186" s="4" t="str">
        <f t="shared" si="56"/>
        <v>2-CLA-Mujeres-10</v>
      </c>
      <c r="E1186">
        <v>2</v>
      </c>
      <c r="F1186" t="s">
        <v>30</v>
      </c>
      <c r="G1186">
        <v>10</v>
      </c>
      <c r="H1186" t="s">
        <v>210</v>
      </c>
      <c r="I1186" t="s">
        <v>253</v>
      </c>
      <c r="J1186" t="s">
        <v>103</v>
      </c>
      <c r="K1186">
        <v>0</v>
      </c>
      <c r="L1186" t="str">
        <f>+VLOOKUP(Línea_Modelo_Sexo_Región[[#This Row],[id_LA]],Línea_Atención[],2,0)</f>
        <v>Línea Cuidado Alternativo</v>
      </c>
      <c r="M1186" t="str">
        <f>+VLOOKUP(Línea_Modelo_Sexo_Región[[#This Row],[Modelo '[sigla']]],Modelos[[Modelo '[sigla']]:[Modelo '[descripción']]],2,0)</f>
        <v>Centro de Diagnóstico para Lactantes</v>
      </c>
    </row>
    <row r="1187" spans="2:13" x14ac:dyDescent="0.3">
      <c r="B1187" s="4" t="str">
        <f t="shared" si="54"/>
        <v>2-CLA</v>
      </c>
      <c r="C1187" s="4" t="str">
        <f t="shared" si="55"/>
        <v>2-CLA-Mujeres</v>
      </c>
      <c r="D1187" s="4" t="str">
        <f t="shared" si="56"/>
        <v>2-CLA-Mujeres-11</v>
      </c>
      <c r="E1187">
        <v>2</v>
      </c>
      <c r="F1187" t="s">
        <v>30</v>
      </c>
      <c r="G1187">
        <v>11</v>
      </c>
      <c r="H1187" t="s">
        <v>211</v>
      </c>
      <c r="I1187" t="s">
        <v>253</v>
      </c>
      <c r="J1187" t="s">
        <v>103</v>
      </c>
      <c r="K1187">
        <v>0</v>
      </c>
      <c r="L1187" t="str">
        <f>+VLOOKUP(Línea_Modelo_Sexo_Región[[#This Row],[id_LA]],Línea_Atención[],2,0)</f>
        <v>Línea Cuidado Alternativo</v>
      </c>
      <c r="M1187" t="str">
        <f>+VLOOKUP(Línea_Modelo_Sexo_Región[[#This Row],[Modelo '[sigla']]],Modelos[[Modelo '[sigla']]:[Modelo '[descripción']]],2,0)</f>
        <v>Centro de Diagnóstico para Lactantes</v>
      </c>
    </row>
    <row r="1188" spans="2:13" x14ac:dyDescent="0.3">
      <c r="B1188" s="4" t="str">
        <f t="shared" si="54"/>
        <v>2-CLA</v>
      </c>
      <c r="C1188" s="4" t="str">
        <f t="shared" si="55"/>
        <v>2-CLA-Mujeres</v>
      </c>
      <c r="D1188" s="4" t="str">
        <f t="shared" si="56"/>
        <v>2-CLA-Mujeres-12</v>
      </c>
      <c r="E1188">
        <v>2</v>
      </c>
      <c r="F1188" t="s">
        <v>30</v>
      </c>
      <c r="G1188">
        <v>12</v>
      </c>
      <c r="H1188" t="s">
        <v>212</v>
      </c>
      <c r="I1188" t="s">
        <v>253</v>
      </c>
      <c r="J1188" t="s">
        <v>103</v>
      </c>
      <c r="K1188">
        <v>0</v>
      </c>
      <c r="L1188" t="str">
        <f>+VLOOKUP(Línea_Modelo_Sexo_Región[[#This Row],[id_LA]],Línea_Atención[],2,0)</f>
        <v>Línea Cuidado Alternativo</v>
      </c>
      <c r="M1188" t="str">
        <f>+VLOOKUP(Línea_Modelo_Sexo_Región[[#This Row],[Modelo '[sigla']]],Modelos[[Modelo '[sigla']]:[Modelo '[descripción']]],2,0)</f>
        <v>Centro de Diagnóstico para Lactantes</v>
      </c>
    </row>
    <row r="1189" spans="2:13" x14ac:dyDescent="0.3">
      <c r="B1189" s="4" t="str">
        <f t="shared" si="54"/>
        <v>2-CREAD MAYOR 6 MENOR 18 AÑOS</v>
      </c>
      <c r="C1189" s="4" t="str">
        <f t="shared" si="55"/>
        <v>2-CREAD MAYOR 6 MENOR 18 AÑOS-Hombres</v>
      </c>
      <c r="D1189" s="4" t="str">
        <f t="shared" si="56"/>
        <v>2-CREAD MAYOR 6 MENOR 18 AÑOS-Hombres-15</v>
      </c>
      <c r="E1189">
        <v>2</v>
      </c>
      <c r="F1189" t="s">
        <v>32</v>
      </c>
      <c r="G1189">
        <v>15</v>
      </c>
      <c r="H1189" t="s">
        <v>215</v>
      </c>
      <c r="I1189" t="s">
        <v>252</v>
      </c>
      <c r="J1189" t="s">
        <v>103</v>
      </c>
      <c r="K1189">
        <v>48</v>
      </c>
      <c r="L1189" t="str">
        <f>+VLOOKUP(Línea_Modelo_Sexo_Región[[#This Row],[id_LA]],Línea_Atención[],2,0)</f>
        <v>Línea Cuidado Alternativo</v>
      </c>
      <c r="M118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0" spans="2:13" x14ac:dyDescent="0.3">
      <c r="B1190" s="4" t="str">
        <f t="shared" si="54"/>
        <v>2-CREAD MAYOR 6 MENOR 18 AÑOS</v>
      </c>
      <c r="C1190" s="4" t="str">
        <f t="shared" si="55"/>
        <v>2-CREAD MAYOR 6 MENOR 18 AÑOS-Hombres</v>
      </c>
      <c r="D1190" s="4" t="str">
        <f t="shared" si="56"/>
        <v>2-CREAD MAYOR 6 MENOR 18 AÑOS-Hombres-1</v>
      </c>
      <c r="E1190">
        <v>2</v>
      </c>
      <c r="F1190" t="s">
        <v>32</v>
      </c>
      <c r="G1190">
        <v>1</v>
      </c>
      <c r="H1190" t="s">
        <v>201</v>
      </c>
      <c r="I1190" t="s">
        <v>252</v>
      </c>
      <c r="J1190" t="s">
        <v>103</v>
      </c>
      <c r="K1190">
        <v>0</v>
      </c>
      <c r="L1190" t="str">
        <f>+VLOOKUP(Línea_Modelo_Sexo_Región[[#This Row],[id_LA]],Línea_Atención[],2,0)</f>
        <v>Línea Cuidado Alternativo</v>
      </c>
      <c r="M119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1" spans="2:13" x14ac:dyDescent="0.3">
      <c r="B1191" s="4" t="str">
        <f t="shared" si="54"/>
        <v>2-CREAD MAYOR 6 MENOR 18 AÑOS</v>
      </c>
      <c r="C1191" s="4" t="str">
        <f t="shared" si="55"/>
        <v>2-CREAD MAYOR 6 MENOR 18 AÑOS-Hombres</v>
      </c>
      <c r="D1191" s="4" t="str">
        <f t="shared" si="56"/>
        <v>2-CREAD MAYOR 6 MENOR 18 AÑOS-Hombres-2</v>
      </c>
      <c r="E1191">
        <v>2</v>
      </c>
      <c r="F1191" t="s">
        <v>32</v>
      </c>
      <c r="G1191">
        <v>2</v>
      </c>
      <c r="H1191" t="s">
        <v>202</v>
      </c>
      <c r="I1191" t="s">
        <v>252</v>
      </c>
      <c r="J1191" t="s">
        <v>103</v>
      </c>
      <c r="K1191">
        <v>0</v>
      </c>
      <c r="L1191" t="str">
        <f>+VLOOKUP(Línea_Modelo_Sexo_Región[[#This Row],[id_LA]],Línea_Atención[],2,0)</f>
        <v>Línea Cuidado Alternativo</v>
      </c>
      <c r="M119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2" spans="2:13" x14ac:dyDescent="0.3">
      <c r="B1192" s="4" t="str">
        <f t="shared" si="54"/>
        <v>2-CREAD MAYOR 6 MENOR 18 AÑOS</v>
      </c>
      <c r="C1192" s="4" t="str">
        <f t="shared" si="55"/>
        <v>2-CREAD MAYOR 6 MENOR 18 AÑOS-Hombres</v>
      </c>
      <c r="D1192" s="4" t="str">
        <f t="shared" si="56"/>
        <v>2-CREAD MAYOR 6 MENOR 18 AÑOS-Hombres-3</v>
      </c>
      <c r="E1192">
        <v>2</v>
      </c>
      <c r="F1192" t="s">
        <v>32</v>
      </c>
      <c r="G1192">
        <v>3</v>
      </c>
      <c r="H1192" t="s">
        <v>203</v>
      </c>
      <c r="I1192" t="s">
        <v>252</v>
      </c>
      <c r="J1192" t="s">
        <v>103</v>
      </c>
      <c r="K1192">
        <v>0</v>
      </c>
      <c r="L1192" t="str">
        <f>+VLOOKUP(Línea_Modelo_Sexo_Región[[#This Row],[id_LA]],Línea_Atención[],2,0)</f>
        <v>Línea Cuidado Alternativo</v>
      </c>
      <c r="M119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3" spans="2:13" x14ac:dyDescent="0.3">
      <c r="B1193" s="4" t="str">
        <f t="shared" si="54"/>
        <v>2-CREAD MAYOR 6 MENOR 18 AÑOS</v>
      </c>
      <c r="C1193" s="4" t="str">
        <f t="shared" si="55"/>
        <v>2-CREAD MAYOR 6 MENOR 18 AÑOS-Hombres</v>
      </c>
      <c r="D1193" s="4" t="str">
        <f t="shared" si="56"/>
        <v>2-CREAD MAYOR 6 MENOR 18 AÑOS-Hombres-4</v>
      </c>
      <c r="E1193">
        <v>2</v>
      </c>
      <c r="F1193" t="s">
        <v>32</v>
      </c>
      <c r="G1193">
        <v>4</v>
      </c>
      <c r="H1193" t="s">
        <v>204</v>
      </c>
      <c r="I1193" t="s">
        <v>252</v>
      </c>
      <c r="J1193" t="s">
        <v>103</v>
      </c>
      <c r="K1193">
        <v>0</v>
      </c>
      <c r="L1193" t="str">
        <f>+VLOOKUP(Línea_Modelo_Sexo_Región[[#This Row],[id_LA]],Línea_Atención[],2,0)</f>
        <v>Línea Cuidado Alternativo</v>
      </c>
      <c r="M119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4" spans="2:13" x14ac:dyDescent="0.3">
      <c r="B1194" s="4" t="str">
        <f t="shared" si="54"/>
        <v>2-CREAD MAYOR 6 MENOR 18 AÑOS</v>
      </c>
      <c r="C1194" s="4" t="str">
        <f t="shared" si="55"/>
        <v>2-CREAD MAYOR 6 MENOR 18 AÑOS-Hombres</v>
      </c>
      <c r="D1194" s="4" t="str">
        <f t="shared" si="56"/>
        <v>2-CREAD MAYOR 6 MENOR 18 AÑOS-Hombres-5</v>
      </c>
      <c r="E1194">
        <v>2</v>
      </c>
      <c r="F1194" t="s">
        <v>32</v>
      </c>
      <c r="G1194">
        <v>5</v>
      </c>
      <c r="H1194" t="s">
        <v>205</v>
      </c>
      <c r="I1194" t="s">
        <v>252</v>
      </c>
      <c r="J1194" t="s">
        <v>103</v>
      </c>
      <c r="K1194">
        <v>62</v>
      </c>
      <c r="L1194" t="str">
        <f>+VLOOKUP(Línea_Modelo_Sexo_Región[[#This Row],[id_LA]],Línea_Atención[],2,0)</f>
        <v>Línea Cuidado Alternativo</v>
      </c>
      <c r="M119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5" spans="2:13" x14ac:dyDescent="0.3">
      <c r="B1195" s="4" t="str">
        <f t="shared" si="54"/>
        <v>2-CREAD MAYOR 6 MENOR 18 AÑOS</v>
      </c>
      <c r="C1195" s="4" t="str">
        <f t="shared" si="55"/>
        <v>2-CREAD MAYOR 6 MENOR 18 AÑOS-Hombres</v>
      </c>
      <c r="D1195" s="4" t="str">
        <f t="shared" si="56"/>
        <v>2-CREAD MAYOR 6 MENOR 18 AÑOS-Hombres-13</v>
      </c>
      <c r="E1195">
        <v>2</v>
      </c>
      <c r="F1195" t="s">
        <v>32</v>
      </c>
      <c r="G1195">
        <v>13</v>
      </c>
      <c r="H1195" t="s">
        <v>213</v>
      </c>
      <c r="I1195" t="s">
        <v>252</v>
      </c>
      <c r="J1195" t="s">
        <v>103</v>
      </c>
      <c r="K1195">
        <v>365</v>
      </c>
      <c r="L1195" t="str">
        <f>+VLOOKUP(Línea_Modelo_Sexo_Región[[#This Row],[id_LA]],Línea_Atención[],2,0)</f>
        <v>Línea Cuidado Alternativo</v>
      </c>
      <c r="M119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6" spans="2:13" x14ac:dyDescent="0.3">
      <c r="B1196" s="4" t="str">
        <f t="shared" si="54"/>
        <v>2-CREAD MAYOR 6 MENOR 18 AÑOS</v>
      </c>
      <c r="C1196" s="4" t="str">
        <f t="shared" si="55"/>
        <v>2-CREAD MAYOR 6 MENOR 18 AÑOS-Hombres</v>
      </c>
      <c r="D1196" s="4" t="str">
        <f t="shared" si="56"/>
        <v>2-CREAD MAYOR 6 MENOR 18 AÑOS-Hombres-6</v>
      </c>
      <c r="E1196">
        <v>2</v>
      </c>
      <c r="F1196" t="s">
        <v>32</v>
      </c>
      <c r="G1196">
        <v>6</v>
      </c>
      <c r="H1196" t="s">
        <v>206</v>
      </c>
      <c r="I1196" t="s">
        <v>252</v>
      </c>
      <c r="J1196" t="s">
        <v>103</v>
      </c>
      <c r="K1196">
        <v>0</v>
      </c>
      <c r="L1196" t="str">
        <f>+VLOOKUP(Línea_Modelo_Sexo_Región[[#This Row],[id_LA]],Línea_Atención[],2,0)</f>
        <v>Línea Cuidado Alternativo</v>
      </c>
      <c r="M119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7" spans="2:13" x14ac:dyDescent="0.3">
      <c r="B1197" s="4" t="str">
        <f t="shared" si="54"/>
        <v>2-CREAD MAYOR 6 MENOR 18 AÑOS</v>
      </c>
      <c r="C1197" s="4" t="str">
        <f t="shared" si="55"/>
        <v>2-CREAD MAYOR 6 MENOR 18 AÑOS-Hombres</v>
      </c>
      <c r="D1197" s="4" t="str">
        <f t="shared" si="56"/>
        <v>2-CREAD MAYOR 6 MENOR 18 AÑOS-Hombres-7</v>
      </c>
      <c r="E1197">
        <v>2</v>
      </c>
      <c r="F1197" t="s">
        <v>32</v>
      </c>
      <c r="G1197">
        <v>7</v>
      </c>
      <c r="H1197" t="s">
        <v>207</v>
      </c>
      <c r="I1197" t="s">
        <v>252</v>
      </c>
      <c r="J1197" t="s">
        <v>103</v>
      </c>
      <c r="K1197">
        <v>70</v>
      </c>
      <c r="L1197" t="str">
        <f>+VLOOKUP(Línea_Modelo_Sexo_Región[[#This Row],[id_LA]],Línea_Atención[],2,0)</f>
        <v>Línea Cuidado Alternativo</v>
      </c>
      <c r="M119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8" spans="2:13" x14ac:dyDescent="0.3">
      <c r="B1198" s="4" t="str">
        <f t="shared" si="54"/>
        <v>2-CREAD MAYOR 6 MENOR 18 AÑOS</v>
      </c>
      <c r="C1198" s="4" t="str">
        <f t="shared" si="55"/>
        <v>2-CREAD MAYOR 6 MENOR 18 AÑOS-Hombres</v>
      </c>
      <c r="D1198" s="4" t="str">
        <f t="shared" si="56"/>
        <v>2-CREAD MAYOR 6 MENOR 18 AÑOS-Hombres-7</v>
      </c>
      <c r="E1198">
        <v>2</v>
      </c>
      <c r="F1198" t="s">
        <v>32</v>
      </c>
      <c r="G1198">
        <v>7</v>
      </c>
      <c r="H1198" t="s">
        <v>207</v>
      </c>
      <c r="I1198" t="s">
        <v>252</v>
      </c>
      <c r="J1198" t="s">
        <v>103</v>
      </c>
      <c r="K1198">
        <v>0</v>
      </c>
      <c r="L1198" t="str">
        <f>+VLOOKUP(Línea_Modelo_Sexo_Región[[#This Row],[id_LA]],Línea_Atención[],2,0)</f>
        <v>Línea Cuidado Alternativo</v>
      </c>
      <c r="M119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199" spans="2:13" x14ac:dyDescent="0.3">
      <c r="B1199" s="4" t="str">
        <f t="shared" si="54"/>
        <v>2-CREAD MAYOR 6 MENOR 18 AÑOS</v>
      </c>
      <c r="C1199" s="4" t="str">
        <f t="shared" si="55"/>
        <v>2-CREAD MAYOR 6 MENOR 18 AÑOS-Hombres</v>
      </c>
      <c r="D1199" s="4" t="str">
        <f t="shared" si="56"/>
        <v>2-CREAD MAYOR 6 MENOR 18 AÑOS-Hombres-8</v>
      </c>
      <c r="E1199">
        <v>2</v>
      </c>
      <c r="F1199" t="s">
        <v>32</v>
      </c>
      <c r="G1199">
        <v>8</v>
      </c>
      <c r="H1199" t="s">
        <v>208</v>
      </c>
      <c r="I1199" t="s">
        <v>252</v>
      </c>
      <c r="J1199" t="s">
        <v>103</v>
      </c>
      <c r="K1199">
        <v>88</v>
      </c>
      <c r="L1199" t="str">
        <f>+VLOOKUP(Línea_Modelo_Sexo_Región[[#This Row],[id_LA]],Línea_Atención[],2,0)</f>
        <v>Línea Cuidado Alternativo</v>
      </c>
      <c r="M119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0" spans="2:13" x14ac:dyDescent="0.3">
      <c r="B1200" s="4" t="str">
        <f t="shared" si="54"/>
        <v>2-CREAD MAYOR 6 MENOR 18 AÑOS</v>
      </c>
      <c r="C1200" s="4" t="str">
        <f t="shared" si="55"/>
        <v>2-CREAD MAYOR 6 MENOR 18 AÑOS-Hombres</v>
      </c>
      <c r="D1200" s="4" t="str">
        <f t="shared" si="56"/>
        <v>2-CREAD MAYOR 6 MENOR 18 AÑOS-Hombres-9</v>
      </c>
      <c r="E1200">
        <v>2</v>
      </c>
      <c r="F1200" t="s">
        <v>32</v>
      </c>
      <c r="G1200">
        <v>9</v>
      </c>
      <c r="H1200" t="s">
        <v>209</v>
      </c>
      <c r="I1200" t="s">
        <v>252</v>
      </c>
      <c r="J1200" t="s">
        <v>103</v>
      </c>
      <c r="K1200">
        <v>69</v>
      </c>
      <c r="L1200" t="str">
        <f>+VLOOKUP(Línea_Modelo_Sexo_Región[[#This Row],[id_LA]],Línea_Atención[],2,0)</f>
        <v>Línea Cuidado Alternativo</v>
      </c>
      <c r="M120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1" spans="2:13" x14ac:dyDescent="0.3">
      <c r="B1201" s="4" t="str">
        <f t="shared" si="54"/>
        <v>2-CREAD MAYOR 6 MENOR 18 AÑOS</v>
      </c>
      <c r="C1201" s="4" t="str">
        <f t="shared" si="55"/>
        <v>2-CREAD MAYOR 6 MENOR 18 AÑOS-Hombres</v>
      </c>
      <c r="D1201" s="4" t="str">
        <f t="shared" si="56"/>
        <v>2-CREAD MAYOR 6 MENOR 18 AÑOS-Hombres-14</v>
      </c>
      <c r="E1201">
        <v>2</v>
      </c>
      <c r="F1201" t="s">
        <v>32</v>
      </c>
      <c r="G1201">
        <v>14</v>
      </c>
      <c r="H1201" t="s">
        <v>214</v>
      </c>
      <c r="I1201" t="s">
        <v>252</v>
      </c>
      <c r="J1201" t="s">
        <v>103</v>
      </c>
      <c r="K1201">
        <v>0</v>
      </c>
      <c r="L1201" t="str">
        <f>+VLOOKUP(Línea_Modelo_Sexo_Región[[#This Row],[id_LA]],Línea_Atención[],2,0)</f>
        <v>Línea Cuidado Alternativo</v>
      </c>
      <c r="M120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2" spans="2:13" x14ac:dyDescent="0.3">
      <c r="B1202" s="4" t="str">
        <f t="shared" si="54"/>
        <v>2-CREAD MAYOR 6 MENOR 18 AÑOS</v>
      </c>
      <c r="C1202" s="4" t="str">
        <f t="shared" si="55"/>
        <v>2-CREAD MAYOR 6 MENOR 18 AÑOS-Hombres</v>
      </c>
      <c r="D1202" s="4" t="str">
        <f t="shared" si="56"/>
        <v>2-CREAD MAYOR 6 MENOR 18 AÑOS-Hombres-10</v>
      </c>
      <c r="E1202">
        <v>2</v>
      </c>
      <c r="F1202" t="s">
        <v>32</v>
      </c>
      <c r="G1202">
        <v>10</v>
      </c>
      <c r="H1202" t="s">
        <v>210</v>
      </c>
      <c r="I1202" t="s">
        <v>252</v>
      </c>
      <c r="J1202" t="s">
        <v>103</v>
      </c>
      <c r="K1202">
        <v>0</v>
      </c>
      <c r="L1202" t="str">
        <f>+VLOOKUP(Línea_Modelo_Sexo_Región[[#This Row],[id_LA]],Línea_Atención[],2,0)</f>
        <v>Línea Cuidado Alternativo</v>
      </c>
      <c r="M120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3" spans="2:13" x14ac:dyDescent="0.3">
      <c r="B1203" s="4" t="str">
        <f t="shared" si="54"/>
        <v>2-CREAD MAYOR 6 MENOR 18 AÑOS</v>
      </c>
      <c r="C1203" s="4" t="str">
        <f t="shared" si="55"/>
        <v>2-CREAD MAYOR 6 MENOR 18 AÑOS-Hombres</v>
      </c>
      <c r="D1203" s="4" t="str">
        <f t="shared" si="56"/>
        <v>2-CREAD MAYOR 6 MENOR 18 AÑOS-Hombres-11</v>
      </c>
      <c r="E1203">
        <v>2</v>
      </c>
      <c r="F1203" t="s">
        <v>32</v>
      </c>
      <c r="G1203">
        <v>11</v>
      </c>
      <c r="H1203" t="s">
        <v>211</v>
      </c>
      <c r="I1203" t="s">
        <v>252</v>
      </c>
      <c r="J1203" t="s">
        <v>103</v>
      </c>
      <c r="K1203">
        <v>0</v>
      </c>
      <c r="L1203" t="str">
        <f>+VLOOKUP(Línea_Modelo_Sexo_Región[[#This Row],[id_LA]],Línea_Atención[],2,0)</f>
        <v>Línea Cuidado Alternativo</v>
      </c>
      <c r="M120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4" spans="2:13" x14ac:dyDescent="0.3">
      <c r="B1204" s="4" t="str">
        <f t="shared" si="54"/>
        <v>2-CREAD MAYOR 6 MENOR 18 AÑOS</v>
      </c>
      <c r="C1204" s="4" t="str">
        <f t="shared" si="55"/>
        <v>2-CREAD MAYOR 6 MENOR 18 AÑOS-Hombres</v>
      </c>
      <c r="D1204" s="4" t="str">
        <f t="shared" si="56"/>
        <v>2-CREAD MAYOR 6 MENOR 18 AÑOS-Hombres-12</v>
      </c>
      <c r="E1204">
        <v>2</v>
      </c>
      <c r="F1204" t="s">
        <v>32</v>
      </c>
      <c r="G1204">
        <v>12</v>
      </c>
      <c r="H1204" t="s">
        <v>212</v>
      </c>
      <c r="I1204" t="s">
        <v>252</v>
      </c>
      <c r="J1204" t="s">
        <v>103</v>
      </c>
      <c r="K1204">
        <v>0</v>
      </c>
      <c r="L1204" t="str">
        <f>+VLOOKUP(Línea_Modelo_Sexo_Región[[#This Row],[id_LA]],Línea_Atención[],2,0)</f>
        <v>Línea Cuidado Alternativo</v>
      </c>
      <c r="M120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5" spans="2:13" x14ac:dyDescent="0.3">
      <c r="B1205" s="4" t="str">
        <f t="shared" si="54"/>
        <v>2-CREAD MAYOR 6 MENOR 18 AÑOS</v>
      </c>
      <c r="C1205" s="4" t="str">
        <f t="shared" si="55"/>
        <v>2-CREAD MAYOR 6 MENOR 18 AÑOS-Mujeres</v>
      </c>
      <c r="D1205" s="4" t="str">
        <f t="shared" si="56"/>
        <v>2-CREAD MAYOR 6 MENOR 18 AÑOS-Mujeres-15</v>
      </c>
      <c r="E1205">
        <v>2</v>
      </c>
      <c r="F1205" t="s">
        <v>32</v>
      </c>
      <c r="G1205">
        <v>15</v>
      </c>
      <c r="H1205" t="s">
        <v>215</v>
      </c>
      <c r="I1205" t="s">
        <v>253</v>
      </c>
      <c r="J1205" t="s">
        <v>103</v>
      </c>
      <c r="K1205">
        <v>40</v>
      </c>
      <c r="L1205" t="str">
        <f>+VLOOKUP(Línea_Modelo_Sexo_Región[[#This Row],[id_LA]],Línea_Atención[],2,0)</f>
        <v>Línea Cuidado Alternativo</v>
      </c>
      <c r="M120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6" spans="2:13" x14ac:dyDescent="0.3">
      <c r="B1206" s="4" t="str">
        <f t="shared" si="54"/>
        <v>2-CREAD MAYOR 6 MENOR 18 AÑOS</v>
      </c>
      <c r="C1206" s="4" t="str">
        <f t="shared" si="55"/>
        <v>2-CREAD MAYOR 6 MENOR 18 AÑOS-Mujeres</v>
      </c>
      <c r="D1206" s="4" t="str">
        <f t="shared" si="56"/>
        <v>2-CREAD MAYOR 6 MENOR 18 AÑOS-Mujeres-1</v>
      </c>
      <c r="E1206">
        <v>2</v>
      </c>
      <c r="F1206" t="s">
        <v>32</v>
      </c>
      <c r="G1206">
        <v>1</v>
      </c>
      <c r="H1206" t="s">
        <v>201</v>
      </c>
      <c r="I1206" t="s">
        <v>253</v>
      </c>
      <c r="J1206" t="s">
        <v>103</v>
      </c>
      <c r="K1206">
        <v>0</v>
      </c>
      <c r="L1206" t="str">
        <f>+VLOOKUP(Línea_Modelo_Sexo_Región[[#This Row],[id_LA]],Línea_Atención[],2,0)</f>
        <v>Línea Cuidado Alternativo</v>
      </c>
      <c r="M120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7" spans="2:13" x14ac:dyDescent="0.3">
      <c r="B1207" s="4" t="str">
        <f t="shared" si="54"/>
        <v>2-CREAD MAYOR 6 MENOR 18 AÑOS</v>
      </c>
      <c r="C1207" s="4" t="str">
        <f t="shared" si="55"/>
        <v>2-CREAD MAYOR 6 MENOR 18 AÑOS-Mujeres</v>
      </c>
      <c r="D1207" s="4" t="str">
        <f t="shared" si="56"/>
        <v>2-CREAD MAYOR 6 MENOR 18 AÑOS-Mujeres-2</v>
      </c>
      <c r="E1207">
        <v>2</v>
      </c>
      <c r="F1207" t="s">
        <v>32</v>
      </c>
      <c r="G1207">
        <v>2</v>
      </c>
      <c r="H1207" t="s">
        <v>202</v>
      </c>
      <c r="I1207" t="s">
        <v>253</v>
      </c>
      <c r="J1207" t="s">
        <v>103</v>
      </c>
      <c r="K1207">
        <v>0</v>
      </c>
      <c r="L1207" t="str">
        <f>+VLOOKUP(Línea_Modelo_Sexo_Región[[#This Row],[id_LA]],Línea_Atención[],2,0)</f>
        <v>Línea Cuidado Alternativo</v>
      </c>
      <c r="M120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8" spans="2:13" x14ac:dyDescent="0.3">
      <c r="B1208" s="4" t="str">
        <f t="shared" si="54"/>
        <v>2-CREAD MAYOR 6 MENOR 18 AÑOS</v>
      </c>
      <c r="C1208" s="4" t="str">
        <f t="shared" si="55"/>
        <v>2-CREAD MAYOR 6 MENOR 18 AÑOS-Mujeres</v>
      </c>
      <c r="D1208" s="4" t="str">
        <f t="shared" si="56"/>
        <v>2-CREAD MAYOR 6 MENOR 18 AÑOS-Mujeres-3</v>
      </c>
      <c r="E1208">
        <v>2</v>
      </c>
      <c r="F1208" t="s">
        <v>32</v>
      </c>
      <c r="G1208">
        <v>3</v>
      </c>
      <c r="H1208" t="s">
        <v>203</v>
      </c>
      <c r="I1208" t="s">
        <v>253</v>
      </c>
      <c r="J1208" t="s">
        <v>103</v>
      </c>
      <c r="K1208">
        <v>0</v>
      </c>
      <c r="L1208" t="str">
        <f>+VLOOKUP(Línea_Modelo_Sexo_Región[[#This Row],[id_LA]],Línea_Atención[],2,0)</f>
        <v>Línea Cuidado Alternativo</v>
      </c>
      <c r="M120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09" spans="2:13" x14ac:dyDescent="0.3">
      <c r="B1209" s="4" t="str">
        <f t="shared" si="54"/>
        <v>2-CREAD MAYOR 6 MENOR 18 AÑOS</v>
      </c>
      <c r="C1209" s="4" t="str">
        <f t="shared" si="55"/>
        <v>2-CREAD MAYOR 6 MENOR 18 AÑOS-Mujeres</v>
      </c>
      <c r="D1209" s="4" t="str">
        <f t="shared" si="56"/>
        <v>2-CREAD MAYOR 6 MENOR 18 AÑOS-Mujeres-4</v>
      </c>
      <c r="E1209">
        <v>2</v>
      </c>
      <c r="F1209" t="s">
        <v>32</v>
      </c>
      <c r="G1209">
        <v>4</v>
      </c>
      <c r="H1209" t="s">
        <v>204</v>
      </c>
      <c r="I1209" t="s">
        <v>253</v>
      </c>
      <c r="J1209" t="s">
        <v>103</v>
      </c>
      <c r="K1209">
        <v>0</v>
      </c>
      <c r="L1209" t="str">
        <f>+VLOOKUP(Línea_Modelo_Sexo_Región[[#This Row],[id_LA]],Línea_Atención[],2,0)</f>
        <v>Línea Cuidado Alternativo</v>
      </c>
      <c r="M120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0" spans="2:13" x14ac:dyDescent="0.3">
      <c r="B1210" s="4" t="str">
        <f t="shared" si="54"/>
        <v>2-CREAD MAYOR 6 MENOR 18 AÑOS</v>
      </c>
      <c r="C1210" s="4" t="str">
        <f t="shared" si="55"/>
        <v>2-CREAD MAYOR 6 MENOR 18 AÑOS-Mujeres</v>
      </c>
      <c r="D1210" s="4" t="str">
        <f t="shared" si="56"/>
        <v>2-CREAD MAYOR 6 MENOR 18 AÑOS-Mujeres-5</v>
      </c>
      <c r="E1210">
        <v>2</v>
      </c>
      <c r="F1210" t="s">
        <v>32</v>
      </c>
      <c r="G1210">
        <v>5</v>
      </c>
      <c r="H1210" t="s">
        <v>205</v>
      </c>
      <c r="I1210" t="s">
        <v>253</v>
      </c>
      <c r="J1210" t="s">
        <v>103</v>
      </c>
      <c r="K1210">
        <v>24</v>
      </c>
      <c r="L1210" t="str">
        <f>+VLOOKUP(Línea_Modelo_Sexo_Región[[#This Row],[id_LA]],Línea_Atención[],2,0)</f>
        <v>Línea Cuidado Alternativo</v>
      </c>
      <c r="M121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1" spans="2:13" x14ac:dyDescent="0.3">
      <c r="B1211" s="4" t="str">
        <f t="shared" si="54"/>
        <v>2-CREAD MAYOR 6 MENOR 18 AÑOS</v>
      </c>
      <c r="C1211" s="4" t="str">
        <f t="shared" si="55"/>
        <v>2-CREAD MAYOR 6 MENOR 18 AÑOS-Mujeres</v>
      </c>
      <c r="D1211" s="4" t="str">
        <f t="shared" si="56"/>
        <v>2-CREAD MAYOR 6 MENOR 18 AÑOS-Mujeres-13</v>
      </c>
      <c r="E1211">
        <v>2</v>
      </c>
      <c r="F1211" t="s">
        <v>32</v>
      </c>
      <c r="G1211">
        <v>13</v>
      </c>
      <c r="H1211" t="s">
        <v>213</v>
      </c>
      <c r="I1211" t="s">
        <v>253</v>
      </c>
      <c r="J1211" t="s">
        <v>103</v>
      </c>
      <c r="K1211">
        <v>300</v>
      </c>
      <c r="L1211" t="str">
        <f>+VLOOKUP(Línea_Modelo_Sexo_Región[[#This Row],[id_LA]],Línea_Atención[],2,0)</f>
        <v>Línea Cuidado Alternativo</v>
      </c>
      <c r="M121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2" spans="2:13" x14ac:dyDescent="0.3">
      <c r="B1212" s="4" t="str">
        <f t="shared" si="54"/>
        <v>2-CREAD MAYOR 6 MENOR 18 AÑOS</v>
      </c>
      <c r="C1212" s="4" t="str">
        <f t="shared" si="55"/>
        <v>2-CREAD MAYOR 6 MENOR 18 AÑOS-Mujeres</v>
      </c>
      <c r="D1212" s="4" t="str">
        <f t="shared" si="56"/>
        <v>2-CREAD MAYOR 6 MENOR 18 AÑOS-Mujeres-6</v>
      </c>
      <c r="E1212">
        <v>2</v>
      </c>
      <c r="F1212" t="s">
        <v>32</v>
      </c>
      <c r="G1212">
        <v>6</v>
      </c>
      <c r="H1212" t="s">
        <v>206</v>
      </c>
      <c r="I1212" t="s">
        <v>253</v>
      </c>
      <c r="J1212" t="s">
        <v>103</v>
      </c>
      <c r="K1212">
        <v>0</v>
      </c>
      <c r="L1212" t="str">
        <f>+VLOOKUP(Línea_Modelo_Sexo_Región[[#This Row],[id_LA]],Línea_Atención[],2,0)</f>
        <v>Línea Cuidado Alternativo</v>
      </c>
      <c r="M121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3" spans="2:13" x14ac:dyDescent="0.3">
      <c r="B1213" s="4" t="str">
        <f t="shared" si="54"/>
        <v>2-CREAD MAYOR 6 MENOR 18 AÑOS</v>
      </c>
      <c r="C1213" s="4" t="str">
        <f t="shared" si="55"/>
        <v>2-CREAD MAYOR 6 MENOR 18 AÑOS-Mujeres</v>
      </c>
      <c r="D1213" s="4" t="str">
        <f t="shared" si="56"/>
        <v>2-CREAD MAYOR 6 MENOR 18 AÑOS-Mujeres-7</v>
      </c>
      <c r="E1213">
        <v>2</v>
      </c>
      <c r="F1213" t="s">
        <v>32</v>
      </c>
      <c r="G1213">
        <v>7</v>
      </c>
      <c r="H1213" t="s">
        <v>207</v>
      </c>
      <c r="I1213" t="s">
        <v>253</v>
      </c>
      <c r="J1213" t="s">
        <v>103</v>
      </c>
      <c r="K1213">
        <v>40</v>
      </c>
      <c r="L1213" t="str">
        <f>+VLOOKUP(Línea_Modelo_Sexo_Región[[#This Row],[id_LA]],Línea_Atención[],2,0)</f>
        <v>Línea Cuidado Alternativo</v>
      </c>
      <c r="M121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4" spans="2:13" x14ac:dyDescent="0.3">
      <c r="B1214" s="4" t="str">
        <f t="shared" si="54"/>
        <v>2-CREAD MAYOR 6 MENOR 18 AÑOS</v>
      </c>
      <c r="C1214" s="4" t="str">
        <f t="shared" si="55"/>
        <v>2-CREAD MAYOR 6 MENOR 18 AÑOS-Mujeres</v>
      </c>
      <c r="D1214" s="4" t="str">
        <f t="shared" si="56"/>
        <v>2-CREAD MAYOR 6 MENOR 18 AÑOS-Mujeres-7</v>
      </c>
      <c r="E1214">
        <v>2</v>
      </c>
      <c r="F1214" t="s">
        <v>32</v>
      </c>
      <c r="G1214">
        <v>7</v>
      </c>
      <c r="H1214" t="s">
        <v>207</v>
      </c>
      <c r="I1214" t="s">
        <v>253</v>
      </c>
      <c r="J1214" t="s">
        <v>103</v>
      </c>
      <c r="K1214">
        <v>0</v>
      </c>
      <c r="L1214" t="str">
        <f>+VLOOKUP(Línea_Modelo_Sexo_Región[[#This Row],[id_LA]],Línea_Atención[],2,0)</f>
        <v>Línea Cuidado Alternativo</v>
      </c>
      <c r="M121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5" spans="2:13" x14ac:dyDescent="0.3">
      <c r="B1215" s="4" t="str">
        <f t="shared" si="54"/>
        <v>2-CREAD MAYOR 6 MENOR 18 AÑOS</v>
      </c>
      <c r="C1215" s="4" t="str">
        <f t="shared" si="55"/>
        <v>2-CREAD MAYOR 6 MENOR 18 AÑOS-Mujeres</v>
      </c>
      <c r="D1215" s="4" t="str">
        <f t="shared" si="56"/>
        <v>2-CREAD MAYOR 6 MENOR 18 AÑOS-Mujeres-8</v>
      </c>
      <c r="E1215">
        <v>2</v>
      </c>
      <c r="F1215" t="s">
        <v>32</v>
      </c>
      <c r="G1215">
        <v>8</v>
      </c>
      <c r="H1215" t="s">
        <v>208</v>
      </c>
      <c r="I1215" t="s">
        <v>253</v>
      </c>
      <c r="J1215" t="s">
        <v>103</v>
      </c>
      <c r="K1215">
        <v>104</v>
      </c>
      <c r="L1215" t="str">
        <f>+VLOOKUP(Línea_Modelo_Sexo_Región[[#This Row],[id_LA]],Línea_Atención[],2,0)</f>
        <v>Línea Cuidado Alternativo</v>
      </c>
      <c r="M121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6" spans="2:13" x14ac:dyDescent="0.3">
      <c r="B1216" s="4" t="str">
        <f t="shared" si="54"/>
        <v>2-CREAD MAYOR 6 MENOR 18 AÑOS</v>
      </c>
      <c r="C1216" s="4" t="str">
        <f t="shared" si="55"/>
        <v>2-CREAD MAYOR 6 MENOR 18 AÑOS-Mujeres</v>
      </c>
      <c r="D1216" s="4" t="str">
        <f t="shared" si="56"/>
        <v>2-CREAD MAYOR 6 MENOR 18 AÑOS-Mujeres-9</v>
      </c>
      <c r="E1216">
        <v>2</v>
      </c>
      <c r="F1216" t="s">
        <v>32</v>
      </c>
      <c r="G1216">
        <v>9</v>
      </c>
      <c r="H1216" t="s">
        <v>209</v>
      </c>
      <c r="I1216" t="s">
        <v>253</v>
      </c>
      <c r="J1216" t="s">
        <v>103</v>
      </c>
      <c r="K1216">
        <v>55</v>
      </c>
      <c r="L1216" t="str">
        <f>+VLOOKUP(Línea_Modelo_Sexo_Región[[#This Row],[id_LA]],Línea_Atención[],2,0)</f>
        <v>Línea Cuidado Alternativo</v>
      </c>
      <c r="M121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7" spans="2:13" x14ac:dyDescent="0.3">
      <c r="B1217" s="4" t="str">
        <f t="shared" si="54"/>
        <v>2-CREAD MAYOR 6 MENOR 18 AÑOS</v>
      </c>
      <c r="C1217" s="4" t="str">
        <f t="shared" si="55"/>
        <v>2-CREAD MAYOR 6 MENOR 18 AÑOS-Mujeres</v>
      </c>
      <c r="D1217" s="4" t="str">
        <f t="shared" si="56"/>
        <v>2-CREAD MAYOR 6 MENOR 18 AÑOS-Mujeres-14</v>
      </c>
      <c r="E1217">
        <v>2</v>
      </c>
      <c r="F1217" t="s">
        <v>32</v>
      </c>
      <c r="G1217">
        <v>14</v>
      </c>
      <c r="H1217" t="s">
        <v>214</v>
      </c>
      <c r="I1217" t="s">
        <v>253</v>
      </c>
      <c r="J1217" t="s">
        <v>103</v>
      </c>
      <c r="K1217">
        <v>0</v>
      </c>
      <c r="L1217" t="str">
        <f>+VLOOKUP(Línea_Modelo_Sexo_Región[[#This Row],[id_LA]],Línea_Atención[],2,0)</f>
        <v>Línea Cuidado Alternativo</v>
      </c>
      <c r="M121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8" spans="2:13" x14ac:dyDescent="0.3">
      <c r="B1218" s="4" t="str">
        <f t="shared" si="54"/>
        <v>2-CREAD MAYOR 6 MENOR 18 AÑOS</v>
      </c>
      <c r="C1218" s="4" t="str">
        <f t="shared" si="55"/>
        <v>2-CREAD MAYOR 6 MENOR 18 AÑOS-Mujeres</v>
      </c>
      <c r="D1218" s="4" t="str">
        <f t="shared" si="56"/>
        <v>2-CREAD MAYOR 6 MENOR 18 AÑOS-Mujeres-10</v>
      </c>
      <c r="E1218">
        <v>2</v>
      </c>
      <c r="F1218" t="s">
        <v>32</v>
      </c>
      <c r="G1218">
        <v>10</v>
      </c>
      <c r="H1218" t="s">
        <v>210</v>
      </c>
      <c r="I1218" t="s">
        <v>253</v>
      </c>
      <c r="J1218" t="s">
        <v>103</v>
      </c>
      <c r="K1218">
        <v>0</v>
      </c>
      <c r="L1218" t="str">
        <f>+VLOOKUP(Línea_Modelo_Sexo_Región[[#This Row],[id_LA]],Línea_Atención[],2,0)</f>
        <v>Línea Cuidado Alternativo</v>
      </c>
      <c r="M121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19" spans="2:13" x14ac:dyDescent="0.3">
      <c r="B1219" s="4" t="str">
        <f t="shared" si="54"/>
        <v>2-CREAD MAYOR 6 MENOR 18 AÑOS</v>
      </c>
      <c r="C1219" s="4" t="str">
        <f t="shared" si="55"/>
        <v>2-CREAD MAYOR 6 MENOR 18 AÑOS-Mujeres</v>
      </c>
      <c r="D1219" s="4" t="str">
        <f t="shared" si="56"/>
        <v>2-CREAD MAYOR 6 MENOR 18 AÑOS-Mujeres-11</v>
      </c>
      <c r="E1219">
        <v>2</v>
      </c>
      <c r="F1219" t="s">
        <v>32</v>
      </c>
      <c r="G1219">
        <v>11</v>
      </c>
      <c r="H1219" t="s">
        <v>211</v>
      </c>
      <c r="I1219" t="s">
        <v>253</v>
      </c>
      <c r="J1219" t="s">
        <v>103</v>
      </c>
      <c r="K1219">
        <v>0</v>
      </c>
      <c r="L1219" t="str">
        <f>+VLOOKUP(Línea_Modelo_Sexo_Región[[#This Row],[id_LA]],Línea_Atención[],2,0)</f>
        <v>Línea Cuidado Alternativo</v>
      </c>
      <c r="M121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20" spans="2:13" x14ac:dyDescent="0.3">
      <c r="B1220" s="4" t="str">
        <f t="shared" si="54"/>
        <v>2-CREAD MAYOR 6 MENOR 18 AÑOS</v>
      </c>
      <c r="C1220" s="4" t="str">
        <f t="shared" si="55"/>
        <v>2-CREAD MAYOR 6 MENOR 18 AÑOS-Mujeres</v>
      </c>
      <c r="D1220" s="4" t="str">
        <f t="shared" si="56"/>
        <v>2-CREAD MAYOR 6 MENOR 18 AÑOS-Mujeres-12</v>
      </c>
      <c r="E1220">
        <v>2</v>
      </c>
      <c r="F1220" t="s">
        <v>32</v>
      </c>
      <c r="G1220">
        <v>12</v>
      </c>
      <c r="H1220" t="s">
        <v>212</v>
      </c>
      <c r="I1220" t="s">
        <v>253</v>
      </c>
      <c r="J1220" t="s">
        <v>103</v>
      </c>
      <c r="K1220">
        <v>0</v>
      </c>
      <c r="L1220" t="str">
        <f>+VLOOKUP(Línea_Modelo_Sexo_Región[[#This Row],[id_LA]],Línea_Atención[],2,0)</f>
        <v>Línea Cuidado Alternativo</v>
      </c>
      <c r="M122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221" spans="2:13" x14ac:dyDescent="0.3">
      <c r="B1221" s="4" t="str">
        <f t="shared" ref="B1221:B1284" si="57">+E1221&amp;"-"&amp;F1221</f>
        <v>2-CREAD LACTANTE - PRE- ESCOLARES</v>
      </c>
      <c r="C1221" s="4" t="str">
        <f t="shared" ref="C1221:C1284" si="58">+B1221&amp;"-"&amp;I1221</f>
        <v>2-CREAD LACTANTE - PRE- ESCOLARES-Hombres</v>
      </c>
      <c r="D1221" s="4" t="str">
        <f t="shared" ref="D1221:D1284" si="59">+C1221&amp;"-"&amp;G1221</f>
        <v>2-CREAD LACTANTE - PRE- ESCOLARES-Hombres-15</v>
      </c>
      <c r="E1221">
        <v>2</v>
      </c>
      <c r="F1221" t="s">
        <v>34</v>
      </c>
      <c r="G1221">
        <v>15</v>
      </c>
      <c r="H1221" t="s">
        <v>215</v>
      </c>
      <c r="I1221" t="s">
        <v>252</v>
      </c>
      <c r="J1221" t="s">
        <v>103</v>
      </c>
      <c r="K1221">
        <v>0</v>
      </c>
      <c r="L1221" t="str">
        <f>+VLOOKUP(Línea_Modelo_Sexo_Región[[#This Row],[id_LA]],Línea_Atención[],2,0)</f>
        <v>Línea Cuidado Alternativo</v>
      </c>
      <c r="M122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2" spans="2:13" x14ac:dyDescent="0.3">
      <c r="B1222" s="4" t="str">
        <f t="shared" si="57"/>
        <v>2-CREAD LACTANTE - PRE- ESCOLARES</v>
      </c>
      <c r="C1222" s="4" t="str">
        <f t="shared" si="58"/>
        <v>2-CREAD LACTANTE - PRE- ESCOLARES-Hombres</v>
      </c>
      <c r="D1222" s="4" t="str">
        <f t="shared" si="59"/>
        <v>2-CREAD LACTANTE - PRE- ESCOLARES-Hombres-1</v>
      </c>
      <c r="E1222">
        <v>2</v>
      </c>
      <c r="F1222" t="s">
        <v>34</v>
      </c>
      <c r="G1222">
        <v>1</v>
      </c>
      <c r="H1222" t="s">
        <v>201</v>
      </c>
      <c r="I1222" t="s">
        <v>252</v>
      </c>
      <c r="J1222" t="s">
        <v>103</v>
      </c>
      <c r="K1222">
        <v>0</v>
      </c>
      <c r="L1222" t="str">
        <f>+VLOOKUP(Línea_Modelo_Sexo_Región[[#This Row],[id_LA]],Línea_Atención[],2,0)</f>
        <v>Línea Cuidado Alternativo</v>
      </c>
      <c r="M122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3" spans="2:13" x14ac:dyDescent="0.3">
      <c r="B1223" s="4" t="str">
        <f t="shared" si="57"/>
        <v>2-CREAD LACTANTE - PRE- ESCOLARES</v>
      </c>
      <c r="C1223" s="4" t="str">
        <f t="shared" si="58"/>
        <v>2-CREAD LACTANTE - PRE- ESCOLARES-Hombres</v>
      </c>
      <c r="D1223" s="4" t="str">
        <f t="shared" si="59"/>
        <v>2-CREAD LACTANTE - PRE- ESCOLARES-Hombres-2</v>
      </c>
      <c r="E1223">
        <v>2</v>
      </c>
      <c r="F1223" t="s">
        <v>34</v>
      </c>
      <c r="G1223">
        <v>2</v>
      </c>
      <c r="H1223" t="s">
        <v>202</v>
      </c>
      <c r="I1223" t="s">
        <v>252</v>
      </c>
      <c r="J1223" t="s">
        <v>103</v>
      </c>
      <c r="K1223">
        <v>0</v>
      </c>
      <c r="L1223" t="str">
        <f>+VLOOKUP(Línea_Modelo_Sexo_Región[[#This Row],[id_LA]],Línea_Atención[],2,0)</f>
        <v>Línea Cuidado Alternativo</v>
      </c>
      <c r="M122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4" spans="2:13" x14ac:dyDescent="0.3">
      <c r="B1224" s="4" t="str">
        <f t="shared" si="57"/>
        <v>2-CREAD LACTANTE - PRE- ESCOLARES</v>
      </c>
      <c r="C1224" s="4" t="str">
        <f t="shared" si="58"/>
        <v>2-CREAD LACTANTE - PRE- ESCOLARES-Hombres</v>
      </c>
      <c r="D1224" s="4" t="str">
        <f t="shared" si="59"/>
        <v>2-CREAD LACTANTE - PRE- ESCOLARES-Hombres-3</v>
      </c>
      <c r="E1224">
        <v>2</v>
      </c>
      <c r="F1224" t="s">
        <v>34</v>
      </c>
      <c r="G1224">
        <v>3</v>
      </c>
      <c r="H1224" t="s">
        <v>203</v>
      </c>
      <c r="I1224" t="s">
        <v>252</v>
      </c>
      <c r="J1224" t="s">
        <v>103</v>
      </c>
      <c r="K1224">
        <v>0</v>
      </c>
      <c r="L1224" t="str">
        <f>+VLOOKUP(Línea_Modelo_Sexo_Región[[#This Row],[id_LA]],Línea_Atención[],2,0)</f>
        <v>Línea Cuidado Alternativo</v>
      </c>
      <c r="M122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5" spans="2:13" x14ac:dyDescent="0.3">
      <c r="B1225" s="4" t="str">
        <f t="shared" si="57"/>
        <v>2-CREAD LACTANTE - PRE- ESCOLARES</v>
      </c>
      <c r="C1225" s="4" t="str">
        <f t="shared" si="58"/>
        <v>2-CREAD LACTANTE - PRE- ESCOLARES-Hombres</v>
      </c>
      <c r="D1225" s="4" t="str">
        <f t="shared" si="59"/>
        <v>2-CREAD LACTANTE - PRE- ESCOLARES-Hombres-4</v>
      </c>
      <c r="E1225">
        <v>2</v>
      </c>
      <c r="F1225" t="s">
        <v>34</v>
      </c>
      <c r="G1225">
        <v>4</v>
      </c>
      <c r="H1225" t="s">
        <v>204</v>
      </c>
      <c r="I1225" t="s">
        <v>252</v>
      </c>
      <c r="J1225" t="s">
        <v>103</v>
      </c>
      <c r="K1225">
        <v>0</v>
      </c>
      <c r="L1225" t="str">
        <f>+VLOOKUP(Línea_Modelo_Sexo_Región[[#This Row],[id_LA]],Línea_Atención[],2,0)</f>
        <v>Línea Cuidado Alternativo</v>
      </c>
      <c r="M122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6" spans="2:13" x14ac:dyDescent="0.3">
      <c r="B1226" s="4" t="str">
        <f t="shared" si="57"/>
        <v>2-CREAD LACTANTE - PRE- ESCOLARES</v>
      </c>
      <c r="C1226" s="4" t="str">
        <f t="shared" si="58"/>
        <v>2-CREAD LACTANTE - PRE- ESCOLARES-Hombres</v>
      </c>
      <c r="D1226" s="4" t="str">
        <f t="shared" si="59"/>
        <v>2-CREAD LACTANTE - PRE- ESCOLARES-Hombres-5</v>
      </c>
      <c r="E1226">
        <v>2</v>
      </c>
      <c r="F1226" t="s">
        <v>34</v>
      </c>
      <c r="G1226">
        <v>5</v>
      </c>
      <c r="H1226" t="s">
        <v>205</v>
      </c>
      <c r="I1226" t="s">
        <v>252</v>
      </c>
      <c r="J1226" t="s">
        <v>103</v>
      </c>
      <c r="K1226">
        <v>0</v>
      </c>
      <c r="L1226" t="str">
        <f>+VLOOKUP(Línea_Modelo_Sexo_Región[[#This Row],[id_LA]],Línea_Atención[],2,0)</f>
        <v>Línea Cuidado Alternativo</v>
      </c>
      <c r="M122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7" spans="2:13" x14ac:dyDescent="0.3">
      <c r="B1227" s="4" t="str">
        <f t="shared" si="57"/>
        <v>2-CREAD LACTANTE - PRE- ESCOLARES</v>
      </c>
      <c r="C1227" s="4" t="str">
        <f t="shared" si="58"/>
        <v>2-CREAD LACTANTE - PRE- ESCOLARES-Hombres</v>
      </c>
      <c r="D1227" s="4" t="str">
        <f t="shared" si="59"/>
        <v>2-CREAD LACTANTE - PRE- ESCOLARES-Hombres-13</v>
      </c>
      <c r="E1227">
        <v>2</v>
      </c>
      <c r="F1227" t="s">
        <v>34</v>
      </c>
      <c r="G1227">
        <v>13</v>
      </c>
      <c r="H1227" t="s">
        <v>213</v>
      </c>
      <c r="I1227" t="s">
        <v>252</v>
      </c>
      <c r="J1227" t="s">
        <v>103</v>
      </c>
      <c r="K1227">
        <v>120</v>
      </c>
      <c r="L1227" t="str">
        <f>+VLOOKUP(Línea_Modelo_Sexo_Región[[#This Row],[id_LA]],Línea_Atención[],2,0)</f>
        <v>Línea Cuidado Alternativo</v>
      </c>
      <c r="M122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8" spans="2:13" x14ac:dyDescent="0.3">
      <c r="B1228" s="4" t="str">
        <f t="shared" si="57"/>
        <v>2-CREAD LACTANTE - PRE- ESCOLARES</v>
      </c>
      <c r="C1228" s="4" t="str">
        <f t="shared" si="58"/>
        <v>2-CREAD LACTANTE - PRE- ESCOLARES-Hombres</v>
      </c>
      <c r="D1228" s="4" t="str">
        <f t="shared" si="59"/>
        <v>2-CREAD LACTANTE - PRE- ESCOLARES-Hombres-6</v>
      </c>
      <c r="E1228">
        <v>2</v>
      </c>
      <c r="F1228" t="s">
        <v>34</v>
      </c>
      <c r="G1228">
        <v>6</v>
      </c>
      <c r="H1228" t="s">
        <v>206</v>
      </c>
      <c r="I1228" t="s">
        <v>252</v>
      </c>
      <c r="J1228" t="s">
        <v>103</v>
      </c>
      <c r="K1228">
        <v>0</v>
      </c>
      <c r="L1228" t="str">
        <f>+VLOOKUP(Línea_Modelo_Sexo_Región[[#This Row],[id_LA]],Línea_Atención[],2,0)</f>
        <v>Línea Cuidado Alternativo</v>
      </c>
      <c r="M122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29" spans="2:13" x14ac:dyDescent="0.3">
      <c r="B1229" s="4" t="str">
        <f t="shared" si="57"/>
        <v>2-CREAD LACTANTE - PRE- ESCOLARES</v>
      </c>
      <c r="C1229" s="4" t="str">
        <f t="shared" si="58"/>
        <v>2-CREAD LACTANTE - PRE- ESCOLARES-Hombres</v>
      </c>
      <c r="D1229" s="4" t="str">
        <f t="shared" si="59"/>
        <v>2-CREAD LACTANTE - PRE- ESCOLARES-Hombres-7</v>
      </c>
      <c r="E1229">
        <v>2</v>
      </c>
      <c r="F1229" t="s">
        <v>34</v>
      </c>
      <c r="G1229">
        <v>7</v>
      </c>
      <c r="H1229" t="s">
        <v>207</v>
      </c>
      <c r="I1229" t="s">
        <v>252</v>
      </c>
      <c r="J1229" t="s">
        <v>103</v>
      </c>
      <c r="K1229">
        <v>0</v>
      </c>
      <c r="L1229" t="str">
        <f>+VLOOKUP(Línea_Modelo_Sexo_Región[[#This Row],[id_LA]],Línea_Atención[],2,0)</f>
        <v>Línea Cuidado Alternativo</v>
      </c>
      <c r="M122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0" spans="2:13" x14ac:dyDescent="0.3">
      <c r="B1230" s="4" t="str">
        <f t="shared" si="57"/>
        <v>2-CREAD LACTANTE - PRE- ESCOLARES</v>
      </c>
      <c r="C1230" s="4" t="str">
        <f t="shared" si="58"/>
        <v>2-CREAD LACTANTE - PRE- ESCOLARES-Hombres</v>
      </c>
      <c r="D1230" s="4" t="str">
        <f t="shared" si="59"/>
        <v>2-CREAD LACTANTE - PRE- ESCOLARES-Hombres-7</v>
      </c>
      <c r="E1230">
        <v>2</v>
      </c>
      <c r="F1230" t="s">
        <v>34</v>
      </c>
      <c r="G1230">
        <v>7</v>
      </c>
      <c r="H1230" t="s">
        <v>207</v>
      </c>
      <c r="I1230" t="s">
        <v>252</v>
      </c>
      <c r="J1230" t="s">
        <v>103</v>
      </c>
      <c r="K1230">
        <v>0</v>
      </c>
      <c r="L1230" t="str">
        <f>+VLOOKUP(Línea_Modelo_Sexo_Región[[#This Row],[id_LA]],Línea_Atención[],2,0)</f>
        <v>Línea Cuidado Alternativo</v>
      </c>
      <c r="M123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1" spans="2:13" x14ac:dyDescent="0.3">
      <c r="B1231" s="4" t="str">
        <f t="shared" si="57"/>
        <v>2-CREAD LACTANTE - PRE- ESCOLARES</v>
      </c>
      <c r="C1231" s="4" t="str">
        <f t="shared" si="58"/>
        <v>2-CREAD LACTANTE - PRE- ESCOLARES-Hombres</v>
      </c>
      <c r="D1231" s="4" t="str">
        <f t="shared" si="59"/>
        <v>2-CREAD LACTANTE - PRE- ESCOLARES-Hombres-8</v>
      </c>
      <c r="E1231">
        <v>2</v>
      </c>
      <c r="F1231" t="s">
        <v>34</v>
      </c>
      <c r="G1231">
        <v>8</v>
      </c>
      <c r="H1231" t="s">
        <v>208</v>
      </c>
      <c r="I1231" t="s">
        <v>252</v>
      </c>
      <c r="J1231" t="s">
        <v>103</v>
      </c>
      <c r="K1231">
        <v>46</v>
      </c>
      <c r="L1231" t="str">
        <f>+VLOOKUP(Línea_Modelo_Sexo_Región[[#This Row],[id_LA]],Línea_Atención[],2,0)</f>
        <v>Línea Cuidado Alternativo</v>
      </c>
      <c r="M123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2" spans="2:13" x14ac:dyDescent="0.3">
      <c r="B1232" s="4" t="str">
        <f t="shared" si="57"/>
        <v>2-CREAD LACTANTE - PRE- ESCOLARES</v>
      </c>
      <c r="C1232" s="4" t="str">
        <f t="shared" si="58"/>
        <v>2-CREAD LACTANTE - PRE- ESCOLARES-Hombres</v>
      </c>
      <c r="D1232" s="4" t="str">
        <f t="shared" si="59"/>
        <v>2-CREAD LACTANTE - PRE- ESCOLARES-Hombres-9</v>
      </c>
      <c r="E1232">
        <v>2</v>
      </c>
      <c r="F1232" t="s">
        <v>34</v>
      </c>
      <c r="G1232">
        <v>9</v>
      </c>
      <c r="H1232" t="s">
        <v>209</v>
      </c>
      <c r="I1232" t="s">
        <v>252</v>
      </c>
      <c r="J1232" t="s">
        <v>103</v>
      </c>
      <c r="K1232">
        <v>21</v>
      </c>
      <c r="L1232" t="str">
        <f>+VLOOKUP(Línea_Modelo_Sexo_Región[[#This Row],[id_LA]],Línea_Atención[],2,0)</f>
        <v>Línea Cuidado Alternativo</v>
      </c>
      <c r="M123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3" spans="2:13" x14ac:dyDescent="0.3">
      <c r="B1233" s="4" t="str">
        <f t="shared" si="57"/>
        <v>2-CREAD LACTANTE - PRE- ESCOLARES</v>
      </c>
      <c r="C1233" s="4" t="str">
        <f t="shared" si="58"/>
        <v>2-CREAD LACTANTE - PRE- ESCOLARES-Hombres</v>
      </c>
      <c r="D1233" s="4" t="str">
        <f t="shared" si="59"/>
        <v>2-CREAD LACTANTE - PRE- ESCOLARES-Hombres-14</v>
      </c>
      <c r="E1233">
        <v>2</v>
      </c>
      <c r="F1233" t="s">
        <v>34</v>
      </c>
      <c r="G1233">
        <v>14</v>
      </c>
      <c r="H1233" t="s">
        <v>214</v>
      </c>
      <c r="I1233" t="s">
        <v>252</v>
      </c>
      <c r="J1233" t="s">
        <v>103</v>
      </c>
      <c r="K1233">
        <v>0</v>
      </c>
      <c r="L1233" t="str">
        <f>+VLOOKUP(Línea_Modelo_Sexo_Región[[#This Row],[id_LA]],Línea_Atención[],2,0)</f>
        <v>Línea Cuidado Alternativo</v>
      </c>
      <c r="M123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4" spans="2:13" x14ac:dyDescent="0.3">
      <c r="B1234" s="4" t="str">
        <f t="shared" si="57"/>
        <v>2-CREAD LACTANTE - PRE- ESCOLARES</v>
      </c>
      <c r="C1234" s="4" t="str">
        <f t="shared" si="58"/>
        <v>2-CREAD LACTANTE - PRE- ESCOLARES-Hombres</v>
      </c>
      <c r="D1234" s="4" t="str">
        <f t="shared" si="59"/>
        <v>2-CREAD LACTANTE - PRE- ESCOLARES-Hombres-10</v>
      </c>
      <c r="E1234">
        <v>2</v>
      </c>
      <c r="F1234" t="s">
        <v>34</v>
      </c>
      <c r="G1234">
        <v>10</v>
      </c>
      <c r="H1234" t="s">
        <v>210</v>
      </c>
      <c r="I1234" t="s">
        <v>252</v>
      </c>
      <c r="J1234" t="s">
        <v>103</v>
      </c>
      <c r="K1234">
        <v>0</v>
      </c>
      <c r="L1234" t="str">
        <f>+VLOOKUP(Línea_Modelo_Sexo_Región[[#This Row],[id_LA]],Línea_Atención[],2,0)</f>
        <v>Línea Cuidado Alternativo</v>
      </c>
      <c r="M123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5" spans="2:13" x14ac:dyDescent="0.3">
      <c r="B1235" s="4" t="str">
        <f t="shared" si="57"/>
        <v>2-CREAD LACTANTE - PRE- ESCOLARES</v>
      </c>
      <c r="C1235" s="4" t="str">
        <f t="shared" si="58"/>
        <v>2-CREAD LACTANTE - PRE- ESCOLARES-Hombres</v>
      </c>
      <c r="D1235" s="4" t="str">
        <f t="shared" si="59"/>
        <v>2-CREAD LACTANTE - PRE- ESCOLARES-Hombres-11</v>
      </c>
      <c r="E1235">
        <v>2</v>
      </c>
      <c r="F1235" t="s">
        <v>34</v>
      </c>
      <c r="G1235">
        <v>11</v>
      </c>
      <c r="H1235" t="s">
        <v>211</v>
      </c>
      <c r="I1235" t="s">
        <v>252</v>
      </c>
      <c r="J1235" t="s">
        <v>103</v>
      </c>
      <c r="K1235">
        <v>0</v>
      </c>
      <c r="L1235" t="str">
        <f>+VLOOKUP(Línea_Modelo_Sexo_Región[[#This Row],[id_LA]],Línea_Atención[],2,0)</f>
        <v>Línea Cuidado Alternativo</v>
      </c>
      <c r="M123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6" spans="2:13" x14ac:dyDescent="0.3">
      <c r="B1236" s="4" t="str">
        <f t="shared" si="57"/>
        <v>2-CREAD LACTANTE - PRE- ESCOLARES</v>
      </c>
      <c r="C1236" s="4" t="str">
        <f t="shared" si="58"/>
        <v>2-CREAD LACTANTE - PRE- ESCOLARES-Hombres</v>
      </c>
      <c r="D1236" s="4" t="str">
        <f t="shared" si="59"/>
        <v>2-CREAD LACTANTE - PRE- ESCOLARES-Hombres-12</v>
      </c>
      <c r="E1236">
        <v>2</v>
      </c>
      <c r="F1236" t="s">
        <v>34</v>
      </c>
      <c r="G1236">
        <v>12</v>
      </c>
      <c r="H1236" t="s">
        <v>212</v>
      </c>
      <c r="I1236" t="s">
        <v>252</v>
      </c>
      <c r="J1236" t="s">
        <v>103</v>
      </c>
      <c r="K1236">
        <v>0</v>
      </c>
      <c r="L1236" t="str">
        <f>+VLOOKUP(Línea_Modelo_Sexo_Región[[#This Row],[id_LA]],Línea_Atención[],2,0)</f>
        <v>Línea Cuidado Alternativo</v>
      </c>
      <c r="M123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7" spans="2:13" x14ac:dyDescent="0.3">
      <c r="B1237" s="4" t="str">
        <f t="shared" si="57"/>
        <v>2-CREAD LACTANTE - PRE- ESCOLARES</v>
      </c>
      <c r="C1237" s="4" t="str">
        <f t="shared" si="58"/>
        <v>2-CREAD LACTANTE - PRE- ESCOLARES-Mujeres</v>
      </c>
      <c r="D1237" s="4" t="str">
        <f t="shared" si="59"/>
        <v>2-CREAD LACTANTE - PRE- ESCOLARES-Mujeres-15</v>
      </c>
      <c r="E1237">
        <v>2</v>
      </c>
      <c r="F1237" t="s">
        <v>34</v>
      </c>
      <c r="G1237">
        <v>15</v>
      </c>
      <c r="H1237" t="s">
        <v>215</v>
      </c>
      <c r="I1237" t="s">
        <v>253</v>
      </c>
      <c r="J1237" t="s">
        <v>103</v>
      </c>
      <c r="K1237">
        <v>0</v>
      </c>
      <c r="L1237" t="str">
        <f>+VLOOKUP(Línea_Modelo_Sexo_Región[[#This Row],[id_LA]],Línea_Atención[],2,0)</f>
        <v>Línea Cuidado Alternativo</v>
      </c>
      <c r="M123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8" spans="2:13" x14ac:dyDescent="0.3">
      <c r="B1238" s="4" t="str">
        <f t="shared" si="57"/>
        <v>2-CREAD LACTANTE - PRE- ESCOLARES</v>
      </c>
      <c r="C1238" s="4" t="str">
        <f t="shared" si="58"/>
        <v>2-CREAD LACTANTE - PRE- ESCOLARES-Mujeres</v>
      </c>
      <c r="D1238" s="4" t="str">
        <f t="shared" si="59"/>
        <v>2-CREAD LACTANTE - PRE- ESCOLARES-Mujeres-1</v>
      </c>
      <c r="E1238">
        <v>2</v>
      </c>
      <c r="F1238" t="s">
        <v>34</v>
      </c>
      <c r="G1238">
        <v>1</v>
      </c>
      <c r="H1238" t="s">
        <v>201</v>
      </c>
      <c r="I1238" t="s">
        <v>253</v>
      </c>
      <c r="J1238" t="s">
        <v>103</v>
      </c>
      <c r="K1238">
        <v>0</v>
      </c>
      <c r="L1238" t="str">
        <f>+VLOOKUP(Línea_Modelo_Sexo_Región[[#This Row],[id_LA]],Línea_Atención[],2,0)</f>
        <v>Línea Cuidado Alternativo</v>
      </c>
      <c r="M123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39" spans="2:13" x14ac:dyDescent="0.3">
      <c r="B1239" s="4" t="str">
        <f t="shared" si="57"/>
        <v>2-CREAD LACTANTE - PRE- ESCOLARES</v>
      </c>
      <c r="C1239" s="4" t="str">
        <f t="shared" si="58"/>
        <v>2-CREAD LACTANTE - PRE- ESCOLARES-Mujeres</v>
      </c>
      <c r="D1239" s="4" t="str">
        <f t="shared" si="59"/>
        <v>2-CREAD LACTANTE - PRE- ESCOLARES-Mujeres-2</v>
      </c>
      <c r="E1239">
        <v>2</v>
      </c>
      <c r="F1239" t="s">
        <v>34</v>
      </c>
      <c r="G1239">
        <v>2</v>
      </c>
      <c r="H1239" t="s">
        <v>202</v>
      </c>
      <c r="I1239" t="s">
        <v>253</v>
      </c>
      <c r="J1239" t="s">
        <v>103</v>
      </c>
      <c r="K1239">
        <v>0</v>
      </c>
      <c r="L1239" t="str">
        <f>+VLOOKUP(Línea_Modelo_Sexo_Región[[#This Row],[id_LA]],Línea_Atención[],2,0)</f>
        <v>Línea Cuidado Alternativo</v>
      </c>
      <c r="M123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0" spans="2:13" x14ac:dyDescent="0.3">
      <c r="B1240" s="4" t="str">
        <f t="shared" si="57"/>
        <v>2-CREAD LACTANTE - PRE- ESCOLARES</v>
      </c>
      <c r="C1240" s="4" t="str">
        <f t="shared" si="58"/>
        <v>2-CREAD LACTANTE - PRE- ESCOLARES-Mujeres</v>
      </c>
      <c r="D1240" s="4" t="str">
        <f t="shared" si="59"/>
        <v>2-CREAD LACTANTE - PRE- ESCOLARES-Mujeres-3</v>
      </c>
      <c r="E1240">
        <v>2</v>
      </c>
      <c r="F1240" t="s">
        <v>34</v>
      </c>
      <c r="G1240">
        <v>3</v>
      </c>
      <c r="H1240" t="s">
        <v>203</v>
      </c>
      <c r="I1240" t="s">
        <v>253</v>
      </c>
      <c r="J1240" t="s">
        <v>103</v>
      </c>
      <c r="K1240">
        <v>0</v>
      </c>
      <c r="L1240" t="str">
        <f>+VLOOKUP(Línea_Modelo_Sexo_Región[[#This Row],[id_LA]],Línea_Atención[],2,0)</f>
        <v>Línea Cuidado Alternativo</v>
      </c>
      <c r="M124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1" spans="2:13" x14ac:dyDescent="0.3">
      <c r="B1241" s="4" t="str">
        <f t="shared" si="57"/>
        <v>2-CREAD LACTANTE - PRE- ESCOLARES</v>
      </c>
      <c r="C1241" s="4" t="str">
        <f t="shared" si="58"/>
        <v>2-CREAD LACTANTE - PRE- ESCOLARES-Mujeres</v>
      </c>
      <c r="D1241" s="4" t="str">
        <f t="shared" si="59"/>
        <v>2-CREAD LACTANTE - PRE- ESCOLARES-Mujeres-4</v>
      </c>
      <c r="E1241">
        <v>2</v>
      </c>
      <c r="F1241" t="s">
        <v>34</v>
      </c>
      <c r="G1241">
        <v>4</v>
      </c>
      <c r="H1241" t="s">
        <v>204</v>
      </c>
      <c r="I1241" t="s">
        <v>253</v>
      </c>
      <c r="J1241" t="s">
        <v>103</v>
      </c>
      <c r="K1241">
        <v>0</v>
      </c>
      <c r="L1241" t="str">
        <f>+VLOOKUP(Línea_Modelo_Sexo_Región[[#This Row],[id_LA]],Línea_Atención[],2,0)</f>
        <v>Línea Cuidado Alternativo</v>
      </c>
      <c r="M124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2" spans="2:13" x14ac:dyDescent="0.3">
      <c r="B1242" s="4" t="str">
        <f t="shared" si="57"/>
        <v>2-CREAD LACTANTE - PRE- ESCOLARES</v>
      </c>
      <c r="C1242" s="4" t="str">
        <f t="shared" si="58"/>
        <v>2-CREAD LACTANTE - PRE- ESCOLARES-Mujeres</v>
      </c>
      <c r="D1242" s="4" t="str">
        <f t="shared" si="59"/>
        <v>2-CREAD LACTANTE - PRE- ESCOLARES-Mujeres-5</v>
      </c>
      <c r="E1242">
        <v>2</v>
      </c>
      <c r="F1242" t="s">
        <v>34</v>
      </c>
      <c r="G1242">
        <v>5</v>
      </c>
      <c r="H1242" t="s">
        <v>205</v>
      </c>
      <c r="I1242" t="s">
        <v>253</v>
      </c>
      <c r="J1242" t="s">
        <v>103</v>
      </c>
      <c r="K1242">
        <v>0</v>
      </c>
      <c r="L1242" t="str">
        <f>+VLOOKUP(Línea_Modelo_Sexo_Región[[#This Row],[id_LA]],Línea_Atención[],2,0)</f>
        <v>Línea Cuidado Alternativo</v>
      </c>
      <c r="M124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3" spans="2:13" x14ac:dyDescent="0.3">
      <c r="B1243" s="4" t="str">
        <f t="shared" si="57"/>
        <v>2-CREAD LACTANTE - PRE- ESCOLARES</v>
      </c>
      <c r="C1243" s="4" t="str">
        <f t="shared" si="58"/>
        <v>2-CREAD LACTANTE - PRE- ESCOLARES-Mujeres</v>
      </c>
      <c r="D1243" s="4" t="str">
        <f t="shared" si="59"/>
        <v>2-CREAD LACTANTE - PRE- ESCOLARES-Mujeres-13</v>
      </c>
      <c r="E1243">
        <v>2</v>
      </c>
      <c r="F1243" t="s">
        <v>34</v>
      </c>
      <c r="G1243">
        <v>13</v>
      </c>
      <c r="H1243" t="s">
        <v>213</v>
      </c>
      <c r="I1243" t="s">
        <v>253</v>
      </c>
      <c r="J1243" t="s">
        <v>103</v>
      </c>
      <c r="K1243">
        <v>109</v>
      </c>
      <c r="L1243" t="str">
        <f>+VLOOKUP(Línea_Modelo_Sexo_Región[[#This Row],[id_LA]],Línea_Atención[],2,0)</f>
        <v>Línea Cuidado Alternativo</v>
      </c>
      <c r="M124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4" spans="2:13" x14ac:dyDescent="0.3">
      <c r="B1244" s="4" t="str">
        <f t="shared" si="57"/>
        <v>2-CREAD LACTANTE - PRE- ESCOLARES</v>
      </c>
      <c r="C1244" s="4" t="str">
        <f t="shared" si="58"/>
        <v>2-CREAD LACTANTE - PRE- ESCOLARES-Mujeres</v>
      </c>
      <c r="D1244" s="4" t="str">
        <f t="shared" si="59"/>
        <v>2-CREAD LACTANTE - PRE- ESCOLARES-Mujeres-6</v>
      </c>
      <c r="E1244">
        <v>2</v>
      </c>
      <c r="F1244" t="s">
        <v>34</v>
      </c>
      <c r="G1244">
        <v>6</v>
      </c>
      <c r="H1244" t="s">
        <v>206</v>
      </c>
      <c r="I1244" t="s">
        <v>253</v>
      </c>
      <c r="J1244" t="s">
        <v>103</v>
      </c>
      <c r="K1244">
        <v>0</v>
      </c>
      <c r="L1244" t="str">
        <f>+VLOOKUP(Línea_Modelo_Sexo_Región[[#This Row],[id_LA]],Línea_Atención[],2,0)</f>
        <v>Línea Cuidado Alternativo</v>
      </c>
      <c r="M124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5" spans="2:13" x14ac:dyDescent="0.3">
      <c r="B1245" s="4" t="str">
        <f t="shared" si="57"/>
        <v>2-CREAD LACTANTE - PRE- ESCOLARES</v>
      </c>
      <c r="C1245" s="4" t="str">
        <f t="shared" si="58"/>
        <v>2-CREAD LACTANTE - PRE- ESCOLARES-Mujeres</v>
      </c>
      <c r="D1245" s="4" t="str">
        <f t="shared" si="59"/>
        <v>2-CREAD LACTANTE - PRE- ESCOLARES-Mujeres-7</v>
      </c>
      <c r="E1245">
        <v>2</v>
      </c>
      <c r="F1245" t="s">
        <v>34</v>
      </c>
      <c r="G1245">
        <v>7</v>
      </c>
      <c r="H1245" t="s">
        <v>207</v>
      </c>
      <c r="I1245" t="s">
        <v>253</v>
      </c>
      <c r="J1245" t="s">
        <v>103</v>
      </c>
      <c r="K1245">
        <v>0</v>
      </c>
      <c r="L1245" t="str">
        <f>+VLOOKUP(Línea_Modelo_Sexo_Región[[#This Row],[id_LA]],Línea_Atención[],2,0)</f>
        <v>Línea Cuidado Alternativo</v>
      </c>
      <c r="M124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6" spans="2:13" x14ac:dyDescent="0.3">
      <c r="B1246" s="4" t="str">
        <f t="shared" si="57"/>
        <v>2-CREAD LACTANTE - PRE- ESCOLARES</v>
      </c>
      <c r="C1246" s="4" t="str">
        <f t="shared" si="58"/>
        <v>2-CREAD LACTANTE - PRE- ESCOLARES-Mujeres</v>
      </c>
      <c r="D1246" s="4" t="str">
        <f t="shared" si="59"/>
        <v>2-CREAD LACTANTE - PRE- ESCOLARES-Mujeres-7</v>
      </c>
      <c r="E1246">
        <v>2</v>
      </c>
      <c r="F1246" t="s">
        <v>34</v>
      </c>
      <c r="G1246">
        <v>7</v>
      </c>
      <c r="H1246" t="s">
        <v>207</v>
      </c>
      <c r="I1246" t="s">
        <v>253</v>
      </c>
      <c r="J1246" t="s">
        <v>103</v>
      </c>
      <c r="K1246">
        <v>0</v>
      </c>
      <c r="L1246" t="str">
        <f>+VLOOKUP(Línea_Modelo_Sexo_Región[[#This Row],[id_LA]],Línea_Atención[],2,0)</f>
        <v>Línea Cuidado Alternativo</v>
      </c>
      <c r="M124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7" spans="2:13" x14ac:dyDescent="0.3">
      <c r="B1247" s="4" t="str">
        <f t="shared" si="57"/>
        <v>2-CREAD LACTANTE - PRE- ESCOLARES</v>
      </c>
      <c r="C1247" s="4" t="str">
        <f t="shared" si="58"/>
        <v>2-CREAD LACTANTE - PRE- ESCOLARES-Mujeres</v>
      </c>
      <c r="D1247" s="4" t="str">
        <f t="shared" si="59"/>
        <v>2-CREAD LACTANTE - PRE- ESCOLARES-Mujeres-8</v>
      </c>
      <c r="E1247">
        <v>2</v>
      </c>
      <c r="F1247" t="s">
        <v>34</v>
      </c>
      <c r="G1247">
        <v>8</v>
      </c>
      <c r="H1247" t="s">
        <v>208</v>
      </c>
      <c r="I1247" t="s">
        <v>253</v>
      </c>
      <c r="J1247" t="s">
        <v>103</v>
      </c>
      <c r="K1247">
        <v>49</v>
      </c>
      <c r="L1247" t="str">
        <f>+VLOOKUP(Línea_Modelo_Sexo_Región[[#This Row],[id_LA]],Línea_Atención[],2,0)</f>
        <v>Línea Cuidado Alternativo</v>
      </c>
      <c r="M124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8" spans="2:13" x14ac:dyDescent="0.3">
      <c r="B1248" s="4" t="str">
        <f t="shared" si="57"/>
        <v>2-CREAD LACTANTE - PRE- ESCOLARES</v>
      </c>
      <c r="C1248" s="4" t="str">
        <f t="shared" si="58"/>
        <v>2-CREAD LACTANTE - PRE- ESCOLARES-Mujeres</v>
      </c>
      <c r="D1248" s="4" t="str">
        <f t="shared" si="59"/>
        <v>2-CREAD LACTANTE - PRE- ESCOLARES-Mujeres-9</v>
      </c>
      <c r="E1248">
        <v>2</v>
      </c>
      <c r="F1248" t="s">
        <v>34</v>
      </c>
      <c r="G1248">
        <v>9</v>
      </c>
      <c r="H1248" t="s">
        <v>209</v>
      </c>
      <c r="I1248" t="s">
        <v>253</v>
      </c>
      <c r="J1248" t="s">
        <v>103</v>
      </c>
      <c r="K1248">
        <v>47</v>
      </c>
      <c r="L1248" t="str">
        <f>+VLOOKUP(Línea_Modelo_Sexo_Región[[#This Row],[id_LA]],Línea_Atención[],2,0)</f>
        <v>Línea Cuidado Alternativo</v>
      </c>
      <c r="M124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49" spans="2:13" x14ac:dyDescent="0.3">
      <c r="B1249" s="4" t="str">
        <f t="shared" si="57"/>
        <v>2-CREAD LACTANTE - PRE- ESCOLARES</v>
      </c>
      <c r="C1249" s="4" t="str">
        <f t="shared" si="58"/>
        <v>2-CREAD LACTANTE - PRE- ESCOLARES-Mujeres</v>
      </c>
      <c r="D1249" s="4" t="str">
        <f t="shared" si="59"/>
        <v>2-CREAD LACTANTE - PRE- ESCOLARES-Mujeres-14</v>
      </c>
      <c r="E1249">
        <v>2</v>
      </c>
      <c r="F1249" t="s">
        <v>34</v>
      </c>
      <c r="G1249">
        <v>14</v>
      </c>
      <c r="H1249" t="s">
        <v>214</v>
      </c>
      <c r="I1249" t="s">
        <v>253</v>
      </c>
      <c r="J1249" t="s">
        <v>103</v>
      </c>
      <c r="K1249">
        <v>0</v>
      </c>
      <c r="L1249" t="str">
        <f>+VLOOKUP(Línea_Modelo_Sexo_Región[[#This Row],[id_LA]],Línea_Atención[],2,0)</f>
        <v>Línea Cuidado Alternativo</v>
      </c>
      <c r="M124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50" spans="2:13" x14ac:dyDescent="0.3">
      <c r="B1250" s="4" t="str">
        <f t="shared" si="57"/>
        <v>2-CREAD LACTANTE - PRE- ESCOLARES</v>
      </c>
      <c r="C1250" s="4" t="str">
        <f t="shared" si="58"/>
        <v>2-CREAD LACTANTE - PRE- ESCOLARES-Mujeres</v>
      </c>
      <c r="D1250" s="4" t="str">
        <f t="shared" si="59"/>
        <v>2-CREAD LACTANTE - PRE- ESCOLARES-Mujeres-10</v>
      </c>
      <c r="E1250">
        <v>2</v>
      </c>
      <c r="F1250" t="s">
        <v>34</v>
      </c>
      <c r="G1250">
        <v>10</v>
      </c>
      <c r="H1250" t="s">
        <v>210</v>
      </c>
      <c r="I1250" t="s">
        <v>253</v>
      </c>
      <c r="J1250" t="s">
        <v>103</v>
      </c>
      <c r="K1250">
        <v>0</v>
      </c>
      <c r="L1250" t="str">
        <f>+VLOOKUP(Línea_Modelo_Sexo_Región[[#This Row],[id_LA]],Línea_Atención[],2,0)</f>
        <v>Línea Cuidado Alternativo</v>
      </c>
      <c r="M125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51" spans="2:13" x14ac:dyDescent="0.3">
      <c r="B1251" s="4" t="str">
        <f t="shared" si="57"/>
        <v>2-CREAD LACTANTE - PRE- ESCOLARES</v>
      </c>
      <c r="C1251" s="4" t="str">
        <f t="shared" si="58"/>
        <v>2-CREAD LACTANTE - PRE- ESCOLARES-Mujeres</v>
      </c>
      <c r="D1251" s="4" t="str">
        <f t="shared" si="59"/>
        <v>2-CREAD LACTANTE - PRE- ESCOLARES-Mujeres-11</v>
      </c>
      <c r="E1251">
        <v>2</v>
      </c>
      <c r="F1251" t="s">
        <v>34</v>
      </c>
      <c r="G1251">
        <v>11</v>
      </c>
      <c r="H1251" t="s">
        <v>211</v>
      </c>
      <c r="I1251" t="s">
        <v>253</v>
      </c>
      <c r="J1251" t="s">
        <v>103</v>
      </c>
      <c r="K1251">
        <v>0</v>
      </c>
      <c r="L1251" t="str">
        <f>+VLOOKUP(Línea_Modelo_Sexo_Región[[#This Row],[id_LA]],Línea_Atención[],2,0)</f>
        <v>Línea Cuidado Alternativo</v>
      </c>
      <c r="M125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52" spans="2:13" x14ac:dyDescent="0.3">
      <c r="B1252" s="4" t="str">
        <f t="shared" si="57"/>
        <v>2-CREAD LACTANTE - PRE- ESCOLARES</v>
      </c>
      <c r="C1252" s="4" t="str">
        <f t="shared" si="58"/>
        <v>2-CREAD LACTANTE - PRE- ESCOLARES-Mujeres</v>
      </c>
      <c r="D1252" s="4" t="str">
        <f t="shared" si="59"/>
        <v>2-CREAD LACTANTE - PRE- ESCOLARES-Mujeres-12</v>
      </c>
      <c r="E1252">
        <v>2</v>
      </c>
      <c r="F1252" t="s">
        <v>34</v>
      </c>
      <c r="G1252">
        <v>12</v>
      </c>
      <c r="H1252" t="s">
        <v>212</v>
      </c>
      <c r="I1252" t="s">
        <v>253</v>
      </c>
      <c r="J1252" t="s">
        <v>103</v>
      </c>
      <c r="K1252">
        <v>0</v>
      </c>
      <c r="L1252" t="str">
        <f>+VLOOKUP(Línea_Modelo_Sexo_Región[[#This Row],[id_LA]],Línea_Atención[],2,0)</f>
        <v>Línea Cuidado Alternativo</v>
      </c>
      <c r="M125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253" spans="2:13" x14ac:dyDescent="0.3">
      <c r="B1253" s="4" t="str">
        <f t="shared" si="57"/>
        <v>2-FAE AADD</v>
      </c>
      <c r="C1253" s="4" t="str">
        <f t="shared" si="58"/>
        <v>2-FAE AADD-Hombres</v>
      </c>
      <c r="D1253" s="4" t="str">
        <f t="shared" si="59"/>
        <v>2-FAE AADD-Hombres-15</v>
      </c>
      <c r="E1253">
        <v>2</v>
      </c>
      <c r="F1253" t="s">
        <v>36</v>
      </c>
      <c r="G1253">
        <v>15</v>
      </c>
      <c r="H1253" t="s">
        <v>215</v>
      </c>
      <c r="I1253" t="s">
        <v>252</v>
      </c>
      <c r="J1253" t="s">
        <v>103</v>
      </c>
      <c r="K1253">
        <v>0</v>
      </c>
      <c r="L1253" t="str">
        <f>+VLOOKUP(Línea_Modelo_Sexo_Región[[#This Row],[id_LA]],Línea_Atención[],2,0)</f>
        <v>Línea Cuidado Alternativo</v>
      </c>
      <c r="M1253" t="str">
        <f>+VLOOKUP(Línea_Modelo_Sexo_Región[[#This Row],[Modelo '[sigla']]],Modelos[[Modelo '[sigla']]:[Modelo '[descripción']]],2,0)</f>
        <v>Programa Familia de Acogida de Administración Directa</v>
      </c>
    </row>
    <row r="1254" spans="2:13" x14ac:dyDescent="0.3">
      <c r="B1254" s="4" t="str">
        <f t="shared" si="57"/>
        <v>2-FAE AADD</v>
      </c>
      <c r="C1254" s="4" t="str">
        <f t="shared" si="58"/>
        <v>2-FAE AADD-Hombres</v>
      </c>
      <c r="D1254" s="4" t="str">
        <f t="shared" si="59"/>
        <v>2-FAE AADD-Hombres-1</v>
      </c>
      <c r="E1254">
        <v>2</v>
      </c>
      <c r="F1254" t="s">
        <v>36</v>
      </c>
      <c r="G1254">
        <v>1</v>
      </c>
      <c r="H1254" t="s">
        <v>201</v>
      </c>
      <c r="I1254" t="s">
        <v>252</v>
      </c>
      <c r="J1254" t="s">
        <v>103</v>
      </c>
      <c r="K1254">
        <v>0</v>
      </c>
      <c r="L1254" t="str">
        <f>+VLOOKUP(Línea_Modelo_Sexo_Región[[#This Row],[id_LA]],Línea_Atención[],2,0)</f>
        <v>Línea Cuidado Alternativo</v>
      </c>
      <c r="M1254" t="str">
        <f>+VLOOKUP(Línea_Modelo_Sexo_Región[[#This Row],[Modelo '[sigla']]],Modelos[[Modelo '[sigla']]:[Modelo '[descripción']]],2,0)</f>
        <v>Programa Familia de Acogida de Administración Directa</v>
      </c>
    </row>
    <row r="1255" spans="2:13" x14ac:dyDescent="0.3">
      <c r="B1255" s="4" t="str">
        <f t="shared" si="57"/>
        <v>2-FAE AADD</v>
      </c>
      <c r="C1255" s="4" t="str">
        <f t="shared" si="58"/>
        <v>2-FAE AADD-Hombres</v>
      </c>
      <c r="D1255" s="4" t="str">
        <f t="shared" si="59"/>
        <v>2-FAE AADD-Hombres-2</v>
      </c>
      <c r="E1255">
        <v>2</v>
      </c>
      <c r="F1255" t="s">
        <v>36</v>
      </c>
      <c r="G1255">
        <v>2</v>
      </c>
      <c r="H1255" t="s">
        <v>202</v>
      </c>
      <c r="I1255" t="s">
        <v>252</v>
      </c>
      <c r="J1255" t="s">
        <v>103</v>
      </c>
      <c r="K1255">
        <v>0</v>
      </c>
      <c r="L1255" t="str">
        <f>+VLOOKUP(Línea_Modelo_Sexo_Región[[#This Row],[id_LA]],Línea_Atención[],2,0)</f>
        <v>Línea Cuidado Alternativo</v>
      </c>
      <c r="M1255" t="str">
        <f>+VLOOKUP(Línea_Modelo_Sexo_Región[[#This Row],[Modelo '[sigla']]],Modelos[[Modelo '[sigla']]:[Modelo '[descripción']]],2,0)</f>
        <v>Programa Familia de Acogida de Administración Directa</v>
      </c>
    </row>
    <row r="1256" spans="2:13" x14ac:dyDescent="0.3">
      <c r="B1256" s="4" t="str">
        <f t="shared" si="57"/>
        <v>2-FAE AADD</v>
      </c>
      <c r="C1256" s="4" t="str">
        <f t="shared" si="58"/>
        <v>2-FAE AADD-Hombres</v>
      </c>
      <c r="D1256" s="4" t="str">
        <f t="shared" si="59"/>
        <v>2-FAE AADD-Hombres-3</v>
      </c>
      <c r="E1256">
        <v>2</v>
      </c>
      <c r="F1256" t="s">
        <v>36</v>
      </c>
      <c r="G1256">
        <v>3</v>
      </c>
      <c r="H1256" t="s">
        <v>203</v>
      </c>
      <c r="I1256" t="s">
        <v>252</v>
      </c>
      <c r="J1256" t="s">
        <v>103</v>
      </c>
      <c r="K1256">
        <v>0</v>
      </c>
      <c r="L1256" t="str">
        <f>+VLOOKUP(Línea_Modelo_Sexo_Región[[#This Row],[id_LA]],Línea_Atención[],2,0)</f>
        <v>Línea Cuidado Alternativo</v>
      </c>
      <c r="M1256" t="str">
        <f>+VLOOKUP(Línea_Modelo_Sexo_Región[[#This Row],[Modelo '[sigla']]],Modelos[[Modelo '[sigla']]:[Modelo '[descripción']]],2,0)</f>
        <v>Programa Familia de Acogida de Administración Directa</v>
      </c>
    </row>
    <row r="1257" spans="2:13" x14ac:dyDescent="0.3">
      <c r="B1257" s="4" t="str">
        <f t="shared" si="57"/>
        <v>2-FAE AADD</v>
      </c>
      <c r="C1257" s="4" t="str">
        <f t="shared" si="58"/>
        <v>2-FAE AADD-Hombres</v>
      </c>
      <c r="D1257" s="4" t="str">
        <f t="shared" si="59"/>
        <v>2-FAE AADD-Hombres-4</v>
      </c>
      <c r="E1257">
        <v>2</v>
      </c>
      <c r="F1257" t="s">
        <v>36</v>
      </c>
      <c r="G1257">
        <v>4</v>
      </c>
      <c r="H1257" t="s">
        <v>204</v>
      </c>
      <c r="I1257" t="s">
        <v>252</v>
      </c>
      <c r="J1257" t="s">
        <v>103</v>
      </c>
      <c r="K1257">
        <v>0</v>
      </c>
      <c r="L1257" t="str">
        <f>+VLOOKUP(Línea_Modelo_Sexo_Región[[#This Row],[id_LA]],Línea_Atención[],2,0)</f>
        <v>Línea Cuidado Alternativo</v>
      </c>
      <c r="M1257" t="str">
        <f>+VLOOKUP(Línea_Modelo_Sexo_Región[[#This Row],[Modelo '[sigla']]],Modelos[[Modelo '[sigla']]:[Modelo '[descripción']]],2,0)</f>
        <v>Programa Familia de Acogida de Administración Directa</v>
      </c>
    </row>
    <row r="1258" spans="2:13" x14ac:dyDescent="0.3">
      <c r="B1258" s="4" t="str">
        <f t="shared" si="57"/>
        <v>2-FAE AADD</v>
      </c>
      <c r="C1258" s="4" t="str">
        <f t="shared" si="58"/>
        <v>2-FAE AADD-Hombres</v>
      </c>
      <c r="D1258" s="4" t="str">
        <f t="shared" si="59"/>
        <v>2-FAE AADD-Hombres-5</v>
      </c>
      <c r="E1258">
        <v>2</v>
      </c>
      <c r="F1258" t="s">
        <v>36</v>
      </c>
      <c r="G1258">
        <v>5</v>
      </c>
      <c r="H1258" t="s">
        <v>205</v>
      </c>
      <c r="I1258" t="s">
        <v>252</v>
      </c>
      <c r="J1258" t="s">
        <v>103</v>
      </c>
      <c r="K1258">
        <v>92</v>
      </c>
      <c r="L1258" t="str">
        <f>+VLOOKUP(Línea_Modelo_Sexo_Región[[#This Row],[id_LA]],Línea_Atención[],2,0)</f>
        <v>Línea Cuidado Alternativo</v>
      </c>
      <c r="M1258" t="str">
        <f>+VLOOKUP(Línea_Modelo_Sexo_Región[[#This Row],[Modelo '[sigla']]],Modelos[[Modelo '[sigla']]:[Modelo '[descripción']]],2,0)</f>
        <v>Programa Familia de Acogida de Administración Directa</v>
      </c>
    </row>
    <row r="1259" spans="2:13" x14ac:dyDescent="0.3">
      <c r="B1259" s="4" t="str">
        <f t="shared" si="57"/>
        <v>2-FAE AADD</v>
      </c>
      <c r="C1259" s="4" t="str">
        <f t="shared" si="58"/>
        <v>2-FAE AADD-Hombres</v>
      </c>
      <c r="D1259" s="4" t="str">
        <f t="shared" si="59"/>
        <v>2-FAE AADD-Hombres-13</v>
      </c>
      <c r="E1259">
        <v>2</v>
      </c>
      <c r="F1259" t="s">
        <v>36</v>
      </c>
      <c r="G1259">
        <v>13</v>
      </c>
      <c r="H1259" t="s">
        <v>213</v>
      </c>
      <c r="I1259" t="s">
        <v>252</v>
      </c>
      <c r="J1259" t="s">
        <v>103</v>
      </c>
      <c r="K1259">
        <v>214</v>
      </c>
      <c r="L1259" t="str">
        <f>+VLOOKUP(Línea_Modelo_Sexo_Región[[#This Row],[id_LA]],Línea_Atención[],2,0)</f>
        <v>Línea Cuidado Alternativo</v>
      </c>
      <c r="M1259" t="str">
        <f>+VLOOKUP(Línea_Modelo_Sexo_Región[[#This Row],[Modelo '[sigla']]],Modelos[[Modelo '[sigla']]:[Modelo '[descripción']]],2,0)</f>
        <v>Programa Familia de Acogida de Administración Directa</v>
      </c>
    </row>
    <row r="1260" spans="2:13" x14ac:dyDescent="0.3">
      <c r="B1260" s="4" t="str">
        <f t="shared" si="57"/>
        <v>2-FAE AADD</v>
      </c>
      <c r="C1260" s="4" t="str">
        <f t="shared" si="58"/>
        <v>2-FAE AADD-Hombres</v>
      </c>
      <c r="D1260" s="4" t="str">
        <f t="shared" si="59"/>
        <v>2-FAE AADD-Hombres-6</v>
      </c>
      <c r="E1260">
        <v>2</v>
      </c>
      <c r="F1260" t="s">
        <v>36</v>
      </c>
      <c r="G1260">
        <v>6</v>
      </c>
      <c r="H1260" t="s">
        <v>206</v>
      </c>
      <c r="I1260" t="s">
        <v>252</v>
      </c>
      <c r="J1260" t="s">
        <v>103</v>
      </c>
      <c r="K1260">
        <v>0</v>
      </c>
      <c r="L1260" t="str">
        <f>+VLOOKUP(Línea_Modelo_Sexo_Región[[#This Row],[id_LA]],Línea_Atención[],2,0)</f>
        <v>Línea Cuidado Alternativo</v>
      </c>
      <c r="M1260" t="str">
        <f>+VLOOKUP(Línea_Modelo_Sexo_Región[[#This Row],[Modelo '[sigla']]],Modelos[[Modelo '[sigla']]:[Modelo '[descripción']]],2,0)</f>
        <v>Programa Familia de Acogida de Administración Directa</v>
      </c>
    </row>
    <row r="1261" spans="2:13" x14ac:dyDescent="0.3">
      <c r="B1261" s="4" t="str">
        <f t="shared" si="57"/>
        <v>2-FAE AADD</v>
      </c>
      <c r="C1261" s="4" t="str">
        <f t="shared" si="58"/>
        <v>2-FAE AADD-Hombres</v>
      </c>
      <c r="D1261" s="4" t="str">
        <f t="shared" si="59"/>
        <v>2-FAE AADD-Hombres-7</v>
      </c>
      <c r="E1261">
        <v>2</v>
      </c>
      <c r="F1261" t="s">
        <v>36</v>
      </c>
      <c r="G1261">
        <v>7</v>
      </c>
      <c r="H1261" t="s">
        <v>207</v>
      </c>
      <c r="I1261" t="s">
        <v>252</v>
      </c>
      <c r="J1261" t="s">
        <v>103</v>
      </c>
      <c r="K1261">
        <v>0</v>
      </c>
      <c r="L1261" t="str">
        <f>+VLOOKUP(Línea_Modelo_Sexo_Región[[#This Row],[id_LA]],Línea_Atención[],2,0)</f>
        <v>Línea Cuidado Alternativo</v>
      </c>
      <c r="M1261" t="str">
        <f>+VLOOKUP(Línea_Modelo_Sexo_Región[[#This Row],[Modelo '[sigla']]],Modelos[[Modelo '[sigla']]:[Modelo '[descripción']]],2,0)</f>
        <v>Programa Familia de Acogida de Administración Directa</v>
      </c>
    </row>
    <row r="1262" spans="2:13" x14ac:dyDescent="0.3">
      <c r="B1262" s="4" t="str">
        <f t="shared" si="57"/>
        <v>2-FAE AADD</v>
      </c>
      <c r="C1262" s="4" t="str">
        <f t="shared" si="58"/>
        <v>2-FAE AADD-Hombres</v>
      </c>
      <c r="D1262" s="4" t="str">
        <f t="shared" si="59"/>
        <v>2-FAE AADD-Hombres-7</v>
      </c>
      <c r="E1262">
        <v>2</v>
      </c>
      <c r="F1262" t="s">
        <v>36</v>
      </c>
      <c r="G1262">
        <v>7</v>
      </c>
      <c r="H1262" t="s">
        <v>207</v>
      </c>
      <c r="I1262" t="s">
        <v>252</v>
      </c>
      <c r="J1262" t="s">
        <v>103</v>
      </c>
      <c r="K1262">
        <v>0</v>
      </c>
      <c r="L1262" t="str">
        <f>+VLOOKUP(Línea_Modelo_Sexo_Región[[#This Row],[id_LA]],Línea_Atención[],2,0)</f>
        <v>Línea Cuidado Alternativo</v>
      </c>
      <c r="M1262" t="str">
        <f>+VLOOKUP(Línea_Modelo_Sexo_Región[[#This Row],[Modelo '[sigla']]],Modelos[[Modelo '[sigla']]:[Modelo '[descripción']]],2,0)</f>
        <v>Programa Familia de Acogida de Administración Directa</v>
      </c>
    </row>
    <row r="1263" spans="2:13" x14ac:dyDescent="0.3">
      <c r="B1263" s="4" t="str">
        <f t="shared" si="57"/>
        <v>2-FAE AADD</v>
      </c>
      <c r="C1263" s="4" t="str">
        <f t="shared" si="58"/>
        <v>2-FAE AADD-Hombres</v>
      </c>
      <c r="D1263" s="4" t="str">
        <f t="shared" si="59"/>
        <v>2-FAE AADD-Hombres-8</v>
      </c>
      <c r="E1263">
        <v>2</v>
      </c>
      <c r="F1263" t="s">
        <v>36</v>
      </c>
      <c r="G1263">
        <v>8</v>
      </c>
      <c r="H1263" t="s">
        <v>208</v>
      </c>
      <c r="I1263" t="s">
        <v>252</v>
      </c>
      <c r="J1263" t="s">
        <v>103</v>
      </c>
      <c r="K1263">
        <v>119</v>
      </c>
      <c r="L1263" t="str">
        <f>+VLOOKUP(Línea_Modelo_Sexo_Región[[#This Row],[id_LA]],Línea_Atención[],2,0)</f>
        <v>Línea Cuidado Alternativo</v>
      </c>
      <c r="M1263" t="str">
        <f>+VLOOKUP(Línea_Modelo_Sexo_Región[[#This Row],[Modelo '[sigla']]],Modelos[[Modelo '[sigla']]:[Modelo '[descripción']]],2,0)</f>
        <v>Programa Familia de Acogida de Administración Directa</v>
      </c>
    </row>
    <row r="1264" spans="2:13" x14ac:dyDescent="0.3">
      <c r="B1264" s="4" t="str">
        <f t="shared" si="57"/>
        <v>2-FAE AADD</v>
      </c>
      <c r="C1264" s="4" t="str">
        <f t="shared" si="58"/>
        <v>2-FAE AADD-Hombres</v>
      </c>
      <c r="D1264" s="4" t="str">
        <f t="shared" si="59"/>
        <v>2-FAE AADD-Hombres-9</v>
      </c>
      <c r="E1264">
        <v>2</v>
      </c>
      <c r="F1264" t="s">
        <v>36</v>
      </c>
      <c r="G1264">
        <v>9</v>
      </c>
      <c r="H1264" t="s">
        <v>209</v>
      </c>
      <c r="I1264" t="s">
        <v>252</v>
      </c>
      <c r="J1264" t="s">
        <v>103</v>
      </c>
      <c r="K1264">
        <v>0</v>
      </c>
      <c r="L1264" t="str">
        <f>+VLOOKUP(Línea_Modelo_Sexo_Región[[#This Row],[id_LA]],Línea_Atención[],2,0)</f>
        <v>Línea Cuidado Alternativo</v>
      </c>
      <c r="M1264" t="str">
        <f>+VLOOKUP(Línea_Modelo_Sexo_Región[[#This Row],[Modelo '[sigla']]],Modelos[[Modelo '[sigla']]:[Modelo '[descripción']]],2,0)</f>
        <v>Programa Familia de Acogida de Administración Directa</v>
      </c>
    </row>
    <row r="1265" spans="2:13" x14ac:dyDescent="0.3">
      <c r="B1265" s="4" t="str">
        <f t="shared" si="57"/>
        <v>2-FAE AADD</v>
      </c>
      <c r="C1265" s="4" t="str">
        <f t="shared" si="58"/>
        <v>2-FAE AADD-Hombres</v>
      </c>
      <c r="D1265" s="4" t="str">
        <f t="shared" si="59"/>
        <v>2-FAE AADD-Hombres-14</v>
      </c>
      <c r="E1265">
        <v>2</v>
      </c>
      <c r="F1265" t="s">
        <v>36</v>
      </c>
      <c r="G1265">
        <v>14</v>
      </c>
      <c r="H1265" t="s">
        <v>214</v>
      </c>
      <c r="I1265" t="s">
        <v>252</v>
      </c>
      <c r="J1265" t="s">
        <v>103</v>
      </c>
      <c r="K1265">
        <v>0</v>
      </c>
      <c r="L1265" t="str">
        <f>+VLOOKUP(Línea_Modelo_Sexo_Región[[#This Row],[id_LA]],Línea_Atención[],2,0)</f>
        <v>Línea Cuidado Alternativo</v>
      </c>
      <c r="M1265" t="str">
        <f>+VLOOKUP(Línea_Modelo_Sexo_Región[[#This Row],[Modelo '[sigla']]],Modelos[[Modelo '[sigla']]:[Modelo '[descripción']]],2,0)</f>
        <v>Programa Familia de Acogida de Administración Directa</v>
      </c>
    </row>
    <row r="1266" spans="2:13" x14ac:dyDescent="0.3">
      <c r="B1266" s="4" t="str">
        <f t="shared" si="57"/>
        <v>2-FAE AADD</v>
      </c>
      <c r="C1266" s="4" t="str">
        <f t="shared" si="58"/>
        <v>2-FAE AADD-Hombres</v>
      </c>
      <c r="D1266" s="4" t="str">
        <f t="shared" si="59"/>
        <v>2-FAE AADD-Hombres-10</v>
      </c>
      <c r="E1266">
        <v>2</v>
      </c>
      <c r="F1266" t="s">
        <v>36</v>
      </c>
      <c r="G1266">
        <v>10</v>
      </c>
      <c r="H1266" t="s">
        <v>210</v>
      </c>
      <c r="I1266" t="s">
        <v>252</v>
      </c>
      <c r="J1266" t="s">
        <v>103</v>
      </c>
      <c r="K1266">
        <v>0</v>
      </c>
      <c r="L1266" t="str">
        <f>+VLOOKUP(Línea_Modelo_Sexo_Región[[#This Row],[id_LA]],Línea_Atención[],2,0)</f>
        <v>Línea Cuidado Alternativo</v>
      </c>
      <c r="M1266" t="str">
        <f>+VLOOKUP(Línea_Modelo_Sexo_Región[[#This Row],[Modelo '[sigla']]],Modelos[[Modelo '[sigla']]:[Modelo '[descripción']]],2,0)</f>
        <v>Programa Familia de Acogida de Administración Directa</v>
      </c>
    </row>
    <row r="1267" spans="2:13" x14ac:dyDescent="0.3">
      <c r="B1267" s="4" t="str">
        <f t="shared" si="57"/>
        <v>2-FAE AADD</v>
      </c>
      <c r="C1267" s="4" t="str">
        <f t="shared" si="58"/>
        <v>2-FAE AADD-Hombres</v>
      </c>
      <c r="D1267" s="4" t="str">
        <f t="shared" si="59"/>
        <v>2-FAE AADD-Hombres-11</v>
      </c>
      <c r="E1267">
        <v>2</v>
      </c>
      <c r="F1267" t="s">
        <v>36</v>
      </c>
      <c r="G1267">
        <v>11</v>
      </c>
      <c r="H1267" t="s">
        <v>211</v>
      </c>
      <c r="I1267" t="s">
        <v>252</v>
      </c>
      <c r="J1267" t="s">
        <v>103</v>
      </c>
      <c r="K1267">
        <v>0</v>
      </c>
      <c r="L1267" t="str">
        <f>+VLOOKUP(Línea_Modelo_Sexo_Región[[#This Row],[id_LA]],Línea_Atención[],2,0)</f>
        <v>Línea Cuidado Alternativo</v>
      </c>
      <c r="M1267" t="str">
        <f>+VLOOKUP(Línea_Modelo_Sexo_Región[[#This Row],[Modelo '[sigla']]],Modelos[[Modelo '[sigla']]:[Modelo '[descripción']]],2,0)</f>
        <v>Programa Familia de Acogida de Administración Directa</v>
      </c>
    </row>
    <row r="1268" spans="2:13" x14ac:dyDescent="0.3">
      <c r="B1268" s="4" t="str">
        <f t="shared" si="57"/>
        <v>2-FAE AADD</v>
      </c>
      <c r="C1268" s="4" t="str">
        <f t="shared" si="58"/>
        <v>2-FAE AADD-Hombres</v>
      </c>
      <c r="D1268" s="4" t="str">
        <f t="shared" si="59"/>
        <v>2-FAE AADD-Hombres-12</v>
      </c>
      <c r="E1268">
        <v>2</v>
      </c>
      <c r="F1268" t="s">
        <v>36</v>
      </c>
      <c r="G1268">
        <v>12</v>
      </c>
      <c r="H1268" t="s">
        <v>212</v>
      </c>
      <c r="I1268" t="s">
        <v>252</v>
      </c>
      <c r="J1268" t="s">
        <v>103</v>
      </c>
      <c r="K1268">
        <v>0</v>
      </c>
      <c r="L1268" t="str">
        <f>+VLOOKUP(Línea_Modelo_Sexo_Región[[#This Row],[id_LA]],Línea_Atención[],2,0)</f>
        <v>Línea Cuidado Alternativo</v>
      </c>
      <c r="M1268" t="str">
        <f>+VLOOKUP(Línea_Modelo_Sexo_Región[[#This Row],[Modelo '[sigla']]],Modelos[[Modelo '[sigla']]:[Modelo '[descripción']]],2,0)</f>
        <v>Programa Familia de Acogida de Administración Directa</v>
      </c>
    </row>
    <row r="1269" spans="2:13" x14ac:dyDescent="0.3">
      <c r="B1269" s="4" t="str">
        <f t="shared" si="57"/>
        <v>2-FAE AADD</v>
      </c>
      <c r="C1269" s="4" t="str">
        <f t="shared" si="58"/>
        <v>2-FAE AADD-Mujeres</v>
      </c>
      <c r="D1269" s="4" t="str">
        <f t="shared" si="59"/>
        <v>2-FAE AADD-Mujeres-15</v>
      </c>
      <c r="E1269">
        <v>2</v>
      </c>
      <c r="F1269" t="s">
        <v>36</v>
      </c>
      <c r="G1269">
        <v>15</v>
      </c>
      <c r="H1269" t="s">
        <v>215</v>
      </c>
      <c r="I1269" t="s">
        <v>253</v>
      </c>
      <c r="J1269" t="s">
        <v>103</v>
      </c>
      <c r="K1269">
        <v>0</v>
      </c>
      <c r="L1269" t="str">
        <f>+VLOOKUP(Línea_Modelo_Sexo_Región[[#This Row],[id_LA]],Línea_Atención[],2,0)</f>
        <v>Línea Cuidado Alternativo</v>
      </c>
      <c r="M1269" t="str">
        <f>+VLOOKUP(Línea_Modelo_Sexo_Región[[#This Row],[Modelo '[sigla']]],Modelos[[Modelo '[sigla']]:[Modelo '[descripción']]],2,0)</f>
        <v>Programa Familia de Acogida de Administración Directa</v>
      </c>
    </row>
    <row r="1270" spans="2:13" x14ac:dyDescent="0.3">
      <c r="B1270" s="4" t="str">
        <f t="shared" si="57"/>
        <v>2-FAE AADD</v>
      </c>
      <c r="C1270" s="4" t="str">
        <f t="shared" si="58"/>
        <v>2-FAE AADD-Mujeres</v>
      </c>
      <c r="D1270" s="4" t="str">
        <f t="shared" si="59"/>
        <v>2-FAE AADD-Mujeres-1</v>
      </c>
      <c r="E1270">
        <v>2</v>
      </c>
      <c r="F1270" t="s">
        <v>36</v>
      </c>
      <c r="G1270">
        <v>1</v>
      </c>
      <c r="H1270" t="s">
        <v>201</v>
      </c>
      <c r="I1270" t="s">
        <v>253</v>
      </c>
      <c r="J1270" t="s">
        <v>103</v>
      </c>
      <c r="K1270">
        <v>0</v>
      </c>
      <c r="L1270" t="str">
        <f>+VLOOKUP(Línea_Modelo_Sexo_Región[[#This Row],[id_LA]],Línea_Atención[],2,0)</f>
        <v>Línea Cuidado Alternativo</v>
      </c>
      <c r="M1270" t="str">
        <f>+VLOOKUP(Línea_Modelo_Sexo_Región[[#This Row],[Modelo '[sigla']]],Modelos[[Modelo '[sigla']]:[Modelo '[descripción']]],2,0)</f>
        <v>Programa Familia de Acogida de Administración Directa</v>
      </c>
    </row>
    <row r="1271" spans="2:13" x14ac:dyDescent="0.3">
      <c r="B1271" s="4" t="str">
        <f t="shared" si="57"/>
        <v>2-FAE AADD</v>
      </c>
      <c r="C1271" s="4" t="str">
        <f t="shared" si="58"/>
        <v>2-FAE AADD-Mujeres</v>
      </c>
      <c r="D1271" s="4" t="str">
        <f t="shared" si="59"/>
        <v>2-FAE AADD-Mujeres-2</v>
      </c>
      <c r="E1271">
        <v>2</v>
      </c>
      <c r="F1271" t="s">
        <v>36</v>
      </c>
      <c r="G1271">
        <v>2</v>
      </c>
      <c r="H1271" t="s">
        <v>202</v>
      </c>
      <c r="I1271" t="s">
        <v>253</v>
      </c>
      <c r="J1271" t="s">
        <v>103</v>
      </c>
      <c r="K1271">
        <v>0</v>
      </c>
      <c r="L1271" t="str">
        <f>+VLOOKUP(Línea_Modelo_Sexo_Región[[#This Row],[id_LA]],Línea_Atención[],2,0)</f>
        <v>Línea Cuidado Alternativo</v>
      </c>
      <c r="M1271" t="str">
        <f>+VLOOKUP(Línea_Modelo_Sexo_Región[[#This Row],[Modelo '[sigla']]],Modelos[[Modelo '[sigla']]:[Modelo '[descripción']]],2,0)</f>
        <v>Programa Familia de Acogida de Administración Directa</v>
      </c>
    </row>
    <row r="1272" spans="2:13" x14ac:dyDescent="0.3">
      <c r="B1272" s="4" t="str">
        <f t="shared" si="57"/>
        <v>2-FAE AADD</v>
      </c>
      <c r="C1272" s="4" t="str">
        <f t="shared" si="58"/>
        <v>2-FAE AADD-Mujeres</v>
      </c>
      <c r="D1272" s="4" t="str">
        <f t="shared" si="59"/>
        <v>2-FAE AADD-Mujeres-3</v>
      </c>
      <c r="E1272">
        <v>2</v>
      </c>
      <c r="F1272" t="s">
        <v>36</v>
      </c>
      <c r="G1272">
        <v>3</v>
      </c>
      <c r="H1272" t="s">
        <v>203</v>
      </c>
      <c r="I1272" t="s">
        <v>253</v>
      </c>
      <c r="J1272" t="s">
        <v>103</v>
      </c>
      <c r="K1272">
        <v>0</v>
      </c>
      <c r="L1272" t="str">
        <f>+VLOOKUP(Línea_Modelo_Sexo_Región[[#This Row],[id_LA]],Línea_Atención[],2,0)</f>
        <v>Línea Cuidado Alternativo</v>
      </c>
      <c r="M1272" t="str">
        <f>+VLOOKUP(Línea_Modelo_Sexo_Región[[#This Row],[Modelo '[sigla']]],Modelos[[Modelo '[sigla']]:[Modelo '[descripción']]],2,0)</f>
        <v>Programa Familia de Acogida de Administración Directa</v>
      </c>
    </row>
    <row r="1273" spans="2:13" x14ac:dyDescent="0.3">
      <c r="B1273" s="4" t="str">
        <f t="shared" si="57"/>
        <v>2-FAE AADD</v>
      </c>
      <c r="C1273" s="4" t="str">
        <f t="shared" si="58"/>
        <v>2-FAE AADD-Mujeres</v>
      </c>
      <c r="D1273" s="4" t="str">
        <f t="shared" si="59"/>
        <v>2-FAE AADD-Mujeres-4</v>
      </c>
      <c r="E1273">
        <v>2</v>
      </c>
      <c r="F1273" t="s">
        <v>36</v>
      </c>
      <c r="G1273">
        <v>4</v>
      </c>
      <c r="H1273" t="s">
        <v>204</v>
      </c>
      <c r="I1273" t="s">
        <v>253</v>
      </c>
      <c r="J1273" t="s">
        <v>103</v>
      </c>
      <c r="K1273">
        <v>0</v>
      </c>
      <c r="L1273" t="str">
        <f>+VLOOKUP(Línea_Modelo_Sexo_Región[[#This Row],[id_LA]],Línea_Atención[],2,0)</f>
        <v>Línea Cuidado Alternativo</v>
      </c>
      <c r="M1273" t="str">
        <f>+VLOOKUP(Línea_Modelo_Sexo_Región[[#This Row],[Modelo '[sigla']]],Modelos[[Modelo '[sigla']]:[Modelo '[descripción']]],2,0)</f>
        <v>Programa Familia de Acogida de Administración Directa</v>
      </c>
    </row>
    <row r="1274" spans="2:13" x14ac:dyDescent="0.3">
      <c r="B1274" s="4" t="str">
        <f t="shared" si="57"/>
        <v>2-FAE AADD</v>
      </c>
      <c r="C1274" s="4" t="str">
        <f t="shared" si="58"/>
        <v>2-FAE AADD-Mujeres</v>
      </c>
      <c r="D1274" s="4" t="str">
        <f t="shared" si="59"/>
        <v>2-FAE AADD-Mujeres-5</v>
      </c>
      <c r="E1274">
        <v>2</v>
      </c>
      <c r="F1274" t="s">
        <v>36</v>
      </c>
      <c r="G1274">
        <v>5</v>
      </c>
      <c r="H1274" t="s">
        <v>205</v>
      </c>
      <c r="I1274" t="s">
        <v>253</v>
      </c>
      <c r="J1274" t="s">
        <v>103</v>
      </c>
      <c r="K1274">
        <v>83</v>
      </c>
      <c r="L1274" t="str">
        <f>+VLOOKUP(Línea_Modelo_Sexo_Región[[#This Row],[id_LA]],Línea_Atención[],2,0)</f>
        <v>Línea Cuidado Alternativo</v>
      </c>
      <c r="M1274" t="str">
        <f>+VLOOKUP(Línea_Modelo_Sexo_Región[[#This Row],[Modelo '[sigla']]],Modelos[[Modelo '[sigla']]:[Modelo '[descripción']]],2,0)</f>
        <v>Programa Familia de Acogida de Administración Directa</v>
      </c>
    </row>
    <row r="1275" spans="2:13" x14ac:dyDescent="0.3">
      <c r="B1275" s="4" t="str">
        <f t="shared" si="57"/>
        <v>2-FAE AADD</v>
      </c>
      <c r="C1275" s="4" t="str">
        <f t="shared" si="58"/>
        <v>2-FAE AADD-Mujeres</v>
      </c>
      <c r="D1275" s="4" t="str">
        <f t="shared" si="59"/>
        <v>2-FAE AADD-Mujeres-13</v>
      </c>
      <c r="E1275">
        <v>2</v>
      </c>
      <c r="F1275" t="s">
        <v>36</v>
      </c>
      <c r="G1275">
        <v>13</v>
      </c>
      <c r="H1275" t="s">
        <v>213</v>
      </c>
      <c r="I1275" t="s">
        <v>253</v>
      </c>
      <c r="J1275" t="s">
        <v>103</v>
      </c>
      <c r="K1275">
        <v>180</v>
      </c>
      <c r="L1275" t="str">
        <f>+VLOOKUP(Línea_Modelo_Sexo_Región[[#This Row],[id_LA]],Línea_Atención[],2,0)</f>
        <v>Línea Cuidado Alternativo</v>
      </c>
      <c r="M1275" t="str">
        <f>+VLOOKUP(Línea_Modelo_Sexo_Región[[#This Row],[Modelo '[sigla']]],Modelos[[Modelo '[sigla']]:[Modelo '[descripción']]],2,0)</f>
        <v>Programa Familia de Acogida de Administración Directa</v>
      </c>
    </row>
    <row r="1276" spans="2:13" x14ac:dyDescent="0.3">
      <c r="B1276" s="4" t="str">
        <f t="shared" si="57"/>
        <v>2-FAE AADD</v>
      </c>
      <c r="C1276" s="4" t="str">
        <f t="shared" si="58"/>
        <v>2-FAE AADD-Mujeres</v>
      </c>
      <c r="D1276" s="4" t="str">
        <f t="shared" si="59"/>
        <v>2-FAE AADD-Mujeres-6</v>
      </c>
      <c r="E1276">
        <v>2</v>
      </c>
      <c r="F1276" t="s">
        <v>36</v>
      </c>
      <c r="G1276">
        <v>6</v>
      </c>
      <c r="H1276" t="s">
        <v>206</v>
      </c>
      <c r="I1276" t="s">
        <v>253</v>
      </c>
      <c r="J1276" t="s">
        <v>103</v>
      </c>
      <c r="K1276">
        <v>0</v>
      </c>
      <c r="L1276" t="str">
        <f>+VLOOKUP(Línea_Modelo_Sexo_Región[[#This Row],[id_LA]],Línea_Atención[],2,0)</f>
        <v>Línea Cuidado Alternativo</v>
      </c>
      <c r="M1276" t="str">
        <f>+VLOOKUP(Línea_Modelo_Sexo_Región[[#This Row],[Modelo '[sigla']]],Modelos[[Modelo '[sigla']]:[Modelo '[descripción']]],2,0)</f>
        <v>Programa Familia de Acogida de Administración Directa</v>
      </c>
    </row>
    <row r="1277" spans="2:13" x14ac:dyDescent="0.3">
      <c r="B1277" s="4" t="str">
        <f t="shared" si="57"/>
        <v>2-FAE AADD</v>
      </c>
      <c r="C1277" s="4" t="str">
        <f t="shared" si="58"/>
        <v>2-FAE AADD-Mujeres</v>
      </c>
      <c r="D1277" s="4" t="str">
        <f t="shared" si="59"/>
        <v>2-FAE AADD-Mujeres-7</v>
      </c>
      <c r="E1277">
        <v>2</v>
      </c>
      <c r="F1277" t="s">
        <v>36</v>
      </c>
      <c r="G1277">
        <v>7</v>
      </c>
      <c r="H1277" t="s">
        <v>207</v>
      </c>
      <c r="I1277" t="s">
        <v>253</v>
      </c>
      <c r="J1277" t="s">
        <v>103</v>
      </c>
      <c r="K1277">
        <v>0</v>
      </c>
      <c r="L1277" t="str">
        <f>+VLOOKUP(Línea_Modelo_Sexo_Región[[#This Row],[id_LA]],Línea_Atención[],2,0)</f>
        <v>Línea Cuidado Alternativo</v>
      </c>
      <c r="M1277" t="str">
        <f>+VLOOKUP(Línea_Modelo_Sexo_Región[[#This Row],[Modelo '[sigla']]],Modelos[[Modelo '[sigla']]:[Modelo '[descripción']]],2,0)</f>
        <v>Programa Familia de Acogida de Administración Directa</v>
      </c>
    </row>
    <row r="1278" spans="2:13" x14ac:dyDescent="0.3">
      <c r="B1278" s="4" t="str">
        <f t="shared" si="57"/>
        <v>2-FAE AADD</v>
      </c>
      <c r="C1278" s="4" t="str">
        <f t="shared" si="58"/>
        <v>2-FAE AADD-Mujeres</v>
      </c>
      <c r="D1278" s="4" t="str">
        <f t="shared" si="59"/>
        <v>2-FAE AADD-Mujeres-7</v>
      </c>
      <c r="E1278">
        <v>2</v>
      </c>
      <c r="F1278" t="s">
        <v>36</v>
      </c>
      <c r="G1278">
        <v>7</v>
      </c>
      <c r="H1278" t="s">
        <v>207</v>
      </c>
      <c r="I1278" t="s">
        <v>253</v>
      </c>
      <c r="J1278" t="s">
        <v>103</v>
      </c>
      <c r="K1278">
        <v>0</v>
      </c>
      <c r="L1278" t="str">
        <f>+VLOOKUP(Línea_Modelo_Sexo_Región[[#This Row],[id_LA]],Línea_Atención[],2,0)</f>
        <v>Línea Cuidado Alternativo</v>
      </c>
      <c r="M1278" t="str">
        <f>+VLOOKUP(Línea_Modelo_Sexo_Región[[#This Row],[Modelo '[sigla']]],Modelos[[Modelo '[sigla']]:[Modelo '[descripción']]],2,0)</f>
        <v>Programa Familia de Acogida de Administración Directa</v>
      </c>
    </row>
    <row r="1279" spans="2:13" x14ac:dyDescent="0.3">
      <c r="B1279" s="4" t="str">
        <f t="shared" si="57"/>
        <v>2-FAE AADD</v>
      </c>
      <c r="C1279" s="4" t="str">
        <f t="shared" si="58"/>
        <v>2-FAE AADD-Mujeres</v>
      </c>
      <c r="D1279" s="4" t="str">
        <f t="shared" si="59"/>
        <v>2-FAE AADD-Mujeres-8</v>
      </c>
      <c r="E1279">
        <v>2</v>
      </c>
      <c r="F1279" t="s">
        <v>36</v>
      </c>
      <c r="G1279">
        <v>8</v>
      </c>
      <c r="H1279" t="s">
        <v>208</v>
      </c>
      <c r="I1279" t="s">
        <v>253</v>
      </c>
      <c r="J1279" t="s">
        <v>103</v>
      </c>
      <c r="K1279">
        <v>115</v>
      </c>
      <c r="L1279" t="str">
        <f>+VLOOKUP(Línea_Modelo_Sexo_Región[[#This Row],[id_LA]],Línea_Atención[],2,0)</f>
        <v>Línea Cuidado Alternativo</v>
      </c>
      <c r="M1279" t="str">
        <f>+VLOOKUP(Línea_Modelo_Sexo_Región[[#This Row],[Modelo '[sigla']]],Modelos[[Modelo '[sigla']]:[Modelo '[descripción']]],2,0)</f>
        <v>Programa Familia de Acogida de Administración Directa</v>
      </c>
    </row>
    <row r="1280" spans="2:13" x14ac:dyDescent="0.3">
      <c r="B1280" s="4" t="str">
        <f t="shared" si="57"/>
        <v>2-FAE AADD</v>
      </c>
      <c r="C1280" s="4" t="str">
        <f t="shared" si="58"/>
        <v>2-FAE AADD-Mujeres</v>
      </c>
      <c r="D1280" s="4" t="str">
        <f t="shared" si="59"/>
        <v>2-FAE AADD-Mujeres-9</v>
      </c>
      <c r="E1280">
        <v>2</v>
      </c>
      <c r="F1280" t="s">
        <v>36</v>
      </c>
      <c r="G1280">
        <v>9</v>
      </c>
      <c r="H1280" t="s">
        <v>209</v>
      </c>
      <c r="I1280" t="s">
        <v>253</v>
      </c>
      <c r="J1280" t="s">
        <v>103</v>
      </c>
      <c r="K1280">
        <v>0</v>
      </c>
      <c r="L1280" t="str">
        <f>+VLOOKUP(Línea_Modelo_Sexo_Región[[#This Row],[id_LA]],Línea_Atención[],2,0)</f>
        <v>Línea Cuidado Alternativo</v>
      </c>
      <c r="M1280" t="str">
        <f>+VLOOKUP(Línea_Modelo_Sexo_Región[[#This Row],[Modelo '[sigla']]],Modelos[[Modelo '[sigla']]:[Modelo '[descripción']]],2,0)</f>
        <v>Programa Familia de Acogida de Administración Directa</v>
      </c>
    </row>
    <row r="1281" spans="2:13" x14ac:dyDescent="0.3">
      <c r="B1281" s="4" t="str">
        <f t="shared" si="57"/>
        <v>2-FAE AADD</v>
      </c>
      <c r="C1281" s="4" t="str">
        <f t="shared" si="58"/>
        <v>2-FAE AADD-Mujeres</v>
      </c>
      <c r="D1281" s="4" t="str">
        <f t="shared" si="59"/>
        <v>2-FAE AADD-Mujeres-14</v>
      </c>
      <c r="E1281">
        <v>2</v>
      </c>
      <c r="F1281" t="s">
        <v>36</v>
      </c>
      <c r="G1281">
        <v>14</v>
      </c>
      <c r="H1281" t="s">
        <v>214</v>
      </c>
      <c r="I1281" t="s">
        <v>253</v>
      </c>
      <c r="J1281" t="s">
        <v>103</v>
      </c>
      <c r="K1281">
        <v>0</v>
      </c>
      <c r="L1281" t="str">
        <f>+VLOOKUP(Línea_Modelo_Sexo_Región[[#This Row],[id_LA]],Línea_Atención[],2,0)</f>
        <v>Línea Cuidado Alternativo</v>
      </c>
      <c r="M1281" t="str">
        <f>+VLOOKUP(Línea_Modelo_Sexo_Región[[#This Row],[Modelo '[sigla']]],Modelos[[Modelo '[sigla']]:[Modelo '[descripción']]],2,0)</f>
        <v>Programa Familia de Acogida de Administración Directa</v>
      </c>
    </row>
    <row r="1282" spans="2:13" x14ac:dyDescent="0.3">
      <c r="B1282" s="4" t="str">
        <f t="shared" si="57"/>
        <v>2-FAE AADD</v>
      </c>
      <c r="C1282" s="4" t="str">
        <f t="shared" si="58"/>
        <v>2-FAE AADD-Mujeres</v>
      </c>
      <c r="D1282" s="4" t="str">
        <f t="shared" si="59"/>
        <v>2-FAE AADD-Mujeres-10</v>
      </c>
      <c r="E1282">
        <v>2</v>
      </c>
      <c r="F1282" t="s">
        <v>36</v>
      </c>
      <c r="G1282">
        <v>10</v>
      </c>
      <c r="H1282" t="s">
        <v>210</v>
      </c>
      <c r="I1282" t="s">
        <v>253</v>
      </c>
      <c r="J1282" t="s">
        <v>103</v>
      </c>
      <c r="K1282">
        <v>0</v>
      </c>
      <c r="L1282" t="str">
        <f>+VLOOKUP(Línea_Modelo_Sexo_Región[[#This Row],[id_LA]],Línea_Atención[],2,0)</f>
        <v>Línea Cuidado Alternativo</v>
      </c>
      <c r="M1282" t="str">
        <f>+VLOOKUP(Línea_Modelo_Sexo_Región[[#This Row],[Modelo '[sigla']]],Modelos[[Modelo '[sigla']]:[Modelo '[descripción']]],2,0)</f>
        <v>Programa Familia de Acogida de Administración Directa</v>
      </c>
    </row>
    <row r="1283" spans="2:13" x14ac:dyDescent="0.3">
      <c r="B1283" s="4" t="str">
        <f t="shared" si="57"/>
        <v>2-FAE AADD</v>
      </c>
      <c r="C1283" s="4" t="str">
        <f t="shared" si="58"/>
        <v>2-FAE AADD-Mujeres</v>
      </c>
      <c r="D1283" s="4" t="str">
        <f t="shared" si="59"/>
        <v>2-FAE AADD-Mujeres-11</v>
      </c>
      <c r="E1283">
        <v>2</v>
      </c>
      <c r="F1283" t="s">
        <v>36</v>
      </c>
      <c r="G1283">
        <v>11</v>
      </c>
      <c r="H1283" t="s">
        <v>211</v>
      </c>
      <c r="I1283" t="s">
        <v>253</v>
      </c>
      <c r="J1283" t="s">
        <v>103</v>
      </c>
      <c r="K1283">
        <v>0</v>
      </c>
      <c r="L1283" t="str">
        <f>+VLOOKUP(Línea_Modelo_Sexo_Región[[#This Row],[id_LA]],Línea_Atención[],2,0)</f>
        <v>Línea Cuidado Alternativo</v>
      </c>
      <c r="M1283" t="str">
        <f>+VLOOKUP(Línea_Modelo_Sexo_Región[[#This Row],[Modelo '[sigla']]],Modelos[[Modelo '[sigla']]:[Modelo '[descripción']]],2,0)</f>
        <v>Programa Familia de Acogida de Administración Directa</v>
      </c>
    </row>
    <row r="1284" spans="2:13" x14ac:dyDescent="0.3">
      <c r="B1284" s="4" t="str">
        <f t="shared" si="57"/>
        <v>2-FAE AADD</v>
      </c>
      <c r="C1284" s="4" t="str">
        <f t="shared" si="58"/>
        <v>2-FAE AADD-Mujeres</v>
      </c>
      <c r="D1284" s="4" t="str">
        <f t="shared" si="59"/>
        <v>2-FAE AADD-Mujeres-12</v>
      </c>
      <c r="E1284">
        <v>2</v>
      </c>
      <c r="F1284" t="s">
        <v>36</v>
      </c>
      <c r="G1284">
        <v>12</v>
      </c>
      <c r="H1284" t="s">
        <v>212</v>
      </c>
      <c r="I1284" t="s">
        <v>253</v>
      </c>
      <c r="J1284" t="s">
        <v>103</v>
      </c>
      <c r="K1284">
        <v>0</v>
      </c>
      <c r="L1284" t="str">
        <f>+VLOOKUP(Línea_Modelo_Sexo_Región[[#This Row],[id_LA]],Línea_Atención[],2,0)</f>
        <v>Línea Cuidado Alternativo</v>
      </c>
      <c r="M1284" t="str">
        <f>+VLOOKUP(Línea_Modelo_Sexo_Región[[#This Row],[Modelo '[sigla']]],Modelos[[Modelo '[sigla']]:[Modelo '[descripción']]],2,0)</f>
        <v>Programa Familia de Acogida de Administración Directa</v>
      </c>
    </row>
    <row r="1285" spans="2:13" x14ac:dyDescent="0.3">
      <c r="B1285" s="4" t="str">
        <f t="shared" ref="B1285:B1348" si="60">+E1285&amp;"-"&amp;F1285</f>
        <v>2-FAE</v>
      </c>
      <c r="C1285" s="4" t="str">
        <f t="shared" ref="C1285:C1348" si="61">+B1285&amp;"-"&amp;I1285</f>
        <v>2-FAE-Hombres</v>
      </c>
      <c r="D1285" s="4" t="str">
        <f t="shared" ref="D1285:D1348" si="62">+C1285&amp;"-"&amp;G1285</f>
        <v>2-FAE-Hombres-15</v>
      </c>
      <c r="E1285">
        <v>2</v>
      </c>
      <c r="F1285" t="s">
        <v>38</v>
      </c>
      <c r="G1285">
        <v>15</v>
      </c>
      <c r="H1285" t="s">
        <v>215</v>
      </c>
      <c r="I1285" t="s">
        <v>252</v>
      </c>
      <c r="J1285" t="s">
        <v>103</v>
      </c>
      <c r="K1285">
        <v>49</v>
      </c>
      <c r="L1285" t="str">
        <f>+VLOOKUP(Línea_Modelo_Sexo_Región[[#This Row],[id_LA]],Línea_Atención[],2,0)</f>
        <v>Línea Cuidado Alternativo</v>
      </c>
      <c r="M1285" t="str">
        <f>+VLOOKUP(Línea_Modelo_Sexo_Región[[#This Row],[Modelo '[sigla']]],Modelos[[Modelo '[sigla']]:[Modelo '[descripción']]],2,0)</f>
        <v>Programa de Familia de Acogida Especializada</v>
      </c>
    </row>
    <row r="1286" spans="2:13" x14ac:dyDescent="0.3">
      <c r="B1286" s="4" t="str">
        <f t="shared" si="60"/>
        <v>2-FAE</v>
      </c>
      <c r="C1286" s="4" t="str">
        <f t="shared" si="61"/>
        <v>2-FAE-Hombres</v>
      </c>
      <c r="D1286" s="4" t="str">
        <f t="shared" si="62"/>
        <v>2-FAE-Hombres-1</v>
      </c>
      <c r="E1286">
        <v>2</v>
      </c>
      <c r="F1286" t="s">
        <v>38</v>
      </c>
      <c r="G1286">
        <v>1</v>
      </c>
      <c r="H1286" t="s">
        <v>201</v>
      </c>
      <c r="I1286" t="s">
        <v>252</v>
      </c>
      <c r="J1286" t="s">
        <v>103</v>
      </c>
      <c r="K1286">
        <v>39</v>
      </c>
      <c r="L1286" t="str">
        <f>+VLOOKUP(Línea_Modelo_Sexo_Región[[#This Row],[id_LA]],Línea_Atención[],2,0)</f>
        <v>Línea Cuidado Alternativo</v>
      </c>
      <c r="M1286" t="str">
        <f>+VLOOKUP(Línea_Modelo_Sexo_Región[[#This Row],[Modelo '[sigla']]],Modelos[[Modelo '[sigla']]:[Modelo '[descripción']]],2,0)</f>
        <v>Programa de Familia de Acogida Especializada</v>
      </c>
    </row>
    <row r="1287" spans="2:13" x14ac:dyDescent="0.3">
      <c r="B1287" s="4" t="str">
        <f t="shared" si="60"/>
        <v>2-FAE</v>
      </c>
      <c r="C1287" s="4" t="str">
        <f t="shared" si="61"/>
        <v>2-FAE-Hombres</v>
      </c>
      <c r="D1287" s="4" t="str">
        <f t="shared" si="62"/>
        <v>2-FAE-Hombres-2</v>
      </c>
      <c r="E1287">
        <v>2</v>
      </c>
      <c r="F1287" t="s">
        <v>38</v>
      </c>
      <c r="G1287">
        <v>2</v>
      </c>
      <c r="H1287" t="s">
        <v>202</v>
      </c>
      <c r="I1287" t="s">
        <v>252</v>
      </c>
      <c r="J1287" t="s">
        <v>103</v>
      </c>
      <c r="K1287">
        <v>129</v>
      </c>
      <c r="L1287" t="str">
        <f>+VLOOKUP(Línea_Modelo_Sexo_Región[[#This Row],[id_LA]],Línea_Atención[],2,0)</f>
        <v>Línea Cuidado Alternativo</v>
      </c>
      <c r="M1287" t="str">
        <f>+VLOOKUP(Línea_Modelo_Sexo_Región[[#This Row],[Modelo '[sigla']]],Modelos[[Modelo '[sigla']]:[Modelo '[descripción']]],2,0)</f>
        <v>Programa de Familia de Acogida Especializada</v>
      </c>
    </row>
    <row r="1288" spans="2:13" x14ac:dyDescent="0.3">
      <c r="B1288" s="4" t="str">
        <f t="shared" si="60"/>
        <v>2-FAE</v>
      </c>
      <c r="C1288" s="4" t="str">
        <f t="shared" si="61"/>
        <v>2-FAE-Hombres</v>
      </c>
      <c r="D1288" s="4" t="str">
        <f t="shared" si="62"/>
        <v>2-FAE-Hombres-3</v>
      </c>
      <c r="E1288">
        <v>2</v>
      </c>
      <c r="F1288" t="s">
        <v>38</v>
      </c>
      <c r="G1288">
        <v>3</v>
      </c>
      <c r="H1288" t="s">
        <v>203</v>
      </c>
      <c r="I1288" t="s">
        <v>252</v>
      </c>
      <c r="J1288" t="s">
        <v>103</v>
      </c>
      <c r="K1288">
        <v>131</v>
      </c>
      <c r="L1288" t="str">
        <f>+VLOOKUP(Línea_Modelo_Sexo_Región[[#This Row],[id_LA]],Línea_Atención[],2,0)</f>
        <v>Línea Cuidado Alternativo</v>
      </c>
      <c r="M1288" t="str">
        <f>+VLOOKUP(Línea_Modelo_Sexo_Región[[#This Row],[Modelo '[sigla']]],Modelos[[Modelo '[sigla']]:[Modelo '[descripción']]],2,0)</f>
        <v>Programa de Familia de Acogida Especializada</v>
      </c>
    </row>
    <row r="1289" spans="2:13" x14ac:dyDescent="0.3">
      <c r="B1289" s="4" t="str">
        <f t="shared" si="60"/>
        <v>2-FAE</v>
      </c>
      <c r="C1289" s="4" t="str">
        <f t="shared" si="61"/>
        <v>2-FAE-Hombres</v>
      </c>
      <c r="D1289" s="4" t="str">
        <f t="shared" si="62"/>
        <v>2-FAE-Hombres-4</v>
      </c>
      <c r="E1289">
        <v>2</v>
      </c>
      <c r="F1289" t="s">
        <v>38</v>
      </c>
      <c r="G1289">
        <v>4</v>
      </c>
      <c r="H1289" t="s">
        <v>204</v>
      </c>
      <c r="I1289" t="s">
        <v>252</v>
      </c>
      <c r="J1289" t="s">
        <v>103</v>
      </c>
      <c r="K1289">
        <v>264</v>
      </c>
      <c r="L1289" t="str">
        <f>+VLOOKUP(Línea_Modelo_Sexo_Región[[#This Row],[id_LA]],Línea_Atención[],2,0)</f>
        <v>Línea Cuidado Alternativo</v>
      </c>
      <c r="M1289" t="str">
        <f>+VLOOKUP(Línea_Modelo_Sexo_Región[[#This Row],[Modelo '[sigla']]],Modelos[[Modelo '[sigla']]:[Modelo '[descripción']]],2,0)</f>
        <v>Programa de Familia de Acogida Especializada</v>
      </c>
    </row>
    <row r="1290" spans="2:13" x14ac:dyDescent="0.3">
      <c r="B1290" s="4" t="str">
        <f t="shared" si="60"/>
        <v>2-FAE</v>
      </c>
      <c r="C1290" s="4" t="str">
        <f t="shared" si="61"/>
        <v>2-FAE-Hombres</v>
      </c>
      <c r="D1290" s="4" t="str">
        <f t="shared" si="62"/>
        <v>2-FAE-Hombres-5</v>
      </c>
      <c r="E1290">
        <v>2</v>
      </c>
      <c r="F1290" t="s">
        <v>38</v>
      </c>
      <c r="G1290">
        <v>5</v>
      </c>
      <c r="H1290" t="s">
        <v>205</v>
      </c>
      <c r="I1290" t="s">
        <v>252</v>
      </c>
      <c r="J1290" t="s">
        <v>103</v>
      </c>
      <c r="K1290">
        <v>700</v>
      </c>
      <c r="L1290" t="str">
        <f>+VLOOKUP(Línea_Modelo_Sexo_Región[[#This Row],[id_LA]],Línea_Atención[],2,0)</f>
        <v>Línea Cuidado Alternativo</v>
      </c>
      <c r="M1290" t="str">
        <f>+VLOOKUP(Línea_Modelo_Sexo_Región[[#This Row],[Modelo '[sigla']]],Modelos[[Modelo '[sigla']]:[Modelo '[descripción']]],2,0)</f>
        <v>Programa de Familia de Acogida Especializada</v>
      </c>
    </row>
    <row r="1291" spans="2:13" x14ac:dyDescent="0.3">
      <c r="B1291" s="4" t="str">
        <f t="shared" si="60"/>
        <v>2-FAE</v>
      </c>
      <c r="C1291" s="4" t="str">
        <f t="shared" si="61"/>
        <v>2-FAE-Hombres</v>
      </c>
      <c r="D1291" s="4" t="str">
        <f t="shared" si="62"/>
        <v>2-FAE-Hombres-13</v>
      </c>
      <c r="E1291">
        <v>2</v>
      </c>
      <c r="F1291" t="s">
        <v>38</v>
      </c>
      <c r="G1291">
        <v>13</v>
      </c>
      <c r="H1291" t="s">
        <v>213</v>
      </c>
      <c r="I1291" t="s">
        <v>252</v>
      </c>
      <c r="J1291" t="s">
        <v>103</v>
      </c>
      <c r="K1291">
        <v>1604</v>
      </c>
      <c r="L1291" t="str">
        <f>+VLOOKUP(Línea_Modelo_Sexo_Región[[#This Row],[id_LA]],Línea_Atención[],2,0)</f>
        <v>Línea Cuidado Alternativo</v>
      </c>
      <c r="M1291" t="str">
        <f>+VLOOKUP(Línea_Modelo_Sexo_Región[[#This Row],[Modelo '[sigla']]],Modelos[[Modelo '[sigla']]:[Modelo '[descripción']]],2,0)</f>
        <v>Programa de Familia de Acogida Especializada</v>
      </c>
    </row>
    <row r="1292" spans="2:13" x14ac:dyDescent="0.3">
      <c r="B1292" s="4" t="str">
        <f t="shared" si="60"/>
        <v>2-FAE</v>
      </c>
      <c r="C1292" s="4" t="str">
        <f t="shared" si="61"/>
        <v>2-FAE-Hombres</v>
      </c>
      <c r="D1292" s="4" t="str">
        <f t="shared" si="62"/>
        <v>2-FAE-Hombres-6</v>
      </c>
      <c r="E1292">
        <v>2</v>
      </c>
      <c r="F1292" t="s">
        <v>38</v>
      </c>
      <c r="G1292">
        <v>6</v>
      </c>
      <c r="H1292" t="s">
        <v>206</v>
      </c>
      <c r="I1292" t="s">
        <v>252</v>
      </c>
      <c r="J1292" t="s">
        <v>103</v>
      </c>
      <c r="K1292">
        <v>351</v>
      </c>
      <c r="L1292" t="str">
        <f>+VLOOKUP(Línea_Modelo_Sexo_Región[[#This Row],[id_LA]],Línea_Atención[],2,0)</f>
        <v>Línea Cuidado Alternativo</v>
      </c>
      <c r="M1292" t="str">
        <f>+VLOOKUP(Línea_Modelo_Sexo_Región[[#This Row],[Modelo '[sigla']]],Modelos[[Modelo '[sigla']]:[Modelo '[descripción']]],2,0)</f>
        <v>Programa de Familia de Acogida Especializada</v>
      </c>
    </row>
    <row r="1293" spans="2:13" x14ac:dyDescent="0.3">
      <c r="B1293" s="4" t="str">
        <f t="shared" si="60"/>
        <v>2-FAE</v>
      </c>
      <c r="C1293" s="4" t="str">
        <f t="shared" si="61"/>
        <v>2-FAE-Hombres</v>
      </c>
      <c r="D1293" s="4" t="str">
        <f t="shared" si="62"/>
        <v>2-FAE-Hombres-7</v>
      </c>
      <c r="E1293">
        <v>2</v>
      </c>
      <c r="F1293" t="s">
        <v>38</v>
      </c>
      <c r="G1293">
        <v>7</v>
      </c>
      <c r="H1293" t="s">
        <v>207</v>
      </c>
      <c r="I1293" t="s">
        <v>252</v>
      </c>
      <c r="J1293" t="s">
        <v>103</v>
      </c>
      <c r="K1293">
        <v>353</v>
      </c>
      <c r="L1293" t="str">
        <f>+VLOOKUP(Línea_Modelo_Sexo_Región[[#This Row],[id_LA]],Línea_Atención[],2,0)</f>
        <v>Línea Cuidado Alternativo</v>
      </c>
      <c r="M1293" t="str">
        <f>+VLOOKUP(Línea_Modelo_Sexo_Región[[#This Row],[Modelo '[sigla']]],Modelos[[Modelo '[sigla']]:[Modelo '[descripción']]],2,0)</f>
        <v>Programa de Familia de Acogida Especializada</v>
      </c>
    </row>
    <row r="1294" spans="2:13" x14ac:dyDescent="0.3">
      <c r="B1294" s="4" t="str">
        <f t="shared" si="60"/>
        <v>2-FAE</v>
      </c>
      <c r="C1294" s="4" t="str">
        <f t="shared" si="61"/>
        <v>2-FAE-Hombres</v>
      </c>
      <c r="D1294" s="4" t="str">
        <f t="shared" si="62"/>
        <v>2-FAE-Hombres-7</v>
      </c>
      <c r="E1294">
        <v>2</v>
      </c>
      <c r="F1294" t="s">
        <v>38</v>
      </c>
      <c r="G1294">
        <v>7</v>
      </c>
      <c r="H1294" t="s">
        <v>207</v>
      </c>
      <c r="I1294" t="s">
        <v>252</v>
      </c>
      <c r="J1294" t="s">
        <v>103</v>
      </c>
      <c r="K1294">
        <v>163</v>
      </c>
      <c r="L1294" t="str">
        <f>+VLOOKUP(Línea_Modelo_Sexo_Región[[#This Row],[id_LA]],Línea_Atención[],2,0)</f>
        <v>Línea Cuidado Alternativo</v>
      </c>
      <c r="M1294" t="str">
        <f>+VLOOKUP(Línea_Modelo_Sexo_Región[[#This Row],[Modelo '[sigla']]],Modelos[[Modelo '[sigla']]:[Modelo '[descripción']]],2,0)</f>
        <v>Programa de Familia de Acogida Especializada</v>
      </c>
    </row>
    <row r="1295" spans="2:13" x14ac:dyDescent="0.3">
      <c r="B1295" s="4" t="str">
        <f t="shared" si="60"/>
        <v>2-FAE</v>
      </c>
      <c r="C1295" s="4" t="str">
        <f t="shared" si="61"/>
        <v>2-FAE-Hombres</v>
      </c>
      <c r="D1295" s="4" t="str">
        <f t="shared" si="62"/>
        <v>2-FAE-Hombres-8</v>
      </c>
      <c r="E1295">
        <v>2</v>
      </c>
      <c r="F1295" t="s">
        <v>38</v>
      </c>
      <c r="G1295">
        <v>8</v>
      </c>
      <c r="H1295" t="s">
        <v>208</v>
      </c>
      <c r="I1295" t="s">
        <v>252</v>
      </c>
      <c r="J1295" t="s">
        <v>103</v>
      </c>
      <c r="K1295">
        <v>411</v>
      </c>
      <c r="L1295" t="str">
        <f>+VLOOKUP(Línea_Modelo_Sexo_Región[[#This Row],[id_LA]],Línea_Atención[],2,0)</f>
        <v>Línea Cuidado Alternativo</v>
      </c>
      <c r="M1295" t="str">
        <f>+VLOOKUP(Línea_Modelo_Sexo_Región[[#This Row],[Modelo '[sigla']]],Modelos[[Modelo '[sigla']]:[Modelo '[descripción']]],2,0)</f>
        <v>Programa de Familia de Acogida Especializada</v>
      </c>
    </row>
    <row r="1296" spans="2:13" x14ac:dyDescent="0.3">
      <c r="B1296" s="4" t="str">
        <f t="shared" si="60"/>
        <v>2-FAE</v>
      </c>
      <c r="C1296" s="4" t="str">
        <f t="shared" si="61"/>
        <v>2-FAE-Hombres</v>
      </c>
      <c r="D1296" s="4" t="str">
        <f t="shared" si="62"/>
        <v>2-FAE-Hombres-9</v>
      </c>
      <c r="E1296">
        <v>2</v>
      </c>
      <c r="F1296" t="s">
        <v>38</v>
      </c>
      <c r="G1296">
        <v>9</v>
      </c>
      <c r="H1296" t="s">
        <v>209</v>
      </c>
      <c r="I1296" t="s">
        <v>252</v>
      </c>
      <c r="J1296" t="s">
        <v>103</v>
      </c>
      <c r="K1296">
        <v>221</v>
      </c>
      <c r="L1296" t="str">
        <f>+VLOOKUP(Línea_Modelo_Sexo_Región[[#This Row],[id_LA]],Línea_Atención[],2,0)</f>
        <v>Línea Cuidado Alternativo</v>
      </c>
      <c r="M1296" t="str">
        <f>+VLOOKUP(Línea_Modelo_Sexo_Región[[#This Row],[Modelo '[sigla']]],Modelos[[Modelo '[sigla']]:[Modelo '[descripción']]],2,0)</f>
        <v>Programa de Familia de Acogida Especializada</v>
      </c>
    </row>
    <row r="1297" spans="2:13" x14ac:dyDescent="0.3">
      <c r="B1297" s="4" t="str">
        <f t="shared" si="60"/>
        <v>2-FAE</v>
      </c>
      <c r="C1297" s="4" t="str">
        <f t="shared" si="61"/>
        <v>2-FAE-Hombres</v>
      </c>
      <c r="D1297" s="4" t="str">
        <f t="shared" si="62"/>
        <v>2-FAE-Hombres-14</v>
      </c>
      <c r="E1297">
        <v>2</v>
      </c>
      <c r="F1297" t="s">
        <v>38</v>
      </c>
      <c r="G1297">
        <v>14</v>
      </c>
      <c r="H1297" t="s">
        <v>214</v>
      </c>
      <c r="I1297" t="s">
        <v>252</v>
      </c>
      <c r="J1297" t="s">
        <v>103</v>
      </c>
      <c r="K1297">
        <v>100</v>
      </c>
      <c r="L1297" t="str">
        <f>+VLOOKUP(Línea_Modelo_Sexo_Región[[#This Row],[id_LA]],Línea_Atención[],2,0)</f>
        <v>Línea Cuidado Alternativo</v>
      </c>
      <c r="M1297" t="str">
        <f>+VLOOKUP(Línea_Modelo_Sexo_Región[[#This Row],[Modelo '[sigla']]],Modelos[[Modelo '[sigla']]:[Modelo '[descripción']]],2,0)</f>
        <v>Programa de Familia de Acogida Especializada</v>
      </c>
    </row>
    <row r="1298" spans="2:13" x14ac:dyDescent="0.3">
      <c r="B1298" s="4" t="str">
        <f t="shared" si="60"/>
        <v>2-FAE</v>
      </c>
      <c r="C1298" s="4" t="str">
        <f t="shared" si="61"/>
        <v>2-FAE-Hombres</v>
      </c>
      <c r="D1298" s="4" t="str">
        <f t="shared" si="62"/>
        <v>2-FAE-Hombres-10</v>
      </c>
      <c r="E1298">
        <v>2</v>
      </c>
      <c r="F1298" t="s">
        <v>38</v>
      </c>
      <c r="G1298">
        <v>10</v>
      </c>
      <c r="H1298" t="s">
        <v>210</v>
      </c>
      <c r="I1298" t="s">
        <v>252</v>
      </c>
      <c r="J1298" t="s">
        <v>103</v>
      </c>
      <c r="K1298">
        <v>171</v>
      </c>
      <c r="L1298" t="str">
        <f>+VLOOKUP(Línea_Modelo_Sexo_Región[[#This Row],[id_LA]],Línea_Atención[],2,0)</f>
        <v>Línea Cuidado Alternativo</v>
      </c>
      <c r="M1298" t="str">
        <f>+VLOOKUP(Línea_Modelo_Sexo_Región[[#This Row],[Modelo '[sigla']]],Modelos[[Modelo '[sigla']]:[Modelo '[descripción']]],2,0)</f>
        <v>Programa de Familia de Acogida Especializada</v>
      </c>
    </row>
    <row r="1299" spans="2:13" x14ac:dyDescent="0.3">
      <c r="B1299" s="4" t="str">
        <f t="shared" si="60"/>
        <v>2-FAE</v>
      </c>
      <c r="C1299" s="4" t="str">
        <f t="shared" si="61"/>
        <v>2-FAE-Hombres</v>
      </c>
      <c r="D1299" s="4" t="str">
        <f t="shared" si="62"/>
        <v>2-FAE-Hombres-11</v>
      </c>
      <c r="E1299">
        <v>2</v>
      </c>
      <c r="F1299" t="s">
        <v>38</v>
      </c>
      <c r="G1299">
        <v>11</v>
      </c>
      <c r="H1299" t="s">
        <v>211</v>
      </c>
      <c r="I1299" t="s">
        <v>252</v>
      </c>
      <c r="J1299" t="s">
        <v>103</v>
      </c>
      <c r="K1299">
        <v>24</v>
      </c>
      <c r="L1299" t="str">
        <f>+VLOOKUP(Línea_Modelo_Sexo_Región[[#This Row],[id_LA]],Línea_Atención[],2,0)</f>
        <v>Línea Cuidado Alternativo</v>
      </c>
      <c r="M1299" t="str">
        <f>+VLOOKUP(Línea_Modelo_Sexo_Región[[#This Row],[Modelo '[sigla']]],Modelos[[Modelo '[sigla']]:[Modelo '[descripción']]],2,0)</f>
        <v>Programa de Familia de Acogida Especializada</v>
      </c>
    </row>
    <row r="1300" spans="2:13" x14ac:dyDescent="0.3">
      <c r="B1300" s="4" t="str">
        <f t="shared" si="60"/>
        <v>2-FAE</v>
      </c>
      <c r="C1300" s="4" t="str">
        <f t="shared" si="61"/>
        <v>2-FAE-Hombres</v>
      </c>
      <c r="D1300" s="4" t="str">
        <f t="shared" si="62"/>
        <v>2-FAE-Hombres-12</v>
      </c>
      <c r="E1300">
        <v>2</v>
      </c>
      <c r="F1300" t="s">
        <v>38</v>
      </c>
      <c r="G1300">
        <v>12</v>
      </c>
      <c r="H1300" t="s">
        <v>212</v>
      </c>
      <c r="I1300" t="s">
        <v>252</v>
      </c>
      <c r="J1300" t="s">
        <v>103</v>
      </c>
      <c r="K1300">
        <v>47</v>
      </c>
      <c r="L1300" t="str">
        <f>+VLOOKUP(Línea_Modelo_Sexo_Región[[#This Row],[id_LA]],Línea_Atención[],2,0)</f>
        <v>Línea Cuidado Alternativo</v>
      </c>
      <c r="M1300" t="str">
        <f>+VLOOKUP(Línea_Modelo_Sexo_Región[[#This Row],[Modelo '[sigla']]],Modelos[[Modelo '[sigla']]:[Modelo '[descripción']]],2,0)</f>
        <v>Programa de Familia de Acogida Especializada</v>
      </c>
    </row>
    <row r="1301" spans="2:13" x14ac:dyDescent="0.3">
      <c r="B1301" s="4" t="str">
        <f t="shared" si="60"/>
        <v>2-FAE</v>
      </c>
      <c r="C1301" s="4" t="str">
        <f t="shared" si="61"/>
        <v>2-FAE-Mujeres</v>
      </c>
      <c r="D1301" s="4" t="str">
        <f t="shared" si="62"/>
        <v>2-FAE-Mujeres-15</v>
      </c>
      <c r="E1301">
        <v>2</v>
      </c>
      <c r="F1301" t="s">
        <v>38</v>
      </c>
      <c r="G1301">
        <v>15</v>
      </c>
      <c r="H1301" t="s">
        <v>215</v>
      </c>
      <c r="I1301" t="s">
        <v>253</v>
      </c>
      <c r="J1301" t="s">
        <v>103</v>
      </c>
      <c r="K1301">
        <v>36</v>
      </c>
      <c r="L1301" t="str">
        <f>+VLOOKUP(Línea_Modelo_Sexo_Región[[#This Row],[id_LA]],Línea_Atención[],2,0)</f>
        <v>Línea Cuidado Alternativo</v>
      </c>
      <c r="M1301" t="str">
        <f>+VLOOKUP(Línea_Modelo_Sexo_Región[[#This Row],[Modelo '[sigla']]],Modelos[[Modelo '[sigla']]:[Modelo '[descripción']]],2,0)</f>
        <v>Programa de Familia de Acogida Especializada</v>
      </c>
    </row>
    <row r="1302" spans="2:13" x14ac:dyDescent="0.3">
      <c r="B1302" s="4" t="str">
        <f t="shared" si="60"/>
        <v>2-FAE</v>
      </c>
      <c r="C1302" s="4" t="str">
        <f t="shared" si="61"/>
        <v>2-FAE-Mujeres</v>
      </c>
      <c r="D1302" s="4" t="str">
        <f t="shared" si="62"/>
        <v>2-FAE-Mujeres-1</v>
      </c>
      <c r="E1302">
        <v>2</v>
      </c>
      <c r="F1302" t="s">
        <v>38</v>
      </c>
      <c r="G1302">
        <v>1</v>
      </c>
      <c r="H1302" t="s">
        <v>201</v>
      </c>
      <c r="I1302" t="s">
        <v>253</v>
      </c>
      <c r="J1302" t="s">
        <v>103</v>
      </c>
      <c r="K1302">
        <v>55</v>
      </c>
      <c r="L1302" t="str">
        <f>+VLOOKUP(Línea_Modelo_Sexo_Región[[#This Row],[id_LA]],Línea_Atención[],2,0)</f>
        <v>Línea Cuidado Alternativo</v>
      </c>
      <c r="M1302" t="str">
        <f>+VLOOKUP(Línea_Modelo_Sexo_Región[[#This Row],[Modelo '[sigla']]],Modelos[[Modelo '[sigla']]:[Modelo '[descripción']]],2,0)</f>
        <v>Programa de Familia de Acogida Especializada</v>
      </c>
    </row>
    <row r="1303" spans="2:13" x14ac:dyDescent="0.3">
      <c r="B1303" s="4" t="str">
        <f t="shared" si="60"/>
        <v>2-FAE</v>
      </c>
      <c r="C1303" s="4" t="str">
        <f t="shared" si="61"/>
        <v>2-FAE-Mujeres</v>
      </c>
      <c r="D1303" s="4" t="str">
        <f t="shared" si="62"/>
        <v>2-FAE-Mujeres-2</v>
      </c>
      <c r="E1303">
        <v>2</v>
      </c>
      <c r="F1303" t="s">
        <v>38</v>
      </c>
      <c r="G1303">
        <v>2</v>
      </c>
      <c r="H1303" t="s">
        <v>202</v>
      </c>
      <c r="I1303" t="s">
        <v>253</v>
      </c>
      <c r="J1303" t="s">
        <v>103</v>
      </c>
      <c r="K1303">
        <v>147</v>
      </c>
      <c r="L1303" t="str">
        <f>+VLOOKUP(Línea_Modelo_Sexo_Región[[#This Row],[id_LA]],Línea_Atención[],2,0)</f>
        <v>Línea Cuidado Alternativo</v>
      </c>
      <c r="M1303" t="str">
        <f>+VLOOKUP(Línea_Modelo_Sexo_Región[[#This Row],[Modelo '[sigla']]],Modelos[[Modelo '[sigla']]:[Modelo '[descripción']]],2,0)</f>
        <v>Programa de Familia de Acogida Especializada</v>
      </c>
    </row>
    <row r="1304" spans="2:13" x14ac:dyDescent="0.3">
      <c r="B1304" s="4" t="str">
        <f t="shared" si="60"/>
        <v>2-FAE</v>
      </c>
      <c r="C1304" s="4" t="str">
        <f t="shared" si="61"/>
        <v>2-FAE-Mujeres</v>
      </c>
      <c r="D1304" s="4" t="str">
        <f t="shared" si="62"/>
        <v>2-FAE-Mujeres-3</v>
      </c>
      <c r="E1304">
        <v>2</v>
      </c>
      <c r="F1304" t="s">
        <v>38</v>
      </c>
      <c r="G1304">
        <v>3</v>
      </c>
      <c r="H1304" t="s">
        <v>203</v>
      </c>
      <c r="I1304" t="s">
        <v>253</v>
      </c>
      <c r="J1304" t="s">
        <v>103</v>
      </c>
      <c r="K1304">
        <v>139</v>
      </c>
      <c r="L1304" t="str">
        <f>+VLOOKUP(Línea_Modelo_Sexo_Región[[#This Row],[id_LA]],Línea_Atención[],2,0)</f>
        <v>Línea Cuidado Alternativo</v>
      </c>
      <c r="M1304" t="str">
        <f>+VLOOKUP(Línea_Modelo_Sexo_Región[[#This Row],[Modelo '[sigla']]],Modelos[[Modelo '[sigla']]:[Modelo '[descripción']]],2,0)</f>
        <v>Programa de Familia de Acogida Especializada</v>
      </c>
    </row>
    <row r="1305" spans="2:13" x14ac:dyDescent="0.3">
      <c r="B1305" s="4" t="str">
        <f t="shared" si="60"/>
        <v>2-FAE</v>
      </c>
      <c r="C1305" s="4" t="str">
        <f t="shared" si="61"/>
        <v>2-FAE-Mujeres</v>
      </c>
      <c r="D1305" s="4" t="str">
        <f t="shared" si="62"/>
        <v>2-FAE-Mujeres-4</v>
      </c>
      <c r="E1305">
        <v>2</v>
      </c>
      <c r="F1305" t="s">
        <v>38</v>
      </c>
      <c r="G1305">
        <v>4</v>
      </c>
      <c r="H1305" t="s">
        <v>204</v>
      </c>
      <c r="I1305" t="s">
        <v>253</v>
      </c>
      <c r="J1305" t="s">
        <v>103</v>
      </c>
      <c r="K1305">
        <v>277</v>
      </c>
      <c r="L1305" t="str">
        <f>+VLOOKUP(Línea_Modelo_Sexo_Región[[#This Row],[id_LA]],Línea_Atención[],2,0)</f>
        <v>Línea Cuidado Alternativo</v>
      </c>
      <c r="M1305" t="str">
        <f>+VLOOKUP(Línea_Modelo_Sexo_Región[[#This Row],[Modelo '[sigla']]],Modelos[[Modelo '[sigla']]:[Modelo '[descripción']]],2,0)</f>
        <v>Programa de Familia de Acogida Especializada</v>
      </c>
    </row>
    <row r="1306" spans="2:13" x14ac:dyDescent="0.3">
      <c r="B1306" s="4" t="str">
        <f t="shared" si="60"/>
        <v>2-FAE</v>
      </c>
      <c r="C1306" s="4" t="str">
        <f t="shared" si="61"/>
        <v>2-FAE-Mujeres</v>
      </c>
      <c r="D1306" s="4" t="str">
        <f t="shared" si="62"/>
        <v>2-FAE-Mujeres-5</v>
      </c>
      <c r="E1306">
        <v>2</v>
      </c>
      <c r="F1306" t="s">
        <v>38</v>
      </c>
      <c r="G1306">
        <v>5</v>
      </c>
      <c r="H1306" t="s">
        <v>205</v>
      </c>
      <c r="I1306" t="s">
        <v>253</v>
      </c>
      <c r="J1306" t="s">
        <v>103</v>
      </c>
      <c r="K1306">
        <v>639</v>
      </c>
      <c r="L1306" t="str">
        <f>+VLOOKUP(Línea_Modelo_Sexo_Región[[#This Row],[id_LA]],Línea_Atención[],2,0)</f>
        <v>Línea Cuidado Alternativo</v>
      </c>
      <c r="M1306" t="str">
        <f>+VLOOKUP(Línea_Modelo_Sexo_Región[[#This Row],[Modelo '[sigla']]],Modelos[[Modelo '[sigla']]:[Modelo '[descripción']]],2,0)</f>
        <v>Programa de Familia de Acogida Especializada</v>
      </c>
    </row>
    <row r="1307" spans="2:13" x14ac:dyDescent="0.3">
      <c r="B1307" s="4" t="str">
        <f t="shared" si="60"/>
        <v>2-FAE</v>
      </c>
      <c r="C1307" s="4" t="str">
        <f t="shared" si="61"/>
        <v>2-FAE-Mujeres</v>
      </c>
      <c r="D1307" s="4" t="str">
        <f t="shared" si="62"/>
        <v>2-FAE-Mujeres-13</v>
      </c>
      <c r="E1307">
        <v>2</v>
      </c>
      <c r="F1307" t="s">
        <v>38</v>
      </c>
      <c r="G1307">
        <v>13</v>
      </c>
      <c r="H1307" t="s">
        <v>213</v>
      </c>
      <c r="I1307" t="s">
        <v>253</v>
      </c>
      <c r="J1307" t="s">
        <v>103</v>
      </c>
      <c r="K1307">
        <v>1723</v>
      </c>
      <c r="L1307" t="str">
        <f>+VLOOKUP(Línea_Modelo_Sexo_Región[[#This Row],[id_LA]],Línea_Atención[],2,0)</f>
        <v>Línea Cuidado Alternativo</v>
      </c>
      <c r="M1307" t="str">
        <f>+VLOOKUP(Línea_Modelo_Sexo_Región[[#This Row],[Modelo '[sigla']]],Modelos[[Modelo '[sigla']]:[Modelo '[descripción']]],2,0)</f>
        <v>Programa de Familia de Acogida Especializada</v>
      </c>
    </row>
    <row r="1308" spans="2:13" x14ac:dyDescent="0.3">
      <c r="B1308" s="4" t="str">
        <f t="shared" si="60"/>
        <v>2-FAE</v>
      </c>
      <c r="C1308" s="4" t="str">
        <f t="shared" si="61"/>
        <v>2-FAE-Mujeres</v>
      </c>
      <c r="D1308" s="4" t="str">
        <f t="shared" si="62"/>
        <v>2-FAE-Mujeres-6</v>
      </c>
      <c r="E1308">
        <v>2</v>
      </c>
      <c r="F1308" t="s">
        <v>38</v>
      </c>
      <c r="G1308">
        <v>6</v>
      </c>
      <c r="H1308" t="s">
        <v>206</v>
      </c>
      <c r="I1308" t="s">
        <v>253</v>
      </c>
      <c r="J1308" t="s">
        <v>103</v>
      </c>
      <c r="K1308">
        <v>352</v>
      </c>
      <c r="L1308" t="str">
        <f>+VLOOKUP(Línea_Modelo_Sexo_Región[[#This Row],[id_LA]],Línea_Atención[],2,0)</f>
        <v>Línea Cuidado Alternativo</v>
      </c>
      <c r="M1308" t="str">
        <f>+VLOOKUP(Línea_Modelo_Sexo_Región[[#This Row],[Modelo '[sigla']]],Modelos[[Modelo '[sigla']]:[Modelo '[descripción']]],2,0)</f>
        <v>Programa de Familia de Acogida Especializada</v>
      </c>
    </row>
    <row r="1309" spans="2:13" x14ac:dyDescent="0.3">
      <c r="B1309" s="4" t="str">
        <f t="shared" si="60"/>
        <v>2-FAE</v>
      </c>
      <c r="C1309" s="4" t="str">
        <f t="shared" si="61"/>
        <v>2-FAE-Mujeres</v>
      </c>
      <c r="D1309" s="4" t="str">
        <f t="shared" si="62"/>
        <v>2-FAE-Mujeres-7</v>
      </c>
      <c r="E1309">
        <v>2</v>
      </c>
      <c r="F1309" t="s">
        <v>38</v>
      </c>
      <c r="G1309">
        <v>7</v>
      </c>
      <c r="H1309" t="s">
        <v>207</v>
      </c>
      <c r="I1309" t="s">
        <v>253</v>
      </c>
      <c r="J1309" t="s">
        <v>103</v>
      </c>
      <c r="K1309">
        <v>377</v>
      </c>
      <c r="L1309" t="str">
        <f>+VLOOKUP(Línea_Modelo_Sexo_Región[[#This Row],[id_LA]],Línea_Atención[],2,0)</f>
        <v>Línea Cuidado Alternativo</v>
      </c>
      <c r="M1309" t="str">
        <f>+VLOOKUP(Línea_Modelo_Sexo_Región[[#This Row],[Modelo '[sigla']]],Modelos[[Modelo '[sigla']]:[Modelo '[descripción']]],2,0)</f>
        <v>Programa de Familia de Acogida Especializada</v>
      </c>
    </row>
    <row r="1310" spans="2:13" x14ac:dyDescent="0.3">
      <c r="B1310" s="4" t="str">
        <f t="shared" si="60"/>
        <v>2-FAE</v>
      </c>
      <c r="C1310" s="4" t="str">
        <f t="shared" si="61"/>
        <v>2-FAE-Mujeres</v>
      </c>
      <c r="D1310" s="4" t="str">
        <f t="shared" si="62"/>
        <v>2-FAE-Mujeres-7</v>
      </c>
      <c r="E1310">
        <v>2</v>
      </c>
      <c r="F1310" t="s">
        <v>38</v>
      </c>
      <c r="G1310">
        <v>7</v>
      </c>
      <c r="H1310" t="s">
        <v>207</v>
      </c>
      <c r="I1310" t="s">
        <v>253</v>
      </c>
      <c r="J1310" t="s">
        <v>103</v>
      </c>
      <c r="K1310">
        <v>170</v>
      </c>
      <c r="L1310" t="str">
        <f>+VLOOKUP(Línea_Modelo_Sexo_Región[[#This Row],[id_LA]],Línea_Atención[],2,0)</f>
        <v>Línea Cuidado Alternativo</v>
      </c>
      <c r="M1310" t="str">
        <f>+VLOOKUP(Línea_Modelo_Sexo_Región[[#This Row],[Modelo '[sigla']]],Modelos[[Modelo '[sigla']]:[Modelo '[descripción']]],2,0)</f>
        <v>Programa de Familia de Acogida Especializada</v>
      </c>
    </row>
    <row r="1311" spans="2:13" x14ac:dyDescent="0.3">
      <c r="B1311" s="4" t="str">
        <f t="shared" si="60"/>
        <v>2-FAE</v>
      </c>
      <c r="C1311" s="4" t="str">
        <f t="shared" si="61"/>
        <v>2-FAE-Mujeres</v>
      </c>
      <c r="D1311" s="4" t="str">
        <f t="shared" si="62"/>
        <v>2-FAE-Mujeres-8</v>
      </c>
      <c r="E1311">
        <v>2</v>
      </c>
      <c r="F1311" t="s">
        <v>38</v>
      </c>
      <c r="G1311">
        <v>8</v>
      </c>
      <c r="H1311" t="s">
        <v>208</v>
      </c>
      <c r="I1311" t="s">
        <v>253</v>
      </c>
      <c r="J1311" t="s">
        <v>103</v>
      </c>
      <c r="K1311">
        <v>393</v>
      </c>
      <c r="L1311" t="str">
        <f>+VLOOKUP(Línea_Modelo_Sexo_Región[[#This Row],[id_LA]],Línea_Atención[],2,0)</f>
        <v>Línea Cuidado Alternativo</v>
      </c>
      <c r="M1311" t="str">
        <f>+VLOOKUP(Línea_Modelo_Sexo_Región[[#This Row],[Modelo '[sigla']]],Modelos[[Modelo '[sigla']]:[Modelo '[descripción']]],2,0)</f>
        <v>Programa de Familia de Acogida Especializada</v>
      </c>
    </row>
    <row r="1312" spans="2:13" x14ac:dyDescent="0.3">
      <c r="B1312" s="4" t="str">
        <f t="shared" si="60"/>
        <v>2-FAE</v>
      </c>
      <c r="C1312" s="4" t="str">
        <f t="shared" si="61"/>
        <v>2-FAE-Mujeres</v>
      </c>
      <c r="D1312" s="4" t="str">
        <f t="shared" si="62"/>
        <v>2-FAE-Mujeres-9</v>
      </c>
      <c r="E1312">
        <v>2</v>
      </c>
      <c r="F1312" t="s">
        <v>38</v>
      </c>
      <c r="G1312">
        <v>9</v>
      </c>
      <c r="H1312" t="s">
        <v>209</v>
      </c>
      <c r="I1312" t="s">
        <v>253</v>
      </c>
      <c r="J1312" t="s">
        <v>103</v>
      </c>
      <c r="K1312">
        <v>261</v>
      </c>
      <c r="L1312" t="str">
        <f>+VLOOKUP(Línea_Modelo_Sexo_Región[[#This Row],[id_LA]],Línea_Atención[],2,0)</f>
        <v>Línea Cuidado Alternativo</v>
      </c>
      <c r="M1312" t="str">
        <f>+VLOOKUP(Línea_Modelo_Sexo_Región[[#This Row],[Modelo '[sigla']]],Modelos[[Modelo '[sigla']]:[Modelo '[descripción']]],2,0)</f>
        <v>Programa de Familia de Acogida Especializada</v>
      </c>
    </row>
    <row r="1313" spans="2:13" x14ac:dyDescent="0.3">
      <c r="B1313" s="4" t="str">
        <f t="shared" si="60"/>
        <v>2-FAE</v>
      </c>
      <c r="C1313" s="4" t="str">
        <f t="shared" si="61"/>
        <v>2-FAE-Mujeres</v>
      </c>
      <c r="D1313" s="4" t="str">
        <f t="shared" si="62"/>
        <v>2-FAE-Mujeres-14</v>
      </c>
      <c r="E1313">
        <v>2</v>
      </c>
      <c r="F1313" t="s">
        <v>38</v>
      </c>
      <c r="G1313">
        <v>14</v>
      </c>
      <c r="H1313" t="s">
        <v>214</v>
      </c>
      <c r="I1313" t="s">
        <v>253</v>
      </c>
      <c r="J1313" t="s">
        <v>103</v>
      </c>
      <c r="K1313">
        <v>106</v>
      </c>
      <c r="L1313" t="str">
        <f>+VLOOKUP(Línea_Modelo_Sexo_Región[[#This Row],[id_LA]],Línea_Atención[],2,0)</f>
        <v>Línea Cuidado Alternativo</v>
      </c>
      <c r="M1313" t="str">
        <f>+VLOOKUP(Línea_Modelo_Sexo_Región[[#This Row],[Modelo '[sigla']]],Modelos[[Modelo '[sigla']]:[Modelo '[descripción']]],2,0)</f>
        <v>Programa de Familia de Acogida Especializada</v>
      </c>
    </row>
    <row r="1314" spans="2:13" x14ac:dyDescent="0.3">
      <c r="B1314" s="4" t="str">
        <f t="shared" si="60"/>
        <v>2-FAE</v>
      </c>
      <c r="C1314" s="4" t="str">
        <f t="shared" si="61"/>
        <v>2-FAE-Mujeres</v>
      </c>
      <c r="D1314" s="4" t="str">
        <f t="shared" si="62"/>
        <v>2-FAE-Mujeres-10</v>
      </c>
      <c r="E1314">
        <v>2</v>
      </c>
      <c r="F1314" t="s">
        <v>38</v>
      </c>
      <c r="G1314">
        <v>10</v>
      </c>
      <c r="H1314" t="s">
        <v>210</v>
      </c>
      <c r="I1314" t="s">
        <v>253</v>
      </c>
      <c r="J1314" t="s">
        <v>103</v>
      </c>
      <c r="K1314">
        <v>240</v>
      </c>
      <c r="L1314" t="str">
        <f>+VLOOKUP(Línea_Modelo_Sexo_Región[[#This Row],[id_LA]],Línea_Atención[],2,0)</f>
        <v>Línea Cuidado Alternativo</v>
      </c>
      <c r="M1314" t="str">
        <f>+VLOOKUP(Línea_Modelo_Sexo_Región[[#This Row],[Modelo '[sigla']]],Modelos[[Modelo '[sigla']]:[Modelo '[descripción']]],2,0)</f>
        <v>Programa de Familia de Acogida Especializada</v>
      </c>
    </row>
    <row r="1315" spans="2:13" x14ac:dyDescent="0.3">
      <c r="B1315" s="4" t="str">
        <f t="shared" si="60"/>
        <v>2-FAE</v>
      </c>
      <c r="C1315" s="4" t="str">
        <f t="shared" si="61"/>
        <v>2-FAE-Mujeres</v>
      </c>
      <c r="D1315" s="4" t="str">
        <f t="shared" si="62"/>
        <v>2-FAE-Mujeres-11</v>
      </c>
      <c r="E1315">
        <v>2</v>
      </c>
      <c r="F1315" t="s">
        <v>38</v>
      </c>
      <c r="G1315">
        <v>11</v>
      </c>
      <c r="H1315" t="s">
        <v>211</v>
      </c>
      <c r="I1315" t="s">
        <v>253</v>
      </c>
      <c r="J1315" t="s">
        <v>103</v>
      </c>
      <c r="K1315">
        <v>28</v>
      </c>
      <c r="L1315" t="str">
        <f>+VLOOKUP(Línea_Modelo_Sexo_Región[[#This Row],[id_LA]],Línea_Atención[],2,0)</f>
        <v>Línea Cuidado Alternativo</v>
      </c>
      <c r="M1315" t="str">
        <f>+VLOOKUP(Línea_Modelo_Sexo_Región[[#This Row],[Modelo '[sigla']]],Modelos[[Modelo '[sigla']]:[Modelo '[descripción']]],2,0)</f>
        <v>Programa de Familia de Acogida Especializada</v>
      </c>
    </row>
    <row r="1316" spans="2:13" x14ac:dyDescent="0.3">
      <c r="B1316" s="4" t="str">
        <f t="shared" si="60"/>
        <v>2-FAE</v>
      </c>
      <c r="C1316" s="4" t="str">
        <f t="shared" si="61"/>
        <v>2-FAE-Mujeres</v>
      </c>
      <c r="D1316" s="4" t="str">
        <f t="shared" si="62"/>
        <v>2-FAE-Mujeres-12</v>
      </c>
      <c r="E1316">
        <v>2</v>
      </c>
      <c r="F1316" t="s">
        <v>38</v>
      </c>
      <c r="G1316">
        <v>12</v>
      </c>
      <c r="H1316" t="s">
        <v>212</v>
      </c>
      <c r="I1316" t="s">
        <v>253</v>
      </c>
      <c r="J1316" t="s">
        <v>103</v>
      </c>
      <c r="K1316">
        <v>51</v>
      </c>
      <c r="L1316" t="str">
        <f>+VLOOKUP(Línea_Modelo_Sexo_Región[[#This Row],[id_LA]],Línea_Atención[],2,0)</f>
        <v>Línea Cuidado Alternativo</v>
      </c>
      <c r="M1316" t="str">
        <f>+VLOOKUP(Línea_Modelo_Sexo_Región[[#This Row],[Modelo '[sigla']]],Modelos[[Modelo '[sigla']]:[Modelo '[descripción']]],2,0)</f>
        <v>Programa de Familia de Acogida Especializada</v>
      </c>
    </row>
    <row r="1317" spans="2:13" x14ac:dyDescent="0.3">
      <c r="B1317" s="4" t="str">
        <f t="shared" si="60"/>
        <v>2-RAD</v>
      </c>
      <c r="C1317" s="4" t="str">
        <f t="shared" si="61"/>
        <v>2-RAD-Hombres</v>
      </c>
      <c r="D1317" s="4" t="str">
        <f t="shared" si="62"/>
        <v>2-RAD-Hombres-15</v>
      </c>
      <c r="E1317">
        <v>2</v>
      </c>
      <c r="F1317" t="s">
        <v>40</v>
      </c>
      <c r="G1317">
        <v>15</v>
      </c>
      <c r="H1317" t="s">
        <v>215</v>
      </c>
      <c r="I1317" t="s">
        <v>252</v>
      </c>
      <c r="J1317" t="s">
        <v>103</v>
      </c>
      <c r="K1317">
        <v>0</v>
      </c>
      <c r="L1317" t="str">
        <f>+VLOOKUP(Línea_Modelo_Sexo_Región[[#This Row],[id_LA]],Línea_Atención[],2,0)</f>
        <v>Línea Cuidado Alternativo</v>
      </c>
      <c r="M131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18" spans="2:13" x14ac:dyDescent="0.3">
      <c r="B1318" s="4" t="str">
        <f t="shared" si="60"/>
        <v>2-RAD</v>
      </c>
      <c r="C1318" s="4" t="str">
        <f t="shared" si="61"/>
        <v>2-RAD-Hombres</v>
      </c>
      <c r="D1318" s="4" t="str">
        <f t="shared" si="62"/>
        <v>2-RAD-Hombres-1</v>
      </c>
      <c r="E1318">
        <v>2</v>
      </c>
      <c r="F1318" t="s">
        <v>40</v>
      </c>
      <c r="G1318">
        <v>1</v>
      </c>
      <c r="H1318" t="s">
        <v>201</v>
      </c>
      <c r="I1318" t="s">
        <v>252</v>
      </c>
      <c r="J1318" t="s">
        <v>103</v>
      </c>
      <c r="K1318">
        <v>0</v>
      </c>
      <c r="L1318" t="str">
        <f>+VLOOKUP(Línea_Modelo_Sexo_Región[[#This Row],[id_LA]],Línea_Atención[],2,0)</f>
        <v>Línea Cuidado Alternativo</v>
      </c>
      <c r="M131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19" spans="2:13" x14ac:dyDescent="0.3">
      <c r="B1319" s="4" t="str">
        <f t="shared" si="60"/>
        <v>2-RAD</v>
      </c>
      <c r="C1319" s="4" t="str">
        <f t="shared" si="61"/>
        <v>2-RAD-Hombres</v>
      </c>
      <c r="D1319" s="4" t="str">
        <f t="shared" si="62"/>
        <v>2-RAD-Hombres-2</v>
      </c>
      <c r="E1319">
        <v>2</v>
      </c>
      <c r="F1319" t="s">
        <v>40</v>
      </c>
      <c r="G1319">
        <v>2</v>
      </c>
      <c r="H1319" t="s">
        <v>202</v>
      </c>
      <c r="I1319" t="s">
        <v>252</v>
      </c>
      <c r="J1319" t="s">
        <v>103</v>
      </c>
      <c r="K1319">
        <v>0</v>
      </c>
      <c r="L1319" t="str">
        <f>+VLOOKUP(Línea_Modelo_Sexo_Región[[#This Row],[id_LA]],Línea_Atención[],2,0)</f>
        <v>Línea Cuidado Alternativo</v>
      </c>
      <c r="M131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0" spans="2:13" x14ac:dyDescent="0.3">
      <c r="B1320" s="4" t="str">
        <f t="shared" si="60"/>
        <v>2-RAD</v>
      </c>
      <c r="C1320" s="4" t="str">
        <f t="shared" si="61"/>
        <v>2-RAD-Hombres</v>
      </c>
      <c r="D1320" s="4" t="str">
        <f t="shared" si="62"/>
        <v>2-RAD-Hombres-3</v>
      </c>
      <c r="E1320">
        <v>2</v>
      </c>
      <c r="F1320" t="s">
        <v>40</v>
      </c>
      <c r="G1320">
        <v>3</v>
      </c>
      <c r="H1320" t="s">
        <v>203</v>
      </c>
      <c r="I1320" t="s">
        <v>252</v>
      </c>
      <c r="J1320" t="s">
        <v>103</v>
      </c>
      <c r="K1320">
        <v>0</v>
      </c>
      <c r="L1320" t="str">
        <f>+VLOOKUP(Línea_Modelo_Sexo_Región[[#This Row],[id_LA]],Línea_Atención[],2,0)</f>
        <v>Línea Cuidado Alternativo</v>
      </c>
      <c r="M132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1" spans="2:13" x14ac:dyDescent="0.3">
      <c r="B1321" s="4" t="str">
        <f t="shared" si="60"/>
        <v>2-RAD</v>
      </c>
      <c r="C1321" s="4" t="str">
        <f t="shared" si="61"/>
        <v>2-RAD-Hombres</v>
      </c>
      <c r="D1321" s="4" t="str">
        <f t="shared" si="62"/>
        <v>2-RAD-Hombres-4</v>
      </c>
      <c r="E1321">
        <v>2</v>
      </c>
      <c r="F1321" t="s">
        <v>40</v>
      </c>
      <c r="G1321">
        <v>4</v>
      </c>
      <c r="H1321" t="s">
        <v>204</v>
      </c>
      <c r="I1321" t="s">
        <v>252</v>
      </c>
      <c r="J1321" t="s">
        <v>103</v>
      </c>
      <c r="K1321">
        <v>0</v>
      </c>
      <c r="L1321" t="str">
        <f>+VLOOKUP(Línea_Modelo_Sexo_Región[[#This Row],[id_LA]],Línea_Atención[],2,0)</f>
        <v>Línea Cuidado Alternativo</v>
      </c>
      <c r="M132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2" spans="2:13" x14ac:dyDescent="0.3">
      <c r="B1322" s="4" t="str">
        <f t="shared" si="60"/>
        <v>2-RAD</v>
      </c>
      <c r="C1322" s="4" t="str">
        <f t="shared" si="61"/>
        <v>2-RAD-Hombres</v>
      </c>
      <c r="D1322" s="4" t="str">
        <f t="shared" si="62"/>
        <v>2-RAD-Hombres-5</v>
      </c>
      <c r="E1322">
        <v>2</v>
      </c>
      <c r="F1322" t="s">
        <v>40</v>
      </c>
      <c r="G1322">
        <v>5</v>
      </c>
      <c r="H1322" t="s">
        <v>205</v>
      </c>
      <c r="I1322" t="s">
        <v>252</v>
      </c>
      <c r="J1322" t="s">
        <v>103</v>
      </c>
      <c r="K1322">
        <v>0</v>
      </c>
      <c r="L1322" t="str">
        <f>+VLOOKUP(Línea_Modelo_Sexo_Región[[#This Row],[id_LA]],Línea_Atención[],2,0)</f>
        <v>Línea Cuidado Alternativo</v>
      </c>
      <c r="M132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3" spans="2:13" x14ac:dyDescent="0.3">
      <c r="B1323" s="4" t="str">
        <f t="shared" si="60"/>
        <v>2-RAD</v>
      </c>
      <c r="C1323" s="4" t="str">
        <f t="shared" si="61"/>
        <v>2-RAD-Hombres</v>
      </c>
      <c r="D1323" s="4" t="str">
        <f t="shared" si="62"/>
        <v>2-RAD-Hombres-13</v>
      </c>
      <c r="E1323">
        <v>2</v>
      </c>
      <c r="F1323" t="s">
        <v>40</v>
      </c>
      <c r="G1323">
        <v>13</v>
      </c>
      <c r="H1323" t="s">
        <v>213</v>
      </c>
      <c r="I1323" t="s">
        <v>252</v>
      </c>
      <c r="J1323" t="s">
        <v>103</v>
      </c>
      <c r="K1323">
        <v>59</v>
      </c>
      <c r="L1323" t="str">
        <f>+VLOOKUP(Línea_Modelo_Sexo_Región[[#This Row],[id_LA]],Línea_Atención[],2,0)</f>
        <v>Línea Cuidado Alternativo</v>
      </c>
      <c r="M132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4" spans="2:13" x14ac:dyDescent="0.3">
      <c r="B1324" s="4" t="str">
        <f t="shared" si="60"/>
        <v>2-RAD</v>
      </c>
      <c r="C1324" s="4" t="str">
        <f t="shared" si="61"/>
        <v>2-RAD-Hombres</v>
      </c>
      <c r="D1324" s="4" t="str">
        <f t="shared" si="62"/>
        <v>2-RAD-Hombres-6</v>
      </c>
      <c r="E1324">
        <v>2</v>
      </c>
      <c r="F1324" t="s">
        <v>40</v>
      </c>
      <c r="G1324">
        <v>6</v>
      </c>
      <c r="H1324" t="s">
        <v>206</v>
      </c>
      <c r="I1324" t="s">
        <v>252</v>
      </c>
      <c r="J1324" t="s">
        <v>103</v>
      </c>
      <c r="K1324">
        <v>0</v>
      </c>
      <c r="L1324" t="str">
        <f>+VLOOKUP(Línea_Modelo_Sexo_Región[[#This Row],[id_LA]],Línea_Atención[],2,0)</f>
        <v>Línea Cuidado Alternativo</v>
      </c>
      <c r="M132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5" spans="2:13" x14ac:dyDescent="0.3">
      <c r="B1325" s="4" t="str">
        <f t="shared" si="60"/>
        <v>2-RAD</v>
      </c>
      <c r="C1325" s="4" t="str">
        <f t="shared" si="61"/>
        <v>2-RAD-Hombres</v>
      </c>
      <c r="D1325" s="4" t="str">
        <f t="shared" si="62"/>
        <v>2-RAD-Hombres-7</v>
      </c>
      <c r="E1325">
        <v>2</v>
      </c>
      <c r="F1325" t="s">
        <v>40</v>
      </c>
      <c r="G1325">
        <v>7</v>
      </c>
      <c r="H1325" t="s">
        <v>207</v>
      </c>
      <c r="I1325" t="s">
        <v>252</v>
      </c>
      <c r="J1325" t="s">
        <v>103</v>
      </c>
      <c r="K1325">
        <v>0</v>
      </c>
      <c r="L1325" t="str">
        <f>+VLOOKUP(Línea_Modelo_Sexo_Región[[#This Row],[id_LA]],Línea_Atención[],2,0)</f>
        <v>Línea Cuidado Alternativo</v>
      </c>
      <c r="M132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6" spans="2:13" x14ac:dyDescent="0.3">
      <c r="B1326" s="4" t="str">
        <f t="shared" si="60"/>
        <v>2-RAD</v>
      </c>
      <c r="C1326" s="4" t="str">
        <f t="shared" si="61"/>
        <v>2-RAD-Hombres</v>
      </c>
      <c r="D1326" s="4" t="str">
        <f t="shared" si="62"/>
        <v>2-RAD-Hombres-7</v>
      </c>
      <c r="E1326">
        <v>2</v>
      </c>
      <c r="F1326" t="s">
        <v>40</v>
      </c>
      <c r="G1326">
        <v>7</v>
      </c>
      <c r="H1326" t="s">
        <v>207</v>
      </c>
      <c r="I1326" t="s">
        <v>252</v>
      </c>
      <c r="J1326" t="s">
        <v>103</v>
      </c>
      <c r="K1326">
        <v>0</v>
      </c>
      <c r="L1326" t="str">
        <f>+VLOOKUP(Línea_Modelo_Sexo_Región[[#This Row],[id_LA]],Línea_Atención[],2,0)</f>
        <v>Línea Cuidado Alternativo</v>
      </c>
      <c r="M132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7" spans="2:13" x14ac:dyDescent="0.3">
      <c r="B1327" s="4" t="str">
        <f t="shared" si="60"/>
        <v>2-RAD</v>
      </c>
      <c r="C1327" s="4" t="str">
        <f t="shared" si="61"/>
        <v>2-RAD-Hombres</v>
      </c>
      <c r="D1327" s="4" t="str">
        <f t="shared" si="62"/>
        <v>2-RAD-Hombres-8</v>
      </c>
      <c r="E1327">
        <v>2</v>
      </c>
      <c r="F1327" t="s">
        <v>40</v>
      </c>
      <c r="G1327">
        <v>8</v>
      </c>
      <c r="H1327" t="s">
        <v>208</v>
      </c>
      <c r="I1327" t="s">
        <v>252</v>
      </c>
      <c r="J1327" t="s">
        <v>103</v>
      </c>
      <c r="K1327">
        <v>13</v>
      </c>
      <c r="L1327" t="str">
        <f>+VLOOKUP(Línea_Modelo_Sexo_Región[[#This Row],[id_LA]],Línea_Atención[],2,0)</f>
        <v>Línea Cuidado Alternativo</v>
      </c>
      <c r="M132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8" spans="2:13" x14ac:dyDescent="0.3">
      <c r="B1328" s="4" t="str">
        <f t="shared" si="60"/>
        <v>2-RAD</v>
      </c>
      <c r="C1328" s="4" t="str">
        <f t="shared" si="61"/>
        <v>2-RAD-Hombres</v>
      </c>
      <c r="D1328" s="4" t="str">
        <f t="shared" si="62"/>
        <v>2-RAD-Hombres-9</v>
      </c>
      <c r="E1328">
        <v>2</v>
      </c>
      <c r="F1328" t="s">
        <v>40</v>
      </c>
      <c r="G1328">
        <v>9</v>
      </c>
      <c r="H1328" t="s">
        <v>209</v>
      </c>
      <c r="I1328" t="s">
        <v>252</v>
      </c>
      <c r="J1328" t="s">
        <v>103</v>
      </c>
      <c r="K1328">
        <v>0</v>
      </c>
      <c r="L1328" t="str">
        <f>+VLOOKUP(Línea_Modelo_Sexo_Región[[#This Row],[id_LA]],Línea_Atención[],2,0)</f>
        <v>Línea Cuidado Alternativo</v>
      </c>
      <c r="M132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29" spans="2:13" x14ac:dyDescent="0.3">
      <c r="B1329" s="4" t="str">
        <f t="shared" si="60"/>
        <v>2-RAD</v>
      </c>
      <c r="C1329" s="4" t="str">
        <f t="shared" si="61"/>
        <v>2-RAD-Hombres</v>
      </c>
      <c r="D1329" s="4" t="str">
        <f t="shared" si="62"/>
        <v>2-RAD-Hombres-14</v>
      </c>
      <c r="E1329">
        <v>2</v>
      </c>
      <c r="F1329" t="s">
        <v>40</v>
      </c>
      <c r="G1329">
        <v>14</v>
      </c>
      <c r="H1329" t="s">
        <v>214</v>
      </c>
      <c r="I1329" t="s">
        <v>252</v>
      </c>
      <c r="J1329" t="s">
        <v>103</v>
      </c>
      <c r="K1329">
        <v>0</v>
      </c>
      <c r="L1329" t="str">
        <f>+VLOOKUP(Línea_Modelo_Sexo_Región[[#This Row],[id_LA]],Línea_Atención[],2,0)</f>
        <v>Línea Cuidado Alternativo</v>
      </c>
      <c r="M132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0" spans="2:13" x14ac:dyDescent="0.3">
      <c r="B1330" s="4" t="str">
        <f t="shared" si="60"/>
        <v>2-RAD</v>
      </c>
      <c r="C1330" s="4" t="str">
        <f t="shared" si="61"/>
        <v>2-RAD-Hombres</v>
      </c>
      <c r="D1330" s="4" t="str">
        <f t="shared" si="62"/>
        <v>2-RAD-Hombres-10</v>
      </c>
      <c r="E1330">
        <v>2</v>
      </c>
      <c r="F1330" t="s">
        <v>40</v>
      </c>
      <c r="G1330">
        <v>10</v>
      </c>
      <c r="H1330" t="s">
        <v>210</v>
      </c>
      <c r="I1330" t="s">
        <v>252</v>
      </c>
      <c r="J1330" t="s">
        <v>103</v>
      </c>
      <c r="K1330">
        <v>11</v>
      </c>
      <c r="L1330" t="str">
        <f>+VLOOKUP(Línea_Modelo_Sexo_Región[[#This Row],[id_LA]],Línea_Atención[],2,0)</f>
        <v>Línea Cuidado Alternativo</v>
      </c>
      <c r="M133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1" spans="2:13" x14ac:dyDescent="0.3">
      <c r="B1331" s="4" t="str">
        <f t="shared" si="60"/>
        <v>2-RAD</v>
      </c>
      <c r="C1331" s="4" t="str">
        <f t="shared" si="61"/>
        <v>2-RAD-Hombres</v>
      </c>
      <c r="D1331" s="4" t="str">
        <f t="shared" si="62"/>
        <v>2-RAD-Hombres-11</v>
      </c>
      <c r="E1331">
        <v>2</v>
      </c>
      <c r="F1331" t="s">
        <v>40</v>
      </c>
      <c r="G1331">
        <v>11</v>
      </c>
      <c r="H1331" t="s">
        <v>211</v>
      </c>
      <c r="I1331" t="s">
        <v>252</v>
      </c>
      <c r="J1331" t="s">
        <v>103</v>
      </c>
      <c r="K1331">
        <v>0</v>
      </c>
      <c r="L1331" t="str">
        <f>+VLOOKUP(Línea_Modelo_Sexo_Región[[#This Row],[id_LA]],Línea_Atención[],2,0)</f>
        <v>Línea Cuidado Alternativo</v>
      </c>
      <c r="M133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2" spans="2:13" x14ac:dyDescent="0.3">
      <c r="B1332" s="4" t="str">
        <f t="shared" si="60"/>
        <v>2-RAD</v>
      </c>
      <c r="C1332" s="4" t="str">
        <f t="shared" si="61"/>
        <v>2-RAD-Hombres</v>
      </c>
      <c r="D1332" s="4" t="str">
        <f t="shared" si="62"/>
        <v>2-RAD-Hombres-12</v>
      </c>
      <c r="E1332">
        <v>2</v>
      </c>
      <c r="F1332" t="s">
        <v>40</v>
      </c>
      <c r="G1332">
        <v>12</v>
      </c>
      <c r="H1332" t="s">
        <v>212</v>
      </c>
      <c r="I1332" t="s">
        <v>252</v>
      </c>
      <c r="J1332" t="s">
        <v>103</v>
      </c>
      <c r="K1332">
        <v>0</v>
      </c>
      <c r="L1332" t="str">
        <f>+VLOOKUP(Línea_Modelo_Sexo_Región[[#This Row],[id_LA]],Línea_Atención[],2,0)</f>
        <v>Línea Cuidado Alternativo</v>
      </c>
      <c r="M133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3" spans="2:13" x14ac:dyDescent="0.3">
      <c r="B1333" s="4" t="str">
        <f t="shared" si="60"/>
        <v>2-RAD</v>
      </c>
      <c r="C1333" s="4" t="str">
        <f t="shared" si="61"/>
        <v>2-RAD-Mujeres</v>
      </c>
      <c r="D1333" s="4" t="str">
        <f t="shared" si="62"/>
        <v>2-RAD-Mujeres-15</v>
      </c>
      <c r="E1333">
        <v>2</v>
      </c>
      <c r="F1333" t="s">
        <v>40</v>
      </c>
      <c r="G1333">
        <v>15</v>
      </c>
      <c r="H1333" t="s">
        <v>215</v>
      </c>
      <c r="I1333" t="s">
        <v>253</v>
      </c>
      <c r="J1333" t="s">
        <v>103</v>
      </c>
      <c r="K1333">
        <v>0</v>
      </c>
      <c r="L1333" t="str">
        <f>+VLOOKUP(Línea_Modelo_Sexo_Región[[#This Row],[id_LA]],Línea_Atención[],2,0)</f>
        <v>Línea Cuidado Alternativo</v>
      </c>
      <c r="M133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4" spans="2:13" x14ac:dyDescent="0.3">
      <c r="B1334" s="4" t="str">
        <f t="shared" si="60"/>
        <v>2-RAD</v>
      </c>
      <c r="C1334" s="4" t="str">
        <f t="shared" si="61"/>
        <v>2-RAD-Mujeres</v>
      </c>
      <c r="D1334" s="4" t="str">
        <f t="shared" si="62"/>
        <v>2-RAD-Mujeres-1</v>
      </c>
      <c r="E1334">
        <v>2</v>
      </c>
      <c r="F1334" t="s">
        <v>40</v>
      </c>
      <c r="G1334">
        <v>1</v>
      </c>
      <c r="H1334" t="s">
        <v>201</v>
      </c>
      <c r="I1334" t="s">
        <v>253</v>
      </c>
      <c r="J1334" t="s">
        <v>103</v>
      </c>
      <c r="K1334">
        <v>0</v>
      </c>
      <c r="L1334" t="str">
        <f>+VLOOKUP(Línea_Modelo_Sexo_Región[[#This Row],[id_LA]],Línea_Atención[],2,0)</f>
        <v>Línea Cuidado Alternativo</v>
      </c>
      <c r="M133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5" spans="2:13" x14ac:dyDescent="0.3">
      <c r="B1335" s="4" t="str">
        <f t="shared" si="60"/>
        <v>2-RAD</v>
      </c>
      <c r="C1335" s="4" t="str">
        <f t="shared" si="61"/>
        <v>2-RAD-Mujeres</v>
      </c>
      <c r="D1335" s="4" t="str">
        <f t="shared" si="62"/>
        <v>2-RAD-Mujeres-2</v>
      </c>
      <c r="E1335">
        <v>2</v>
      </c>
      <c r="F1335" t="s">
        <v>40</v>
      </c>
      <c r="G1335">
        <v>2</v>
      </c>
      <c r="H1335" t="s">
        <v>202</v>
      </c>
      <c r="I1335" t="s">
        <v>253</v>
      </c>
      <c r="J1335" t="s">
        <v>103</v>
      </c>
      <c r="K1335">
        <v>0</v>
      </c>
      <c r="L1335" t="str">
        <f>+VLOOKUP(Línea_Modelo_Sexo_Región[[#This Row],[id_LA]],Línea_Atención[],2,0)</f>
        <v>Línea Cuidado Alternativo</v>
      </c>
      <c r="M133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6" spans="2:13" x14ac:dyDescent="0.3">
      <c r="B1336" s="4" t="str">
        <f t="shared" si="60"/>
        <v>2-RAD</v>
      </c>
      <c r="C1336" s="4" t="str">
        <f t="shared" si="61"/>
        <v>2-RAD-Mujeres</v>
      </c>
      <c r="D1336" s="4" t="str">
        <f t="shared" si="62"/>
        <v>2-RAD-Mujeres-3</v>
      </c>
      <c r="E1336">
        <v>2</v>
      </c>
      <c r="F1336" t="s">
        <v>40</v>
      </c>
      <c r="G1336">
        <v>3</v>
      </c>
      <c r="H1336" t="s">
        <v>203</v>
      </c>
      <c r="I1336" t="s">
        <v>253</v>
      </c>
      <c r="J1336" t="s">
        <v>103</v>
      </c>
      <c r="K1336">
        <v>0</v>
      </c>
      <c r="L1336" t="str">
        <f>+VLOOKUP(Línea_Modelo_Sexo_Región[[#This Row],[id_LA]],Línea_Atención[],2,0)</f>
        <v>Línea Cuidado Alternativo</v>
      </c>
      <c r="M133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7" spans="2:13" x14ac:dyDescent="0.3">
      <c r="B1337" s="4" t="str">
        <f t="shared" si="60"/>
        <v>2-RAD</v>
      </c>
      <c r="C1337" s="4" t="str">
        <f t="shared" si="61"/>
        <v>2-RAD-Mujeres</v>
      </c>
      <c r="D1337" s="4" t="str">
        <f t="shared" si="62"/>
        <v>2-RAD-Mujeres-4</v>
      </c>
      <c r="E1337">
        <v>2</v>
      </c>
      <c r="F1337" t="s">
        <v>40</v>
      </c>
      <c r="G1337">
        <v>4</v>
      </c>
      <c r="H1337" t="s">
        <v>204</v>
      </c>
      <c r="I1337" t="s">
        <v>253</v>
      </c>
      <c r="J1337" t="s">
        <v>103</v>
      </c>
      <c r="K1337">
        <v>0</v>
      </c>
      <c r="L1337" t="str">
        <f>+VLOOKUP(Línea_Modelo_Sexo_Región[[#This Row],[id_LA]],Línea_Atención[],2,0)</f>
        <v>Línea Cuidado Alternativo</v>
      </c>
      <c r="M133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8" spans="2:13" x14ac:dyDescent="0.3">
      <c r="B1338" s="4" t="str">
        <f t="shared" si="60"/>
        <v>2-RAD</v>
      </c>
      <c r="C1338" s="4" t="str">
        <f t="shared" si="61"/>
        <v>2-RAD-Mujeres</v>
      </c>
      <c r="D1338" s="4" t="str">
        <f t="shared" si="62"/>
        <v>2-RAD-Mujeres-5</v>
      </c>
      <c r="E1338">
        <v>2</v>
      </c>
      <c r="F1338" t="s">
        <v>40</v>
      </c>
      <c r="G1338">
        <v>5</v>
      </c>
      <c r="H1338" t="s">
        <v>205</v>
      </c>
      <c r="I1338" t="s">
        <v>253</v>
      </c>
      <c r="J1338" t="s">
        <v>103</v>
      </c>
      <c r="K1338">
        <v>0</v>
      </c>
      <c r="L1338" t="str">
        <f>+VLOOKUP(Línea_Modelo_Sexo_Región[[#This Row],[id_LA]],Línea_Atención[],2,0)</f>
        <v>Línea Cuidado Alternativo</v>
      </c>
      <c r="M133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39" spans="2:13" x14ac:dyDescent="0.3">
      <c r="B1339" s="4" t="str">
        <f t="shared" si="60"/>
        <v>2-RAD</v>
      </c>
      <c r="C1339" s="4" t="str">
        <f t="shared" si="61"/>
        <v>2-RAD-Mujeres</v>
      </c>
      <c r="D1339" s="4" t="str">
        <f t="shared" si="62"/>
        <v>2-RAD-Mujeres-13</v>
      </c>
      <c r="E1339">
        <v>2</v>
      </c>
      <c r="F1339" t="s">
        <v>40</v>
      </c>
      <c r="G1339">
        <v>13</v>
      </c>
      <c r="H1339" t="s">
        <v>213</v>
      </c>
      <c r="I1339" t="s">
        <v>253</v>
      </c>
      <c r="J1339" t="s">
        <v>103</v>
      </c>
      <c r="K1339">
        <v>108</v>
      </c>
      <c r="L1339" t="str">
        <f>+VLOOKUP(Línea_Modelo_Sexo_Región[[#This Row],[id_LA]],Línea_Atención[],2,0)</f>
        <v>Línea Cuidado Alternativo</v>
      </c>
      <c r="M133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0" spans="2:13" x14ac:dyDescent="0.3">
      <c r="B1340" s="4" t="str">
        <f t="shared" si="60"/>
        <v>2-RAD</v>
      </c>
      <c r="C1340" s="4" t="str">
        <f t="shared" si="61"/>
        <v>2-RAD-Mujeres</v>
      </c>
      <c r="D1340" s="4" t="str">
        <f t="shared" si="62"/>
        <v>2-RAD-Mujeres-6</v>
      </c>
      <c r="E1340">
        <v>2</v>
      </c>
      <c r="F1340" t="s">
        <v>40</v>
      </c>
      <c r="G1340">
        <v>6</v>
      </c>
      <c r="H1340" t="s">
        <v>206</v>
      </c>
      <c r="I1340" t="s">
        <v>253</v>
      </c>
      <c r="J1340" t="s">
        <v>103</v>
      </c>
      <c r="K1340">
        <v>0</v>
      </c>
      <c r="L1340" t="str">
        <f>+VLOOKUP(Línea_Modelo_Sexo_Región[[#This Row],[id_LA]],Línea_Atención[],2,0)</f>
        <v>Línea Cuidado Alternativo</v>
      </c>
      <c r="M134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1" spans="2:13" x14ac:dyDescent="0.3">
      <c r="B1341" s="4" t="str">
        <f t="shared" si="60"/>
        <v>2-RAD</v>
      </c>
      <c r="C1341" s="4" t="str">
        <f t="shared" si="61"/>
        <v>2-RAD-Mujeres</v>
      </c>
      <c r="D1341" s="4" t="str">
        <f t="shared" si="62"/>
        <v>2-RAD-Mujeres-7</v>
      </c>
      <c r="E1341">
        <v>2</v>
      </c>
      <c r="F1341" t="s">
        <v>40</v>
      </c>
      <c r="G1341">
        <v>7</v>
      </c>
      <c r="H1341" t="s">
        <v>207</v>
      </c>
      <c r="I1341" t="s">
        <v>253</v>
      </c>
      <c r="J1341" t="s">
        <v>103</v>
      </c>
      <c r="K1341">
        <v>0</v>
      </c>
      <c r="L1341" t="str">
        <f>+VLOOKUP(Línea_Modelo_Sexo_Región[[#This Row],[id_LA]],Línea_Atención[],2,0)</f>
        <v>Línea Cuidado Alternativo</v>
      </c>
      <c r="M134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2" spans="2:13" x14ac:dyDescent="0.3">
      <c r="B1342" s="4" t="str">
        <f t="shared" si="60"/>
        <v>2-RAD</v>
      </c>
      <c r="C1342" s="4" t="str">
        <f t="shared" si="61"/>
        <v>2-RAD-Mujeres</v>
      </c>
      <c r="D1342" s="4" t="str">
        <f t="shared" si="62"/>
        <v>2-RAD-Mujeres-7</v>
      </c>
      <c r="E1342">
        <v>2</v>
      </c>
      <c r="F1342" t="s">
        <v>40</v>
      </c>
      <c r="G1342">
        <v>7</v>
      </c>
      <c r="H1342" t="s">
        <v>207</v>
      </c>
      <c r="I1342" t="s">
        <v>253</v>
      </c>
      <c r="J1342" t="s">
        <v>103</v>
      </c>
      <c r="K1342">
        <v>0</v>
      </c>
      <c r="L1342" t="str">
        <f>+VLOOKUP(Línea_Modelo_Sexo_Región[[#This Row],[id_LA]],Línea_Atención[],2,0)</f>
        <v>Línea Cuidado Alternativo</v>
      </c>
      <c r="M134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3" spans="2:13" x14ac:dyDescent="0.3">
      <c r="B1343" s="4" t="str">
        <f t="shared" si="60"/>
        <v>2-RAD</v>
      </c>
      <c r="C1343" s="4" t="str">
        <f t="shared" si="61"/>
        <v>2-RAD-Mujeres</v>
      </c>
      <c r="D1343" s="4" t="str">
        <f t="shared" si="62"/>
        <v>2-RAD-Mujeres-8</v>
      </c>
      <c r="E1343">
        <v>2</v>
      </c>
      <c r="F1343" t="s">
        <v>40</v>
      </c>
      <c r="G1343">
        <v>8</v>
      </c>
      <c r="H1343" t="s">
        <v>208</v>
      </c>
      <c r="I1343" t="s">
        <v>253</v>
      </c>
      <c r="J1343" t="s">
        <v>103</v>
      </c>
      <c r="K1343">
        <v>3</v>
      </c>
      <c r="L1343" t="str">
        <f>+VLOOKUP(Línea_Modelo_Sexo_Región[[#This Row],[id_LA]],Línea_Atención[],2,0)</f>
        <v>Línea Cuidado Alternativo</v>
      </c>
      <c r="M134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4" spans="2:13" x14ac:dyDescent="0.3">
      <c r="B1344" s="4" t="str">
        <f t="shared" si="60"/>
        <v>2-RAD</v>
      </c>
      <c r="C1344" s="4" t="str">
        <f t="shared" si="61"/>
        <v>2-RAD-Mujeres</v>
      </c>
      <c r="D1344" s="4" t="str">
        <f t="shared" si="62"/>
        <v>2-RAD-Mujeres-9</v>
      </c>
      <c r="E1344">
        <v>2</v>
      </c>
      <c r="F1344" t="s">
        <v>40</v>
      </c>
      <c r="G1344">
        <v>9</v>
      </c>
      <c r="H1344" t="s">
        <v>209</v>
      </c>
      <c r="I1344" t="s">
        <v>253</v>
      </c>
      <c r="J1344" t="s">
        <v>103</v>
      </c>
      <c r="K1344">
        <v>0</v>
      </c>
      <c r="L1344" t="str">
        <f>+VLOOKUP(Línea_Modelo_Sexo_Región[[#This Row],[id_LA]],Línea_Atención[],2,0)</f>
        <v>Línea Cuidado Alternativo</v>
      </c>
      <c r="M134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5" spans="2:13" x14ac:dyDescent="0.3">
      <c r="B1345" s="4" t="str">
        <f t="shared" si="60"/>
        <v>2-RAD</v>
      </c>
      <c r="C1345" s="4" t="str">
        <f t="shared" si="61"/>
        <v>2-RAD-Mujeres</v>
      </c>
      <c r="D1345" s="4" t="str">
        <f t="shared" si="62"/>
        <v>2-RAD-Mujeres-14</v>
      </c>
      <c r="E1345">
        <v>2</v>
      </c>
      <c r="F1345" t="s">
        <v>40</v>
      </c>
      <c r="G1345">
        <v>14</v>
      </c>
      <c r="H1345" t="s">
        <v>214</v>
      </c>
      <c r="I1345" t="s">
        <v>253</v>
      </c>
      <c r="J1345" t="s">
        <v>103</v>
      </c>
      <c r="K1345">
        <v>0</v>
      </c>
      <c r="L1345" t="str">
        <f>+VLOOKUP(Línea_Modelo_Sexo_Región[[#This Row],[id_LA]],Línea_Atención[],2,0)</f>
        <v>Línea Cuidado Alternativo</v>
      </c>
      <c r="M134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6" spans="2:13" x14ac:dyDescent="0.3">
      <c r="B1346" s="4" t="str">
        <f t="shared" si="60"/>
        <v>2-RAD</v>
      </c>
      <c r="C1346" s="4" t="str">
        <f t="shared" si="61"/>
        <v>2-RAD-Mujeres</v>
      </c>
      <c r="D1346" s="4" t="str">
        <f t="shared" si="62"/>
        <v>2-RAD-Mujeres-10</v>
      </c>
      <c r="E1346">
        <v>2</v>
      </c>
      <c r="F1346" t="s">
        <v>40</v>
      </c>
      <c r="G1346">
        <v>10</v>
      </c>
      <c r="H1346" t="s">
        <v>210</v>
      </c>
      <c r="I1346" t="s">
        <v>253</v>
      </c>
      <c r="J1346" t="s">
        <v>103</v>
      </c>
      <c r="K1346">
        <v>15</v>
      </c>
      <c r="L1346" t="str">
        <f>+VLOOKUP(Línea_Modelo_Sexo_Región[[#This Row],[id_LA]],Línea_Atención[],2,0)</f>
        <v>Línea Cuidado Alternativo</v>
      </c>
      <c r="M134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7" spans="2:13" x14ac:dyDescent="0.3">
      <c r="B1347" s="4" t="str">
        <f t="shared" si="60"/>
        <v>2-RAD</v>
      </c>
      <c r="C1347" s="4" t="str">
        <f t="shared" si="61"/>
        <v>2-RAD-Mujeres</v>
      </c>
      <c r="D1347" s="4" t="str">
        <f t="shared" si="62"/>
        <v>2-RAD-Mujeres-11</v>
      </c>
      <c r="E1347">
        <v>2</v>
      </c>
      <c r="F1347" t="s">
        <v>40</v>
      </c>
      <c r="G1347">
        <v>11</v>
      </c>
      <c r="H1347" t="s">
        <v>211</v>
      </c>
      <c r="I1347" t="s">
        <v>253</v>
      </c>
      <c r="J1347" t="s">
        <v>103</v>
      </c>
      <c r="K1347">
        <v>0</v>
      </c>
      <c r="L1347" t="str">
        <f>+VLOOKUP(Línea_Modelo_Sexo_Región[[#This Row],[id_LA]],Línea_Atención[],2,0)</f>
        <v>Línea Cuidado Alternativo</v>
      </c>
      <c r="M134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8" spans="2:13" x14ac:dyDescent="0.3">
      <c r="B1348" s="4" t="str">
        <f t="shared" si="60"/>
        <v>2-RAD</v>
      </c>
      <c r="C1348" s="4" t="str">
        <f t="shared" si="61"/>
        <v>2-RAD-Mujeres</v>
      </c>
      <c r="D1348" s="4" t="str">
        <f t="shared" si="62"/>
        <v>2-RAD-Mujeres-12</v>
      </c>
      <c r="E1348">
        <v>2</v>
      </c>
      <c r="F1348" t="s">
        <v>40</v>
      </c>
      <c r="G1348">
        <v>12</v>
      </c>
      <c r="H1348" t="s">
        <v>212</v>
      </c>
      <c r="I1348" t="s">
        <v>253</v>
      </c>
      <c r="J1348" t="s">
        <v>103</v>
      </c>
      <c r="K1348">
        <v>0</v>
      </c>
      <c r="L1348" t="str">
        <f>+VLOOKUP(Línea_Modelo_Sexo_Región[[#This Row],[id_LA]],Línea_Atención[],2,0)</f>
        <v>Línea Cuidado Alternativo</v>
      </c>
      <c r="M134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349" spans="2:13" x14ac:dyDescent="0.3">
      <c r="B1349" s="4" t="str">
        <f t="shared" ref="B1349:B1412" si="63">+E1349&amp;"-"&amp;F1349</f>
        <v>2-RAE</v>
      </c>
      <c r="C1349" s="4" t="str">
        <f t="shared" ref="C1349:C1412" si="64">+B1349&amp;"-"&amp;I1349</f>
        <v>2-RAE-Hombres</v>
      </c>
      <c r="D1349" s="4" t="str">
        <f t="shared" ref="D1349:D1412" si="65">+C1349&amp;"-"&amp;G1349</f>
        <v>2-RAE-Hombres-15</v>
      </c>
      <c r="E1349">
        <v>2</v>
      </c>
      <c r="F1349" t="s">
        <v>42</v>
      </c>
      <c r="G1349">
        <v>15</v>
      </c>
      <c r="H1349" t="s">
        <v>215</v>
      </c>
      <c r="I1349" t="s">
        <v>252</v>
      </c>
      <c r="J1349" t="s">
        <v>103</v>
      </c>
      <c r="K1349">
        <v>0</v>
      </c>
      <c r="L1349" t="str">
        <f>+VLOOKUP(Línea_Modelo_Sexo_Región[[#This Row],[id_LA]],Línea_Atención[],2,0)</f>
        <v>Línea Cuidado Alternativo</v>
      </c>
      <c r="M1349" t="str">
        <f>+VLOOKUP(Línea_Modelo_Sexo_Región[[#This Row],[Modelo '[sigla']]],Modelos[[Modelo '[sigla']]:[Modelo '[descripción']]],2,0)</f>
        <v>Residencia de Alta Especialidad</v>
      </c>
    </row>
    <row r="1350" spans="2:13" x14ac:dyDescent="0.3">
      <c r="B1350" s="4" t="str">
        <f t="shared" si="63"/>
        <v>2-RAE</v>
      </c>
      <c r="C1350" s="4" t="str">
        <f t="shared" si="64"/>
        <v>2-RAE-Hombres</v>
      </c>
      <c r="D1350" s="4" t="str">
        <f t="shared" si="65"/>
        <v>2-RAE-Hombres-1</v>
      </c>
      <c r="E1350">
        <v>2</v>
      </c>
      <c r="F1350" t="s">
        <v>42</v>
      </c>
      <c r="G1350">
        <v>1</v>
      </c>
      <c r="H1350" t="s">
        <v>201</v>
      </c>
      <c r="I1350" t="s">
        <v>252</v>
      </c>
      <c r="J1350" t="s">
        <v>103</v>
      </c>
      <c r="K1350">
        <v>0</v>
      </c>
      <c r="L1350" t="str">
        <f>+VLOOKUP(Línea_Modelo_Sexo_Región[[#This Row],[id_LA]],Línea_Atención[],2,0)</f>
        <v>Línea Cuidado Alternativo</v>
      </c>
      <c r="M1350" t="str">
        <f>+VLOOKUP(Línea_Modelo_Sexo_Región[[#This Row],[Modelo '[sigla']]],Modelos[[Modelo '[sigla']]:[Modelo '[descripción']]],2,0)</f>
        <v>Residencia de Alta Especialidad</v>
      </c>
    </row>
    <row r="1351" spans="2:13" x14ac:dyDescent="0.3">
      <c r="B1351" s="4" t="str">
        <f t="shared" si="63"/>
        <v>2-RAE</v>
      </c>
      <c r="C1351" s="4" t="str">
        <f t="shared" si="64"/>
        <v>2-RAE-Hombres</v>
      </c>
      <c r="D1351" s="4" t="str">
        <f t="shared" si="65"/>
        <v>2-RAE-Hombres-2</v>
      </c>
      <c r="E1351">
        <v>2</v>
      </c>
      <c r="F1351" t="s">
        <v>42</v>
      </c>
      <c r="G1351">
        <v>2</v>
      </c>
      <c r="H1351" t="s">
        <v>202</v>
      </c>
      <c r="I1351" t="s">
        <v>252</v>
      </c>
      <c r="J1351" t="s">
        <v>103</v>
      </c>
      <c r="K1351">
        <v>0</v>
      </c>
      <c r="L1351" t="str">
        <f>+VLOOKUP(Línea_Modelo_Sexo_Región[[#This Row],[id_LA]],Línea_Atención[],2,0)</f>
        <v>Línea Cuidado Alternativo</v>
      </c>
      <c r="M1351" t="str">
        <f>+VLOOKUP(Línea_Modelo_Sexo_Región[[#This Row],[Modelo '[sigla']]],Modelos[[Modelo '[sigla']]:[Modelo '[descripción']]],2,0)</f>
        <v>Residencia de Alta Especialidad</v>
      </c>
    </row>
    <row r="1352" spans="2:13" x14ac:dyDescent="0.3">
      <c r="B1352" s="4" t="str">
        <f t="shared" si="63"/>
        <v>2-RAE</v>
      </c>
      <c r="C1352" s="4" t="str">
        <f t="shared" si="64"/>
        <v>2-RAE-Hombres</v>
      </c>
      <c r="D1352" s="4" t="str">
        <f t="shared" si="65"/>
        <v>2-RAE-Hombres-3</v>
      </c>
      <c r="E1352">
        <v>2</v>
      </c>
      <c r="F1352" t="s">
        <v>42</v>
      </c>
      <c r="G1352">
        <v>3</v>
      </c>
      <c r="H1352" t="s">
        <v>203</v>
      </c>
      <c r="I1352" t="s">
        <v>252</v>
      </c>
      <c r="J1352" t="s">
        <v>103</v>
      </c>
      <c r="K1352">
        <v>0</v>
      </c>
      <c r="L1352" t="str">
        <f>+VLOOKUP(Línea_Modelo_Sexo_Región[[#This Row],[id_LA]],Línea_Atención[],2,0)</f>
        <v>Línea Cuidado Alternativo</v>
      </c>
      <c r="M1352" t="str">
        <f>+VLOOKUP(Línea_Modelo_Sexo_Región[[#This Row],[Modelo '[sigla']]],Modelos[[Modelo '[sigla']]:[Modelo '[descripción']]],2,0)</f>
        <v>Residencia de Alta Especialidad</v>
      </c>
    </row>
    <row r="1353" spans="2:13" x14ac:dyDescent="0.3">
      <c r="B1353" s="4" t="str">
        <f t="shared" si="63"/>
        <v>2-RAE</v>
      </c>
      <c r="C1353" s="4" t="str">
        <f t="shared" si="64"/>
        <v>2-RAE-Hombres</v>
      </c>
      <c r="D1353" s="4" t="str">
        <f t="shared" si="65"/>
        <v>2-RAE-Hombres-4</v>
      </c>
      <c r="E1353">
        <v>2</v>
      </c>
      <c r="F1353" t="s">
        <v>42</v>
      </c>
      <c r="G1353">
        <v>4</v>
      </c>
      <c r="H1353" t="s">
        <v>204</v>
      </c>
      <c r="I1353" t="s">
        <v>252</v>
      </c>
      <c r="J1353" t="s">
        <v>103</v>
      </c>
      <c r="K1353">
        <v>0</v>
      </c>
      <c r="L1353" t="str">
        <f>+VLOOKUP(Línea_Modelo_Sexo_Región[[#This Row],[id_LA]],Línea_Atención[],2,0)</f>
        <v>Línea Cuidado Alternativo</v>
      </c>
      <c r="M1353" t="str">
        <f>+VLOOKUP(Línea_Modelo_Sexo_Región[[#This Row],[Modelo '[sigla']]],Modelos[[Modelo '[sigla']]:[Modelo '[descripción']]],2,0)</f>
        <v>Residencia de Alta Especialidad</v>
      </c>
    </row>
    <row r="1354" spans="2:13" x14ac:dyDescent="0.3">
      <c r="B1354" s="4" t="str">
        <f t="shared" si="63"/>
        <v>2-RAE</v>
      </c>
      <c r="C1354" s="4" t="str">
        <f t="shared" si="64"/>
        <v>2-RAE-Hombres</v>
      </c>
      <c r="D1354" s="4" t="str">
        <f t="shared" si="65"/>
        <v>2-RAE-Hombres-5</v>
      </c>
      <c r="E1354">
        <v>2</v>
      </c>
      <c r="F1354" t="s">
        <v>42</v>
      </c>
      <c r="G1354">
        <v>5</v>
      </c>
      <c r="H1354" t="s">
        <v>205</v>
      </c>
      <c r="I1354" t="s">
        <v>252</v>
      </c>
      <c r="J1354" t="s">
        <v>103</v>
      </c>
      <c r="K1354">
        <v>0</v>
      </c>
      <c r="L1354" t="str">
        <f>+VLOOKUP(Línea_Modelo_Sexo_Región[[#This Row],[id_LA]],Línea_Atención[],2,0)</f>
        <v>Línea Cuidado Alternativo</v>
      </c>
      <c r="M1354" t="str">
        <f>+VLOOKUP(Línea_Modelo_Sexo_Región[[#This Row],[Modelo '[sigla']]],Modelos[[Modelo '[sigla']]:[Modelo '[descripción']]],2,0)</f>
        <v>Residencia de Alta Especialidad</v>
      </c>
    </row>
    <row r="1355" spans="2:13" x14ac:dyDescent="0.3">
      <c r="B1355" s="4" t="str">
        <f t="shared" si="63"/>
        <v>2-RAE</v>
      </c>
      <c r="C1355" s="4" t="str">
        <f t="shared" si="64"/>
        <v>2-RAE-Hombres</v>
      </c>
      <c r="D1355" s="4" t="str">
        <f t="shared" si="65"/>
        <v>2-RAE-Hombres-13</v>
      </c>
      <c r="E1355">
        <v>2</v>
      </c>
      <c r="F1355" t="s">
        <v>42</v>
      </c>
      <c r="G1355">
        <v>13</v>
      </c>
      <c r="H1355" t="s">
        <v>213</v>
      </c>
      <c r="I1355" t="s">
        <v>252</v>
      </c>
      <c r="J1355" t="s">
        <v>103</v>
      </c>
      <c r="K1355">
        <v>5</v>
      </c>
      <c r="L1355" t="str">
        <f>+VLOOKUP(Línea_Modelo_Sexo_Región[[#This Row],[id_LA]],Línea_Atención[],2,0)</f>
        <v>Línea Cuidado Alternativo</v>
      </c>
      <c r="M1355" t="str">
        <f>+VLOOKUP(Línea_Modelo_Sexo_Región[[#This Row],[Modelo '[sigla']]],Modelos[[Modelo '[sigla']]:[Modelo '[descripción']]],2,0)</f>
        <v>Residencia de Alta Especialidad</v>
      </c>
    </row>
    <row r="1356" spans="2:13" x14ac:dyDescent="0.3">
      <c r="B1356" s="4" t="str">
        <f t="shared" si="63"/>
        <v>2-RAE</v>
      </c>
      <c r="C1356" s="4" t="str">
        <f t="shared" si="64"/>
        <v>2-RAE-Hombres</v>
      </c>
      <c r="D1356" s="4" t="str">
        <f t="shared" si="65"/>
        <v>2-RAE-Hombres-6</v>
      </c>
      <c r="E1356">
        <v>2</v>
      </c>
      <c r="F1356" t="s">
        <v>42</v>
      </c>
      <c r="G1356">
        <v>6</v>
      </c>
      <c r="H1356" t="s">
        <v>206</v>
      </c>
      <c r="I1356" t="s">
        <v>252</v>
      </c>
      <c r="J1356" t="s">
        <v>103</v>
      </c>
      <c r="K1356">
        <v>0</v>
      </c>
      <c r="L1356" t="str">
        <f>+VLOOKUP(Línea_Modelo_Sexo_Región[[#This Row],[id_LA]],Línea_Atención[],2,0)</f>
        <v>Línea Cuidado Alternativo</v>
      </c>
      <c r="M1356" t="str">
        <f>+VLOOKUP(Línea_Modelo_Sexo_Región[[#This Row],[Modelo '[sigla']]],Modelos[[Modelo '[sigla']]:[Modelo '[descripción']]],2,0)</f>
        <v>Residencia de Alta Especialidad</v>
      </c>
    </row>
    <row r="1357" spans="2:13" x14ac:dyDescent="0.3">
      <c r="B1357" s="4" t="str">
        <f t="shared" si="63"/>
        <v>2-RAE</v>
      </c>
      <c r="C1357" s="4" t="str">
        <f t="shared" si="64"/>
        <v>2-RAE-Hombres</v>
      </c>
      <c r="D1357" s="4" t="str">
        <f t="shared" si="65"/>
        <v>2-RAE-Hombres-7</v>
      </c>
      <c r="E1357">
        <v>2</v>
      </c>
      <c r="F1357" t="s">
        <v>42</v>
      </c>
      <c r="G1357">
        <v>7</v>
      </c>
      <c r="H1357" t="s">
        <v>207</v>
      </c>
      <c r="I1357" t="s">
        <v>252</v>
      </c>
      <c r="J1357" t="s">
        <v>103</v>
      </c>
      <c r="K1357">
        <v>0</v>
      </c>
      <c r="L1357" t="str">
        <f>+VLOOKUP(Línea_Modelo_Sexo_Región[[#This Row],[id_LA]],Línea_Atención[],2,0)</f>
        <v>Línea Cuidado Alternativo</v>
      </c>
      <c r="M1357" t="str">
        <f>+VLOOKUP(Línea_Modelo_Sexo_Región[[#This Row],[Modelo '[sigla']]],Modelos[[Modelo '[sigla']]:[Modelo '[descripción']]],2,0)</f>
        <v>Residencia de Alta Especialidad</v>
      </c>
    </row>
    <row r="1358" spans="2:13" x14ac:dyDescent="0.3">
      <c r="B1358" s="4" t="str">
        <f t="shared" si="63"/>
        <v>2-RAE</v>
      </c>
      <c r="C1358" s="4" t="str">
        <f t="shared" si="64"/>
        <v>2-RAE-Hombres</v>
      </c>
      <c r="D1358" s="4" t="str">
        <f t="shared" si="65"/>
        <v>2-RAE-Hombres-7</v>
      </c>
      <c r="E1358">
        <v>2</v>
      </c>
      <c r="F1358" t="s">
        <v>42</v>
      </c>
      <c r="G1358">
        <v>7</v>
      </c>
      <c r="H1358" t="s">
        <v>207</v>
      </c>
      <c r="I1358" t="s">
        <v>252</v>
      </c>
      <c r="J1358" t="s">
        <v>103</v>
      </c>
      <c r="K1358">
        <v>0</v>
      </c>
      <c r="L1358" t="str">
        <f>+VLOOKUP(Línea_Modelo_Sexo_Región[[#This Row],[id_LA]],Línea_Atención[],2,0)</f>
        <v>Línea Cuidado Alternativo</v>
      </c>
      <c r="M1358" t="str">
        <f>+VLOOKUP(Línea_Modelo_Sexo_Región[[#This Row],[Modelo '[sigla']]],Modelos[[Modelo '[sigla']]:[Modelo '[descripción']]],2,0)</f>
        <v>Residencia de Alta Especialidad</v>
      </c>
    </row>
    <row r="1359" spans="2:13" x14ac:dyDescent="0.3">
      <c r="B1359" s="4" t="str">
        <f t="shared" si="63"/>
        <v>2-RAE</v>
      </c>
      <c r="C1359" s="4" t="str">
        <f t="shared" si="64"/>
        <v>2-RAE-Hombres</v>
      </c>
      <c r="D1359" s="4" t="str">
        <f t="shared" si="65"/>
        <v>2-RAE-Hombres-8</v>
      </c>
      <c r="E1359">
        <v>2</v>
      </c>
      <c r="F1359" t="s">
        <v>42</v>
      </c>
      <c r="G1359">
        <v>8</v>
      </c>
      <c r="H1359" t="s">
        <v>208</v>
      </c>
      <c r="I1359" t="s">
        <v>252</v>
      </c>
      <c r="J1359" t="s">
        <v>103</v>
      </c>
      <c r="K1359">
        <v>0</v>
      </c>
      <c r="L1359" t="str">
        <f>+VLOOKUP(Línea_Modelo_Sexo_Región[[#This Row],[id_LA]],Línea_Atención[],2,0)</f>
        <v>Línea Cuidado Alternativo</v>
      </c>
      <c r="M1359" t="str">
        <f>+VLOOKUP(Línea_Modelo_Sexo_Región[[#This Row],[Modelo '[sigla']]],Modelos[[Modelo '[sigla']]:[Modelo '[descripción']]],2,0)</f>
        <v>Residencia de Alta Especialidad</v>
      </c>
    </row>
    <row r="1360" spans="2:13" x14ac:dyDescent="0.3">
      <c r="B1360" s="4" t="str">
        <f t="shared" si="63"/>
        <v>2-RAE</v>
      </c>
      <c r="C1360" s="4" t="str">
        <f t="shared" si="64"/>
        <v>2-RAE-Hombres</v>
      </c>
      <c r="D1360" s="4" t="str">
        <f t="shared" si="65"/>
        <v>2-RAE-Hombres-9</v>
      </c>
      <c r="E1360">
        <v>2</v>
      </c>
      <c r="F1360" t="s">
        <v>42</v>
      </c>
      <c r="G1360">
        <v>9</v>
      </c>
      <c r="H1360" t="s">
        <v>209</v>
      </c>
      <c r="I1360" t="s">
        <v>252</v>
      </c>
      <c r="J1360" t="s">
        <v>103</v>
      </c>
      <c r="K1360">
        <v>0</v>
      </c>
      <c r="L1360" t="str">
        <f>+VLOOKUP(Línea_Modelo_Sexo_Región[[#This Row],[id_LA]],Línea_Atención[],2,0)</f>
        <v>Línea Cuidado Alternativo</v>
      </c>
      <c r="M1360" t="str">
        <f>+VLOOKUP(Línea_Modelo_Sexo_Región[[#This Row],[Modelo '[sigla']]],Modelos[[Modelo '[sigla']]:[Modelo '[descripción']]],2,0)</f>
        <v>Residencia de Alta Especialidad</v>
      </c>
    </row>
    <row r="1361" spans="2:13" x14ac:dyDescent="0.3">
      <c r="B1361" s="4" t="str">
        <f t="shared" si="63"/>
        <v>2-RAE</v>
      </c>
      <c r="C1361" s="4" t="str">
        <f t="shared" si="64"/>
        <v>2-RAE-Hombres</v>
      </c>
      <c r="D1361" s="4" t="str">
        <f t="shared" si="65"/>
        <v>2-RAE-Hombres-14</v>
      </c>
      <c r="E1361">
        <v>2</v>
      </c>
      <c r="F1361" t="s">
        <v>42</v>
      </c>
      <c r="G1361">
        <v>14</v>
      </c>
      <c r="H1361" t="s">
        <v>214</v>
      </c>
      <c r="I1361" t="s">
        <v>252</v>
      </c>
      <c r="J1361" t="s">
        <v>103</v>
      </c>
      <c r="K1361">
        <v>0</v>
      </c>
      <c r="L1361" t="str">
        <f>+VLOOKUP(Línea_Modelo_Sexo_Región[[#This Row],[id_LA]],Línea_Atención[],2,0)</f>
        <v>Línea Cuidado Alternativo</v>
      </c>
      <c r="M1361" t="str">
        <f>+VLOOKUP(Línea_Modelo_Sexo_Región[[#This Row],[Modelo '[sigla']]],Modelos[[Modelo '[sigla']]:[Modelo '[descripción']]],2,0)</f>
        <v>Residencia de Alta Especialidad</v>
      </c>
    </row>
    <row r="1362" spans="2:13" x14ac:dyDescent="0.3">
      <c r="B1362" s="4" t="str">
        <f t="shared" si="63"/>
        <v>2-RAE</v>
      </c>
      <c r="C1362" s="4" t="str">
        <f t="shared" si="64"/>
        <v>2-RAE-Hombres</v>
      </c>
      <c r="D1362" s="4" t="str">
        <f t="shared" si="65"/>
        <v>2-RAE-Hombres-10</v>
      </c>
      <c r="E1362">
        <v>2</v>
      </c>
      <c r="F1362" t="s">
        <v>42</v>
      </c>
      <c r="G1362">
        <v>10</v>
      </c>
      <c r="H1362" t="s">
        <v>210</v>
      </c>
      <c r="I1362" t="s">
        <v>252</v>
      </c>
      <c r="J1362" t="s">
        <v>103</v>
      </c>
      <c r="K1362">
        <v>0</v>
      </c>
      <c r="L1362" t="str">
        <f>+VLOOKUP(Línea_Modelo_Sexo_Región[[#This Row],[id_LA]],Línea_Atención[],2,0)</f>
        <v>Línea Cuidado Alternativo</v>
      </c>
      <c r="M1362" t="str">
        <f>+VLOOKUP(Línea_Modelo_Sexo_Región[[#This Row],[Modelo '[sigla']]],Modelos[[Modelo '[sigla']]:[Modelo '[descripción']]],2,0)</f>
        <v>Residencia de Alta Especialidad</v>
      </c>
    </row>
    <row r="1363" spans="2:13" x14ac:dyDescent="0.3">
      <c r="B1363" s="4" t="str">
        <f t="shared" si="63"/>
        <v>2-RAE</v>
      </c>
      <c r="C1363" s="4" t="str">
        <f t="shared" si="64"/>
        <v>2-RAE-Hombres</v>
      </c>
      <c r="D1363" s="4" t="str">
        <f t="shared" si="65"/>
        <v>2-RAE-Hombres-11</v>
      </c>
      <c r="E1363">
        <v>2</v>
      </c>
      <c r="F1363" t="s">
        <v>42</v>
      </c>
      <c r="G1363">
        <v>11</v>
      </c>
      <c r="H1363" t="s">
        <v>211</v>
      </c>
      <c r="I1363" t="s">
        <v>252</v>
      </c>
      <c r="J1363" t="s">
        <v>103</v>
      </c>
      <c r="K1363">
        <v>0</v>
      </c>
      <c r="L1363" t="str">
        <f>+VLOOKUP(Línea_Modelo_Sexo_Región[[#This Row],[id_LA]],Línea_Atención[],2,0)</f>
        <v>Línea Cuidado Alternativo</v>
      </c>
      <c r="M1363" t="str">
        <f>+VLOOKUP(Línea_Modelo_Sexo_Región[[#This Row],[Modelo '[sigla']]],Modelos[[Modelo '[sigla']]:[Modelo '[descripción']]],2,0)</f>
        <v>Residencia de Alta Especialidad</v>
      </c>
    </row>
    <row r="1364" spans="2:13" x14ac:dyDescent="0.3">
      <c r="B1364" s="4" t="str">
        <f t="shared" si="63"/>
        <v>2-RAE</v>
      </c>
      <c r="C1364" s="4" t="str">
        <f t="shared" si="64"/>
        <v>2-RAE-Hombres</v>
      </c>
      <c r="D1364" s="4" t="str">
        <f t="shared" si="65"/>
        <v>2-RAE-Hombres-12</v>
      </c>
      <c r="E1364">
        <v>2</v>
      </c>
      <c r="F1364" t="s">
        <v>42</v>
      </c>
      <c r="G1364">
        <v>12</v>
      </c>
      <c r="H1364" t="s">
        <v>212</v>
      </c>
      <c r="I1364" t="s">
        <v>252</v>
      </c>
      <c r="J1364" t="s">
        <v>103</v>
      </c>
      <c r="K1364">
        <v>0</v>
      </c>
      <c r="L1364" t="str">
        <f>+VLOOKUP(Línea_Modelo_Sexo_Región[[#This Row],[id_LA]],Línea_Atención[],2,0)</f>
        <v>Línea Cuidado Alternativo</v>
      </c>
      <c r="M1364" t="str">
        <f>+VLOOKUP(Línea_Modelo_Sexo_Región[[#This Row],[Modelo '[sigla']]],Modelos[[Modelo '[sigla']]:[Modelo '[descripción']]],2,0)</f>
        <v>Residencia de Alta Especialidad</v>
      </c>
    </row>
    <row r="1365" spans="2:13" x14ac:dyDescent="0.3">
      <c r="B1365" s="4" t="str">
        <f t="shared" si="63"/>
        <v>2-RAE</v>
      </c>
      <c r="C1365" s="4" t="str">
        <f t="shared" si="64"/>
        <v>2-RAE-Mujeres</v>
      </c>
      <c r="D1365" s="4" t="str">
        <f t="shared" si="65"/>
        <v>2-RAE-Mujeres-15</v>
      </c>
      <c r="E1365">
        <v>2</v>
      </c>
      <c r="F1365" t="s">
        <v>42</v>
      </c>
      <c r="G1365">
        <v>15</v>
      </c>
      <c r="H1365" t="s">
        <v>215</v>
      </c>
      <c r="I1365" t="s">
        <v>253</v>
      </c>
      <c r="J1365" t="s">
        <v>103</v>
      </c>
      <c r="K1365">
        <v>0</v>
      </c>
      <c r="L1365" t="str">
        <f>+VLOOKUP(Línea_Modelo_Sexo_Región[[#This Row],[id_LA]],Línea_Atención[],2,0)</f>
        <v>Línea Cuidado Alternativo</v>
      </c>
      <c r="M1365" t="str">
        <f>+VLOOKUP(Línea_Modelo_Sexo_Región[[#This Row],[Modelo '[sigla']]],Modelos[[Modelo '[sigla']]:[Modelo '[descripción']]],2,0)</f>
        <v>Residencia de Alta Especialidad</v>
      </c>
    </row>
    <row r="1366" spans="2:13" x14ac:dyDescent="0.3">
      <c r="B1366" s="4" t="str">
        <f t="shared" si="63"/>
        <v>2-RAE</v>
      </c>
      <c r="C1366" s="4" t="str">
        <f t="shared" si="64"/>
        <v>2-RAE-Mujeres</v>
      </c>
      <c r="D1366" s="4" t="str">
        <f t="shared" si="65"/>
        <v>2-RAE-Mujeres-1</v>
      </c>
      <c r="E1366">
        <v>2</v>
      </c>
      <c r="F1366" t="s">
        <v>42</v>
      </c>
      <c r="G1366">
        <v>1</v>
      </c>
      <c r="H1366" t="s">
        <v>201</v>
      </c>
      <c r="I1366" t="s">
        <v>253</v>
      </c>
      <c r="J1366" t="s">
        <v>103</v>
      </c>
      <c r="K1366">
        <v>0</v>
      </c>
      <c r="L1366" t="str">
        <f>+VLOOKUP(Línea_Modelo_Sexo_Región[[#This Row],[id_LA]],Línea_Atención[],2,0)</f>
        <v>Línea Cuidado Alternativo</v>
      </c>
      <c r="M1366" t="str">
        <f>+VLOOKUP(Línea_Modelo_Sexo_Región[[#This Row],[Modelo '[sigla']]],Modelos[[Modelo '[sigla']]:[Modelo '[descripción']]],2,0)</f>
        <v>Residencia de Alta Especialidad</v>
      </c>
    </row>
    <row r="1367" spans="2:13" x14ac:dyDescent="0.3">
      <c r="B1367" s="4" t="str">
        <f t="shared" si="63"/>
        <v>2-RAE</v>
      </c>
      <c r="C1367" s="4" t="str">
        <f t="shared" si="64"/>
        <v>2-RAE-Mujeres</v>
      </c>
      <c r="D1367" s="4" t="str">
        <f t="shared" si="65"/>
        <v>2-RAE-Mujeres-2</v>
      </c>
      <c r="E1367">
        <v>2</v>
      </c>
      <c r="F1367" t="s">
        <v>42</v>
      </c>
      <c r="G1367">
        <v>2</v>
      </c>
      <c r="H1367" t="s">
        <v>202</v>
      </c>
      <c r="I1367" t="s">
        <v>253</v>
      </c>
      <c r="J1367" t="s">
        <v>103</v>
      </c>
      <c r="K1367">
        <v>0</v>
      </c>
      <c r="L1367" t="str">
        <f>+VLOOKUP(Línea_Modelo_Sexo_Región[[#This Row],[id_LA]],Línea_Atención[],2,0)</f>
        <v>Línea Cuidado Alternativo</v>
      </c>
      <c r="M1367" t="str">
        <f>+VLOOKUP(Línea_Modelo_Sexo_Región[[#This Row],[Modelo '[sigla']]],Modelos[[Modelo '[sigla']]:[Modelo '[descripción']]],2,0)</f>
        <v>Residencia de Alta Especialidad</v>
      </c>
    </row>
    <row r="1368" spans="2:13" x14ac:dyDescent="0.3">
      <c r="B1368" s="4" t="str">
        <f t="shared" si="63"/>
        <v>2-RAE</v>
      </c>
      <c r="C1368" s="4" t="str">
        <f t="shared" si="64"/>
        <v>2-RAE-Mujeres</v>
      </c>
      <c r="D1368" s="4" t="str">
        <f t="shared" si="65"/>
        <v>2-RAE-Mujeres-3</v>
      </c>
      <c r="E1368">
        <v>2</v>
      </c>
      <c r="F1368" t="s">
        <v>42</v>
      </c>
      <c r="G1368">
        <v>3</v>
      </c>
      <c r="H1368" t="s">
        <v>203</v>
      </c>
      <c r="I1368" t="s">
        <v>253</v>
      </c>
      <c r="J1368" t="s">
        <v>103</v>
      </c>
      <c r="K1368">
        <v>0</v>
      </c>
      <c r="L1368" t="str">
        <f>+VLOOKUP(Línea_Modelo_Sexo_Región[[#This Row],[id_LA]],Línea_Atención[],2,0)</f>
        <v>Línea Cuidado Alternativo</v>
      </c>
      <c r="M1368" t="str">
        <f>+VLOOKUP(Línea_Modelo_Sexo_Región[[#This Row],[Modelo '[sigla']]],Modelos[[Modelo '[sigla']]:[Modelo '[descripción']]],2,0)</f>
        <v>Residencia de Alta Especialidad</v>
      </c>
    </row>
    <row r="1369" spans="2:13" x14ac:dyDescent="0.3">
      <c r="B1369" s="4" t="str">
        <f t="shared" si="63"/>
        <v>2-RAE</v>
      </c>
      <c r="C1369" s="4" t="str">
        <f t="shared" si="64"/>
        <v>2-RAE-Mujeres</v>
      </c>
      <c r="D1369" s="4" t="str">
        <f t="shared" si="65"/>
        <v>2-RAE-Mujeres-4</v>
      </c>
      <c r="E1369">
        <v>2</v>
      </c>
      <c r="F1369" t="s">
        <v>42</v>
      </c>
      <c r="G1369">
        <v>4</v>
      </c>
      <c r="H1369" t="s">
        <v>204</v>
      </c>
      <c r="I1369" t="s">
        <v>253</v>
      </c>
      <c r="J1369" t="s">
        <v>103</v>
      </c>
      <c r="K1369">
        <v>0</v>
      </c>
      <c r="L1369" t="str">
        <f>+VLOOKUP(Línea_Modelo_Sexo_Región[[#This Row],[id_LA]],Línea_Atención[],2,0)</f>
        <v>Línea Cuidado Alternativo</v>
      </c>
      <c r="M1369" t="str">
        <f>+VLOOKUP(Línea_Modelo_Sexo_Región[[#This Row],[Modelo '[sigla']]],Modelos[[Modelo '[sigla']]:[Modelo '[descripción']]],2,0)</f>
        <v>Residencia de Alta Especialidad</v>
      </c>
    </row>
    <row r="1370" spans="2:13" x14ac:dyDescent="0.3">
      <c r="B1370" s="4" t="str">
        <f t="shared" si="63"/>
        <v>2-RAE</v>
      </c>
      <c r="C1370" s="4" t="str">
        <f t="shared" si="64"/>
        <v>2-RAE-Mujeres</v>
      </c>
      <c r="D1370" s="4" t="str">
        <f t="shared" si="65"/>
        <v>2-RAE-Mujeres-5</v>
      </c>
      <c r="E1370">
        <v>2</v>
      </c>
      <c r="F1370" t="s">
        <v>42</v>
      </c>
      <c r="G1370">
        <v>5</v>
      </c>
      <c r="H1370" t="s">
        <v>205</v>
      </c>
      <c r="I1370" t="s">
        <v>253</v>
      </c>
      <c r="J1370" t="s">
        <v>103</v>
      </c>
      <c r="K1370">
        <v>0</v>
      </c>
      <c r="L1370" t="str">
        <f>+VLOOKUP(Línea_Modelo_Sexo_Región[[#This Row],[id_LA]],Línea_Atención[],2,0)</f>
        <v>Línea Cuidado Alternativo</v>
      </c>
      <c r="M1370" t="str">
        <f>+VLOOKUP(Línea_Modelo_Sexo_Región[[#This Row],[Modelo '[sigla']]],Modelos[[Modelo '[sigla']]:[Modelo '[descripción']]],2,0)</f>
        <v>Residencia de Alta Especialidad</v>
      </c>
    </row>
    <row r="1371" spans="2:13" x14ac:dyDescent="0.3">
      <c r="B1371" s="4" t="str">
        <f t="shared" si="63"/>
        <v>2-RAE</v>
      </c>
      <c r="C1371" s="4" t="str">
        <f t="shared" si="64"/>
        <v>2-RAE-Mujeres</v>
      </c>
      <c r="D1371" s="4" t="str">
        <f t="shared" si="65"/>
        <v>2-RAE-Mujeres-13</v>
      </c>
      <c r="E1371">
        <v>2</v>
      </c>
      <c r="F1371" t="s">
        <v>42</v>
      </c>
      <c r="G1371">
        <v>13</v>
      </c>
      <c r="H1371" t="s">
        <v>213</v>
      </c>
      <c r="I1371" t="s">
        <v>253</v>
      </c>
      <c r="J1371" t="s">
        <v>103</v>
      </c>
      <c r="K1371">
        <v>6</v>
      </c>
      <c r="L1371" t="str">
        <f>+VLOOKUP(Línea_Modelo_Sexo_Región[[#This Row],[id_LA]],Línea_Atención[],2,0)</f>
        <v>Línea Cuidado Alternativo</v>
      </c>
      <c r="M1371" t="str">
        <f>+VLOOKUP(Línea_Modelo_Sexo_Región[[#This Row],[Modelo '[sigla']]],Modelos[[Modelo '[sigla']]:[Modelo '[descripción']]],2,0)</f>
        <v>Residencia de Alta Especialidad</v>
      </c>
    </row>
    <row r="1372" spans="2:13" x14ac:dyDescent="0.3">
      <c r="B1372" s="4" t="str">
        <f t="shared" si="63"/>
        <v>2-RAE</v>
      </c>
      <c r="C1372" s="4" t="str">
        <f t="shared" si="64"/>
        <v>2-RAE-Mujeres</v>
      </c>
      <c r="D1372" s="4" t="str">
        <f t="shared" si="65"/>
        <v>2-RAE-Mujeres-6</v>
      </c>
      <c r="E1372">
        <v>2</v>
      </c>
      <c r="F1372" t="s">
        <v>42</v>
      </c>
      <c r="G1372">
        <v>6</v>
      </c>
      <c r="H1372" t="s">
        <v>206</v>
      </c>
      <c r="I1372" t="s">
        <v>253</v>
      </c>
      <c r="J1372" t="s">
        <v>103</v>
      </c>
      <c r="K1372">
        <v>0</v>
      </c>
      <c r="L1372" t="str">
        <f>+VLOOKUP(Línea_Modelo_Sexo_Región[[#This Row],[id_LA]],Línea_Atención[],2,0)</f>
        <v>Línea Cuidado Alternativo</v>
      </c>
      <c r="M1372" t="str">
        <f>+VLOOKUP(Línea_Modelo_Sexo_Región[[#This Row],[Modelo '[sigla']]],Modelos[[Modelo '[sigla']]:[Modelo '[descripción']]],2,0)</f>
        <v>Residencia de Alta Especialidad</v>
      </c>
    </row>
    <row r="1373" spans="2:13" x14ac:dyDescent="0.3">
      <c r="B1373" s="4" t="str">
        <f t="shared" si="63"/>
        <v>2-RAE</v>
      </c>
      <c r="C1373" s="4" t="str">
        <f t="shared" si="64"/>
        <v>2-RAE-Mujeres</v>
      </c>
      <c r="D1373" s="4" t="str">
        <f t="shared" si="65"/>
        <v>2-RAE-Mujeres-7</v>
      </c>
      <c r="E1373">
        <v>2</v>
      </c>
      <c r="F1373" t="s">
        <v>42</v>
      </c>
      <c r="G1373">
        <v>7</v>
      </c>
      <c r="H1373" t="s">
        <v>207</v>
      </c>
      <c r="I1373" t="s">
        <v>253</v>
      </c>
      <c r="J1373" t="s">
        <v>103</v>
      </c>
      <c r="K1373">
        <v>0</v>
      </c>
      <c r="L1373" t="str">
        <f>+VLOOKUP(Línea_Modelo_Sexo_Región[[#This Row],[id_LA]],Línea_Atención[],2,0)</f>
        <v>Línea Cuidado Alternativo</v>
      </c>
      <c r="M1373" t="str">
        <f>+VLOOKUP(Línea_Modelo_Sexo_Región[[#This Row],[Modelo '[sigla']]],Modelos[[Modelo '[sigla']]:[Modelo '[descripción']]],2,0)</f>
        <v>Residencia de Alta Especialidad</v>
      </c>
    </row>
    <row r="1374" spans="2:13" x14ac:dyDescent="0.3">
      <c r="B1374" s="4" t="str">
        <f t="shared" si="63"/>
        <v>2-RAE</v>
      </c>
      <c r="C1374" s="4" t="str">
        <f t="shared" si="64"/>
        <v>2-RAE-Mujeres</v>
      </c>
      <c r="D1374" s="4" t="str">
        <f t="shared" si="65"/>
        <v>2-RAE-Mujeres-7</v>
      </c>
      <c r="E1374">
        <v>2</v>
      </c>
      <c r="F1374" t="s">
        <v>42</v>
      </c>
      <c r="G1374">
        <v>7</v>
      </c>
      <c r="H1374" t="s">
        <v>207</v>
      </c>
      <c r="I1374" t="s">
        <v>253</v>
      </c>
      <c r="J1374" t="s">
        <v>103</v>
      </c>
      <c r="K1374">
        <v>0</v>
      </c>
      <c r="L1374" t="str">
        <f>+VLOOKUP(Línea_Modelo_Sexo_Región[[#This Row],[id_LA]],Línea_Atención[],2,0)</f>
        <v>Línea Cuidado Alternativo</v>
      </c>
      <c r="M1374" t="str">
        <f>+VLOOKUP(Línea_Modelo_Sexo_Región[[#This Row],[Modelo '[sigla']]],Modelos[[Modelo '[sigla']]:[Modelo '[descripción']]],2,0)</f>
        <v>Residencia de Alta Especialidad</v>
      </c>
    </row>
    <row r="1375" spans="2:13" x14ac:dyDescent="0.3">
      <c r="B1375" s="4" t="str">
        <f t="shared" si="63"/>
        <v>2-RAE</v>
      </c>
      <c r="C1375" s="4" t="str">
        <f t="shared" si="64"/>
        <v>2-RAE-Mujeres</v>
      </c>
      <c r="D1375" s="4" t="str">
        <f t="shared" si="65"/>
        <v>2-RAE-Mujeres-8</v>
      </c>
      <c r="E1375">
        <v>2</v>
      </c>
      <c r="F1375" t="s">
        <v>42</v>
      </c>
      <c r="G1375">
        <v>8</v>
      </c>
      <c r="H1375" t="s">
        <v>208</v>
      </c>
      <c r="I1375" t="s">
        <v>253</v>
      </c>
      <c r="J1375" t="s">
        <v>103</v>
      </c>
      <c r="K1375">
        <v>0</v>
      </c>
      <c r="L1375" t="str">
        <f>+VLOOKUP(Línea_Modelo_Sexo_Región[[#This Row],[id_LA]],Línea_Atención[],2,0)</f>
        <v>Línea Cuidado Alternativo</v>
      </c>
      <c r="M1375" t="str">
        <f>+VLOOKUP(Línea_Modelo_Sexo_Región[[#This Row],[Modelo '[sigla']]],Modelos[[Modelo '[sigla']]:[Modelo '[descripción']]],2,0)</f>
        <v>Residencia de Alta Especialidad</v>
      </c>
    </row>
    <row r="1376" spans="2:13" x14ac:dyDescent="0.3">
      <c r="B1376" s="4" t="str">
        <f t="shared" si="63"/>
        <v>2-RAE</v>
      </c>
      <c r="C1376" s="4" t="str">
        <f t="shared" si="64"/>
        <v>2-RAE-Mujeres</v>
      </c>
      <c r="D1376" s="4" t="str">
        <f t="shared" si="65"/>
        <v>2-RAE-Mujeres-9</v>
      </c>
      <c r="E1376">
        <v>2</v>
      </c>
      <c r="F1376" t="s">
        <v>42</v>
      </c>
      <c r="G1376">
        <v>9</v>
      </c>
      <c r="H1376" t="s">
        <v>209</v>
      </c>
      <c r="I1376" t="s">
        <v>253</v>
      </c>
      <c r="J1376" t="s">
        <v>103</v>
      </c>
      <c r="K1376">
        <v>0</v>
      </c>
      <c r="L1376" t="str">
        <f>+VLOOKUP(Línea_Modelo_Sexo_Región[[#This Row],[id_LA]],Línea_Atención[],2,0)</f>
        <v>Línea Cuidado Alternativo</v>
      </c>
      <c r="M1376" t="str">
        <f>+VLOOKUP(Línea_Modelo_Sexo_Región[[#This Row],[Modelo '[sigla']]],Modelos[[Modelo '[sigla']]:[Modelo '[descripción']]],2,0)</f>
        <v>Residencia de Alta Especialidad</v>
      </c>
    </row>
    <row r="1377" spans="2:13" x14ac:dyDescent="0.3">
      <c r="B1377" s="4" t="str">
        <f t="shared" si="63"/>
        <v>2-RAE</v>
      </c>
      <c r="C1377" s="4" t="str">
        <f t="shared" si="64"/>
        <v>2-RAE-Mujeres</v>
      </c>
      <c r="D1377" s="4" t="str">
        <f t="shared" si="65"/>
        <v>2-RAE-Mujeres-14</v>
      </c>
      <c r="E1377">
        <v>2</v>
      </c>
      <c r="F1377" t="s">
        <v>42</v>
      </c>
      <c r="G1377">
        <v>14</v>
      </c>
      <c r="H1377" t="s">
        <v>214</v>
      </c>
      <c r="I1377" t="s">
        <v>253</v>
      </c>
      <c r="J1377" t="s">
        <v>103</v>
      </c>
      <c r="K1377">
        <v>0</v>
      </c>
      <c r="L1377" t="str">
        <f>+VLOOKUP(Línea_Modelo_Sexo_Región[[#This Row],[id_LA]],Línea_Atención[],2,0)</f>
        <v>Línea Cuidado Alternativo</v>
      </c>
      <c r="M1377" t="str">
        <f>+VLOOKUP(Línea_Modelo_Sexo_Región[[#This Row],[Modelo '[sigla']]],Modelos[[Modelo '[sigla']]:[Modelo '[descripción']]],2,0)</f>
        <v>Residencia de Alta Especialidad</v>
      </c>
    </row>
    <row r="1378" spans="2:13" x14ac:dyDescent="0.3">
      <c r="B1378" s="4" t="str">
        <f t="shared" si="63"/>
        <v>2-RAE</v>
      </c>
      <c r="C1378" s="4" t="str">
        <f t="shared" si="64"/>
        <v>2-RAE-Mujeres</v>
      </c>
      <c r="D1378" s="4" t="str">
        <f t="shared" si="65"/>
        <v>2-RAE-Mujeres-10</v>
      </c>
      <c r="E1378">
        <v>2</v>
      </c>
      <c r="F1378" t="s">
        <v>42</v>
      </c>
      <c r="G1378">
        <v>10</v>
      </c>
      <c r="H1378" t="s">
        <v>210</v>
      </c>
      <c r="I1378" t="s">
        <v>253</v>
      </c>
      <c r="J1378" t="s">
        <v>103</v>
      </c>
      <c r="K1378">
        <v>0</v>
      </c>
      <c r="L1378" t="str">
        <f>+VLOOKUP(Línea_Modelo_Sexo_Región[[#This Row],[id_LA]],Línea_Atención[],2,0)</f>
        <v>Línea Cuidado Alternativo</v>
      </c>
      <c r="M1378" t="str">
        <f>+VLOOKUP(Línea_Modelo_Sexo_Región[[#This Row],[Modelo '[sigla']]],Modelos[[Modelo '[sigla']]:[Modelo '[descripción']]],2,0)</f>
        <v>Residencia de Alta Especialidad</v>
      </c>
    </row>
    <row r="1379" spans="2:13" x14ac:dyDescent="0.3">
      <c r="B1379" s="4" t="str">
        <f t="shared" si="63"/>
        <v>2-RAE</v>
      </c>
      <c r="C1379" s="4" t="str">
        <f t="shared" si="64"/>
        <v>2-RAE-Mujeres</v>
      </c>
      <c r="D1379" s="4" t="str">
        <f t="shared" si="65"/>
        <v>2-RAE-Mujeres-11</v>
      </c>
      <c r="E1379">
        <v>2</v>
      </c>
      <c r="F1379" t="s">
        <v>42</v>
      </c>
      <c r="G1379">
        <v>11</v>
      </c>
      <c r="H1379" t="s">
        <v>211</v>
      </c>
      <c r="I1379" t="s">
        <v>253</v>
      </c>
      <c r="J1379" t="s">
        <v>103</v>
      </c>
      <c r="K1379">
        <v>0</v>
      </c>
      <c r="L1379" t="str">
        <f>+VLOOKUP(Línea_Modelo_Sexo_Región[[#This Row],[id_LA]],Línea_Atención[],2,0)</f>
        <v>Línea Cuidado Alternativo</v>
      </c>
      <c r="M1379" t="str">
        <f>+VLOOKUP(Línea_Modelo_Sexo_Región[[#This Row],[Modelo '[sigla']]],Modelos[[Modelo '[sigla']]:[Modelo '[descripción']]],2,0)</f>
        <v>Residencia de Alta Especialidad</v>
      </c>
    </row>
    <row r="1380" spans="2:13" x14ac:dyDescent="0.3">
      <c r="B1380" s="4" t="str">
        <f t="shared" si="63"/>
        <v>2-RAE</v>
      </c>
      <c r="C1380" s="4" t="str">
        <f t="shared" si="64"/>
        <v>2-RAE-Mujeres</v>
      </c>
      <c r="D1380" s="4" t="str">
        <f t="shared" si="65"/>
        <v>2-RAE-Mujeres-12</v>
      </c>
      <c r="E1380">
        <v>2</v>
      </c>
      <c r="F1380" t="s">
        <v>42</v>
      </c>
      <c r="G1380">
        <v>12</v>
      </c>
      <c r="H1380" t="s">
        <v>212</v>
      </c>
      <c r="I1380" t="s">
        <v>253</v>
      </c>
      <c r="J1380" t="s">
        <v>103</v>
      </c>
      <c r="K1380">
        <v>0</v>
      </c>
      <c r="L1380" t="str">
        <f>+VLOOKUP(Línea_Modelo_Sexo_Región[[#This Row],[id_LA]],Línea_Atención[],2,0)</f>
        <v>Línea Cuidado Alternativo</v>
      </c>
      <c r="M1380" t="str">
        <f>+VLOOKUP(Línea_Modelo_Sexo_Región[[#This Row],[Modelo '[sigla']]],Modelos[[Modelo '[sigla']]:[Modelo '[descripción']]],2,0)</f>
        <v>Residencia de Alta Especialidad</v>
      </c>
    </row>
    <row r="1381" spans="2:13" x14ac:dyDescent="0.3">
      <c r="B1381" s="4" t="str">
        <f t="shared" si="63"/>
        <v>2-RDD</v>
      </c>
      <c r="C1381" s="4" t="str">
        <f t="shared" si="64"/>
        <v>2-RDD-Hombres</v>
      </c>
      <c r="D1381" s="4" t="str">
        <f t="shared" si="65"/>
        <v>2-RDD-Hombres-15</v>
      </c>
      <c r="E1381">
        <v>2</v>
      </c>
      <c r="F1381" t="s">
        <v>44</v>
      </c>
      <c r="G1381">
        <v>15</v>
      </c>
      <c r="H1381" t="s">
        <v>215</v>
      </c>
      <c r="I1381" t="s">
        <v>252</v>
      </c>
      <c r="J1381" t="s">
        <v>103</v>
      </c>
      <c r="K1381">
        <v>0</v>
      </c>
      <c r="L1381" t="str">
        <f>+VLOOKUP(Línea_Modelo_Sexo_Región[[#This Row],[id_LA]],Línea_Atención[],2,0)</f>
        <v>Línea Cuidado Alternativo</v>
      </c>
      <c r="M138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2" spans="2:13" x14ac:dyDescent="0.3">
      <c r="B1382" s="4" t="str">
        <f t="shared" si="63"/>
        <v>2-RDD</v>
      </c>
      <c r="C1382" s="4" t="str">
        <f t="shared" si="64"/>
        <v>2-RDD-Hombres</v>
      </c>
      <c r="D1382" s="4" t="str">
        <f t="shared" si="65"/>
        <v>2-RDD-Hombres-1</v>
      </c>
      <c r="E1382">
        <v>2</v>
      </c>
      <c r="F1382" t="s">
        <v>44</v>
      </c>
      <c r="G1382">
        <v>1</v>
      </c>
      <c r="H1382" t="s">
        <v>201</v>
      </c>
      <c r="I1382" t="s">
        <v>252</v>
      </c>
      <c r="J1382" t="s">
        <v>103</v>
      </c>
      <c r="K1382">
        <v>0</v>
      </c>
      <c r="L1382" t="str">
        <f>+VLOOKUP(Línea_Modelo_Sexo_Región[[#This Row],[id_LA]],Línea_Atención[],2,0)</f>
        <v>Línea Cuidado Alternativo</v>
      </c>
      <c r="M138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3" spans="2:13" x14ac:dyDescent="0.3">
      <c r="B1383" s="4" t="str">
        <f t="shared" si="63"/>
        <v>2-RDD</v>
      </c>
      <c r="C1383" s="4" t="str">
        <f t="shared" si="64"/>
        <v>2-RDD-Hombres</v>
      </c>
      <c r="D1383" s="4" t="str">
        <f t="shared" si="65"/>
        <v>2-RDD-Hombres-2</v>
      </c>
      <c r="E1383">
        <v>2</v>
      </c>
      <c r="F1383" t="s">
        <v>44</v>
      </c>
      <c r="G1383">
        <v>2</v>
      </c>
      <c r="H1383" t="s">
        <v>202</v>
      </c>
      <c r="I1383" t="s">
        <v>252</v>
      </c>
      <c r="J1383" t="s">
        <v>103</v>
      </c>
      <c r="K1383">
        <v>0</v>
      </c>
      <c r="L1383" t="str">
        <f>+VLOOKUP(Línea_Modelo_Sexo_Región[[#This Row],[id_LA]],Línea_Atención[],2,0)</f>
        <v>Línea Cuidado Alternativo</v>
      </c>
      <c r="M138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4" spans="2:13" x14ac:dyDescent="0.3">
      <c r="B1384" s="4" t="str">
        <f t="shared" si="63"/>
        <v>2-RDD</v>
      </c>
      <c r="C1384" s="4" t="str">
        <f t="shared" si="64"/>
        <v>2-RDD-Hombres</v>
      </c>
      <c r="D1384" s="4" t="str">
        <f t="shared" si="65"/>
        <v>2-RDD-Hombres-3</v>
      </c>
      <c r="E1384">
        <v>2</v>
      </c>
      <c r="F1384" t="s">
        <v>44</v>
      </c>
      <c r="G1384">
        <v>3</v>
      </c>
      <c r="H1384" t="s">
        <v>203</v>
      </c>
      <c r="I1384" t="s">
        <v>252</v>
      </c>
      <c r="J1384" t="s">
        <v>103</v>
      </c>
      <c r="K1384">
        <v>0</v>
      </c>
      <c r="L1384" t="str">
        <f>+VLOOKUP(Línea_Modelo_Sexo_Región[[#This Row],[id_LA]],Línea_Atención[],2,0)</f>
        <v>Línea Cuidado Alternativo</v>
      </c>
      <c r="M138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5" spans="2:13" x14ac:dyDescent="0.3">
      <c r="B1385" s="4" t="str">
        <f t="shared" si="63"/>
        <v>2-RDD</v>
      </c>
      <c r="C1385" s="4" t="str">
        <f t="shared" si="64"/>
        <v>2-RDD-Hombres</v>
      </c>
      <c r="D1385" s="4" t="str">
        <f t="shared" si="65"/>
        <v>2-RDD-Hombres-4</v>
      </c>
      <c r="E1385">
        <v>2</v>
      </c>
      <c r="F1385" t="s">
        <v>44</v>
      </c>
      <c r="G1385">
        <v>4</v>
      </c>
      <c r="H1385" t="s">
        <v>204</v>
      </c>
      <c r="I1385" t="s">
        <v>252</v>
      </c>
      <c r="J1385" t="s">
        <v>103</v>
      </c>
      <c r="K1385">
        <v>0</v>
      </c>
      <c r="L1385" t="str">
        <f>+VLOOKUP(Línea_Modelo_Sexo_Región[[#This Row],[id_LA]],Línea_Atención[],2,0)</f>
        <v>Línea Cuidado Alternativo</v>
      </c>
      <c r="M138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6" spans="2:13" x14ac:dyDescent="0.3">
      <c r="B1386" s="4" t="str">
        <f t="shared" si="63"/>
        <v>2-RDD</v>
      </c>
      <c r="C1386" s="4" t="str">
        <f t="shared" si="64"/>
        <v>2-RDD-Hombres</v>
      </c>
      <c r="D1386" s="4" t="str">
        <f t="shared" si="65"/>
        <v>2-RDD-Hombres-5</v>
      </c>
      <c r="E1386">
        <v>2</v>
      </c>
      <c r="F1386" t="s">
        <v>44</v>
      </c>
      <c r="G1386">
        <v>5</v>
      </c>
      <c r="H1386" t="s">
        <v>205</v>
      </c>
      <c r="I1386" t="s">
        <v>252</v>
      </c>
      <c r="J1386" t="s">
        <v>103</v>
      </c>
      <c r="K1386">
        <v>0</v>
      </c>
      <c r="L1386" t="str">
        <f>+VLOOKUP(Línea_Modelo_Sexo_Región[[#This Row],[id_LA]],Línea_Atención[],2,0)</f>
        <v>Línea Cuidado Alternativo</v>
      </c>
      <c r="M138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7" spans="2:13" x14ac:dyDescent="0.3">
      <c r="B1387" s="4" t="str">
        <f t="shared" si="63"/>
        <v>2-RDD</v>
      </c>
      <c r="C1387" s="4" t="str">
        <f t="shared" si="64"/>
        <v>2-RDD-Hombres</v>
      </c>
      <c r="D1387" s="4" t="str">
        <f t="shared" si="65"/>
        <v>2-RDD-Hombres-13</v>
      </c>
      <c r="E1387">
        <v>2</v>
      </c>
      <c r="F1387" t="s">
        <v>44</v>
      </c>
      <c r="G1387">
        <v>13</v>
      </c>
      <c r="H1387" t="s">
        <v>213</v>
      </c>
      <c r="I1387" t="s">
        <v>252</v>
      </c>
      <c r="J1387" t="s">
        <v>103</v>
      </c>
      <c r="K1387">
        <v>0</v>
      </c>
      <c r="L1387" t="str">
        <f>+VLOOKUP(Línea_Modelo_Sexo_Región[[#This Row],[id_LA]],Línea_Atención[],2,0)</f>
        <v>Línea Cuidado Alternativo</v>
      </c>
      <c r="M138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8" spans="2:13" x14ac:dyDescent="0.3">
      <c r="B1388" s="4" t="str">
        <f t="shared" si="63"/>
        <v>2-RDD</v>
      </c>
      <c r="C1388" s="4" t="str">
        <f t="shared" si="64"/>
        <v>2-RDD-Hombres</v>
      </c>
      <c r="D1388" s="4" t="str">
        <f t="shared" si="65"/>
        <v>2-RDD-Hombres-6</v>
      </c>
      <c r="E1388">
        <v>2</v>
      </c>
      <c r="F1388" t="s">
        <v>44</v>
      </c>
      <c r="G1388">
        <v>6</v>
      </c>
      <c r="H1388" t="s">
        <v>206</v>
      </c>
      <c r="I1388" t="s">
        <v>252</v>
      </c>
      <c r="J1388" t="s">
        <v>103</v>
      </c>
      <c r="K1388">
        <v>0</v>
      </c>
      <c r="L1388" t="str">
        <f>+VLOOKUP(Línea_Modelo_Sexo_Región[[#This Row],[id_LA]],Línea_Atención[],2,0)</f>
        <v>Línea Cuidado Alternativo</v>
      </c>
      <c r="M138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89" spans="2:13" x14ac:dyDescent="0.3">
      <c r="B1389" s="4" t="str">
        <f t="shared" si="63"/>
        <v>2-RDD</v>
      </c>
      <c r="C1389" s="4" t="str">
        <f t="shared" si="64"/>
        <v>2-RDD-Hombres</v>
      </c>
      <c r="D1389" s="4" t="str">
        <f t="shared" si="65"/>
        <v>2-RDD-Hombres-7</v>
      </c>
      <c r="E1389">
        <v>2</v>
      </c>
      <c r="F1389" t="s">
        <v>44</v>
      </c>
      <c r="G1389">
        <v>7</v>
      </c>
      <c r="H1389" t="s">
        <v>207</v>
      </c>
      <c r="I1389" t="s">
        <v>252</v>
      </c>
      <c r="J1389" t="s">
        <v>103</v>
      </c>
      <c r="K1389">
        <v>9</v>
      </c>
      <c r="L1389" t="str">
        <f>+VLOOKUP(Línea_Modelo_Sexo_Región[[#This Row],[id_LA]],Línea_Atención[],2,0)</f>
        <v>Línea Cuidado Alternativo</v>
      </c>
      <c r="M138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0" spans="2:13" x14ac:dyDescent="0.3">
      <c r="B1390" s="4" t="str">
        <f t="shared" si="63"/>
        <v>2-RDD</v>
      </c>
      <c r="C1390" s="4" t="str">
        <f t="shared" si="64"/>
        <v>2-RDD-Hombres</v>
      </c>
      <c r="D1390" s="4" t="str">
        <f t="shared" si="65"/>
        <v>2-RDD-Hombres-7</v>
      </c>
      <c r="E1390">
        <v>2</v>
      </c>
      <c r="F1390" t="s">
        <v>44</v>
      </c>
      <c r="G1390">
        <v>7</v>
      </c>
      <c r="H1390" t="s">
        <v>207</v>
      </c>
      <c r="I1390" t="s">
        <v>252</v>
      </c>
      <c r="J1390" t="s">
        <v>103</v>
      </c>
      <c r="K1390">
        <v>0</v>
      </c>
      <c r="L1390" t="str">
        <f>+VLOOKUP(Línea_Modelo_Sexo_Región[[#This Row],[id_LA]],Línea_Atención[],2,0)</f>
        <v>Línea Cuidado Alternativo</v>
      </c>
      <c r="M139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1" spans="2:13" x14ac:dyDescent="0.3">
      <c r="B1391" s="4" t="str">
        <f t="shared" si="63"/>
        <v>2-RDD</v>
      </c>
      <c r="C1391" s="4" t="str">
        <f t="shared" si="64"/>
        <v>2-RDD-Hombres</v>
      </c>
      <c r="D1391" s="4" t="str">
        <f t="shared" si="65"/>
        <v>2-RDD-Hombres-8</v>
      </c>
      <c r="E1391">
        <v>2</v>
      </c>
      <c r="F1391" t="s">
        <v>44</v>
      </c>
      <c r="G1391">
        <v>8</v>
      </c>
      <c r="H1391" t="s">
        <v>208</v>
      </c>
      <c r="I1391" t="s">
        <v>252</v>
      </c>
      <c r="J1391" t="s">
        <v>103</v>
      </c>
      <c r="K1391">
        <v>0</v>
      </c>
      <c r="L1391" t="str">
        <f>+VLOOKUP(Línea_Modelo_Sexo_Región[[#This Row],[id_LA]],Línea_Atención[],2,0)</f>
        <v>Línea Cuidado Alternativo</v>
      </c>
      <c r="M139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2" spans="2:13" x14ac:dyDescent="0.3">
      <c r="B1392" s="4" t="str">
        <f t="shared" si="63"/>
        <v>2-RDD</v>
      </c>
      <c r="C1392" s="4" t="str">
        <f t="shared" si="64"/>
        <v>2-RDD-Hombres</v>
      </c>
      <c r="D1392" s="4" t="str">
        <f t="shared" si="65"/>
        <v>2-RDD-Hombres-9</v>
      </c>
      <c r="E1392">
        <v>2</v>
      </c>
      <c r="F1392" t="s">
        <v>44</v>
      </c>
      <c r="G1392">
        <v>9</v>
      </c>
      <c r="H1392" t="s">
        <v>209</v>
      </c>
      <c r="I1392" t="s">
        <v>252</v>
      </c>
      <c r="J1392" t="s">
        <v>103</v>
      </c>
      <c r="K1392">
        <v>0</v>
      </c>
      <c r="L1392" t="str">
        <f>+VLOOKUP(Línea_Modelo_Sexo_Región[[#This Row],[id_LA]],Línea_Atención[],2,0)</f>
        <v>Línea Cuidado Alternativo</v>
      </c>
      <c r="M139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3" spans="2:13" x14ac:dyDescent="0.3">
      <c r="B1393" s="4" t="str">
        <f t="shared" si="63"/>
        <v>2-RDD</v>
      </c>
      <c r="C1393" s="4" t="str">
        <f t="shared" si="64"/>
        <v>2-RDD-Hombres</v>
      </c>
      <c r="D1393" s="4" t="str">
        <f t="shared" si="65"/>
        <v>2-RDD-Hombres-14</v>
      </c>
      <c r="E1393">
        <v>2</v>
      </c>
      <c r="F1393" t="s">
        <v>44</v>
      </c>
      <c r="G1393">
        <v>14</v>
      </c>
      <c r="H1393" t="s">
        <v>214</v>
      </c>
      <c r="I1393" t="s">
        <v>252</v>
      </c>
      <c r="J1393" t="s">
        <v>103</v>
      </c>
      <c r="K1393">
        <v>0</v>
      </c>
      <c r="L1393" t="str">
        <f>+VLOOKUP(Línea_Modelo_Sexo_Región[[#This Row],[id_LA]],Línea_Atención[],2,0)</f>
        <v>Línea Cuidado Alternativo</v>
      </c>
      <c r="M139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4" spans="2:13" x14ac:dyDescent="0.3">
      <c r="B1394" s="4" t="str">
        <f t="shared" si="63"/>
        <v>2-RDD</v>
      </c>
      <c r="C1394" s="4" t="str">
        <f t="shared" si="64"/>
        <v>2-RDD-Hombres</v>
      </c>
      <c r="D1394" s="4" t="str">
        <f t="shared" si="65"/>
        <v>2-RDD-Hombres-10</v>
      </c>
      <c r="E1394">
        <v>2</v>
      </c>
      <c r="F1394" t="s">
        <v>44</v>
      </c>
      <c r="G1394">
        <v>10</v>
      </c>
      <c r="H1394" t="s">
        <v>210</v>
      </c>
      <c r="I1394" t="s">
        <v>252</v>
      </c>
      <c r="J1394" t="s">
        <v>103</v>
      </c>
      <c r="K1394">
        <v>0</v>
      </c>
      <c r="L1394" t="str">
        <f>+VLOOKUP(Línea_Modelo_Sexo_Región[[#This Row],[id_LA]],Línea_Atención[],2,0)</f>
        <v>Línea Cuidado Alternativo</v>
      </c>
      <c r="M139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5" spans="2:13" x14ac:dyDescent="0.3">
      <c r="B1395" s="4" t="str">
        <f t="shared" si="63"/>
        <v>2-RDD</v>
      </c>
      <c r="C1395" s="4" t="str">
        <f t="shared" si="64"/>
        <v>2-RDD-Hombres</v>
      </c>
      <c r="D1395" s="4" t="str">
        <f t="shared" si="65"/>
        <v>2-RDD-Hombres-11</v>
      </c>
      <c r="E1395">
        <v>2</v>
      </c>
      <c r="F1395" t="s">
        <v>44</v>
      </c>
      <c r="G1395">
        <v>11</v>
      </c>
      <c r="H1395" t="s">
        <v>211</v>
      </c>
      <c r="I1395" t="s">
        <v>252</v>
      </c>
      <c r="J1395" t="s">
        <v>103</v>
      </c>
      <c r="K1395">
        <v>0</v>
      </c>
      <c r="L1395" t="str">
        <f>+VLOOKUP(Línea_Modelo_Sexo_Región[[#This Row],[id_LA]],Línea_Atención[],2,0)</f>
        <v>Línea Cuidado Alternativo</v>
      </c>
      <c r="M139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6" spans="2:13" x14ac:dyDescent="0.3">
      <c r="B1396" s="4" t="str">
        <f t="shared" si="63"/>
        <v>2-RDD</v>
      </c>
      <c r="C1396" s="4" t="str">
        <f t="shared" si="64"/>
        <v>2-RDD-Hombres</v>
      </c>
      <c r="D1396" s="4" t="str">
        <f t="shared" si="65"/>
        <v>2-RDD-Hombres-12</v>
      </c>
      <c r="E1396">
        <v>2</v>
      </c>
      <c r="F1396" t="s">
        <v>44</v>
      </c>
      <c r="G1396">
        <v>12</v>
      </c>
      <c r="H1396" t="s">
        <v>212</v>
      </c>
      <c r="I1396" t="s">
        <v>252</v>
      </c>
      <c r="J1396" t="s">
        <v>103</v>
      </c>
      <c r="K1396">
        <v>0</v>
      </c>
      <c r="L1396" t="str">
        <f>+VLOOKUP(Línea_Modelo_Sexo_Región[[#This Row],[id_LA]],Línea_Atención[],2,0)</f>
        <v>Línea Cuidado Alternativo</v>
      </c>
      <c r="M139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7" spans="2:13" x14ac:dyDescent="0.3">
      <c r="B1397" s="4" t="str">
        <f t="shared" si="63"/>
        <v>2-RDD</v>
      </c>
      <c r="C1397" s="4" t="str">
        <f t="shared" si="64"/>
        <v>2-RDD-Mujeres</v>
      </c>
      <c r="D1397" s="4" t="str">
        <f t="shared" si="65"/>
        <v>2-RDD-Mujeres-15</v>
      </c>
      <c r="E1397">
        <v>2</v>
      </c>
      <c r="F1397" t="s">
        <v>44</v>
      </c>
      <c r="G1397">
        <v>15</v>
      </c>
      <c r="H1397" t="s">
        <v>215</v>
      </c>
      <c r="I1397" t="s">
        <v>253</v>
      </c>
      <c r="J1397" t="s">
        <v>103</v>
      </c>
      <c r="K1397">
        <v>0</v>
      </c>
      <c r="L1397" t="str">
        <f>+VLOOKUP(Línea_Modelo_Sexo_Región[[#This Row],[id_LA]],Línea_Atención[],2,0)</f>
        <v>Línea Cuidado Alternativo</v>
      </c>
      <c r="M139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8" spans="2:13" x14ac:dyDescent="0.3">
      <c r="B1398" s="4" t="str">
        <f t="shared" si="63"/>
        <v>2-RDD</v>
      </c>
      <c r="C1398" s="4" t="str">
        <f t="shared" si="64"/>
        <v>2-RDD-Mujeres</v>
      </c>
      <c r="D1398" s="4" t="str">
        <f t="shared" si="65"/>
        <v>2-RDD-Mujeres-1</v>
      </c>
      <c r="E1398">
        <v>2</v>
      </c>
      <c r="F1398" t="s">
        <v>44</v>
      </c>
      <c r="G1398">
        <v>1</v>
      </c>
      <c r="H1398" t="s">
        <v>201</v>
      </c>
      <c r="I1398" t="s">
        <v>253</v>
      </c>
      <c r="J1398" t="s">
        <v>103</v>
      </c>
      <c r="K1398">
        <v>0</v>
      </c>
      <c r="L1398" t="str">
        <f>+VLOOKUP(Línea_Modelo_Sexo_Región[[#This Row],[id_LA]],Línea_Atención[],2,0)</f>
        <v>Línea Cuidado Alternativo</v>
      </c>
      <c r="M139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399" spans="2:13" x14ac:dyDescent="0.3">
      <c r="B1399" s="4" t="str">
        <f t="shared" si="63"/>
        <v>2-RDD</v>
      </c>
      <c r="C1399" s="4" t="str">
        <f t="shared" si="64"/>
        <v>2-RDD-Mujeres</v>
      </c>
      <c r="D1399" s="4" t="str">
        <f t="shared" si="65"/>
        <v>2-RDD-Mujeres-2</v>
      </c>
      <c r="E1399">
        <v>2</v>
      </c>
      <c r="F1399" t="s">
        <v>44</v>
      </c>
      <c r="G1399">
        <v>2</v>
      </c>
      <c r="H1399" t="s">
        <v>202</v>
      </c>
      <c r="I1399" t="s">
        <v>253</v>
      </c>
      <c r="J1399" t="s">
        <v>103</v>
      </c>
      <c r="K1399">
        <v>0</v>
      </c>
      <c r="L1399" t="str">
        <f>+VLOOKUP(Línea_Modelo_Sexo_Región[[#This Row],[id_LA]],Línea_Atención[],2,0)</f>
        <v>Línea Cuidado Alternativo</v>
      </c>
      <c r="M139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0" spans="2:13" x14ac:dyDescent="0.3">
      <c r="B1400" s="4" t="str">
        <f t="shared" si="63"/>
        <v>2-RDD</v>
      </c>
      <c r="C1400" s="4" t="str">
        <f t="shared" si="64"/>
        <v>2-RDD-Mujeres</v>
      </c>
      <c r="D1400" s="4" t="str">
        <f t="shared" si="65"/>
        <v>2-RDD-Mujeres-3</v>
      </c>
      <c r="E1400">
        <v>2</v>
      </c>
      <c r="F1400" t="s">
        <v>44</v>
      </c>
      <c r="G1400">
        <v>3</v>
      </c>
      <c r="H1400" t="s">
        <v>203</v>
      </c>
      <c r="I1400" t="s">
        <v>253</v>
      </c>
      <c r="J1400" t="s">
        <v>103</v>
      </c>
      <c r="K1400">
        <v>0</v>
      </c>
      <c r="L1400" t="str">
        <f>+VLOOKUP(Línea_Modelo_Sexo_Región[[#This Row],[id_LA]],Línea_Atención[],2,0)</f>
        <v>Línea Cuidado Alternativo</v>
      </c>
      <c r="M140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1" spans="2:13" x14ac:dyDescent="0.3">
      <c r="B1401" s="4" t="str">
        <f t="shared" si="63"/>
        <v>2-RDD</v>
      </c>
      <c r="C1401" s="4" t="str">
        <f t="shared" si="64"/>
        <v>2-RDD-Mujeres</v>
      </c>
      <c r="D1401" s="4" t="str">
        <f t="shared" si="65"/>
        <v>2-RDD-Mujeres-4</v>
      </c>
      <c r="E1401">
        <v>2</v>
      </c>
      <c r="F1401" t="s">
        <v>44</v>
      </c>
      <c r="G1401">
        <v>4</v>
      </c>
      <c r="H1401" t="s">
        <v>204</v>
      </c>
      <c r="I1401" t="s">
        <v>253</v>
      </c>
      <c r="J1401" t="s">
        <v>103</v>
      </c>
      <c r="K1401">
        <v>0</v>
      </c>
      <c r="L1401" t="str">
        <f>+VLOOKUP(Línea_Modelo_Sexo_Región[[#This Row],[id_LA]],Línea_Atención[],2,0)</f>
        <v>Línea Cuidado Alternativo</v>
      </c>
      <c r="M140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2" spans="2:13" x14ac:dyDescent="0.3">
      <c r="B1402" s="4" t="str">
        <f t="shared" si="63"/>
        <v>2-RDD</v>
      </c>
      <c r="C1402" s="4" t="str">
        <f t="shared" si="64"/>
        <v>2-RDD-Mujeres</v>
      </c>
      <c r="D1402" s="4" t="str">
        <f t="shared" si="65"/>
        <v>2-RDD-Mujeres-5</v>
      </c>
      <c r="E1402">
        <v>2</v>
      </c>
      <c r="F1402" t="s">
        <v>44</v>
      </c>
      <c r="G1402">
        <v>5</v>
      </c>
      <c r="H1402" t="s">
        <v>205</v>
      </c>
      <c r="I1402" t="s">
        <v>253</v>
      </c>
      <c r="J1402" t="s">
        <v>103</v>
      </c>
      <c r="K1402">
        <v>0</v>
      </c>
      <c r="L1402" t="str">
        <f>+VLOOKUP(Línea_Modelo_Sexo_Región[[#This Row],[id_LA]],Línea_Atención[],2,0)</f>
        <v>Línea Cuidado Alternativo</v>
      </c>
      <c r="M140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3" spans="2:13" x14ac:dyDescent="0.3">
      <c r="B1403" s="4" t="str">
        <f t="shared" si="63"/>
        <v>2-RDD</v>
      </c>
      <c r="C1403" s="4" t="str">
        <f t="shared" si="64"/>
        <v>2-RDD-Mujeres</v>
      </c>
      <c r="D1403" s="4" t="str">
        <f t="shared" si="65"/>
        <v>2-RDD-Mujeres-13</v>
      </c>
      <c r="E1403">
        <v>2</v>
      </c>
      <c r="F1403" t="s">
        <v>44</v>
      </c>
      <c r="G1403">
        <v>13</v>
      </c>
      <c r="H1403" t="s">
        <v>213</v>
      </c>
      <c r="I1403" t="s">
        <v>253</v>
      </c>
      <c r="J1403" t="s">
        <v>103</v>
      </c>
      <c r="K1403">
        <v>58</v>
      </c>
      <c r="L1403" t="str">
        <f>+VLOOKUP(Línea_Modelo_Sexo_Región[[#This Row],[id_LA]],Línea_Atención[],2,0)</f>
        <v>Línea Cuidado Alternativo</v>
      </c>
      <c r="M140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4" spans="2:13" x14ac:dyDescent="0.3">
      <c r="B1404" s="4" t="str">
        <f t="shared" si="63"/>
        <v>2-RDD</v>
      </c>
      <c r="C1404" s="4" t="str">
        <f t="shared" si="64"/>
        <v>2-RDD-Mujeres</v>
      </c>
      <c r="D1404" s="4" t="str">
        <f t="shared" si="65"/>
        <v>2-RDD-Mujeres-6</v>
      </c>
      <c r="E1404">
        <v>2</v>
      </c>
      <c r="F1404" t="s">
        <v>44</v>
      </c>
      <c r="G1404">
        <v>6</v>
      </c>
      <c r="H1404" t="s">
        <v>206</v>
      </c>
      <c r="I1404" t="s">
        <v>253</v>
      </c>
      <c r="J1404" t="s">
        <v>103</v>
      </c>
      <c r="K1404">
        <v>0</v>
      </c>
      <c r="L1404" t="str">
        <f>+VLOOKUP(Línea_Modelo_Sexo_Región[[#This Row],[id_LA]],Línea_Atención[],2,0)</f>
        <v>Línea Cuidado Alternativo</v>
      </c>
      <c r="M140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5" spans="2:13" x14ac:dyDescent="0.3">
      <c r="B1405" s="4" t="str">
        <f t="shared" si="63"/>
        <v>2-RDD</v>
      </c>
      <c r="C1405" s="4" t="str">
        <f t="shared" si="64"/>
        <v>2-RDD-Mujeres</v>
      </c>
      <c r="D1405" s="4" t="str">
        <f t="shared" si="65"/>
        <v>2-RDD-Mujeres-7</v>
      </c>
      <c r="E1405">
        <v>2</v>
      </c>
      <c r="F1405" t="s">
        <v>44</v>
      </c>
      <c r="G1405">
        <v>7</v>
      </c>
      <c r="H1405" t="s">
        <v>207</v>
      </c>
      <c r="I1405" t="s">
        <v>253</v>
      </c>
      <c r="J1405" t="s">
        <v>103</v>
      </c>
      <c r="K1405">
        <v>17</v>
      </c>
      <c r="L1405" t="str">
        <f>+VLOOKUP(Línea_Modelo_Sexo_Región[[#This Row],[id_LA]],Línea_Atención[],2,0)</f>
        <v>Línea Cuidado Alternativo</v>
      </c>
      <c r="M140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6" spans="2:13" x14ac:dyDescent="0.3">
      <c r="B1406" s="4" t="str">
        <f t="shared" si="63"/>
        <v>2-RDD</v>
      </c>
      <c r="C1406" s="4" t="str">
        <f t="shared" si="64"/>
        <v>2-RDD-Mujeres</v>
      </c>
      <c r="D1406" s="4" t="str">
        <f t="shared" si="65"/>
        <v>2-RDD-Mujeres-7</v>
      </c>
      <c r="E1406">
        <v>2</v>
      </c>
      <c r="F1406" t="s">
        <v>44</v>
      </c>
      <c r="G1406">
        <v>7</v>
      </c>
      <c r="H1406" t="s">
        <v>207</v>
      </c>
      <c r="I1406" t="s">
        <v>253</v>
      </c>
      <c r="J1406" t="s">
        <v>103</v>
      </c>
      <c r="K1406">
        <v>0</v>
      </c>
      <c r="L1406" t="str">
        <f>+VLOOKUP(Línea_Modelo_Sexo_Región[[#This Row],[id_LA]],Línea_Atención[],2,0)</f>
        <v>Línea Cuidado Alternativo</v>
      </c>
      <c r="M140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7" spans="2:13" x14ac:dyDescent="0.3">
      <c r="B1407" s="4" t="str">
        <f t="shared" si="63"/>
        <v>2-RDD</v>
      </c>
      <c r="C1407" s="4" t="str">
        <f t="shared" si="64"/>
        <v>2-RDD-Mujeres</v>
      </c>
      <c r="D1407" s="4" t="str">
        <f t="shared" si="65"/>
        <v>2-RDD-Mujeres-8</v>
      </c>
      <c r="E1407">
        <v>2</v>
      </c>
      <c r="F1407" t="s">
        <v>44</v>
      </c>
      <c r="G1407">
        <v>8</v>
      </c>
      <c r="H1407" t="s">
        <v>208</v>
      </c>
      <c r="I1407" t="s">
        <v>253</v>
      </c>
      <c r="J1407" t="s">
        <v>103</v>
      </c>
      <c r="K1407">
        <v>0</v>
      </c>
      <c r="L1407" t="str">
        <f>+VLOOKUP(Línea_Modelo_Sexo_Región[[#This Row],[id_LA]],Línea_Atención[],2,0)</f>
        <v>Línea Cuidado Alternativo</v>
      </c>
      <c r="M140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8" spans="2:13" x14ac:dyDescent="0.3">
      <c r="B1408" s="4" t="str">
        <f t="shared" si="63"/>
        <v>2-RDD</v>
      </c>
      <c r="C1408" s="4" t="str">
        <f t="shared" si="64"/>
        <v>2-RDD-Mujeres</v>
      </c>
      <c r="D1408" s="4" t="str">
        <f t="shared" si="65"/>
        <v>2-RDD-Mujeres-9</v>
      </c>
      <c r="E1408">
        <v>2</v>
      </c>
      <c r="F1408" t="s">
        <v>44</v>
      </c>
      <c r="G1408">
        <v>9</v>
      </c>
      <c r="H1408" t="s">
        <v>209</v>
      </c>
      <c r="I1408" t="s">
        <v>253</v>
      </c>
      <c r="J1408" t="s">
        <v>103</v>
      </c>
      <c r="K1408">
        <v>0</v>
      </c>
      <c r="L1408" t="str">
        <f>+VLOOKUP(Línea_Modelo_Sexo_Región[[#This Row],[id_LA]],Línea_Atención[],2,0)</f>
        <v>Línea Cuidado Alternativo</v>
      </c>
      <c r="M140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09" spans="2:13" x14ac:dyDescent="0.3">
      <c r="B1409" s="4" t="str">
        <f t="shared" si="63"/>
        <v>2-RDD</v>
      </c>
      <c r="C1409" s="4" t="str">
        <f t="shared" si="64"/>
        <v>2-RDD-Mujeres</v>
      </c>
      <c r="D1409" s="4" t="str">
        <f t="shared" si="65"/>
        <v>2-RDD-Mujeres-14</v>
      </c>
      <c r="E1409">
        <v>2</v>
      </c>
      <c r="F1409" t="s">
        <v>44</v>
      </c>
      <c r="G1409">
        <v>14</v>
      </c>
      <c r="H1409" t="s">
        <v>214</v>
      </c>
      <c r="I1409" t="s">
        <v>253</v>
      </c>
      <c r="J1409" t="s">
        <v>103</v>
      </c>
      <c r="K1409">
        <v>0</v>
      </c>
      <c r="L1409" t="str">
        <f>+VLOOKUP(Línea_Modelo_Sexo_Región[[#This Row],[id_LA]],Línea_Atención[],2,0)</f>
        <v>Línea Cuidado Alternativo</v>
      </c>
      <c r="M140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10" spans="2:13" x14ac:dyDescent="0.3">
      <c r="B1410" s="4" t="str">
        <f t="shared" si="63"/>
        <v>2-RDD</v>
      </c>
      <c r="C1410" s="4" t="str">
        <f t="shared" si="64"/>
        <v>2-RDD-Mujeres</v>
      </c>
      <c r="D1410" s="4" t="str">
        <f t="shared" si="65"/>
        <v>2-RDD-Mujeres-10</v>
      </c>
      <c r="E1410">
        <v>2</v>
      </c>
      <c r="F1410" t="s">
        <v>44</v>
      </c>
      <c r="G1410">
        <v>10</v>
      </c>
      <c r="H1410" t="s">
        <v>210</v>
      </c>
      <c r="I1410" t="s">
        <v>253</v>
      </c>
      <c r="J1410" t="s">
        <v>103</v>
      </c>
      <c r="K1410">
        <v>0</v>
      </c>
      <c r="L1410" t="str">
        <f>+VLOOKUP(Línea_Modelo_Sexo_Región[[#This Row],[id_LA]],Línea_Atención[],2,0)</f>
        <v>Línea Cuidado Alternativo</v>
      </c>
      <c r="M141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11" spans="2:13" x14ac:dyDescent="0.3">
      <c r="B1411" s="4" t="str">
        <f t="shared" si="63"/>
        <v>2-RDD</v>
      </c>
      <c r="C1411" s="4" t="str">
        <f t="shared" si="64"/>
        <v>2-RDD-Mujeres</v>
      </c>
      <c r="D1411" s="4" t="str">
        <f t="shared" si="65"/>
        <v>2-RDD-Mujeres-11</v>
      </c>
      <c r="E1411">
        <v>2</v>
      </c>
      <c r="F1411" t="s">
        <v>44</v>
      </c>
      <c r="G1411">
        <v>11</v>
      </c>
      <c r="H1411" t="s">
        <v>211</v>
      </c>
      <c r="I1411" t="s">
        <v>253</v>
      </c>
      <c r="J1411" t="s">
        <v>103</v>
      </c>
      <c r="K1411">
        <v>0</v>
      </c>
      <c r="L1411" t="str">
        <f>+VLOOKUP(Línea_Modelo_Sexo_Región[[#This Row],[id_LA]],Línea_Atención[],2,0)</f>
        <v>Línea Cuidado Alternativo</v>
      </c>
      <c r="M141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12" spans="2:13" x14ac:dyDescent="0.3">
      <c r="B1412" s="4" t="str">
        <f t="shared" si="63"/>
        <v>2-RDD</v>
      </c>
      <c r="C1412" s="4" t="str">
        <f t="shared" si="64"/>
        <v>2-RDD-Mujeres</v>
      </c>
      <c r="D1412" s="4" t="str">
        <f t="shared" si="65"/>
        <v>2-RDD-Mujeres-12</v>
      </c>
      <c r="E1412">
        <v>2</v>
      </c>
      <c r="F1412" t="s">
        <v>44</v>
      </c>
      <c r="G1412">
        <v>12</v>
      </c>
      <c r="H1412" t="s">
        <v>212</v>
      </c>
      <c r="I1412" t="s">
        <v>253</v>
      </c>
      <c r="J1412" t="s">
        <v>103</v>
      </c>
      <c r="K1412">
        <v>0</v>
      </c>
      <c r="L1412" t="str">
        <f>+VLOOKUP(Línea_Modelo_Sexo_Región[[#This Row],[id_LA]],Línea_Atención[],2,0)</f>
        <v>Línea Cuidado Alternativo</v>
      </c>
      <c r="M141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1413" spans="2:13" x14ac:dyDescent="0.3">
      <c r="B1413" s="4" t="str">
        <f t="shared" ref="B1413:B1476" si="66">+E1413&amp;"-"&amp;F1413</f>
        <v>2-RDG</v>
      </c>
      <c r="C1413" s="4" t="str">
        <f t="shared" ref="C1413:C1476" si="67">+B1413&amp;"-"&amp;I1413</f>
        <v>2-RDG-Hombres</v>
      </c>
      <c r="D1413" s="4" t="str">
        <f t="shared" ref="D1413:D1476" si="68">+C1413&amp;"-"&amp;G1413</f>
        <v>2-RDG-Hombres-15</v>
      </c>
      <c r="E1413">
        <v>2</v>
      </c>
      <c r="F1413" t="s">
        <v>46</v>
      </c>
      <c r="G1413">
        <v>15</v>
      </c>
      <c r="H1413" t="s">
        <v>215</v>
      </c>
      <c r="I1413" t="s">
        <v>252</v>
      </c>
      <c r="J1413" t="s">
        <v>103</v>
      </c>
      <c r="K1413">
        <v>0</v>
      </c>
      <c r="L1413" t="str">
        <f>+VLOOKUP(Línea_Modelo_Sexo_Región[[#This Row],[id_LA]],Línea_Atención[],2,0)</f>
        <v>Línea Cuidado Alternativo</v>
      </c>
      <c r="M141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14" spans="2:13" x14ac:dyDescent="0.3">
      <c r="B1414" s="4" t="str">
        <f t="shared" si="66"/>
        <v>2-RDG</v>
      </c>
      <c r="C1414" s="4" t="str">
        <f t="shared" si="67"/>
        <v>2-RDG-Hombres</v>
      </c>
      <c r="D1414" s="4" t="str">
        <f t="shared" si="68"/>
        <v>2-RDG-Hombres-1</v>
      </c>
      <c r="E1414">
        <v>2</v>
      </c>
      <c r="F1414" t="s">
        <v>46</v>
      </c>
      <c r="G1414">
        <v>1</v>
      </c>
      <c r="H1414" t="s">
        <v>201</v>
      </c>
      <c r="I1414" t="s">
        <v>252</v>
      </c>
      <c r="J1414" t="s">
        <v>103</v>
      </c>
      <c r="K1414">
        <v>0</v>
      </c>
      <c r="L1414" t="str">
        <f>+VLOOKUP(Línea_Modelo_Sexo_Región[[#This Row],[id_LA]],Línea_Atención[],2,0)</f>
        <v>Línea Cuidado Alternativo</v>
      </c>
      <c r="M141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15" spans="2:13" x14ac:dyDescent="0.3">
      <c r="B1415" s="4" t="str">
        <f t="shared" si="66"/>
        <v>2-RDG</v>
      </c>
      <c r="C1415" s="4" t="str">
        <f t="shared" si="67"/>
        <v>2-RDG-Hombres</v>
      </c>
      <c r="D1415" s="4" t="str">
        <f t="shared" si="68"/>
        <v>2-RDG-Hombres-2</v>
      </c>
      <c r="E1415">
        <v>2</v>
      </c>
      <c r="F1415" t="s">
        <v>46</v>
      </c>
      <c r="G1415">
        <v>2</v>
      </c>
      <c r="H1415" t="s">
        <v>202</v>
      </c>
      <c r="I1415" t="s">
        <v>252</v>
      </c>
      <c r="J1415" t="s">
        <v>103</v>
      </c>
      <c r="K1415">
        <v>0</v>
      </c>
      <c r="L1415" t="str">
        <f>+VLOOKUP(Línea_Modelo_Sexo_Región[[#This Row],[id_LA]],Línea_Atención[],2,0)</f>
        <v>Línea Cuidado Alternativo</v>
      </c>
      <c r="M141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16" spans="2:13" x14ac:dyDescent="0.3">
      <c r="B1416" s="4" t="str">
        <f t="shared" si="66"/>
        <v>2-RDG</v>
      </c>
      <c r="C1416" s="4" t="str">
        <f t="shared" si="67"/>
        <v>2-RDG-Hombres</v>
      </c>
      <c r="D1416" s="4" t="str">
        <f t="shared" si="68"/>
        <v>2-RDG-Hombres-3</v>
      </c>
      <c r="E1416">
        <v>2</v>
      </c>
      <c r="F1416" t="s">
        <v>46</v>
      </c>
      <c r="G1416">
        <v>3</v>
      </c>
      <c r="H1416" t="s">
        <v>203</v>
      </c>
      <c r="I1416" t="s">
        <v>252</v>
      </c>
      <c r="J1416" t="s">
        <v>103</v>
      </c>
      <c r="K1416">
        <v>0</v>
      </c>
      <c r="L1416" t="str">
        <f>+VLOOKUP(Línea_Modelo_Sexo_Región[[#This Row],[id_LA]],Línea_Atención[],2,0)</f>
        <v>Línea Cuidado Alternativo</v>
      </c>
      <c r="M141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17" spans="2:13" x14ac:dyDescent="0.3">
      <c r="B1417" s="4" t="str">
        <f t="shared" si="66"/>
        <v>2-RDG</v>
      </c>
      <c r="C1417" s="4" t="str">
        <f t="shared" si="67"/>
        <v>2-RDG-Hombres</v>
      </c>
      <c r="D1417" s="4" t="str">
        <f t="shared" si="68"/>
        <v>2-RDG-Hombres-4</v>
      </c>
      <c r="E1417">
        <v>2</v>
      </c>
      <c r="F1417" t="s">
        <v>46</v>
      </c>
      <c r="G1417">
        <v>4</v>
      </c>
      <c r="H1417" t="s">
        <v>204</v>
      </c>
      <c r="I1417" t="s">
        <v>252</v>
      </c>
      <c r="J1417" t="s">
        <v>103</v>
      </c>
      <c r="K1417">
        <v>0</v>
      </c>
      <c r="L1417" t="str">
        <f>+VLOOKUP(Línea_Modelo_Sexo_Región[[#This Row],[id_LA]],Línea_Atención[],2,0)</f>
        <v>Línea Cuidado Alternativo</v>
      </c>
      <c r="M141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18" spans="2:13" x14ac:dyDescent="0.3">
      <c r="B1418" s="4" t="str">
        <f t="shared" si="66"/>
        <v>2-RDG</v>
      </c>
      <c r="C1418" s="4" t="str">
        <f t="shared" si="67"/>
        <v>2-RDG-Hombres</v>
      </c>
      <c r="D1418" s="4" t="str">
        <f t="shared" si="68"/>
        <v>2-RDG-Hombres-5</v>
      </c>
      <c r="E1418">
        <v>2</v>
      </c>
      <c r="F1418" t="s">
        <v>46</v>
      </c>
      <c r="G1418">
        <v>5</v>
      </c>
      <c r="H1418" t="s">
        <v>205</v>
      </c>
      <c r="I1418" t="s">
        <v>252</v>
      </c>
      <c r="J1418" t="s">
        <v>103</v>
      </c>
      <c r="K1418">
        <v>44</v>
      </c>
      <c r="L1418" t="str">
        <f>+VLOOKUP(Línea_Modelo_Sexo_Región[[#This Row],[id_LA]],Línea_Atención[],2,0)</f>
        <v>Línea Cuidado Alternativo</v>
      </c>
      <c r="M141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19" spans="2:13" x14ac:dyDescent="0.3">
      <c r="B1419" s="4" t="str">
        <f t="shared" si="66"/>
        <v>2-RDG</v>
      </c>
      <c r="C1419" s="4" t="str">
        <f t="shared" si="67"/>
        <v>2-RDG-Hombres</v>
      </c>
      <c r="D1419" s="4" t="str">
        <f t="shared" si="68"/>
        <v>2-RDG-Hombres-13</v>
      </c>
      <c r="E1419">
        <v>2</v>
      </c>
      <c r="F1419" t="s">
        <v>46</v>
      </c>
      <c r="G1419">
        <v>13</v>
      </c>
      <c r="H1419" t="s">
        <v>213</v>
      </c>
      <c r="I1419" t="s">
        <v>252</v>
      </c>
      <c r="J1419" t="s">
        <v>103</v>
      </c>
      <c r="K1419">
        <v>327</v>
      </c>
      <c r="L1419" t="str">
        <f>+VLOOKUP(Línea_Modelo_Sexo_Región[[#This Row],[id_LA]],Línea_Atención[],2,0)</f>
        <v>Línea Cuidado Alternativo</v>
      </c>
      <c r="M141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0" spans="2:13" x14ac:dyDescent="0.3">
      <c r="B1420" s="4" t="str">
        <f t="shared" si="66"/>
        <v>2-RDG</v>
      </c>
      <c r="C1420" s="4" t="str">
        <f t="shared" si="67"/>
        <v>2-RDG-Hombres</v>
      </c>
      <c r="D1420" s="4" t="str">
        <f t="shared" si="68"/>
        <v>2-RDG-Hombres-6</v>
      </c>
      <c r="E1420">
        <v>2</v>
      </c>
      <c r="F1420" t="s">
        <v>46</v>
      </c>
      <c r="G1420">
        <v>6</v>
      </c>
      <c r="H1420" t="s">
        <v>206</v>
      </c>
      <c r="I1420" t="s">
        <v>252</v>
      </c>
      <c r="J1420" t="s">
        <v>103</v>
      </c>
      <c r="K1420">
        <v>83</v>
      </c>
      <c r="L1420" t="str">
        <f>+VLOOKUP(Línea_Modelo_Sexo_Región[[#This Row],[id_LA]],Línea_Atención[],2,0)</f>
        <v>Línea Cuidado Alternativo</v>
      </c>
      <c r="M142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1" spans="2:13" x14ac:dyDescent="0.3">
      <c r="B1421" s="4" t="str">
        <f t="shared" si="66"/>
        <v>2-RDG</v>
      </c>
      <c r="C1421" s="4" t="str">
        <f t="shared" si="67"/>
        <v>2-RDG-Hombres</v>
      </c>
      <c r="D1421" s="4" t="str">
        <f t="shared" si="68"/>
        <v>2-RDG-Hombres-7</v>
      </c>
      <c r="E1421">
        <v>2</v>
      </c>
      <c r="F1421" t="s">
        <v>46</v>
      </c>
      <c r="G1421">
        <v>7</v>
      </c>
      <c r="H1421" t="s">
        <v>207</v>
      </c>
      <c r="I1421" t="s">
        <v>252</v>
      </c>
      <c r="J1421" t="s">
        <v>103</v>
      </c>
      <c r="K1421">
        <v>0</v>
      </c>
      <c r="L1421" t="str">
        <f>+VLOOKUP(Línea_Modelo_Sexo_Región[[#This Row],[id_LA]],Línea_Atención[],2,0)</f>
        <v>Línea Cuidado Alternativo</v>
      </c>
      <c r="M142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2" spans="2:13" x14ac:dyDescent="0.3">
      <c r="B1422" s="4" t="str">
        <f t="shared" si="66"/>
        <v>2-RDG</v>
      </c>
      <c r="C1422" s="4" t="str">
        <f t="shared" si="67"/>
        <v>2-RDG-Hombres</v>
      </c>
      <c r="D1422" s="4" t="str">
        <f t="shared" si="68"/>
        <v>2-RDG-Hombres-7</v>
      </c>
      <c r="E1422">
        <v>2</v>
      </c>
      <c r="F1422" t="s">
        <v>46</v>
      </c>
      <c r="G1422">
        <v>7</v>
      </c>
      <c r="H1422" t="s">
        <v>207</v>
      </c>
      <c r="I1422" t="s">
        <v>252</v>
      </c>
      <c r="J1422" t="s">
        <v>103</v>
      </c>
      <c r="K1422">
        <v>0</v>
      </c>
      <c r="L1422" t="str">
        <f>+VLOOKUP(Línea_Modelo_Sexo_Región[[#This Row],[id_LA]],Línea_Atención[],2,0)</f>
        <v>Línea Cuidado Alternativo</v>
      </c>
      <c r="M142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3" spans="2:13" x14ac:dyDescent="0.3">
      <c r="B1423" s="4" t="str">
        <f t="shared" si="66"/>
        <v>2-RDG</v>
      </c>
      <c r="C1423" s="4" t="str">
        <f t="shared" si="67"/>
        <v>2-RDG-Hombres</v>
      </c>
      <c r="D1423" s="4" t="str">
        <f t="shared" si="68"/>
        <v>2-RDG-Hombres-8</v>
      </c>
      <c r="E1423">
        <v>2</v>
      </c>
      <c r="F1423" t="s">
        <v>46</v>
      </c>
      <c r="G1423">
        <v>8</v>
      </c>
      <c r="H1423" t="s">
        <v>208</v>
      </c>
      <c r="I1423" t="s">
        <v>252</v>
      </c>
      <c r="J1423" t="s">
        <v>103</v>
      </c>
      <c r="K1423">
        <v>0</v>
      </c>
      <c r="L1423" t="str">
        <f>+VLOOKUP(Línea_Modelo_Sexo_Región[[#This Row],[id_LA]],Línea_Atención[],2,0)</f>
        <v>Línea Cuidado Alternativo</v>
      </c>
      <c r="M142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4" spans="2:13" x14ac:dyDescent="0.3">
      <c r="B1424" s="4" t="str">
        <f t="shared" si="66"/>
        <v>2-RDG</v>
      </c>
      <c r="C1424" s="4" t="str">
        <f t="shared" si="67"/>
        <v>2-RDG-Hombres</v>
      </c>
      <c r="D1424" s="4" t="str">
        <f t="shared" si="68"/>
        <v>2-RDG-Hombres-9</v>
      </c>
      <c r="E1424">
        <v>2</v>
      </c>
      <c r="F1424" t="s">
        <v>46</v>
      </c>
      <c r="G1424">
        <v>9</v>
      </c>
      <c r="H1424" t="s">
        <v>209</v>
      </c>
      <c r="I1424" t="s">
        <v>252</v>
      </c>
      <c r="J1424" t="s">
        <v>103</v>
      </c>
      <c r="K1424">
        <v>0</v>
      </c>
      <c r="L1424" t="str">
        <f>+VLOOKUP(Línea_Modelo_Sexo_Región[[#This Row],[id_LA]],Línea_Atención[],2,0)</f>
        <v>Línea Cuidado Alternativo</v>
      </c>
      <c r="M142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5" spans="2:13" x14ac:dyDescent="0.3">
      <c r="B1425" s="4" t="str">
        <f t="shared" si="66"/>
        <v>2-RDG</v>
      </c>
      <c r="C1425" s="4" t="str">
        <f t="shared" si="67"/>
        <v>2-RDG-Hombres</v>
      </c>
      <c r="D1425" s="4" t="str">
        <f t="shared" si="68"/>
        <v>2-RDG-Hombres-14</v>
      </c>
      <c r="E1425">
        <v>2</v>
      </c>
      <c r="F1425" t="s">
        <v>46</v>
      </c>
      <c r="G1425">
        <v>14</v>
      </c>
      <c r="H1425" t="s">
        <v>214</v>
      </c>
      <c r="I1425" t="s">
        <v>252</v>
      </c>
      <c r="J1425" t="s">
        <v>103</v>
      </c>
      <c r="K1425">
        <v>0</v>
      </c>
      <c r="L1425" t="str">
        <f>+VLOOKUP(Línea_Modelo_Sexo_Región[[#This Row],[id_LA]],Línea_Atención[],2,0)</f>
        <v>Línea Cuidado Alternativo</v>
      </c>
      <c r="M142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6" spans="2:13" x14ac:dyDescent="0.3">
      <c r="B1426" s="4" t="str">
        <f t="shared" si="66"/>
        <v>2-RDG</v>
      </c>
      <c r="C1426" s="4" t="str">
        <f t="shared" si="67"/>
        <v>2-RDG-Hombres</v>
      </c>
      <c r="D1426" s="4" t="str">
        <f t="shared" si="68"/>
        <v>2-RDG-Hombres-10</v>
      </c>
      <c r="E1426">
        <v>2</v>
      </c>
      <c r="F1426" t="s">
        <v>46</v>
      </c>
      <c r="G1426">
        <v>10</v>
      </c>
      <c r="H1426" t="s">
        <v>210</v>
      </c>
      <c r="I1426" t="s">
        <v>252</v>
      </c>
      <c r="J1426" t="s">
        <v>103</v>
      </c>
      <c r="K1426">
        <v>0</v>
      </c>
      <c r="L1426" t="str">
        <f>+VLOOKUP(Línea_Modelo_Sexo_Región[[#This Row],[id_LA]],Línea_Atención[],2,0)</f>
        <v>Línea Cuidado Alternativo</v>
      </c>
      <c r="M142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7" spans="2:13" x14ac:dyDescent="0.3">
      <c r="B1427" s="4" t="str">
        <f t="shared" si="66"/>
        <v>2-RDG</v>
      </c>
      <c r="C1427" s="4" t="str">
        <f t="shared" si="67"/>
        <v>2-RDG-Hombres</v>
      </c>
      <c r="D1427" s="4" t="str">
        <f t="shared" si="68"/>
        <v>2-RDG-Hombres-11</v>
      </c>
      <c r="E1427">
        <v>2</v>
      </c>
      <c r="F1427" t="s">
        <v>46</v>
      </c>
      <c r="G1427">
        <v>11</v>
      </c>
      <c r="H1427" t="s">
        <v>211</v>
      </c>
      <c r="I1427" t="s">
        <v>252</v>
      </c>
      <c r="J1427" t="s">
        <v>103</v>
      </c>
      <c r="K1427">
        <v>0</v>
      </c>
      <c r="L1427" t="str">
        <f>+VLOOKUP(Línea_Modelo_Sexo_Región[[#This Row],[id_LA]],Línea_Atención[],2,0)</f>
        <v>Línea Cuidado Alternativo</v>
      </c>
      <c r="M142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8" spans="2:13" x14ac:dyDescent="0.3">
      <c r="B1428" s="4" t="str">
        <f t="shared" si="66"/>
        <v>2-RDG</v>
      </c>
      <c r="C1428" s="4" t="str">
        <f t="shared" si="67"/>
        <v>2-RDG-Hombres</v>
      </c>
      <c r="D1428" s="4" t="str">
        <f t="shared" si="68"/>
        <v>2-RDG-Hombres-12</v>
      </c>
      <c r="E1428">
        <v>2</v>
      </c>
      <c r="F1428" t="s">
        <v>46</v>
      </c>
      <c r="G1428">
        <v>12</v>
      </c>
      <c r="H1428" t="s">
        <v>212</v>
      </c>
      <c r="I1428" t="s">
        <v>252</v>
      </c>
      <c r="J1428" t="s">
        <v>103</v>
      </c>
      <c r="K1428">
        <v>0</v>
      </c>
      <c r="L1428" t="str">
        <f>+VLOOKUP(Línea_Modelo_Sexo_Región[[#This Row],[id_LA]],Línea_Atención[],2,0)</f>
        <v>Línea Cuidado Alternativo</v>
      </c>
      <c r="M142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29" spans="2:13" x14ac:dyDescent="0.3">
      <c r="B1429" s="4" t="str">
        <f t="shared" si="66"/>
        <v>2-RDG</v>
      </c>
      <c r="C1429" s="4" t="str">
        <f t="shared" si="67"/>
        <v>2-RDG-Mujeres</v>
      </c>
      <c r="D1429" s="4" t="str">
        <f t="shared" si="68"/>
        <v>2-RDG-Mujeres-15</v>
      </c>
      <c r="E1429">
        <v>2</v>
      </c>
      <c r="F1429" t="s">
        <v>46</v>
      </c>
      <c r="G1429">
        <v>15</v>
      </c>
      <c r="H1429" t="s">
        <v>215</v>
      </c>
      <c r="I1429" t="s">
        <v>253</v>
      </c>
      <c r="J1429" t="s">
        <v>103</v>
      </c>
      <c r="K1429">
        <v>0</v>
      </c>
      <c r="L1429" t="str">
        <f>+VLOOKUP(Línea_Modelo_Sexo_Región[[#This Row],[id_LA]],Línea_Atención[],2,0)</f>
        <v>Línea Cuidado Alternativo</v>
      </c>
      <c r="M142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0" spans="2:13" x14ac:dyDescent="0.3">
      <c r="B1430" s="4" t="str">
        <f t="shared" si="66"/>
        <v>2-RDG</v>
      </c>
      <c r="C1430" s="4" t="str">
        <f t="shared" si="67"/>
        <v>2-RDG-Mujeres</v>
      </c>
      <c r="D1430" s="4" t="str">
        <f t="shared" si="68"/>
        <v>2-RDG-Mujeres-1</v>
      </c>
      <c r="E1430">
        <v>2</v>
      </c>
      <c r="F1430" t="s">
        <v>46</v>
      </c>
      <c r="G1430">
        <v>1</v>
      </c>
      <c r="H1430" t="s">
        <v>201</v>
      </c>
      <c r="I1430" t="s">
        <v>253</v>
      </c>
      <c r="J1430" t="s">
        <v>103</v>
      </c>
      <c r="K1430">
        <v>0</v>
      </c>
      <c r="L1430" t="str">
        <f>+VLOOKUP(Línea_Modelo_Sexo_Región[[#This Row],[id_LA]],Línea_Atención[],2,0)</f>
        <v>Línea Cuidado Alternativo</v>
      </c>
      <c r="M143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1" spans="2:13" x14ac:dyDescent="0.3">
      <c r="B1431" s="4" t="str">
        <f t="shared" si="66"/>
        <v>2-RDG</v>
      </c>
      <c r="C1431" s="4" t="str">
        <f t="shared" si="67"/>
        <v>2-RDG-Mujeres</v>
      </c>
      <c r="D1431" s="4" t="str">
        <f t="shared" si="68"/>
        <v>2-RDG-Mujeres-2</v>
      </c>
      <c r="E1431">
        <v>2</v>
      </c>
      <c r="F1431" t="s">
        <v>46</v>
      </c>
      <c r="G1431">
        <v>2</v>
      </c>
      <c r="H1431" t="s">
        <v>202</v>
      </c>
      <c r="I1431" t="s">
        <v>253</v>
      </c>
      <c r="J1431" t="s">
        <v>103</v>
      </c>
      <c r="K1431">
        <v>0</v>
      </c>
      <c r="L1431" t="str">
        <f>+VLOOKUP(Línea_Modelo_Sexo_Región[[#This Row],[id_LA]],Línea_Atención[],2,0)</f>
        <v>Línea Cuidado Alternativo</v>
      </c>
      <c r="M143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2" spans="2:13" x14ac:dyDescent="0.3">
      <c r="B1432" s="4" t="str">
        <f t="shared" si="66"/>
        <v>2-RDG</v>
      </c>
      <c r="C1432" s="4" t="str">
        <f t="shared" si="67"/>
        <v>2-RDG-Mujeres</v>
      </c>
      <c r="D1432" s="4" t="str">
        <f t="shared" si="68"/>
        <v>2-RDG-Mujeres-3</v>
      </c>
      <c r="E1432">
        <v>2</v>
      </c>
      <c r="F1432" t="s">
        <v>46</v>
      </c>
      <c r="G1432">
        <v>3</v>
      </c>
      <c r="H1432" t="s">
        <v>203</v>
      </c>
      <c r="I1432" t="s">
        <v>253</v>
      </c>
      <c r="J1432" t="s">
        <v>103</v>
      </c>
      <c r="K1432">
        <v>0</v>
      </c>
      <c r="L1432" t="str">
        <f>+VLOOKUP(Línea_Modelo_Sexo_Región[[#This Row],[id_LA]],Línea_Atención[],2,0)</f>
        <v>Línea Cuidado Alternativo</v>
      </c>
      <c r="M143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3" spans="2:13" x14ac:dyDescent="0.3">
      <c r="B1433" s="4" t="str">
        <f t="shared" si="66"/>
        <v>2-RDG</v>
      </c>
      <c r="C1433" s="4" t="str">
        <f t="shared" si="67"/>
        <v>2-RDG-Mujeres</v>
      </c>
      <c r="D1433" s="4" t="str">
        <f t="shared" si="68"/>
        <v>2-RDG-Mujeres-4</v>
      </c>
      <c r="E1433">
        <v>2</v>
      </c>
      <c r="F1433" t="s">
        <v>46</v>
      </c>
      <c r="G1433">
        <v>4</v>
      </c>
      <c r="H1433" t="s">
        <v>204</v>
      </c>
      <c r="I1433" t="s">
        <v>253</v>
      </c>
      <c r="J1433" t="s">
        <v>103</v>
      </c>
      <c r="K1433">
        <v>0</v>
      </c>
      <c r="L1433" t="str">
        <f>+VLOOKUP(Línea_Modelo_Sexo_Región[[#This Row],[id_LA]],Línea_Atención[],2,0)</f>
        <v>Línea Cuidado Alternativo</v>
      </c>
      <c r="M143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4" spans="2:13" x14ac:dyDescent="0.3">
      <c r="B1434" s="4" t="str">
        <f t="shared" si="66"/>
        <v>2-RDG</v>
      </c>
      <c r="C1434" s="4" t="str">
        <f t="shared" si="67"/>
        <v>2-RDG-Mujeres</v>
      </c>
      <c r="D1434" s="4" t="str">
        <f t="shared" si="68"/>
        <v>2-RDG-Mujeres-5</v>
      </c>
      <c r="E1434">
        <v>2</v>
      </c>
      <c r="F1434" t="s">
        <v>46</v>
      </c>
      <c r="G1434">
        <v>5</v>
      </c>
      <c r="H1434" t="s">
        <v>205</v>
      </c>
      <c r="I1434" t="s">
        <v>253</v>
      </c>
      <c r="J1434" t="s">
        <v>103</v>
      </c>
      <c r="K1434">
        <v>43</v>
      </c>
      <c r="L1434" t="str">
        <f>+VLOOKUP(Línea_Modelo_Sexo_Región[[#This Row],[id_LA]],Línea_Atención[],2,0)</f>
        <v>Línea Cuidado Alternativo</v>
      </c>
      <c r="M143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5" spans="2:13" x14ac:dyDescent="0.3">
      <c r="B1435" s="4" t="str">
        <f t="shared" si="66"/>
        <v>2-RDG</v>
      </c>
      <c r="C1435" s="4" t="str">
        <f t="shared" si="67"/>
        <v>2-RDG-Mujeres</v>
      </c>
      <c r="D1435" s="4" t="str">
        <f t="shared" si="68"/>
        <v>2-RDG-Mujeres-13</v>
      </c>
      <c r="E1435">
        <v>2</v>
      </c>
      <c r="F1435" t="s">
        <v>46</v>
      </c>
      <c r="G1435">
        <v>13</v>
      </c>
      <c r="H1435" t="s">
        <v>213</v>
      </c>
      <c r="I1435" t="s">
        <v>253</v>
      </c>
      <c r="J1435" t="s">
        <v>103</v>
      </c>
      <c r="K1435">
        <v>150</v>
      </c>
      <c r="L1435" t="str">
        <f>+VLOOKUP(Línea_Modelo_Sexo_Región[[#This Row],[id_LA]],Línea_Atención[],2,0)</f>
        <v>Línea Cuidado Alternativo</v>
      </c>
      <c r="M143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6" spans="2:13" x14ac:dyDescent="0.3">
      <c r="B1436" s="4" t="str">
        <f t="shared" si="66"/>
        <v>2-RDG</v>
      </c>
      <c r="C1436" s="4" t="str">
        <f t="shared" si="67"/>
        <v>2-RDG-Mujeres</v>
      </c>
      <c r="D1436" s="4" t="str">
        <f t="shared" si="68"/>
        <v>2-RDG-Mujeres-6</v>
      </c>
      <c r="E1436">
        <v>2</v>
      </c>
      <c r="F1436" t="s">
        <v>46</v>
      </c>
      <c r="G1436">
        <v>6</v>
      </c>
      <c r="H1436" t="s">
        <v>206</v>
      </c>
      <c r="I1436" t="s">
        <v>253</v>
      </c>
      <c r="J1436" t="s">
        <v>103</v>
      </c>
      <c r="K1436">
        <v>63</v>
      </c>
      <c r="L1436" t="str">
        <f>+VLOOKUP(Línea_Modelo_Sexo_Región[[#This Row],[id_LA]],Línea_Atención[],2,0)</f>
        <v>Línea Cuidado Alternativo</v>
      </c>
      <c r="M143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7" spans="2:13" x14ac:dyDescent="0.3">
      <c r="B1437" s="4" t="str">
        <f t="shared" si="66"/>
        <v>2-RDG</v>
      </c>
      <c r="C1437" s="4" t="str">
        <f t="shared" si="67"/>
        <v>2-RDG-Mujeres</v>
      </c>
      <c r="D1437" s="4" t="str">
        <f t="shared" si="68"/>
        <v>2-RDG-Mujeres-7</v>
      </c>
      <c r="E1437">
        <v>2</v>
      </c>
      <c r="F1437" t="s">
        <v>46</v>
      </c>
      <c r="G1437">
        <v>7</v>
      </c>
      <c r="H1437" t="s">
        <v>207</v>
      </c>
      <c r="I1437" t="s">
        <v>253</v>
      </c>
      <c r="J1437" t="s">
        <v>103</v>
      </c>
      <c r="K1437">
        <v>0</v>
      </c>
      <c r="L1437" t="str">
        <f>+VLOOKUP(Línea_Modelo_Sexo_Región[[#This Row],[id_LA]],Línea_Atención[],2,0)</f>
        <v>Línea Cuidado Alternativo</v>
      </c>
      <c r="M143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8" spans="2:13" x14ac:dyDescent="0.3">
      <c r="B1438" s="4" t="str">
        <f t="shared" si="66"/>
        <v>2-RDG</v>
      </c>
      <c r="C1438" s="4" t="str">
        <f t="shared" si="67"/>
        <v>2-RDG-Mujeres</v>
      </c>
      <c r="D1438" s="4" t="str">
        <f t="shared" si="68"/>
        <v>2-RDG-Mujeres-7</v>
      </c>
      <c r="E1438">
        <v>2</v>
      </c>
      <c r="F1438" t="s">
        <v>46</v>
      </c>
      <c r="G1438">
        <v>7</v>
      </c>
      <c r="H1438" t="s">
        <v>207</v>
      </c>
      <c r="I1438" t="s">
        <v>253</v>
      </c>
      <c r="J1438" t="s">
        <v>103</v>
      </c>
      <c r="K1438">
        <v>0</v>
      </c>
      <c r="L1438" t="str">
        <f>+VLOOKUP(Línea_Modelo_Sexo_Región[[#This Row],[id_LA]],Línea_Atención[],2,0)</f>
        <v>Línea Cuidado Alternativo</v>
      </c>
      <c r="M143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39" spans="2:13" x14ac:dyDescent="0.3">
      <c r="B1439" s="4" t="str">
        <f t="shared" si="66"/>
        <v>2-RDG</v>
      </c>
      <c r="C1439" s="4" t="str">
        <f t="shared" si="67"/>
        <v>2-RDG-Mujeres</v>
      </c>
      <c r="D1439" s="4" t="str">
        <f t="shared" si="68"/>
        <v>2-RDG-Mujeres-8</v>
      </c>
      <c r="E1439">
        <v>2</v>
      </c>
      <c r="F1439" t="s">
        <v>46</v>
      </c>
      <c r="G1439">
        <v>8</v>
      </c>
      <c r="H1439" t="s">
        <v>208</v>
      </c>
      <c r="I1439" t="s">
        <v>253</v>
      </c>
      <c r="J1439" t="s">
        <v>103</v>
      </c>
      <c r="K1439">
        <v>0</v>
      </c>
      <c r="L1439" t="str">
        <f>+VLOOKUP(Línea_Modelo_Sexo_Región[[#This Row],[id_LA]],Línea_Atención[],2,0)</f>
        <v>Línea Cuidado Alternativo</v>
      </c>
      <c r="M143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40" spans="2:13" x14ac:dyDescent="0.3">
      <c r="B1440" s="4" t="str">
        <f t="shared" si="66"/>
        <v>2-RDG</v>
      </c>
      <c r="C1440" s="4" t="str">
        <f t="shared" si="67"/>
        <v>2-RDG-Mujeres</v>
      </c>
      <c r="D1440" s="4" t="str">
        <f t="shared" si="68"/>
        <v>2-RDG-Mujeres-9</v>
      </c>
      <c r="E1440">
        <v>2</v>
      </c>
      <c r="F1440" t="s">
        <v>46</v>
      </c>
      <c r="G1440">
        <v>9</v>
      </c>
      <c r="H1440" t="s">
        <v>209</v>
      </c>
      <c r="I1440" t="s">
        <v>253</v>
      </c>
      <c r="J1440" t="s">
        <v>103</v>
      </c>
      <c r="K1440">
        <v>0</v>
      </c>
      <c r="L1440" t="str">
        <f>+VLOOKUP(Línea_Modelo_Sexo_Región[[#This Row],[id_LA]],Línea_Atención[],2,0)</f>
        <v>Línea Cuidado Alternativo</v>
      </c>
      <c r="M144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41" spans="2:13" x14ac:dyDescent="0.3">
      <c r="B1441" s="4" t="str">
        <f t="shared" si="66"/>
        <v>2-RDG</v>
      </c>
      <c r="C1441" s="4" t="str">
        <f t="shared" si="67"/>
        <v>2-RDG-Mujeres</v>
      </c>
      <c r="D1441" s="4" t="str">
        <f t="shared" si="68"/>
        <v>2-RDG-Mujeres-14</v>
      </c>
      <c r="E1441">
        <v>2</v>
      </c>
      <c r="F1441" t="s">
        <v>46</v>
      </c>
      <c r="G1441">
        <v>14</v>
      </c>
      <c r="H1441" t="s">
        <v>214</v>
      </c>
      <c r="I1441" t="s">
        <v>253</v>
      </c>
      <c r="J1441" t="s">
        <v>103</v>
      </c>
      <c r="K1441">
        <v>0</v>
      </c>
      <c r="L1441" t="str">
        <f>+VLOOKUP(Línea_Modelo_Sexo_Región[[#This Row],[id_LA]],Línea_Atención[],2,0)</f>
        <v>Línea Cuidado Alternativo</v>
      </c>
      <c r="M144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42" spans="2:13" x14ac:dyDescent="0.3">
      <c r="B1442" s="4" t="str">
        <f t="shared" si="66"/>
        <v>2-RDG</v>
      </c>
      <c r="C1442" s="4" t="str">
        <f t="shared" si="67"/>
        <v>2-RDG-Mujeres</v>
      </c>
      <c r="D1442" s="4" t="str">
        <f t="shared" si="68"/>
        <v>2-RDG-Mujeres-10</v>
      </c>
      <c r="E1442">
        <v>2</v>
      </c>
      <c r="F1442" t="s">
        <v>46</v>
      </c>
      <c r="G1442">
        <v>10</v>
      </c>
      <c r="H1442" t="s">
        <v>210</v>
      </c>
      <c r="I1442" t="s">
        <v>253</v>
      </c>
      <c r="J1442" t="s">
        <v>103</v>
      </c>
      <c r="K1442">
        <v>0</v>
      </c>
      <c r="L1442" t="str">
        <f>+VLOOKUP(Línea_Modelo_Sexo_Región[[#This Row],[id_LA]],Línea_Atención[],2,0)</f>
        <v>Línea Cuidado Alternativo</v>
      </c>
      <c r="M144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43" spans="2:13" x14ac:dyDescent="0.3">
      <c r="B1443" s="4" t="str">
        <f t="shared" si="66"/>
        <v>2-RDG</v>
      </c>
      <c r="C1443" s="4" t="str">
        <f t="shared" si="67"/>
        <v>2-RDG-Mujeres</v>
      </c>
      <c r="D1443" s="4" t="str">
        <f t="shared" si="68"/>
        <v>2-RDG-Mujeres-11</v>
      </c>
      <c r="E1443">
        <v>2</v>
      </c>
      <c r="F1443" t="s">
        <v>46</v>
      </c>
      <c r="G1443">
        <v>11</v>
      </c>
      <c r="H1443" t="s">
        <v>211</v>
      </c>
      <c r="I1443" t="s">
        <v>253</v>
      </c>
      <c r="J1443" t="s">
        <v>103</v>
      </c>
      <c r="K1443">
        <v>0</v>
      </c>
      <c r="L1443" t="str">
        <f>+VLOOKUP(Línea_Modelo_Sexo_Región[[#This Row],[id_LA]],Línea_Atención[],2,0)</f>
        <v>Línea Cuidado Alternativo</v>
      </c>
      <c r="M144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44" spans="2:13" x14ac:dyDescent="0.3">
      <c r="B1444" s="4" t="str">
        <f t="shared" si="66"/>
        <v>2-RDG</v>
      </c>
      <c r="C1444" s="4" t="str">
        <f t="shared" si="67"/>
        <v>2-RDG-Mujeres</v>
      </c>
      <c r="D1444" s="4" t="str">
        <f t="shared" si="68"/>
        <v>2-RDG-Mujeres-12</v>
      </c>
      <c r="E1444">
        <v>2</v>
      </c>
      <c r="F1444" t="s">
        <v>46</v>
      </c>
      <c r="G1444">
        <v>12</v>
      </c>
      <c r="H1444" t="s">
        <v>212</v>
      </c>
      <c r="I1444" t="s">
        <v>253</v>
      </c>
      <c r="J1444" t="s">
        <v>103</v>
      </c>
      <c r="K1444">
        <v>0</v>
      </c>
      <c r="L1444" t="str">
        <f>+VLOOKUP(Línea_Modelo_Sexo_Región[[#This Row],[id_LA]],Línea_Atención[],2,0)</f>
        <v>Línea Cuidado Alternativo</v>
      </c>
      <c r="M144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1445" spans="2:13" x14ac:dyDescent="0.3">
      <c r="B1445" s="4" t="str">
        <f t="shared" si="66"/>
        <v>2-RDS</v>
      </c>
      <c r="C1445" s="4" t="str">
        <f t="shared" si="67"/>
        <v>2-RDS-Hombres</v>
      </c>
      <c r="D1445" s="4" t="str">
        <f t="shared" si="68"/>
        <v>2-RDS-Hombres-15</v>
      </c>
      <c r="E1445">
        <v>2</v>
      </c>
      <c r="F1445" t="s">
        <v>48</v>
      </c>
      <c r="G1445">
        <v>15</v>
      </c>
      <c r="H1445" t="s">
        <v>215</v>
      </c>
      <c r="I1445" t="s">
        <v>252</v>
      </c>
      <c r="J1445" t="s">
        <v>103</v>
      </c>
      <c r="K1445">
        <v>0</v>
      </c>
      <c r="L1445" t="str">
        <f>+VLOOKUP(Línea_Modelo_Sexo_Región[[#This Row],[id_LA]],Línea_Atención[],2,0)</f>
        <v>Línea Cuidado Alternativo</v>
      </c>
      <c r="M1445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46" spans="2:13" x14ac:dyDescent="0.3">
      <c r="B1446" s="4" t="str">
        <f t="shared" si="66"/>
        <v>2-RDS</v>
      </c>
      <c r="C1446" s="4" t="str">
        <f t="shared" si="67"/>
        <v>2-RDS-Hombres</v>
      </c>
      <c r="D1446" s="4" t="str">
        <f t="shared" si="68"/>
        <v>2-RDS-Hombres-1</v>
      </c>
      <c r="E1446">
        <v>2</v>
      </c>
      <c r="F1446" t="s">
        <v>48</v>
      </c>
      <c r="G1446">
        <v>1</v>
      </c>
      <c r="H1446" t="s">
        <v>201</v>
      </c>
      <c r="I1446" t="s">
        <v>252</v>
      </c>
      <c r="J1446" t="s">
        <v>103</v>
      </c>
      <c r="K1446">
        <v>0</v>
      </c>
      <c r="L1446" t="str">
        <f>+VLOOKUP(Línea_Modelo_Sexo_Región[[#This Row],[id_LA]],Línea_Atención[],2,0)</f>
        <v>Línea Cuidado Alternativo</v>
      </c>
      <c r="M1446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47" spans="2:13" x14ac:dyDescent="0.3">
      <c r="B1447" s="4" t="str">
        <f t="shared" si="66"/>
        <v>2-RDS</v>
      </c>
      <c r="C1447" s="4" t="str">
        <f t="shared" si="67"/>
        <v>2-RDS-Hombres</v>
      </c>
      <c r="D1447" s="4" t="str">
        <f t="shared" si="68"/>
        <v>2-RDS-Hombres-2</v>
      </c>
      <c r="E1447">
        <v>2</v>
      </c>
      <c r="F1447" t="s">
        <v>48</v>
      </c>
      <c r="G1447">
        <v>2</v>
      </c>
      <c r="H1447" t="s">
        <v>202</v>
      </c>
      <c r="I1447" t="s">
        <v>252</v>
      </c>
      <c r="J1447" t="s">
        <v>103</v>
      </c>
      <c r="K1447">
        <v>0</v>
      </c>
      <c r="L1447" t="str">
        <f>+VLOOKUP(Línea_Modelo_Sexo_Región[[#This Row],[id_LA]],Línea_Atención[],2,0)</f>
        <v>Línea Cuidado Alternativo</v>
      </c>
      <c r="M1447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48" spans="2:13" x14ac:dyDescent="0.3">
      <c r="B1448" s="4" t="str">
        <f t="shared" si="66"/>
        <v>2-RDS</v>
      </c>
      <c r="C1448" s="4" t="str">
        <f t="shared" si="67"/>
        <v>2-RDS-Hombres</v>
      </c>
      <c r="D1448" s="4" t="str">
        <f t="shared" si="68"/>
        <v>2-RDS-Hombres-3</v>
      </c>
      <c r="E1448">
        <v>2</v>
      </c>
      <c r="F1448" t="s">
        <v>48</v>
      </c>
      <c r="G1448">
        <v>3</v>
      </c>
      <c r="H1448" t="s">
        <v>203</v>
      </c>
      <c r="I1448" t="s">
        <v>252</v>
      </c>
      <c r="J1448" t="s">
        <v>103</v>
      </c>
      <c r="K1448">
        <v>0</v>
      </c>
      <c r="L1448" t="str">
        <f>+VLOOKUP(Línea_Modelo_Sexo_Región[[#This Row],[id_LA]],Línea_Atención[],2,0)</f>
        <v>Línea Cuidado Alternativo</v>
      </c>
      <c r="M1448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49" spans="2:13" x14ac:dyDescent="0.3">
      <c r="B1449" s="4" t="str">
        <f t="shared" si="66"/>
        <v>2-RDS</v>
      </c>
      <c r="C1449" s="4" t="str">
        <f t="shared" si="67"/>
        <v>2-RDS-Hombres</v>
      </c>
      <c r="D1449" s="4" t="str">
        <f t="shared" si="68"/>
        <v>2-RDS-Hombres-4</v>
      </c>
      <c r="E1449">
        <v>2</v>
      </c>
      <c r="F1449" t="s">
        <v>48</v>
      </c>
      <c r="G1449">
        <v>4</v>
      </c>
      <c r="H1449" t="s">
        <v>204</v>
      </c>
      <c r="I1449" t="s">
        <v>252</v>
      </c>
      <c r="J1449" t="s">
        <v>103</v>
      </c>
      <c r="K1449">
        <v>18</v>
      </c>
      <c r="L1449" t="str">
        <f>+VLOOKUP(Línea_Modelo_Sexo_Región[[#This Row],[id_LA]],Línea_Atención[],2,0)</f>
        <v>Línea Cuidado Alternativo</v>
      </c>
      <c r="M1449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0" spans="2:13" x14ac:dyDescent="0.3">
      <c r="B1450" s="4" t="str">
        <f t="shared" si="66"/>
        <v>2-RDS</v>
      </c>
      <c r="C1450" s="4" t="str">
        <f t="shared" si="67"/>
        <v>2-RDS-Hombres</v>
      </c>
      <c r="D1450" s="4" t="str">
        <f t="shared" si="68"/>
        <v>2-RDS-Hombres-5</v>
      </c>
      <c r="E1450">
        <v>2</v>
      </c>
      <c r="F1450" t="s">
        <v>48</v>
      </c>
      <c r="G1450">
        <v>5</v>
      </c>
      <c r="H1450" t="s">
        <v>205</v>
      </c>
      <c r="I1450" t="s">
        <v>252</v>
      </c>
      <c r="J1450" t="s">
        <v>103</v>
      </c>
      <c r="K1450">
        <v>0</v>
      </c>
      <c r="L1450" t="str">
        <f>+VLOOKUP(Línea_Modelo_Sexo_Región[[#This Row],[id_LA]],Línea_Atención[],2,0)</f>
        <v>Línea Cuidado Alternativo</v>
      </c>
      <c r="M1450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1" spans="2:13" x14ac:dyDescent="0.3">
      <c r="B1451" s="4" t="str">
        <f t="shared" si="66"/>
        <v>2-RDS</v>
      </c>
      <c r="C1451" s="4" t="str">
        <f t="shared" si="67"/>
        <v>2-RDS-Hombres</v>
      </c>
      <c r="D1451" s="4" t="str">
        <f t="shared" si="68"/>
        <v>2-RDS-Hombres-13</v>
      </c>
      <c r="E1451">
        <v>2</v>
      </c>
      <c r="F1451" t="s">
        <v>48</v>
      </c>
      <c r="G1451">
        <v>13</v>
      </c>
      <c r="H1451" t="s">
        <v>213</v>
      </c>
      <c r="I1451" t="s">
        <v>252</v>
      </c>
      <c r="J1451" t="s">
        <v>103</v>
      </c>
      <c r="K1451">
        <v>0</v>
      </c>
      <c r="L1451" t="str">
        <f>+VLOOKUP(Línea_Modelo_Sexo_Región[[#This Row],[id_LA]],Línea_Atención[],2,0)</f>
        <v>Línea Cuidado Alternativo</v>
      </c>
      <c r="M1451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2" spans="2:13" x14ac:dyDescent="0.3">
      <c r="B1452" s="4" t="str">
        <f t="shared" si="66"/>
        <v>2-RDS</v>
      </c>
      <c r="C1452" s="4" t="str">
        <f t="shared" si="67"/>
        <v>2-RDS-Hombres</v>
      </c>
      <c r="D1452" s="4" t="str">
        <f t="shared" si="68"/>
        <v>2-RDS-Hombres-6</v>
      </c>
      <c r="E1452">
        <v>2</v>
      </c>
      <c r="F1452" t="s">
        <v>48</v>
      </c>
      <c r="G1452">
        <v>6</v>
      </c>
      <c r="H1452" t="s">
        <v>206</v>
      </c>
      <c r="I1452" t="s">
        <v>252</v>
      </c>
      <c r="J1452" t="s">
        <v>103</v>
      </c>
      <c r="K1452">
        <v>0</v>
      </c>
      <c r="L1452" t="str">
        <f>+VLOOKUP(Línea_Modelo_Sexo_Región[[#This Row],[id_LA]],Línea_Atención[],2,0)</f>
        <v>Línea Cuidado Alternativo</v>
      </c>
      <c r="M1452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3" spans="2:13" x14ac:dyDescent="0.3">
      <c r="B1453" s="4" t="str">
        <f t="shared" si="66"/>
        <v>2-RDS</v>
      </c>
      <c r="C1453" s="4" t="str">
        <f t="shared" si="67"/>
        <v>2-RDS-Hombres</v>
      </c>
      <c r="D1453" s="4" t="str">
        <f t="shared" si="68"/>
        <v>2-RDS-Hombres-7</v>
      </c>
      <c r="E1453">
        <v>2</v>
      </c>
      <c r="F1453" t="s">
        <v>48</v>
      </c>
      <c r="G1453">
        <v>7</v>
      </c>
      <c r="H1453" t="s">
        <v>207</v>
      </c>
      <c r="I1453" t="s">
        <v>252</v>
      </c>
      <c r="J1453" t="s">
        <v>103</v>
      </c>
      <c r="K1453">
        <v>0</v>
      </c>
      <c r="L1453" t="str">
        <f>+VLOOKUP(Línea_Modelo_Sexo_Región[[#This Row],[id_LA]],Línea_Atención[],2,0)</f>
        <v>Línea Cuidado Alternativo</v>
      </c>
      <c r="M1453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4" spans="2:13" x14ac:dyDescent="0.3">
      <c r="B1454" s="4" t="str">
        <f t="shared" si="66"/>
        <v>2-RDS</v>
      </c>
      <c r="C1454" s="4" t="str">
        <f t="shared" si="67"/>
        <v>2-RDS-Hombres</v>
      </c>
      <c r="D1454" s="4" t="str">
        <f t="shared" si="68"/>
        <v>2-RDS-Hombres-7</v>
      </c>
      <c r="E1454">
        <v>2</v>
      </c>
      <c r="F1454" t="s">
        <v>48</v>
      </c>
      <c r="G1454">
        <v>7</v>
      </c>
      <c r="H1454" t="s">
        <v>207</v>
      </c>
      <c r="I1454" t="s">
        <v>252</v>
      </c>
      <c r="J1454" t="s">
        <v>103</v>
      </c>
      <c r="K1454">
        <v>0</v>
      </c>
      <c r="L1454" t="str">
        <f>+VLOOKUP(Línea_Modelo_Sexo_Región[[#This Row],[id_LA]],Línea_Atención[],2,0)</f>
        <v>Línea Cuidado Alternativo</v>
      </c>
      <c r="M1454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5" spans="2:13" x14ac:dyDescent="0.3">
      <c r="B1455" s="4" t="str">
        <f t="shared" si="66"/>
        <v>2-RDS</v>
      </c>
      <c r="C1455" s="4" t="str">
        <f t="shared" si="67"/>
        <v>2-RDS-Hombres</v>
      </c>
      <c r="D1455" s="4" t="str">
        <f t="shared" si="68"/>
        <v>2-RDS-Hombres-8</v>
      </c>
      <c r="E1455">
        <v>2</v>
      </c>
      <c r="F1455" t="s">
        <v>48</v>
      </c>
      <c r="G1455">
        <v>8</v>
      </c>
      <c r="H1455" t="s">
        <v>208</v>
      </c>
      <c r="I1455" t="s">
        <v>252</v>
      </c>
      <c r="J1455" t="s">
        <v>103</v>
      </c>
      <c r="K1455">
        <v>0</v>
      </c>
      <c r="L1455" t="str">
        <f>+VLOOKUP(Línea_Modelo_Sexo_Región[[#This Row],[id_LA]],Línea_Atención[],2,0)</f>
        <v>Línea Cuidado Alternativo</v>
      </c>
      <c r="M1455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6" spans="2:13" x14ac:dyDescent="0.3">
      <c r="B1456" s="4" t="str">
        <f t="shared" si="66"/>
        <v>2-RDS</v>
      </c>
      <c r="C1456" s="4" t="str">
        <f t="shared" si="67"/>
        <v>2-RDS-Hombres</v>
      </c>
      <c r="D1456" s="4" t="str">
        <f t="shared" si="68"/>
        <v>2-RDS-Hombres-9</v>
      </c>
      <c r="E1456">
        <v>2</v>
      </c>
      <c r="F1456" t="s">
        <v>48</v>
      </c>
      <c r="G1456">
        <v>9</v>
      </c>
      <c r="H1456" t="s">
        <v>209</v>
      </c>
      <c r="I1456" t="s">
        <v>252</v>
      </c>
      <c r="J1456" t="s">
        <v>103</v>
      </c>
      <c r="K1456">
        <v>0</v>
      </c>
      <c r="L1456" t="str">
        <f>+VLOOKUP(Línea_Modelo_Sexo_Región[[#This Row],[id_LA]],Línea_Atención[],2,0)</f>
        <v>Línea Cuidado Alternativo</v>
      </c>
      <c r="M1456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7" spans="2:13" x14ac:dyDescent="0.3">
      <c r="B1457" s="4" t="str">
        <f t="shared" si="66"/>
        <v>2-RDS</v>
      </c>
      <c r="C1457" s="4" t="str">
        <f t="shared" si="67"/>
        <v>2-RDS-Hombres</v>
      </c>
      <c r="D1457" s="4" t="str">
        <f t="shared" si="68"/>
        <v>2-RDS-Hombres-14</v>
      </c>
      <c r="E1457">
        <v>2</v>
      </c>
      <c r="F1457" t="s">
        <v>48</v>
      </c>
      <c r="G1457">
        <v>14</v>
      </c>
      <c r="H1457" t="s">
        <v>214</v>
      </c>
      <c r="I1457" t="s">
        <v>252</v>
      </c>
      <c r="J1457" t="s">
        <v>103</v>
      </c>
      <c r="K1457">
        <v>0</v>
      </c>
      <c r="L1457" t="str">
        <f>+VLOOKUP(Línea_Modelo_Sexo_Región[[#This Row],[id_LA]],Línea_Atención[],2,0)</f>
        <v>Línea Cuidado Alternativo</v>
      </c>
      <c r="M1457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8" spans="2:13" x14ac:dyDescent="0.3">
      <c r="B1458" s="4" t="str">
        <f t="shared" si="66"/>
        <v>2-RDS</v>
      </c>
      <c r="C1458" s="4" t="str">
        <f t="shared" si="67"/>
        <v>2-RDS-Hombres</v>
      </c>
      <c r="D1458" s="4" t="str">
        <f t="shared" si="68"/>
        <v>2-RDS-Hombres-10</v>
      </c>
      <c r="E1458">
        <v>2</v>
      </c>
      <c r="F1458" t="s">
        <v>48</v>
      </c>
      <c r="G1458">
        <v>10</v>
      </c>
      <c r="H1458" t="s">
        <v>210</v>
      </c>
      <c r="I1458" t="s">
        <v>252</v>
      </c>
      <c r="J1458" t="s">
        <v>103</v>
      </c>
      <c r="K1458">
        <v>0</v>
      </c>
      <c r="L1458" t="str">
        <f>+VLOOKUP(Línea_Modelo_Sexo_Región[[#This Row],[id_LA]],Línea_Atención[],2,0)</f>
        <v>Línea Cuidado Alternativo</v>
      </c>
      <c r="M1458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59" spans="2:13" x14ac:dyDescent="0.3">
      <c r="B1459" s="4" t="str">
        <f t="shared" si="66"/>
        <v>2-RDS</v>
      </c>
      <c r="C1459" s="4" t="str">
        <f t="shared" si="67"/>
        <v>2-RDS-Hombres</v>
      </c>
      <c r="D1459" s="4" t="str">
        <f t="shared" si="68"/>
        <v>2-RDS-Hombres-11</v>
      </c>
      <c r="E1459">
        <v>2</v>
      </c>
      <c r="F1459" t="s">
        <v>48</v>
      </c>
      <c r="G1459">
        <v>11</v>
      </c>
      <c r="H1459" t="s">
        <v>211</v>
      </c>
      <c r="I1459" t="s">
        <v>252</v>
      </c>
      <c r="J1459" t="s">
        <v>103</v>
      </c>
      <c r="K1459">
        <v>0</v>
      </c>
      <c r="L1459" t="str">
        <f>+VLOOKUP(Línea_Modelo_Sexo_Región[[#This Row],[id_LA]],Línea_Atención[],2,0)</f>
        <v>Línea Cuidado Alternativo</v>
      </c>
      <c r="M1459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0" spans="2:13" x14ac:dyDescent="0.3">
      <c r="B1460" s="4" t="str">
        <f t="shared" si="66"/>
        <v>2-RDS</v>
      </c>
      <c r="C1460" s="4" t="str">
        <f t="shared" si="67"/>
        <v>2-RDS-Hombres</v>
      </c>
      <c r="D1460" s="4" t="str">
        <f t="shared" si="68"/>
        <v>2-RDS-Hombres-12</v>
      </c>
      <c r="E1460">
        <v>2</v>
      </c>
      <c r="F1460" t="s">
        <v>48</v>
      </c>
      <c r="G1460">
        <v>12</v>
      </c>
      <c r="H1460" t="s">
        <v>212</v>
      </c>
      <c r="I1460" t="s">
        <v>252</v>
      </c>
      <c r="J1460" t="s">
        <v>103</v>
      </c>
      <c r="K1460">
        <v>0</v>
      </c>
      <c r="L1460" t="str">
        <f>+VLOOKUP(Línea_Modelo_Sexo_Región[[#This Row],[id_LA]],Línea_Atención[],2,0)</f>
        <v>Línea Cuidado Alternativo</v>
      </c>
      <c r="M1460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1" spans="2:13" x14ac:dyDescent="0.3">
      <c r="B1461" s="4" t="str">
        <f t="shared" si="66"/>
        <v>2-RDS</v>
      </c>
      <c r="C1461" s="4" t="str">
        <f t="shared" si="67"/>
        <v>2-RDS-Mujeres</v>
      </c>
      <c r="D1461" s="4" t="str">
        <f t="shared" si="68"/>
        <v>2-RDS-Mujeres-15</v>
      </c>
      <c r="E1461">
        <v>2</v>
      </c>
      <c r="F1461" t="s">
        <v>48</v>
      </c>
      <c r="G1461">
        <v>15</v>
      </c>
      <c r="H1461" t="s">
        <v>215</v>
      </c>
      <c r="I1461" t="s">
        <v>253</v>
      </c>
      <c r="J1461" t="s">
        <v>103</v>
      </c>
      <c r="K1461">
        <v>0</v>
      </c>
      <c r="L1461" t="str">
        <f>+VLOOKUP(Línea_Modelo_Sexo_Región[[#This Row],[id_LA]],Línea_Atención[],2,0)</f>
        <v>Línea Cuidado Alternativo</v>
      </c>
      <c r="M1461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2" spans="2:13" x14ac:dyDescent="0.3">
      <c r="B1462" s="4" t="str">
        <f t="shared" si="66"/>
        <v>2-RDS</v>
      </c>
      <c r="C1462" s="4" t="str">
        <f t="shared" si="67"/>
        <v>2-RDS-Mujeres</v>
      </c>
      <c r="D1462" s="4" t="str">
        <f t="shared" si="68"/>
        <v>2-RDS-Mujeres-1</v>
      </c>
      <c r="E1462">
        <v>2</v>
      </c>
      <c r="F1462" t="s">
        <v>48</v>
      </c>
      <c r="G1462">
        <v>1</v>
      </c>
      <c r="H1462" t="s">
        <v>201</v>
      </c>
      <c r="I1462" t="s">
        <v>253</v>
      </c>
      <c r="J1462" t="s">
        <v>103</v>
      </c>
      <c r="K1462">
        <v>0</v>
      </c>
      <c r="L1462" t="str">
        <f>+VLOOKUP(Línea_Modelo_Sexo_Región[[#This Row],[id_LA]],Línea_Atención[],2,0)</f>
        <v>Línea Cuidado Alternativo</v>
      </c>
      <c r="M1462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3" spans="2:13" x14ac:dyDescent="0.3">
      <c r="B1463" s="4" t="str">
        <f t="shared" si="66"/>
        <v>2-RDS</v>
      </c>
      <c r="C1463" s="4" t="str">
        <f t="shared" si="67"/>
        <v>2-RDS-Mujeres</v>
      </c>
      <c r="D1463" s="4" t="str">
        <f t="shared" si="68"/>
        <v>2-RDS-Mujeres-2</v>
      </c>
      <c r="E1463">
        <v>2</v>
      </c>
      <c r="F1463" t="s">
        <v>48</v>
      </c>
      <c r="G1463">
        <v>2</v>
      </c>
      <c r="H1463" t="s">
        <v>202</v>
      </c>
      <c r="I1463" t="s">
        <v>253</v>
      </c>
      <c r="J1463" t="s">
        <v>103</v>
      </c>
      <c r="K1463">
        <v>0</v>
      </c>
      <c r="L1463" t="str">
        <f>+VLOOKUP(Línea_Modelo_Sexo_Región[[#This Row],[id_LA]],Línea_Atención[],2,0)</f>
        <v>Línea Cuidado Alternativo</v>
      </c>
      <c r="M1463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4" spans="2:13" x14ac:dyDescent="0.3">
      <c r="B1464" s="4" t="str">
        <f t="shared" si="66"/>
        <v>2-RDS</v>
      </c>
      <c r="C1464" s="4" t="str">
        <f t="shared" si="67"/>
        <v>2-RDS-Mujeres</v>
      </c>
      <c r="D1464" s="4" t="str">
        <f t="shared" si="68"/>
        <v>2-RDS-Mujeres-3</v>
      </c>
      <c r="E1464">
        <v>2</v>
      </c>
      <c r="F1464" t="s">
        <v>48</v>
      </c>
      <c r="G1464">
        <v>3</v>
      </c>
      <c r="H1464" t="s">
        <v>203</v>
      </c>
      <c r="I1464" t="s">
        <v>253</v>
      </c>
      <c r="J1464" t="s">
        <v>103</v>
      </c>
      <c r="K1464">
        <v>0</v>
      </c>
      <c r="L1464" t="str">
        <f>+VLOOKUP(Línea_Modelo_Sexo_Región[[#This Row],[id_LA]],Línea_Atención[],2,0)</f>
        <v>Línea Cuidado Alternativo</v>
      </c>
      <c r="M1464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5" spans="2:13" x14ac:dyDescent="0.3">
      <c r="B1465" s="4" t="str">
        <f t="shared" si="66"/>
        <v>2-RDS</v>
      </c>
      <c r="C1465" s="4" t="str">
        <f t="shared" si="67"/>
        <v>2-RDS-Mujeres</v>
      </c>
      <c r="D1465" s="4" t="str">
        <f t="shared" si="68"/>
        <v>2-RDS-Mujeres-4</v>
      </c>
      <c r="E1465">
        <v>2</v>
      </c>
      <c r="F1465" t="s">
        <v>48</v>
      </c>
      <c r="G1465">
        <v>4</v>
      </c>
      <c r="H1465" t="s">
        <v>204</v>
      </c>
      <c r="I1465" t="s">
        <v>253</v>
      </c>
      <c r="J1465" t="s">
        <v>103</v>
      </c>
      <c r="K1465">
        <v>11</v>
      </c>
      <c r="L1465" t="str">
        <f>+VLOOKUP(Línea_Modelo_Sexo_Región[[#This Row],[id_LA]],Línea_Atención[],2,0)</f>
        <v>Línea Cuidado Alternativo</v>
      </c>
      <c r="M1465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6" spans="2:13" x14ac:dyDescent="0.3">
      <c r="B1466" s="4" t="str">
        <f t="shared" si="66"/>
        <v>2-RDS</v>
      </c>
      <c r="C1466" s="4" t="str">
        <f t="shared" si="67"/>
        <v>2-RDS-Mujeres</v>
      </c>
      <c r="D1466" s="4" t="str">
        <f t="shared" si="68"/>
        <v>2-RDS-Mujeres-5</v>
      </c>
      <c r="E1466">
        <v>2</v>
      </c>
      <c r="F1466" t="s">
        <v>48</v>
      </c>
      <c r="G1466">
        <v>5</v>
      </c>
      <c r="H1466" t="s">
        <v>205</v>
      </c>
      <c r="I1466" t="s">
        <v>253</v>
      </c>
      <c r="J1466" t="s">
        <v>103</v>
      </c>
      <c r="K1466">
        <v>0</v>
      </c>
      <c r="L1466" t="str">
        <f>+VLOOKUP(Línea_Modelo_Sexo_Región[[#This Row],[id_LA]],Línea_Atención[],2,0)</f>
        <v>Línea Cuidado Alternativo</v>
      </c>
      <c r="M1466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7" spans="2:13" x14ac:dyDescent="0.3">
      <c r="B1467" s="4" t="str">
        <f t="shared" si="66"/>
        <v>2-RDS</v>
      </c>
      <c r="C1467" s="4" t="str">
        <f t="shared" si="67"/>
        <v>2-RDS-Mujeres</v>
      </c>
      <c r="D1467" s="4" t="str">
        <f t="shared" si="68"/>
        <v>2-RDS-Mujeres-13</v>
      </c>
      <c r="E1467">
        <v>2</v>
      </c>
      <c r="F1467" t="s">
        <v>48</v>
      </c>
      <c r="G1467">
        <v>13</v>
      </c>
      <c r="H1467" t="s">
        <v>213</v>
      </c>
      <c r="I1467" t="s">
        <v>253</v>
      </c>
      <c r="J1467" t="s">
        <v>103</v>
      </c>
      <c r="K1467">
        <v>0</v>
      </c>
      <c r="L1467" t="str">
        <f>+VLOOKUP(Línea_Modelo_Sexo_Región[[#This Row],[id_LA]],Línea_Atención[],2,0)</f>
        <v>Línea Cuidado Alternativo</v>
      </c>
      <c r="M1467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8" spans="2:13" x14ac:dyDescent="0.3">
      <c r="B1468" s="4" t="str">
        <f t="shared" si="66"/>
        <v>2-RDS</v>
      </c>
      <c r="C1468" s="4" t="str">
        <f t="shared" si="67"/>
        <v>2-RDS-Mujeres</v>
      </c>
      <c r="D1468" s="4" t="str">
        <f t="shared" si="68"/>
        <v>2-RDS-Mujeres-6</v>
      </c>
      <c r="E1468">
        <v>2</v>
      </c>
      <c r="F1468" t="s">
        <v>48</v>
      </c>
      <c r="G1468">
        <v>6</v>
      </c>
      <c r="H1468" t="s">
        <v>206</v>
      </c>
      <c r="I1468" t="s">
        <v>253</v>
      </c>
      <c r="J1468" t="s">
        <v>103</v>
      </c>
      <c r="K1468">
        <v>0</v>
      </c>
      <c r="L1468" t="str">
        <f>+VLOOKUP(Línea_Modelo_Sexo_Región[[#This Row],[id_LA]],Línea_Atención[],2,0)</f>
        <v>Línea Cuidado Alternativo</v>
      </c>
      <c r="M1468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69" spans="2:13" x14ac:dyDescent="0.3">
      <c r="B1469" s="4" t="str">
        <f t="shared" si="66"/>
        <v>2-RDS</v>
      </c>
      <c r="C1469" s="4" t="str">
        <f t="shared" si="67"/>
        <v>2-RDS-Mujeres</v>
      </c>
      <c r="D1469" s="4" t="str">
        <f t="shared" si="68"/>
        <v>2-RDS-Mujeres-7</v>
      </c>
      <c r="E1469">
        <v>2</v>
      </c>
      <c r="F1469" t="s">
        <v>48</v>
      </c>
      <c r="G1469">
        <v>7</v>
      </c>
      <c r="H1469" t="s">
        <v>207</v>
      </c>
      <c r="I1469" t="s">
        <v>253</v>
      </c>
      <c r="J1469" t="s">
        <v>103</v>
      </c>
      <c r="K1469">
        <v>0</v>
      </c>
      <c r="L1469" t="str">
        <f>+VLOOKUP(Línea_Modelo_Sexo_Región[[#This Row],[id_LA]],Línea_Atención[],2,0)</f>
        <v>Línea Cuidado Alternativo</v>
      </c>
      <c r="M1469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0" spans="2:13" x14ac:dyDescent="0.3">
      <c r="B1470" s="4" t="str">
        <f t="shared" si="66"/>
        <v>2-RDS</v>
      </c>
      <c r="C1470" s="4" t="str">
        <f t="shared" si="67"/>
        <v>2-RDS-Mujeres</v>
      </c>
      <c r="D1470" s="4" t="str">
        <f t="shared" si="68"/>
        <v>2-RDS-Mujeres-7</v>
      </c>
      <c r="E1470">
        <v>2</v>
      </c>
      <c r="F1470" t="s">
        <v>48</v>
      </c>
      <c r="G1470">
        <v>7</v>
      </c>
      <c r="H1470" t="s">
        <v>207</v>
      </c>
      <c r="I1470" t="s">
        <v>253</v>
      </c>
      <c r="J1470" t="s">
        <v>103</v>
      </c>
      <c r="K1470">
        <v>0</v>
      </c>
      <c r="L1470" t="str">
        <f>+VLOOKUP(Línea_Modelo_Sexo_Región[[#This Row],[id_LA]],Línea_Atención[],2,0)</f>
        <v>Línea Cuidado Alternativo</v>
      </c>
      <c r="M1470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1" spans="2:13" x14ac:dyDescent="0.3">
      <c r="B1471" s="4" t="str">
        <f t="shared" si="66"/>
        <v>2-RDS</v>
      </c>
      <c r="C1471" s="4" t="str">
        <f t="shared" si="67"/>
        <v>2-RDS-Mujeres</v>
      </c>
      <c r="D1471" s="4" t="str">
        <f t="shared" si="68"/>
        <v>2-RDS-Mujeres-8</v>
      </c>
      <c r="E1471">
        <v>2</v>
      </c>
      <c r="F1471" t="s">
        <v>48</v>
      </c>
      <c r="G1471">
        <v>8</v>
      </c>
      <c r="H1471" t="s">
        <v>208</v>
      </c>
      <c r="I1471" t="s">
        <v>253</v>
      </c>
      <c r="J1471" t="s">
        <v>103</v>
      </c>
      <c r="K1471">
        <v>0</v>
      </c>
      <c r="L1471" t="str">
        <f>+VLOOKUP(Línea_Modelo_Sexo_Región[[#This Row],[id_LA]],Línea_Atención[],2,0)</f>
        <v>Línea Cuidado Alternativo</v>
      </c>
      <c r="M1471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2" spans="2:13" x14ac:dyDescent="0.3">
      <c r="B1472" s="4" t="str">
        <f t="shared" si="66"/>
        <v>2-RDS</v>
      </c>
      <c r="C1472" s="4" t="str">
        <f t="shared" si="67"/>
        <v>2-RDS-Mujeres</v>
      </c>
      <c r="D1472" s="4" t="str">
        <f t="shared" si="68"/>
        <v>2-RDS-Mujeres-9</v>
      </c>
      <c r="E1472">
        <v>2</v>
      </c>
      <c r="F1472" t="s">
        <v>48</v>
      </c>
      <c r="G1472">
        <v>9</v>
      </c>
      <c r="H1472" t="s">
        <v>209</v>
      </c>
      <c r="I1472" t="s">
        <v>253</v>
      </c>
      <c r="J1472" t="s">
        <v>103</v>
      </c>
      <c r="K1472">
        <v>0</v>
      </c>
      <c r="L1472" t="str">
        <f>+VLOOKUP(Línea_Modelo_Sexo_Región[[#This Row],[id_LA]],Línea_Atención[],2,0)</f>
        <v>Línea Cuidado Alternativo</v>
      </c>
      <c r="M1472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3" spans="2:13" x14ac:dyDescent="0.3">
      <c r="B1473" s="4" t="str">
        <f t="shared" si="66"/>
        <v>2-RDS</v>
      </c>
      <c r="C1473" s="4" t="str">
        <f t="shared" si="67"/>
        <v>2-RDS-Mujeres</v>
      </c>
      <c r="D1473" s="4" t="str">
        <f t="shared" si="68"/>
        <v>2-RDS-Mujeres-14</v>
      </c>
      <c r="E1473">
        <v>2</v>
      </c>
      <c r="F1473" t="s">
        <v>48</v>
      </c>
      <c r="G1473">
        <v>14</v>
      </c>
      <c r="H1473" t="s">
        <v>214</v>
      </c>
      <c r="I1473" t="s">
        <v>253</v>
      </c>
      <c r="J1473" t="s">
        <v>103</v>
      </c>
      <c r="K1473">
        <v>0</v>
      </c>
      <c r="L1473" t="str">
        <f>+VLOOKUP(Línea_Modelo_Sexo_Región[[#This Row],[id_LA]],Línea_Atención[],2,0)</f>
        <v>Línea Cuidado Alternativo</v>
      </c>
      <c r="M1473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4" spans="2:13" x14ac:dyDescent="0.3">
      <c r="B1474" s="4" t="str">
        <f t="shared" si="66"/>
        <v>2-RDS</v>
      </c>
      <c r="C1474" s="4" t="str">
        <f t="shared" si="67"/>
        <v>2-RDS-Mujeres</v>
      </c>
      <c r="D1474" s="4" t="str">
        <f t="shared" si="68"/>
        <v>2-RDS-Mujeres-10</v>
      </c>
      <c r="E1474">
        <v>2</v>
      </c>
      <c r="F1474" t="s">
        <v>48</v>
      </c>
      <c r="G1474">
        <v>10</v>
      </c>
      <c r="H1474" t="s">
        <v>210</v>
      </c>
      <c r="I1474" t="s">
        <v>253</v>
      </c>
      <c r="J1474" t="s">
        <v>103</v>
      </c>
      <c r="K1474">
        <v>0</v>
      </c>
      <c r="L1474" t="str">
        <f>+VLOOKUP(Línea_Modelo_Sexo_Región[[#This Row],[id_LA]],Línea_Atención[],2,0)</f>
        <v>Línea Cuidado Alternativo</v>
      </c>
      <c r="M1474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5" spans="2:13" x14ac:dyDescent="0.3">
      <c r="B1475" s="4" t="str">
        <f t="shared" si="66"/>
        <v>2-RDS</v>
      </c>
      <c r="C1475" s="4" t="str">
        <f t="shared" si="67"/>
        <v>2-RDS-Mujeres</v>
      </c>
      <c r="D1475" s="4" t="str">
        <f t="shared" si="68"/>
        <v>2-RDS-Mujeres-11</v>
      </c>
      <c r="E1475">
        <v>2</v>
      </c>
      <c r="F1475" t="s">
        <v>48</v>
      </c>
      <c r="G1475">
        <v>11</v>
      </c>
      <c r="H1475" t="s">
        <v>211</v>
      </c>
      <c r="I1475" t="s">
        <v>253</v>
      </c>
      <c r="J1475" t="s">
        <v>103</v>
      </c>
      <c r="K1475">
        <v>0</v>
      </c>
      <c r="L1475" t="str">
        <f>+VLOOKUP(Línea_Modelo_Sexo_Región[[#This Row],[id_LA]],Línea_Atención[],2,0)</f>
        <v>Línea Cuidado Alternativo</v>
      </c>
      <c r="M1475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6" spans="2:13" x14ac:dyDescent="0.3">
      <c r="B1476" s="4" t="str">
        <f t="shared" si="66"/>
        <v>2-RDS</v>
      </c>
      <c r="C1476" s="4" t="str">
        <f t="shared" si="67"/>
        <v>2-RDS-Mujeres</v>
      </c>
      <c r="D1476" s="4" t="str">
        <f t="shared" si="68"/>
        <v>2-RDS-Mujeres-12</v>
      </c>
      <c r="E1476">
        <v>2</v>
      </c>
      <c r="F1476" t="s">
        <v>48</v>
      </c>
      <c r="G1476">
        <v>12</v>
      </c>
      <c r="H1476" t="s">
        <v>212</v>
      </c>
      <c r="I1476" t="s">
        <v>253</v>
      </c>
      <c r="J1476" t="s">
        <v>103</v>
      </c>
      <c r="K1476">
        <v>0</v>
      </c>
      <c r="L1476" t="str">
        <f>+VLOOKUP(Línea_Modelo_Sexo_Región[[#This Row],[id_LA]],Línea_Atención[],2,0)</f>
        <v>Línea Cuidado Alternativo</v>
      </c>
      <c r="M1476" t="str">
        <f>+VLOOKUP(Línea_Modelo_Sexo_Región[[#This Row],[Modelo '[sigla']]],Modelos[[Modelo '[sigla']]:[Modelo '[descripción']]],2,0)</f>
        <v>Residencia con Discapacidad Severa y Situación de Dependencia con Programa</v>
      </c>
    </row>
    <row r="1477" spans="2:13" x14ac:dyDescent="0.3">
      <c r="B1477" s="4" t="str">
        <f t="shared" ref="B1477:B1540" si="69">+E1477&amp;"-"&amp;F1477</f>
        <v>2-REM</v>
      </c>
      <c r="C1477" s="4" t="str">
        <f t="shared" ref="C1477:C1540" si="70">+B1477&amp;"-"&amp;I1477</f>
        <v>2-REM-Hombres</v>
      </c>
      <c r="D1477" s="4" t="str">
        <f t="shared" ref="D1477:D1540" si="71">+C1477&amp;"-"&amp;G1477</f>
        <v>2-REM-Hombres-15</v>
      </c>
      <c r="E1477">
        <v>2</v>
      </c>
      <c r="F1477" t="s">
        <v>50</v>
      </c>
      <c r="G1477">
        <v>15</v>
      </c>
      <c r="H1477" t="s">
        <v>215</v>
      </c>
      <c r="I1477" t="s">
        <v>252</v>
      </c>
      <c r="J1477" t="s">
        <v>103</v>
      </c>
      <c r="K1477">
        <v>39</v>
      </c>
      <c r="L1477" t="str">
        <f>+VLOOKUP(Línea_Modelo_Sexo_Región[[#This Row],[id_LA]],Línea_Atención[],2,0)</f>
        <v>Línea Cuidado Alternativo</v>
      </c>
      <c r="M1477" t="str">
        <f>+VLOOKUP(Línea_Modelo_Sexo_Región[[#This Row],[Modelo '[sigla']]],Modelos[[Modelo '[sigla']]:[Modelo '[descripción']]],2,0)</f>
        <v>Residencia de Protección para Mayores con Programa</v>
      </c>
    </row>
    <row r="1478" spans="2:13" x14ac:dyDescent="0.3">
      <c r="B1478" s="4" t="str">
        <f t="shared" si="69"/>
        <v>2-REM</v>
      </c>
      <c r="C1478" s="4" t="str">
        <f t="shared" si="70"/>
        <v>2-REM-Hombres</v>
      </c>
      <c r="D1478" s="4" t="str">
        <f t="shared" si="71"/>
        <v>2-REM-Hombres-1</v>
      </c>
      <c r="E1478">
        <v>2</v>
      </c>
      <c r="F1478" t="s">
        <v>50</v>
      </c>
      <c r="G1478">
        <v>1</v>
      </c>
      <c r="H1478" t="s">
        <v>201</v>
      </c>
      <c r="I1478" t="s">
        <v>252</v>
      </c>
      <c r="J1478" t="s">
        <v>103</v>
      </c>
      <c r="K1478">
        <v>60</v>
      </c>
      <c r="L1478" t="str">
        <f>+VLOOKUP(Línea_Modelo_Sexo_Región[[#This Row],[id_LA]],Línea_Atención[],2,0)</f>
        <v>Línea Cuidado Alternativo</v>
      </c>
      <c r="M1478" t="str">
        <f>+VLOOKUP(Línea_Modelo_Sexo_Región[[#This Row],[Modelo '[sigla']]],Modelos[[Modelo '[sigla']]:[Modelo '[descripción']]],2,0)</f>
        <v>Residencia de Protección para Mayores con Programa</v>
      </c>
    </row>
    <row r="1479" spans="2:13" x14ac:dyDescent="0.3">
      <c r="B1479" s="4" t="str">
        <f t="shared" si="69"/>
        <v>2-REM</v>
      </c>
      <c r="C1479" s="4" t="str">
        <f t="shared" si="70"/>
        <v>2-REM-Hombres</v>
      </c>
      <c r="D1479" s="4" t="str">
        <f t="shared" si="71"/>
        <v>2-REM-Hombres-2</v>
      </c>
      <c r="E1479">
        <v>2</v>
      </c>
      <c r="F1479" t="s">
        <v>50</v>
      </c>
      <c r="G1479">
        <v>2</v>
      </c>
      <c r="H1479" t="s">
        <v>202</v>
      </c>
      <c r="I1479" t="s">
        <v>252</v>
      </c>
      <c r="J1479" t="s">
        <v>103</v>
      </c>
      <c r="K1479">
        <v>0</v>
      </c>
      <c r="L1479" t="str">
        <f>+VLOOKUP(Línea_Modelo_Sexo_Región[[#This Row],[id_LA]],Línea_Atención[],2,0)</f>
        <v>Línea Cuidado Alternativo</v>
      </c>
      <c r="M1479" t="str">
        <f>+VLOOKUP(Línea_Modelo_Sexo_Región[[#This Row],[Modelo '[sigla']]],Modelos[[Modelo '[sigla']]:[Modelo '[descripción']]],2,0)</f>
        <v>Residencia de Protección para Mayores con Programa</v>
      </c>
    </row>
    <row r="1480" spans="2:13" x14ac:dyDescent="0.3">
      <c r="B1480" s="4" t="str">
        <f t="shared" si="69"/>
        <v>2-REM</v>
      </c>
      <c r="C1480" s="4" t="str">
        <f t="shared" si="70"/>
        <v>2-REM-Hombres</v>
      </c>
      <c r="D1480" s="4" t="str">
        <f t="shared" si="71"/>
        <v>2-REM-Hombres-3</v>
      </c>
      <c r="E1480">
        <v>2</v>
      </c>
      <c r="F1480" t="s">
        <v>50</v>
      </c>
      <c r="G1480">
        <v>3</v>
      </c>
      <c r="H1480" t="s">
        <v>203</v>
      </c>
      <c r="I1480" t="s">
        <v>252</v>
      </c>
      <c r="J1480" t="s">
        <v>103</v>
      </c>
      <c r="K1480">
        <v>40</v>
      </c>
      <c r="L1480" t="str">
        <f>+VLOOKUP(Línea_Modelo_Sexo_Región[[#This Row],[id_LA]],Línea_Atención[],2,0)</f>
        <v>Línea Cuidado Alternativo</v>
      </c>
      <c r="M1480" t="str">
        <f>+VLOOKUP(Línea_Modelo_Sexo_Región[[#This Row],[Modelo '[sigla']]],Modelos[[Modelo '[sigla']]:[Modelo '[descripción']]],2,0)</f>
        <v>Residencia de Protección para Mayores con Programa</v>
      </c>
    </row>
    <row r="1481" spans="2:13" x14ac:dyDescent="0.3">
      <c r="B1481" s="4" t="str">
        <f t="shared" si="69"/>
        <v>2-REM</v>
      </c>
      <c r="C1481" s="4" t="str">
        <f t="shared" si="70"/>
        <v>2-REM-Hombres</v>
      </c>
      <c r="D1481" s="4" t="str">
        <f t="shared" si="71"/>
        <v>2-REM-Hombres-4</v>
      </c>
      <c r="E1481">
        <v>2</v>
      </c>
      <c r="F1481" t="s">
        <v>50</v>
      </c>
      <c r="G1481">
        <v>4</v>
      </c>
      <c r="H1481" t="s">
        <v>204</v>
      </c>
      <c r="I1481" t="s">
        <v>252</v>
      </c>
      <c r="J1481" t="s">
        <v>103</v>
      </c>
      <c r="K1481">
        <v>82</v>
      </c>
      <c r="L1481" t="str">
        <f>+VLOOKUP(Línea_Modelo_Sexo_Región[[#This Row],[id_LA]],Línea_Atención[],2,0)</f>
        <v>Línea Cuidado Alternativo</v>
      </c>
      <c r="M1481" t="str">
        <f>+VLOOKUP(Línea_Modelo_Sexo_Región[[#This Row],[Modelo '[sigla']]],Modelos[[Modelo '[sigla']]:[Modelo '[descripción']]],2,0)</f>
        <v>Residencia de Protección para Mayores con Programa</v>
      </c>
    </row>
    <row r="1482" spans="2:13" x14ac:dyDescent="0.3">
      <c r="B1482" s="4" t="str">
        <f t="shared" si="69"/>
        <v>2-REM</v>
      </c>
      <c r="C1482" s="4" t="str">
        <f t="shared" si="70"/>
        <v>2-REM-Hombres</v>
      </c>
      <c r="D1482" s="4" t="str">
        <f t="shared" si="71"/>
        <v>2-REM-Hombres-5</v>
      </c>
      <c r="E1482">
        <v>2</v>
      </c>
      <c r="F1482" t="s">
        <v>50</v>
      </c>
      <c r="G1482">
        <v>5</v>
      </c>
      <c r="H1482" t="s">
        <v>205</v>
      </c>
      <c r="I1482" t="s">
        <v>252</v>
      </c>
      <c r="J1482" t="s">
        <v>103</v>
      </c>
      <c r="K1482">
        <v>183</v>
      </c>
      <c r="L1482" t="str">
        <f>+VLOOKUP(Línea_Modelo_Sexo_Región[[#This Row],[id_LA]],Línea_Atención[],2,0)</f>
        <v>Línea Cuidado Alternativo</v>
      </c>
      <c r="M1482" t="str">
        <f>+VLOOKUP(Línea_Modelo_Sexo_Región[[#This Row],[Modelo '[sigla']]],Modelos[[Modelo '[sigla']]:[Modelo '[descripción']]],2,0)</f>
        <v>Residencia de Protección para Mayores con Programa</v>
      </c>
    </row>
    <row r="1483" spans="2:13" x14ac:dyDescent="0.3">
      <c r="B1483" s="4" t="str">
        <f t="shared" si="69"/>
        <v>2-REM</v>
      </c>
      <c r="C1483" s="4" t="str">
        <f t="shared" si="70"/>
        <v>2-REM-Hombres</v>
      </c>
      <c r="D1483" s="4" t="str">
        <f t="shared" si="71"/>
        <v>2-REM-Hombres-13</v>
      </c>
      <c r="E1483">
        <v>2</v>
      </c>
      <c r="F1483" t="s">
        <v>50</v>
      </c>
      <c r="G1483">
        <v>13</v>
      </c>
      <c r="H1483" t="s">
        <v>213</v>
      </c>
      <c r="I1483" t="s">
        <v>252</v>
      </c>
      <c r="J1483" t="s">
        <v>103</v>
      </c>
      <c r="K1483">
        <v>209</v>
      </c>
      <c r="L1483" t="str">
        <f>+VLOOKUP(Línea_Modelo_Sexo_Región[[#This Row],[id_LA]],Línea_Atención[],2,0)</f>
        <v>Línea Cuidado Alternativo</v>
      </c>
      <c r="M1483" t="str">
        <f>+VLOOKUP(Línea_Modelo_Sexo_Región[[#This Row],[Modelo '[sigla']]],Modelos[[Modelo '[sigla']]:[Modelo '[descripción']]],2,0)</f>
        <v>Residencia de Protección para Mayores con Programa</v>
      </c>
    </row>
    <row r="1484" spans="2:13" x14ac:dyDescent="0.3">
      <c r="B1484" s="4" t="str">
        <f t="shared" si="69"/>
        <v>2-REM</v>
      </c>
      <c r="C1484" s="4" t="str">
        <f t="shared" si="70"/>
        <v>2-REM-Hombres</v>
      </c>
      <c r="D1484" s="4" t="str">
        <f t="shared" si="71"/>
        <v>2-REM-Hombres-6</v>
      </c>
      <c r="E1484">
        <v>2</v>
      </c>
      <c r="F1484" t="s">
        <v>50</v>
      </c>
      <c r="G1484">
        <v>6</v>
      </c>
      <c r="H1484" t="s">
        <v>206</v>
      </c>
      <c r="I1484" t="s">
        <v>252</v>
      </c>
      <c r="J1484" t="s">
        <v>103</v>
      </c>
      <c r="K1484">
        <v>0</v>
      </c>
      <c r="L1484" t="str">
        <f>+VLOOKUP(Línea_Modelo_Sexo_Región[[#This Row],[id_LA]],Línea_Atención[],2,0)</f>
        <v>Línea Cuidado Alternativo</v>
      </c>
      <c r="M1484" t="str">
        <f>+VLOOKUP(Línea_Modelo_Sexo_Región[[#This Row],[Modelo '[sigla']]],Modelos[[Modelo '[sigla']]:[Modelo '[descripción']]],2,0)</f>
        <v>Residencia de Protección para Mayores con Programa</v>
      </c>
    </row>
    <row r="1485" spans="2:13" x14ac:dyDescent="0.3">
      <c r="B1485" s="4" t="str">
        <f t="shared" si="69"/>
        <v>2-REM</v>
      </c>
      <c r="C1485" s="4" t="str">
        <f t="shared" si="70"/>
        <v>2-REM-Hombres</v>
      </c>
      <c r="D1485" s="4" t="str">
        <f t="shared" si="71"/>
        <v>2-REM-Hombres-7</v>
      </c>
      <c r="E1485">
        <v>2</v>
      </c>
      <c r="F1485" t="s">
        <v>50</v>
      </c>
      <c r="G1485">
        <v>7</v>
      </c>
      <c r="H1485" t="s">
        <v>207</v>
      </c>
      <c r="I1485" t="s">
        <v>252</v>
      </c>
      <c r="J1485" t="s">
        <v>103</v>
      </c>
      <c r="K1485">
        <v>154</v>
      </c>
      <c r="L1485" t="str">
        <f>+VLOOKUP(Línea_Modelo_Sexo_Región[[#This Row],[id_LA]],Línea_Atención[],2,0)</f>
        <v>Línea Cuidado Alternativo</v>
      </c>
      <c r="M1485" t="str">
        <f>+VLOOKUP(Línea_Modelo_Sexo_Región[[#This Row],[Modelo '[sigla']]],Modelos[[Modelo '[sigla']]:[Modelo '[descripción']]],2,0)</f>
        <v>Residencia de Protección para Mayores con Programa</v>
      </c>
    </row>
    <row r="1486" spans="2:13" x14ac:dyDescent="0.3">
      <c r="B1486" s="4" t="str">
        <f t="shared" si="69"/>
        <v>2-REM</v>
      </c>
      <c r="C1486" s="4" t="str">
        <f t="shared" si="70"/>
        <v>2-REM-Hombres</v>
      </c>
      <c r="D1486" s="4" t="str">
        <f t="shared" si="71"/>
        <v>2-REM-Hombres-7</v>
      </c>
      <c r="E1486">
        <v>2</v>
      </c>
      <c r="F1486" t="s">
        <v>50</v>
      </c>
      <c r="G1486">
        <v>7</v>
      </c>
      <c r="H1486" t="s">
        <v>207</v>
      </c>
      <c r="I1486" t="s">
        <v>252</v>
      </c>
      <c r="J1486" t="s">
        <v>103</v>
      </c>
      <c r="K1486">
        <v>62</v>
      </c>
      <c r="L1486" t="str">
        <f>+VLOOKUP(Línea_Modelo_Sexo_Región[[#This Row],[id_LA]],Línea_Atención[],2,0)</f>
        <v>Línea Cuidado Alternativo</v>
      </c>
      <c r="M1486" t="str">
        <f>+VLOOKUP(Línea_Modelo_Sexo_Región[[#This Row],[Modelo '[sigla']]],Modelos[[Modelo '[sigla']]:[Modelo '[descripción']]],2,0)</f>
        <v>Residencia de Protección para Mayores con Programa</v>
      </c>
    </row>
    <row r="1487" spans="2:13" x14ac:dyDescent="0.3">
      <c r="B1487" s="4" t="str">
        <f t="shared" si="69"/>
        <v>2-REM</v>
      </c>
      <c r="C1487" s="4" t="str">
        <f t="shared" si="70"/>
        <v>2-REM-Hombres</v>
      </c>
      <c r="D1487" s="4" t="str">
        <f t="shared" si="71"/>
        <v>2-REM-Hombres-8</v>
      </c>
      <c r="E1487">
        <v>2</v>
      </c>
      <c r="F1487" t="s">
        <v>50</v>
      </c>
      <c r="G1487">
        <v>8</v>
      </c>
      <c r="H1487" t="s">
        <v>208</v>
      </c>
      <c r="I1487" t="s">
        <v>252</v>
      </c>
      <c r="J1487" t="s">
        <v>103</v>
      </c>
      <c r="K1487">
        <v>233</v>
      </c>
      <c r="L1487" t="str">
        <f>+VLOOKUP(Línea_Modelo_Sexo_Región[[#This Row],[id_LA]],Línea_Atención[],2,0)</f>
        <v>Línea Cuidado Alternativo</v>
      </c>
      <c r="M1487" t="str">
        <f>+VLOOKUP(Línea_Modelo_Sexo_Región[[#This Row],[Modelo '[sigla']]],Modelos[[Modelo '[sigla']]:[Modelo '[descripción']]],2,0)</f>
        <v>Residencia de Protección para Mayores con Programa</v>
      </c>
    </row>
    <row r="1488" spans="2:13" x14ac:dyDescent="0.3">
      <c r="B1488" s="4" t="str">
        <f t="shared" si="69"/>
        <v>2-REM</v>
      </c>
      <c r="C1488" s="4" t="str">
        <f t="shared" si="70"/>
        <v>2-REM-Hombres</v>
      </c>
      <c r="D1488" s="4" t="str">
        <f t="shared" si="71"/>
        <v>2-REM-Hombres-9</v>
      </c>
      <c r="E1488">
        <v>2</v>
      </c>
      <c r="F1488" t="s">
        <v>50</v>
      </c>
      <c r="G1488">
        <v>9</v>
      </c>
      <c r="H1488" t="s">
        <v>209</v>
      </c>
      <c r="I1488" t="s">
        <v>252</v>
      </c>
      <c r="J1488" t="s">
        <v>103</v>
      </c>
      <c r="K1488">
        <v>124</v>
      </c>
      <c r="L1488" t="str">
        <f>+VLOOKUP(Línea_Modelo_Sexo_Región[[#This Row],[id_LA]],Línea_Atención[],2,0)</f>
        <v>Línea Cuidado Alternativo</v>
      </c>
      <c r="M1488" t="str">
        <f>+VLOOKUP(Línea_Modelo_Sexo_Región[[#This Row],[Modelo '[sigla']]],Modelos[[Modelo '[sigla']]:[Modelo '[descripción']]],2,0)</f>
        <v>Residencia de Protección para Mayores con Programa</v>
      </c>
    </row>
    <row r="1489" spans="2:13" x14ac:dyDescent="0.3">
      <c r="B1489" s="4" t="str">
        <f t="shared" si="69"/>
        <v>2-REM</v>
      </c>
      <c r="C1489" s="4" t="str">
        <f t="shared" si="70"/>
        <v>2-REM-Hombres</v>
      </c>
      <c r="D1489" s="4" t="str">
        <f t="shared" si="71"/>
        <v>2-REM-Hombres-14</v>
      </c>
      <c r="E1489">
        <v>2</v>
      </c>
      <c r="F1489" t="s">
        <v>50</v>
      </c>
      <c r="G1489">
        <v>14</v>
      </c>
      <c r="H1489" t="s">
        <v>214</v>
      </c>
      <c r="I1489" t="s">
        <v>252</v>
      </c>
      <c r="J1489" t="s">
        <v>103</v>
      </c>
      <c r="K1489">
        <v>56</v>
      </c>
      <c r="L1489" t="str">
        <f>+VLOOKUP(Línea_Modelo_Sexo_Región[[#This Row],[id_LA]],Línea_Atención[],2,0)</f>
        <v>Línea Cuidado Alternativo</v>
      </c>
      <c r="M1489" t="str">
        <f>+VLOOKUP(Línea_Modelo_Sexo_Región[[#This Row],[Modelo '[sigla']]],Modelos[[Modelo '[sigla']]:[Modelo '[descripción']]],2,0)</f>
        <v>Residencia de Protección para Mayores con Programa</v>
      </c>
    </row>
    <row r="1490" spans="2:13" x14ac:dyDescent="0.3">
      <c r="B1490" s="4" t="str">
        <f t="shared" si="69"/>
        <v>2-REM</v>
      </c>
      <c r="C1490" s="4" t="str">
        <f t="shared" si="70"/>
        <v>2-REM-Hombres</v>
      </c>
      <c r="D1490" s="4" t="str">
        <f t="shared" si="71"/>
        <v>2-REM-Hombres-10</v>
      </c>
      <c r="E1490">
        <v>2</v>
      </c>
      <c r="F1490" t="s">
        <v>50</v>
      </c>
      <c r="G1490">
        <v>10</v>
      </c>
      <c r="H1490" t="s">
        <v>210</v>
      </c>
      <c r="I1490" t="s">
        <v>252</v>
      </c>
      <c r="J1490" t="s">
        <v>103</v>
      </c>
      <c r="K1490">
        <v>113</v>
      </c>
      <c r="L1490" t="str">
        <f>+VLOOKUP(Línea_Modelo_Sexo_Región[[#This Row],[id_LA]],Línea_Atención[],2,0)</f>
        <v>Línea Cuidado Alternativo</v>
      </c>
      <c r="M1490" t="str">
        <f>+VLOOKUP(Línea_Modelo_Sexo_Región[[#This Row],[Modelo '[sigla']]],Modelos[[Modelo '[sigla']]:[Modelo '[descripción']]],2,0)</f>
        <v>Residencia de Protección para Mayores con Programa</v>
      </c>
    </row>
    <row r="1491" spans="2:13" x14ac:dyDescent="0.3">
      <c r="B1491" s="4" t="str">
        <f t="shared" si="69"/>
        <v>2-REM</v>
      </c>
      <c r="C1491" s="4" t="str">
        <f t="shared" si="70"/>
        <v>2-REM-Hombres</v>
      </c>
      <c r="D1491" s="4" t="str">
        <f t="shared" si="71"/>
        <v>2-REM-Hombres-11</v>
      </c>
      <c r="E1491">
        <v>2</v>
      </c>
      <c r="F1491" t="s">
        <v>50</v>
      </c>
      <c r="G1491">
        <v>11</v>
      </c>
      <c r="H1491" t="s">
        <v>211</v>
      </c>
      <c r="I1491" t="s">
        <v>252</v>
      </c>
      <c r="J1491" t="s">
        <v>103</v>
      </c>
      <c r="K1491">
        <v>0</v>
      </c>
      <c r="L1491" t="str">
        <f>+VLOOKUP(Línea_Modelo_Sexo_Región[[#This Row],[id_LA]],Línea_Atención[],2,0)</f>
        <v>Línea Cuidado Alternativo</v>
      </c>
      <c r="M1491" t="str">
        <f>+VLOOKUP(Línea_Modelo_Sexo_Región[[#This Row],[Modelo '[sigla']]],Modelos[[Modelo '[sigla']]:[Modelo '[descripción']]],2,0)</f>
        <v>Residencia de Protección para Mayores con Programa</v>
      </c>
    </row>
    <row r="1492" spans="2:13" x14ac:dyDescent="0.3">
      <c r="B1492" s="4" t="str">
        <f t="shared" si="69"/>
        <v>2-REM</v>
      </c>
      <c r="C1492" s="4" t="str">
        <f t="shared" si="70"/>
        <v>2-REM-Hombres</v>
      </c>
      <c r="D1492" s="4" t="str">
        <f t="shared" si="71"/>
        <v>2-REM-Hombres-12</v>
      </c>
      <c r="E1492">
        <v>2</v>
      </c>
      <c r="F1492" t="s">
        <v>50</v>
      </c>
      <c r="G1492">
        <v>12</v>
      </c>
      <c r="H1492" t="s">
        <v>212</v>
      </c>
      <c r="I1492" t="s">
        <v>252</v>
      </c>
      <c r="J1492" t="s">
        <v>103</v>
      </c>
      <c r="K1492">
        <v>17</v>
      </c>
      <c r="L1492" t="str">
        <f>+VLOOKUP(Línea_Modelo_Sexo_Región[[#This Row],[id_LA]],Línea_Atención[],2,0)</f>
        <v>Línea Cuidado Alternativo</v>
      </c>
      <c r="M1492" t="str">
        <f>+VLOOKUP(Línea_Modelo_Sexo_Región[[#This Row],[Modelo '[sigla']]],Modelos[[Modelo '[sigla']]:[Modelo '[descripción']]],2,0)</f>
        <v>Residencia de Protección para Mayores con Programa</v>
      </c>
    </row>
    <row r="1493" spans="2:13" x14ac:dyDescent="0.3">
      <c r="B1493" s="4" t="str">
        <f t="shared" si="69"/>
        <v>2-REM</v>
      </c>
      <c r="C1493" s="4" t="str">
        <f t="shared" si="70"/>
        <v>2-REM-Mujeres</v>
      </c>
      <c r="D1493" s="4" t="str">
        <f t="shared" si="71"/>
        <v>2-REM-Mujeres-15</v>
      </c>
      <c r="E1493">
        <v>2</v>
      </c>
      <c r="F1493" t="s">
        <v>50</v>
      </c>
      <c r="G1493">
        <v>15</v>
      </c>
      <c r="H1493" t="s">
        <v>215</v>
      </c>
      <c r="I1493" t="s">
        <v>253</v>
      </c>
      <c r="J1493" t="s">
        <v>103</v>
      </c>
      <c r="K1493">
        <v>41</v>
      </c>
      <c r="L1493" t="str">
        <f>+VLOOKUP(Línea_Modelo_Sexo_Región[[#This Row],[id_LA]],Línea_Atención[],2,0)</f>
        <v>Línea Cuidado Alternativo</v>
      </c>
      <c r="M1493" t="str">
        <f>+VLOOKUP(Línea_Modelo_Sexo_Región[[#This Row],[Modelo '[sigla']]],Modelos[[Modelo '[sigla']]:[Modelo '[descripción']]],2,0)</f>
        <v>Residencia de Protección para Mayores con Programa</v>
      </c>
    </row>
    <row r="1494" spans="2:13" x14ac:dyDescent="0.3">
      <c r="B1494" s="4" t="str">
        <f t="shared" si="69"/>
        <v>2-REM</v>
      </c>
      <c r="C1494" s="4" t="str">
        <f t="shared" si="70"/>
        <v>2-REM-Mujeres</v>
      </c>
      <c r="D1494" s="4" t="str">
        <f t="shared" si="71"/>
        <v>2-REM-Mujeres-1</v>
      </c>
      <c r="E1494">
        <v>2</v>
      </c>
      <c r="F1494" t="s">
        <v>50</v>
      </c>
      <c r="G1494">
        <v>1</v>
      </c>
      <c r="H1494" t="s">
        <v>201</v>
      </c>
      <c r="I1494" t="s">
        <v>253</v>
      </c>
      <c r="J1494" t="s">
        <v>103</v>
      </c>
      <c r="K1494">
        <v>85</v>
      </c>
      <c r="L1494" t="str">
        <f>+VLOOKUP(Línea_Modelo_Sexo_Región[[#This Row],[id_LA]],Línea_Atención[],2,0)</f>
        <v>Línea Cuidado Alternativo</v>
      </c>
      <c r="M1494" t="str">
        <f>+VLOOKUP(Línea_Modelo_Sexo_Región[[#This Row],[Modelo '[sigla']]],Modelos[[Modelo '[sigla']]:[Modelo '[descripción']]],2,0)</f>
        <v>Residencia de Protección para Mayores con Programa</v>
      </c>
    </row>
    <row r="1495" spans="2:13" x14ac:dyDescent="0.3">
      <c r="B1495" s="4" t="str">
        <f t="shared" si="69"/>
        <v>2-REM</v>
      </c>
      <c r="C1495" s="4" t="str">
        <f t="shared" si="70"/>
        <v>2-REM-Mujeres</v>
      </c>
      <c r="D1495" s="4" t="str">
        <f t="shared" si="71"/>
        <v>2-REM-Mujeres-2</v>
      </c>
      <c r="E1495">
        <v>2</v>
      </c>
      <c r="F1495" t="s">
        <v>50</v>
      </c>
      <c r="G1495">
        <v>2</v>
      </c>
      <c r="H1495" t="s">
        <v>202</v>
      </c>
      <c r="I1495" t="s">
        <v>253</v>
      </c>
      <c r="J1495" t="s">
        <v>103</v>
      </c>
      <c r="K1495">
        <v>31</v>
      </c>
      <c r="L1495" t="str">
        <f>+VLOOKUP(Línea_Modelo_Sexo_Región[[#This Row],[id_LA]],Línea_Atención[],2,0)</f>
        <v>Línea Cuidado Alternativo</v>
      </c>
      <c r="M1495" t="str">
        <f>+VLOOKUP(Línea_Modelo_Sexo_Región[[#This Row],[Modelo '[sigla']]],Modelos[[Modelo '[sigla']]:[Modelo '[descripción']]],2,0)</f>
        <v>Residencia de Protección para Mayores con Programa</v>
      </c>
    </row>
    <row r="1496" spans="2:13" x14ac:dyDescent="0.3">
      <c r="B1496" s="4" t="str">
        <f t="shared" si="69"/>
        <v>2-REM</v>
      </c>
      <c r="C1496" s="4" t="str">
        <f t="shared" si="70"/>
        <v>2-REM-Mujeres</v>
      </c>
      <c r="D1496" s="4" t="str">
        <f t="shared" si="71"/>
        <v>2-REM-Mujeres-3</v>
      </c>
      <c r="E1496">
        <v>2</v>
      </c>
      <c r="F1496" t="s">
        <v>50</v>
      </c>
      <c r="G1496">
        <v>3</v>
      </c>
      <c r="H1496" t="s">
        <v>203</v>
      </c>
      <c r="I1496" t="s">
        <v>253</v>
      </c>
      <c r="J1496" t="s">
        <v>103</v>
      </c>
      <c r="K1496">
        <v>77</v>
      </c>
      <c r="L1496" t="str">
        <f>+VLOOKUP(Línea_Modelo_Sexo_Región[[#This Row],[id_LA]],Línea_Atención[],2,0)</f>
        <v>Línea Cuidado Alternativo</v>
      </c>
      <c r="M1496" t="str">
        <f>+VLOOKUP(Línea_Modelo_Sexo_Región[[#This Row],[Modelo '[sigla']]],Modelos[[Modelo '[sigla']]:[Modelo '[descripción']]],2,0)</f>
        <v>Residencia de Protección para Mayores con Programa</v>
      </c>
    </row>
    <row r="1497" spans="2:13" x14ac:dyDescent="0.3">
      <c r="B1497" s="4" t="str">
        <f t="shared" si="69"/>
        <v>2-REM</v>
      </c>
      <c r="C1497" s="4" t="str">
        <f t="shared" si="70"/>
        <v>2-REM-Mujeres</v>
      </c>
      <c r="D1497" s="4" t="str">
        <f t="shared" si="71"/>
        <v>2-REM-Mujeres-4</v>
      </c>
      <c r="E1497">
        <v>2</v>
      </c>
      <c r="F1497" t="s">
        <v>50</v>
      </c>
      <c r="G1497">
        <v>4</v>
      </c>
      <c r="H1497" t="s">
        <v>204</v>
      </c>
      <c r="I1497" t="s">
        <v>253</v>
      </c>
      <c r="J1497" t="s">
        <v>103</v>
      </c>
      <c r="K1497">
        <v>49</v>
      </c>
      <c r="L1497" t="str">
        <f>+VLOOKUP(Línea_Modelo_Sexo_Región[[#This Row],[id_LA]],Línea_Atención[],2,0)</f>
        <v>Línea Cuidado Alternativo</v>
      </c>
      <c r="M1497" t="str">
        <f>+VLOOKUP(Línea_Modelo_Sexo_Región[[#This Row],[Modelo '[sigla']]],Modelos[[Modelo '[sigla']]:[Modelo '[descripción']]],2,0)</f>
        <v>Residencia de Protección para Mayores con Programa</v>
      </c>
    </row>
    <row r="1498" spans="2:13" x14ac:dyDescent="0.3">
      <c r="B1498" s="4" t="str">
        <f t="shared" si="69"/>
        <v>2-REM</v>
      </c>
      <c r="C1498" s="4" t="str">
        <f t="shared" si="70"/>
        <v>2-REM-Mujeres</v>
      </c>
      <c r="D1498" s="4" t="str">
        <f t="shared" si="71"/>
        <v>2-REM-Mujeres-5</v>
      </c>
      <c r="E1498">
        <v>2</v>
      </c>
      <c r="F1498" t="s">
        <v>50</v>
      </c>
      <c r="G1498">
        <v>5</v>
      </c>
      <c r="H1498" t="s">
        <v>205</v>
      </c>
      <c r="I1498" t="s">
        <v>253</v>
      </c>
      <c r="J1498" t="s">
        <v>103</v>
      </c>
      <c r="K1498">
        <v>246</v>
      </c>
      <c r="L1498" t="str">
        <f>+VLOOKUP(Línea_Modelo_Sexo_Región[[#This Row],[id_LA]],Línea_Atención[],2,0)</f>
        <v>Línea Cuidado Alternativo</v>
      </c>
      <c r="M1498" t="str">
        <f>+VLOOKUP(Línea_Modelo_Sexo_Región[[#This Row],[Modelo '[sigla']]],Modelos[[Modelo '[sigla']]:[Modelo '[descripción']]],2,0)</f>
        <v>Residencia de Protección para Mayores con Programa</v>
      </c>
    </row>
    <row r="1499" spans="2:13" x14ac:dyDescent="0.3">
      <c r="B1499" s="4" t="str">
        <f t="shared" si="69"/>
        <v>2-REM</v>
      </c>
      <c r="C1499" s="4" t="str">
        <f t="shared" si="70"/>
        <v>2-REM-Mujeres</v>
      </c>
      <c r="D1499" s="4" t="str">
        <f t="shared" si="71"/>
        <v>2-REM-Mujeres-13</v>
      </c>
      <c r="E1499">
        <v>2</v>
      </c>
      <c r="F1499" t="s">
        <v>50</v>
      </c>
      <c r="G1499">
        <v>13</v>
      </c>
      <c r="H1499" t="s">
        <v>213</v>
      </c>
      <c r="I1499" t="s">
        <v>253</v>
      </c>
      <c r="J1499" t="s">
        <v>103</v>
      </c>
      <c r="K1499">
        <v>451</v>
      </c>
      <c r="L1499" t="str">
        <f>+VLOOKUP(Línea_Modelo_Sexo_Región[[#This Row],[id_LA]],Línea_Atención[],2,0)</f>
        <v>Línea Cuidado Alternativo</v>
      </c>
      <c r="M1499" t="str">
        <f>+VLOOKUP(Línea_Modelo_Sexo_Región[[#This Row],[Modelo '[sigla']]],Modelos[[Modelo '[sigla']]:[Modelo '[descripción']]],2,0)</f>
        <v>Residencia de Protección para Mayores con Programa</v>
      </c>
    </row>
    <row r="1500" spans="2:13" x14ac:dyDescent="0.3">
      <c r="B1500" s="4" t="str">
        <f t="shared" si="69"/>
        <v>2-REM</v>
      </c>
      <c r="C1500" s="4" t="str">
        <f t="shared" si="70"/>
        <v>2-REM-Mujeres</v>
      </c>
      <c r="D1500" s="4" t="str">
        <f t="shared" si="71"/>
        <v>2-REM-Mujeres-6</v>
      </c>
      <c r="E1500">
        <v>2</v>
      </c>
      <c r="F1500" t="s">
        <v>50</v>
      </c>
      <c r="G1500">
        <v>6</v>
      </c>
      <c r="H1500" t="s">
        <v>206</v>
      </c>
      <c r="I1500" t="s">
        <v>253</v>
      </c>
      <c r="J1500" t="s">
        <v>103</v>
      </c>
      <c r="K1500">
        <v>67</v>
      </c>
      <c r="L1500" t="str">
        <f>+VLOOKUP(Línea_Modelo_Sexo_Región[[#This Row],[id_LA]],Línea_Atención[],2,0)</f>
        <v>Línea Cuidado Alternativo</v>
      </c>
      <c r="M1500" t="str">
        <f>+VLOOKUP(Línea_Modelo_Sexo_Región[[#This Row],[Modelo '[sigla']]],Modelos[[Modelo '[sigla']]:[Modelo '[descripción']]],2,0)</f>
        <v>Residencia de Protección para Mayores con Programa</v>
      </c>
    </row>
    <row r="1501" spans="2:13" x14ac:dyDescent="0.3">
      <c r="B1501" s="4" t="str">
        <f t="shared" si="69"/>
        <v>2-REM</v>
      </c>
      <c r="C1501" s="4" t="str">
        <f t="shared" si="70"/>
        <v>2-REM-Mujeres</v>
      </c>
      <c r="D1501" s="4" t="str">
        <f t="shared" si="71"/>
        <v>2-REM-Mujeres-7</v>
      </c>
      <c r="E1501">
        <v>2</v>
      </c>
      <c r="F1501" t="s">
        <v>50</v>
      </c>
      <c r="G1501">
        <v>7</v>
      </c>
      <c r="H1501" t="s">
        <v>207</v>
      </c>
      <c r="I1501" t="s">
        <v>253</v>
      </c>
      <c r="J1501" t="s">
        <v>103</v>
      </c>
      <c r="K1501">
        <v>193</v>
      </c>
      <c r="L1501" t="str">
        <f>+VLOOKUP(Línea_Modelo_Sexo_Región[[#This Row],[id_LA]],Línea_Atención[],2,0)</f>
        <v>Línea Cuidado Alternativo</v>
      </c>
      <c r="M1501" t="str">
        <f>+VLOOKUP(Línea_Modelo_Sexo_Región[[#This Row],[Modelo '[sigla']]],Modelos[[Modelo '[sigla']]:[Modelo '[descripción']]],2,0)</f>
        <v>Residencia de Protección para Mayores con Programa</v>
      </c>
    </row>
    <row r="1502" spans="2:13" x14ac:dyDescent="0.3">
      <c r="B1502" s="4" t="str">
        <f t="shared" si="69"/>
        <v>2-REM</v>
      </c>
      <c r="C1502" s="4" t="str">
        <f t="shared" si="70"/>
        <v>2-REM-Mujeres</v>
      </c>
      <c r="D1502" s="4" t="str">
        <f t="shared" si="71"/>
        <v>2-REM-Mujeres-7</v>
      </c>
      <c r="E1502">
        <v>2</v>
      </c>
      <c r="F1502" t="s">
        <v>50</v>
      </c>
      <c r="G1502">
        <v>7</v>
      </c>
      <c r="H1502" t="s">
        <v>207</v>
      </c>
      <c r="I1502" t="s">
        <v>253</v>
      </c>
      <c r="J1502" t="s">
        <v>103</v>
      </c>
      <c r="K1502">
        <v>53</v>
      </c>
      <c r="L1502" t="str">
        <f>+VLOOKUP(Línea_Modelo_Sexo_Región[[#This Row],[id_LA]],Línea_Atención[],2,0)</f>
        <v>Línea Cuidado Alternativo</v>
      </c>
      <c r="M1502" t="str">
        <f>+VLOOKUP(Línea_Modelo_Sexo_Región[[#This Row],[Modelo '[sigla']]],Modelos[[Modelo '[sigla']]:[Modelo '[descripción']]],2,0)</f>
        <v>Residencia de Protección para Mayores con Programa</v>
      </c>
    </row>
    <row r="1503" spans="2:13" x14ac:dyDescent="0.3">
      <c r="B1503" s="4" t="str">
        <f t="shared" si="69"/>
        <v>2-REM</v>
      </c>
      <c r="C1503" s="4" t="str">
        <f t="shared" si="70"/>
        <v>2-REM-Mujeres</v>
      </c>
      <c r="D1503" s="4" t="str">
        <f t="shared" si="71"/>
        <v>2-REM-Mujeres-8</v>
      </c>
      <c r="E1503">
        <v>2</v>
      </c>
      <c r="F1503" t="s">
        <v>50</v>
      </c>
      <c r="G1503">
        <v>8</v>
      </c>
      <c r="H1503" t="s">
        <v>208</v>
      </c>
      <c r="I1503" t="s">
        <v>253</v>
      </c>
      <c r="J1503" t="s">
        <v>103</v>
      </c>
      <c r="K1503">
        <v>264</v>
      </c>
      <c r="L1503" t="str">
        <f>+VLOOKUP(Línea_Modelo_Sexo_Región[[#This Row],[id_LA]],Línea_Atención[],2,0)</f>
        <v>Línea Cuidado Alternativo</v>
      </c>
      <c r="M1503" t="str">
        <f>+VLOOKUP(Línea_Modelo_Sexo_Región[[#This Row],[Modelo '[sigla']]],Modelos[[Modelo '[sigla']]:[Modelo '[descripción']]],2,0)</f>
        <v>Residencia de Protección para Mayores con Programa</v>
      </c>
    </row>
    <row r="1504" spans="2:13" x14ac:dyDescent="0.3">
      <c r="B1504" s="4" t="str">
        <f t="shared" si="69"/>
        <v>2-REM</v>
      </c>
      <c r="C1504" s="4" t="str">
        <f t="shared" si="70"/>
        <v>2-REM-Mujeres</v>
      </c>
      <c r="D1504" s="4" t="str">
        <f t="shared" si="71"/>
        <v>2-REM-Mujeres-9</v>
      </c>
      <c r="E1504">
        <v>2</v>
      </c>
      <c r="F1504" t="s">
        <v>50</v>
      </c>
      <c r="G1504">
        <v>9</v>
      </c>
      <c r="H1504" t="s">
        <v>209</v>
      </c>
      <c r="I1504" t="s">
        <v>253</v>
      </c>
      <c r="J1504" t="s">
        <v>103</v>
      </c>
      <c r="K1504">
        <v>232</v>
      </c>
      <c r="L1504" t="str">
        <f>+VLOOKUP(Línea_Modelo_Sexo_Región[[#This Row],[id_LA]],Línea_Atención[],2,0)</f>
        <v>Línea Cuidado Alternativo</v>
      </c>
      <c r="M1504" t="str">
        <f>+VLOOKUP(Línea_Modelo_Sexo_Región[[#This Row],[Modelo '[sigla']]],Modelos[[Modelo '[sigla']]:[Modelo '[descripción']]],2,0)</f>
        <v>Residencia de Protección para Mayores con Programa</v>
      </c>
    </row>
    <row r="1505" spans="2:13" x14ac:dyDescent="0.3">
      <c r="B1505" s="4" t="str">
        <f t="shared" si="69"/>
        <v>2-REM</v>
      </c>
      <c r="C1505" s="4" t="str">
        <f t="shared" si="70"/>
        <v>2-REM-Mujeres</v>
      </c>
      <c r="D1505" s="4" t="str">
        <f t="shared" si="71"/>
        <v>2-REM-Mujeres-14</v>
      </c>
      <c r="E1505">
        <v>2</v>
      </c>
      <c r="F1505" t="s">
        <v>50</v>
      </c>
      <c r="G1505">
        <v>14</v>
      </c>
      <c r="H1505" t="s">
        <v>214</v>
      </c>
      <c r="I1505" t="s">
        <v>253</v>
      </c>
      <c r="J1505" t="s">
        <v>103</v>
      </c>
      <c r="K1505">
        <v>42</v>
      </c>
      <c r="L1505" t="str">
        <f>+VLOOKUP(Línea_Modelo_Sexo_Región[[#This Row],[id_LA]],Línea_Atención[],2,0)</f>
        <v>Línea Cuidado Alternativo</v>
      </c>
      <c r="M1505" t="str">
        <f>+VLOOKUP(Línea_Modelo_Sexo_Región[[#This Row],[Modelo '[sigla']]],Modelos[[Modelo '[sigla']]:[Modelo '[descripción']]],2,0)</f>
        <v>Residencia de Protección para Mayores con Programa</v>
      </c>
    </row>
    <row r="1506" spans="2:13" x14ac:dyDescent="0.3">
      <c r="B1506" s="4" t="str">
        <f t="shared" si="69"/>
        <v>2-REM</v>
      </c>
      <c r="C1506" s="4" t="str">
        <f t="shared" si="70"/>
        <v>2-REM-Mujeres</v>
      </c>
      <c r="D1506" s="4" t="str">
        <f t="shared" si="71"/>
        <v>2-REM-Mujeres-10</v>
      </c>
      <c r="E1506">
        <v>2</v>
      </c>
      <c r="F1506" t="s">
        <v>50</v>
      </c>
      <c r="G1506">
        <v>10</v>
      </c>
      <c r="H1506" t="s">
        <v>210</v>
      </c>
      <c r="I1506" t="s">
        <v>253</v>
      </c>
      <c r="J1506" t="s">
        <v>103</v>
      </c>
      <c r="K1506">
        <v>226</v>
      </c>
      <c r="L1506" t="str">
        <f>+VLOOKUP(Línea_Modelo_Sexo_Región[[#This Row],[id_LA]],Línea_Atención[],2,0)</f>
        <v>Línea Cuidado Alternativo</v>
      </c>
      <c r="M1506" t="str">
        <f>+VLOOKUP(Línea_Modelo_Sexo_Región[[#This Row],[Modelo '[sigla']]],Modelos[[Modelo '[sigla']]:[Modelo '[descripción']]],2,0)</f>
        <v>Residencia de Protección para Mayores con Programa</v>
      </c>
    </row>
    <row r="1507" spans="2:13" x14ac:dyDescent="0.3">
      <c r="B1507" s="4" t="str">
        <f t="shared" si="69"/>
        <v>2-REM</v>
      </c>
      <c r="C1507" s="4" t="str">
        <f t="shared" si="70"/>
        <v>2-REM-Mujeres</v>
      </c>
      <c r="D1507" s="4" t="str">
        <f t="shared" si="71"/>
        <v>2-REM-Mujeres-11</v>
      </c>
      <c r="E1507">
        <v>2</v>
      </c>
      <c r="F1507" t="s">
        <v>50</v>
      </c>
      <c r="G1507">
        <v>11</v>
      </c>
      <c r="H1507" t="s">
        <v>211</v>
      </c>
      <c r="I1507" t="s">
        <v>253</v>
      </c>
      <c r="J1507" t="s">
        <v>103</v>
      </c>
      <c r="K1507">
        <v>0</v>
      </c>
      <c r="L1507" t="str">
        <f>+VLOOKUP(Línea_Modelo_Sexo_Región[[#This Row],[id_LA]],Línea_Atención[],2,0)</f>
        <v>Línea Cuidado Alternativo</v>
      </c>
      <c r="M1507" t="str">
        <f>+VLOOKUP(Línea_Modelo_Sexo_Región[[#This Row],[Modelo '[sigla']]],Modelos[[Modelo '[sigla']]:[Modelo '[descripción']]],2,0)</f>
        <v>Residencia de Protección para Mayores con Programa</v>
      </c>
    </row>
    <row r="1508" spans="2:13" x14ac:dyDescent="0.3">
      <c r="B1508" s="4" t="str">
        <f t="shared" si="69"/>
        <v>2-REM</v>
      </c>
      <c r="C1508" s="4" t="str">
        <f t="shared" si="70"/>
        <v>2-REM-Mujeres</v>
      </c>
      <c r="D1508" s="4" t="str">
        <f t="shared" si="71"/>
        <v>2-REM-Mujeres-12</v>
      </c>
      <c r="E1508">
        <v>2</v>
      </c>
      <c r="F1508" t="s">
        <v>50</v>
      </c>
      <c r="G1508">
        <v>12</v>
      </c>
      <c r="H1508" t="s">
        <v>212</v>
      </c>
      <c r="I1508" t="s">
        <v>253</v>
      </c>
      <c r="J1508" t="s">
        <v>103</v>
      </c>
      <c r="K1508">
        <v>23</v>
      </c>
      <c r="L1508" t="str">
        <f>+VLOOKUP(Línea_Modelo_Sexo_Región[[#This Row],[id_LA]],Línea_Atención[],2,0)</f>
        <v>Línea Cuidado Alternativo</v>
      </c>
      <c r="M1508" t="str">
        <f>+VLOOKUP(Línea_Modelo_Sexo_Región[[#This Row],[Modelo '[sigla']]],Modelos[[Modelo '[sigla']]:[Modelo '[descripción']]],2,0)</f>
        <v>Residencia de Protección para Mayores con Programa</v>
      </c>
    </row>
    <row r="1509" spans="2:13" x14ac:dyDescent="0.3">
      <c r="B1509" s="4" t="str">
        <f t="shared" si="69"/>
        <v>2-RFA</v>
      </c>
      <c r="C1509" s="4" t="str">
        <f t="shared" si="70"/>
        <v>2-RFA-Hombres</v>
      </c>
      <c r="D1509" s="4" t="str">
        <f t="shared" si="71"/>
        <v>2-RFA-Hombres-15</v>
      </c>
      <c r="E1509">
        <v>2</v>
      </c>
      <c r="F1509" t="s">
        <v>52</v>
      </c>
      <c r="G1509">
        <v>15</v>
      </c>
      <c r="H1509" t="s">
        <v>215</v>
      </c>
      <c r="I1509" t="s">
        <v>252</v>
      </c>
      <c r="J1509" t="s">
        <v>103</v>
      </c>
      <c r="K1509">
        <v>0</v>
      </c>
      <c r="L1509" t="str">
        <f>+VLOOKUP(Línea_Modelo_Sexo_Región[[#This Row],[id_LA]],Línea_Atención[],2,0)</f>
        <v>Línea Cuidado Alternativo</v>
      </c>
      <c r="M1509" t="str">
        <f>+VLOOKUP(Línea_Modelo_Sexo_Región[[#This Row],[Modelo '[sigla']]],Modelos[[Modelo '[sigla']]:[Modelo '[descripción']]],2,0)</f>
        <v>Residencia Familiar para la Adolescencia</v>
      </c>
    </row>
    <row r="1510" spans="2:13" x14ac:dyDescent="0.3">
      <c r="B1510" s="4" t="str">
        <f t="shared" si="69"/>
        <v>2-RFA</v>
      </c>
      <c r="C1510" s="4" t="str">
        <f t="shared" si="70"/>
        <v>2-RFA-Hombres</v>
      </c>
      <c r="D1510" s="4" t="str">
        <f t="shared" si="71"/>
        <v>2-RFA-Hombres-1</v>
      </c>
      <c r="E1510">
        <v>2</v>
      </c>
      <c r="F1510" t="s">
        <v>52</v>
      </c>
      <c r="G1510">
        <v>1</v>
      </c>
      <c r="H1510" t="s">
        <v>201</v>
      </c>
      <c r="I1510" t="s">
        <v>252</v>
      </c>
      <c r="J1510" t="s">
        <v>103</v>
      </c>
      <c r="K1510">
        <v>0</v>
      </c>
      <c r="L1510" t="str">
        <f>+VLOOKUP(Línea_Modelo_Sexo_Región[[#This Row],[id_LA]],Línea_Atención[],2,0)</f>
        <v>Línea Cuidado Alternativo</v>
      </c>
      <c r="M1510" t="str">
        <f>+VLOOKUP(Línea_Modelo_Sexo_Región[[#This Row],[Modelo '[sigla']]],Modelos[[Modelo '[sigla']]:[Modelo '[descripción']]],2,0)</f>
        <v>Residencia Familiar para la Adolescencia</v>
      </c>
    </row>
    <row r="1511" spans="2:13" x14ac:dyDescent="0.3">
      <c r="B1511" s="4" t="str">
        <f t="shared" si="69"/>
        <v>2-RFA</v>
      </c>
      <c r="C1511" s="4" t="str">
        <f t="shared" si="70"/>
        <v>2-RFA-Hombres</v>
      </c>
      <c r="D1511" s="4" t="str">
        <f t="shared" si="71"/>
        <v>2-RFA-Hombres-2</v>
      </c>
      <c r="E1511">
        <v>2</v>
      </c>
      <c r="F1511" t="s">
        <v>52</v>
      </c>
      <c r="G1511">
        <v>2</v>
      </c>
      <c r="H1511" t="s">
        <v>202</v>
      </c>
      <c r="I1511" t="s">
        <v>252</v>
      </c>
      <c r="J1511" t="s">
        <v>103</v>
      </c>
      <c r="K1511">
        <v>0</v>
      </c>
      <c r="L1511" t="str">
        <f>+VLOOKUP(Línea_Modelo_Sexo_Región[[#This Row],[id_LA]],Línea_Atención[],2,0)</f>
        <v>Línea Cuidado Alternativo</v>
      </c>
      <c r="M1511" t="str">
        <f>+VLOOKUP(Línea_Modelo_Sexo_Región[[#This Row],[Modelo '[sigla']]],Modelos[[Modelo '[sigla']]:[Modelo '[descripción']]],2,0)</f>
        <v>Residencia Familiar para la Adolescencia</v>
      </c>
    </row>
    <row r="1512" spans="2:13" x14ac:dyDescent="0.3">
      <c r="B1512" s="4" t="str">
        <f t="shared" si="69"/>
        <v>2-RFA</v>
      </c>
      <c r="C1512" s="4" t="str">
        <f t="shared" si="70"/>
        <v>2-RFA-Hombres</v>
      </c>
      <c r="D1512" s="4" t="str">
        <f t="shared" si="71"/>
        <v>2-RFA-Hombres-3</v>
      </c>
      <c r="E1512">
        <v>2</v>
      </c>
      <c r="F1512" t="s">
        <v>52</v>
      </c>
      <c r="G1512">
        <v>3</v>
      </c>
      <c r="H1512" t="s">
        <v>203</v>
      </c>
      <c r="I1512" t="s">
        <v>252</v>
      </c>
      <c r="J1512" t="s">
        <v>103</v>
      </c>
      <c r="K1512">
        <v>0</v>
      </c>
      <c r="L1512" t="str">
        <f>+VLOOKUP(Línea_Modelo_Sexo_Región[[#This Row],[id_LA]],Línea_Atención[],2,0)</f>
        <v>Línea Cuidado Alternativo</v>
      </c>
      <c r="M1512" t="str">
        <f>+VLOOKUP(Línea_Modelo_Sexo_Región[[#This Row],[Modelo '[sigla']]],Modelos[[Modelo '[sigla']]:[Modelo '[descripción']]],2,0)</f>
        <v>Residencia Familiar para la Adolescencia</v>
      </c>
    </row>
    <row r="1513" spans="2:13" x14ac:dyDescent="0.3">
      <c r="B1513" s="4" t="str">
        <f t="shared" si="69"/>
        <v>2-RFA</v>
      </c>
      <c r="C1513" s="4" t="str">
        <f t="shared" si="70"/>
        <v>2-RFA-Hombres</v>
      </c>
      <c r="D1513" s="4" t="str">
        <f t="shared" si="71"/>
        <v>2-RFA-Hombres-4</v>
      </c>
      <c r="E1513">
        <v>2</v>
      </c>
      <c r="F1513" t="s">
        <v>52</v>
      </c>
      <c r="G1513">
        <v>4</v>
      </c>
      <c r="H1513" t="s">
        <v>204</v>
      </c>
      <c r="I1513" t="s">
        <v>252</v>
      </c>
      <c r="J1513" t="s">
        <v>103</v>
      </c>
      <c r="K1513">
        <v>0</v>
      </c>
      <c r="L1513" t="str">
        <f>+VLOOKUP(Línea_Modelo_Sexo_Región[[#This Row],[id_LA]],Línea_Atención[],2,0)</f>
        <v>Línea Cuidado Alternativo</v>
      </c>
      <c r="M1513" t="str">
        <f>+VLOOKUP(Línea_Modelo_Sexo_Región[[#This Row],[Modelo '[sigla']]],Modelos[[Modelo '[sigla']]:[Modelo '[descripción']]],2,0)</f>
        <v>Residencia Familiar para la Adolescencia</v>
      </c>
    </row>
    <row r="1514" spans="2:13" x14ac:dyDescent="0.3">
      <c r="B1514" s="4" t="str">
        <f t="shared" si="69"/>
        <v>2-RFA</v>
      </c>
      <c r="C1514" s="4" t="str">
        <f t="shared" si="70"/>
        <v>2-RFA-Hombres</v>
      </c>
      <c r="D1514" s="4" t="str">
        <f t="shared" si="71"/>
        <v>2-RFA-Hombres-5</v>
      </c>
      <c r="E1514">
        <v>2</v>
      </c>
      <c r="F1514" t="s">
        <v>52</v>
      </c>
      <c r="G1514">
        <v>5</v>
      </c>
      <c r="H1514" t="s">
        <v>205</v>
      </c>
      <c r="I1514" t="s">
        <v>252</v>
      </c>
      <c r="J1514" t="s">
        <v>103</v>
      </c>
      <c r="K1514">
        <v>50</v>
      </c>
      <c r="L1514" t="str">
        <f>+VLOOKUP(Línea_Modelo_Sexo_Región[[#This Row],[id_LA]],Línea_Atención[],2,0)</f>
        <v>Línea Cuidado Alternativo</v>
      </c>
      <c r="M1514" t="str">
        <f>+VLOOKUP(Línea_Modelo_Sexo_Región[[#This Row],[Modelo '[sigla']]],Modelos[[Modelo '[sigla']]:[Modelo '[descripción']]],2,0)</f>
        <v>Residencia Familiar para la Adolescencia</v>
      </c>
    </row>
    <row r="1515" spans="2:13" x14ac:dyDescent="0.3">
      <c r="B1515" s="4" t="str">
        <f t="shared" si="69"/>
        <v>2-RFA</v>
      </c>
      <c r="C1515" s="4" t="str">
        <f t="shared" si="70"/>
        <v>2-RFA-Hombres</v>
      </c>
      <c r="D1515" s="4" t="str">
        <f t="shared" si="71"/>
        <v>2-RFA-Hombres-13</v>
      </c>
      <c r="E1515">
        <v>2</v>
      </c>
      <c r="F1515" t="s">
        <v>52</v>
      </c>
      <c r="G1515">
        <v>13</v>
      </c>
      <c r="H1515" t="s">
        <v>213</v>
      </c>
      <c r="I1515" t="s">
        <v>252</v>
      </c>
      <c r="J1515" t="s">
        <v>103</v>
      </c>
      <c r="K1515">
        <v>28</v>
      </c>
      <c r="L1515" t="str">
        <f>+VLOOKUP(Línea_Modelo_Sexo_Región[[#This Row],[id_LA]],Línea_Atención[],2,0)</f>
        <v>Línea Cuidado Alternativo</v>
      </c>
      <c r="M1515" t="str">
        <f>+VLOOKUP(Línea_Modelo_Sexo_Región[[#This Row],[Modelo '[sigla']]],Modelos[[Modelo '[sigla']]:[Modelo '[descripción']]],2,0)</f>
        <v>Residencia Familiar para la Adolescencia</v>
      </c>
    </row>
    <row r="1516" spans="2:13" x14ac:dyDescent="0.3">
      <c r="B1516" s="4" t="str">
        <f t="shared" si="69"/>
        <v>2-RFA</v>
      </c>
      <c r="C1516" s="4" t="str">
        <f t="shared" si="70"/>
        <v>2-RFA-Hombres</v>
      </c>
      <c r="D1516" s="4" t="str">
        <f t="shared" si="71"/>
        <v>2-RFA-Hombres-6</v>
      </c>
      <c r="E1516">
        <v>2</v>
      </c>
      <c r="F1516" t="s">
        <v>52</v>
      </c>
      <c r="G1516">
        <v>6</v>
      </c>
      <c r="H1516" t="s">
        <v>206</v>
      </c>
      <c r="I1516" t="s">
        <v>252</v>
      </c>
      <c r="J1516" t="s">
        <v>103</v>
      </c>
      <c r="K1516">
        <v>0</v>
      </c>
      <c r="L1516" t="str">
        <f>+VLOOKUP(Línea_Modelo_Sexo_Región[[#This Row],[id_LA]],Línea_Atención[],2,0)</f>
        <v>Línea Cuidado Alternativo</v>
      </c>
      <c r="M1516" t="str">
        <f>+VLOOKUP(Línea_Modelo_Sexo_Región[[#This Row],[Modelo '[sigla']]],Modelos[[Modelo '[sigla']]:[Modelo '[descripción']]],2,0)</f>
        <v>Residencia Familiar para la Adolescencia</v>
      </c>
    </row>
    <row r="1517" spans="2:13" x14ac:dyDescent="0.3">
      <c r="B1517" s="4" t="str">
        <f t="shared" si="69"/>
        <v>2-RFA</v>
      </c>
      <c r="C1517" s="4" t="str">
        <f t="shared" si="70"/>
        <v>2-RFA-Hombres</v>
      </c>
      <c r="D1517" s="4" t="str">
        <f t="shared" si="71"/>
        <v>2-RFA-Hombres-7</v>
      </c>
      <c r="E1517">
        <v>2</v>
      </c>
      <c r="F1517" t="s">
        <v>52</v>
      </c>
      <c r="G1517">
        <v>7</v>
      </c>
      <c r="H1517" t="s">
        <v>207</v>
      </c>
      <c r="I1517" t="s">
        <v>252</v>
      </c>
      <c r="J1517" t="s">
        <v>103</v>
      </c>
      <c r="K1517">
        <v>0</v>
      </c>
      <c r="L1517" t="str">
        <f>+VLOOKUP(Línea_Modelo_Sexo_Región[[#This Row],[id_LA]],Línea_Atención[],2,0)</f>
        <v>Línea Cuidado Alternativo</v>
      </c>
      <c r="M1517" t="str">
        <f>+VLOOKUP(Línea_Modelo_Sexo_Región[[#This Row],[Modelo '[sigla']]],Modelos[[Modelo '[sigla']]:[Modelo '[descripción']]],2,0)</f>
        <v>Residencia Familiar para la Adolescencia</v>
      </c>
    </row>
    <row r="1518" spans="2:13" x14ac:dyDescent="0.3">
      <c r="B1518" s="4" t="str">
        <f t="shared" si="69"/>
        <v>2-RFA</v>
      </c>
      <c r="C1518" s="4" t="str">
        <f t="shared" si="70"/>
        <v>2-RFA-Hombres</v>
      </c>
      <c r="D1518" s="4" t="str">
        <f t="shared" si="71"/>
        <v>2-RFA-Hombres-7</v>
      </c>
      <c r="E1518">
        <v>2</v>
      </c>
      <c r="F1518" t="s">
        <v>52</v>
      </c>
      <c r="G1518">
        <v>7</v>
      </c>
      <c r="H1518" t="s">
        <v>207</v>
      </c>
      <c r="I1518" t="s">
        <v>252</v>
      </c>
      <c r="J1518" t="s">
        <v>103</v>
      </c>
      <c r="K1518">
        <v>0</v>
      </c>
      <c r="L1518" t="str">
        <f>+VLOOKUP(Línea_Modelo_Sexo_Región[[#This Row],[id_LA]],Línea_Atención[],2,0)</f>
        <v>Línea Cuidado Alternativo</v>
      </c>
      <c r="M1518" t="str">
        <f>+VLOOKUP(Línea_Modelo_Sexo_Región[[#This Row],[Modelo '[sigla']]],Modelos[[Modelo '[sigla']]:[Modelo '[descripción']]],2,0)</f>
        <v>Residencia Familiar para la Adolescencia</v>
      </c>
    </row>
    <row r="1519" spans="2:13" x14ac:dyDescent="0.3">
      <c r="B1519" s="4" t="str">
        <f t="shared" si="69"/>
        <v>2-RFA</v>
      </c>
      <c r="C1519" s="4" t="str">
        <f t="shared" si="70"/>
        <v>2-RFA-Hombres</v>
      </c>
      <c r="D1519" s="4" t="str">
        <f t="shared" si="71"/>
        <v>2-RFA-Hombres-8</v>
      </c>
      <c r="E1519">
        <v>2</v>
      </c>
      <c r="F1519" t="s">
        <v>52</v>
      </c>
      <c r="G1519">
        <v>8</v>
      </c>
      <c r="H1519" t="s">
        <v>208</v>
      </c>
      <c r="I1519" t="s">
        <v>252</v>
      </c>
      <c r="J1519" t="s">
        <v>103</v>
      </c>
      <c r="K1519">
        <v>0</v>
      </c>
      <c r="L1519" t="str">
        <f>+VLOOKUP(Línea_Modelo_Sexo_Región[[#This Row],[id_LA]],Línea_Atención[],2,0)</f>
        <v>Línea Cuidado Alternativo</v>
      </c>
      <c r="M1519" t="str">
        <f>+VLOOKUP(Línea_Modelo_Sexo_Región[[#This Row],[Modelo '[sigla']]],Modelos[[Modelo '[sigla']]:[Modelo '[descripción']]],2,0)</f>
        <v>Residencia Familiar para la Adolescencia</v>
      </c>
    </row>
    <row r="1520" spans="2:13" x14ac:dyDescent="0.3">
      <c r="B1520" s="4" t="str">
        <f t="shared" si="69"/>
        <v>2-RFA</v>
      </c>
      <c r="C1520" s="4" t="str">
        <f t="shared" si="70"/>
        <v>2-RFA-Hombres</v>
      </c>
      <c r="D1520" s="4" t="str">
        <f t="shared" si="71"/>
        <v>2-RFA-Hombres-9</v>
      </c>
      <c r="E1520">
        <v>2</v>
      </c>
      <c r="F1520" t="s">
        <v>52</v>
      </c>
      <c r="G1520">
        <v>9</v>
      </c>
      <c r="H1520" t="s">
        <v>209</v>
      </c>
      <c r="I1520" t="s">
        <v>252</v>
      </c>
      <c r="J1520" t="s">
        <v>103</v>
      </c>
      <c r="K1520">
        <v>0</v>
      </c>
      <c r="L1520" t="str">
        <f>+VLOOKUP(Línea_Modelo_Sexo_Región[[#This Row],[id_LA]],Línea_Atención[],2,0)</f>
        <v>Línea Cuidado Alternativo</v>
      </c>
      <c r="M1520" t="str">
        <f>+VLOOKUP(Línea_Modelo_Sexo_Región[[#This Row],[Modelo '[sigla']]],Modelos[[Modelo '[sigla']]:[Modelo '[descripción']]],2,0)</f>
        <v>Residencia Familiar para la Adolescencia</v>
      </c>
    </row>
    <row r="1521" spans="2:13" x14ac:dyDescent="0.3">
      <c r="B1521" s="4" t="str">
        <f t="shared" si="69"/>
        <v>2-RFA</v>
      </c>
      <c r="C1521" s="4" t="str">
        <f t="shared" si="70"/>
        <v>2-RFA-Hombres</v>
      </c>
      <c r="D1521" s="4" t="str">
        <f t="shared" si="71"/>
        <v>2-RFA-Hombres-14</v>
      </c>
      <c r="E1521">
        <v>2</v>
      </c>
      <c r="F1521" t="s">
        <v>52</v>
      </c>
      <c r="G1521">
        <v>14</v>
      </c>
      <c r="H1521" t="s">
        <v>214</v>
      </c>
      <c r="I1521" t="s">
        <v>252</v>
      </c>
      <c r="J1521" t="s">
        <v>103</v>
      </c>
      <c r="K1521">
        <v>0</v>
      </c>
      <c r="L1521" t="str">
        <f>+VLOOKUP(Línea_Modelo_Sexo_Región[[#This Row],[id_LA]],Línea_Atención[],2,0)</f>
        <v>Línea Cuidado Alternativo</v>
      </c>
      <c r="M1521" t="str">
        <f>+VLOOKUP(Línea_Modelo_Sexo_Región[[#This Row],[Modelo '[sigla']]],Modelos[[Modelo '[sigla']]:[Modelo '[descripción']]],2,0)</f>
        <v>Residencia Familiar para la Adolescencia</v>
      </c>
    </row>
    <row r="1522" spans="2:13" x14ac:dyDescent="0.3">
      <c r="B1522" s="4" t="str">
        <f t="shared" si="69"/>
        <v>2-RFA</v>
      </c>
      <c r="C1522" s="4" t="str">
        <f t="shared" si="70"/>
        <v>2-RFA-Hombres</v>
      </c>
      <c r="D1522" s="4" t="str">
        <f t="shared" si="71"/>
        <v>2-RFA-Hombres-10</v>
      </c>
      <c r="E1522">
        <v>2</v>
      </c>
      <c r="F1522" t="s">
        <v>52</v>
      </c>
      <c r="G1522">
        <v>10</v>
      </c>
      <c r="H1522" t="s">
        <v>210</v>
      </c>
      <c r="I1522" t="s">
        <v>252</v>
      </c>
      <c r="J1522" t="s">
        <v>103</v>
      </c>
      <c r="K1522">
        <v>0</v>
      </c>
      <c r="L1522" t="str">
        <f>+VLOOKUP(Línea_Modelo_Sexo_Región[[#This Row],[id_LA]],Línea_Atención[],2,0)</f>
        <v>Línea Cuidado Alternativo</v>
      </c>
      <c r="M1522" t="str">
        <f>+VLOOKUP(Línea_Modelo_Sexo_Región[[#This Row],[Modelo '[sigla']]],Modelos[[Modelo '[sigla']]:[Modelo '[descripción']]],2,0)</f>
        <v>Residencia Familiar para la Adolescencia</v>
      </c>
    </row>
    <row r="1523" spans="2:13" x14ac:dyDescent="0.3">
      <c r="B1523" s="4" t="str">
        <f t="shared" si="69"/>
        <v>2-RFA</v>
      </c>
      <c r="C1523" s="4" t="str">
        <f t="shared" si="70"/>
        <v>2-RFA-Hombres</v>
      </c>
      <c r="D1523" s="4" t="str">
        <f t="shared" si="71"/>
        <v>2-RFA-Hombres-11</v>
      </c>
      <c r="E1523">
        <v>2</v>
      </c>
      <c r="F1523" t="s">
        <v>52</v>
      </c>
      <c r="G1523">
        <v>11</v>
      </c>
      <c r="H1523" t="s">
        <v>211</v>
      </c>
      <c r="I1523" t="s">
        <v>252</v>
      </c>
      <c r="J1523" t="s">
        <v>103</v>
      </c>
      <c r="K1523">
        <v>11</v>
      </c>
      <c r="L1523" t="str">
        <f>+VLOOKUP(Línea_Modelo_Sexo_Región[[#This Row],[id_LA]],Línea_Atención[],2,0)</f>
        <v>Línea Cuidado Alternativo</v>
      </c>
      <c r="M1523" t="str">
        <f>+VLOOKUP(Línea_Modelo_Sexo_Región[[#This Row],[Modelo '[sigla']]],Modelos[[Modelo '[sigla']]:[Modelo '[descripción']]],2,0)</f>
        <v>Residencia Familiar para la Adolescencia</v>
      </c>
    </row>
    <row r="1524" spans="2:13" x14ac:dyDescent="0.3">
      <c r="B1524" s="4" t="str">
        <f t="shared" si="69"/>
        <v>2-RFA</v>
      </c>
      <c r="C1524" s="4" t="str">
        <f t="shared" si="70"/>
        <v>2-RFA-Hombres</v>
      </c>
      <c r="D1524" s="4" t="str">
        <f t="shared" si="71"/>
        <v>2-RFA-Hombres-12</v>
      </c>
      <c r="E1524">
        <v>2</v>
      </c>
      <c r="F1524" t="s">
        <v>52</v>
      </c>
      <c r="G1524">
        <v>12</v>
      </c>
      <c r="H1524" t="s">
        <v>212</v>
      </c>
      <c r="I1524" t="s">
        <v>252</v>
      </c>
      <c r="J1524" t="s">
        <v>103</v>
      </c>
      <c r="K1524">
        <v>0</v>
      </c>
      <c r="L1524" t="str">
        <f>+VLOOKUP(Línea_Modelo_Sexo_Región[[#This Row],[id_LA]],Línea_Atención[],2,0)</f>
        <v>Línea Cuidado Alternativo</v>
      </c>
      <c r="M1524" t="str">
        <f>+VLOOKUP(Línea_Modelo_Sexo_Región[[#This Row],[Modelo '[sigla']]],Modelos[[Modelo '[sigla']]:[Modelo '[descripción']]],2,0)</f>
        <v>Residencia Familiar para la Adolescencia</v>
      </c>
    </row>
    <row r="1525" spans="2:13" x14ac:dyDescent="0.3">
      <c r="B1525" s="4" t="str">
        <f t="shared" si="69"/>
        <v>2-RFA</v>
      </c>
      <c r="C1525" s="4" t="str">
        <f t="shared" si="70"/>
        <v>2-RFA-Mujeres</v>
      </c>
      <c r="D1525" s="4" t="str">
        <f t="shared" si="71"/>
        <v>2-RFA-Mujeres-15</v>
      </c>
      <c r="E1525">
        <v>2</v>
      </c>
      <c r="F1525" t="s">
        <v>52</v>
      </c>
      <c r="G1525">
        <v>15</v>
      </c>
      <c r="H1525" t="s">
        <v>215</v>
      </c>
      <c r="I1525" t="s">
        <v>253</v>
      </c>
      <c r="J1525" t="s">
        <v>103</v>
      </c>
      <c r="K1525">
        <v>0</v>
      </c>
      <c r="L1525" t="str">
        <f>+VLOOKUP(Línea_Modelo_Sexo_Región[[#This Row],[id_LA]],Línea_Atención[],2,0)</f>
        <v>Línea Cuidado Alternativo</v>
      </c>
      <c r="M1525" t="str">
        <f>+VLOOKUP(Línea_Modelo_Sexo_Región[[#This Row],[Modelo '[sigla']]],Modelos[[Modelo '[sigla']]:[Modelo '[descripción']]],2,0)</f>
        <v>Residencia Familiar para la Adolescencia</v>
      </c>
    </row>
    <row r="1526" spans="2:13" x14ac:dyDescent="0.3">
      <c r="B1526" s="4" t="str">
        <f t="shared" si="69"/>
        <v>2-RFA</v>
      </c>
      <c r="C1526" s="4" t="str">
        <f t="shared" si="70"/>
        <v>2-RFA-Mujeres</v>
      </c>
      <c r="D1526" s="4" t="str">
        <f t="shared" si="71"/>
        <v>2-RFA-Mujeres-1</v>
      </c>
      <c r="E1526">
        <v>2</v>
      </c>
      <c r="F1526" t="s">
        <v>52</v>
      </c>
      <c r="G1526">
        <v>1</v>
      </c>
      <c r="H1526" t="s">
        <v>201</v>
      </c>
      <c r="I1526" t="s">
        <v>253</v>
      </c>
      <c r="J1526" t="s">
        <v>103</v>
      </c>
      <c r="K1526">
        <v>0</v>
      </c>
      <c r="L1526" t="str">
        <f>+VLOOKUP(Línea_Modelo_Sexo_Región[[#This Row],[id_LA]],Línea_Atención[],2,0)</f>
        <v>Línea Cuidado Alternativo</v>
      </c>
      <c r="M1526" t="str">
        <f>+VLOOKUP(Línea_Modelo_Sexo_Región[[#This Row],[Modelo '[sigla']]],Modelos[[Modelo '[sigla']]:[Modelo '[descripción']]],2,0)</f>
        <v>Residencia Familiar para la Adolescencia</v>
      </c>
    </row>
    <row r="1527" spans="2:13" x14ac:dyDescent="0.3">
      <c r="B1527" s="4" t="str">
        <f t="shared" si="69"/>
        <v>2-RFA</v>
      </c>
      <c r="C1527" s="4" t="str">
        <f t="shared" si="70"/>
        <v>2-RFA-Mujeres</v>
      </c>
      <c r="D1527" s="4" t="str">
        <f t="shared" si="71"/>
        <v>2-RFA-Mujeres-2</v>
      </c>
      <c r="E1527">
        <v>2</v>
      </c>
      <c r="F1527" t="s">
        <v>52</v>
      </c>
      <c r="G1527">
        <v>2</v>
      </c>
      <c r="H1527" t="s">
        <v>202</v>
      </c>
      <c r="I1527" t="s">
        <v>253</v>
      </c>
      <c r="J1527" t="s">
        <v>103</v>
      </c>
      <c r="K1527">
        <v>0</v>
      </c>
      <c r="L1527" t="str">
        <f>+VLOOKUP(Línea_Modelo_Sexo_Región[[#This Row],[id_LA]],Línea_Atención[],2,0)</f>
        <v>Línea Cuidado Alternativo</v>
      </c>
      <c r="M1527" t="str">
        <f>+VLOOKUP(Línea_Modelo_Sexo_Región[[#This Row],[Modelo '[sigla']]],Modelos[[Modelo '[sigla']]:[Modelo '[descripción']]],2,0)</f>
        <v>Residencia Familiar para la Adolescencia</v>
      </c>
    </row>
    <row r="1528" spans="2:13" x14ac:dyDescent="0.3">
      <c r="B1528" s="4" t="str">
        <f t="shared" si="69"/>
        <v>2-RFA</v>
      </c>
      <c r="C1528" s="4" t="str">
        <f t="shared" si="70"/>
        <v>2-RFA-Mujeres</v>
      </c>
      <c r="D1528" s="4" t="str">
        <f t="shared" si="71"/>
        <v>2-RFA-Mujeres-3</v>
      </c>
      <c r="E1528">
        <v>2</v>
      </c>
      <c r="F1528" t="s">
        <v>52</v>
      </c>
      <c r="G1528">
        <v>3</v>
      </c>
      <c r="H1528" t="s">
        <v>203</v>
      </c>
      <c r="I1528" t="s">
        <v>253</v>
      </c>
      <c r="J1528" t="s">
        <v>103</v>
      </c>
      <c r="K1528">
        <v>0</v>
      </c>
      <c r="L1528" t="str">
        <f>+VLOOKUP(Línea_Modelo_Sexo_Región[[#This Row],[id_LA]],Línea_Atención[],2,0)</f>
        <v>Línea Cuidado Alternativo</v>
      </c>
      <c r="M1528" t="str">
        <f>+VLOOKUP(Línea_Modelo_Sexo_Región[[#This Row],[Modelo '[sigla']]],Modelos[[Modelo '[sigla']]:[Modelo '[descripción']]],2,0)</f>
        <v>Residencia Familiar para la Adolescencia</v>
      </c>
    </row>
    <row r="1529" spans="2:13" x14ac:dyDescent="0.3">
      <c r="B1529" s="4" t="str">
        <f t="shared" si="69"/>
        <v>2-RFA</v>
      </c>
      <c r="C1529" s="4" t="str">
        <f t="shared" si="70"/>
        <v>2-RFA-Mujeres</v>
      </c>
      <c r="D1529" s="4" t="str">
        <f t="shared" si="71"/>
        <v>2-RFA-Mujeres-4</v>
      </c>
      <c r="E1529">
        <v>2</v>
      </c>
      <c r="F1529" t="s">
        <v>52</v>
      </c>
      <c r="G1529">
        <v>4</v>
      </c>
      <c r="H1529" t="s">
        <v>204</v>
      </c>
      <c r="I1529" t="s">
        <v>253</v>
      </c>
      <c r="J1529" t="s">
        <v>103</v>
      </c>
      <c r="K1529">
        <v>0</v>
      </c>
      <c r="L1529" t="str">
        <f>+VLOOKUP(Línea_Modelo_Sexo_Región[[#This Row],[id_LA]],Línea_Atención[],2,0)</f>
        <v>Línea Cuidado Alternativo</v>
      </c>
      <c r="M1529" t="str">
        <f>+VLOOKUP(Línea_Modelo_Sexo_Región[[#This Row],[Modelo '[sigla']]],Modelos[[Modelo '[sigla']]:[Modelo '[descripción']]],2,0)</f>
        <v>Residencia Familiar para la Adolescencia</v>
      </c>
    </row>
    <row r="1530" spans="2:13" x14ac:dyDescent="0.3">
      <c r="B1530" s="4" t="str">
        <f t="shared" si="69"/>
        <v>2-RFA</v>
      </c>
      <c r="C1530" s="4" t="str">
        <f t="shared" si="70"/>
        <v>2-RFA-Mujeres</v>
      </c>
      <c r="D1530" s="4" t="str">
        <f t="shared" si="71"/>
        <v>2-RFA-Mujeres-5</v>
      </c>
      <c r="E1530">
        <v>2</v>
      </c>
      <c r="F1530" t="s">
        <v>52</v>
      </c>
      <c r="G1530">
        <v>5</v>
      </c>
      <c r="H1530" t="s">
        <v>205</v>
      </c>
      <c r="I1530" t="s">
        <v>253</v>
      </c>
      <c r="J1530" t="s">
        <v>103</v>
      </c>
      <c r="K1530">
        <v>35</v>
      </c>
      <c r="L1530" t="str">
        <f>+VLOOKUP(Línea_Modelo_Sexo_Región[[#This Row],[id_LA]],Línea_Atención[],2,0)</f>
        <v>Línea Cuidado Alternativo</v>
      </c>
      <c r="M1530" t="str">
        <f>+VLOOKUP(Línea_Modelo_Sexo_Región[[#This Row],[Modelo '[sigla']]],Modelos[[Modelo '[sigla']]:[Modelo '[descripción']]],2,0)</f>
        <v>Residencia Familiar para la Adolescencia</v>
      </c>
    </row>
    <row r="1531" spans="2:13" x14ac:dyDescent="0.3">
      <c r="B1531" s="4" t="str">
        <f t="shared" si="69"/>
        <v>2-RFA</v>
      </c>
      <c r="C1531" s="4" t="str">
        <f t="shared" si="70"/>
        <v>2-RFA-Mujeres</v>
      </c>
      <c r="D1531" s="4" t="str">
        <f t="shared" si="71"/>
        <v>2-RFA-Mujeres-13</v>
      </c>
      <c r="E1531">
        <v>2</v>
      </c>
      <c r="F1531" t="s">
        <v>52</v>
      </c>
      <c r="G1531">
        <v>13</v>
      </c>
      <c r="H1531" t="s">
        <v>213</v>
      </c>
      <c r="I1531" t="s">
        <v>253</v>
      </c>
      <c r="J1531" t="s">
        <v>103</v>
      </c>
      <c r="K1531">
        <v>18</v>
      </c>
      <c r="L1531" t="str">
        <f>+VLOOKUP(Línea_Modelo_Sexo_Región[[#This Row],[id_LA]],Línea_Atención[],2,0)</f>
        <v>Línea Cuidado Alternativo</v>
      </c>
      <c r="M1531" t="str">
        <f>+VLOOKUP(Línea_Modelo_Sexo_Región[[#This Row],[Modelo '[sigla']]],Modelos[[Modelo '[sigla']]:[Modelo '[descripción']]],2,0)</f>
        <v>Residencia Familiar para la Adolescencia</v>
      </c>
    </row>
    <row r="1532" spans="2:13" x14ac:dyDescent="0.3">
      <c r="B1532" s="4" t="str">
        <f t="shared" si="69"/>
        <v>2-RFA</v>
      </c>
      <c r="C1532" s="4" t="str">
        <f t="shared" si="70"/>
        <v>2-RFA-Mujeres</v>
      </c>
      <c r="D1532" s="4" t="str">
        <f t="shared" si="71"/>
        <v>2-RFA-Mujeres-6</v>
      </c>
      <c r="E1532">
        <v>2</v>
      </c>
      <c r="F1532" t="s">
        <v>52</v>
      </c>
      <c r="G1532">
        <v>6</v>
      </c>
      <c r="H1532" t="s">
        <v>206</v>
      </c>
      <c r="I1532" t="s">
        <v>253</v>
      </c>
      <c r="J1532" t="s">
        <v>103</v>
      </c>
      <c r="K1532">
        <v>0</v>
      </c>
      <c r="L1532" t="str">
        <f>+VLOOKUP(Línea_Modelo_Sexo_Región[[#This Row],[id_LA]],Línea_Atención[],2,0)</f>
        <v>Línea Cuidado Alternativo</v>
      </c>
      <c r="M1532" t="str">
        <f>+VLOOKUP(Línea_Modelo_Sexo_Región[[#This Row],[Modelo '[sigla']]],Modelos[[Modelo '[sigla']]:[Modelo '[descripción']]],2,0)</f>
        <v>Residencia Familiar para la Adolescencia</v>
      </c>
    </row>
    <row r="1533" spans="2:13" x14ac:dyDescent="0.3">
      <c r="B1533" s="4" t="str">
        <f t="shared" si="69"/>
        <v>2-RFA</v>
      </c>
      <c r="C1533" s="4" t="str">
        <f t="shared" si="70"/>
        <v>2-RFA-Mujeres</v>
      </c>
      <c r="D1533" s="4" t="str">
        <f t="shared" si="71"/>
        <v>2-RFA-Mujeres-7</v>
      </c>
      <c r="E1533">
        <v>2</v>
      </c>
      <c r="F1533" t="s">
        <v>52</v>
      </c>
      <c r="G1533">
        <v>7</v>
      </c>
      <c r="H1533" t="s">
        <v>207</v>
      </c>
      <c r="I1533" t="s">
        <v>253</v>
      </c>
      <c r="J1533" t="s">
        <v>103</v>
      </c>
      <c r="K1533">
        <v>0</v>
      </c>
      <c r="L1533" t="str">
        <f>+VLOOKUP(Línea_Modelo_Sexo_Región[[#This Row],[id_LA]],Línea_Atención[],2,0)</f>
        <v>Línea Cuidado Alternativo</v>
      </c>
      <c r="M1533" t="str">
        <f>+VLOOKUP(Línea_Modelo_Sexo_Región[[#This Row],[Modelo '[sigla']]],Modelos[[Modelo '[sigla']]:[Modelo '[descripción']]],2,0)</f>
        <v>Residencia Familiar para la Adolescencia</v>
      </c>
    </row>
    <row r="1534" spans="2:13" x14ac:dyDescent="0.3">
      <c r="B1534" s="4" t="str">
        <f t="shared" si="69"/>
        <v>2-RFA</v>
      </c>
      <c r="C1534" s="4" t="str">
        <f t="shared" si="70"/>
        <v>2-RFA-Mujeres</v>
      </c>
      <c r="D1534" s="4" t="str">
        <f t="shared" si="71"/>
        <v>2-RFA-Mujeres-7</v>
      </c>
      <c r="E1534">
        <v>2</v>
      </c>
      <c r="F1534" t="s">
        <v>52</v>
      </c>
      <c r="G1534">
        <v>7</v>
      </c>
      <c r="H1534" t="s">
        <v>207</v>
      </c>
      <c r="I1534" t="s">
        <v>253</v>
      </c>
      <c r="J1534" t="s">
        <v>103</v>
      </c>
      <c r="K1534">
        <v>0</v>
      </c>
      <c r="L1534" t="str">
        <f>+VLOOKUP(Línea_Modelo_Sexo_Región[[#This Row],[id_LA]],Línea_Atención[],2,0)</f>
        <v>Línea Cuidado Alternativo</v>
      </c>
      <c r="M1534" t="str">
        <f>+VLOOKUP(Línea_Modelo_Sexo_Región[[#This Row],[Modelo '[sigla']]],Modelos[[Modelo '[sigla']]:[Modelo '[descripción']]],2,0)</f>
        <v>Residencia Familiar para la Adolescencia</v>
      </c>
    </row>
    <row r="1535" spans="2:13" x14ac:dyDescent="0.3">
      <c r="B1535" s="4" t="str">
        <f t="shared" si="69"/>
        <v>2-RFA</v>
      </c>
      <c r="C1535" s="4" t="str">
        <f t="shared" si="70"/>
        <v>2-RFA-Mujeres</v>
      </c>
      <c r="D1535" s="4" t="str">
        <f t="shared" si="71"/>
        <v>2-RFA-Mujeres-8</v>
      </c>
      <c r="E1535">
        <v>2</v>
      </c>
      <c r="F1535" t="s">
        <v>52</v>
      </c>
      <c r="G1535">
        <v>8</v>
      </c>
      <c r="H1535" t="s">
        <v>208</v>
      </c>
      <c r="I1535" t="s">
        <v>253</v>
      </c>
      <c r="J1535" t="s">
        <v>103</v>
      </c>
      <c r="K1535">
        <v>0</v>
      </c>
      <c r="L1535" t="str">
        <f>+VLOOKUP(Línea_Modelo_Sexo_Región[[#This Row],[id_LA]],Línea_Atención[],2,0)</f>
        <v>Línea Cuidado Alternativo</v>
      </c>
      <c r="M1535" t="str">
        <f>+VLOOKUP(Línea_Modelo_Sexo_Región[[#This Row],[Modelo '[sigla']]],Modelos[[Modelo '[sigla']]:[Modelo '[descripción']]],2,0)</f>
        <v>Residencia Familiar para la Adolescencia</v>
      </c>
    </row>
    <row r="1536" spans="2:13" x14ac:dyDescent="0.3">
      <c r="B1536" s="4" t="str">
        <f t="shared" si="69"/>
        <v>2-RFA</v>
      </c>
      <c r="C1536" s="4" t="str">
        <f t="shared" si="70"/>
        <v>2-RFA-Mujeres</v>
      </c>
      <c r="D1536" s="4" t="str">
        <f t="shared" si="71"/>
        <v>2-RFA-Mujeres-9</v>
      </c>
      <c r="E1536">
        <v>2</v>
      </c>
      <c r="F1536" t="s">
        <v>52</v>
      </c>
      <c r="G1536">
        <v>9</v>
      </c>
      <c r="H1536" t="s">
        <v>209</v>
      </c>
      <c r="I1536" t="s">
        <v>253</v>
      </c>
      <c r="J1536" t="s">
        <v>103</v>
      </c>
      <c r="K1536">
        <v>0</v>
      </c>
      <c r="L1536" t="str">
        <f>+VLOOKUP(Línea_Modelo_Sexo_Región[[#This Row],[id_LA]],Línea_Atención[],2,0)</f>
        <v>Línea Cuidado Alternativo</v>
      </c>
      <c r="M1536" t="str">
        <f>+VLOOKUP(Línea_Modelo_Sexo_Región[[#This Row],[Modelo '[sigla']]],Modelos[[Modelo '[sigla']]:[Modelo '[descripción']]],2,0)</f>
        <v>Residencia Familiar para la Adolescencia</v>
      </c>
    </row>
    <row r="1537" spans="2:13" x14ac:dyDescent="0.3">
      <c r="B1537" s="4" t="str">
        <f t="shared" si="69"/>
        <v>2-RFA</v>
      </c>
      <c r="C1537" s="4" t="str">
        <f t="shared" si="70"/>
        <v>2-RFA-Mujeres</v>
      </c>
      <c r="D1537" s="4" t="str">
        <f t="shared" si="71"/>
        <v>2-RFA-Mujeres-14</v>
      </c>
      <c r="E1537">
        <v>2</v>
      </c>
      <c r="F1537" t="s">
        <v>52</v>
      </c>
      <c r="G1537">
        <v>14</v>
      </c>
      <c r="H1537" t="s">
        <v>214</v>
      </c>
      <c r="I1537" t="s">
        <v>253</v>
      </c>
      <c r="J1537" t="s">
        <v>103</v>
      </c>
      <c r="K1537">
        <v>0</v>
      </c>
      <c r="L1537" t="str">
        <f>+VLOOKUP(Línea_Modelo_Sexo_Región[[#This Row],[id_LA]],Línea_Atención[],2,0)</f>
        <v>Línea Cuidado Alternativo</v>
      </c>
      <c r="M1537" t="str">
        <f>+VLOOKUP(Línea_Modelo_Sexo_Región[[#This Row],[Modelo '[sigla']]],Modelos[[Modelo '[sigla']]:[Modelo '[descripción']]],2,0)</f>
        <v>Residencia Familiar para la Adolescencia</v>
      </c>
    </row>
    <row r="1538" spans="2:13" x14ac:dyDescent="0.3">
      <c r="B1538" s="4" t="str">
        <f t="shared" si="69"/>
        <v>2-RFA</v>
      </c>
      <c r="C1538" s="4" t="str">
        <f t="shared" si="70"/>
        <v>2-RFA-Mujeres</v>
      </c>
      <c r="D1538" s="4" t="str">
        <f t="shared" si="71"/>
        <v>2-RFA-Mujeres-10</v>
      </c>
      <c r="E1538">
        <v>2</v>
      </c>
      <c r="F1538" t="s">
        <v>52</v>
      </c>
      <c r="G1538">
        <v>10</v>
      </c>
      <c r="H1538" t="s">
        <v>210</v>
      </c>
      <c r="I1538" t="s">
        <v>253</v>
      </c>
      <c r="J1538" t="s">
        <v>103</v>
      </c>
      <c r="K1538">
        <v>0</v>
      </c>
      <c r="L1538" t="str">
        <f>+VLOOKUP(Línea_Modelo_Sexo_Región[[#This Row],[id_LA]],Línea_Atención[],2,0)</f>
        <v>Línea Cuidado Alternativo</v>
      </c>
      <c r="M1538" t="str">
        <f>+VLOOKUP(Línea_Modelo_Sexo_Región[[#This Row],[Modelo '[sigla']]],Modelos[[Modelo '[sigla']]:[Modelo '[descripción']]],2,0)</f>
        <v>Residencia Familiar para la Adolescencia</v>
      </c>
    </row>
    <row r="1539" spans="2:13" x14ac:dyDescent="0.3">
      <c r="B1539" s="4" t="str">
        <f t="shared" si="69"/>
        <v>2-RFA</v>
      </c>
      <c r="C1539" s="4" t="str">
        <f t="shared" si="70"/>
        <v>2-RFA-Mujeres</v>
      </c>
      <c r="D1539" s="4" t="str">
        <f t="shared" si="71"/>
        <v>2-RFA-Mujeres-11</v>
      </c>
      <c r="E1539">
        <v>2</v>
      </c>
      <c r="F1539" t="s">
        <v>52</v>
      </c>
      <c r="G1539">
        <v>11</v>
      </c>
      <c r="H1539" t="s">
        <v>211</v>
      </c>
      <c r="I1539" t="s">
        <v>253</v>
      </c>
      <c r="J1539" t="s">
        <v>103</v>
      </c>
      <c r="K1539">
        <v>4</v>
      </c>
      <c r="L1539" t="str">
        <f>+VLOOKUP(Línea_Modelo_Sexo_Región[[#This Row],[id_LA]],Línea_Atención[],2,0)</f>
        <v>Línea Cuidado Alternativo</v>
      </c>
      <c r="M1539" t="str">
        <f>+VLOOKUP(Línea_Modelo_Sexo_Región[[#This Row],[Modelo '[sigla']]],Modelos[[Modelo '[sigla']]:[Modelo '[descripción']]],2,0)</f>
        <v>Residencia Familiar para la Adolescencia</v>
      </c>
    </row>
    <row r="1540" spans="2:13" x14ac:dyDescent="0.3">
      <c r="B1540" s="4" t="str">
        <f t="shared" si="69"/>
        <v>2-RFA</v>
      </c>
      <c r="C1540" s="4" t="str">
        <f t="shared" si="70"/>
        <v>2-RFA-Mujeres</v>
      </c>
      <c r="D1540" s="4" t="str">
        <f t="shared" si="71"/>
        <v>2-RFA-Mujeres-12</v>
      </c>
      <c r="E1540">
        <v>2</v>
      </c>
      <c r="F1540" t="s">
        <v>52</v>
      </c>
      <c r="G1540">
        <v>12</v>
      </c>
      <c r="H1540" t="s">
        <v>212</v>
      </c>
      <c r="I1540" t="s">
        <v>253</v>
      </c>
      <c r="J1540" t="s">
        <v>103</v>
      </c>
      <c r="K1540">
        <v>0</v>
      </c>
      <c r="L1540" t="str">
        <f>+VLOOKUP(Línea_Modelo_Sexo_Región[[#This Row],[id_LA]],Línea_Atención[],2,0)</f>
        <v>Línea Cuidado Alternativo</v>
      </c>
      <c r="M1540" t="str">
        <f>+VLOOKUP(Línea_Modelo_Sexo_Región[[#This Row],[Modelo '[sigla']]],Modelos[[Modelo '[sigla']]:[Modelo '[descripción']]],2,0)</f>
        <v>Residencia Familiar para la Adolescencia</v>
      </c>
    </row>
    <row r="1541" spans="2:13" x14ac:dyDescent="0.3">
      <c r="B1541" s="4" t="str">
        <f t="shared" ref="B1541:B1604" si="72">+E1541&amp;"-"&amp;F1541</f>
        <v>2-RLP</v>
      </c>
      <c r="C1541" s="4" t="str">
        <f t="shared" ref="C1541:C1604" si="73">+B1541&amp;"-"&amp;I1541</f>
        <v>2-RLP-Hombres</v>
      </c>
      <c r="D1541" s="4" t="str">
        <f t="shared" ref="D1541:D1604" si="74">+C1541&amp;"-"&amp;G1541</f>
        <v>2-RLP-Hombres-15</v>
      </c>
      <c r="E1541">
        <v>2</v>
      </c>
      <c r="F1541" t="s">
        <v>54</v>
      </c>
      <c r="G1541">
        <v>15</v>
      </c>
      <c r="H1541" t="s">
        <v>215</v>
      </c>
      <c r="I1541" t="s">
        <v>252</v>
      </c>
      <c r="J1541" t="s">
        <v>103</v>
      </c>
      <c r="K1541">
        <v>34</v>
      </c>
      <c r="L1541" t="str">
        <f>+VLOOKUP(Línea_Modelo_Sexo_Región[[#This Row],[id_LA]],Línea_Atención[],2,0)</f>
        <v>Línea Cuidado Alternativo</v>
      </c>
      <c r="M154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2" spans="2:13" x14ac:dyDescent="0.3">
      <c r="B1542" s="4" t="str">
        <f t="shared" si="72"/>
        <v>2-RLP</v>
      </c>
      <c r="C1542" s="4" t="str">
        <f t="shared" si="73"/>
        <v>2-RLP-Hombres</v>
      </c>
      <c r="D1542" s="4" t="str">
        <f t="shared" si="74"/>
        <v>2-RLP-Hombres-1</v>
      </c>
      <c r="E1542">
        <v>2</v>
      </c>
      <c r="F1542" t="s">
        <v>54</v>
      </c>
      <c r="G1542">
        <v>1</v>
      </c>
      <c r="H1542" t="s">
        <v>201</v>
      </c>
      <c r="I1542" t="s">
        <v>252</v>
      </c>
      <c r="J1542" t="s">
        <v>103</v>
      </c>
      <c r="K1542">
        <v>36</v>
      </c>
      <c r="L1542" t="str">
        <f>+VLOOKUP(Línea_Modelo_Sexo_Región[[#This Row],[id_LA]],Línea_Atención[],2,0)</f>
        <v>Línea Cuidado Alternativo</v>
      </c>
      <c r="M154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3" spans="2:13" x14ac:dyDescent="0.3">
      <c r="B1543" s="4" t="str">
        <f t="shared" si="72"/>
        <v>2-RLP</v>
      </c>
      <c r="C1543" s="4" t="str">
        <f t="shared" si="73"/>
        <v>2-RLP-Hombres</v>
      </c>
      <c r="D1543" s="4" t="str">
        <f t="shared" si="74"/>
        <v>2-RLP-Hombres-2</v>
      </c>
      <c r="E1543">
        <v>2</v>
      </c>
      <c r="F1543" t="s">
        <v>54</v>
      </c>
      <c r="G1543">
        <v>2</v>
      </c>
      <c r="H1543" t="s">
        <v>202</v>
      </c>
      <c r="I1543" t="s">
        <v>252</v>
      </c>
      <c r="J1543" t="s">
        <v>103</v>
      </c>
      <c r="K1543">
        <v>87</v>
      </c>
      <c r="L1543" t="str">
        <f>+VLOOKUP(Línea_Modelo_Sexo_Región[[#This Row],[id_LA]],Línea_Atención[],2,0)</f>
        <v>Línea Cuidado Alternativo</v>
      </c>
      <c r="M154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4" spans="2:13" x14ac:dyDescent="0.3">
      <c r="B1544" s="4" t="str">
        <f t="shared" si="72"/>
        <v>2-RLP</v>
      </c>
      <c r="C1544" s="4" t="str">
        <f t="shared" si="73"/>
        <v>2-RLP-Hombres</v>
      </c>
      <c r="D1544" s="4" t="str">
        <f t="shared" si="74"/>
        <v>2-RLP-Hombres-3</v>
      </c>
      <c r="E1544">
        <v>2</v>
      </c>
      <c r="F1544" t="s">
        <v>54</v>
      </c>
      <c r="G1544">
        <v>3</v>
      </c>
      <c r="H1544" t="s">
        <v>203</v>
      </c>
      <c r="I1544" t="s">
        <v>252</v>
      </c>
      <c r="J1544" t="s">
        <v>103</v>
      </c>
      <c r="K1544">
        <v>37</v>
      </c>
      <c r="L1544" t="str">
        <f>+VLOOKUP(Línea_Modelo_Sexo_Región[[#This Row],[id_LA]],Línea_Atención[],2,0)</f>
        <v>Línea Cuidado Alternativo</v>
      </c>
      <c r="M154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5" spans="2:13" x14ac:dyDescent="0.3">
      <c r="B1545" s="4" t="str">
        <f t="shared" si="72"/>
        <v>2-RLP</v>
      </c>
      <c r="C1545" s="4" t="str">
        <f t="shared" si="73"/>
        <v>2-RLP-Hombres</v>
      </c>
      <c r="D1545" s="4" t="str">
        <f t="shared" si="74"/>
        <v>2-RLP-Hombres-4</v>
      </c>
      <c r="E1545">
        <v>2</v>
      </c>
      <c r="F1545" t="s">
        <v>54</v>
      </c>
      <c r="G1545">
        <v>4</v>
      </c>
      <c r="H1545" t="s">
        <v>204</v>
      </c>
      <c r="I1545" t="s">
        <v>252</v>
      </c>
      <c r="J1545" t="s">
        <v>103</v>
      </c>
      <c r="K1545">
        <v>16</v>
      </c>
      <c r="L1545" t="str">
        <f>+VLOOKUP(Línea_Modelo_Sexo_Región[[#This Row],[id_LA]],Línea_Atención[],2,0)</f>
        <v>Línea Cuidado Alternativo</v>
      </c>
      <c r="M154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6" spans="2:13" x14ac:dyDescent="0.3">
      <c r="B1546" s="4" t="str">
        <f t="shared" si="72"/>
        <v>2-RLP</v>
      </c>
      <c r="C1546" s="4" t="str">
        <f t="shared" si="73"/>
        <v>2-RLP-Hombres</v>
      </c>
      <c r="D1546" s="4" t="str">
        <f t="shared" si="74"/>
        <v>2-RLP-Hombres-5</v>
      </c>
      <c r="E1546">
        <v>2</v>
      </c>
      <c r="F1546" t="s">
        <v>54</v>
      </c>
      <c r="G1546">
        <v>5</v>
      </c>
      <c r="H1546" t="s">
        <v>205</v>
      </c>
      <c r="I1546" t="s">
        <v>252</v>
      </c>
      <c r="J1546" t="s">
        <v>103</v>
      </c>
      <c r="K1546">
        <v>68</v>
      </c>
      <c r="L1546" t="str">
        <f>+VLOOKUP(Línea_Modelo_Sexo_Región[[#This Row],[id_LA]],Línea_Atención[],2,0)</f>
        <v>Línea Cuidado Alternativo</v>
      </c>
      <c r="M154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7" spans="2:13" x14ac:dyDescent="0.3">
      <c r="B1547" s="4" t="str">
        <f t="shared" si="72"/>
        <v>2-RLP</v>
      </c>
      <c r="C1547" s="4" t="str">
        <f t="shared" si="73"/>
        <v>2-RLP-Hombres</v>
      </c>
      <c r="D1547" s="4" t="str">
        <f t="shared" si="74"/>
        <v>2-RLP-Hombres-13</v>
      </c>
      <c r="E1547">
        <v>2</v>
      </c>
      <c r="F1547" t="s">
        <v>54</v>
      </c>
      <c r="G1547">
        <v>13</v>
      </c>
      <c r="H1547" t="s">
        <v>213</v>
      </c>
      <c r="I1547" t="s">
        <v>252</v>
      </c>
      <c r="J1547" t="s">
        <v>103</v>
      </c>
      <c r="K1547">
        <v>118</v>
      </c>
      <c r="L1547" t="str">
        <f>+VLOOKUP(Línea_Modelo_Sexo_Región[[#This Row],[id_LA]],Línea_Atención[],2,0)</f>
        <v>Línea Cuidado Alternativo</v>
      </c>
      <c r="M154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8" spans="2:13" x14ac:dyDescent="0.3">
      <c r="B1548" s="4" t="str">
        <f t="shared" si="72"/>
        <v>2-RLP</v>
      </c>
      <c r="C1548" s="4" t="str">
        <f t="shared" si="73"/>
        <v>2-RLP-Hombres</v>
      </c>
      <c r="D1548" s="4" t="str">
        <f t="shared" si="74"/>
        <v>2-RLP-Hombres-6</v>
      </c>
      <c r="E1548">
        <v>2</v>
      </c>
      <c r="F1548" t="s">
        <v>54</v>
      </c>
      <c r="G1548">
        <v>6</v>
      </c>
      <c r="H1548" t="s">
        <v>206</v>
      </c>
      <c r="I1548" t="s">
        <v>252</v>
      </c>
      <c r="J1548" t="s">
        <v>103</v>
      </c>
      <c r="K1548">
        <v>24</v>
      </c>
      <c r="L1548" t="str">
        <f>+VLOOKUP(Línea_Modelo_Sexo_Región[[#This Row],[id_LA]],Línea_Atención[],2,0)</f>
        <v>Línea Cuidado Alternativo</v>
      </c>
      <c r="M154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49" spans="2:13" x14ac:dyDescent="0.3">
      <c r="B1549" s="4" t="str">
        <f t="shared" si="72"/>
        <v>2-RLP</v>
      </c>
      <c r="C1549" s="4" t="str">
        <f t="shared" si="73"/>
        <v>2-RLP-Hombres</v>
      </c>
      <c r="D1549" s="4" t="str">
        <f t="shared" si="74"/>
        <v>2-RLP-Hombres-7</v>
      </c>
      <c r="E1549">
        <v>2</v>
      </c>
      <c r="F1549" t="s">
        <v>54</v>
      </c>
      <c r="G1549">
        <v>7</v>
      </c>
      <c r="H1549" t="s">
        <v>207</v>
      </c>
      <c r="I1549" t="s">
        <v>252</v>
      </c>
      <c r="J1549" t="s">
        <v>103</v>
      </c>
      <c r="K1549">
        <v>83</v>
      </c>
      <c r="L1549" t="str">
        <f>+VLOOKUP(Línea_Modelo_Sexo_Región[[#This Row],[id_LA]],Línea_Atención[],2,0)</f>
        <v>Línea Cuidado Alternativo</v>
      </c>
      <c r="M154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0" spans="2:13" x14ac:dyDescent="0.3">
      <c r="B1550" s="4" t="str">
        <f t="shared" si="72"/>
        <v>2-RLP</v>
      </c>
      <c r="C1550" s="4" t="str">
        <f t="shared" si="73"/>
        <v>2-RLP-Hombres</v>
      </c>
      <c r="D1550" s="4" t="str">
        <f t="shared" si="74"/>
        <v>2-RLP-Hombres-7</v>
      </c>
      <c r="E1550">
        <v>2</v>
      </c>
      <c r="F1550" t="s">
        <v>54</v>
      </c>
      <c r="G1550">
        <v>7</v>
      </c>
      <c r="H1550" t="s">
        <v>207</v>
      </c>
      <c r="I1550" t="s">
        <v>252</v>
      </c>
      <c r="J1550" t="s">
        <v>103</v>
      </c>
      <c r="K1550">
        <v>18</v>
      </c>
      <c r="L1550" t="str">
        <f>+VLOOKUP(Línea_Modelo_Sexo_Región[[#This Row],[id_LA]],Línea_Atención[],2,0)</f>
        <v>Línea Cuidado Alternativo</v>
      </c>
      <c r="M155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1" spans="2:13" x14ac:dyDescent="0.3">
      <c r="B1551" s="4" t="str">
        <f t="shared" si="72"/>
        <v>2-RLP</v>
      </c>
      <c r="C1551" s="4" t="str">
        <f t="shared" si="73"/>
        <v>2-RLP-Hombres</v>
      </c>
      <c r="D1551" s="4" t="str">
        <f t="shared" si="74"/>
        <v>2-RLP-Hombres-8</v>
      </c>
      <c r="E1551">
        <v>2</v>
      </c>
      <c r="F1551" t="s">
        <v>54</v>
      </c>
      <c r="G1551">
        <v>8</v>
      </c>
      <c r="H1551" t="s">
        <v>208</v>
      </c>
      <c r="I1551" t="s">
        <v>252</v>
      </c>
      <c r="J1551" t="s">
        <v>103</v>
      </c>
      <c r="K1551">
        <v>72</v>
      </c>
      <c r="L1551" t="str">
        <f>+VLOOKUP(Línea_Modelo_Sexo_Región[[#This Row],[id_LA]],Línea_Atención[],2,0)</f>
        <v>Línea Cuidado Alternativo</v>
      </c>
      <c r="M155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2" spans="2:13" x14ac:dyDescent="0.3">
      <c r="B1552" s="4" t="str">
        <f t="shared" si="72"/>
        <v>2-RLP</v>
      </c>
      <c r="C1552" s="4" t="str">
        <f t="shared" si="73"/>
        <v>2-RLP-Hombres</v>
      </c>
      <c r="D1552" s="4" t="str">
        <f t="shared" si="74"/>
        <v>2-RLP-Hombres-9</v>
      </c>
      <c r="E1552">
        <v>2</v>
      </c>
      <c r="F1552" t="s">
        <v>54</v>
      </c>
      <c r="G1552">
        <v>9</v>
      </c>
      <c r="H1552" t="s">
        <v>209</v>
      </c>
      <c r="I1552" t="s">
        <v>252</v>
      </c>
      <c r="J1552" t="s">
        <v>103</v>
      </c>
      <c r="K1552">
        <v>5</v>
      </c>
      <c r="L1552" t="str">
        <f>+VLOOKUP(Línea_Modelo_Sexo_Región[[#This Row],[id_LA]],Línea_Atención[],2,0)</f>
        <v>Línea Cuidado Alternativo</v>
      </c>
      <c r="M155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3" spans="2:13" x14ac:dyDescent="0.3">
      <c r="B1553" s="4" t="str">
        <f t="shared" si="72"/>
        <v>2-RLP</v>
      </c>
      <c r="C1553" s="4" t="str">
        <f t="shared" si="73"/>
        <v>2-RLP-Hombres</v>
      </c>
      <c r="D1553" s="4" t="str">
        <f t="shared" si="74"/>
        <v>2-RLP-Hombres-14</v>
      </c>
      <c r="E1553">
        <v>2</v>
      </c>
      <c r="F1553" t="s">
        <v>54</v>
      </c>
      <c r="G1553">
        <v>14</v>
      </c>
      <c r="H1553" t="s">
        <v>214</v>
      </c>
      <c r="I1553" t="s">
        <v>252</v>
      </c>
      <c r="J1553" t="s">
        <v>103</v>
      </c>
      <c r="K1553">
        <v>30</v>
      </c>
      <c r="L1553" t="str">
        <f>+VLOOKUP(Línea_Modelo_Sexo_Región[[#This Row],[id_LA]],Línea_Atención[],2,0)</f>
        <v>Línea Cuidado Alternativo</v>
      </c>
      <c r="M155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4" spans="2:13" x14ac:dyDescent="0.3">
      <c r="B1554" s="4" t="str">
        <f t="shared" si="72"/>
        <v>2-RLP</v>
      </c>
      <c r="C1554" s="4" t="str">
        <f t="shared" si="73"/>
        <v>2-RLP-Hombres</v>
      </c>
      <c r="D1554" s="4" t="str">
        <f t="shared" si="74"/>
        <v>2-RLP-Hombres-10</v>
      </c>
      <c r="E1554">
        <v>2</v>
      </c>
      <c r="F1554" t="s">
        <v>54</v>
      </c>
      <c r="G1554">
        <v>10</v>
      </c>
      <c r="H1554" t="s">
        <v>210</v>
      </c>
      <c r="I1554" t="s">
        <v>252</v>
      </c>
      <c r="J1554" t="s">
        <v>103</v>
      </c>
      <c r="K1554">
        <v>48</v>
      </c>
      <c r="L1554" t="str">
        <f>+VLOOKUP(Línea_Modelo_Sexo_Región[[#This Row],[id_LA]],Línea_Atención[],2,0)</f>
        <v>Línea Cuidado Alternativo</v>
      </c>
      <c r="M155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5" spans="2:13" x14ac:dyDescent="0.3">
      <c r="B1555" s="4" t="str">
        <f t="shared" si="72"/>
        <v>2-RLP</v>
      </c>
      <c r="C1555" s="4" t="str">
        <f t="shared" si="73"/>
        <v>2-RLP-Hombres</v>
      </c>
      <c r="D1555" s="4" t="str">
        <f t="shared" si="74"/>
        <v>2-RLP-Hombres-11</v>
      </c>
      <c r="E1555">
        <v>2</v>
      </c>
      <c r="F1555" t="s">
        <v>54</v>
      </c>
      <c r="G1555">
        <v>11</v>
      </c>
      <c r="H1555" t="s">
        <v>211</v>
      </c>
      <c r="I1555" t="s">
        <v>252</v>
      </c>
      <c r="J1555" t="s">
        <v>103</v>
      </c>
      <c r="K1555">
        <v>12</v>
      </c>
      <c r="L1555" t="str">
        <f>+VLOOKUP(Línea_Modelo_Sexo_Región[[#This Row],[id_LA]],Línea_Atención[],2,0)</f>
        <v>Línea Cuidado Alternativo</v>
      </c>
      <c r="M155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6" spans="2:13" x14ac:dyDescent="0.3">
      <c r="B1556" s="4" t="str">
        <f t="shared" si="72"/>
        <v>2-RLP</v>
      </c>
      <c r="C1556" s="4" t="str">
        <f t="shared" si="73"/>
        <v>2-RLP-Hombres</v>
      </c>
      <c r="D1556" s="4" t="str">
        <f t="shared" si="74"/>
        <v>2-RLP-Hombres-12</v>
      </c>
      <c r="E1556">
        <v>2</v>
      </c>
      <c r="F1556" t="s">
        <v>54</v>
      </c>
      <c r="G1556">
        <v>12</v>
      </c>
      <c r="H1556" t="s">
        <v>212</v>
      </c>
      <c r="I1556" t="s">
        <v>252</v>
      </c>
      <c r="J1556" t="s">
        <v>103</v>
      </c>
      <c r="K1556">
        <v>21</v>
      </c>
      <c r="L1556" t="str">
        <f>+VLOOKUP(Línea_Modelo_Sexo_Región[[#This Row],[id_LA]],Línea_Atención[],2,0)</f>
        <v>Línea Cuidado Alternativo</v>
      </c>
      <c r="M155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7" spans="2:13" x14ac:dyDescent="0.3">
      <c r="B1557" s="4" t="str">
        <f t="shared" si="72"/>
        <v>2-RLP</v>
      </c>
      <c r="C1557" s="4" t="str">
        <f t="shared" si="73"/>
        <v>2-RLP-Mujeres</v>
      </c>
      <c r="D1557" s="4" t="str">
        <f t="shared" si="74"/>
        <v>2-RLP-Mujeres-15</v>
      </c>
      <c r="E1557">
        <v>2</v>
      </c>
      <c r="F1557" t="s">
        <v>54</v>
      </c>
      <c r="G1557">
        <v>15</v>
      </c>
      <c r="H1557" t="s">
        <v>215</v>
      </c>
      <c r="I1557" t="s">
        <v>253</v>
      </c>
      <c r="J1557" t="s">
        <v>103</v>
      </c>
      <c r="K1557">
        <v>21</v>
      </c>
      <c r="L1557" t="str">
        <f>+VLOOKUP(Línea_Modelo_Sexo_Región[[#This Row],[id_LA]],Línea_Atención[],2,0)</f>
        <v>Línea Cuidado Alternativo</v>
      </c>
      <c r="M155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8" spans="2:13" x14ac:dyDescent="0.3">
      <c r="B1558" s="4" t="str">
        <f t="shared" si="72"/>
        <v>2-RLP</v>
      </c>
      <c r="C1558" s="4" t="str">
        <f t="shared" si="73"/>
        <v>2-RLP-Mujeres</v>
      </c>
      <c r="D1558" s="4" t="str">
        <f t="shared" si="74"/>
        <v>2-RLP-Mujeres-1</v>
      </c>
      <c r="E1558">
        <v>2</v>
      </c>
      <c r="F1558" t="s">
        <v>54</v>
      </c>
      <c r="G1558">
        <v>1</v>
      </c>
      <c r="H1558" t="s">
        <v>201</v>
      </c>
      <c r="I1558" t="s">
        <v>253</v>
      </c>
      <c r="J1558" t="s">
        <v>103</v>
      </c>
      <c r="K1558">
        <v>34</v>
      </c>
      <c r="L1558" t="str">
        <f>+VLOOKUP(Línea_Modelo_Sexo_Región[[#This Row],[id_LA]],Línea_Atención[],2,0)</f>
        <v>Línea Cuidado Alternativo</v>
      </c>
      <c r="M155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59" spans="2:13" x14ac:dyDescent="0.3">
      <c r="B1559" s="4" t="str">
        <f t="shared" si="72"/>
        <v>2-RLP</v>
      </c>
      <c r="C1559" s="4" t="str">
        <f t="shared" si="73"/>
        <v>2-RLP-Mujeres</v>
      </c>
      <c r="D1559" s="4" t="str">
        <f t="shared" si="74"/>
        <v>2-RLP-Mujeres-2</v>
      </c>
      <c r="E1559">
        <v>2</v>
      </c>
      <c r="F1559" t="s">
        <v>54</v>
      </c>
      <c r="G1559">
        <v>2</v>
      </c>
      <c r="H1559" t="s">
        <v>202</v>
      </c>
      <c r="I1559" t="s">
        <v>253</v>
      </c>
      <c r="J1559" t="s">
        <v>103</v>
      </c>
      <c r="K1559">
        <v>63</v>
      </c>
      <c r="L1559" t="str">
        <f>+VLOOKUP(Línea_Modelo_Sexo_Región[[#This Row],[id_LA]],Línea_Atención[],2,0)</f>
        <v>Línea Cuidado Alternativo</v>
      </c>
      <c r="M155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0" spans="2:13" x14ac:dyDescent="0.3">
      <c r="B1560" s="4" t="str">
        <f t="shared" si="72"/>
        <v>2-RLP</v>
      </c>
      <c r="C1560" s="4" t="str">
        <f t="shared" si="73"/>
        <v>2-RLP-Mujeres</v>
      </c>
      <c r="D1560" s="4" t="str">
        <f t="shared" si="74"/>
        <v>2-RLP-Mujeres-3</v>
      </c>
      <c r="E1560">
        <v>2</v>
      </c>
      <c r="F1560" t="s">
        <v>54</v>
      </c>
      <c r="G1560">
        <v>3</v>
      </c>
      <c r="H1560" t="s">
        <v>203</v>
      </c>
      <c r="I1560" t="s">
        <v>253</v>
      </c>
      <c r="J1560" t="s">
        <v>103</v>
      </c>
      <c r="K1560">
        <v>41</v>
      </c>
      <c r="L1560" t="str">
        <f>+VLOOKUP(Línea_Modelo_Sexo_Región[[#This Row],[id_LA]],Línea_Atención[],2,0)</f>
        <v>Línea Cuidado Alternativo</v>
      </c>
      <c r="M156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1" spans="2:13" x14ac:dyDescent="0.3">
      <c r="B1561" s="4" t="str">
        <f t="shared" si="72"/>
        <v>2-RLP</v>
      </c>
      <c r="C1561" s="4" t="str">
        <f t="shared" si="73"/>
        <v>2-RLP-Mujeres</v>
      </c>
      <c r="D1561" s="4" t="str">
        <f t="shared" si="74"/>
        <v>2-RLP-Mujeres-4</v>
      </c>
      <c r="E1561">
        <v>2</v>
      </c>
      <c r="F1561" t="s">
        <v>54</v>
      </c>
      <c r="G1561">
        <v>4</v>
      </c>
      <c r="H1561" t="s">
        <v>204</v>
      </c>
      <c r="I1561" t="s">
        <v>253</v>
      </c>
      <c r="J1561" t="s">
        <v>103</v>
      </c>
      <c r="K1561">
        <v>14</v>
      </c>
      <c r="L1561" t="str">
        <f>+VLOOKUP(Línea_Modelo_Sexo_Región[[#This Row],[id_LA]],Línea_Atención[],2,0)</f>
        <v>Línea Cuidado Alternativo</v>
      </c>
      <c r="M156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2" spans="2:13" x14ac:dyDescent="0.3">
      <c r="B1562" s="4" t="str">
        <f t="shared" si="72"/>
        <v>2-RLP</v>
      </c>
      <c r="C1562" s="4" t="str">
        <f t="shared" si="73"/>
        <v>2-RLP-Mujeres</v>
      </c>
      <c r="D1562" s="4" t="str">
        <f t="shared" si="74"/>
        <v>2-RLP-Mujeres-5</v>
      </c>
      <c r="E1562">
        <v>2</v>
      </c>
      <c r="F1562" t="s">
        <v>54</v>
      </c>
      <c r="G1562">
        <v>5</v>
      </c>
      <c r="H1562" t="s">
        <v>205</v>
      </c>
      <c r="I1562" t="s">
        <v>253</v>
      </c>
      <c r="J1562" t="s">
        <v>103</v>
      </c>
      <c r="K1562">
        <v>50</v>
      </c>
      <c r="L1562" t="str">
        <f>+VLOOKUP(Línea_Modelo_Sexo_Región[[#This Row],[id_LA]],Línea_Atención[],2,0)</f>
        <v>Línea Cuidado Alternativo</v>
      </c>
      <c r="M156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3" spans="2:13" x14ac:dyDescent="0.3">
      <c r="B1563" s="4" t="str">
        <f t="shared" si="72"/>
        <v>2-RLP</v>
      </c>
      <c r="C1563" s="4" t="str">
        <f t="shared" si="73"/>
        <v>2-RLP-Mujeres</v>
      </c>
      <c r="D1563" s="4" t="str">
        <f t="shared" si="74"/>
        <v>2-RLP-Mujeres-13</v>
      </c>
      <c r="E1563">
        <v>2</v>
      </c>
      <c r="F1563" t="s">
        <v>54</v>
      </c>
      <c r="G1563">
        <v>13</v>
      </c>
      <c r="H1563" t="s">
        <v>213</v>
      </c>
      <c r="I1563" t="s">
        <v>253</v>
      </c>
      <c r="J1563" t="s">
        <v>103</v>
      </c>
      <c r="K1563">
        <v>101</v>
      </c>
      <c r="L1563" t="str">
        <f>+VLOOKUP(Línea_Modelo_Sexo_Región[[#This Row],[id_LA]],Línea_Atención[],2,0)</f>
        <v>Línea Cuidado Alternativo</v>
      </c>
      <c r="M156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4" spans="2:13" x14ac:dyDescent="0.3">
      <c r="B1564" s="4" t="str">
        <f t="shared" si="72"/>
        <v>2-RLP</v>
      </c>
      <c r="C1564" s="4" t="str">
        <f t="shared" si="73"/>
        <v>2-RLP-Mujeres</v>
      </c>
      <c r="D1564" s="4" t="str">
        <f t="shared" si="74"/>
        <v>2-RLP-Mujeres-6</v>
      </c>
      <c r="E1564">
        <v>2</v>
      </c>
      <c r="F1564" t="s">
        <v>54</v>
      </c>
      <c r="G1564">
        <v>6</v>
      </c>
      <c r="H1564" t="s">
        <v>206</v>
      </c>
      <c r="I1564" t="s">
        <v>253</v>
      </c>
      <c r="J1564" t="s">
        <v>103</v>
      </c>
      <c r="K1564">
        <v>28</v>
      </c>
      <c r="L1564" t="str">
        <f>+VLOOKUP(Línea_Modelo_Sexo_Región[[#This Row],[id_LA]],Línea_Atención[],2,0)</f>
        <v>Línea Cuidado Alternativo</v>
      </c>
      <c r="M156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5" spans="2:13" x14ac:dyDescent="0.3">
      <c r="B1565" s="4" t="str">
        <f t="shared" si="72"/>
        <v>2-RLP</v>
      </c>
      <c r="C1565" s="4" t="str">
        <f t="shared" si="73"/>
        <v>2-RLP-Mujeres</v>
      </c>
      <c r="D1565" s="4" t="str">
        <f t="shared" si="74"/>
        <v>2-RLP-Mujeres-7</v>
      </c>
      <c r="E1565">
        <v>2</v>
      </c>
      <c r="F1565" t="s">
        <v>54</v>
      </c>
      <c r="G1565">
        <v>7</v>
      </c>
      <c r="H1565" t="s">
        <v>207</v>
      </c>
      <c r="I1565" t="s">
        <v>253</v>
      </c>
      <c r="J1565" t="s">
        <v>103</v>
      </c>
      <c r="K1565">
        <v>69</v>
      </c>
      <c r="L1565" t="str">
        <f>+VLOOKUP(Línea_Modelo_Sexo_Región[[#This Row],[id_LA]],Línea_Atención[],2,0)</f>
        <v>Línea Cuidado Alternativo</v>
      </c>
      <c r="M156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6" spans="2:13" x14ac:dyDescent="0.3">
      <c r="B1566" s="4" t="str">
        <f t="shared" si="72"/>
        <v>2-RLP</v>
      </c>
      <c r="C1566" s="4" t="str">
        <f t="shared" si="73"/>
        <v>2-RLP-Mujeres</v>
      </c>
      <c r="D1566" s="4" t="str">
        <f t="shared" si="74"/>
        <v>2-RLP-Mujeres-7</v>
      </c>
      <c r="E1566">
        <v>2</v>
      </c>
      <c r="F1566" t="s">
        <v>54</v>
      </c>
      <c r="G1566">
        <v>7</v>
      </c>
      <c r="H1566" t="s">
        <v>207</v>
      </c>
      <c r="I1566" t="s">
        <v>253</v>
      </c>
      <c r="J1566" t="s">
        <v>103</v>
      </c>
      <c r="K1566">
        <v>38</v>
      </c>
      <c r="L1566" t="str">
        <f>+VLOOKUP(Línea_Modelo_Sexo_Región[[#This Row],[id_LA]],Línea_Atención[],2,0)</f>
        <v>Línea Cuidado Alternativo</v>
      </c>
      <c r="M156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7" spans="2:13" x14ac:dyDescent="0.3">
      <c r="B1567" s="4" t="str">
        <f t="shared" si="72"/>
        <v>2-RLP</v>
      </c>
      <c r="C1567" s="4" t="str">
        <f t="shared" si="73"/>
        <v>2-RLP-Mujeres</v>
      </c>
      <c r="D1567" s="4" t="str">
        <f t="shared" si="74"/>
        <v>2-RLP-Mujeres-8</v>
      </c>
      <c r="E1567">
        <v>2</v>
      </c>
      <c r="F1567" t="s">
        <v>54</v>
      </c>
      <c r="G1567">
        <v>8</v>
      </c>
      <c r="H1567" t="s">
        <v>208</v>
      </c>
      <c r="I1567" t="s">
        <v>253</v>
      </c>
      <c r="J1567" t="s">
        <v>103</v>
      </c>
      <c r="K1567">
        <v>78</v>
      </c>
      <c r="L1567" t="str">
        <f>+VLOOKUP(Línea_Modelo_Sexo_Región[[#This Row],[id_LA]],Línea_Atención[],2,0)</f>
        <v>Línea Cuidado Alternativo</v>
      </c>
      <c r="M156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8" spans="2:13" x14ac:dyDescent="0.3">
      <c r="B1568" s="4" t="str">
        <f t="shared" si="72"/>
        <v>2-RLP</v>
      </c>
      <c r="C1568" s="4" t="str">
        <f t="shared" si="73"/>
        <v>2-RLP-Mujeres</v>
      </c>
      <c r="D1568" s="4" t="str">
        <f t="shared" si="74"/>
        <v>2-RLP-Mujeres-9</v>
      </c>
      <c r="E1568">
        <v>2</v>
      </c>
      <c r="F1568" t="s">
        <v>54</v>
      </c>
      <c r="G1568">
        <v>9</v>
      </c>
      <c r="H1568" t="s">
        <v>209</v>
      </c>
      <c r="I1568" t="s">
        <v>253</v>
      </c>
      <c r="J1568" t="s">
        <v>103</v>
      </c>
      <c r="K1568">
        <v>15</v>
      </c>
      <c r="L1568" t="str">
        <f>+VLOOKUP(Línea_Modelo_Sexo_Región[[#This Row],[id_LA]],Línea_Atención[],2,0)</f>
        <v>Línea Cuidado Alternativo</v>
      </c>
      <c r="M156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69" spans="2:13" x14ac:dyDescent="0.3">
      <c r="B1569" s="4" t="str">
        <f t="shared" si="72"/>
        <v>2-RLP</v>
      </c>
      <c r="C1569" s="4" t="str">
        <f t="shared" si="73"/>
        <v>2-RLP-Mujeres</v>
      </c>
      <c r="D1569" s="4" t="str">
        <f t="shared" si="74"/>
        <v>2-RLP-Mujeres-14</v>
      </c>
      <c r="E1569">
        <v>2</v>
      </c>
      <c r="F1569" t="s">
        <v>54</v>
      </c>
      <c r="G1569">
        <v>14</v>
      </c>
      <c r="H1569" t="s">
        <v>214</v>
      </c>
      <c r="I1569" t="s">
        <v>253</v>
      </c>
      <c r="J1569" t="s">
        <v>103</v>
      </c>
      <c r="K1569">
        <v>38</v>
      </c>
      <c r="L1569" t="str">
        <f>+VLOOKUP(Línea_Modelo_Sexo_Región[[#This Row],[id_LA]],Línea_Atención[],2,0)</f>
        <v>Línea Cuidado Alternativo</v>
      </c>
      <c r="M156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70" spans="2:13" x14ac:dyDescent="0.3">
      <c r="B1570" s="4" t="str">
        <f t="shared" si="72"/>
        <v>2-RLP</v>
      </c>
      <c r="C1570" s="4" t="str">
        <f t="shared" si="73"/>
        <v>2-RLP-Mujeres</v>
      </c>
      <c r="D1570" s="4" t="str">
        <f t="shared" si="74"/>
        <v>2-RLP-Mujeres-10</v>
      </c>
      <c r="E1570">
        <v>2</v>
      </c>
      <c r="F1570" t="s">
        <v>54</v>
      </c>
      <c r="G1570">
        <v>10</v>
      </c>
      <c r="H1570" t="s">
        <v>210</v>
      </c>
      <c r="I1570" t="s">
        <v>253</v>
      </c>
      <c r="J1570" t="s">
        <v>103</v>
      </c>
      <c r="K1570">
        <v>53</v>
      </c>
      <c r="L1570" t="str">
        <f>+VLOOKUP(Línea_Modelo_Sexo_Región[[#This Row],[id_LA]],Línea_Atención[],2,0)</f>
        <v>Línea Cuidado Alternativo</v>
      </c>
      <c r="M157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71" spans="2:13" x14ac:dyDescent="0.3">
      <c r="B1571" s="4" t="str">
        <f t="shared" si="72"/>
        <v>2-RLP</v>
      </c>
      <c r="C1571" s="4" t="str">
        <f t="shared" si="73"/>
        <v>2-RLP-Mujeres</v>
      </c>
      <c r="D1571" s="4" t="str">
        <f t="shared" si="74"/>
        <v>2-RLP-Mujeres-11</v>
      </c>
      <c r="E1571">
        <v>2</v>
      </c>
      <c r="F1571" t="s">
        <v>54</v>
      </c>
      <c r="G1571">
        <v>11</v>
      </c>
      <c r="H1571" t="s">
        <v>211</v>
      </c>
      <c r="I1571" t="s">
        <v>253</v>
      </c>
      <c r="J1571" t="s">
        <v>103</v>
      </c>
      <c r="K1571">
        <v>12</v>
      </c>
      <c r="L1571" t="str">
        <f>+VLOOKUP(Línea_Modelo_Sexo_Región[[#This Row],[id_LA]],Línea_Atención[],2,0)</f>
        <v>Línea Cuidado Alternativo</v>
      </c>
      <c r="M157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72" spans="2:13" x14ac:dyDescent="0.3">
      <c r="B1572" s="4" t="str">
        <f t="shared" si="72"/>
        <v>2-RLP</v>
      </c>
      <c r="C1572" s="4" t="str">
        <f t="shared" si="73"/>
        <v>2-RLP-Mujeres</v>
      </c>
      <c r="D1572" s="4" t="str">
        <f t="shared" si="74"/>
        <v>2-RLP-Mujeres-12</v>
      </c>
      <c r="E1572">
        <v>2</v>
      </c>
      <c r="F1572" t="s">
        <v>54</v>
      </c>
      <c r="G1572">
        <v>12</v>
      </c>
      <c r="H1572" t="s">
        <v>212</v>
      </c>
      <c r="I1572" t="s">
        <v>253</v>
      </c>
      <c r="J1572" t="s">
        <v>103</v>
      </c>
      <c r="K1572">
        <v>17</v>
      </c>
      <c r="L1572" t="str">
        <f>+VLOOKUP(Línea_Modelo_Sexo_Región[[#This Row],[id_LA]],Línea_Atención[],2,0)</f>
        <v>Línea Cuidado Alternativo</v>
      </c>
      <c r="M157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1573" spans="2:13" x14ac:dyDescent="0.3">
      <c r="B1573" s="4" t="str">
        <f t="shared" si="72"/>
        <v>2-RMA</v>
      </c>
      <c r="C1573" s="4" t="str">
        <f t="shared" si="73"/>
        <v>2-RMA-Hombres</v>
      </c>
      <c r="D1573" s="4" t="str">
        <f t="shared" si="74"/>
        <v>2-RMA-Hombres-15</v>
      </c>
      <c r="E1573">
        <v>2</v>
      </c>
      <c r="F1573" t="s">
        <v>56</v>
      </c>
      <c r="G1573">
        <v>15</v>
      </c>
      <c r="H1573" t="s">
        <v>215</v>
      </c>
      <c r="I1573" t="s">
        <v>252</v>
      </c>
      <c r="J1573" t="s">
        <v>103</v>
      </c>
      <c r="K1573">
        <v>0</v>
      </c>
      <c r="L1573" t="str">
        <f>+VLOOKUP(Línea_Modelo_Sexo_Región[[#This Row],[id_LA]],Línea_Atención[],2,0)</f>
        <v>Línea Cuidado Alternativo</v>
      </c>
      <c r="M157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74" spans="2:13" x14ac:dyDescent="0.3">
      <c r="B1574" s="4" t="str">
        <f t="shared" si="72"/>
        <v>2-RMA</v>
      </c>
      <c r="C1574" s="4" t="str">
        <f t="shared" si="73"/>
        <v>2-RMA-Hombres</v>
      </c>
      <c r="D1574" s="4" t="str">
        <f t="shared" si="74"/>
        <v>2-RMA-Hombres-1</v>
      </c>
      <c r="E1574">
        <v>2</v>
      </c>
      <c r="F1574" t="s">
        <v>56</v>
      </c>
      <c r="G1574">
        <v>1</v>
      </c>
      <c r="H1574" t="s">
        <v>201</v>
      </c>
      <c r="I1574" t="s">
        <v>252</v>
      </c>
      <c r="J1574" t="s">
        <v>103</v>
      </c>
      <c r="K1574">
        <v>0</v>
      </c>
      <c r="L1574" t="str">
        <f>+VLOOKUP(Línea_Modelo_Sexo_Región[[#This Row],[id_LA]],Línea_Atención[],2,0)</f>
        <v>Línea Cuidado Alternativo</v>
      </c>
      <c r="M157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75" spans="2:13" x14ac:dyDescent="0.3">
      <c r="B1575" s="4" t="str">
        <f t="shared" si="72"/>
        <v>2-RMA</v>
      </c>
      <c r="C1575" s="4" t="str">
        <f t="shared" si="73"/>
        <v>2-RMA-Hombres</v>
      </c>
      <c r="D1575" s="4" t="str">
        <f t="shared" si="74"/>
        <v>2-RMA-Hombres-2</v>
      </c>
      <c r="E1575">
        <v>2</v>
      </c>
      <c r="F1575" t="s">
        <v>56</v>
      </c>
      <c r="G1575">
        <v>2</v>
      </c>
      <c r="H1575" t="s">
        <v>202</v>
      </c>
      <c r="I1575" t="s">
        <v>252</v>
      </c>
      <c r="J1575" t="s">
        <v>103</v>
      </c>
      <c r="K1575">
        <v>0</v>
      </c>
      <c r="L1575" t="str">
        <f>+VLOOKUP(Línea_Modelo_Sexo_Región[[#This Row],[id_LA]],Línea_Atención[],2,0)</f>
        <v>Línea Cuidado Alternativo</v>
      </c>
      <c r="M157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76" spans="2:13" x14ac:dyDescent="0.3">
      <c r="B1576" s="4" t="str">
        <f t="shared" si="72"/>
        <v>2-RMA</v>
      </c>
      <c r="C1576" s="4" t="str">
        <f t="shared" si="73"/>
        <v>2-RMA-Hombres</v>
      </c>
      <c r="D1576" s="4" t="str">
        <f t="shared" si="74"/>
        <v>2-RMA-Hombres-3</v>
      </c>
      <c r="E1576">
        <v>2</v>
      </c>
      <c r="F1576" t="s">
        <v>56</v>
      </c>
      <c r="G1576">
        <v>3</v>
      </c>
      <c r="H1576" t="s">
        <v>203</v>
      </c>
      <c r="I1576" t="s">
        <v>252</v>
      </c>
      <c r="J1576" t="s">
        <v>103</v>
      </c>
      <c r="K1576">
        <v>0</v>
      </c>
      <c r="L1576" t="str">
        <f>+VLOOKUP(Línea_Modelo_Sexo_Región[[#This Row],[id_LA]],Línea_Atención[],2,0)</f>
        <v>Línea Cuidado Alternativo</v>
      </c>
      <c r="M157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77" spans="2:13" x14ac:dyDescent="0.3">
      <c r="B1577" s="4" t="str">
        <f t="shared" si="72"/>
        <v>2-RMA</v>
      </c>
      <c r="C1577" s="4" t="str">
        <f t="shared" si="73"/>
        <v>2-RMA-Hombres</v>
      </c>
      <c r="D1577" s="4" t="str">
        <f t="shared" si="74"/>
        <v>2-RMA-Hombres-4</v>
      </c>
      <c r="E1577">
        <v>2</v>
      </c>
      <c r="F1577" t="s">
        <v>56</v>
      </c>
      <c r="G1577">
        <v>4</v>
      </c>
      <c r="H1577" t="s">
        <v>204</v>
      </c>
      <c r="I1577" t="s">
        <v>252</v>
      </c>
      <c r="J1577" t="s">
        <v>103</v>
      </c>
      <c r="K1577">
        <v>0</v>
      </c>
      <c r="L1577" t="str">
        <f>+VLOOKUP(Línea_Modelo_Sexo_Región[[#This Row],[id_LA]],Línea_Atención[],2,0)</f>
        <v>Línea Cuidado Alternativo</v>
      </c>
      <c r="M157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78" spans="2:13" x14ac:dyDescent="0.3">
      <c r="B1578" s="4" t="str">
        <f t="shared" si="72"/>
        <v>2-RMA</v>
      </c>
      <c r="C1578" s="4" t="str">
        <f t="shared" si="73"/>
        <v>2-RMA-Hombres</v>
      </c>
      <c r="D1578" s="4" t="str">
        <f t="shared" si="74"/>
        <v>2-RMA-Hombres-5</v>
      </c>
      <c r="E1578">
        <v>2</v>
      </c>
      <c r="F1578" t="s">
        <v>56</v>
      </c>
      <c r="G1578">
        <v>5</v>
      </c>
      <c r="H1578" t="s">
        <v>205</v>
      </c>
      <c r="I1578" t="s">
        <v>252</v>
      </c>
      <c r="J1578" t="s">
        <v>103</v>
      </c>
      <c r="K1578">
        <v>11</v>
      </c>
      <c r="L1578" t="str">
        <f>+VLOOKUP(Línea_Modelo_Sexo_Región[[#This Row],[id_LA]],Línea_Atención[],2,0)</f>
        <v>Línea Cuidado Alternativo</v>
      </c>
      <c r="M157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79" spans="2:13" x14ac:dyDescent="0.3">
      <c r="B1579" s="4" t="str">
        <f t="shared" si="72"/>
        <v>2-RMA</v>
      </c>
      <c r="C1579" s="4" t="str">
        <f t="shared" si="73"/>
        <v>2-RMA-Hombres</v>
      </c>
      <c r="D1579" s="4" t="str">
        <f t="shared" si="74"/>
        <v>2-RMA-Hombres-13</v>
      </c>
      <c r="E1579">
        <v>2</v>
      </c>
      <c r="F1579" t="s">
        <v>56</v>
      </c>
      <c r="G1579">
        <v>13</v>
      </c>
      <c r="H1579" t="s">
        <v>213</v>
      </c>
      <c r="I1579" t="s">
        <v>252</v>
      </c>
      <c r="J1579" t="s">
        <v>103</v>
      </c>
      <c r="K1579">
        <v>9</v>
      </c>
      <c r="L1579" t="str">
        <f>+VLOOKUP(Línea_Modelo_Sexo_Región[[#This Row],[id_LA]],Línea_Atención[],2,0)</f>
        <v>Línea Cuidado Alternativo</v>
      </c>
      <c r="M157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0" spans="2:13" x14ac:dyDescent="0.3">
      <c r="B1580" s="4" t="str">
        <f t="shared" si="72"/>
        <v>2-RMA</v>
      </c>
      <c r="C1580" s="4" t="str">
        <f t="shared" si="73"/>
        <v>2-RMA-Hombres</v>
      </c>
      <c r="D1580" s="4" t="str">
        <f t="shared" si="74"/>
        <v>2-RMA-Hombres-6</v>
      </c>
      <c r="E1580">
        <v>2</v>
      </c>
      <c r="F1580" t="s">
        <v>56</v>
      </c>
      <c r="G1580">
        <v>6</v>
      </c>
      <c r="H1580" t="s">
        <v>206</v>
      </c>
      <c r="I1580" t="s">
        <v>252</v>
      </c>
      <c r="J1580" t="s">
        <v>103</v>
      </c>
      <c r="K1580">
        <v>0</v>
      </c>
      <c r="L1580" t="str">
        <f>+VLOOKUP(Línea_Modelo_Sexo_Región[[#This Row],[id_LA]],Línea_Atención[],2,0)</f>
        <v>Línea Cuidado Alternativo</v>
      </c>
      <c r="M158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1" spans="2:13" x14ac:dyDescent="0.3">
      <c r="B1581" s="4" t="str">
        <f t="shared" si="72"/>
        <v>2-RMA</v>
      </c>
      <c r="C1581" s="4" t="str">
        <f t="shared" si="73"/>
        <v>2-RMA-Hombres</v>
      </c>
      <c r="D1581" s="4" t="str">
        <f t="shared" si="74"/>
        <v>2-RMA-Hombres-7</v>
      </c>
      <c r="E1581">
        <v>2</v>
      </c>
      <c r="F1581" t="s">
        <v>56</v>
      </c>
      <c r="G1581">
        <v>7</v>
      </c>
      <c r="H1581" t="s">
        <v>207</v>
      </c>
      <c r="I1581" t="s">
        <v>252</v>
      </c>
      <c r="J1581" t="s">
        <v>103</v>
      </c>
      <c r="K1581">
        <v>13</v>
      </c>
      <c r="L1581" t="str">
        <f>+VLOOKUP(Línea_Modelo_Sexo_Región[[#This Row],[id_LA]],Línea_Atención[],2,0)</f>
        <v>Línea Cuidado Alternativo</v>
      </c>
      <c r="M158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2" spans="2:13" x14ac:dyDescent="0.3">
      <c r="B1582" s="4" t="str">
        <f t="shared" si="72"/>
        <v>2-RMA</v>
      </c>
      <c r="C1582" s="4" t="str">
        <f t="shared" si="73"/>
        <v>2-RMA-Hombres</v>
      </c>
      <c r="D1582" s="4" t="str">
        <f t="shared" si="74"/>
        <v>2-RMA-Hombres-7</v>
      </c>
      <c r="E1582">
        <v>2</v>
      </c>
      <c r="F1582" t="s">
        <v>56</v>
      </c>
      <c r="G1582">
        <v>7</v>
      </c>
      <c r="H1582" t="s">
        <v>207</v>
      </c>
      <c r="I1582" t="s">
        <v>252</v>
      </c>
      <c r="J1582" t="s">
        <v>103</v>
      </c>
      <c r="K1582">
        <v>0</v>
      </c>
      <c r="L1582" t="str">
        <f>+VLOOKUP(Línea_Modelo_Sexo_Región[[#This Row],[id_LA]],Línea_Atención[],2,0)</f>
        <v>Línea Cuidado Alternativo</v>
      </c>
      <c r="M158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3" spans="2:13" x14ac:dyDescent="0.3">
      <c r="B1583" s="4" t="str">
        <f t="shared" si="72"/>
        <v>2-RMA</v>
      </c>
      <c r="C1583" s="4" t="str">
        <f t="shared" si="73"/>
        <v>2-RMA-Hombres</v>
      </c>
      <c r="D1583" s="4" t="str">
        <f t="shared" si="74"/>
        <v>2-RMA-Hombres-8</v>
      </c>
      <c r="E1583">
        <v>2</v>
      </c>
      <c r="F1583" t="s">
        <v>56</v>
      </c>
      <c r="G1583">
        <v>8</v>
      </c>
      <c r="H1583" t="s">
        <v>208</v>
      </c>
      <c r="I1583" t="s">
        <v>252</v>
      </c>
      <c r="J1583" t="s">
        <v>103</v>
      </c>
      <c r="K1583">
        <v>0</v>
      </c>
      <c r="L1583" t="str">
        <f>+VLOOKUP(Línea_Modelo_Sexo_Región[[#This Row],[id_LA]],Línea_Atención[],2,0)</f>
        <v>Línea Cuidado Alternativo</v>
      </c>
      <c r="M158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4" spans="2:13" x14ac:dyDescent="0.3">
      <c r="B1584" s="4" t="str">
        <f t="shared" si="72"/>
        <v>2-RMA</v>
      </c>
      <c r="C1584" s="4" t="str">
        <f t="shared" si="73"/>
        <v>2-RMA-Hombres</v>
      </c>
      <c r="D1584" s="4" t="str">
        <f t="shared" si="74"/>
        <v>2-RMA-Hombres-9</v>
      </c>
      <c r="E1584">
        <v>2</v>
      </c>
      <c r="F1584" t="s">
        <v>56</v>
      </c>
      <c r="G1584">
        <v>9</v>
      </c>
      <c r="H1584" t="s">
        <v>209</v>
      </c>
      <c r="I1584" t="s">
        <v>252</v>
      </c>
      <c r="J1584" t="s">
        <v>103</v>
      </c>
      <c r="K1584">
        <v>8</v>
      </c>
      <c r="L1584" t="str">
        <f>+VLOOKUP(Línea_Modelo_Sexo_Región[[#This Row],[id_LA]],Línea_Atención[],2,0)</f>
        <v>Línea Cuidado Alternativo</v>
      </c>
      <c r="M158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5" spans="2:13" x14ac:dyDescent="0.3">
      <c r="B1585" s="4" t="str">
        <f t="shared" si="72"/>
        <v>2-RMA</v>
      </c>
      <c r="C1585" s="4" t="str">
        <f t="shared" si="73"/>
        <v>2-RMA-Hombres</v>
      </c>
      <c r="D1585" s="4" t="str">
        <f t="shared" si="74"/>
        <v>2-RMA-Hombres-14</v>
      </c>
      <c r="E1585">
        <v>2</v>
      </c>
      <c r="F1585" t="s">
        <v>56</v>
      </c>
      <c r="G1585">
        <v>14</v>
      </c>
      <c r="H1585" t="s">
        <v>214</v>
      </c>
      <c r="I1585" t="s">
        <v>252</v>
      </c>
      <c r="J1585" t="s">
        <v>103</v>
      </c>
      <c r="K1585">
        <v>12</v>
      </c>
      <c r="L1585" t="str">
        <f>+VLOOKUP(Línea_Modelo_Sexo_Región[[#This Row],[id_LA]],Línea_Atención[],2,0)</f>
        <v>Línea Cuidado Alternativo</v>
      </c>
      <c r="M158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6" spans="2:13" x14ac:dyDescent="0.3">
      <c r="B1586" s="4" t="str">
        <f t="shared" si="72"/>
        <v>2-RMA</v>
      </c>
      <c r="C1586" s="4" t="str">
        <f t="shared" si="73"/>
        <v>2-RMA-Hombres</v>
      </c>
      <c r="D1586" s="4" t="str">
        <f t="shared" si="74"/>
        <v>2-RMA-Hombres-10</v>
      </c>
      <c r="E1586">
        <v>2</v>
      </c>
      <c r="F1586" t="s">
        <v>56</v>
      </c>
      <c r="G1586">
        <v>10</v>
      </c>
      <c r="H1586" t="s">
        <v>210</v>
      </c>
      <c r="I1586" t="s">
        <v>252</v>
      </c>
      <c r="J1586" t="s">
        <v>103</v>
      </c>
      <c r="K1586">
        <v>0</v>
      </c>
      <c r="L1586" t="str">
        <f>+VLOOKUP(Línea_Modelo_Sexo_Región[[#This Row],[id_LA]],Línea_Atención[],2,0)</f>
        <v>Línea Cuidado Alternativo</v>
      </c>
      <c r="M158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7" spans="2:13" x14ac:dyDescent="0.3">
      <c r="B1587" s="4" t="str">
        <f t="shared" si="72"/>
        <v>2-RMA</v>
      </c>
      <c r="C1587" s="4" t="str">
        <f t="shared" si="73"/>
        <v>2-RMA-Hombres</v>
      </c>
      <c r="D1587" s="4" t="str">
        <f t="shared" si="74"/>
        <v>2-RMA-Hombres-11</v>
      </c>
      <c r="E1587">
        <v>2</v>
      </c>
      <c r="F1587" t="s">
        <v>56</v>
      </c>
      <c r="G1587">
        <v>11</v>
      </c>
      <c r="H1587" t="s">
        <v>211</v>
      </c>
      <c r="I1587" t="s">
        <v>252</v>
      </c>
      <c r="J1587" t="s">
        <v>103</v>
      </c>
      <c r="K1587">
        <v>0</v>
      </c>
      <c r="L1587" t="str">
        <f>+VLOOKUP(Línea_Modelo_Sexo_Región[[#This Row],[id_LA]],Línea_Atención[],2,0)</f>
        <v>Línea Cuidado Alternativo</v>
      </c>
      <c r="M158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8" spans="2:13" x14ac:dyDescent="0.3">
      <c r="B1588" s="4" t="str">
        <f t="shared" si="72"/>
        <v>2-RMA</v>
      </c>
      <c r="C1588" s="4" t="str">
        <f t="shared" si="73"/>
        <v>2-RMA-Hombres</v>
      </c>
      <c r="D1588" s="4" t="str">
        <f t="shared" si="74"/>
        <v>2-RMA-Hombres-12</v>
      </c>
      <c r="E1588">
        <v>2</v>
      </c>
      <c r="F1588" t="s">
        <v>56</v>
      </c>
      <c r="G1588">
        <v>12</v>
      </c>
      <c r="H1588" t="s">
        <v>212</v>
      </c>
      <c r="I1588" t="s">
        <v>252</v>
      </c>
      <c r="J1588" t="s">
        <v>103</v>
      </c>
      <c r="K1588">
        <v>0</v>
      </c>
      <c r="L1588" t="str">
        <f>+VLOOKUP(Línea_Modelo_Sexo_Región[[#This Row],[id_LA]],Línea_Atención[],2,0)</f>
        <v>Línea Cuidado Alternativo</v>
      </c>
      <c r="M158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89" spans="2:13" x14ac:dyDescent="0.3">
      <c r="B1589" s="4" t="str">
        <f t="shared" si="72"/>
        <v>2-RMA</v>
      </c>
      <c r="C1589" s="4" t="str">
        <f t="shared" si="73"/>
        <v>2-RMA-Mujeres</v>
      </c>
      <c r="D1589" s="4" t="str">
        <f t="shared" si="74"/>
        <v>2-RMA-Mujeres-15</v>
      </c>
      <c r="E1589">
        <v>2</v>
      </c>
      <c r="F1589" t="s">
        <v>56</v>
      </c>
      <c r="G1589">
        <v>15</v>
      </c>
      <c r="H1589" t="s">
        <v>215</v>
      </c>
      <c r="I1589" t="s">
        <v>253</v>
      </c>
      <c r="J1589" t="s">
        <v>103</v>
      </c>
      <c r="K1589">
        <v>0</v>
      </c>
      <c r="L1589" t="str">
        <f>+VLOOKUP(Línea_Modelo_Sexo_Región[[#This Row],[id_LA]],Línea_Atención[],2,0)</f>
        <v>Línea Cuidado Alternativo</v>
      </c>
      <c r="M158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0" spans="2:13" x14ac:dyDescent="0.3">
      <c r="B1590" s="4" t="str">
        <f t="shared" si="72"/>
        <v>2-RMA</v>
      </c>
      <c r="C1590" s="4" t="str">
        <f t="shared" si="73"/>
        <v>2-RMA-Mujeres</v>
      </c>
      <c r="D1590" s="4" t="str">
        <f t="shared" si="74"/>
        <v>2-RMA-Mujeres-1</v>
      </c>
      <c r="E1590">
        <v>2</v>
      </c>
      <c r="F1590" t="s">
        <v>56</v>
      </c>
      <c r="G1590">
        <v>1</v>
      </c>
      <c r="H1590" t="s">
        <v>201</v>
      </c>
      <c r="I1590" t="s">
        <v>253</v>
      </c>
      <c r="J1590" t="s">
        <v>103</v>
      </c>
      <c r="K1590">
        <v>0</v>
      </c>
      <c r="L1590" t="str">
        <f>+VLOOKUP(Línea_Modelo_Sexo_Región[[#This Row],[id_LA]],Línea_Atención[],2,0)</f>
        <v>Línea Cuidado Alternativo</v>
      </c>
      <c r="M159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1" spans="2:13" x14ac:dyDescent="0.3">
      <c r="B1591" s="4" t="str">
        <f t="shared" si="72"/>
        <v>2-RMA</v>
      </c>
      <c r="C1591" s="4" t="str">
        <f t="shared" si="73"/>
        <v>2-RMA-Mujeres</v>
      </c>
      <c r="D1591" s="4" t="str">
        <f t="shared" si="74"/>
        <v>2-RMA-Mujeres-2</v>
      </c>
      <c r="E1591">
        <v>2</v>
      </c>
      <c r="F1591" t="s">
        <v>56</v>
      </c>
      <c r="G1591">
        <v>2</v>
      </c>
      <c r="H1591" t="s">
        <v>202</v>
      </c>
      <c r="I1591" t="s">
        <v>253</v>
      </c>
      <c r="J1591" t="s">
        <v>103</v>
      </c>
      <c r="K1591">
        <v>0</v>
      </c>
      <c r="L1591" t="str">
        <f>+VLOOKUP(Línea_Modelo_Sexo_Región[[#This Row],[id_LA]],Línea_Atención[],2,0)</f>
        <v>Línea Cuidado Alternativo</v>
      </c>
      <c r="M159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2" spans="2:13" x14ac:dyDescent="0.3">
      <c r="B1592" s="4" t="str">
        <f t="shared" si="72"/>
        <v>2-RMA</v>
      </c>
      <c r="C1592" s="4" t="str">
        <f t="shared" si="73"/>
        <v>2-RMA-Mujeres</v>
      </c>
      <c r="D1592" s="4" t="str">
        <f t="shared" si="74"/>
        <v>2-RMA-Mujeres-3</v>
      </c>
      <c r="E1592">
        <v>2</v>
      </c>
      <c r="F1592" t="s">
        <v>56</v>
      </c>
      <c r="G1592">
        <v>3</v>
      </c>
      <c r="H1592" t="s">
        <v>203</v>
      </c>
      <c r="I1592" t="s">
        <v>253</v>
      </c>
      <c r="J1592" t="s">
        <v>103</v>
      </c>
      <c r="K1592">
        <v>0</v>
      </c>
      <c r="L1592" t="str">
        <f>+VLOOKUP(Línea_Modelo_Sexo_Región[[#This Row],[id_LA]],Línea_Atención[],2,0)</f>
        <v>Línea Cuidado Alternativo</v>
      </c>
      <c r="M159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3" spans="2:13" x14ac:dyDescent="0.3">
      <c r="B1593" s="4" t="str">
        <f t="shared" si="72"/>
        <v>2-RMA</v>
      </c>
      <c r="C1593" s="4" t="str">
        <f t="shared" si="73"/>
        <v>2-RMA-Mujeres</v>
      </c>
      <c r="D1593" s="4" t="str">
        <f t="shared" si="74"/>
        <v>2-RMA-Mujeres-4</v>
      </c>
      <c r="E1593">
        <v>2</v>
      </c>
      <c r="F1593" t="s">
        <v>56</v>
      </c>
      <c r="G1593">
        <v>4</v>
      </c>
      <c r="H1593" t="s">
        <v>204</v>
      </c>
      <c r="I1593" t="s">
        <v>253</v>
      </c>
      <c r="J1593" t="s">
        <v>103</v>
      </c>
      <c r="K1593">
        <v>0</v>
      </c>
      <c r="L1593" t="str">
        <f>+VLOOKUP(Línea_Modelo_Sexo_Región[[#This Row],[id_LA]],Línea_Atención[],2,0)</f>
        <v>Línea Cuidado Alternativo</v>
      </c>
      <c r="M159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4" spans="2:13" x14ac:dyDescent="0.3">
      <c r="B1594" s="4" t="str">
        <f t="shared" si="72"/>
        <v>2-RMA</v>
      </c>
      <c r="C1594" s="4" t="str">
        <f t="shared" si="73"/>
        <v>2-RMA-Mujeres</v>
      </c>
      <c r="D1594" s="4" t="str">
        <f t="shared" si="74"/>
        <v>2-RMA-Mujeres-5</v>
      </c>
      <c r="E1594">
        <v>2</v>
      </c>
      <c r="F1594" t="s">
        <v>56</v>
      </c>
      <c r="G1594">
        <v>5</v>
      </c>
      <c r="H1594" t="s">
        <v>205</v>
      </c>
      <c r="I1594" t="s">
        <v>253</v>
      </c>
      <c r="J1594" t="s">
        <v>103</v>
      </c>
      <c r="K1594">
        <v>48</v>
      </c>
      <c r="L1594" t="str">
        <f>+VLOOKUP(Línea_Modelo_Sexo_Región[[#This Row],[id_LA]],Línea_Atención[],2,0)</f>
        <v>Línea Cuidado Alternativo</v>
      </c>
      <c r="M159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5" spans="2:13" x14ac:dyDescent="0.3">
      <c r="B1595" s="4" t="str">
        <f t="shared" si="72"/>
        <v>2-RMA</v>
      </c>
      <c r="C1595" s="4" t="str">
        <f t="shared" si="73"/>
        <v>2-RMA-Mujeres</v>
      </c>
      <c r="D1595" s="4" t="str">
        <f t="shared" si="74"/>
        <v>2-RMA-Mujeres-13</v>
      </c>
      <c r="E1595">
        <v>2</v>
      </c>
      <c r="F1595" t="s">
        <v>56</v>
      </c>
      <c r="G1595">
        <v>13</v>
      </c>
      <c r="H1595" t="s">
        <v>213</v>
      </c>
      <c r="I1595" t="s">
        <v>253</v>
      </c>
      <c r="J1595" t="s">
        <v>103</v>
      </c>
      <c r="K1595">
        <v>29</v>
      </c>
      <c r="L1595" t="str">
        <f>+VLOOKUP(Línea_Modelo_Sexo_Región[[#This Row],[id_LA]],Línea_Atención[],2,0)</f>
        <v>Línea Cuidado Alternativo</v>
      </c>
      <c r="M159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6" spans="2:13" x14ac:dyDescent="0.3">
      <c r="B1596" s="4" t="str">
        <f t="shared" si="72"/>
        <v>2-RMA</v>
      </c>
      <c r="C1596" s="4" t="str">
        <f t="shared" si="73"/>
        <v>2-RMA-Mujeres</v>
      </c>
      <c r="D1596" s="4" t="str">
        <f t="shared" si="74"/>
        <v>2-RMA-Mujeres-6</v>
      </c>
      <c r="E1596">
        <v>2</v>
      </c>
      <c r="F1596" t="s">
        <v>56</v>
      </c>
      <c r="G1596">
        <v>6</v>
      </c>
      <c r="H1596" t="s">
        <v>206</v>
      </c>
      <c r="I1596" t="s">
        <v>253</v>
      </c>
      <c r="J1596" t="s">
        <v>103</v>
      </c>
      <c r="K1596">
        <v>0</v>
      </c>
      <c r="L1596" t="str">
        <f>+VLOOKUP(Línea_Modelo_Sexo_Región[[#This Row],[id_LA]],Línea_Atención[],2,0)</f>
        <v>Línea Cuidado Alternativo</v>
      </c>
      <c r="M159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7" spans="2:13" x14ac:dyDescent="0.3">
      <c r="B1597" s="4" t="str">
        <f t="shared" si="72"/>
        <v>2-RMA</v>
      </c>
      <c r="C1597" s="4" t="str">
        <f t="shared" si="73"/>
        <v>2-RMA-Mujeres</v>
      </c>
      <c r="D1597" s="4" t="str">
        <f t="shared" si="74"/>
        <v>2-RMA-Mujeres-7</v>
      </c>
      <c r="E1597">
        <v>2</v>
      </c>
      <c r="F1597" t="s">
        <v>56</v>
      </c>
      <c r="G1597">
        <v>7</v>
      </c>
      <c r="H1597" t="s">
        <v>207</v>
      </c>
      <c r="I1597" t="s">
        <v>253</v>
      </c>
      <c r="J1597" t="s">
        <v>103</v>
      </c>
      <c r="K1597">
        <v>50</v>
      </c>
      <c r="L1597" t="str">
        <f>+VLOOKUP(Línea_Modelo_Sexo_Región[[#This Row],[id_LA]],Línea_Atención[],2,0)</f>
        <v>Línea Cuidado Alternativo</v>
      </c>
      <c r="M159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8" spans="2:13" x14ac:dyDescent="0.3">
      <c r="B1598" s="4" t="str">
        <f t="shared" si="72"/>
        <v>2-RMA</v>
      </c>
      <c r="C1598" s="4" t="str">
        <f t="shared" si="73"/>
        <v>2-RMA-Mujeres</v>
      </c>
      <c r="D1598" s="4" t="str">
        <f t="shared" si="74"/>
        <v>2-RMA-Mujeres-7</v>
      </c>
      <c r="E1598">
        <v>2</v>
      </c>
      <c r="F1598" t="s">
        <v>56</v>
      </c>
      <c r="G1598">
        <v>7</v>
      </c>
      <c r="H1598" t="s">
        <v>207</v>
      </c>
      <c r="I1598" t="s">
        <v>253</v>
      </c>
      <c r="J1598" t="s">
        <v>103</v>
      </c>
      <c r="K1598">
        <v>0</v>
      </c>
      <c r="L1598" t="str">
        <f>+VLOOKUP(Línea_Modelo_Sexo_Región[[#This Row],[id_LA]],Línea_Atención[],2,0)</f>
        <v>Línea Cuidado Alternativo</v>
      </c>
      <c r="M159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599" spans="2:13" x14ac:dyDescent="0.3">
      <c r="B1599" s="4" t="str">
        <f t="shared" si="72"/>
        <v>2-RMA</v>
      </c>
      <c r="C1599" s="4" t="str">
        <f t="shared" si="73"/>
        <v>2-RMA-Mujeres</v>
      </c>
      <c r="D1599" s="4" t="str">
        <f t="shared" si="74"/>
        <v>2-RMA-Mujeres-8</v>
      </c>
      <c r="E1599">
        <v>2</v>
      </c>
      <c r="F1599" t="s">
        <v>56</v>
      </c>
      <c r="G1599">
        <v>8</v>
      </c>
      <c r="H1599" t="s">
        <v>208</v>
      </c>
      <c r="I1599" t="s">
        <v>253</v>
      </c>
      <c r="J1599" t="s">
        <v>103</v>
      </c>
      <c r="K1599">
        <v>0</v>
      </c>
      <c r="L1599" t="str">
        <f>+VLOOKUP(Línea_Modelo_Sexo_Región[[#This Row],[id_LA]],Línea_Atención[],2,0)</f>
        <v>Línea Cuidado Alternativo</v>
      </c>
      <c r="M159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600" spans="2:13" x14ac:dyDescent="0.3">
      <c r="B1600" s="4" t="str">
        <f t="shared" si="72"/>
        <v>2-RMA</v>
      </c>
      <c r="C1600" s="4" t="str">
        <f t="shared" si="73"/>
        <v>2-RMA-Mujeres</v>
      </c>
      <c r="D1600" s="4" t="str">
        <f t="shared" si="74"/>
        <v>2-RMA-Mujeres-9</v>
      </c>
      <c r="E1600">
        <v>2</v>
      </c>
      <c r="F1600" t="s">
        <v>56</v>
      </c>
      <c r="G1600">
        <v>9</v>
      </c>
      <c r="H1600" t="s">
        <v>209</v>
      </c>
      <c r="I1600" t="s">
        <v>253</v>
      </c>
      <c r="J1600" t="s">
        <v>103</v>
      </c>
      <c r="K1600">
        <v>36</v>
      </c>
      <c r="L1600" t="str">
        <f>+VLOOKUP(Línea_Modelo_Sexo_Región[[#This Row],[id_LA]],Línea_Atención[],2,0)</f>
        <v>Línea Cuidado Alternativo</v>
      </c>
      <c r="M160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601" spans="2:13" x14ac:dyDescent="0.3">
      <c r="B1601" s="4" t="str">
        <f t="shared" si="72"/>
        <v>2-RMA</v>
      </c>
      <c r="C1601" s="4" t="str">
        <f t="shared" si="73"/>
        <v>2-RMA-Mujeres</v>
      </c>
      <c r="D1601" s="4" t="str">
        <f t="shared" si="74"/>
        <v>2-RMA-Mujeres-14</v>
      </c>
      <c r="E1601">
        <v>2</v>
      </c>
      <c r="F1601" t="s">
        <v>56</v>
      </c>
      <c r="G1601">
        <v>14</v>
      </c>
      <c r="H1601" t="s">
        <v>214</v>
      </c>
      <c r="I1601" t="s">
        <v>253</v>
      </c>
      <c r="J1601" t="s">
        <v>103</v>
      </c>
      <c r="K1601">
        <v>30</v>
      </c>
      <c r="L1601" t="str">
        <f>+VLOOKUP(Línea_Modelo_Sexo_Región[[#This Row],[id_LA]],Línea_Atención[],2,0)</f>
        <v>Línea Cuidado Alternativo</v>
      </c>
      <c r="M160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602" spans="2:13" x14ac:dyDescent="0.3">
      <c r="B1602" s="4" t="str">
        <f t="shared" si="72"/>
        <v>2-RMA</v>
      </c>
      <c r="C1602" s="4" t="str">
        <f t="shared" si="73"/>
        <v>2-RMA-Mujeres</v>
      </c>
      <c r="D1602" s="4" t="str">
        <f t="shared" si="74"/>
        <v>2-RMA-Mujeres-10</v>
      </c>
      <c r="E1602">
        <v>2</v>
      </c>
      <c r="F1602" t="s">
        <v>56</v>
      </c>
      <c r="G1602">
        <v>10</v>
      </c>
      <c r="H1602" t="s">
        <v>210</v>
      </c>
      <c r="I1602" t="s">
        <v>253</v>
      </c>
      <c r="J1602" t="s">
        <v>103</v>
      </c>
      <c r="K1602">
        <v>0</v>
      </c>
      <c r="L1602" t="str">
        <f>+VLOOKUP(Línea_Modelo_Sexo_Región[[#This Row],[id_LA]],Línea_Atención[],2,0)</f>
        <v>Línea Cuidado Alternativo</v>
      </c>
      <c r="M160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603" spans="2:13" x14ac:dyDescent="0.3">
      <c r="B1603" s="4" t="str">
        <f t="shared" si="72"/>
        <v>2-RMA</v>
      </c>
      <c r="C1603" s="4" t="str">
        <f t="shared" si="73"/>
        <v>2-RMA-Mujeres</v>
      </c>
      <c r="D1603" s="4" t="str">
        <f t="shared" si="74"/>
        <v>2-RMA-Mujeres-11</v>
      </c>
      <c r="E1603">
        <v>2</v>
      </c>
      <c r="F1603" t="s">
        <v>56</v>
      </c>
      <c r="G1603">
        <v>11</v>
      </c>
      <c r="H1603" t="s">
        <v>211</v>
      </c>
      <c r="I1603" t="s">
        <v>253</v>
      </c>
      <c r="J1603" t="s">
        <v>103</v>
      </c>
      <c r="K1603">
        <v>0</v>
      </c>
      <c r="L1603" t="str">
        <f>+VLOOKUP(Línea_Modelo_Sexo_Región[[#This Row],[id_LA]],Línea_Atención[],2,0)</f>
        <v>Línea Cuidado Alternativo</v>
      </c>
      <c r="M160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604" spans="2:13" x14ac:dyDescent="0.3">
      <c r="B1604" s="4" t="str">
        <f t="shared" si="72"/>
        <v>2-RMA</v>
      </c>
      <c r="C1604" s="4" t="str">
        <f t="shared" si="73"/>
        <v>2-RMA-Mujeres</v>
      </c>
      <c r="D1604" s="4" t="str">
        <f t="shared" si="74"/>
        <v>2-RMA-Mujeres-12</v>
      </c>
      <c r="E1604">
        <v>2</v>
      </c>
      <c r="F1604" t="s">
        <v>56</v>
      </c>
      <c r="G1604">
        <v>12</v>
      </c>
      <c r="H1604" t="s">
        <v>212</v>
      </c>
      <c r="I1604" t="s">
        <v>253</v>
      </c>
      <c r="J1604" t="s">
        <v>103</v>
      </c>
      <c r="K1604">
        <v>0</v>
      </c>
      <c r="L1604" t="str">
        <f>+VLOOKUP(Línea_Modelo_Sexo_Región[[#This Row],[id_LA]],Línea_Atención[],2,0)</f>
        <v>Línea Cuidado Alternativo</v>
      </c>
      <c r="M160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1605" spans="2:13" x14ac:dyDescent="0.3">
      <c r="B1605" s="4" t="str">
        <f t="shared" ref="B1605:B1668" si="75">+E1605&amp;"-"&amp;F1605</f>
        <v>2-RPA</v>
      </c>
      <c r="C1605" s="4" t="str">
        <f t="shared" ref="C1605:C1668" si="76">+B1605&amp;"-"&amp;I1605</f>
        <v>2-RPA-Hombres</v>
      </c>
      <c r="D1605" s="4" t="str">
        <f t="shared" ref="D1605:D1668" si="77">+C1605&amp;"-"&amp;G1605</f>
        <v>2-RPA-Hombres-15</v>
      </c>
      <c r="E1605">
        <v>2</v>
      </c>
      <c r="F1605" t="s">
        <v>58</v>
      </c>
      <c r="G1605">
        <v>15</v>
      </c>
      <c r="H1605" t="s">
        <v>215</v>
      </c>
      <c r="I1605" t="s">
        <v>252</v>
      </c>
      <c r="J1605" t="s">
        <v>103</v>
      </c>
      <c r="K1605">
        <v>0</v>
      </c>
      <c r="L1605" t="str">
        <f>+VLOOKUP(Línea_Modelo_Sexo_Región[[#This Row],[id_LA]],Línea_Atención[],2,0)</f>
        <v>Línea Cuidado Alternativo</v>
      </c>
      <c r="M1605" t="str">
        <f>+VLOOKUP(Línea_Modelo_Sexo_Región[[#This Row],[Modelo '[sigla']]],Modelos[[Modelo '[sigla']]:[Modelo '[descripción']]],2,0)</f>
        <v>Residencia de Protección para Madres Adolescentes</v>
      </c>
    </row>
    <row r="1606" spans="2:13" x14ac:dyDescent="0.3">
      <c r="B1606" s="4" t="str">
        <f t="shared" si="75"/>
        <v>2-RPA</v>
      </c>
      <c r="C1606" s="4" t="str">
        <f t="shared" si="76"/>
        <v>2-RPA-Hombres</v>
      </c>
      <c r="D1606" s="4" t="str">
        <f t="shared" si="77"/>
        <v>2-RPA-Hombres-1</v>
      </c>
      <c r="E1606">
        <v>2</v>
      </c>
      <c r="F1606" t="s">
        <v>58</v>
      </c>
      <c r="G1606">
        <v>1</v>
      </c>
      <c r="H1606" t="s">
        <v>201</v>
      </c>
      <c r="I1606" t="s">
        <v>252</v>
      </c>
      <c r="J1606" t="s">
        <v>103</v>
      </c>
      <c r="K1606">
        <v>0</v>
      </c>
      <c r="L1606" t="str">
        <f>+VLOOKUP(Línea_Modelo_Sexo_Región[[#This Row],[id_LA]],Línea_Atención[],2,0)</f>
        <v>Línea Cuidado Alternativo</v>
      </c>
      <c r="M1606" t="str">
        <f>+VLOOKUP(Línea_Modelo_Sexo_Región[[#This Row],[Modelo '[sigla']]],Modelos[[Modelo '[sigla']]:[Modelo '[descripción']]],2,0)</f>
        <v>Residencia de Protección para Madres Adolescentes</v>
      </c>
    </row>
    <row r="1607" spans="2:13" x14ac:dyDescent="0.3">
      <c r="B1607" s="4" t="str">
        <f t="shared" si="75"/>
        <v>2-RPA</v>
      </c>
      <c r="C1607" s="4" t="str">
        <f t="shared" si="76"/>
        <v>2-RPA-Hombres</v>
      </c>
      <c r="D1607" s="4" t="str">
        <f t="shared" si="77"/>
        <v>2-RPA-Hombres-2</v>
      </c>
      <c r="E1607">
        <v>2</v>
      </c>
      <c r="F1607" t="s">
        <v>58</v>
      </c>
      <c r="G1607">
        <v>2</v>
      </c>
      <c r="H1607" t="s">
        <v>202</v>
      </c>
      <c r="I1607" t="s">
        <v>252</v>
      </c>
      <c r="J1607" t="s">
        <v>103</v>
      </c>
      <c r="K1607">
        <v>0</v>
      </c>
      <c r="L1607" t="str">
        <f>+VLOOKUP(Línea_Modelo_Sexo_Región[[#This Row],[id_LA]],Línea_Atención[],2,0)</f>
        <v>Línea Cuidado Alternativo</v>
      </c>
      <c r="M1607" t="str">
        <f>+VLOOKUP(Línea_Modelo_Sexo_Región[[#This Row],[Modelo '[sigla']]],Modelos[[Modelo '[sigla']]:[Modelo '[descripción']]],2,0)</f>
        <v>Residencia de Protección para Madres Adolescentes</v>
      </c>
    </row>
    <row r="1608" spans="2:13" x14ac:dyDescent="0.3">
      <c r="B1608" s="4" t="str">
        <f t="shared" si="75"/>
        <v>2-RPA</v>
      </c>
      <c r="C1608" s="4" t="str">
        <f t="shared" si="76"/>
        <v>2-RPA-Hombres</v>
      </c>
      <c r="D1608" s="4" t="str">
        <f t="shared" si="77"/>
        <v>2-RPA-Hombres-3</v>
      </c>
      <c r="E1608">
        <v>2</v>
      </c>
      <c r="F1608" t="s">
        <v>58</v>
      </c>
      <c r="G1608">
        <v>3</v>
      </c>
      <c r="H1608" t="s">
        <v>203</v>
      </c>
      <c r="I1608" t="s">
        <v>252</v>
      </c>
      <c r="J1608" t="s">
        <v>103</v>
      </c>
      <c r="K1608">
        <v>0</v>
      </c>
      <c r="L1608" t="str">
        <f>+VLOOKUP(Línea_Modelo_Sexo_Región[[#This Row],[id_LA]],Línea_Atención[],2,0)</f>
        <v>Línea Cuidado Alternativo</v>
      </c>
      <c r="M1608" t="str">
        <f>+VLOOKUP(Línea_Modelo_Sexo_Región[[#This Row],[Modelo '[sigla']]],Modelos[[Modelo '[sigla']]:[Modelo '[descripción']]],2,0)</f>
        <v>Residencia de Protección para Madres Adolescentes</v>
      </c>
    </row>
    <row r="1609" spans="2:13" x14ac:dyDescent="0.3">
      <c r="B1609" s="4" t="str">
        <f t="shared" si="75"/>
        <v>2-RPA</v>
      </c>
      <c r="C1609" s="4" t="str">
        <f t="shared" si="76"/>
        <v>2-RPA-Hombres</v>
      </c>
      <c r="D1609" s="4" t="str">
        <f t="shared" si="77"/>
        <v>2-RPA-Hombres-4</v>
      </c>
      <c r="E1609">
        <v>2</v>
      </c>
      <c r="F1609" t="s">
        <v>58</v>
      </c>
      <c r="G1609">
        <v>4</v>
      </c>
      <c r="H1609" t="s">
        <v>204</v>
      </c>
      <c r="I1609" t="s">
        <v>252</v>
      </c>
      <c r="J1609" t="s">
        <v>103</v>
      </c>
      <c r="K1609">
        <v>0</v>
      </c>
      <c r="L1609" t="str">
        <f>+VLOOKUP(Línea_Modelo_Sexo_Región[[#This Row],[id_LA]],Línea_Atención[],2,0)</f>
        <v>Línea Cuidado Alternativo</v>
      </c>
      <c r="M1609" t="str">
        <f>+VLOOKUP(Línea_Modelo_Sexo_Región[[#This Row],[Modelo '[sigla']]],Modelos[[Modelo '[sigla']]:[Modelo '[descripción']]],2,0)</f>
        <v>Residencia de Protección para Madres Adolescentes</v>
      </c>
    </row>
    <row r="1610" spans="2:13" x14ac:dyDescent="0.3">
      <c r="B1610" s="4" t="str">
        <f t="shared" si="75"/>
        <v>2-RPA</v>
      </c>
      <c r="C1610" s="4" t="str">
        <f t="shared" si="76"/>
        <v>2-RPA-Hombres</v>
      </c>
      <c r="D1610" s="4" t="str">
        <f t="shared" si="77"/>
        <v>2-RPA-Hombres-5</v>
      </c>
      <c r="E1610">
        <v>2</v>
      </c>
      <c r="F1610" t="s">
        <v>58</v>
      </c>
      <c r="G1610">
        <v>5</v>
      </c>
      <c r="H1610" t="s">
        <v>205</v>
      </c>
      <c r="I1610" t="s">
        <v>252</v>
      </c>
      <c r="J1610" t="s">
        <v>103</v>
      </c>
      <c r="K1610">
        <v>8</v>
      </c>
      <c r="L1610" t="str">
        <f>+VLOOKUP(Línea_Modelo_Sexo_Región[[#This Row],[id_LA]],Línea_Atención[],2,0)</f>
        <v>Línea Cuidado Alternativo</v>
      </c>
      <c r="M1610" t="str">
        <f>+VLOOKUP(Línea_Modelo_Sexo_Región[[#This Row],[Modelo '[sigla']]],Modelos[[Modelo '[sigla']]:[Modelo '[descripción']]],2,0)</f>
        <v>Residencia de Protección para Madres Adolescentes</v>
      </c>
    </row>
    <row r="1611" spans="2:13" x14ac:dyDescent="0.3">
      <c r="B1611" s="4" t="str">
        <f t="shared" si="75"/>
        <v>2-RPA</v>
      </c>
      <c r="C1611" s="4" t="str">
        <f t="shared" si="76"/>
        <v>2-RPA-Hombres</v>
      </c>
      <c r="D1611" s="4" t="str">
        <f t="shared" si="77"/>
        <v>2-RPA-Hombres-13</v>
      </c>
      <c r="E1611">
        <v>2</v>
      </c>
      <c r="F1611" t="s">
        <v>58</v>
      </c>
      <c r="G1611">
        <v>13</v>
      </c>
      <c r="H1611" t="s">
        <v>213</v>
      </c>
      <c r="I1611" t="s">
        <v>252</v>
      </c>
      <c r="J1611" t="s">
        <v>103</v>
      </c>
      <c r="K1611">
        <v>0</v>
      </c>
      <c r="L1611" t="str">
        <f>+VLOOKUP(Línea_Modelo_Sexo_Región[[#This Row],[id_LA]],Línea_Atención[],2,0)</f>
        <v>Línea Cuidado Alternativo</v>
      </c>
      <c r="M1611" t="str">
        <f>+VLOOKUP(Línea_Modelo_Sexo_Región[[#This Row],[Modelo '[sigla']]],Modelos[[Modelo '[sigla']]:[Modelo '[descripción']]],2,0)</f>
        <v>Residencia de Protección para Madres Adolescentes</v>
      </c>
    </row>
    <row r="1612" spans="2:13" x14ac:dyDescent="0.3">
      <c r="B1612" s="4" t="str">
        <f t="shared" si="75"/>
        <v>2-RPA</v>
      </c>
      <c r="C1612" s="4" t="str">
        <f t="shared" si="76"/>
        <v>2-RPA-Hombres</v>
      </c>
      <c r="D1612" s="4" t="str">
        <f t="shared" si="77"/>
        <v>2-RPA-Hombres-6</v>
      </c>
      <c r="E1612">
        <v>2</v>
      </c>
      <c r="F1612" t="s">
        <v>58</v>
      </c>
      <c r="G1612">
        <v>6</v>
      </c>
      <c r="H1612" t="s">
        <v>206</v>
      </c>
      <c r="I1612" t="s">
        <v>252</v>
      </c>
      <c r="J1612" t="s">
        <v>103</v>
      </c>
      <c r="K1612">
        <v>0</v>
      </c>
      <c r="L1612" t="str">
        <f>+VLOOKUP(Línea_Modelo_Sexo_Región[[#This Row],[id_LA]],Línea_Atención[],2,0)</f>
        <v>Línea Cuidado Alternativo</v>
      </c>
      <c r="M1612" t="str">
        <f>+VLOOKUP(Línea_Modelo_Sexo_Región[[#This Row],[Modelo '[sigla']]],Modelos[[Modelo '[sigla']]:[Modelo '[descripción']]],2,0)</f>
        <v>Residencia de Protección para Madres Adolescentes</v>
      </c>
    </row>
    <row r="1613" spans="2:13" x14ac:dyDescent="0.3">
      <c r="B1613" s="4" t="str">
        <f t="shared" si="75"/>
        <v>2-RPA</v>
      </c>
      <c r="C1613" s="4" t="str">
        <f t="shared" si="76"/>
        <v>2-RPA-Hombres</v>
      </c>
      <c r="D1613" s="4" t="str">
        <f t="shared" si="77"/>
        <v>2-RPA-Hombres-7</v>
      </c>
      <c r="E1613">
        <v>2</v>
      </c>
      <c r="F1613" t="s">
        <v>58</v>
      </c>
      <c r="G1613">
        <v>7</v>
      </c>
      <c r="H1613" t="s">
        <v>207</v>
      </c>
      <c r="I1613" t="s">
        <v>252</v>
      </c>
      <c r="J1613" t="s">
        <v>103</v>
      </c>
      <c r="K1613">
        <v>0</v>
      </c>
      <c r="L1613" t="str">
        <f>+VLOOKUP(Línea_Modelo_Sexo_Región[[#This Row],[id_LA]],Línea_Atención[],2,0)</f>
        <v>Línea Cuidado Alternativo</v>
      </c>
      <c r="M1613" t="str">
        <f>+VLOOKUP(Línea_Modelo_Sexo_Región[[#This Row],[Modelo '[sigla']]],Modelos[[Modelo '[sigla']]:[Modelo '[descripción']]],2,0)</f>
        <v>Residencia de Protección para Madres Adolescentes</v>
      </c>
    </row>
    <row r="1614" spans="2:13" x14ac:dyDescent="0.3">
      <c r="B1614" s="4" t="str">
        <f t="shared" si="75"/>
        <v>2-RPA</v>
      </c>
      <c r="C1614" s="4" t="str">
        <f t="shared" si="76"/>
        <v>2-RPA-Hombres</v>
      </c>
      <c r="D1614" s="4" t="str">
        <f t="shared" si="77"/>
        <v>2-RPA-Hombres-7</v>
      </c>
      <c r="E1614">
        <v>2</v>
      </c>
      <c r="F1614" t="s">
        <v>58</v>
      </c>
      <c r="G1614">
        <v>7</v>
      </c>
      <c r="H1614" t="s">
        <v>207</v>
      </c>
      <c r="I1614" t="s">
        <v>252</v>
      </c>
      <c r="J1614" t="s">
        <v>103</v>
      </c>
      <c r="K1614">
        <v>0</v>
      </c>
      <c r="L1614" t="str">
        <f>+VLOOKUP(Línea_Modelo_Sexo_Región[[#This Row],[id_LA]],Línea_Atención[],2,0)</f>
        <v>Línea Cuidado Alternativo</v>
      </c>
      <c r="M1614" t="str">
        <f>+VLOOKUP(Línea_Modelo_Sexo_Región[[#This Row],[Modelo '[sigla']]],Modelos[[Modelo '[sigla']]:[Modelo '[descripción']]],2,0)</f>
        <v>Residencia de Protección para Madres Adolescentes</v>
      </c>
    </row>
    <row r="1615" spans="2:13" x14ac:dyDescent="0.3">
      <c r="B1615" s="4" t="str">
        <f t="shared" si="75"/>
        <v>2-RPA</v>
      </c>
      <c r="C1615" s="4" t="str">
        <f t="shared" si="76"/>
        <v>2-RPA-Hombres</v>
      </c>
      <c r="D1615" s="4" t="str">
        <f t="shared" si="77"/>
        <v>2-RPA-Hombres-8</v>
      </c>
      <c r="E1615">
        <v>2</v>
      </c>
      <c r="F1615" t="s">
        <v>58</v>
      </c>
      <c r="G1615">
        <v>8</v>
      </c>
      <c r="H1615" t="s">
        <v>208</v>
      </c>
      <c r="I1615" t="s">
        <v>252</v>
      </c>
      <c r="J1615" t="s">
        <v>103</v>
      </c>
      <c r="K1615">
        <v>9</v>
      </c>
      <c r="L1615" t="str">
        <f>+VLOOKUP(Línea_Modelo_Sexo_Región[[#This Row],[id_LA]],Línea_Atención[],2,0)</f>
        <v>Línea Cuidado Alternativo</v>
      </c>
      <c r="M1615" t="str">
        <f>+VLOOKUP(Línea_Modelo_Sexo_Región[[#This Row],[Modelo '[sigla']]],Modelos[[Modelo '[sigla']]:[Modelo '[descripción']]],2,0)</f>
        <v>Residencia de Protección para Madres Adolescentes</v>
      </c>
    </row>
    <row r="1616" spans="2:13" x14ac:dyDescent="0.3">
      <c r="B1616" s="4" t="str">
        <f t="shared" si="75"/>
        <v>2-RPA</v>
      </c>
      <c r="C1616" s="4" t="str">
        <f t="shared" si="76"/>
        <v>2-RPA-Hombres</v>
      </c>
      <c r="D1616" s="4" t="str">
        <f t="shared" si="77"/>
        <v>2-RPA-Hombres-9</v>
      </c>
      <c r="E1616">
        <v>2</v>
      </c>
      <c r="F1616" t="s">
        <v>58</v>
      </c>
      <c r="G1616">
        <v>9</v>
      </c>
      <c r="H1616" t="s">
        <v>209</v>
      </c>
      <c r="I1616" t="s">
        <v>252</v>
      </c>
      <c r="J1616" t="s">
        <v>103</v>
      </c>
      <c r="K1616">
        <v>2</v>
      </c>
      <c r="L1616" t="str">
        <f>+VLOOKUP(Línea_Modelo_Sexo_Región[[#This Row],[id_LA]],Línea_Atención[],2,0)</f>
        <v>Línea Cuidado Alternativo</v>
      </c>
      <c r="M1616" t="str">
        <f>+VLOOKUP(Línea_Modelo_Sexo_Región[[#This Row],[Modelo '[sigla']]],Modelos[[Modelo '[sigla']]:[Modelo '[descripción']]],2,0)</f>
        <v>Residencia de Protección para Madres Adolescentes</v>
      </c>
    </row>
    <row r="1617" spans="2:13" x14ac:dyDescent="0.3">
      <c r="B1617" s="4" t="str">
        <f t="shared" si="75"/>
        <v>2-RPA</v>
      </c>
      <c r="C1617" s="4" t="str">
        <f t="shared" si="76"/>
        <v>2-RPA-Hombres</v>
      </c>
      <c r="D1617" s="4" t="str">
        <f t="shared" si="77"/>
        <v>2-RPA-Hombres-14</v>
      </c>
      <c r="E1617">
        <v>2</v>
      </c>
      <c r="F1617" t="s">
        <v>58</v>
      </c>
      <c r="G1617">
        <v>14</v>
      </c>
      <c r="H1617" t="s">
        <v>214</v>
      </c>
      <c r="I1617" t="s">
        <v>252</v>
      </c>
      <c r="J1617" t="s">
        <v>103</v>
      </c>
      <c r="K1617">
        <v>0</v>
      </c>
      <c r="L1617" t="str">
        <f>+VLOOKUP(Línea_Modelo_Sexo_Región[[#This Row],[id_LA]],Línea_Atención[],2,0)</f>
        <v>Línea Cuidado Alternativo</v>
      </c>
      <c r="M1617" t="str">
        <f>+VLOOKUP(Línea_Modelo_Sexo_Región[[#This Row],[Modelo '[sigla']]],Modelos[[Modelo '[sigla']]:[Modelo '[descripción']]],2,0)</f>
        <v>Residencia de Protección para Madres Adolescentes</v>
      </c>
    </row>
    <row r="1618" spans="2:13" x14ac:dyDescent="0.3">
      <c r="B1618" s="4" t="str">
        <f t="shared" si="75"/>
        <v>2-RPA</v>
      </c>
      <c r="C1618" s="4" t="str">
        <f t="shared" si="76"/>
        <v>2-RPA-Hombres</v>
      </c>
      <c r="D1618" s="4" t="str">
        <f t="shared" si="77"/>
        <v>2-RPA-Hombres-10</v>
      </c>
      <c r="E1618">
        <v>2</v>
      </c>
      <c r="F1618" t="s">
        <v>58</v>
      </c>
      <c r="G1618">
        <v>10</v>
      </c>
      <c r="H1618" t="s">
        <v>210</v>
      </c>
      <c r="I1618" t="s">
        <v>252</v>
      </c>
      <c r="J1618" t="s">
        <v>103</v>
      </c>
      <c r="K1618">
        <v>0</v>
      </c>
      <c r="L1618" t="str">
        <f>+VLOOKUP(Línea_Modelo_Sexo_Región[[#This Row],[id_LA]],Línea_Atención[],2,0)</f>
        <v>Línea Cuidado Alternativo</v>
      </c>
      <c r="M1618" t="str">
        <f>+VLOOKUP(Línea_Modelo_Sexo_Región[[#This Row],[Modelo '[sigla']]],Modelos[[Modelo '[sigla']]:[Modelo '[descripción']]],2,0)</f>
        <v>Residencia de Protección para Madres Adolescentes</v>
      </c>
    </row>
    <row r="1619" spans="2:13" x14ac:dyDescent="0.3">
      <c r="B1619" s="4" t="str">
        <f t="shared" si="75"/>
        <v>2-RPA</v>
      </c>
      <c r="C1619" s="4" t="str">
        <f t="shared" si="76"/>
        <v>2-RPA-Hombres</v>
      </c>
      <c r="D1619" s="4" t="str">
        <f t="shared" si="77"/>
        <v>2-RPA-Hombres-11</v>
      </c>
      <c r="E1619">
        <v>2</v>
      </c>
      <c r="F1619" t="s">
        <v>58</v>
      </c>
      <c r="G1619">
        <v>11</v>
      </c>
      <c r="H1619" t="s">
        <v>211</v>
      </c>
      <c r="I1619" t="s">
        <v>252</v>
      </c>
      <c r="J1619" t="s">
        <v>103</v>
      </c>
      <c r="K1619">
        <v>0</v>
      </c>
      <c r="L1619" t="str">
        <f>+VLOOKUP(Línea_Modelo_Sexo_Región[[#This Row],[id_LA]],Línea_Atención[],2,0)</f>
        <v>Línea Cuidado Alternativo</v>
      </c>
      <c r="M1619" t="str">
        <f>+VLOOKUP(Línea_Modelo_Sexo_Región[[#This Row],[Modelo '[sigla']]],Modelos[[Modelo '[sigla']]:[Modelo '[descripción']]],2,0)</f>
        <v>Residencia de Protección para Madres Adolescentes</v>
      </c>
    </row>
    <row r="1620" spans="2:13" x14ac:dyDescent="0.3">
      <c r="B1620" s="4" t="str">
        <f t="shared" si="75"/>
        <v>2-RPA</v>
      </c>
      <c r="C1620" s="4" t="str">
        <f t="shared" si="76"/>
        <v>2-RPA-Hombres</v>
      </c>
      <c r="D1620" s="4" t="str">
        <f t="shared" si="77"/>
        <v>2-RPA-Hombres-12</v>
      </c>
      <c r="E1620">
        <v>2</v>
      </c>
      <c r="F1620" t="s">
        <v>58</v>
      </c>
      <c r="G1620">
        <v>12</v>
      </c>
      <c r="H1620" t="s">
        <v>212</v>
      </c>
      <c r="I1620" t="s">
        <v>252</v>
      </c>
      <c r="J1620" t="s">
        <v>103</v>
      </c>
      <c r="K1620">
        <v>0</v>
      </c>
      <c r="L1620" t="str">
        <f>+VLOOKUP(Línea_Modelo_Sexo_Región[[#This Row],[id_LA]],Línea_Atención[],2,0)</f>
        <v>Línea Cuidado Alternativo</v>
      </c>
      <c r="M1620" t="str">
        <f>+VLOOKUP(Línea_Modelo_Sexo_Región[[#This Row],[Modelo '[sigla']]],Modelos[[Modelo '[sigla']]:[Modelo '[descripción']]],2,0)</f>
        <v>Residencia de Protección para Madres Adolescentes</v>
      </c>
    </row>
    <row r="1621" spans="2:13" x14ac:dyDescent="0.3">
      <c r="B1621" s="4" t="str">
        <f t="shared" si="75"/>
        <v>2-RPA</v>
      </c>
      <c r="C1621" s="4" t="str">
        <f t="shared" si="76"/>
        <v>2-RPA-Mujeres</v>
      </c>
      <c r="D1621" s="4" t="str">
        <f t="shared" si="77"/>
        <v>2-RPA-Mujeres-15</v>
      </c>
      <c r="E1621">
        <v>2</v>
      </c>
      <c r="F1621" t="s">
        <v>58</v>
      </c>
      <c r="G1621">
        <v>15</v>
      </c>
      <c r="H1621" t="s">
        <v>215</v>
      </c>
      <c r="I1621" t="s">
        <v>253</v>
      </c>
      <c r="J1621" t="s">
        <v>103</v>
      </c>
      <c r="K1621">
        <v>0</v>
      </c>
      <c r="L1621" t="str">
        <f>+VLOOKUP(Línea_Modelo_Sexo_Región[[#This Row],[id_LA]],Línea_Atención[],2,0)</f>
        <v>Línea Cuidado Alternativo</v>
      </c>
      <c r="M1621" t="str">
        <f>+VLOOKUP(Línea_Modelo_Sexo_Región[[#This Row],[Modelo '[sigla']]],Modelos[[Modelo '[sigla']]:[Modelo '[descripción']]],2,0)</f>
        <v>Residencia de Protección para Madres Adolescentes</v>
      </c>
    </row>
    <row r="1622" spans="2:13" x14ac:dyDescent="0.3">
      <c r="B1622" s="4" t="str">
        <f t="shared" si="75"/>
        <v>2-RPA</v>
      </c>
      <c r="C1622" s="4" t="str">
        <f t="shared" si="76"/>
        <v>2-RPA-Mujeres</v>
      </c>
      <c r="D1622" s="4" t="str">
        <f t="shared" si="77"/>
        <v>2-RPA-Mujeres-1</v>
      </c>
      <c r="E1622">
        <v>2</v>
      </c>
      <c r="F1622" t="s">
        <v>58</v>
      </c>
      <c r="G1622">
        <v>1</v>
      </c>
      <c r="H1622" t="s">
        <v>201</v>
      </c>
      <c r="I1622" t="s">
        <v>253</v>
      </c>
      <c r="J1622" t="s">
        <v>103</v>
      </c>
      <c r="K1622">
        <v>0</v>
      </c>
      <c r="L1622" t="str">
        <f>+VLOOKUP(Línea_Modelo_Sexo_Región[[#This Row],[id_LA]],Línea_Atención[],2,0)</f>
        <v>Línea Cuidado Alternativo</v>
      </c>
      <c r="M1622" t="str">
        <f>+VLOOKUP(Línea_Modelo_Sexo_Región[[#This Row],[Modelo '[sigla']]],Modelos[[Modelo '[sigla']]:[Modelo '[descripción']]],2,0)</f>
        <v>Residencia de Protección para Madres Adolescentes</v>
      </c>
    </row>
    <row r="1623" spans="2:13" x14ac:dyDescent="0.3">
      <c r="B1623" s="4" t="str">
        <f t="shared" si="75"/>
        <v>2-RPA</v>
      </c>
      <c r="C1623" s="4" t="str">
        <f t="shared" si="76"/>
        <v>2-RPA-Mujeres</v>
      </c>
      <c r="D1623" s="4" t="str">
        <f t="shared" si="77"/>
        <v>2-RPA-Mujeres-2</v>
      </c>
      <c r="E1623">
        <v>2</v>
      </c>
      <c r="F1623" t="s">
        <v>58</v>
      </c>
      <c r="G1623">
        <v>2</v>
      </c>
      <c r="H1623" t="s">
        <v>202</v>
      </c>
      <c r="I1623" t="s">
        <v>253</v>
      </c>
      <c r="J1623" t="s">
        <v>103</v>
      </c>
      <c r="K1623">
        <v>0</v>
      </c>
      <c r="L1623" t="str">
        <f>+VLOOKUP(Línea_Modelo_Sexo_Región[[#This Row],[id_LA]],Línea_Atención[],2,0)</f>
        <v>Línea Cuidado Alternativo</v>
      </c>
      <c r="M1623" t="str">
        <f>+VLOOKUP(Línea_Modelo_Sexo_Región[[#This Row],[Modelo '[sigla']]],Modelos[[Modelo '[sigla']]:[Modelo '[descripción']]],2,0)</f>
        <v>Residencia de Protección para Madres Adolescentes</v>
      </c>
    </row>
    <row r="1624" spans="2:13" x14ac:dyDescent="0.3">
      <c r="B1624" s="4" t="str">
        <f t="shared" si="75"/>
        <v>2-RPA</v>
      </c>
      <c r="C1624" s="4" t="str">
        <f t="shared" si="76"/>
        <v>2-RPA-Mujeres</v>
      </c>
      <c r="D1624" s="4" t="str">
        <f t="shared" si="77"/>
        <v>2-RPA-Mujeres-3</v>
      </c>
      <c r="E1624">
        <v>2</v>
      </c>
      <c r="F1624" t="s">
        <v>58</v>
      </c>
      <c r="G1624">
        <v>3</v>
      </c>
      <c r="H1624" t="s">
        <v>203</v>
      </c>
      <c r="I1624" t="s">
        <v>253</v>
      </c>
      <c r="J1624" t="s">
        <v>103</v>
      </c>
      <c r="K1624">
        <v>0</v>
      </c>
      <c r="L1624" t="str">
        <f>+VLOOKUP(Línea_Modelo_Sexo_Región[[#This Row],[id_LA]],Línea_Atención[],2,0)</f>
        <v>Línea Cuidado Alternativo</v>
      </c>
      <c r="M1624" t="str">
        <f>+VLOOKUP(Línea_Modelo_Sexo_Región[[#This Row],[Modelo '[sigla']]],Modelos[[Modelo '[sigla']]:[Modelo '[descripción']]],2,0)</f>
        <v>Residencia de Protección para Madres Adolescentes</v>
      </c>
    </row>
    <row r="1625" spans="2:13" x14ac:dyDescent="0.3">
      <c r="B1625" s="4" t="str">
        <f t="shared" si="75"/>
        <v>2-RPA</v>
      </c>
      <c r="C1625" s="4" t="str">
        <f t="shared" si="76"/>
        <v>2-RPA-Mujeres</v>
      </c>
      <c r="D1625" s="4" t="str">
        <f t="shared" si="77"/>
        <v>2-RPA-Mujeres-4</v>
      </c>
      <c r="E1625">
        <v>2</v>
      </c>
      <c r="F1625" t="s">
        <v>58</v>
      </c>
      <c r="G1625">
        <v>4</v>
      </c>
      <c r="H1625" t="s">
        <v>204</v>
      </c>
      <c r="I1625" t="s">
        <v>253</v>
      </c>
      <c r="J1625" t="s">
        <v>103</v>
      </c>
      <c r="K1625">
        <v>0</v>
      </c>
      <c r="L1625" t="str">
        <f>+VLOOKUP(Línea_Modelo_Sexo_Región[[#This Row],[id_LA]],Línea_Atención[],2,0)</f>
        <v>Línea Cuidado Alternativo</v>
      </c>
      <c r="M1625" t="str">
        <f>+VLOOKUP(Línea_Modelo_Sexo_Región[[#This Row],[Modelo '[sigla']]],Modelos[[Modelo '[sigla']]:[Modelo '[descripción']]],2,0)</f>
        <v>Residencia de Protección para Madres Adolescentes</v>
      </c>
    </row>
    <row r="1626" spans="2:13" x14ac:dyDescent="0.3">
      <c r="B1626" s="4" t="str">
        <f t="shared" si="75"/>
        <v>2-RPA</v>
      </c>
      <c r="C1626" s="4" t="str">
        <f t="shared" si="76"/>
        <v>2-RPA-Mujeres</v>
      </c>
      <c r="D1626" s="4" t="str">
        <f t="shared" si="77"/>
        <v>2-RPA-Mujeres-5</v>
      </c>
      <c r="E1626">
        <v>2</v>
      </c>
      <c r="F1626" t="s">
        <v>58</v>
      </c>
      <c r="G1626">
        <v>5</v>
      </c>
      <c r="H1626" t="s">
        <v>205</v>
      </c>
      <c r="I1626" t="s">
        <v>253</v>
      </c>
      <c r="J1626" t="s">
        <v>103</v>
      </c>
      <c r="K1626">
        <v>30</v>
      </c>
      <c r="L1626" t="str">
        <f>+VLOOKUP(Línea_Modelo_Sexo_Región[[#This Row],[id_LA]],Línea_Atención[],2,0)</f>
        <v>Línea Cuidado Alternativo</v>
      </c>
      <c r="M1626" t="str">
        <f>+VLOOKUP(Línea_Modelo_Sexo_Región[[#This Row],[Modelo '[sigla']]],Modelos[[Modelo '[sigla']]:[Modelo '[descripción']]],2,0)</f>
        <v>Residencia de Protección para Madres Adolescentes</v>
      </c>
    </row>
    <row r="1627" spans="2:13" x14ac:dyDescent="0.3">
      <c r="B1627" s="4" t="str">
        <f t="shared" si="75"/>
        <v>2-RPA</v>
      </c>
      <c r="C1627" s="4" t="str">
        <f t="shared" si="76"/>
        <v>2-RPA-Mujeres</v>
      </c>
      <c r="D1627" s="4" t="str">
        <f t="shared" si="77"/>
        <v>2-RPA-Mujeres-13</v>
      </c>
      <c r="E1627">
        <v>2</v>
      </c>
      <c r="F1627" t="s">
        <v>58</v>
      </c>
      <c r="G1627">
        <v>13</v>
      </c>
      <c r="H1627" t="s">
        <v>213</v>
      </c>
      <c r="I1627" t="s">
        <v>253</v>
      </c>
      <c r="J1627" t="s">
        <v>103</v>
      </c>
      <c r="K1627">
        <v>0</v>
      </c>
      <c r="L1627" t="str">
        <f>+VLOOKUP(Línea_Modelo_Sexo_Región[[#This Row],[id_LA]],Línea_Atención[],2,0)</f>
        <v>Línea Cuidado Alternativo</v>
      </c>
      <c r="M1627" t="str">
        <f>+VLOOKUP(Línea_Modelo_Sexo_Región[[#This Row],[Modelo '[sigla']]],Modelos[[Modelo '[sigla']]:[Modelo '[descripción']]],2,0)</f>
        <v>Residencia de Protección para Madres Adolescentes</v>
      </c>
    </row>
    <row r="1628" spans="2:13" x14ac:dyDescent="0.3">
      <c r="B1628" s="4" t="str">
        <f t="shared" si="75"/>
        <v>2-RPA</v>
      </c>
      <c r="C1628" s="4" t="str">
        <f t="shared" si="76"/>
        <v>2-RPA-Mujeres</v>
      </c>
      <c r="D1628" s="4" t="str">
        <f t="shared" si="77"/>
        <v>2-RPA-Mujeres-6</v>
      </c>
      <c r="E1628">
        <v>2</v>
      </c>
      <c r="F1628" t="s">
        <v>58</v>
      </c>
      <c r="G1628">
        <v>6</v>
      </c>
      <c r="H1628" t="s">
        <v>206</v>
      </c>
      <c r="I1628" t="s">
        <v>253</v>
      </c>
      <c r="J1628" t="s">
        <v>103</v>
      </c>
      <c r="K1628">
        <v>0</v>
      </c>
      <c r="L1628" t="str">
        <f>+VLOOKUP(Línea_Modelo_Sexo_Región[[#This Row],[id_LA]],Línea_Atención[],2,0)</f>
        <v>Línea Cuidado Alternativo</v>
      </c>
      <c r="M1628" t="str">
        <f>+VLOOKUP(Línea_Modelo_Sexo_Región[[#This Row],[Modelo '[sigla']]],Modelos[[Modelo '[sigla']]:[Modelo '[descripción']]],2,0)</f>
        <v>Residencia de Protección para Madres Adolescentes</v>
      </c>
    </row>
    <row r="1629" spans="2:13" x14ac:dyDescent="0.3">
      <c r="B1629" s="4" t="str">
        <f t="shared" si="75"/>
        <v>2-RPA</v>
      </c>
      <c r="C1629" s="4" t="str">
        <f t="shared" si="76"/>
        <v>2-RPA-Mujeres</v>
      </c>
      <c r="D1629" s="4" t="str">
        <f t="shared" si="77"/>
        <v>2-RPA-Mujeres-7</v>
      </c>
      <c r="E1629">
        <v>2</v>
      </c>
      <c r="F1629" t="s">
        <v>58</v>
      </c>
      <c r="G1629">
        <v>7</v>
      </c>
      <c r="H1629" t="s">
        <v>207</v>
      </c>
      <c r="I1629" t="s">
        <v>253</v>
      </c>
      <c r="J1629" t="s">
        <v>103</v>
      </c>
      <c r="K1629">
        <v>0</v>
      </c>
      <c r="L1629" t="str">
        <f>+VLOOKUP(Línea_Modelo_Sexo_Región[[#This Row],[id_LA]],Línea_Atención[],2,0)</f>
        <v>Línea Cuidado Alternativo</v>
      </c>
      <c r="M1629" t="str">
        <f>+VLOOKUP(Línea_Modelo_Sexo_Región[[#This Row],[Modelo '[sigla']]],Modelos[[Modelo '[sigla']]:[Modelo '[descripción']]],2,0)</f>
        <v>Residencia de Protección para Madres Adolescentes</v>
      </c>
    </row>
    <row r="1630" spans="2:13" x14ac:dyDescent="0.3">
      <c r="B1630" s="4" t="str">
        <f t="shared" si="75"/>
        <v>2-RPA</v>
      </c>
      <c r="C1630" s="4" t="str">
        <f t="shared" si="76"/>
        <v>2-RPA-Mujeres</v>
      </c>
      <c r="D1630" s="4" t="str">
        <f t="shared" si="77"/>
        <v>2-RPA-Mujeres-7</v>
      </c>
      <c r="E1630">
        <v>2</v>
      </c>
      <c r="F1630" t="s">
        <v>58</v>
      </c>
      <c r="G1630">
        <v>7</v>
      </c>
      <c r="H1630" t="s">
        <v>207</v>
      </c>
      <c r="I1630" t="s">
        <v>253</v>
      </c>
      <c r="J1630" t="s">
        <v>103</v>
      </c>
      <c r="K1630">
        <v>0</v>
      </c>
      <c r="L1630" t="str">
        <f>+VLOOKUP(Línea_Modelo_Sexo_Región[[#This Row],[id_LA]],Línea_Atención[],2,0)</f>
        <v>Línea Cuidado Alternativo</v>
      </c>
      <c r="M1630" t="str">
        <f>+VLOOKUP(Línea_Modelo_Sexo_Región[[#This Row],[Modelo '[sigla']]],Modelos[[Modelo '[sigla']]:[Modelo '[descripción']]],2,0)</f>
        <v>Residencia de Protección para Madres Adolescentes</v>
      </c>
    </row>
    <row r="1631" spans="2:13" x14ac:dyDescent="0.3">
      <c r="B1631" s="4" t="str">
        <f t="shared" si="75"/>
        <v>2-RPA</v>
      </c>
      <c r="C1631" s="4" t="str">
        <f t="shared" si="76"/>
        <v>2-RPA-Mujeres</v>
      </c>
      <c r="D1631" s="4" t="str">
        <f t="shared" si="77"/>
        <v>2-RPA-Mujeres-8</v>
      </c>
      <c r="E1631">
        <v>2</v>
      </c>
      <c r="F1631" t="s">
        <v>58</v>
      </c>
      <c r="G1631">
        <v>8</v>
      </c>
      <c r="H1631" t="s">
        <v>208</v>
      </c>
      <c r="I1631" t="s">
        <v>253</v>
      </c>
      <c r="J1631" t="s">
        <v>103</v>
      </c>
      <c r="K1631">
        <v>45</v>
      </c>
      <c r="L1631" t="str">
        <f>+VLOOKUP(Línea_Modelo_Sexo_Región[[#This Row],[id_LA]],Línea_Atención[],2,0)</f>
        <v>Línea Cuidado Alternativo</v>
      </c>
      <c r="M1631" t="str">
        <f>+VLOOKUP(Línea_Modelo_Sexo_Región[[#This Row],[Modelo '[sigla']]],Modelos[[Modelo '[sigla']]:[Modelo '[descripción']]],2,0)</f>
        <v>Residencia de Protección para Madres Adolescentes</v>
      </c>
    </row>
    <row r="1632" spans="2:13" x14ac:dyDescent="0.3">
      <c r="B1632" s="4" t="str">
        <f t="shared" si="75"/>
        <v>2-RPA</v>
      </c>
      <c r="C1632" s="4" t="str">
        <f t="shared" si="76"/>
        <v>2-RPA-Mujeres</v>
      </c>
      <c r="D1632" s="4" t="str">
        <f t="shared" si="77"/>
        <v>2-RPA-Mujeres-9</v>
      </c>
      <c r="E1632">
        <v>2</v>
      </c>
      <c r="F1632" t="s">
        <v>58</v>
      </c>
      <c r="G1632">
        <v>9</v>
      </c>
      <c r="H1632" t="s">
        <v>209</v>
      </c>
      <c r="I1632" t="s">
        <v>253</v>
      </c>
      <c r="J1632" t="s">
        <v>103</v>
      </c>
      <c r="K1632">
        <v>3</v>
      </c>
      <c r="L1632" t="str">
        <f>+VLOOKUP(Línea_Modelo_Sexo_Región[[#This Row],[id_LA]],Línea_Atención[],2,0)</f>
        <v>Línea Cuidado Alternativo</v>
      </c>
      <c r="M1632" t="str">
        <f>+VLOOKUP(Línea_Modelo_Sexo_Región[[#This Row],[Modelo '[sigla']]],Modelos[[Modelo '[sigla']]:[Modelo '[descripción']]],2,0)</f>
        <v>Residencia de Protección para Madres Adolescentes</v>
      </c>
    </row>
    <row r="1633" spans="2:13" x14ac:dyDescent="0.3">
      <c r="B1633" s="4" t="str">
        <f t="shared" si="75"/>
        <v>2-RPA</v>
      </c>
      <c r="C1633" s="4" t="str">
        <f t="shared" si="76"/>
        <v>2-RPA-Mujeres</v>
      </c>
      <c r="D1633" s="4" t="str">
        <f t="shared" si="77"/>
        <v>2-RPA-Mujeres-14</v>
      </c>
      <c r="E1633">
        <v>2</v>
      </c>
      <c r="F1633" t="s">
        <v>58</v>
      </c>
      <c r="G1633">
        <v>14</v>
      </c>
      <c r="H1633" t="s">
        <v>214</v>
      </c>
      <c r="I1633" t="s">
        <v>253</v>
      </c>
      <c r="J1633" t="s">
        <v>103</v>
      </c>
      <c r="K1633">
        <v>0</v>
      </c>
      <c r="L1633" t="str">
        <f>+VLOOKUP(Línea_Modelo_Sexo_Región[[#This Row],[id_LA]],Línea_Atención[],2,0)</f>
        <v>Línea Cuidado Alternativo</v>
      </c>
      <c r="M1633" t="str">
        <f>+VLOOKUP(Línea_Modelo_Sexo_Región[[#This Row],[Modelo '[sigla']]],Modelos[[Modelo '[sigla']]:[Modelo '[descripción']]],2,0)</f>
        <v>Residencia de Protección para Madres Adolescentes</v>
      </c>
    </row>
    <row r="1634" spans="2:13" x14ac:dyDescent="0.3">
      <c r="B1634" s="4" t="str">
        <f t="shared" si="75"/>
        <v>2-RPA</v>
      </c>
      <c r="C1634" s="4" t="str">
        <f t="shared" si="76"/>
        <v>2-RPA-Mujeres</v>
      </c>
      <c r="D1634" s="4" t="str">
        <f t="shared" si="77"/>
        <v>2-RPA-Mujeres-10</v>
      </c>
      <c r="E1634">
        <v>2</v>
      </c>
      <c r="F1634" t="s">
        <v>58</v>
      </c>
      <c r="G1634">
        <v>10</v>
      </c>
      <c r="H1634" t="s">
        <v>210</v>
      </c>
      <c r="I1634" t="s">
        <v>253</v>
      </c>
      <c r="J1634" t="s">
        <v>103</v>
      </c>
      <c r="K1634">
        <v>0</v>
      </c>
      <c r="L1634" t="str">
        <f>+VLOOKUP(Línea_Modelo_Sexo_Región[[#This Row],[id_LA]],Línea_Atención[],2,0)</f>
        <v>Línea Cuidado Alternativo</v>
      </c>
      <c r="M1634" t="str">
        <f>+VLOOKUP(Línea_Modelo_Sexo_Región[[#This Row],[Modelo '[sigla']]],Modelos[[Modelo '[sigla']]:[Modelo '[descripción']]],2,0)</f>
        <v>Residencia de Protección para Madres Adolescentes</v>
      </c>
    </row>
    <row r="1635" spans="2:13" x14ac:dyDescent="0.3">
      <c r="B1635" s="4" t="str">
        <f t="shared" si="75"/>
        <v>2-RPA</v>
      </c>
      <c r="C1635" s="4" t="str">
        <f t="shared" si="76"/>
        <v>2-RPA-Mujeres</v>
      </c>
      <c r="D1635" s="4" t="str">
        <f t="shared" si="77"/>
        <v>2-RPA-Mujeres-11</v>
      </c>
      <c r="E1635">
        <v>2</v>
      </c>
      <c r="F1635" t="s">
        <v>58</v>
      </c>
      <c r="G1635">
        <v>11</v>
      </c>
      <c r="H1635" t="s">
        <v>211</v>
      </c>
      <c r="I1635" t="s">
        <v>253</v>
      </c>
      <c r="J1635" t="s">
        <v>103</v>
      </c>
      <c r="K1635">
        <v>0</v>
      </c>
      <c r="L1635" t="str">
        <f>+VLOOKUP(Línea_Modelo_Sexo_Región[[#This Row],[id_LA]],Línea_Atención[],2,0)</f>
        <v>Línea Cuidado Alternativo</v>
      </c>
      <c r="M1635" t="str">
        <f>+VLOOKUP(Línea_Modelo_Sexo_Región[[#This Row],[Modelo '[sigla']]],Modelos[[Modelo '[sigla']]:[Modelo '[descripción']]],2,0)</f>
        <v>Residencia de Protección para Madres Adolescentes</v>
      </c>
    </row>
    <row r="1636" spans="2:13" x14ac:dyDescent="0.3">
      <c r="B1636" s="4" t="str">
        <f t="shared" si="75"/>
        <v>2-RPA</v>
      </c>
      <c r="C1636" s="4" t="str">
        <f t="shared" si="76"/>
        <v>2-RPA-Mujeres</v>
      </c>
      <c r="D1636" s="4" t="str">
        <f t="shared" si="77"/>
        <v>2-RPA-Mujeres-12</v>
      </c>
      <c r="E1636">
        <v>2</v>
      </c>
      <c r="F1636" t="s">
        <v>58</v>
      </c>
      <c r="G1636">
        <v>12</v>
      </c>
      <c r="H1636" t="s">
        <v>212</v>
      </c>
      <c r="I1636" t="s">
        <v>253</v>
      </c>
      <c r="J1636" t="s">
        <v>103</v>
      </c>
      <c r="K1636">
        <v>0</v>
      </c>
      <c r="L1636" t="str">
        <f>+VLOOKUP(Línea_Modelo_Sexo_Región[[#This Row],[id_LA]],Línea_Atención[],2,0)</f>
        <v>Línea Cuidado Alternativo</v>
      </c>
      <c r="M1636" t="str">
        <f>+VLOOKUP(Línea_Modelo_Sexo_Región[[#This Row],[Modelo '[sigla']]],Modelos[[Modelo '[sigla']]:[Modelo '[descripción']]],2,0)</f>
        <v>Residencia de Protección para Madres Adolescentes</v>
      </c>
    </row>
    <row r="1637" spans="2:13" x14ac:dyDescent="0.3">
      <c r="B1637" s="4" t="str">
        <f t="shared" si="75"/>
        <v>2-RPE</v>
      </c>
      <c r="C1637" s="4" t="str">
        <f t="shared" si="76"/>
        <v>2-RPE-Hombres</v>
      </c>
      <c r="D1637" s="4" t="str">
        <f t="shared" si="77"/>
        <v>2-RPE-Hombres-15</v>
      </c>
      <c r="E1637">
        <v>2</v>
      </c>
      <c r="F1637" t="s">
        <v>246</v>
      </c>
      <c r="G1637">
        <v>15</v>
      </c>
      <c r="H1637" t="s">
        <v>215</v>
      </c>
      <c r="I1637" t="s">
        <v>252</v>
      </c>
      <c r="J1637" t="s">
        <v>103</v>
      </c>
      <c r="L1637" t="str">
        <f>+VLOOKUP(Línea_Modelo_Sexo_Región[[#This Row],[id_LA]],Línea_Atención[],2,0)</f>
        <v>Línea Cuidado Alternativo</v>
      </c>
      <c r="M1637" t="str">
        <f>+VLOOKUP(Línea_Modelo_Sexo_Región[[#This Row],[Modelo '[sigla']]],Modelos[[Modelo '[sigla']]:[Modelo '[descripción']]],2,0)</f>
        <v>Residencia de Protección Especializada</v>
      </c>
    </row>
    <row r="1638" spans="2:13" x14ac:dyDescent="0.3">
      <c r="B1638" s="4" t="str">
        <f t="shared" si="75"/>
        <v>2-RPE</v>
      </c>
      <c r="C1638" s="4" t="str">
        <f t="shared" si="76"/>
        <v>2-RPE-Hombres</v>
      </c>
      <c r="D1638" s="4" t="str">
        <f t="shared" si="77"/>
        <v>2-RPE-Hombres-1</v>
      </c>
      <c r="E1638">
        <v>2</v>
      </c>
      <c r="F1638" t="s">
        <v>246</v>
      </c>
      <c r="G1638">
        <v>1</v>
      </c>
      <c r="H1638" t="s">
        <v>201</v>
      </c>
      <c r="I1638" t="s">
        <v>252</v>
      </c>
      <c r="J1638" t="s">
        <v>103</v>
      </c>
      <c r="L1638" t="str">
        <f>+VLOOKUP(Línea_Modelo_Sexo_Región[[#This Row],[id_LA]],Línea_Atención[],2,0)</f>
        <v>Línea Cuidado Alternativo</v>
      </c>
      <c r="M1638" t="str">
        <f>+VLOOKUP(Línea_Modelo_Sexo_Región[[#This Row],[Modelo '[sigla']]],Modelos[[Modelo '[sigla']]:[Modelo '[descripción']]],2,0)</f>
        <v>Residencia de Protección Especializada</v>
      </c>
    </row>
    <row r="1639" spans="2:13" x14ac:dyDescent="0.3">
      <c r="B1639" s="4" t="str">
        <f t="shared" si="75"/>
        <v>2-RPE</v>
      </c>
      <c r="C1639" s="4" t="str">
        <f t="shared" si="76"/>
        <v>2-RPE-Hombres</v>
      </c>
      <c r="D1639" s="4" t="str">
        <f t="shared" si="77"/>
        <v>2-RPE-Hombres-2</v>
      </c>
      <c r="E1639">
        <v>2</v>
      </c>
      <c r="F1639" t="s">
        <v>246</v>
      </c>
      <c r="G1639">
        <v>2</v>
      </c>
      <c r="H1639" t="s">
        <v>202</v>
      </c>
      <c r="I1639" t="s">
        <v>252</v>
      </c>
      <c r="J1639" t="s">
        <v>103</v>
      </c>
      <c r="L1639" t="str">
        <f>+VLOOKUP(Línea_Modelo_Sexo_Región[[#This Row],[id_LA]],Línea_Atención[],2,0)</f>
        <v>Línea Cuidado Alternativo</v>
      </c>
      <c r="M1639" t="str">
        <f>+VLOOKUP(Línea_Modelo_Sexo_Región[[#This Row],[Modelo '[sigla']]],Modelos[[Modelo '[sigla']]:[Modelo '[descripción']]],2,0)</f>
        <v>Residencia de Protección Especializada</v>
      </c>
    </row>
    <row r="1640" spans="2:13" x14ac:dyDescent="0.3">
      <c r="B1640" s="4" t="str">
        <f t="shared" si="75"/>
        <v>2-RPE</v>
      </c>
      <c r="C1640" s="4" t="str">
        <f t="shared" si="76"/>
        <v>2-RPE-Hombres</v>
      </c>
      <c r="D1640" s="4" t="str">
        <f t="shared" si="77"/>
        <v>2-RPE-Hombres-3</v>
      </c>
      <c r="E1640">
        <v>2</v>
      </c>
      <c r="F1640" t="s">
        <v>246</v>
      </c>
      <c r="G1640">
        <v>3</v>
      </c>
      <c r="H1640" t="s">
        <v>203</v>
      </c>
      <c r="I1640" t="s">
        <v>252</v>
      </c>
      <c r="J1640" t="s">
        <v>103</v>
      </c>
      <c r="L1640" t="str">
        <f>+VLOOKUP(Línea_Modelo_Sexo_Región[[#This Row],[id_LA]],Línea_Atención[],2,0)</f>
        <v>Línea Cuidado Alternativo</v>
      </c>
      <c r="M1640" t="str">
        <f>+VLOOKUP(Línea_Modelo_Sexo_Región[[#This Row],[Modelo '[sigla']]],Modelos[[Modelo '[sigla']]:[Modelo '[descripción']]],2,0)</f>
        <v>Residencia de Protección Especializada</v>
      </c>
    </row>
    <row r="1641" spans="2:13" x14ac:dyDescent="0.3">
      <c r="B1641" s="4" t="str">
        <f t="shared" si="75"/>
        <v>2-RPE</v>
      </c>
      <c r="C1641" s="4" t="str">
        <f t="shared" si="76"/>
        <v>2-RPE-Hombres</v>
      </c>
      <c r="D1641" s="4" t="str">
        <f t="shared" si="77"/>
        <v>2-RPE-Hombres-4</v>
      </c>
      <c r="E1641">
        <v>2</v>
      </c>
      <c r="F1641" t="s">
        <v>246</v>
      </c>
      <c r="G1641">
        <v>4</v>
      </c>
      <c r="H1641" t="s">
        <v>204</v>
      </c>
      <c r="I1641" t="s">
        <v>252</v>
      </c>
      <c r="J1641" t="s">
        <v>103</v>
      </c>
      <c r="L1641" t="str">
        <f>+VLOOKUP(Línea_Modelo_Sexo_Región[[#This Row],[id_LA]],Línea_Atención[],2,0)</f>
        <v>Línea Cuidado Alternativo</v>
      </c>
      <c r="M1641" t="str">
        <f>+VLOOKUP(Línea_Modelo_Sexo_Región[[#This Row],[Modelo '[sigla']]],Modelos[[Modelo '[sigla']]:[Modelo '[descripción']]],2,0)</f>
        <v>Residencia de Protección Especializada</v>
      </c>
    </row>
    <row r="1642" spans="2:13" x14ac:dyDescent="0.3">
      <c r="B1642" s="4" t="str">
        <f t="shared" si="75"/>
        <v>2-RPE</v>
      </c>
      <c r="C1642" s="4" t="str">
        <f t="shared" si="76"/>
        <v>2-RPE-Hombres</v>
      </c>
      <c r="D1642" s="4" t="str">
        <f t="shared" si="77"/>
        <v>2-RPE-Hombres-5</v>
      </c>
      <c r="E1642">
        <v>2</v>
      </c>
      <c r="F1642" t="s">
        <v>246</v>
      </c>
      <c r="G1642">
        <v>5</v>
      </c>
      <c r="H1642" t="s">
        <v>205</v>
      </c>
      <c r="I1642" t="s">
        <v>252</v>
      </c>
      <c r="J1642" t="s">
        <v>103</v>
      </c>
      <c r="L1642" t="str">
        <f>+VLOOKUP(Línea_Modelo_Sexo_Región[[#This Row],[id_LA]],Línea_Atención[],2,0)</f>
        <v>Línea Cuidado Alternativo</v>
      </c>
      <c r="M1642" t="str">
        <f>+VLOOKUP(Línea_Modelo_Sexo_Región[[#This Row],[Modelo '[sigla']]],Modelos[[Modelo '[sigla']]:[Modelo '[descripción']]],2,0)</f>
        <v>Residencia de Protección Especializada</v>
      </c>
    </row>
    <row r="1643" spans="2:13" x14ac:dyDescent="0.3">
      <c r="B1643" s="4" t="str">
        <f t="shared" si="75"/>
        <v>2-RPE</v>
      </c>
      <c r="C1643" s="4" t="str">
        <f t="shared" si="76"/>
        <v>2-RPE-Hombres</v>
      </c>
      <c r="D1643" s="4" t="str">
        <f t="shared" si="77"/>
        <v>2-RPE-Hombres-13</v>
      </c>
      <c r="E1643">
        <v>2</v>
      </c>
      <c r="F1643" t="s">
        <v>246</v>
      </c>
      <c r="G1643">
        <v>13</v>
      </c>
      <c r="H1643" t="s">
        <v>213</v>
      </c>
      <c r="I1643" t="s">
        <v>252</v>
      </c>
      <c r="J1643" t="s">
        <v>103</v>
      </c>
      <c r="L1643" t="str">
        <f>+VLOOKUP(Línea_Modelo_Sexo_Región[[#This Row],[id_LA]],Línea_Atención[],2,0)</f>
        <v>Línea Cuidado Alternativo</v>
      </c>
      <c r="M1643" t="str">
        <f>+VLOOKUP(Línea_Modelo_Sexo_Región[[#This Row],[Modelo '[sigla']]],Modelos[[Modelo '[sigla']]:[Modelo '[descripción']]],2,0)</f>
        <v>Residencia de Protección Especializada</v>
      </c>
    </row>
    <row r="1644" spans="2:13" x14ac:dyDescent="0.3">
      <c r="B1644" s="4" t="str">
        <f t="shared" si="75"/>
        <v>2-RPE</v>
      </c>
      <c r="C1644" s="4" t="str">
        <f t="shared" si="76"/>
        <v>2-RPE-Hombres</v>
      </c>
      <c r="D1644" s="4" t="str">
        <f t="shared" si="77"/>
        <v>2-RPE-Hombres-6</v>
      </c>
      <c r="E1644">
        <v>2</v>
      </c>
      <c r="F1644" t="s">
        <v>246</v>
      </c>
      <c r="G1644">
        <v>6</v>
      </c>
      <c r="H1644" t="s">
        <v>206</v>
      </c>
      <c r="I1644" t="s">
        <v>252</v>
      </c>
      <c r="J1644" t="s">
        <v>103</v>
      </c>
      <c r="L1644" t="str">
        <f>+VLOOKUP(Línea_Modelo_Sexo_Región[[#This Row],[id_LA]],Línea_Atención[],2,0)</f>
        <v>Línea Cuidado Alternativo</v>
      </c>
      <c r="M1644" t="str">
        <f>+VLOOKUP(Línea_Modelo_Sexo_Región[[#This Row],[Modelo '[sigla']]],Modelos[[Modelo '[sigla']]:[Modelo '[descripción']]],2,0)</f>
        <v>Residencia de Protección Especializada</v>
      </c>
    </row>
    <row r="1645" spans="2:13" x14ac:dyDescent="0.3">
      <c r="B1645" s="4" t="str">
        <f t="shared" si="75"/>
        <v>2-RPE</v>
      </c>
      <c r="C1645" s="4" t="str">
        <f t="shared" si="76"/>
        <v>2-RPE-Hombres</v>
      </c>
      <c r="D1645" s="4" t="str">
        <f t="shared" si="77"/>
        <v>2-RPE-Hombres-7</v>
      </c>
      <c r="E1645">
        <v>2</v>
      </c>
      <c r="F1645" t="s">
        <v>246</v>
      </c>
      <c r="G1645">
        <v>7</v>
      </c>
      <c r="H1645" t="s">
        <v>207</v>
      </c>
      <c r="I1645" t="s">
        <v>252</v>
      </c>
      <c r="J1645" t="s">
        <v>103</v>
      </c>
      <c r="L1645" t="str">
        <f>+VLOOKUP(Línea_Modelo_Sexo_Región[[#This Row],[id_LA]],Línea_Atención[],2,0)</f>
        <v>Línea Cuidado Alternativo</v>
      </c>
      <c r="M1645" t="str">
        <f>+VLOOKUP(Línea_Modelo_Sexo_Región[[#This Row],[Modelo '[sigla']]],Modelos[[Modelo '[sigla']]:[Modelo '[descripción']]],2,0)</f>
        <v>Residencia de Protección Especializada</v>
      </c>
    </row>
    <row r="1646" spans="2:13" x14ac:dyDescent="0.3">
      <c r="B1646" s="4" t="str">
        <f t="shared" si="75"/>
        <v>2-RPE</v>
      </c>
      <c r="C1646" s="4" t="str">
        <f t="shared" si="76"/>
        <v>2-RPE-Hombres</v>
      </c>
      <c r="D1646" s="4" t="str">
        <f t="shared" si="77"/>
        <v>2-RPE-Hombres-7</v>
      </c>
      <c r="E1646">
        <v>2</v>
      </c>
      <c r="F1646" t="s">
        <v>246</v>
      </c>
      <c r="G1646">
        <v>7</v>
      </c>
      <c r="H1646" t="s">
        <v>207</v>
      </c>
      <c r="I1646" t="s">
        <v>252</v>
      </c>
      <c r="J1646" t="s">
        <v>103</v>
      </c>
      <c r="L1646" t="str">
        <f>+VLOOKUP(Línea_Modelo_Sexo_Región[[#This Row],[id_LA]],Línea_Atención[],2,0)</f>
        <v>Línea Cuidado Alternativo</v>
      </c>
      <c r="M1646" t="str">
        <f>+VLOOKUP(Línea_Modelo_Sexo_Región[[#This Row],[Modelo '[sigla']]],Modelos[[Modelo '[sigla']]:[Modelo '[descripción']]],2,0)</f>
        <v>Residencia de Protección Especializada</v>
      </c>
    </row>
    <row r="1647" spans="2:13" x14ac:dyDescent="0.3">
      <c r="B1647" s="4" t="str">
        <f t="shared" si="75"/>
        <v>2-RPE</v>
      </c>
      <c r="C1647" s="4" t="str">
        <f t="shared" si="76"/>
        <v>2-RPE-Hombres</v>
      </c>
      <c r="D1647" s="4" t="str">
        <f t="shared" si="77"/>
        <v>2-RPE-Hombres-8</v>
      </c>
      <c r="E1647">
        <v>2</v>
      </c>
      <c r="F1647" t="s">
        <v>246</v>
      </c>
      <c r="G1647">
        <v>8</v>
      </c>
      <c r="H1647" t="s">
        <v>208</v>
      </c>
      <c r="I1647" t="s">
        <v>252</v>
      </c>
      <c r="J1647" t="s">
        <v>103</v>
      </c>
      <c r="L1647" t="str">
        <f>+VLOOKUP(Línea_Modelo_Sexo_Región[[#This Row],[id_LA]],Línea_Atención[],2,0)</f>
        <v>Línea Cuidado Alternativo</v>
      </c>
      <c r="M1647" t="str">
        <f>+VLOOKUP(Línea_Modelo_Sexo_Región[[#This Row],[Modelo '[sigla']]],Modelos[[Modelo '[sigla']]:[Modelo '[descripción']]],2,0)</f>
        <v>Residencia de Protección Especializada</v>
      </c>
    </row>
    <row r="1648" spans="2:13" x14ac:dyDescent="0.3">
      <c r="B1648" s="4" t="str">
        <f t="shared" si="75"/>
        <v>2-RPE</v>
      </c>
      <c r="C1648" s="4" t="str">
        <f t="shared" si="76"/>
        <v>2-RPE-Hombres</v>
      </c>
      <c r="D1648" s="4" t="str">
        <f t="shared" si="77"/>
        <v>2-RPE-Hombres-9</v>
      </c>
      <c r="E1648">
        <v>2</v>
      </c>
      <c r="F1648" t="s">
        <v>246</v>
      </c>
      <c r="G1648">
        <v>9</v>
      </c>
      <c r="H1648" t="s">
        <v>209</v>
      </c>
      <c r="I1648" t="s">
        <v>252</v>
      </c>
      <c r="J1648" t="s">
        <v>103</v>
      </c>
      <c r="L1648" t="str">
        <f>+VLOOKUP(Línea_Modelo_Sexo_Región[[#This Row],[id_LA]],Línea_Atención[],2,0)</f>
        <v>Línea Cuidado Alternativo</v>
      </c>
      <c r="M1648" t="str">
        <f>+VLOOKUP(Línea_Modelo_Sexo_Región[[#This Row],[Modelo '[sigla']]],Modelos[[Modelo '[sigla']]:[Modelo '[descripción']]],2,0)</f>
        <v>Residencia de Protección Especializada</v>
      </c>
    </row>
    <row r="1649" spans="2:13" x14ac:dyDescent="0.3">
      <c r="B1649" s="4" t="str">
        <f t="shared" si="75"/>
        <v>2-RPE</v>
      </c>
      <c r="C1649" s="4" t="str">
        <f t="shared" si="76"/>
        <v>2-RPE-Hombres</v>
      </c>
      <c r="D1649" s="4" t="str">
        <f t="shared" si="77"/>
        <v>2-RPE-Hombres-14</v>
      </c>
      <c r="E1649">
        <v>2</v>
      </c>
      <c r="F1649" t="s">
        <v>246</v>
      </c>
      <c r="G1649">
        <v>14</v>
      </c>
      <c r="H1649" t="s">
        <v>214</v>
      </c>
      <c r="I1649" t="s">
        <v>252</v>
      </c>
      <c r="J1649" t="s">
        <v>103</v>
      </c>
      <c r="L1649" t="str">
        <f>+VLOOKUP(Línea_Modelo_Sexo_Región[[#This Row],[id_LA]],Línea_Atención[],2,0)</f>
        <v>Línea Cuidado Alternativo</v>
      </c>
      <c r="M1649" t="str">
        <f>+VLOOKUP(Línea_Modelo_Sexo_Región[[#This Row],[Modelo '[sigla']]],Modelos[[Modelo '[sigla']]:[Modelo '[descripción']]],2,0)</f>
        <v>Residencia de Protección Especializada</v>
      </c>
    </row>
    <row r="1650" spans="2:13" x14ac:dyDescent="0.3">
      <c r="B1650" s="4" t="str">
        <f t="shared" si="75"/>
        <v>2-RPE</v>
      </c>
      <c r="C1650" s="4" t="str">
        <f t="shared" si="76"/>
        <v>2-RPE-Hombres</v>
      </c>
      <c r="D1650" s="4" t="str">
        <f t="shared" si="77"/>
        <v>2-RPE-Hombres-10</v>
      </c>
      <c r="E1650">
        <v>2</v>
      </c>
      <c r="F1650" t="s">
        <v>246</v>
      </c>
      <c r="G1650">
        <v>10</v>
      </c>
      <c r="H1650" t="s">
        <v>210</v>
      </c>
      <c r="I1650" t="s">
        <v>252</v>
      </c>
      <c r="J1650" t="s">
        <v>103</v>
      </c>
      <c r="L1650" t="str">
        <f>+VLOOKUP(Línea_Modelo_Sexo_Región[[#This Row],[id_LA]],Línea_Atención[],2,0)</f>
        <v>Línea Cuidado Alternativo</v>
      </c>
      <c r="M1650" t="str">
        <f>+VLOOKUP(Línea_Modelo_Sexo_Región[[#This Row],[Modelo '[sigla']]],Modelos[[Modelo '[sigla']]:[Modelo '[descripción']]],2,0)</f>
        <v>Residencia de Protección Especializada</v>
      </c>
    </row>
    <row r="1651" spans="2:13" x14ac:dyDescent="0.3">
      <c r="B1651" s="4" t="str">
        <f t="shared" si="75"/>
        <v>2-RPE</v>
      </c>
      <c r="C1651" s="4" t="str">
        <f t="shared" si="76"/>
        <v>2-RPE-Hombres</v>
      </c>
      <c r="D1651" s="4" t="str">
        <f t="shared" si="77"/>
        <v>2-RPE-Hombres-11</v>
      </c>
      <c r="E1651">
        <v>2</v>
      </c>
      <c r="F1651" t="s">
        <v>246</v>
      </c>
      <c r="G1651">
        <v>11</v>
      </c>
      <c r="H1651" t="s">
        <v>211</v>
      </c>
      <c r="I1651" t="s">
        <v>252</v>
      </c>
      <c r="J1651" t="s">
        <v>103</v>
      </c>
      <c r="L1651" t="str">
        <f>+VLOOKUP(Línea_Modelo_Sexo_Región[[#This Row],[id_LA]],Línea_Atención[],2,0)</f>
        <v>Línea Cuidado Alternativo</v>
      </c>
      <c r="M1651" t="str">
        <f>+VLOOKUP(Línea_Modelo_Sexo_Región[[#This Row],[Modelo '[sigla']]],Modelos[[Modelo '[sigla']]:[Modelo '[descripción']]],2,0)</f>
        <v>Residencia de Protección Especializada</v>
      </c>
    </row>
    <row r="1652" spans="2:13" x14ac:dyDescent="0.3">
      <c r="B1652" s="4" t="str">
        <f t="shared" si="75"/>
        <v>2-RPE</v>
      </c>
      <c r="C1652" s="4" t="str">
        <f t="shared" si="76"/>
        <v>2-RPE-Hombres</v>
      </c>
      <c r="D1652" s="4" t="str">
        <f t="shared" si="77"/>
        <v>2-RPE-Hombres-12</v>
      </c>
      <c r="E1652">
        <v>2</v>
      </c>
      <c r="F1652" t="s">
        <v>246</v>
      </c>
      <c r="G1652">
        <v>12</v>
      </c>
      <c r="H1652" t="s">
        <v>212</v>
      </c>
      <c r="I1652" t="s">
        <v>252</v>
      </c>
      <c r="J1652" t="s">
        <v>103</v>
      </c>
      <c r="L1652" t="str">
        <f>+VLOOKUP(Línea_Modelo_Sexo_Región[[#This Row],[id_LA]],Línea_Atención[],2,0)</f>
        <v>Línea Cuidado Alternativo</v>
      </c>
      <c r="M1652" t="str">
        <f>+VLOOKUP(Línea_Modelo_Sexo_Región[[#This Row],[Modelo '[sigla']]],Modelos[[Modelo '[sigla']]:[Modelo '[descripción']]],2,0)</f>
        <v>Residencia de Protección Especializada</v>
      </c>
    </row>
    <row r="1653" spans="2:13" x14ac:dyDescent="0.3">
      <c r="B1653" s="4" t="str">
        <f t="shared" si="75"/>
        <v>2-RPE</v>
      </c>
      <c r="C1653" s="4" t="str">
        <f t="shared" si="76"/>
        <v>2-RPE-Mujeres</v>
      </c>
      <c r="D1653" s="4" t="str">
        <f t="shared" si="77"/>
        <v>2-RPE-Mujeres-15</v>
      </c>
      <c r="E1653">
        <v>2</v>
      </c>
      <c r="F1653" t="s">
        <v>246</v>
      </c>
      <c r="G1653">
        <v>15</v>
      </c>
      <c r="H1653" t="s">
        <v>215</v>
      </c>
      <c r="I1653" t="s">
        <v>253</v>
      </c>
      <c r="J1653" t="s">
        <v>103</v>
      </c>
      <c r="K1653">
        <v>0</v>
      </c>
      <c r="L1653" t="str">
        <f>+VLOOKUP(Línea_Modelo_Sexo_Región[[#This Row],[id_LA]],Línea_Atención[],2,0)</f>
        <v>Línea Cuidado Alternativo</v>
      </c>
      <c r="M1653" t="str">
        <f>+VLOOKUP(Línea_Modelo_Sexo_Región[[#This Row],[Modelo '[sigla']]],Modelos[[Modelo '[sigla']]:[Modelo '[descripción']]],2,0)</f>
        <v>Residencia de Protección Especializada</v>
      </c>
    </row>
    <row r="1654" spans="2:13" x14ac:dyDescent="0.3">
      <c r="B1654" s="4" t="str">
        <f t="shared" si="75"/>
        <v>2-RPE</v>
      </c>
      <c r="C1654" s="4" t="str">
        <f t="shared" si="76"/>
        <v>2-RPE-Mujeres</v>
      </c>
      <c r="D1654" s="4" t="str">
        <f t="shared" si="77"/>
        <v>2-RPE-Mujeres-1</v>
      </c>
      <c r="E1654">
        <v>2</v>
      </c>
      <c r="F1654" t="s">
        <v>246</v>
      </c>
      <c r="G1654">
        <v>1</v>
      </c>
      <c r="H1654" t="s">
        <v>201</v>
      </c>
      <c r="I1654" t="s">
        <v>253</v>
      </c>
      <c r="J1654" t="s">
        <v>103</v>
      </c>
      <c r="K1654">
        <v>0</v>
      </c>
      <c r="L1654" t="str">
        <f>+VLOOKUP(Línea_Modelo_Sexo_Región[[#This Row],[id_LA]],Línea_Atención[],2,0)</f>
        <v>Línea Cuidado Alternativo</v>
      </c>
      <c r="M1654" t="str">
        <f>+VLOOKUP(Línea_Modelo_Sexo_Región[[#This Row],[Modelo '[sigla']]],Modelos[[Modelo '[sigla']]:[Modelo '[descripción']]],2,0)</f>
        <v>Residencia de Protección Especializada</v>
      </c>
    </row>
    <row r="1655" spans="2:13" x14ac:dyDescent="0.3">
      <c r="B1655" s="4" t="str">
        <f t="shared" si="75"/>
        <v>2-RPE</v>
      </c>
      <c r="C1655" s="4" t="str">
        <f t="shared" si="76"/>
        <v>2-RPE-Mujeres</v>
      </c>
      <c r="D1655" s="4" t="str">
        <f t="shared" si="77"/>
        <v>2-RPE-Mujeres-2</v>
      </c>
      <c r="E1655">
        <v>2</v>
      </c>
      <c r="F1655" t="s">
        <v>246</v>
      </c>
      <c r="G1655">
        <v>2</v>
      </c>
      <c r="H1655" t="s">
        <v>202</v>
      </c>
      <c r="I1655" t="s">
        <v>253</v>
      </c>
      <c r="J1655" t="s">
        <v>103</v>
      </c>
      <c r="K1655">
        <v>0</v>
      </c>
      <c r="L1655" t="str">
        <f>+VLOOKUP(Línea_Modelo_Sexo_Región[[#This Row],[id_LA]],Línea_Atención[],2,0)</f>
        <v>Línea Cuidado Alternativo</v>
      </c>
      <c r="M1655" t="str">
        <f>+VLOOKUP(Línea_Modelo_Sexo_Región[[#This Row],[Modelo '[sigla']]],Modelos[[Modelo '[sigla']]:[Modelo '[descripción']]],2,0)</f>
        <v>Residencia de Protección Especializada</v>
      </c>
    </row>
    <row r="1656" spans="2:13" x14ac:dyDescent="0.3">
      <c r="B1656" s="4" t="str">
        <f t="shared" si="75"/>
        <v>2-RPE</v>
      </c>
      <c r="C1656" s="4" t="str">
        <f t="shared" si="76"/>
        <v>2-RPE-Mujeres</v>
      </c>
      <c r="D1656" s="4" t="str">
        <f t="shared" si="77"/>
        <v>2-RPE-Mujeres-3</v>
      </c>
      <c r="E1656">
        <v>2</v>
      </c>
      <c r="F1656" t="s">
        <v>246</v>
      </c>
      <c r="G1656">
        <v>3</v>
      </c>
      <c r="H1656" t="s">
        <v>203</v>
      </c>
      <c r="I1656" t="s">
        <v>253</v>
      </c>
      <c r="J1656" t="s">
        <v>103</v>
      </c>
      <c r="K1656">
        <v>0</v>
      </c>
      <c r="L1656" t="str">
        <f>+VLOOKUP(Línea_Modelo_Sexo_Región[[#This Row],[id_LA]],Línea_Atención[],2,0)</f>
        <v>Línea Cuidado Alternativo</v>
      </c>
      <c r="M1656" t="str">
        <f>+VLOOKUP(Línea_Modelo_Sexo_Región[[#This Row],[Modelo '[sigla']]],Modelos[[Modelo '[sigla']]:[Modelo '[descripción']]],2,0)</f>
        <v>Residencia de Protección Especializada</v>
      </c>
    </row>
    <row r="1657" spans="2:13" x14ac:dyDescent="0.3">
      <c r="B1657" s="4" t="str">
        <f t="shared" si="75"/>
        <v>2-RPE</v>
      </c>
      <c r="C1657" s="4" t="str">
        <f t="shared" si="76"/>
        <v>2-RPE-Mujeres</v>
      </c>
      <c r="D1657" s="4" t="str">
        <f t="shared" si="77"/>
        <v>2-RPE-Mujeres-4</v>
      </c>
      <c r="E1657">
        <v>2</v>
      </c>
      <c r="F1657" t="s">
        <v>246</v>
      </c>
      <c r="G1657">
        <v>4</v>
      </c>
      <c r="H1657" t="s">
        <v>204</v>
      </c>
      <c r="I1657" t="s">
        <v>253</v>
      </c>
      <c r="J1657" t="s">
        <v>103</v>
      </c>
      <c r="K1657">
        <v>0</v>
      </c>
      <c r="L1657" t="str">
        <f>+VLOOKUP(Línea_Modelo_Sexo_Región[[#This Row],[id_LA]],Línea_Atención[],2,0)</f>
        <v>Línea Cuidado Alternativo</v>
      </c>
      <c r="M1657" t="str">
        <f>+VLOOKUP(Línea_Modelo_Sexo_Región[[#This Row],[Modelo '[sigla']]],Modelos[[Modelo '[sigla']]:[Modelo '[descripción']]],2,0)</f>
        <v>Residencia de Protección Especializada</v>
      </c>
    </row>
    <row r="1658" spans="2:13" x14ac:dyDescent="0.3">
      <c r="B1658" s="4" t="str">
        <f t="shared" si="75"/>
        <v>2-RPE</v>
      </c>
      <c r="C1658" s="4" t="str">
        <f t="shared" si="76"/>
        <v>2-RPE-Mujeres</v>
      </c>
      <c r="D1658" s="4" t="str">
        <f t="shared" si="77"/>
        <v>2-RPE-Mujeres-5</v>
      </c>
      <c r="E1658">
        <v>2</v>
      </c>
      <c r="F1658" t="s">
        <v>246</v>
      </c>
      <c r="G1658">
        <v>5</v>
      </c>
      <c r="H1658" t="s">
        <v>205</v>
      </c>
      <c r="I1658" t="s">
        <v>253</v>
      </c>
      <c r="J1658" t="s">
        <v>103</v>
      </c>
      <c r="K1658">
        <v>0</v>
      </c>
      <c r="L1658" t="str">
        <f>+VLOOKUP(Línea_Modelo_Sexo_Región[[#This Row],[id_LA]],Línea_Atención[],2,0)</f>
        <v>Línea Cuidado Alternativo</v>
      </c>
      <c r="M1658" t="str">
        <f>+VLOOKUP(Línea_Modelo_Sexo_Región[[#This Row],[Modelo '[sigla']]],Modelos[[Modelo '[sigla']]:[Modelo '[descripción']]],2,0)</f>
        <v>Residencia de Protección Especializada</v>
      </c>
    </row>
    <row r="1659" spans="2:13" x14ac:dyDescent="0.3">
      <c r="B1659" s="4" t="str">
        <f t="shared" si="75"/>
        <v>2-RPE</v>
      </c>
      <c r="C1659" s="4" t="str">
        <f t="shared" si="76"/>
        <v>2-RPE-Mujeres</v>
      </c>
      <c r="D1659" s="4" t="str">
        <f t="shared" si="77"/>
        <v>2-RPE-Mujeres-13</v>
      </c>
      <c r="E1659">
        <v>2</v>
      </c>
      <c r="F1659" t="s">
        <v>246</v>
      </c>
      <c r="G1659">
        <v>13</v>
      </c>
      <c r="H1659" t="s">
        <v>213</v>
      </c>
      <c r="I1659" t="s">
        <v>253</v>
      </c>
      <c r="J1659" t="s">
        <v>103</v>
      </c>
      <c r="K1659">
        <v>0</v>
      </c>
      <c r="L1659" t="str">
        <f>+VLOOKUP(Línea_Modelo_Sexo_Región[[#This Row],[id_LA]],Línea_Atención[],2,0)</f>
        <v>Línea Cuidado Alternativo</v>
      </c>
      <c r="M1659" t="str">
        <f>+VLOOKUP(Línea_Modelo_Sexo_Región[[#This Row],[Modelo '[sigla']]],Modelos[[Modelo '[sigla']]:[Modelo '[descripción']]],2,0)</f>
        <v>Residencia de Protección Especializada</v>
      </c>
    </row>
    <row r="1660" spans="2:13" x14ac:dyDescent="0.3">
      <c r="B1660" s="4" t="str">
        <f t="shared" si="75"/>
        <v>2-RPE</v>
      </c>
      <c r="C1660" s="4" t="str">
        <f t="shared" si="76"/>
        <v>2-RPE-Mujeres</v>
      </c>
      <c r="D1660" s="4" t="str">
        <f t="shared" si="77"/>
        <v>2-RPE-Mujeres-6</v>
      </c>
      <c r="E1660">
        <v>2</v>
      </c>
      <c r="F1660" t="s">
        <v>246</v>
      </c>
      <c r="G1660">
        <v>6</v>
      </c>
      <c r="H1660" t="s">
        <v>206</v>
      </c>
      <c r="I1660" t="s">
        <v>253</v>
      </c>
      <c r="J1660" t="s">
        <v>103</v>
      </c>
      <c r="K1660">
        <v>0</v>
      </c>
      <c r="L1660" t="str">
        <f>+VLOOKUP(Línea_Modelo_Sexo_Región[[#This Row],[id_LA]],Línea_Atención[],2,0)</f>
        <v>Línea Cuidado Alternativo</v>
      </c>
      <c r="M1660" t="str">
        <f>+VLOOKUP(Línea_Modelo_Sexo_Región[[#This Row],[Modelo '[sigla']]],Modelos[[Modelo '[sigla']]:[Modelo '[descripción']]],2,0)</f>
        <v>Residencia de Protección Especializada</v>
      </c>
    </row>
    <row r="1661" spans="2:13" x14ac:dyDescent="0.3">
      <c r="B1661" s="4" t="str">
        <f t="shared" si="75"/>
        <v>2-RPE</v>
      </c>
      <c r="C1661" s="4" t="str">
        <f t="shared" si="76"/>
        <v>2-RPE-Mujeres</v>
      </c>
      <c r="D1661" s="4" t="str">
        <f t="shared" si="77"/>
        <v>2-RPE-Mujeres-7</v>
      </c>
      <c r="E1661">
        <v>2</v>
      </c>
      <c r="F1661" t="s">
        <v>246</v>
      </c>
      <c r="G1661">
        <v>7</v>
      </c>
      <c r="H1661" t="s">
        <v>207</v>
      </c>
      <c r="I1661" t="s">
        <v>253</v>
      </c>
      <c r="J1661" t="s">
        <v>103</v>
      </c>
      <c r="K1661">
        <v>0</v>
      </c>
      <c r="L1661" t="str">
        <f>+VLOOKUP(Línea_Modelo_Sexo_Región[[#This Row],[id_LA]],Línea_Atención[],2,0)</f>
        <v>Línea Cuidado Alternativo</v>
      </c>
      <c r="M1661" t="str">
        <f>+VLOOKUP(Línea_Modelo_Sexo_Región[[#This Row],[Modelo '[sigla']]],Modelos[[Modelo '[sigla']]:[Modelo '[descripción']]],2,0)</f>
        <v>Residencia de Protección Especializada</v>
      </c>
    </row>
    <row r="1662" spans="2:13" x14ac:dyDescent="0.3">
      <c r="B1662" s="4" t="str">
        <f t="shared" si="75"/>
        <v>2-RPE</v>
      </c>
      <c r="C1662" s="4" t="str">
        <f t="shared" si="76"/>
        <v>2-RPE-Mujeres</v>
      </c>
      <c r="D1662" s="4" t="str">
        <f t="shared" si="77"/>
        <v>2-RPE-Mujeres-7</v>
      </c>
      <c r="E1662">
        <v>2</v>
      </c>
      <c r="F1662" t="s">
        <v>246</v>
      </c>
      <c r="G1662">
        <v>7</v>
      </c>
      <c r="H1662" t="s">
        <v>207</v>
      </c>
      <c r="I1662" t="s">
        <v>253</v>
      </c>
      <c r="J1662" t="s">
        <v>103</v>
      </c>
      <c r="K1662">
        <v>0</v>
      </c>
      <c r="L1662" t="str">
        <f>+VLOOKUP(Línea_Modelo_Sexo_Región[[#This Row],[id_LA]],Línea_Atención[],2,0)</f>
        <v>Línea Cuidado Alternativo</v>
      </c>
      <c r="M1662" t="str">
        <f>+VLOOKUP(Línea_Modelo_Sexo_Región[[#This Row],[Modelo '[sigla']]],Modelos[[Modelo '[sigla']]:[Modelo '[descripción']]],2,0)</f>
        <v>Residencia de Protección Especializada</v>
      </c>
    </row>
    <row r="1663" spans="2:13" x14ac:dyDescent="0.3">
      <c r="B1663" s="4" t="str">
        <f t="shared" si="75"/>
        <v>2-RPE</v>
      </c>
      <c r="C1663" s="4" t="str">
        <f t="shared" si="76"/>
        <v>2-RPE-Mujeres</v>
      </c>
      <c r="D1663" s="4" t="str">
        <f t="shared" si="77"/>
        <v>2-RPE-Mujeres-8</v>
      </c>
      <c r="E1663">
        <v>2</v>
      </c>
      <c r="F1663" t="s">
        <v>246</v>
      </c>
      <c r="G1663">
        <v>8</v>
      </c>
      <c r="H1663" t="s">
        <v>208</v>
      </c>
      <c r="I1663" t="s">
        <v>253</v>
      </c>
      <c r="J1663" t="s">
        <v>103</v>
      </c>
      <c r="K1663">
        <v>0</v>
      </c>
      <c r="L1663" t="str">
        <f>+VLOOKUP(Línea_Modelo_Sexo_Región[[#This Row],[id_LA]],Línea_Atención[],2,0)</f>
        <v>Línea Cuidado Alternativo</v>
      </c>
      <c r="M1663" t="str">
        <f>+VLOOKUP(Línea_Modelo_Sexo_Región[[#This Row],[Modelo '[sigla']]],Modelos[[Modelo '[sigla']]:[Modelo '[descripción']]],2,0)</f>
        <v>Residencia de Protección Especializada</v>
      </c>
    </row>
    <row r="1664" spans="2:13" x14ac:dyDescent="0.3">
      <c r="B1664" s="4" t="str">
        <f t="shared" si="75"/>
        <v>2-RPE</v>
      </c>
      <c r="C1664" s="4" t="str">
        <f t="shared" si="76"/>
        <v>2-RPE-Mujeres</v>
      </c>
      <c r="D1664" s="4" t="str">
        <f t="shared" si="77"/>
        <v>2-RPE-Mujeres-9</v>
      </c>
      <c r="E1664">
        <v>2</v>
      </c>
      <c r="F1664" t="s">
        <v>246</v>
      </c>
      <c r="G1664">
        <v>9</v>
      </c>
      <c r="H1664" t="s">
        <v>209</v>
      </c>
      <c r="I1664" t="s">
        <v>253</v>
      </c>
      <c r="J1664" t="s">
        <v>103</v>
      </c>
      <c r="K1664">
        <v>0</v>
      </c>
      <c r="L1664" t="str">
        <f>+VLOOKUP(Línea_Modelo_Sexo_Región[[#This Row],[id_LA]],Línea_Atención[],2,0)</f>
        <v>Línea Cuidado Alternativo</v>
      </c>
      <c r="M1664" t="str">
        <f>+VLOOKUP(Línea_Modelo_Sexo_Región[[#This Row],[Modelo '[sigla']]],Modelos[[Modelo '[sigla']]:[Modelo '[descripción']]],2,0)</f>
        <v>Residencia de Protección Especializada</v>
      </c>
    </row>
    <row r="1665" spans="2:13" x14ac:dyDescent="0.3">
      <c r="B1665" s="4" t="str">
        <f t="shared" si="75"/>
        <v>2-RPE</v>
      </c>
      <c r="C1665" s="4" t="str">
        <f t="shared" si="76"/>
        <v>2-RPE-Mujeres</v>
      </c>
      <c r="D1665" s="4" t="str">
        <f t="shared" si="77"/>
        <v>2-RPE-Mujeres-14</v>
      </c>
      <c r="E1665">
        <v>2</v>
      </c>
      <c r="F1665" t="s">
        <v>246</v>
      </c>
      <c r="G1665">
        <v>14</v>
      </c>
      <c r="H1665" t="s">
        <v>214</v>
      </c>
      <c r="I1665" t="s">
        <v>253</v>
      </c>
      <c r="J1665" t="s">
        <v>103</v>
      </c>
      <c r="K1665">
        <v>0</v>
      </c>
      <c r="L1665" t="str">
        <f>+VLOOKUP(Línea_Modelo_Sexo_Región[[#This Row],[id_LA]],Línea_Atención[],2,0)</f>
        <v>Línea Cuidado Alternativo</v>
      </c>
      <c r="M1665" t="str">
        <f>+VLOOKUP(Línea_Modelo_Sexo_Región[[#This Row],[Modelo '[sigla']]],Modelos[[Modelo '[sigla']]:[Modelo '[descripción']]],2,0)</f>
        <v>Residencia de Protección Especializada</v>
      </c>
    </row>
    <row r="1666" spans="2:13" x14ac:dyDescent="0.3">
      <c r="B1666" s="4" t="str">
        <f t="shared" si="75"/>
        <v>2-RPE</v>
      </c>
      <c r="C1666" s="4" t="str">
        <f t="shared" si="76"/>
        <v>2-RPE-Mujeres</v>
      </c>
      <c r="D1666" s="4" t="str">
        <f t="shared" si="77"/>
        <v>2-RPE-Mujeres-10</v>
      </c>
      <c r="E1666">
        <v>2</v>
      </c>
      <c r="F1666" t="s">
        <v>246</v>
      </c>
      <c r="G1666">
        <v>10</v>
      </c>
      <c r="H1666" t="s">
        <v>210</v>
      </c>
      <c r="I1666" t="s">
        <v>253</v>
      </c>
      <c r="J1666" t="s">
        <v>103</v>
      </c>
      <c r="K1666">
        <v>21</v>
      </c>
      <c r="L1666" t="str">
        <f>+VLOOKUP(Línea_Modelo_Sexo_Región[[#This Row],[id_LA]],Línea_Atención[],2,0)</f>
        <v>Línea Cuidado Alternativo</v>
      </c>
      <c r="M1666" t="str">
        <f>+VLOOKUP(Línea_Modelo_Sexo_Región[[#This Row],[Modelo '[sigla']]],Modelos[[Modelo '[sigla']]:[Modelo '[descripción']]],2,0)</f>
        <v>Residencia de Protección Especializada</v>
      </c>
    </row>
    <row r="1667" spans="2:13" x14ac:dyDescent="0.3">
      <c r="B1667" s="4" t="str">
        <f t="shared" si="75"/>
        <v>2-RPE</v>
      </c>
      <c r="C1667" s="4" t="str">
        <f t="shared" si="76"/>
        <v>2-RPE-Mujeres</v>
      </c>
      <c r="D1667" s="4" t="str">
        <f t="shared" si="77"/>
        <v>2-RPE-Mujeres-11</v>
      </c>
      <c r="E1667">
        <v>2</v>
      </c>
      <c r="F1667" t="s">
        <v>246</v>
      </c>
      <c r="G1667">
        <v>11</v>
      </c>
      <c r="H1667" t="s">
        <v>211</v>
      </c>
      <c r="I1667" t="s">
        <v>253</v>
      </c>
      <c r="J1667" t="s">
        <v>103</v>
      </c>
      <c r="K1667">
        <v>0</v>
      </c>
      <c r="L1667" t="str">
        <f>+VLOOKUP(Línea_Modelo_Sexo_Región[[#This Row],[id_LA]],Línea_Atención[],2,0)</f>
        <v>Línea Cuidado Alternativo</v>
      </c>
      <c r="M1667" t="str">
        <f>+VLOOKUP(Línea_Modelo_Sexo_Región[[#This Row],[Modelo '[sigla']]],Modelos[[Modelo '[sigla']]:[Modelo '[descripción']]],2,0)</f>
        <v>Residencia de Protección Especializada</v>
      </c>
    </row>
    <row r="1668" spans="2:13" x14ac:dyDescent="0.3">
      <c r="B1668" s="4" t="str">
        <f t="shared" si="75"/>
        <v>2-RPE</v>
      </c>
      <c r="C1668" s="4" t="str">
        <f t="shared" si="76"/>
        <v>2-RPE-Mujeres</v>
      </c>
      <c r="D1668" s="4" t="str">
        <f t="shared" si="77"/>
        <v>2-RPE-Mujeres-12</v>
      </c>
      <c r="E1668">
        <v>2</v>
      </c>
      <c r="F1668" t="s">
        <v>246</v>
      </c>
      <c r="G1668">
        <v>12</v>
      </c>
      <c r="H1668" t="s">
        <v>212</v>
      </c>
      <c r="I1668" t="s">
        <v>253</v>
      </c>
      <c r="J1668" t="s">
        <v>103</v>
      </c>
      <c r="K1668">
        <v>0</v>
      </c>
      <c r="L1668" t="str">
        <f>+VLOOKUP(Línea_Modelo_Sexo_Región[[#This Row],[id_LA]],Línea_Atención[],2,0)</f>
        <v>Línea Cuidado Alternativo</v>
      </c>
      <c r="M1668" t="str">
        <f>+VLOOKUP(Línea_Modelo_Sexo_Región[[#This Row],[Modelo '[sigla']]],Modelos[[Modelo '[sigla']]:[Modelo '[descripción']]],2,0)</f>
        <v>Residencia de Protección Especializada</v>
      </c>
    </row>
    <row r="1669" spans="2:13" x14ac:dyDescent="0.3">
      <c r="B1669" s="4" t="str">
        <f t="shared" ref="B1669:B1732" si="78">+E1669&amp;"-"&amp;F1669</f>
        <v>2-RPL</v>
      </c>
      <c r="C1669" s="4" t="str">
        <f t="shared" ref="C1669:C1732" si="79">+B1669&amp;"-"&amp;I1669</f>
        <v>2-RPL-Hombres</v>
      </c>
      <c r="D1669" s="4" t="str">
        <f t="shared" ref="D1669:D1732" si="80">+C1669&amp;"-"&amp;G1669</f>
        <v>2-RPL-Hombres-15</v>
      </c>
      <c r="E1669">
        <v>2</v>
      </c>
      <c r="F1669" t="s">
        <v>60</v>
      </c>
      <c r="G1669">
        <v>15</v>
      </c>
      <c r="H1669" t="s">
        <v>215</v>
      </c>
      <c r="I1669" t="s">
        <v>252</v>
      </c>
      <c r="J1669" t="s">
        <v>103</v>
      </c>
      <c r="K1669">
        <v>0</v>
      </c>
      <c r="L1669" t="str">
        <f>+VLOOKUP(Línea_Modelo_Sexo_Región[[#This Row],[id_LA]],Línea_Atención[],2,0)</f>
        <v>Línea Cuidado Alternativo</v>
      </c>
      <c r="M1669" t="str">
        <f>+VLOOKUP(Línea_Modelo_Sexo_Región[[#This Row],[Modelo '[sigla']]],Modelos[[Modelo '[sigla']]:[Modelo '[descripción']]],2,0)</f>
        <v>Residencia de Protección para Lactantes</v>
      </c>
    </row>
    <row r="1670" spans="2:13" x14ac:dyDescent="0.3">
      <c r="B1670" s="4" t="str">
        <f t="shared" si="78"/>
        <v>2-RPL</v>
      </c>
      <c r="C1670" s="4" t="str">
        <f t="shared" si="79"/>
        <v>2-RPL-Hombres</v>
      </c>
      <c r="D1670" s="4" t="str">
        <f t="shared" si="80"/>
        <v>2-RPL-Hombres-1</v>
      </c>
      <c r="E1670">
        <v>2</v>
      </c>
      <c r="F1670" t="s">
        <v>60</v>
      </c>
      <c r="G1670">
        <v>1</v>
      </c>
      <c r="H1670" t="s">
        <v>201</v>
      </c>
      <c r="I1670" t="s">
        <v>252</v>
      </c>
      <c r="J1670" t="s">
        <v>103</v>
      </c>
      <c r="K1670">
        <v>0</v>
      </c>
      <c r="L1670" t="str">
        <f>+VLOOKUP(Línea_Modelo_Sexo_Región[[#This Row],[id_LA]],Línea_Atención[],2,0)</f>
        <v>Línea Cuidado Alternativo</v>
      </c>
      <c r="M1670" t="str">
        <f>+VLOOKUP(Línea_Modelo_Sexo_Región[[#This Row],[Modelo '[sigla']]],Modelos[[Modelo '[sigla']]:[Modelo '[descripción']]],2,0)</f>
        <v>Residencia de Protección para Lactantes</v>
      </c>
    </row>
    <row r="1671" spans="2:13" x14ac:dyDescent="0.3">
      <c r="B1671" s="4" t="str">
        <f t="shared" si="78"/>
        <v>2-RPL</v>
      </c>
      <c r="C1671" s="4" t="str">
        <f t="shared" si="79"/>
        <v>2-RPL-Hombres</v>
      </c>
      <c r="D1671" s="4" t="str">
        <f t="shared" si="80"/>
        <v>2-RPL-Hombres-2</v>
      </c>
      <c r="E1671">
        <v>2</v>
      </c>
      <c r="F1671" t="s">
        <v>60</v>
      </c>
      <c r="G1671">
        <v>2</v>
      </c>
      <c r="H1671" t="s">
        <v>202</v>
      </c>
      <c r="I1671" t="s">
        <v>252</v>
      </c>
      <c r="J1671" t="s">
        <v>103</v>
      </c>
      <c r="K1671">
        <v>0</v>
      </c>
      <c r="L1671" t="str">
        <f>+VLOOKUP(Línea_Modelo_Sexo_Región[[#This Row],[id_LA]],Línea_Atención[],2,0)</f>
        <v>Línea Cuidado Alternativo</v>
      </c>
      <c r="M1671" t="str">
        <f>+VLOOKUP(Línea_Modelo_Sexo_Región[[#This Row],[Modelo '[sigla']]],Modelos[[Modelo '[sigla']]:[Modelo '[descripción']]],2,0)</f>
        <v>Residencia de Protección para Lactantes</v>
      </c>
    </row>
    <row r="1672" spans="2:13" x14ac:dyDescent="0.3">
      <c r="B1672" s="4" t="str">
        <f t="shared" si="78"/>
        <v>2-RPL</v>
      </c>
      <c r="C1672" s="4" t="str">
        <f t="shared" si="79"/>
        <v>2-RPL-Hombres</v>
      </c>
      <c r="D1672" s="4" t="str">
        <f t="shared" si="80"/>
        <v>2-RPL-Hombres-3</v>
      </c>
      <c r="E1672">
        <v>2</v>
      </c>
      <c r="F1672" t="s">
        <v>60</v>
      </c>
      <c r="G1672">
        <v>3</v>
      </c>
      <c r="H1672" t="s">
        <v>203</v>
      </c>
      <c r="I1672" t="s">
        <v>252</v>
      </c>
      <c r="J1672" t="s">
        <v>103</v>
      </c>
      <c r="K1672">
        <v>0</v>
      </c>
      <c r="L1672" t="str">
        <f>+VLOOKUP(Línea_Modelo_Sexo_Región[[#This Row],[id_LA]],Línea_Atención[],2,0)</f>
        <v>Línea Cuidado Alternativo</v>
      </c>
      <c r="M1672" t="str">
        <f>+VLOOKUP(Línea_Modelo_Sexo_Región[[#This Row],[Modelo '[sigla']]],Modelos[[Modelo '[sigla']]:[Modelo '[descripción']]],2,0)</f>
        <v>Residencia de Protección para Lactantes</v>
      </c>
    </row>
    <row r="1673" spans="2:13" x14ac:dyDescent="0.3">
      <c r="B1673" s="4" t="str">
        <f t="shared" si="78"/>
        <v>2-RPL</v>
      </c>
      <c r="C1673" s="4" t="str">
        <f t="shared" si="79"/>
        <v>2-RPL-Hombres</v>
      </c>
      <c r="D1673" s="4" t="str">
        <f t="shared" si="80"/>
        <v>2-RPL-Hombres-4</v>
      </c>
      <c r="E1673">
        <v>2</v>
      </c>
      <c r="F1673" t="s">
        <v>60</v>
      </c>
      <c r="G1673">
        <v>4</v>
      </c>
      <c r="H1673" t="s">
        <v>204</v>
      </c>
      <c r="I1673" t="s">
        <v>252</v>
      </c>
      <c r="J1673" t="s">
        <v>103</v>
      </c>
      <c r="K1673">
        <v>0</v>
      </c>
      <c r="L1673" t="str">
        <f>+VLOOKUP(Línea_Modelo_Sexo_Región[[#This Row],[id_LA]],Línea_Atención[],2,0)</f>
        <v>Línea Cuidado Alternativo</v>
      </c>
      <c r="M1673" t="str">
        <f>+VLOOKUP(Línea_Modelo_Sexo_Región[[#This Row],[Modelo '[sigla']]],Modelos[[Modelo '[sigla']]:[Modelo '[descripción']]],2,0)</f>
        <v>Residencia de Protección para Lactantes</v>
      </c>
    </row>
    <row r="1674" spans="2:13" x14ac:dyDescent="0.3">
      <c r="B1674" s="4" t="str">
        <f t="shared" si="78"/>
        <v>2-RPL</v>
      </c>
      <c r="C1674" s="4" t="str">
        <f t="shared" si="79"/>
        <v>2-RPL-Hombres</v>
      </c>
      <c r="D1674" s="4" t="str">
        <f t="shared" si="80"/>
        <v>2-RPL-Hombres-5</v>
      </c>
      <c r="E1674">
        <v>2</v>
      </c>
      <c r="F1674" t="s">
        <v>60</v>
      </c>
      <c r="G1674">
        <v>5</v>
      </c>
      <c r="H1674" t="s">
        <v>205</v>
      </c>
      <c r="I1674" t="s">
        <v>252</v>
      </c>
      <c r="J1674" t="s">
        <v>103</v>
      </c>
      <c r="K1674">
        <v>0</v>
      </c>
      <c r="L1674" t="str">
        <f>+VLOOKUP(Línea_Modelo_Sexo_Región[[#This Row],[id_LA]],Línea_Atención[],2,0)</f>
        <v>Línea Cuidado Alternativo</v>
      </c>
      <c r="M1674" t="str">
        <f>+VLOOKUP(Línea_Modelo_Sexo_Región[[#This Row],[Modelo '[sigla']]],Modelos[[Modelo '[sigla']]:[Modelo '[descripción']]],2,0)</f>
        <v>Residencia de Protección para Lactantes</v>
      </c>
    </row>
    <row r="1675" spans="2:13" x14ac:dyDescent="0.3">
      <c r="B1675" s="4" t="str">
        <f t="shared" si="78"/>
        <v>2-RPL</v>
      </c>
      <c r="C1675" s="4" t="str">
        <f t="shared" si="79"/>
        <v>2-RPL-Hombres</v>
      </c>
      <c r="D1675" s="4" t="str">
        <f t="shared" si="80"/>
        <v>2-RPL-Hombres-13</v>
      </c>
      <c r="E1675">
        <v>2</v>
      </c>
      <c r="F1675" t="s">
        <v>60</v>
      </c>
      <c r="G1675">
        <v>13</v>
      </c>
      <c r="H1675" t="s">
        <v>213</v>
      </c>
      <c r="I1675" t="s">
        <v>252</v>
      </c>
      <c r="J1675" t="s">
        <v>103</v>
      </c>
      <c r="K1675">
        <v>28</v>
      </c>
      <c r="L1675" t="str">
        <f>+VLOOKUP(Línea_Modelo_Sexo_Región[[#This Row],[id_LA]],Línea_Atención[],2,0)</f>
        <v>Línea Cuidado Alternativo</v>
      </c>
      <c r="M1675" t="str">
        <f>+VLOOKUP(Línea_Modelo_Sexo_Región[[#This Row],[Modelo '[sigla']]],Modelos[[Modelo '[sigla']]:[Modelo '[descripción']]],2,0)</f>
        <v>Residencia de Protección para Lactantes</v>
      </c>
    </row>
    <row r="1676" spans="2:13" x14ac:dyDescent="0.3">
      <c r="B1676" s="4" t="str">
        <f t="shared" si="78"/>
        <v>2-RPL</v>
      </c>
      <c r="C1676" s="4" t="str">
        <f t="shared" si="79"/>
        <v>2-RPL-Hombres</v>
      </c>
      <c r="D1676" s="4" t="str">
        <f t="shared" si="80"/>
        <v>2-RPL-Hombres-6</v>
      </c>
      <c r="E1676">
        <v>2</v>
      </c>
      <c r="F1676" t="s">
        <v>60</v>
      </c>
      <c r="G1676">
        <v>6</v>
      </c>
      <c r="H1676" t="s">
        <v>206</v>
      </c>
      <c r="I1676" t="s">
        <v>252</v>
      </c>
      <c r="J1676" t="s">
        <v>103</v>
      </c>
      <c r="K1676">
        <v>0</v>
      </c>
      <c r="L1676" t="str">
        <f>+VLOOKUP(Línea_Modelo_Sexo_Región[[#This Row],[id_LA]],Línea_Atención[],2,0)</f>
        <v>Línea Cuidado Alternativo</v>
      </c>
      <c r="M1676" t="str">
        <f>+VLOOKUP(Línea_Modelo_Sexo_Región[[#This Row],[Modelo '[sigla']]],Modelos[[Modelo '[sigla']]:[Modelo '[descripción']]],2,0)</f>
        <v>Residencia de Protección para Lactantes</v>
      </c>
    </row>
    <row r="1677" spans="2:13" x14ac:dyDescent="0.3">
      <c r="B1677" s="4" t="str">
        <f t="shared" si="78"/>
        <v>2-RPL</v>
      </c>
      <c r="C1677" s="4" t="str">
        <f t="shared" si="79"/>
        <v>2-RPL-Hombres</v>
      </c>
      <c r="D1677" s="4" t="str">
        <f t="shared" si="80"/>
        <v>2-RPL-Hombres-7</v>
      </c>
      <c r="E1677">
        <v>2</v>
      </c>
      <c r="F1677" t="s">
        <v>60</v>
      </c>
      <c r="G1677">
        <v>7</v>
      </c>
      <c r="H1677" t="s">
        <v>207</v>
      </c>
      <c r="I1677" t="s">
        <v>252</v>
      </c>
      <c r="J1677" t="s">
        <v>103</v>
      </c>
      <c r="K1677">
        <v>0</v>
      </c>
      <c r="L1677" t="str">
        <f>+VLOOKUP(Línea_Modelo_Sexo_Región[[#This Row],[id_LA]],Línea_Atención[],2,0)</f>
        <v>Línea Cuidado Alternativo</v>
      </c>
      <c r="M1677" t="str">
        <f>+VLOOKUP(Línea_Modelo_Sexo_Región[[#This Row],[Modelo '[sigla']]],Modelos[[Modelo '[sigla']]:[Modelo '[descripción']]],2,0)</f>
        <v>Residencia de Protección para Lactantes</v>
      </c>
    </row>
    <row r="1678" spans="2:13" x14ac:dyDescent="0.3">
      <c r="B1678" s="4" t="str">
        <f t="shared" si="78"/>
        <v>2-RPL</v>
      </c>
      <c r="C1678" s="4" t="str">
        <f t="shared" si="79"/>
        <v>2-RPL-Hombres</v>
      </c>
      <c r="D1678" s="4" t="str">
        <f t="shared" si="80"/>
        <v>2-RPL-Hombres-7</v>
      </c>
      <c r="E1678">
        <v>2</v>
      </c>
      <c r="F1678" t="s">
        <v>60</v>
      </c>
      <c r="G1678">
        <v>7</v>
      </c>
      <c r="H1678" t="s">
        <v>207</v>
      </c>
      <c r="I1678" t="s">
        <v>252</v>
      </c>
      <c r="J1678" t="s">
        <v>103</v>
      </c>
      <c r="K1678">
        <v>0</v>
      </c>
      <c r="L1678" t="str">
        <f>+VLOOKUP(Línea_Modelo_Sexo_Región[[#This Row],[id_LA]],Línea_Atención[],2,0)</f>
        <v>Línea Cuidado Alternativo</v>
      </c>
      <c r="M1678" t="str">
        <f>+VLOOKUP(Línea_Modelo_Sexo_Región[[#This Row],[Modelo '[sigla']]],Modelos[[Modelo '[sigla']]:[Modelo '[descripción']]],2,0)</f>
        <v>Residencia de Protección para Lactantes</v>
      </c>
    </row>
    <row r="1679" spans="2:13" x14ac:dyDescent="0.3">
      <c r="B1679" s="4" t="str">
        <f t="shared" si="78"/>
        <v>2-RPL</v>
      </c>
      <c r="C1679" s="4" t="str">
        <f t="shared" si="79"/>
        <v>2-RPL-Hombres</v>
      </c>
      <c r="D1679" s="4" t="str">
        <f t="shared" si="80"/>
        <v>2-RPL-Hombres-8</v>
      </c>
      <c r="E1679">
        <v>2</v>
      </c>
      <c r="F1679" t="s">
        <v>60</v>
      </c>
      <c r="G1679">
        <v>8</v>
      </c>
      <c r="H1679" t="s">
        <v>208</v>
      </c>
      <c r="I1679" t="s">
        <v>252</v>
      </c>
      <c r="J1679" t="s">
        <v>103</v>
      </c>
      <c r="K1679">
        <v>0</v>
      </c>
      <c r="L1679" t="str">
        <f>+VLOOKUP(Línea_Modelo_Sexo_Región[[#This Row],[id_LA]],Línea_Atención[],2,0)</f>
        <v>Línea Cuidado Alternativo</v>
      </c>
      <c r="M1679" t="str">
        <f>+VLOOKUP(Línea_Modelo_Sexo_Región[[#This Row],[Modelo '[sigla']]],Modelos[[Modelo '[sigla']]:[Modelo '[descripción']]],2,0)</f>
        <v>Residencia de Protección para Lactantes</v>
      </c>
    </row>
    <row r="1680" spans="2:13" x14ac:dyDescent="0.3">
      <c r="B1680" s="4" t="str">
        <f t="shared" si="78"/>
        <v>2-RPL</v>
      </c>
      <c r="C1680" s="4" t="str">
        <f t="shared" si="79"/>
        <v>2-RPL-Hombres</v>
      </c>
      <c r="D1680" s="4" t="str">
        <f t="shared" si="80"/>
        <v>2-RPL-Hombres-9</v>
      </c>
      <c r="E1680">
        <v>2</v>
      </c>
      <c r="F1680" t="s">
        <v>60</v>
      </c>
      <c r="G1680">
        <v>9</v>
      </c>
      <c r="H1680" t="s">
        <v>209</v>
      </c>
      <c r="I1680" t="s">
        <v>252</v>
      </c>
      <c r="J1680" t="s">
        <v>103</v>
      </c>
      <c r="K1680">
        <v>0</v>
      </c>
      <c r="L1680" t="str">
        <f>+VLOOKUP(Línea_Modelo_Sexo_Región[[#This Row],[id_LA]],Línea_Atención[],2,0)</f>
        <v>Línea Cuidado Alternativo</v>
      </c>
      <c r="M1680" t="str">
        <f>+VLOOKUP(Línea_Modelo_Sexo_Región[[#This Row],[Modelo '[sigla']]],Modelos[[Modelo '[sigla']]:[Modelo '[descripción']]],2,0)</f>
        <v>Residencia de Protección para Lactantes</v>
      </c>
    </row>
    <row r="1681" spans="2:13" x14ac:dyDescent="0.3">
      <c r="B1681" s="4" t="str">
        <f t="shared" si="78"/>
        <v>2-RPL</v>
      </c>
      <c r="C1681" s="4" t="str">
        <f t="shared" si="79"/>
        <v>2-RPL-Hombres</v>
      </c>
      <c r="D1681" s="4" t="str">
        <f t="shared" si="80"/>
        <v>2-RPL-Hombres-14</v>
      </c>
      <c r="E1681">
        <v>2</v>
      </c>
      <c r="F1681" t="s">
        <v>60</v>
      </c>
      <c r="G1681">
        <v>14</v>
      </c>
      <c r="H1681" t="s">
        <v>214</v>
      </c>
      <c r="I1681" t="s">
        <v>252</v>
      </c>
      <c r="J1681" t="s">
        <v>103</v>
      </c>
      <c r="K1681">
        <v>0</v>
      </c>
      <c r="L1681" t="str">
        <f>+VLOOKUP(Línea_Modelo_Sexo_Región[[#This Row],[id_LA]],Línea_Atención[],2,0)</f>
        <v>Línea Cuidado Alternativo</v>
      </c>
      <c r="M1681" t="str">
        <f>+VLOOKUP(Línea_Modelo_Sexo_Región[[#This Row],[Modelo '[sigla']]],Modelos[[Modelo '[sigla']]:[Modelo '[descripción']]],2,0)</f>
        <v>Residencia de Protección para Lactantes</v>
      </c>
    </row>
    <row r="1682" spans="2:13" x14ac:dyDescent="0.3">
      <c r="B1682" s="4" t="str">
        <f t="shared" si="78"/>
        <v>2-RPL</v>
      </c>
      <c r="C1682" s="4" t="str">
        <f t="shared" si="79"/>
        <v>2-RPL-Hombres</v>
      </c>
      <c r="D1682" s="4" t="str">
        <f t="shared" si="80"/>
        <v>2-RPL-Hombres-10</v>
      </c>
      <c r="E1682">
        <v>2</v>
      </c>
      <c r="F1682" t="s">
        <v>60</v>
      </c>
      <c r="G1682">
        <v>10</v>
      </c>
      <c r="H1682" t="s">
        <v>210</v>
      </c>
      <c r="I1682" t="s">
        <v>252</v>
      </c>
      <c r="J1682" t="s">
        <v>103</v>
      </c>
      <c r="K1682">
        <v>0</v>
      </c>
      <c r="L1682" t="str">
        <f>+VLOOKUP(Línea_Modelo_Sexo_Región[[#This Row],[id_LA]],Línea_Atención[],2,0)</f>
        <v>Línea Cuidado Alternativo</v>
      </c>
      <c r="M1682" t="str">
        <f>+VLOOKUP(Línea_Modelo_Sexo_Región[[#This Row],[Modelo '[sigla']]],Modelos[[Modelo '[sigla']]:[Modelo '[descripción']]],2,0)</f>
        <v>Residencia de Protección para Lactantes</v>
      </c>
    </row>
    <row r="1683" spans="2:13" x14ac:dyDescent="0.3">
      <c r="B1683" s="4" t="str">
        <f t="shared" si="78"/>
        <v>2-RPL</v>
      </c>
      <c r="C1683" s="4" t="str">
        <f t="shared" si="79"/>
        <v>2-RPL-Hombres</v>
      </c>
      <c r="D1683" s="4" t="str">
        <f t="shared" si="80"/>
        <v>2-RPL-Hombres-11</v>
      </c>
      <c r="E1683">
        <v>2</v>
      </c>
      <c r="F1683" t="s">
        <v>60</v>
      </c>
      <c r="G1683">
        <v>11</v>
      </c>
      <c r="H1683" t="s">
        <v>211</v>
      </c>
      <c r="I1683" t="s">
        <v>252</v>
      </c>
      <c r="J1683" t="s">
        <v>103</v>
      </c>
      <c r="K1683">
        <v>0</v>
      </c>
      <c r="L1683" t="str">
        <f>+VLOOKUP(Línea_Modelo_Sexo_Región[[#This Row],[id_LA]],Línea_Atención[],2,0)</f>
        <v>Línea Cuidado Alternativo</v>
      </c>
      <c r="M1683" t="str">
        <f>+VLOOKUP(Línea_Modelo_Sexo_Región[[#This Row],[Modelo '[sigla']]],Modelos[[Modelo '[sigla']]:[Modelo '[descripción']]],2,0)</f>
        <v>Residencia de Protección para Lactantes</v>
      </c>
    </row>
    <row r="1684" spans="2:13" x14ac:dyDescent="0.3">
      <c r="B1684" s="4" t="str">
        <f t="shared" si="78"/>
        <v>2-RPL</v>
      </c>
      <c r="C1684" s="4" t="str">
        <f t="shared" si="79"/>
        <v>2-RPL-Hombres</v>
      </c>
      <c r="D1684" s="4" t="str">
        <f t="shared" si="80"/>
        <v>2-RPL-Hombres-12</v>
      </c>
      <c r="E1684">
        <v>2</v>
      </c>
      <c r="F1684" t="s">
        <v>60</v>
      </c>
      <c r="G1684">
        <v>12</v>
      </c>
      <c r="H1684" t="s">
        <v>212</v>
      </c>
      <c r="I1684" t="s">
        <v>252</v>
      </c>
      <c r="J1684" t="s">
        <v>103</v>
      </c>
      <c r="K1684">
        <v>0</v>
      </c>
      <c r="L1684" t="str">
        <f>+VLOOKUP(Línea_Modelo_Sexo_Región[[#This Row],[id_LA]],Línea_Atención[],2,0)</f>
        <v>Línea Cuidado Alternativo</v>
      </c>
      <c r="M1684" t="str">
        <f>+VLOOKUP(Línea_Modelo_Sexo_Región[[#This Row],[Modelo '[sigla']]],Modelos[[Modelo '[sigla']]:[Modelo '[descripción']]],2,0)</f>
        <v>Residencia de Protección para Lactantes</v>
      </c>
    </row>
    <row r="1685" spans="2:13" x14ac:dyDescent="0.3">
      <c r="B1685" s="4" t="str">
        <f t="shared" si="78"/>
        <v>2-RPL</v>
      </c>
      <c r="C1685" s="4" t="str">
        <f t="shared" si="79"/>
        <v>2-RPL-Mujeres</v>
      </c>
      <c r="D1685" s="4" t="str">
        <f t="shared" si="80"/>
        <v>2-RPL-Mujeres-15</v>
      </c>
      <c r="E1685">
        <v>2</v>
      </c>
      <c r="F1685" t="s">
        <v>60</v>
      </c>
      <c r="G1685">
        <v>15</v>
      </c>
      <c r="H1685" t="s">
        <v>215</v>
      </c>
      <c r="I1685" t="s">
        <v>253</v>
      </c>
      <c r="J1685" t="s">
        <v>103</v>
      </c>
      <c r="K1685">
        <v>0</v>
      </c>
      <c r="L1685" t="str">
        <f>+VLOOKUP(Línea_Modelo_Sexo_Región[[#This Row],[id_LA]],Línea_Atención[],2,0)</f>
        <v>Línea Cuidado Alternativo</v>
      </c>
      <c r="M1685" t="str">
        <f>+VLOOKUP(Línea_Modelo_Sexo_Región[[#This Row],[Modelo '[sigla']]],Modelos[[Modelo '[sigla']]:[Modelo '[descripción']]],2,0)</f>
        <v>Residencia de Protección para Lactantes</v>
      </c>
    </row>
    <row r="1686" spans="2:13" x14ac:dyDescent="0.3">
      <c r="B1686" s="4" t="str">
        <f t="shared" si="78"/>
        <v>2-RPL</v>
      </c>
      <c r="C1686" s="4" t="str">
        <f t="shared" si="79"/>
        <v>2-RPL-Mujeres</v>
      </c>
      <c r="D1686" s="4" t="str">
        <f t="shared" si="80"/>
        <v>2-RPL-Mujeres-1</v>
      </c>
      <c r="E1686">
        <v>2</v>
      </c>
      <c r="F1686" t="s">
        <v>60</v>
      </c>
      <c r="G1686">
        <v>1</v>
      </c>
      <c r="H1686" t="s">
        <v>201</v>
      </c>
      <c r="I1686" t="s">
        <v>253</v>
      </c>
      <c r="J1686" t="s">
        <v>103</v>
      </c>
      <c r="K1686">
        <v>0</v>
      </c>
      <c r="L1686" t="str">
        <f>+VLOOKUP(Línea_Modelo_Sexo_Región[[#This Row],[id_LA]],Línea_Atención[],2,0)</f>
        <v>Línea Cuidado Alternativo</v>
      </c>
      <c r="M1686" t="str">
        <f>+VLOOKUP(Línea_Modelo_Sexo_Región[[#This Row],[Modelo '[sigla']]],Modelos[[Modelo '[sigla']]:[Modelo '[descripción']]],2,0)</f>
        <v>Residencia de Protección para Lactantes</v>
      </c>
    </row>
    <row r="1687" spans="2:13" x14ac:dyDescent="0.3">
      <c r="B1687" s="4" t="str">
        <f t="shared" si="78"/>
        <v>2-RPL</v>
      </c>
      <c r="C1687" s="4" t="str">
        <f t="shared" si="79"/>
        <v>2-RPL-Mujeres</v>
      </c>
      <c r="D1687" s="4" t="str">
        <f t="shared" si="80"/>
        <v>2-RPL-Mujeres-2</v>
      </c>
      <c r="E1687">
        <v>2</v>
      </c>
      <c r="F1687" t="s">
        <v>60</v>
      </c>
      <c r="G1687">
        <v>2</v>
      </c>
      <c r="H1687" t="s">
        <v>202</v>
      </c>
      <c r="I1687" t="s">
        <v>253</v>
      </c>
      <c r="J1687" t="s">
        <v>103</v>
      </c>
      <c r="K1687">
        <v>0</v>
      </c>
      <c r="L1687" t="str">
        <f>+VLOOKUP(Línea_Modelo_Sexo_Región[[#This Row],[id_LA]],Línea_Atención[],2,0)</f>
        <v>Línea Cuidado Alternativo</v>
      </c>
      <c r="M1687" t="str">
        <f>+VLOOKUP(Línea_Modelo_Sexo_Región[[#This Row],[Modelo '[sigla']]],Modelos[[Modelo '[sigla']]:[Modelo '[descripción']]],2,0)</f>
        <v>Residencia de Protección para Lactantes</v>
      </c>
    </row>
    <row r="1688" spans="2:13" x14ac:dyDescent="0.3">
      <c r="B1688" s="4" t="str">
        <f t="shared" si="78"/>
        <v>2-RPL</v>
      </c>
      <c r="C1688" s="4" t="str">
        <f t="shared" si="79"/>
        <v>2-RPL-Mujeres</v>
      </c>
      <c r="D1688" s="4" t="str">
        <f t="shared" si="80"/>
        <v>2-RPL-Mujeres-3</v>
      </c>
      <c r="E1688">
        <v>2</v>
      </c>
      <c r="F1688" t="s">
        <v>60</v>
      </c>
      <c r="G1688">
        <v>3</v>
      </c>
      <c r="H1688" t="s">
        <v>203</v>
      </c>
      <c r="I1688" t="s">
        <v>253</v>
      </c>
      <c r="J1688" t="s">
        <v>103</v>
      </c>
      <c r="K1688">
        <v>0</v>
      </c>
      <c r="L1688" t="str">
        <f>+VLOOKUP(Línea_Modelo_Sexo_Región[[#This Row],[id_LA]],Línea_Atención[],2,0)</f>
        <v>Línea Cuidado Alternativo</v>
      </c>
      <c r="M1688" t="str">
        <f>+VLOOKUP(Línea_Modelo_Sexo_Región[[#This Row],[Modelo '[sigla']]],Modelos[[Modelo '[sigla']]:[Modelo '[descripción']]],2,0)</f>
        <v>Residencia de Protección para Lactantes</v>
      </c>
    </row>
    <row r="1689" spans="2:13" x14ac:dyDescent="0.3">
      <c r="B1689" s="4" t="str">
        <f t="shared" si="78"/>
        <v>2-RPL</v>
      </c>
      <c r="C1689" s="4" t="str">
        <f t="shared" si="79"/>
        <v>2-RPL-Mujeres</v>
      </c>
      <c r="D1689" s="4" t="str">
        <f t="shared" si="80"/>
        <v>2-RPL-Mujeres-4</v>
      </c>
      <c r="E1689">
        <v>2</v>
      </c>
      <c r="F1689" t="s">
        <v>60</v>
      </c>
      <c r="G1689">
        <v>4</v>
      </c>
      <c r="H1689" t="s">
        <v>204</v>
      </c>
      <c r="I1689" t="s">
        <v>253</v>
      </c>
      <c r="J1689" t="s">
        <v>103</v>
      </c>
      <c r="K1689">
        <v>0</v>
      </c>
      <c r="L1689" t="str">
        <f>+VLOOKUP(Línea_Modelo_Sexo_Región[[#This Row],[id_LA]],Línea_Atención[],2,0)</f>
        <v>Línea Cuidado Alternativo</v>
      </c>
      <c r="M1689" t="str">
        <f>+VLOOKUP(Línea_Modelo_Sexo_Región[[#This Row],[Modelo '[sigla']]],Modelos[[Modelo '[sigla']]:[Modelo '[descripción']]],2,0)</f>
        <v>Residencia de Protección para Lactantes</v>
      </c>
    </row>
    <row r="1690" spans="2:13" x14ac:dyDescent="0.3">
      <c r="B1690" s="4" t="str">
        <f t="shared" si="78"/>
        <v>2-RPL</v>
      </c>
      <c r="C1690" s="4" t="str">
        <f t="shared" si="79"/>
        <v>2-RPL-Mujeres</v>
      </c>
      <c r="D1690" s="4" t="str">
        <f t="shared" si="80"/>
        <v>2-RPL-Mujeres-5</v>
      </c>
      <c r="E1690">
        <v>2</v>
      </c>
      <c r="F1690" t="s">
        <v>60</v>
      </c>
      <c r="G1690">
        <v>5</v>
      </c>
      <c r="H1690" t="s">
        <v>205</v>
      </c>
      <c r="I1690" t="s">
        <v>253</v>
      </c>
      <c r="J1690" t="s">
        <v>103</v>
      </c>
      <c r="K1690">
        <v>0</v>
      </c>
      <c r="L1690" t="str">
        <f>+VLOOKUP(Línea_Modelo_Sexo_Región[[#This Row],[id_LA]],Línea_Atención[],2,0)</f>
        <v>Línea Cuidado Alternativo</v>
      </c>
      <c r="M1690" t="str">
        <f>+VLOOKUP(Línea_Modelo_Sexo_Región[[#This Row],[Modelo '[sigla']]],Modelos[[Modelo '[sigla']]:[Modelo '[descripción']]],2,0)</f>
        <v>Residencia de Protección para Lactantes</v>
      </c>
    </row>
    <row r="1691" spans="2:13" x14ac:dyDescent="0.3">
      <c r="B1691" s="4" t="str">
        <f t="shared" si="78"/>
        <v>2-RPL</v>
      </c>
      <c r="C1691" s="4" t="str">
        <f t="shared" si="79"/>
        <v>2-RPL-Mujeres</v>
      </c>
      <c r="D1691" s="4" t="str">
        <f t="shared" si="80"/>
        <v>2-RPL-Mujeres-13</v>
      </c>
      <c r="E1691">
        <v>2</v>
      </c>
      <c r="F1691" t="s">
        <v>60</v>
      </c>
      <c r="G1691">
        <v>13</v>
      </c>
      <c r="H1691" t="s">
        <v>213</v>
      </c>
      <c r="I1691" t="s">
        <v>253</v>
      </c>
      <c r="J1691" t="s">
        <v>103</v>
      </c>
      <c r="K1691">
        <v>16</v>
      </c>
      <c r="L1691" t="str">
        <f>+VLOOKUP(Línea_Modelo_Sexo_Región[[#This Row],[id_LA]],Línea_Atención[],2,0)</f>
        <v>Línea Cuidado Alternativo</v>
      </c>
      <c r="M1691" t="str">
        <f>+VLOOKUP(Línea_Modelo_Sexo_Región[[#This Row],[Modelo '[sigla']]],Modelos[[Modelo '[sigla']]:[Modelo '[descripción']]],2,0)</f>
        <v>Residencia de Protección para Lactantes</v>
      </c>
    </row>
    <row r="1692" spans="2:13" x14ac:dyDescent="0.3">
      <c r="B1692" s="4" t="str">
        <f t="shared" si="78"/>
        <v>2-RPL</v>
      </c>
      <c r="C1692" s="4" t="str">
        <f t="shared" si="79"/>
        <v>2-RPL-Mujeres</v>
      </c>
      <c r="D1692" s="4" t="str">
        <f t="shared" si="80"/>
        <v>2-RPL-Mujeres-6</v>
      </c>
      <c r="E1692">
        <v>2</v>
      </c>
      <c r="F1692" t="s">
        <v>60</v>
      </c>
      <c r="G1692">
        <v>6</v>
      </c>
      <c r="H1692" t="s">
        <v>206</v>
      </c>
      <c r="I1692" t="s">
        <v>253</v>
      </c>
      <c r="J1692" t="s">
        <v>103</v>
      </c>
      <c r="K1692">
        <v>0</v>
      </c>
      <c r="L1692" t="str">
        <f>+VLOOKUP(Línea_Modelo_Sexo_Región[[#This Row],[id_LA]],Línea_Atención[],2,0)</f>
        <v>Línea Cuidado Alternativo</v>
      </c>
      <c r="M1692" t="str">
        <f>+VLOOKUP(Línea_Modelo_Sexo_Región[[#This Row],[Modelo '[sigla']]],Modelos[[Modelo '[sigla']]:[Modelo '[descripción']]],2,0)</f>
        <v>Residencia de Protección para Lactantes</v>
      </c>
    </row>
    <row r="1693" spans="2:13" x14ac:dyDescent="0.3">
      <c r="B1693" s="4" t="str">
        <f t="shared" si="78"/>
        <v>2-RPL</v>
      </c>
      <c r="C1693" s="4" t="str">
        <f t="shared" si="79"/>
        <v>2-RPL-Mujeres</v>
      </c>
      <c r="D1693" s="4" t="str">
        <f t="shared" si="80"/>
        <v>2-RPL-Mujeres-7</v>
      </c>
      <c r="E1693">
        <v>2</v>
      </c>
      <c r="F1693" t="s">
        <v>60</v>
      </c>
      <c r="G1693">
        <v>7</v>
      </c>
      <c r="H1693" t="s">
        <v>207</v>
      </c>
      <c r="I1693" t="s">
        <v>253</v>
      </c>
      <c r="J1693" t="s">
        <v>103</v>
      </c>
      <c r="K1693">
        <v>0</v>
      </c>
      <c r="L1693" t="str">
        <f>+VLOOKUP(Línea_Modelo_Sexo_Región[[#This Row],[id_LA]],Línea_Atención[],2,0)</f>
        <v>Línea Cuidado Alternativo</v>
      </c>
      <c r="M1693" t="str">
        <f>+VLOOKUP(Línea_Modelo_Sexo_Región[[#This Row],[Modelo '[sigla']]],Modelos[[Modelo '[sigla']]:[Modelo '[descripción']]],2,0)</f>
        <v>Residencia de Protección para Lactantes</v>
      </c>
    </row>
    <row r="1694" spans="2:13" x14ac:dyDescent="0.3">
      <c r="B1694" s="4" t="str">
        <f t="shared" si="78"/>
        <v>2-RPL</v>
      </c>
      <c r="C1694" s="4" t="str">
        <f t="shared" si="79"/>
        <v>2-RPL-Mujeres</v>
      </c>
      <c r="D1694" s="4" t="str">
        <f t="shared" si="80"/>
        <v>2-RPL-Mujeres-7</v>
      </c>
      <c r="E1694">
        <v>2</v>
      </c>
      <c r="F1694" t="s">
        <v>60</v>
      </c>
      <c r="G1694">
        <v>7</v>
      </c>
      <c r="H1694" t="s">
        <v>207</v>
      </c>
      <c r="I1694" t="s">
        <v>253</v>
      </c>
      <c r="J1694" t="s">
        <v>103</v>
      </c>
      <c r="K1694">
        <v>0</v>
      </c>
      <c r="L1694" t="str">
        <f>+VLOOKUP(Línea_Modelo_Sexo_Región[[#This Row],[id_LA]],Línea_Atención[],2,0)</f>
        <v>Línea Cuidado Alternativo</v>
      </c>
      <c r="M1694" t="str">
        <f>+VLOOKUP(Línea_Modelo_Sexo_Región[[#This Row],[Modelo '[sigla']]],Modelos[[Modelo '[sigla']]:[Modelo '[descripción']]],2,0)</f>
        <v>Residencia de Protección para Lactantes</v>
      </c>
    </row>
    <row r="1695" spans="2:13" x14ac:dyDescent="0.3">
      <c r="B1695" s="4" t="str">
        <f t="shared" si="78"/>
        <v>2-RPL</v>
      </c>
      <c r="C1695" s="4" t="str">
        <f t="shared" si="79"/>
        <v>2-RPL-Mujeres</v>
      </c>
      <c r="D1695" s="4" t="str">
        <f t="shared" si="80"/>
        <v>2-RPL-Mujeres-8</v>
      </c>
      <c r="E1695">
        <v>2</v>
      </c>
      <c r="F1695" t="s">
        <v>60</v>
      </c>
      <c r="G1695">
        <v>8</v>
      </c>
      <c r="H1695" t="s">
        <v>208</v>
      </c>
      <c r="I1695" t="s">
        <v>253</v>
      </c>
      <c r="J1695" t="s">
        <v>103</v>
      </c>
      <c r="K1695">
        <v>0</v>
      </c>
      <c r="L1695" t="str">
        <f>+VLOOKUP(Línea_Modelo_Sexo_Región[[#This Row],[id_LA]],Línea_Atención[],2,0)</f>
        <v>Línea Cuidado Alternativo</v>
      </c>
      <c r="M1695" t="str">
        <f>+VLOOKUP(Línea_Modelo_Sexo_Región[[#This Row],[Modelo '[sigla']]],Modelos[[Modelo '[sigla']]:[Modelo '[descripción']]],2,0)</f>
        <v>Residencia de Protección para Lactantes</v>
      </c>
    </row>
    <row r="1696" spans="2:13" x14ac:dyDescent="0.3">
      <c r="B1696" s="4" t="str">
        <f t="shared" si="78"/>
        <v>2-RPL</v>
      </c>
      <c r="C1696" s="4" t="str">
        <f t="shared" si="79"/>
        <v>2-RPL-Mujeres</v>
      </c>
      <c r="D1696" s="4" t="str">
        <f t="shared" si="80"/>
        <v>2-RPL-Mujeres-9</v>
      </c>
      <c r="E1696">
        <v>2</v>
      </c>
      <c r="F1696" t="s">
        <v>60</v>
      </c>
      <c r="G1696">
        <v>9</v>
      </c>
      <c r="H1696" t="s">
        <v>209</v>
      </c>
      <c r="I1696" t="s">
        <v>253</v>
      </c>
      <c r="J1696" t="s">
        <v>103</v>
      </c>
      <c r="K1696">
        <v>0</v>
      </c>
      <c r="L1696" t="str">
        <f>+VLOOKUP(Línea_Modelo_Sexo_Región[[#This Row],[id_LA]],Línea_Atención[],2,0)</f>
        <v>Línea Cuidado Alternativo</v>
      </c>
      <c r="M1696" t="str">
        <f>+VLOOKUP(Línea_Modelo_Sexo_Región[[#This Row],[Modelo '[sigla']]],Modelos[[Modelo '[sigla']]:[Modelo '[descripción']]],2,0)</f>
        <v>Residencia de Protección para Lactantes</v>
      </c>
    </row>
    <row r="1697" spans="2:13" x14ac:dyDescent="0.3">
      <c r="B1697" s="4" t="str">
        <f t="shared" si="78"/>
        <v>2-RPL</v>
      </c>
      <c r="C1697" s="4" t="str">
        <f t="shared" si="79"/>
        <v>2-RPL-Mujeres</v>
      </c>
      <c r="D1697" s="4" t="str">
        <f t="shared" si="80"/>
        <v>2-RPL-Mujeres-14</v>
      </c>
      <c r="E1697">
        <v>2</v>
      </c>
      <c r="F1697" t="s">
        <v>60</v>
      </c>
      <c r="G1697">
        <v>14</v>
      </c>
      <c r="H1697" t="s">
        <v>214</v>
      </c>
      <c r="I1697" t="s">
        <v>253</v>
      </c>
      <c r="J1697" t="s">
        <v>103</v>
      </c>
      <c r="K1697">
        <v>0</v>
      </c>
      <c r="L1697" t="str">
        <f>+VLOOKUP(Línea_Modelo_Sexo_Región[[#This Row],[id_LA]],Línea_Atención[],2,0)</f>
        <v>Línea Cuidado Alternativo</v>
      </c>
      <c r="M1697" t="str">
        <f>+VLOOKUP(Línea_Modelo_Sexo_Región[[#This Row],[Modelo '[sigla']]],Modelos[[Modelo '[sigla']]:[Modelo '[descripción']]],2,0)</f>
        <v>Residencia de Protección para Lactantes</v>
      </c>
    </row>
    <row r="1698" spans="2:13" x14ac:dyDescent="0.3">
      <c r="B1698" s="4" t="str">
        <f t="shared" si="78"/>
        <v>2-RPL</v>
      </c>
      <c r="C1698" s="4" t="str">
        <f t="shared" si="79"/>
        <v>2-RPL-Mujeres</v>
      </c>
      <c r="D1698" s="4" t="str">
        <f t="shared" si="80"/>
        <v>2-RPL-Mujeres-10</v>
      </c>
      <c r="E1698">
        <v>2</v>
      </c>
      <c r="F1698" t="s">
        <v>60</v>
      </c>
      <c r="G1698">
        <v>10</v>
      </c>
      <c r="H1698" t="s">
        <v>210</v>
      </c>
      <c r="I1698" t="s">
        <v>253</v>
      </c>
      <c r="J1698" t="s">
        <v>103</v>
      </c>
      <c r="K1698">
        <v>0</v>
      </c>
      <c r="L1698" t="str">
        <f>+VLOOKUP(Línea_Modelo_Sexo_Región[[#This Row],[id_LA]],Línea_Atención[],2,0)</f>
        <v>Línea Cuidado Alternativo</v>
      </c>
      <c r="M1698" t="str">
        <f>+VLOOKUP(Línea_Modelo_Sexo_Región[[#This Row],[Modelo '[sigla']]],Modelos[[Modelo '[sigla']]:[Modelo '[descripción']]],2,0)</f>
        <v>Residencia de Protección para Lactantes</v>
      </c>
    </row>
    <row r="1699" spans="2:13" x14ac:dyDescent="0.3">
      <c r="B1699" s="4" t="str">
        <f t="shared" si="78"/>
        <v>2-RPL</v>
      </c>
      <c r="C1699" s="4" t="str">
        <f t="shared" si="79"/>
        <v>2-RPL-Mujeres</v>
      </c>
      <c r="D1699" s="4" t="str">
        <f t="shared" si="80"/>
        <v>2-RPL-Mujeres-11</v>
      </c>
      <c r="E1699">
        <v>2</v>
      </c>
      <c r="F1699" t="s">
        <v>60</v>
      </c>
      <c r="G1699">
        <v>11</v>
      </c>
      <c r="H1699" t="s">
        <v>211</v>
      </c>
      <c r="I1699" t="s">
        <v>253</v>
      </c>
      <c r="J1699" t="s">
        <v>103</v>
      </c>
      <c r="K1699">
        <v>0</v>
      </c>
      <c r="L1699" t="str">
        <f>+VLOOKUP(Línea_Modelo_Sexo_Región[[#This Row],[id_LA]],Línea_Atención[],2,0)</f>
        <v>Línea Cuidado Alternativo</v>
      </c>
      <c r="M1699" t="str">
        <f>+VLOOKUP(Línea_Modelo_Sexo_Región[[#This Row],[Modelo '[sigla']]],Modelos[[Modelo '[sigla']]:[Modelo '[descripción']]],2,0)</f>
        <v>Residencia de Protección para Lactantes</v>
      </c>
    </row>
    <row r="1700" spans="2:13" x14ac:dyDescent="0.3">
      <c r="B1700" s="4" t="str">
        <f t="shared" si="78"/>
        <v>2-RPL</v>
      </c>
      <c r="C1700" s="4" t="str">
        <f t="shared" si="79"/>
        <v>2-RPL-Mujeres</v>
      </c>
      <c r="D1700" s="4" t="str">
        <f t="shared" si="80"/>
        <v>2-RPL-Mujeres-12</v>
      </c>
      <c r="E1700">
        <v>2</v>
      </c>
      <c r="F1700" t="s">
        <v>60</v>
      </c>
      <c r="G1700">
        <v>12</v>
      </c>
      <c r="H1700" t="s">
        <v>212</v>
      </c>
      <c r="I1700" t="s">
        <v>253</v>
      </c>
      <c r="J1700" t="s">
        <v>103</v>
      </c>
      <c r="K1700">
        <v>0</v>
      </c>
      <c r="L1700" t="str">
        <f>+VLOOKUP(Línea_Modelo_Sexo_Región[[#This Row],[id_LA]],Línea_Atención[],2,0)</f>
        <v>Línea Cuidado Alternativo</v>
      </c>
      <c r="M1700" t="str">
        <f>+VLOOKUP(Línea_Modelo_Sexo_Región[[#This Row],[Modelo '[sigla']]],Modelos[[Modelo '[sigla']]:[Modelo '[descripción']]],2,0)</f>
        <v>Residencia de Protección para Lactantes</v>
      </c>
    </row>
    <row r="1701" spans="2:13" x14ac:dyDescent="0.3">
      <c r="B1701" s="4" t="str">
        <f t="shared" si="78"/>
        <v>2-RPM</v>
      </c>
      <c r="C1701" s="4" t="str">
        <f t="shared" si="79"/>
        <v>2-RPM-Hombres</v>
      </c>
      <c r="D1701" s="4" t="str">
        <f t="shared" si="80"/>
        <v>2-RPM-Hombres-15</v>
      </c>
      <c r="E1701">
        <v>2</v>
      </c>
      <c r="F1701" t="s">
        <v>62</v>
      </c>
      <c r="G1701">
        <v>15</v>
      </c>
      <c r="H1701" t="s">
        <v>215</v>
      </c>
      <c r="I1701" t="s">
        <v>252</v>
      </c>
      <c r="J1701" t="s">
        <v>103</v>
      </c>
      <c r="K1701">
        <v>0</v>
      </c>
      <c r="L1701" t="str">
        <f>+VLOOKUP(Línea_Modelo_Sexo_Región[[#This Row],[id_LA]],Línea_Atención[],2,0)</f>
        <v>Línea Cuidado Alternativo</v>
      </c>
      <c r="M1701" t="str">
        <f>+VLOOKUP(Línea_Modelo_Sexo_Región[[#This Row],[Modelo '[sigla']]],Modelos[[Modelo '[sigla']]:[Modelo '[descripción']]],2,0)</f>
        <v>Residencia de Protección para Mayores</v>
      </c>
    </row>
    <row r="1702" spans="2:13" x14ac:dyDescent="0.3">
      <c r="B1702" s="4" t="str">
        <f t="shared" si="78"/>
        <v>2-RPM</v>
      </c>
      <c r="C1702" s="4" t="str">
        <f t="shared" si="79"/>
        <v>2-RPM-Hombres</v>
      </c>
      <c r="D1702" s="4" t="str">
        <f t="shared" si="80"/>
        <v>2-RPM-Hombres-1</v>
      </c>
      <c r="E1702">
        <v>2</v>
      </c>
      <c r="F1702" t="s">
        <v>62</v>
      </c>
      <c r="G1702">
        <v>1</v>
      </c>
      <c r="H1702" t="s">
        <v>201</v>
      </c>
      <c r="I1702" t="s">
        <v>252</v>
      </c>
      <c r="J1702" t="s">
        <v>103</v>
      </c>
      <c r="K1702">
        <v>0</v>
      </c>
      <c r="L1702" t="str">
        <f>+VLOOKUP(Línea_Modelo_Sexo_Región[[#This Row],[id_LA]],Línea_Atención[],2,0)</f>
        <v>Línea Cuidado Alternativo</v>
      </c>
      <c r="M1702" t="str">
        <f>+VLOOKUP(Línea_Modelo_Sexo_Región[[#This Row],[Modelo '[sigla']]],Modelos[[Modelo '[sigla']]:[Modelo '[descripción']]],2,0)</f>
        <v>Residencia de Protección para Mayores</v>
      </c>
    </row>
    <row r="1703" spans="2:13" x14ac:dyDescent="0.3">
      <c r="B1703" s="4" t="str">
        <f t="shared" si="78"/>
        <v>2-RPM</v>
      </c>
      <c r="C1703" s="4" t="str">
        <f t="shared" si="79"/>
        <v>2-RPM-Hombres</v>
      </c>
      <c r="D1703" s="4" t="str">
        <f t="shared" si="80"/>
        <v>2-RPM-Hombres-2</v>
      </c>
      <c r="E1703">
        <v>2</v>
      </c>
      <c r="F1703" t="s">
        <v>62</v>
      </c>
      <c r="G1703">
        <v>2</v>
      </c>
      <c r="H1703" t="s">
        <v>202</v>
      </c>
      <c r="I1703" t="s">
        <v>252</v>
      </c>
      <c r="J1703" t="s">
        <v>103</v>
      </c>
      <c r="K1703">
        <v>47</v>
      </c>
      <c r="L1703" t="str">
        <f>+VLOOKUP(Línea_Modelo_Sexo_Región[[#This Row],[id_LA]],Línea_Atención[],2,0)</f>
        <v>Línea Cuidado Alternativo</v>
      </c>
      <c r="M1703" t="str">
        <f>+VLOOKUP(Línea_Modelo_Sexo_Región[[#This Row],[Modelo '[sigla']]],Modelos[[Modelo '[sigla']]:[Modelo '[descripción']]],2,0)</f>
        <v>Residencia de Protección para Mayores</v>
      </c>
    </row>
    <row r="1704" spans="2:13" x14ac:dyDescent="0.3">
      <c r="B1704" s="4" t="str">
        <f t="shared" si="78"/>
        <v>2-RPM</v>
      </c>
      <c r="C1704" s="4" t="str">
        <f t="shared" si="79"/>
        <v>2-RPM-Hombres</v>
      </c>
      <c r="D1704" s="4" t="str">
        <f t="shared" si="80"/>
        <v>2-RPM-Hombres-3</v>
      </c>
      <c r="E1704">
        <v>2</v>
      </c>
      <c r="F1704" t="s">
        <v>62</v>
      </c>
      <c r="G1704">
        <v>3</v>
      </c>
      <c r="H1704" t="s">
        <v>203</v>
      </c>
      <c r="I1704" t="s">
        <v>252</v>
      </c>
      <c r="J1704" t="s">
        <v>103</v>
      </c>
      <c r="K1704">
        <v>0</v>
      </c>
      <c r="L1704" t="str">
        <f>+VLOOKUP(Línea_Modelo_Sexo_Región[[#This Row],[id_LA]],Línea_Atención[],2,0)</f>
        <v>Línea Cuidado Alternativo</v>
      </c>
      <c r="M1704" t="str">
        <f>+VLOOKUP(Línea_Modelo_Sexo_Región[[#This Row],[Modelo '[sigla']]],Modelos[[Modelo '[sigla']]:[Modelo '[descripción']]],2,0)</f>
        <v>Residencia de Protección para Mayores</v>
      </c>
    </row>
    <row r="1705" spans="2:13" x14ac:dyDescent="0.3">
      <c r="B1705" s="4" t="str">
        <f t="shared" si="78"/>
        <v>2-RPM</v>
      </c>
      <c r="C1705" s="4" t="str">
        <f t="shared" si="79"/>
        <v>2-RPM-Hombres</v>
      </c>
      <c r="D1705" s="4" t="str">
        <f t="shared" si="80"/>
        <v>2-RPM-Hombres-4</v>
      </c>
      <c r="E1705">
        <v>2</v>
      </c>
      <c r="F1705" t="s">
        <v>62</v>
      </c>
      <c r="G1705">
        <v>4</v>
      </c>
      <c r="H1705" t="s">
        <v>204</v>
      </c>
      <c r="I1705" t="s">
        <v>252</v>
      </c>
      <c r="J1705" t="s">
        <v>103</v>
      </c>
      <c r="K1705">
        <v>36</v>
      </c>
      <c r="L1705" t="str">
        <f>+VLOOKUP(Línea_Modelo_Sexo_Región[[#This Row],[id_LA]],Línea_Atención[],2,0)</f>
        <v>Línea Cuidado Alternativo</v>
      </c>
      <c r="M1705" t="str">
        <f>+VLOOKUP(Línea_Modelo_Sexo_Región[[#This Row],[Modelo '[sigla']]],Modelos[[Modelo '[sigla']]:[Modelo '[descripción']]],2,0)</f>
        <v>Residencia de Protección para Mayores</v>
      </c>
    </row>
    <row r="1706" spans="2:13" x14ac:dyDescent="0.3">
      <c r="B1706" s="4" t="str">
        <f t="shared" si="78"/>
        <v>2-RPM</v>
      </c>
      <c r="C1706" s="4" t="str">
        <f t="shared" si="79"/>
        <v>2-RPM-Hombres</v>
      </c>
      <c r="D1706" s="4" t="str">
        <f t="shared" si="80"/>
        <v>2-RPM-Hombres-5</v>
      </c>
      <c r="E1706">
        <v>2</v>
      </c>
      <c r="F1706" t="s">
        <v>62</v>
      </c>
      <c r="G1706">
        <v>5</v>
      </c>
      <c r="H1706" t="s">
        <v>205</v>
      </c>
      <c r="I1706" t="s">
        <v>252</v>
      </c>
      <c r="J1706" t="s">
        <v>103</v>
      </c>
      <c r="K1706">
        <v>161</v>
      </c>
      <c r="L1706" t="str">
        <f>+VLOOKUP(Línea_Modelo_Sexo_Región[[#This Row],[id_LA]],Línea_Atención[],2,0)</f>
        <v>Línea Cuidado Alternativo</v>
      </c>
      <c r="M1706" t="str">
        <f>+VLOOKUP(Línea_Modelo_Sexo_Región[[#This Row],[Modelo '[sigla']]],Modelos[[Modelo '[sigla']]:[Modelo '[descripción']]],2,0)</f>
        <v>Residencia de Protección para Mayores</v>
      </c>
    </row>
    <row r="1707" spans="2:13" x14ac:dyDescent="0.3">
      <c r="B1707" s="4" t="str">
        <f t="shared" si="78"/>
        <v>2-RPM</v>
      </c>
      <c r="C1707" s="4" t="str">
        <f t="shared" si="79"/>
        <v>2-RPM-Hombres</v>
      </c>
      <c r="D1707" s="4" t="str">
        <f t="shared" si="80"/>
        <v>2-RPM-Hombres-13</v>
      </c>
      <c r="E1707">
        <v>2</v>
      </c>
      <c r="F1707" t="s">
        <v>62</v>
      </c>
      <c r="G1707">
        <v>13</v>
      </c>
      <c r="H1707" t="s">
        <v>213</v>
      </c>
      <c r="I1707" t="s">
        <v>252</v>
      </c>
      <c r="J1707" t="s">
        <v>103</v>
      </c>
      <c r="K1707">
        <v>180</v>
      </c>
      <c r="L1707" t="str">
        <f>+VLOOKUP(Línea_Modelo_Sexo_Región[[#This Row],[id_LA]],Línea_Atención[],2,0)</f>
        <v>Línea Cuidado Alternativo</v>
      </c>
      <c r="M1707" t="str">
        <f>+VLOOKUP(Línea_Modelo_Sexo_Región[[#This Row],[Modelo '[sigla']]],Modelos[[Modelo '[sigla']]:[Modelo '[descripción']]],2,0)</f>
        <v>Residencia de Protección para Mayores</v>
      </c>
    </row>
    <row r="1708" spans="2:13" x14ac:dyDescent="0.3">
      <c r="B1708" s="4" t="str">
        <f t="shared" si="78"/>
        <v>2-RPM</v>
      </c>
      <c r="C1708" s="4" t="str">
        <f t="shared" si="79"/>
        <v>2-RPM-Hombres</v>
      </c>
      <c r="D1708" s="4" t="str">
        <f t="shared" si="80"/>
        <v>2-RPM-Hombres-6</v>
      </c>
      <c r="E1708">
        <v>2</v>
      </c>
      <c r="F1708" t="s">
        <v>62</v>
      </c>
      <c r="G1708">
        <v>6</v>
      </c>
      <c r="H1708" t="s">
        <v>206</v>
      </c>
      <c r="I1708" t="s">
        <v>252</v>
      </c>
      <c r="J1708" t="s">
        <v>103</v>
      </c>
      <c r="K1708">
        <v>0</v>
      </c>
      <c r="L1708" t="str">
        <f>+VLOOKUP(Línea_Modelo_Sexo_Región[[#This Row],[id_LA]],Línea_Atención[],2,0)</f>
        <v>Línea Cuidado Alternativo</v>
      </c>
      <c r="M1708" t="str">
        <f>+VLOOKUP(Línea_Modelo_Sexo_Región[[#This Row],[Modelo '[sigla']]],Modelos[[Modelo '[sigla']]:[Modelo '[descripción']]],2,0)</f>
        <v>Residencia de Protección para Mayores</v>
      </c>
    </row>
    <row r="1709" spans="2:13" x14ac:dyDescent="0.3">
      <c r="B1709" s="4" t="str">
        <f t="shared" si="78"/>
        <v>2-RPM</v>
      </c>
      <c r="C1709" s="4" t="str">
        <f t="shared" si="79"/>
        <v>2-RPM-Hombres</v>
      </c>
      <c r="D1709" s="4" t="str">
        <f t="shared" si="80"/>
        <v>2-RPM-Hombres-7</v>
      </c>
      <c r="E1709">
        <v>2</v>
      </c>
      <c r="F1709" t="s">
        <v>62</v>
      </c>
      <c r="G1709">
        <v>7</v>
      </c>
      <c r="H1709" t="s">
        <v>207</v>
      </c>
      <c r="I1709" t="s">
        <v>252</v>
      </c>
      <c r="J1709" t="s">
        <v>103</v>
      </c>
      <c r="K1709">
        <v>24</v>
      </c>
      <c r="L1709" t="str">
        <f>+VLOOKUP(Línea_Modelo_Sexo_Región[[#This Row],[id_LA]],Línea_Atención[],2,0)</f>
        <v>Línea Cuidado Alternativo</v>
      </c>
      <c r="M1709" t="str">
        <f>+VLOOKUP(Línea_Modelo_Sexo_Región[[#This Row],[Modelo '[sigla']]],Modelos[[Modelo '[sigla']]:[Modelo '[descripción']]],2,0)</f>
        <v>Residencia de Protección para Mayores</v>
      </c>
    </row>
    <row r="1710" spans="2:13" x14ac:dyDescent="0.3">
      <c r="B1710" s="4" t="str">
        <f t="shared" si="78"/>
        <v>2-RPM</v>
      </c>
      <c r="C1710" s="4" t="str">
        <f t="shared" si="79"/>
        <v>2-RPM-Hombres</v>
      </c>
      <c r="D1710" s="4" t="str">
        <f t="shared" si="80"/>
        <v>2-RPM-Hombres-7</v>
      </c>
      <c r="E1710">
        <v>2</v>
      </c>
      <c r="F1710" t="s">
        <v>62</v>
      </c>
      <c r="G1710">
        <v>7</v>
      </c>
      <c r="H1710" t="s">
        <v>207</v>
      </c>
      <c r="I1710" t="s">
        <v>252</v>
      </c>
      <c r="J1710" t="s">
        <v>103</v>
      </c>
      <c r="K1710">
        <v>13</v>
      </c>
      <c r="L1710" t="str">
        <f>+VLOOKUP(Línea_Modelo_Sexo_Región[[#This Row],[id_LA]],Línea_Atención[],2,0)</f>
        <v>Línea Cuidado Alternativo</v>
      </c>
      <c r="M1710" t="str">
        <f>+VLOOKUP(Línea_Modelo_Sexo_Región[[#This Row],[Modelo '[sigla']]],Modelos[[Modelo '[sigla']]:[Modelo '[descripción']]],2,0)</f>
        <v>Residencia de Protección para Mayores</v>
      </c>
    </row>
    <row r="1711" spans="2:13" x14ac:dyDescent="0.3">
      <c r="B1711" s="4" t="str">
        <f t="shared" si="78"/>
        <v>2-RPM</v>
      </c>
      <c r="C1711" s="4" t="str">
        <f t="shared" si="79"/>
        <v>2-RPM-Hombres</v>
      </c>
      <c r="D1711" s="4" t="str">
        <f t="shared" si="80"/>
        <v>2-RPM-Hombres-8</v>
      </c>
      <c r="E1711">
        <v>2</v>
      </c>
      <c r="F1711" t="s">
        <v>62</v>
      </c>
      <c r="G1711">
        <v>8</v>
      </c>
      <c r="H1711" t="s">
        <v>208</v>
      </c>
      <c r="I1711" t="s">
        <v>252</v>
      </c>
      <c r="J1711" t="s">
        <v>103</v>
      </c>
      <c r="K1711">
        <v>67</v>
      </c>
      <c r="L1711" t="str">
        <f>+VLOOKUP(Línea_Modelo_Sexo_Región[[#This Row],[id_LA]],Línea_Atención[],2,0)</f>
        <v>Línea Cuidado Alternativo</v>
      </c>
      <c r="M1711" t="str">
        <f>+VLOOKUP(Línea_Modelo_Sexo_Región[[#This Row],[Modelo '[sigla']]],Modelos[[Modelo '[sigla']]:[Modelo '[descripción']]],2,0)</f>
        <v>Residencia de Protección para Mayores</v>
      </c>
    </row>
    <row r="1712" spans="2:13" x14ac:dyDescent="0.3">
      <c r="B1712" s="4" t="str">
        <f t="shared" si="78"/>
        <v>2-RPM</v>
      </c>
      <c r="C1712" s="4" t="str">
        <f t="shared" si="79"/>
        <v>2-RPM-Hombres</v>
      </c>
      <c r="D1712" s="4" t="str">
        <f t="shared" si="80"/>
        <v>2-RPM-Hombres-9</v>
      </c>
      <c r="E1712">
        <v>2</v>
      </c>
      <c r="F1712" t="s">
        <v>62</v>
      </c>
      <c r="G1712">
        <v>9</v>
      </c>
      <c r="H1712" t="s">
        <v>209</v>
      </c>
      <c r="I1712" t="s">
        <v>252</v>
      </c>
      <c r="J1712" t="s">
        <v>103</v>
      </c>
      <c r="K1712">
        <v>14</v>
      </c>
      <c r="L1712" t="str">
        <f>+VLOOKUP(Línea_Modelo_Sexo_Región[[#This Row],[id_LA]],Línea_Atención[],2,0)</f>
        <v>Línea Cuidado Alternativo</v>
      </c>
      <c r="M1712" t="str">
        <f>+VLOOKUP(Línea_Modelo_Sexo_Región[[#This Row],[Modelo '[sigla']]],Modelos[[Modelo '[sigla']]:[Modelo '[descripción']]],2,0)</f>
        <v>Residencia de Protección para Mayores</v>
      </c>
    </row>
    <row r="1713" spans="2:13" x14ac:dyDescent="0.3">
      <c r="B1713" s="4" t="str">
        <f t="shared" si="78"/>
        <v>2-RPM</v>
      </c>
      <c r="C1713" s="4" t="str">
        <f t="shared" si="79"/>
        <v>2-RPM-Hombres</v>
      </c>
      <c r="D1713" s="4" t="str">
        <f t="shared" si="80"/>
        <v>2-RPM-Hombres-14</v>
      </c>
      <c r="E1713">
        <v>2</v>
      </c>
      <c r="F1713" t="s">
        <v>62</v>
      </c>
      <c r="G1713">
        <v>14</v>
      </c>
      <c r="H1713" t="s">
        <v>214</v>
      </c>
      <c r="I1713" t="s">
        <v>252</v>
      </c>
      <c r="J1713" t="s">
        <v>103</v>
      </c>
      <c r="K1713">
        <v>0</v>
      </c>
      <c r="L1713" t="str">
        <f>+VLOOKUP(Línea_Modelo_Sexo_Región[[#This Row],[id_LA]],Línea_Atención[],2,0)</f>
        <v>Línea Cuidado Alternativo</v>
      </c>
      <c r="M1713" t="str">
        <f>+VLOOKUP(Línea_Modelo_Sexo_Región[[#This Row],[Modelo '[sigla']]],Modelos[[Modelo '[sigla']]:[Modelo '[descripción']]],2,0)</f>
        <v>Residencia de Protección para Mayores</v>
      </c>
    </row>
    <row r="1714" spans="2:13" x14ac:dyDescent="0.3">
      <c r="B1714" s="4" t="str">
        <f t="shared" si="78"/>
        <v>2-RPM</v>
      </c>
      <c r="C1714" s="4" t="str">
        <f t="shared" si="79"/>
        <v>2-RPM-Hombres</v>
      </c>
      <c r="D1714" s="4" t="str">
        <f t="shared" si="80"/>
        <v>2-RPM-Hombres-10</v>
      </c>
      <c r="E1714">
        <v>2</v>
      </c>
      <c r="F1714" t="s">
        <v>62</v>
      </c>
      <c r="G1714">
        <v>10</v>
      </c>
      <c r="H1714" t="s">
        <v>210</v>
      </c>
      <c r="I1714" t="s">
        <v>252</v>
      </c>
      <c r="J1714" t="s">
        <v>103</v>
      </c>
      <c r="K1714">
        <v>105</v>
      </c>
      <c r="L1714" t="str">
        <f>+VLOOKUP(Línea_Modelo_Sexo_Región[[#This Row],[id_LA]],Línea_Atención[],2,0)</f>
        <v>Línea Cuidado Alternativo</v>
      </c>
      <c r="M1714" t="str">
        <f>+VLOOKUP(Línea_Modelo_Sexo_Región[[#This Row],[Modelo '[sigla']]],Modelos[[Modelo '[sigla']]:[Modelo '[descripción']]],2,0)</f>
        <v>Residencia de Protección para Mayores</v>
      </c>
    </row>
    <row r="1715" spans="2:13" x14ac:dyDescent="0.3">
      <c r="B1715" s="4" t="str">
        <f t="shared" si="78"/>
        <v>2-RPM</v>
      </c>
      <c r="C1715" s="4" t="str">
        <f t="shared" si="79"/>
        <v>2-RPM-Hombres</v>
      </c>
      <c r="D1715" s="4" t="str">
        <f t="shared" si="80"/>
        <v>2-RPM-Hombres-11</v>
      </c>
      <c r="E1715">
        <v>2</v>
      </c>
      <c r="F1715" t="s">
        <v>62</v>
      </c>
      <c r="G1715">
        <v>11</v>
      </c>
      <c r="H1715" t="s">
        <v>211</v>
      </c>
      <c r="I1715" t="s">
        <v>252</v>
      </c>
      <c r="J1715" t="s">
        <v>103</v>
      </c>
      <c r="K1715">
        <v>0</v>
      </c>
      <c r="L1715" t="str">
        <f>+VLOOKUP(Línea_Modelo_Sexo_Región[[#This Row],[id_LA]],Línea_Atención[],2,0)</f>
        <v>Línea Cuidado Alternativo</v>
      </c>
      <c r="M1715" t="str">
        <f>+VLOOKUP(Línea_Modelo_Sexo_Región[[#This Row],[Modelo '[sigla']]],Modelos[[Modelo '[sigla']]:[Modelo '[descripción']]],2,0)</f>
        <v>Residencia de Protección para Mayores</v>
      </c>
    </row>
    <row r="1716" spans="2:13" x14ac:dyDescent="0.3">
      <c r="B1716" s="4" t="str">
        <f t="shared" si="78"/>
        <v>2-RPM</v>
      </c>
      <c r="C1716" s="4" t="str">
        <f t="shared" si="79"/>
        <v>2-RPM-Hombres</v>
      </c>
      <c r="D1716" s="4" t="str">
        <f t="shared" si="80"/>
        <v>2-RPM-Hombres-12</v>
      </c>
      <c r="E1716">
        <v>2</v>
      </c>
      <c r="F1716" t="s">
        <v>62</v>
      </c>
      <c r="G1716">
        <v>12</v>
      </c>
      <c r="H1716" t="s">
        <v>212</v>
      </c>
      <c r="I1716" t="s">
        <v>252</v>
      </c>
      <c r="J1716" t="s">
        <v>103</v>
      </c>
      <c r="K1716">
        <v>0</v>
      </c>
      <c r="L1716" t="str">
        <f>+VLOOKUP(Línea_Modelo_Sexo_Región[[#This Row],[id_LA]],Línea_Atención[],2,0)</f>
        <v>Línea Cuidado Alternativo</v>
      </c>
      <c r="M1716" t="str">
        <f>+VLOOKUP(Línea_Modelo_Sexo_Región[[#This Row],[Modelo '[sigla']]],Modelos[[Modelo '[sigla']]:[Modelo '[descripción']]],2,0)</f>
        <v>Residencia de Protección para Mayores</v>
      </c>
    </row>
    <row r="1717" spans="2:13" x14ac:dyDescent="0.3">
      <c r="B1717" s="4" t="str">
        <f t="shared" si="78"/>
        <v>2-RPM</v>
      </c>
      <c r="C1717" s="4" t="str">
        <f t="shared" si="79"/>
        <v>2-RPM-Mujeres</v>
      </c>
      <c r="D1717" s="4" t="str">
        <f t="shared" si="80"/>
        <v>2-RPM-Mujeres-15</v>
      </c>
      <c r="E1717">
        <v>2</v>
      </c>
      <c r="F1717" t="s">
        <v>62</v>
      </c>
      <c r="G1717">
        <v>15</v>
      </c>
      <c r="H1717" t="s">
        <v>215</v>
      </c>
      <c r="I1717" t="s">
        <v>253</v>
      </c>
      <c r="J1717" t="s">
        <v>103</v>
      </c>
      <c r="K1717">
        <v>0</v>
      </c>
      <c r="L1717" t="str">
        <f>+VLOOKUP(Línea_Modelo_Sexo_Región[[#This Row],[id_LA]],Línea_Atención[],2,0)</f>
        <v>Línea Cuidado Alternativo</v>
      </c>
      <c r="M1717" t="str">
        <f>+VLOOKUP(Línea_Modelo_Sexo_Región[[#This Row],[Modelo '[sigla']]],Modelos[[Modelo '[sigla']]:[Modelo '[descripción']]],2,0)</f>
        <v>Residencia de Protección para Mayores</v>
      </c>
    </row>
    <row r="1718" spans="2:13" x14ac:dyDescent="0.3">
      <c r="B1718" s="4" t="str">
        <f t="shared" si="78"/>
        <v>2-RPM</v>
      </c>
      <c r="C1718" s="4" t="str">
        <f t="shared" si="79"/>
        <v>2-RPM-Mujeres</v>
      </c>
      <c r="D1718" s="4" t="str">
        <f t="shared" si="80"/>
        <v>2-RPM-Mujeres-1</v>
      </c>
      <c r="E1718">
        <v>2</v>
      </c>
      <c r="F1718" t="s">
        <v>62</v>
      </c>
      <c r="G1718">
        <v>1</v>
      </c>
      <c r="H1718" t="s">
        <v>201</v>
      </c>
      <c r="I1718" t="s">
        <v>253</v>
      </c>
      <c r="J1718" t="s">
        <v>103</v>
      </c>
      <c r="K1718">
        <v>5</v>
      </c>
      <c r="L1718" t="str">
        <f>+VLOOKUP(Línea_Modelo_Sexo_Región[[#This Row],[id_LA]],Línea_Atención[],2,0)</f>
        <v>Línea Cuidado Alternativo</v>
      </c>
      <c r="M1718" t="str">
        <f>+VLOOKUP(Línea_Modelo_Sexo_Región[[#This Row],[Modelo '[sigla']]],Modelos[[Modelo '[sigla']]:[Modelo '[descripción']]],2,0)</f>
        <v>Residencia de Protección para Mayores</v>
      </c>
    </row>
    <row r="1719" spans="2:13" x14ac:dyDescent="0.3">
      <c r="B1719" s="4" t="str">
        <f t="shared" si="78"/>
        <v>2-RPM</v>
      </c>
      <c r="C1719" s="4" t="str">
        <f t="shared" si="79"/>
        <v>2-RPM-Mujeres</v>
      </c>
      <c r="D1719" s="4" t="str">
        <f t="shared" si="80"/>
        <v>2-RPM-Mujeres-2</v>
      </c>
      <c r="E1719">
        <v>2</v>
      </c>
      <c r="F1719" t="s">
        <v>62</v>
      </c>
      <c r="G1719">
        <v>2</v>
      </c>
      <c r="H1719" t="s">
        <v>202</v>
      </c>
      <c r="I1719" t="s">
        <v>253</v>
      </c>
      <c r="J1719" t="s">
        <v>103</v>
      </c>
      <c r="K1719">
        <v>63</v>
      </c>
      <c r="L1719" t="str">
        <f>+VLOOKUP(Línea_Modelo_Sexo_Región[[#This Row],[id_LA]],Línea_Atención[],2,0)</f>
        <v>Línea Cuidado Alternativo</v>
      </c>
      <c r="M1719" t="str">
        <f>+VLOOKUP(Línea_Modelo_Sexo_Región[[#This Row],[Modelo '[sigla']]],Modelos[[Modelo '[sigla']]:[Modelo '[descripción']]],2,0)</f>
        <v>Residencia de Protección para Mayores</v>
      </c>
    </row>
    <row r="1720" spans="2:13" x14ac:dyDescent="0.3">
      <c r="B1720" s="4" t="str">
        <f t="shared" si="78"/>
        <v>2-RPM</v>
      </c>
      <c r="C1720" s="4" t="str">
        <f t="shared" si="79"/>
        <v>2-RPM-Mujeres</v>
      </c>
      <c r="D1720" s="4" t="str">
        <f t="shared" si="80"/>
        <v>2-RPM-Mujeres-3</v>
      </c>
      <c r="E1720">
        <v>2</v>
      </c>
      <c r="F1720" t="s">
        <v>62</v>
      </c>
      <c r="G1720">
        <v>3</v>
      </c>
      <c r="H1720" t="s">
        <v>203</v>
      </c>
      <c r="I1720" t="s">
        <v>253</v>
      </c>
      <c r="J1720" t="s">
        <v>103</v>
      </c>
      <c r="K1720">
        <v>0</v>
      </c>
      <c r="L1720" t="str">
        <f>+VLOOKUP(Línea_Modelo_Sexo_Región[[#This Row],[id_LA]],Línea_Atención[],2,0)</f>
        <v>Línea Cuidado Alternativo</v>
      </c>
      <c r="M1720" t="str">
        <f>+VLOOKUP(Línea_Modelo_Sexo_Región[[#This Row],[Modelo '[sigla']]],Modelos[[Modelo '[sigla']]:[Modelo '[descripción']]],2,0)</f>
        <v>Residencia de Protección para Mayores</v>
      </c>
    </row>
    <row r="1721" spans="2:13" x14ac:dyDescent="0.3">
      <c r="B1721" s="4" t="str">
        <f t="shared" si="78"/>
        <v>2-RPM</v>
      </c>
      <c r="C1721" s="4" t="str">
        <f t="shared" si="79"/>
        <v>2-RPM-Mujeres</v>
      </c>
      <c r="D1721" s="4" t="str">
        <f t="shared" si="80"/>
        <v>2-RPM-Mujeres-4</v>
      </c>
      <c r="E1721">
        <v>2</v>
      </c>
      <c r="F1721" t="s">
        <v>62</v>
      </c>
      <c r="G1721">
        <v>4</v>
      </c>
      <c r="H1721" t="s">
        <v>204</v>
      </c>
      <c r="I1721" t="s">
        <v>253</v>
      </c>
      <c r="J1721" t="s">
        <v>103</v>
      </c>
      <c r="K1721">
        <v>29</v>
      </c>
      <c r="L1721" t="str">
        <f>+VLOOKUP(Línea_Modelo_Sexo_Región[[#This Row],[id_LA]],Línea_Atención[],2,0)</f>
        <v>Línea Cuidado Alternativo</v>
      </c>
      <c r="M1721" t="str">
        <f>+VLOOKUP(Línea_Modelo_Sexo_Región[[#This Row],[Modelo '[sigla']]],Modelos[[Modelo '[sigla']]:[Modelo '[descripción']]],2,0)</f>
        <v>Residencia de Protección para Mayores</v>
      </c>
    </row>
    <row r="1722" spans="2:13" x14ac:dyDescent="0.3">
      <c r="B1722" s="4" t="str">
        <f t="shared" si="78"/>
        <v>2-RPM</v>
      </c>
      <c r="C1722" s="4" t="str">
        <f t="shared" si="79"/>
        <v>2-RPM-Mujeres</v>
      </c>
      <c r="D1722" s="4" t="str">
        <f t="shared" si="80"/>
        <v>2-RPM-Mujeres-5</v>
      </c>
      <c r="E1722">
        <v>2</v>
      </c>
      <c r="F1722" t="s">
        <v>62</v>
      </c>
      <c r="G1722">
        <v>5</v>
      </c>
      <c r="H1722" t="s">
        <v>205</v>
      </c>
      <c r="I1722" t="s">
        <v>253</v>
      </c>
      <c r="J1722" t="s">
        <v>103</v>
      </c>
      <c r="K1722">
        <v>249</v>
      </c>
      <c r="L1722" t="str">
        <f>+VLOOKUP(Línea_Modelo_Sexo_Región[[#This Row],[id_LA]],Línea_Atención[],2,0)</f>
        <v>Línea Cuidado Alternativo</v>
      </c>
      <c r="M1722" t="str">
        <f>+VLOOKUP(Línea_Modelo_Sexo_Región[[#This Row],[Modelo '[sigla']]],Modelos[[Modelo '[sigla']]:[Modelo '[descripción']]],2,0)</f>
        <v>Residencia de Protección para Mayores</v>
      </c>
    </row>
    <row r="1723" spans="2:13" x14ac:dyDescent="0.3">
      <c r="B1723" s="4" t="str">
        <f t="shared" si="78"/>
        <v>2-RPM</v>
      </c>
      <c r="C1723" s="4" t="str">
        <f t="shared" si="79"/>
        <v>2-RPM-Mujeres</v>
      </c>
      <c r="D1723" s="4" t="str">
        <f t="shared" si="80"/>
        <v>2-RPM-Mujeres-13</v>
      </c>
      <c r="E1723">
        <v>2</v>
      </c>
      <c r="F1723" t="s">
        <v>62</v>
      </c>
      <c r="G1723">
        <v>13</v>
      </c>
      <c r="H1723" t="s">
        <v>213</v>
      </c>
      <c r="I1723" t="s">
        <v>253</v>
      </c>
      <c r="J1723" t="s">
        <v>103</v>
      </c>
      <c r="K1723">
        <v>128</v>
      </c>
      <c r="L1723" t="str">
        <f>+VLOOKUP(Línea_Modelo_Sexo_Región[[#This Row],[id_LA]],Línea_Atención[],2,0)</f>
        <v>Línea Cuidado Alternativo</v>
      </c>
      <c r="M1723" t="str">
        <f>+VLOOKUP(Línea_Modelo_Sexo_Región[[#This Row],[Modelo '[sigla']]],Modelos[[Modelo '[sigla']]:[Modelo '[descripción']]],2,0)</f>
        <v>Residencia de Protección para Mayores</v>
      </c>
    </row>
    <row r="1724" spans="2:13" x14ac:dyDescent="0.3">
      <c r="B1724" s="4" t="str">
        <f t="shared" si="78"/>
        <v>2-RPM</v>
      </c>
      <c r="C1724" s="4" t="str">
        <f t="shared" si="79"/>
        <v>2-RPM-Mujeres</v>
      </c>
      <c r="D1724" s="4" t="str">
        <f t="shared" si="80"/>
        <v>2-RPM-Mujeres-6</v>
      </c>
      <c r="E1724">
        <v>2</v>
      </c>
      <c r="F1724" t="s">
        <v>62</v>
      </c>
      <c r="G1724">
        <v>6</v>
      </c>
      <c r="H1724" t="s">
        <v>206</v>
      </c>
      <c r="I1724" t="s">
        <v>253</v>
      </c>
      <c r="J1724" t="s">
        <v>103</v>
      </c>
      <c r="K1724">
        <v>0</v>
      </c>
      <c r="L1724" t="str">
        <f>+VLOOKUP(Línea_Modelo_Sexo_Región[[#This Row],[id_LA]],Línea_Atención[],2,0)</f>
        <v>Línea Cuidado Alternativo</v>
      </c>
      <c r="M1724" t="str">
        <f>+VLOOKUP(Línea_Modelo_Sexo_Región[[#This Row],[Modelo '[sigla']]],Modelos[[Modelo '[sigla']]:[Modelo '[descripción']]],2,0)</f>
        <v>Residencia de Protección para Mayores</v>
      </c>
    </row>
    <row r="1725" spans="2:13" x14ac:dyDescent="0.3">
      <c r="B1725" s="4" t="str">
        <f t="shared" si="78"/>
        <v>2-RPM</v>
      </c>
      <c r="C1725" s="4" t="str">
        <f t="shared" si="79"/>
        <v>2-RPM-Mujeres</v>
      </c>
      <c r="D1725" s="4" t="str">
        <f t="shared" si="80"/>
        <v>2-RPM-Mujeres-7</v>
      </c>
      <c r="E1725">
        <v>2</v>
      </c>
      <c r="F1725" t="s">
        <v>62</v>
      </c>
      <c r="G1725">
        <v>7</v>
      </c>
      <c r="H1725" t="s">
        <v>207</v>
      </c>
      <c r="I1725" t="s">
        <v>253</v>
      </c>
      <c r="J1725" t="s">
        <v>103</v>
      </c>
      <c r="K1725">
        <v>170</v>
      </c>
      <c r="L1725" t="str">
        <f>+VLOOKUP(Línea_Modelo_Sexo_Región[[#This Row],[id_LA]],Línea_Atención[],2,0)</f>
        <v>Línea Cuidado Alternativo</v>
      </c>
      <c r="M1725" t="str">
        <f>+VLOOKUP(Línea_Modelo_Sexo_Región[[#This Row],[Modelo '[sigla']]],Modelos[[Modelo '[sigla']]:[Modelo '[descripción']]],2,0)</f>
        <v>Residencia de Protección para Mayores</v>
      </c>
    </row>
    <row r="1726" spans="2:13" x14ac:dyDescent="0.3">
      <c r="B1726" s="4" t="str">
        <f t="shared" si="78"/>
        <v>2-RPM</v>
      </c>
      <c r="C1726" s="4" t="str">
        <f t="shared" si="79"/>
        <v>2-RPM-Mujeres</v>
      </c>
      <c r="D1726" s="4" t="str">
        <f t="shared" si="80"/>
        <v>2-RPM-Mujeres-7</v>
      </c>
      <c r="E1726">
        <v>2</v>
      </c>
      <c r="F1726" t="s">
        <v>62</v>
      </c>
      <c r="G1726">
        <v>7</v>
      </c>
      <c r="H1726" t="s">
        <v>207</v>
      </c>
      <c r="I1726" t="s">
        <v>253</v>
      </c>
      <c r="J1726" t="s">
        <v>103</v>
      </c>
      <c r="K1726">
        <v>58</v>
      </c>
      <c r="L1726" t="str">
        <f>+VLOOKUP(Línea_Modelo_Sexo_Región[[#This Row],[id_LA]],Línea_Atención[],2,0)</f>
        <v>Línea Cuidado Alternativo</v>
      </c>
      <c r="M1726" t="str">
        <f>+VLOOKUP(Línea_Modelo_Sexo_Región[[#This Row],[Modelo '[sigla']]],Modelos[[Modelo '[sigla']]:[Modelo '[descripción']]],2,0)</f>
        <v>Residencia de Protección para Mayores</v>
      </c>
    </row>
    <row r="1727" spans="2:13" x14ac:dyDescent="0.3">
      <c r="B1727" s="4" t="str">
        <f t="shared" si="78"/>
        <v>2-RPM</v>
      </c>
      <c r="C1727" s="4" t="str">
        <f t="shared" si="79"/>
        <v>2-RPM-Mujeres</v>
      </c>
      <c r="D1727" s="4" t="str">
        <f t="shared" si="80"/>
        <v>2-RPM-Mujeres-8</v>
      </c>
      <c r="E1727">
        <v>2</v>
      </c>
      <c r="F1727" t="s">
        <v>62</v>
      </c>
      <c r="G1727">
        <v>8</v>
      </c>
      <c r="H1727" t="s">
        <v>208</v>
      </c>
      <c r="I1727" t="s">
        <v>253</v>
      </c>
      <c r="J1727" t="s">
        <v>103</v>
      </c>
      <c r="K1727">
        <v>196</v>
      </c>
      <c r="L1727" t="str">
        <f>+VLOOKUP(Línea_Modelo_Sexo_Región[[#This Row],[id_LA]],Línea_Atención[],2,0)</f>
        <v>Línea Cuidado Alternativo</v>
      </c>
      <c r="M1727" t="str">
        <f>+VLOOKUP(Línea_Modelo_Sexo_Región[[#This Row],[Modelo '[sigla']]],Modelos[[Modelo '[sigla']]:[Modelo '[descripción']]],2,0)</f>
        <v>Residencia de Protección para Mayores</v>
      </c>
    </row>
    <row r="1728" spans="2:13" x14ac:dyDescent="0.3">
      <c r="B1728" s="4" t="str">
        <f t="shared" si="78"/>
        <v>2-RPM</v>
      </c>
      <c r="C1728" s="4" t="str">
        <f t="shared" si="79"/>
        <v>2-RPM-Mujeres</v>
      </c>
      <c r="D1728" s="4" t="str">
        <f t="shared" si="80"/>
        <v>2-RPM-Mujeres-9</v>
      </c>
      <c r="E1728">
        <v>2</v>
      </c>
      <c r="F1728" t="s">
        <v>62</v>
      </c>
      <c r="G1728">
        <v>9</v>
      </c>
      <c r="H1728" t="s">
        <v>209</v>
      </c>
      <c r="I1728" t="s">
        <v>253</v>
      </c>
      <c r="J1728" t="s">
        <v>103</v>
      </c>
      <c r="K1728">
        <v>15</v>
      </c>
      <c r="L1728" t="str">
        <f>+VLOOKUP(Línea_Modelo_Sexo_Región[[#This Row],[id_LA]],Línea_Atención[],2,0)</f>
        <v>Línea Cuidado Alternativo</v>
      </c>
      <c r="M1728" t="str">
        <f>+VLOOKUP(Línea_Modelo_Sexo_Región[[#This Row],[Modelo '[sigla']]],Modelos[[Modelo '[sigla']]:[Modelo '[descripción']]],2,0)</f>
        <v>Residencia de Protección para Mayores</v>
      </c>
    </row>
    <row r="1729" spans="2:13" x14ac:dyDescent="0.3">
      <c r="B1729" s="4" t="str">
        <f t="shared" si="78"/>
        <v>2-RPM</v>
      </c>
      <c r="C1729" s="4" t="str">
        <f t="shared" si="79"/>
        <v>2-RPM-Mujeres</v>
      </c>
      <c r="D1729" s="4" t="str">
        <f t="shared" si="80"/>
        <v>2-RPM-Mujeres-14</v>
      </c>
      <c r="E1729">
        <v>2</v>
      </c>
      <c r="F1729" t="s">
        <v>62</v>
      </c>
      <c r="G1729">
        <v>14</v>
      </c>
      <c r="H1729" t="s">
        <v>214</v>
      </c>
      <c r="I1729" t="s">
        <v>253</v>
      </c>
      <c r="J1729" t="s">
        <v>103</v>
      </c>
      <c r="K1729">
        <v>0</v>
      </c>
      <c r="L1729" t="str">
        <f>+VLOOKUP(Línea_Modelo_Sexo_Región[[#This Row],[id_LA]],Línea_Atención[],2,0)</f>
        <v>Línea Cuidado Alternativo</v>
      </c>
      <c r="M1729" t="str">
        <f>+VLOOKUP(Línea_Modelo_Sexo_Región[[#This Row],[Modelo '[sigla']]],Modelos[[Modelo '[sigla']]:[Modelo '[descripción']]],2,0)</f>
        <v>Residencia de Protección para Mayores</v>
      </c>
    </row>
    <row r="1730" spans="2:13" x14ac:dyDescent="0.3">
      <c r="B1730" s="4" t="str">
        <f t="shared" si="78"/>
        <v>2-RPM</v>
      </c>
      <c r="C1730" s="4" t="str">
        <f t="shared" si="79"/>
        <v>2-RPM-Mujeres</v>
      </c>
      <c r="D1730" s="4" t="str">
        <f t="shared" si="80"/>
        <v>2-RPM-Mujeres-10</v>
      </c>
      <c r="E1730">
        <v>2</v>
      </c>
      <c r="F1730" t="s">
        <v>62</v>
      </c>
      <c r="G1730">
        <v>10</v>
      </c>
      <c r="H1730" t="s">
        <v>210</v>
      </c>
      <c r="I1730" t="s">
        <v>253</v>
      </c>
      <c r="J1730" t="s">
        <v>103</v>
      </c>
      <c r="K1730">
        <v>98</v>
      </c>
      <c r="L1730" t="str">
        <f>+VLOOKUP(Línea_Modelo_Sexo_Región[[#This Row],[id_LA]],Línea_Atención[],2,0)</f>
        <v>Línea Cuidado Alternativo</v>
      </c>
      <c r="M1730" t="str">
        <f>+VLOOKUP(Línea_Modelo_Sexo_Región[[#This Row],[Modelo '[sigla']]],Modelos[[Modelo '[sigla']]:[Modelo '[descripción']]],2,0)</f>
        <v>Residencia de Protección para Mayores</v>
      </c>
    </row>
    <row r="1731" spans="2:13" x14ac:dyDescent="0.3">
      <c r="B1731" s="4" t="str">
        <f t="shared" si="78"/>
        <v>2-RPM</v>
      </c>
      <c r="C1731" s="4" t="str">
        <f t="shared" si="79"/>
        <v>2-RPM-Mujeres</v>
      </c>
      <c r="D1731" s="4" t="str">
        <f t="shared" si="80"/>
        <v>2-RPM-Mujeres-11</v>
      </c>
      <c r="E1731">
        <v>2</v>
      </c>
      <c r="F1731" t="s">
        <v>62</v>
      </c>
      <c r="G1731">
        <v>11</v>
      </c>
      <c r="H1731" t="s">
        <v>211</v>
      </c>
      <c r="I1731" t="s">
        <v>253</v>
      </c>
      <c r="J1731" t="s">
        <v>103</v>
      </c>
      <c r="K1731">
        <v>0</v>
      </c>
      <c r="L1731" t="str">
        <f>+VLOOKUP(Línea_Modelo_Sexo_Región[[#This Row],[id_LA]],Línea_Atención[],2,0)</f>
        <v>Línea Cuidado Alternativo</v>
      </c>
      <c r="M1731" t="str">
        <f>+VLOOKUP(Línea_Modelo_Sexo_Región[[#This Row],[Modelo '[sigla']]],Modelos[[Modelo '[sigla']]:[Modelo '[descripción']]],2,0)</f>
        <v>Residencia de Protección para Mayores</v>
      </c>
    </row>
    <row r="1732" spans="2:13" x14ac:dyDescent="0.3">
      <c r="B1732" s="4" t="str">
        <f t="shared" si="78"/>
        <v>2-RPM</v>
      </c>
      <c r="C1732" s="4" t="str">
        <f t="shared" si="79"/>
        <v>2-RPM-Mujeres</v>
      </c>
      <c r="D1732" s="4" t="str">
        <f t="shared" si="80"/>
        <v>2-RPM-Mujeres-12</v>
      </c>
      <c r="E1732">
        <v>2</v>
      </c>
      <c r="F1732" t="s">
        <v>62</v>
      </c>
      <c r="G1732">
        <v>12</v>
      </c>
      <c r="H1732" t="s">
        <v>212</v>
      </c>
      <c r="I1732" t="s">
        <v>253</v>
      </c>
      <c r="J1732" t="s">
        <v>103</v>
      </c>
      <c r="K1732">
        <v>0</v>
      </c>
      <c r="L1732" t="str">
        <f>+VLOOKUP(Línea_Modelo_Sexo_Región[[#This Row],[id_LA]],Línea_Atención[],2,0)</f>
        <v>Línea Cuidado Alternativo</v>
      </c>
      <c r="M1732" t="str">
        <f>+VLOOKUP(Línea_Modelo_Sexo_Región[[#This Row],[Modelo '[sigla']]],Modelos[[Modelo '[sigla']]:[Modelo '[descripción']]],2,0)</f>
        <v>Residencia de Protección para Mayores</v>
      </c>
    </row>
    <row r="1733" spans="2:13" x14ac:dyDescent="0.3">
      <c r="B1733" s="4" t="str">
        <f t="shared" ref="B1733:B1796" si="81">+E1733&amp;"-"&amp;F1733</f>
        <v>2-RPP</v>
      </c>
      <c r="C1733" s="4" t="str">
        <f t="shared" ref="C1733:C1796" si="82">+B1733&amp;"-"&amp;I1733</f>
        <v>2-RPP-Hombres</v>
      </c>
      <c r="D1733" s="4" t="str">
        <f t="shared" ref="D1733:D1796" si="83">+C1733&amp;"-"&amp;G1733</f>
        <v>2-RPP-Hombres-15</v>
      </c>
      <c r="E1733">
        <v>2</v>
      </c>
      <c r="F1733" t="s">
        <v>64</v>
      </c>
      <c r="G1733">
        <v>15</v>
      </c>
      <c r="H1733" t="s">
        <v>215</v>
      </c>
      <c r="I1733" t="s">
        <v>252</v>
      </c>
      <c r="J1733" t="s">
        <v>103</v>
      </c>
      <c r="K1733">
        <v>0</v>
      </c>
      <c r="L1733" t="str">
        <f>+VLOOKUP(Línea_Modelo_Sexo_Región[[#This Row],[id_LA]],Línea_Atención[],2,0)</f>
        <v>Línea Cuidado Alternativo</v>
      </c>
      <c r="M1733" t="str">
        <f>+VLOOKUP(Línea_Modelo_Sexo_Región[[#This Row],[Modelo '[sigla']]],Modelos[[Modelo '[sigla']]:[Modelo '[descripción']]],2,0)</f>
        <v>Residencia de Protección para Lactantes y Preescolares</v>
      </c>
    </row>
    <row r="1734" spans="2:13" x14ac:dyDescent="0.3">
      <c r="B1734" s="4" t="str">
        <f t="shared" si="81"/>
        <v>2-RPP</v>
      </c>
      <c r="C1734" s="4" t="str">
        <f t="shared" si="82"/>
        <v>2-RPP-Hombres</v>
      </c>
      <c r="D1734" s="4" t="str">
        <f t="shared" si="83"/>
        <v>2-RPP-Hombres-1</v>
      </c>
      <c r="E1734">
        <v>2</v>
      </c>
      <c r="F1734" t="s">
        <v>64</v>
      </c>
      <c r="G1734">
        <v>1</v>
      </c>
      <c r="H1734" t="s">
        <v>201</v>
      </c>
      <c r="I1734" t="s">
        <v>252</v>
      </c>
      <c r="J1734" t="s">
        <v>103</v>
      </c>
      <c r="K1734">
        <v>0</v>
      </c>
      <c r="L1734" t="str">
        <f>+VLOOKUP(Línea_Modelo_Sexo_Región[[#This Row],[id_LA]],Línea_Atención[],2,0)</f>
        <v>Línea Cuidado Alternativo</v>
      </c>
      <c r="M1734" t="str">
        <f>+VLOOKUP(Línea_Modelo_Sexo_Región[[#This Row],[Modelo '[sigla']]],Modelos[[Modelo '[sigla']]:[Modelo '[descripción']]],2,0)</f>
        <v>Residencia de Protección para Lactantes y Preescolares</v>
      </c>
    </row>
    <row r="1735" spans="2:13" x14ac:dyDescent="0.3">
      <c r="B1735" s="4" t="str">
        <f t="shared" si="81"/>
        <v>2-RPP</v>
      </c>
      <c r="C1735" s="4" t="str">
        <f t="shared" si="82"/>
        <v>2-RPP-Hombres</v>
      </c>
      <c r="D1735" s="4" t="str">
        <f t="shared" si="83"/>
        <v>2-RPP-Hombres-2</v>
      </c>
      <c r="E1735">
        <v>2</v>
      </c>
      <c r="F1735" t="s">
        <v>64</v>
      </c>
      <c r="G1735">
        <v>2</v>
      </c>
      <c r="H1735" t="s">
        <v>202</v>
      </c>
      <c r="I1735" t="s">
        <v>252</v>
      </c>
      <c r="J1735" t="s">
        <v>103</v>
      </c>
      <c r="K1735">
        <v>0</v>
      </c>
      <c r="L1735" t="str">
        <f>+VLOOKUP(Línea_Modelo_Sexo_Región[[#This Row],[id_LA]],Línea_Atención[],2,0)</f>
        <v>Línea Cuidado Alternativo</v>
      </c>
      <c r="M1735" t="str">
        <f>+VLOOKUP(Línea_Modelo_Sexo_Región[[#This Row],[Modelo '[sigla']]],Modelos[[Modelo '[sigla']]:[Modelo '[descripción']]],2,0)</f>
        <v>Residencia de Protección para Lactantes y Preescolares</v>
      </c>
    </row>
    <row r="1736" spans="2:13" x14ac:dyDescent="0.3">
      <c r="B1736" s="4" t="str">
        <f t="shared" si="81"/>
        <v>2-RPP</v>
      </c>
      <c r="C1736" s="4" t="str">
        <f t="shared" si="82"/>
        <v>2-RPP-Hombres</v>
      </c>
      <c r="D1736" s="4" t="str">
        <f t="shared" si="83"/>
        <v>2-RPP-Hombres-3</v>
      </c>
      <c r="E1736">
        <v>2</v>
      </c>
      <c r="F1736" t="s">
        <v>64</v>
      </c>
      <c r="G1736">
        <v>3</v>
      </c>
      <c r="H1736" t="s">
        <v>203</v>
      </c>
      <c r="I1736" t="s">
        <v>252</v>
      </c>
      <c r="J1736" t="s">
        <v>103</v>
      </c>
      <c r="K1736">
        <v>0</v>
      </c>
      <c r="L1736" t="str">
        <f>+VLOOKUP(Línea_Modelo_Sexo_Región[[#This Row],[id_LA]],Línea_Atención[],2,0)</f>
        <v>Línea Cuidado Alternativo</v>
      </c>
      <c r="M1736" t="str">
        <f>+VLOOKUP(Línea_Modelo_Sexo_Región[[#This Row],[Modelo '[sigla']]],Modelos[[Modelo '[sigla']]:[Modelo '[descripción']]],2,0)</f>
        <v>Residencia de Protección para Lactantes y Preescolares</v>
      </c>
    </row>
    <row r="1737" spans="2:13" x14ac:dyDescent="0.3">
      <c r="B1737" s="4" t="str">
        <f t="shared" si="81"/>
        <v>2-RPP</v>
      </c>
      <c r="C1737" s="4" t="str">
        <f t="shared" si="82"/>
        <v>2-RPP-Hombres</v>
      </c>
      <c r="D1737" s="4" t="str">
        <f t="shared" si="83"/>
        <v>2-RPP-Hombres-4</v>
      </c>
      <c r="E1737">
        <v>2</v>
      </c>
      <c r="F1737" t="s">
        <v>64</v>
      </c>
      <c r="G1737">
        <v>4</v>
      </c>
      <c r="H1737" t="s">
        <v>204</v>
      </c>
      <c r="I1737" t="s">
        <v>252</v>
      </c>
      <c r="J1737" t="s">
        <v>103</v>
      </c>
      <c r="K1737">
        <v>0</v>
      </c>
      <c r="L1737" t="str">
        <f>+VLOOKUP(Línea_Modelo_Sexo_Región[[#This Row],[id_LA]],Línea_Atención[],2,0)</f>
        <v>Línea Cuidado Alternativo</v>
      </c>
      <c r="M1737" t="str">
        <f>+VLOOKUP(Línea_Modelo_Sexo_Región[[#This Row],[Modelo '[sigla']]],Modelos[[Modelo '[sigla']]:[Modelo '[descripción']]],2,0)</f>
        <v>Residencia de Protección para Lactantes y Preescolares</v>
      </c>
    </row>
    <row r="1738" spans="2:13" x14ac:dyDescent="0.3">
      <c r="B1738" s="4" t="str">
        <f t="shared" si="81"/>
        <v>2-RPP</v>
      </c>
      <c r="C1738" s="4" t="str">
        <f t="shared" si="82"/>
        <v>2-RPP-Hombres</v>
      </c>
      <c r="D1738" s="4" t="str">
        <f t="shared" si="83"/>
        <v>2-RPP-Hombres-5</v>
      </c>
      <c r="E1738">
        <v>2</v>
      </c>
      <c r="F1738" t="s">
        <v>64</v>
      </c>
      <c r="G1738">
        <v>5</v>
      </c>
      <c r="H1738" t="s">
        <v>205</v>
      </c>
      <c r="I1738" t="s">
        <v>252</v>
      </c>
      <c r="J1738" t="s">
        <v>103</v>
      </c>
      <c r="K1738">
        <v>7</v>
      </c>
      <c r="L1738" t="str">
        <f>+VLOOKUP(Línea_Modelo_Sexo_Región[[#This Row],[id_LA]],Línea_Atención[],2,0)</f>
        <v>Línea Cuidado Alternativo</v>
      </c>
      <c r="M1738" t="str">
        <f>+VLOOKUP(Línea_Modelo_Sexo_Región[[#This Row],[Modelo '[sigla']]],Modelos[[Modelo '[sigla']]:[Modelo '[descripción']]],2,0)</f>
        <v>Residencia de Protección para Lactantes y Preescolares</v>
      </c>
    </row>
    <row r="1739" spans="2:13" x14ac:dyDescent="0.3">
      <c r="B1739" s="4" t="str">
        <f t="shared" si="81"/>
        <v>2-RPP</v>
      </c>
      <c r="C1739" s="4" t="str">
        <f t="shared" si="82"/>
        <v>2-RPP-Hombres</v>
      </c>
      <c r="D1739" s="4" t="str">
        <f t="shared" si="83"/>
        <v>2-RPP-Hombres-13</v>
      </c>
      <c r="E1739">
        <v>2</v>
      </c>
      <c r="F1739" t="s">
        <v>64</v>
      </c>
      <c r="G1739">
        <v>13</v>
      </c>
      <c r="H1739" t="s">
        <v>213</v>
      </c>
      <c r="I1739" t="s">
        <v>252</v>
      </c>
      <c r="J1739" t="s">
        <v>103</v>
      </c>
      <c r="K1739">
        <v>0</v>
      </c>
      <c r="L1739" t="str">
        <f>+VLOOKUP(Línea_Modelo_Sexo_Región[[#This Row],[id_LA]],Línea_Atención[],2,0)</f>
        <v>Línea Cuidado Alternativo</v>
      </c>
      <c r="M1739" t="str">
        <f>+VLOOKUP(Línea_Modelo_Sexo_Región[[#This Row],[Modelo '[sigla']]],Modelos[[Modelo '[sigla']]:[Modelo '[descripción']]],2,0)</f>
        <v>Residencia de Protección para Lactantes y Preescolares</v>
      </c>
    </row>
    <row r="1740" spans="2:13" x14ac:dyDescent="0.3">
      <c r="B1740" s="4" t="str">
        <f t="shared" si="81"/>
        <v>2-RPP</v>
      </c>
      <c r="C1740" s="4" t="str">
        <f t="shared" si="82"/>
        <v>2-RPP-Hombres</v>
      </c>
      <c r="D1740" s="4" t="str">
        <f t="shared" si="83"/>
        <v>2-RPP-Hombres-6</v>
      </c>
      <c r="E1740">
        <v>2</v>
      </c>
      <c r="F1740" t="s">
        <v>64</v>
      </c>
      <c r="G1740">
        <v>6</v>
      </c>
      <c r="H1740" t="s">
        <v>206</v>
      </c>
      <c r="I1740" t="s">
        <v>252</v>
      </c>
      <c r="J1740" t="s">
        <v>103</v>
      </c>
      <c r="K1740">
        <v>0</v>
      </c>
      <c r="L1740" t="str">
        <f>+VLOOKUP(Línea_Modelo_Sexo_Región[[#This Row],[id_LA]],Línea_Atención[],2,0)</f>
        <v>Línea Cuidado Alternativo</v>
      </c>
      <c r="M1740" t="str">
        <f>+VLOOKUP(Línea_Modelo_Sexo_Región[[#This Row],[Modelo '[sigla']]],Modelos[[Modelo '[sigla']]:[Modelo '[descripción']]],2,0)</f>
        <v>Residencia de Protección para Lactantes y Preescolares</v>
      </c>
    </row>
    <row r="1741" spans="2:13" x14ac:dyDescent="0.3">
      <c r="B1741" s="4" t="str">
        <f t="shared" si="81"/>
        <v>2-RPP</v>
      </c>
      <c r="C1741" s="4" t="str">
        <f t="shared" si="82"/>
        <v>2-RPP-Hombres</v>
      </c>
      <c r="D1741" s="4" t="str">
        <f t="shared" si="83"/>
        <v>2-RPP-Hombres-7</v>
      </c>
      <c r="E1741">
        <v>2</v>
      </c>
      <c r="F1741" t="s">
        <v>64</v>
      </c>
      <c r="G1741">
        <v>7</v>
      </c>
      <c r="H1741" t="s">
        <v>207</v>
      </c>
      <c r="I1741" t="s">
        <v>252</v>
      </c>
      <c r="J1741" t="s">
        <v>103</v>
      </c>
      <c r="K1741">
        <v>5</v>
      </c>
      <c r="L1741" t="str">
        <f>+VLOOKUP(Línea_Modelo_Sexo_Región[[#This Row],[id_LA]],Línea_Atención[],2,0)</f>
        <v>Línea Cuidado Alternativo</v>
      </c>
      <c r="M1741" t="str">
        <f>+VLOOKUP(Línea_Modelo_Sexo_Región[[#This Row],[Modelo '[sigla']]],Modelos[[Modelo '[sigla']]:[Modelo '[descripción']]],2,0)</f>
        <v>Residencia de Protección para Lactantes y Preescolares</v>
      </c>
    </row>
    <row r="1742" spans="2:13" x14ac:dyDescent="0.3">
      <c r="B1742" s="4" t="str">
        <f t="shared" si="81"/>
        <v>2-RPP</v>
      </c>
      <c r="C1742" s="4" t="str">
        <f t="shared" si="82"/>
        <v>2-RPP-Hombres</v>
      </c>
      <c r="D1742" s="4" t="str">
        <f t="shared" si="83"/>
        <v>2-RPP-Hombres-7</v>
      </c>
      <c r="E1742">
        <v>2</v>
      </c>
      <c r="F1742" t="s">
        <v>64</v>
      </c>
      <c r="G1742">
        <v>7</v>
      </c>
      <c r="H1742" t="s">
        <v>207</v>
      </c>
      <c r="I1742" t="s">
        <v>252</v>
      </c>
      <c r="J1742" t="s">
        <v>103</v>
      </c>
      <c r="K1742">
        <v>0</v>
      </c>
      <c r="L1742" t="str">
        <f>+VLOOKUP(Línea_Modelo_Sexo_Región[[#This Row],[id_LA]],Línea_Atención[],2,0)</f>
        <v>Línea Cuidado Alternativo</v>
      </c>
      <c r="M1742" t="str">
        <f>+VLOOKUP(Línea_Modelo_Sexo_Región[[#This Row],[Modelo '[sigla']]],Modelos[[Modelo '[sigla']]:[Modelo '[descripción']]],2,0)</f>
        <v>Residencia de Protección para Lactantes y Preescolares</v>
      </c>
    </row>
    <row r="1743" spans="2:13" x14ac:dyDescent="0.3">
      <c r="B1743" s="4" t="str">
        <f t="shared" si="81"/>
        <v>2-RPP</v>
      </c>
      <c r="C1743" s="4" t="str">
        <f t="shared" si="82"/>
        <v>2-RPP-Hombres</v>
      </c>
      <c r="D1743" s="4" t="str">
        <f t="shared" si="83"/>
        <v>2-RPP-Hombres-8</v>
      </c>
      <c r="E1743">
        <v>2</v>
      </c>
      <c r="F1743" t="s">
        <v>64</v>
      </c>
      <c r="G1743">
        <v>8</v>
      </c>
      <c r="H1743" t="s">
        <v>208</v>
      </c>
      <c r="I1743" t="s">
        <v>252</v>
      </c>
      <c r="J1743" t="s">
        <v>103</v>
      </c>
      <c r="K1743">
        <v>0</v>
      </c>
      <c r="L1743" t="str">
        <f>+VLOOKUP(Línea_Modelo_Sexo_Región[[#This Row],[id_LA]],Línea_Atención[],2,0)</f>
        <v>Línea Cuidado Alternativo</v>
      </c>
      <c r="M1743" t="str">
        <f>+VLOOKUP(Línea_Modelo_Sexo_Región[[#This Row],[Modelo '[sigla']]],Modelos[[Modelo '[sigla']]:[Modelo '[descripción']]],2,0)</f>
        <v>Residencia de Protección para Lactantes y Preescolares</v>
      </c>
    </row>
    <row r="1744" spans="2:13" x14ac:dyDescent="0.3">
      <c r="B1744" s="4" t="str">
        <f t="shared" si="81"/>
        <v>2-RPP</v>
      </c>
      <c r="C1744" s="4" t="str">
        <f t="shared" si="82"/>
        <v>2-RPP-Hombres</v>
      </c>
      <c r="D1744" s="4" t="str">
        <f t="shared" si="83"/>
        <v>2-RPP-Hombres-9</v>
      </c>
      <c r="E1744">
        <v>2</v>
      </c>
      <c r="F1744" t="s">
        <v>64</v>
      </c>
      <c r="G1744">
        <v>9</v>
      </c>
      <c r="H1744" t="s">
        <v>209</v>
      </c>
      <c r="I1744" t="s">
        <v>252</v>
      </c>
      <c r="J1744" t="s">
        <v>103</v>
      </c>
      <c r="K1744">
        <v>0</v>
      </c>
      <c r="L1744" t="str">
        <f>+VLOOKUP(Línea_Modelo_Sexo_Región[[#This Row],[id_LA]],Línea_Atención[],2,0)</f>
        <v>Línea Cuidado Alternativo</v>
      </c>
      <c r="M1744" t="str">
        <f>+VLOOKUP(Línea_Modelo_Sexo_Región[[#This Row],[Modelo '[sigla']]],Modelos[[Modelo '[sigla']]:[Modelo '[descripción']]],2,0)</f>
        <v>Residencia de Protección para Lactantes y Preescolares</v>
      </c>
    </row>
    <row r="1745" spans="2:13" x14ac:dyDescent="0.3">
      <c r="B1745" s="4" t="str">
        <f t="shared" si="81"/>
        <v>2-RPP</v>
      </c>
      <c r="C1745" s="4" t="str">
        <f t="shared" si="82"/>
        <v>2-RPP-Hombres</v>
      </c>
      <c r="D1745" s="4" t="str">
        <f t="shared" si="83"/>
        <v>2-RPP-Hombres-14</v>
      </c>
      <c r="E1745">
        <v>2</v>
      </c>
      <c r="F1745" t="s">
        <v>64</v>
      </c>
      <c r="G1745">
        <v>14</v>
      </c>
      <c r="H1745" t="s">
        <v>214</v>
      </c>
      <c r="I1745" t="s">
        <v>252</v>
      </c>
      <c r="J1745" t="s">
        <v>103</v>
      </c>
      <c r="K1745">
        <v>0</v>
      </c>
      <c r="L1745" t="str">
        <f>+VLOOKUP(Línea_Modelo_Sexo_Región[[#This Row],[id_LA]],Línea_Atención[],2,0)</f>
        <v>Línea Cuidado Alternativo</v>
      </c>
      <c r="M1745" t="str">
        <f>+VLOOKUP(Línea_Modelo_Sexo_Región[[#This Row],[Modelo '[sigla']]],Modelos[[Modelo '[sigla']]:[Modelo '[descripción']]],2,0)</f>
        <v>Residencia de Protección para Lactantes y Preescolares</v>
      </c>
    </row>
    <row r="1746" spans="2:13" x14ac:dyDescent="0.3">
      <c r="B1746" s="4" t="str">
        <f t="shared" si="81"/>
        <v>2-RPP</v>
      </c>
      <c r="C1746" s="4" t="str">
        <f t="shared" si="82"/>
        <v>2-RPP-Hombres</v>
      </c>
      <c r="D1746" s="4" t="str">
        <f t="shared" si="83"/>
        <v>2-RPP-Hombres-10</v>
      </c>
      <c r="E1746">
        <v>2</v>
      </c>
      <c r="F1746" t="s">
        <v>64</v>
      </c>
      <c r="G1746">
        <v>10</v>
      </c>
      <c r="H1746" t="s">
        <v>210</v>
      </c>
      <c r="I1746" t="s">
        <v>252</v>
      </c>
      <c r="J1746" t="s">
        <v>103</v>
      </c>
      <c r="K1746">
        <v>0</v>
      </c>
      <c r="L1746" t="str">
        <f>+VLOOKUP(Línea_Modelo_Sexo_Región[[#This Row],[id_LA]],Línea_Atención[],2,0)</f>
        <v>Línea Cuidado Alternativo</v>
      </c>
      <c r="M1746" t="str">
        <f>+VLOOKUP(Línea_Modelo_Sexo_Región[[#This Row],[Modelo '[sigla']]],Modelos[[Modelo '[sigla']]:[Modelo '[descripción']]],2,0)</f>
        <v>Residencia de Protección para Lactantes y Preescolares</v>
      </c>
    </row>
    <row r="1747" spans="2:13" x14ac:dyDescent="0.3">
      <c r="B1747" s="4" t="str">
        <f t="shared" si="81"/>
        <v>2-RPP</v>
      </c>
      <c r="C1747" s="4" t="str">
        <f t="shared" si="82"/>
        <v>2-RPP-Hombres</v>
      </c>
      <c r="D1747" s="4" t="str">
        <f t="shared" si="83"/>
        <v>2-RPP-Hombres-11</v>
      </c>
      <c r="E1747">
        <v>2</v>
      </c>
      <c r="F1747" t="s">
        <v>64</v>
      </c>
      <c r="G1747">
        <v>11</v>
      </c>
      <c r="H1747" t="s">
        <v>211</v>
      </c>
      <c r="I1747" t="s">
        <v>252</v>
      </c>
      <c r="J1747" t="s">
        <v>103</v>
      </c>
      <c r="K1747">
        <v>0</v>
      </c>
      <c r="L1747" t="str">
        <f>+VLOOKUP(Línea_Modelo_Sexo_Región[[#This Row],[id_LA]],Línea_Atención[],2,0)</f>
        <v>Línea Cuidado Alternativo</v>
      </c>
      <c r="M1747" t="str">
        <f>+VLOOKUP(Línea_Modelo_Sexo_Región[[#This Row],[Modelo '[sigla']]],Modelos[[Modelo '[sigla']]:[Modelo '[descripción']]],2,0)</f>
        <v>Residencia de Protección para Lactantes y Preescolares</v>
      </c>
    </row>
    <row r="1748" spans="2:13" x14ac:dyDescent="0.3">
      <c r="B1748" s="4" t="str">
        <f t="shared" si="81"/>
        <v>2-RPP</v>
      </c>
      <c r="C1748" s="4" t="str">
        <f t="shared" si="82"/>
        <v>2-RPP-Hombres</v>
      </c>
      <c r="D1748" s="4" t="str">
        <f t="shared" si="83"/>
        <v>2-RPP-Hombres-12</v>
      </c>
      <c r="E1748">
        <v>2</v>
      </c>
      <c r="F1748" t="s">
        <v>64</v>
      </c>
      <c r="G1748">
        <v>12</v>
      </c>
      <c r="H1748" t="s">
        <v>212</v>
      </c>
      <c r="I1748" t="s">
        <v>252</v>
      </c>
      <c r="J1748" t="s">
        <v>103</v>
      </c>
      <c r="K1748">
        <v>0</v>
      </c>
      <c r="L1748" t="str">
        <f>+VLOOKUP(Línea_Modelo_Sexo_Región[[#This Row],[id_LA]],Línea_Atención[],2,0)</f>
        <v>Línea Cuidado Alternativo</v>
      </c>
      <c r="M1748" t="str">
        <f>+VLOOKUP(Línea_Modelo_Sexo_Región[[#This Row],[Modelo '[sigla']]],Modelos[[Modelo '[sigla']]:[Modelo '[descripción']]],2,0)</f>
        <v>Residencia de Protección para Lactantes y Preescolares</v>
      </c>
    </row>
    <row r="1749" spans="2:13" x14ac:dyDescent="0.3">
      <c r="B1749" s="4" t="str">
        <f t="shared" si="81"/>
        <v>2-RPP</v>
      </c>
      <c r="C1749" s="4" t="str">
        <f t="shared" si="82"/>
        <v>2-RPP-Mujeres</v>
      </c>
      <c r="D1749" s="4" t="str">
        <f t="shared" si="83"/>
        <v>2-RPP-Mujeres-15</v>
      </c>
      <c r="E1749">
        <v>2</v>
      </c>
      <c r="F1749" t="s">
        <v>64</v>
      </c>
      <c r="G1749">
        <v>15</v>
      </c>
      <c r="H1749" t="s">
        <v>215</v>
      </c>
      <c r="I1749" t="s">
        <v>253</v>
      </c>
      <c r="J1749" t="s">
        <v>103</v>
      </c>
      <c r="K1749">
        <v>0</v>
      </c>
      <c r="L1749" t="str">
        <f>+VLOOKUP(Línea_Modelo_Sexo_Región[[#This Row],[id_LA]],Línea_Atención[],2,0)</f>
        <v>Línea Cuidado Alternativo</v>
      </c>
      <c r="M1749" t="str">
        <f>+VLOOKUP(Línea_Modelo_Sexo_Región[[#This Row],[Modelo '[sigla']]],Modelos[[Modelo '[sigla']]:[Modelo '[descripción']]],2,0)</f>
        <v>Residencia de Protección para Lactantes y Preescolares</v>
      </c>
    </row>
    <row r="1750" spans="2:13" x14ac:dyDescent="0.3">
      <c r="B1750" s="4" t="str">
        <f t="shared" si="81"/>
        <v>2-RPP</v>
      </c>
      <c r="C1750" s="4" t="str">
        <f t="shared" si="82"/>
        <v>2-RPP-Mujeres</v>
      </c>
      <c r="D1750" s="4" t="str">
        <f t="shared" si="83"/>
        <v>2-RPP-Mujeres-1</v>
      </c>
      <c r="E1750">
        <v>2</v>
      </c>
      <c r="F1750" t="s">
        <v>64</v>
      </c>
      <c r="G1750">
        <v>1</v>
      </c>
      <c r="H1750" t="s">
        <v>201</v>
      </c>
      <c r="I1750" t="s">
        <v>253</v>
      </c>
      <c r="J1750" t="s">
        <v>103</v>
      </c>
      <c r="K1750">
        <v>0</v>
      </c>
      <c r="L1750" t="str">
        <f>+VLOOKUP(Línea_Modelo_Sexo_Región[[#This Row],[id_LA]],Línea_Atención[],2,0)</f>
        <v>Línea Cuidado Alternativo</v>
      </c>
      <c r="M1750" t="str">
        <f>+VLOOKUP(Línea_Modelo_Sexo_Región[[#This Row],[Modelo '[sigla']]],Modelos[[Modelo '[sigla']]:[Modelo '[descripción']]],2,0)</f>
        <v>Residencia de Protección para Lactantes y Preescolares</v>
      </c>
    </row>
    <row r="1751" spans="2:13" x14ac:dyDescent="0.3">
      <c r="B1751" s="4" t="str">
        <f t="shared" si="81"/>
        <v>2-RPP</v>
      </c>
      <c r="C1751" s="4" t="str">
        <f t="shared" si="82"/>
        <v>2-RPP-Mujeres</v>
      </c>
      <c r="D1751" s="4" t="str">
        <f t="shared" si="83"/>
        <v>2-RPP-Mujeres-2</v>
      </c>
      <c r="E1751">
        <v>2</v>
      </c>
      <c r="F1751" t="s">
        <v>64</v>
      </c>
      <c r="G1751">
        <v>2</v>
      </c>
      <c r="H1751" t="s">
        <v>202</v>
      </c>
      <c r="I1751" t="s">
        <v>253</v>
      </c>
      <c r="J1751" t="s">
        <v>103</v>
      </c>
      <c r="K1751">
        <v>0</v>
      </c>
      <c r="L1751" t="str">
        <f>+VLOOKUP(Línea_Modelo_Sexo_Región[[#This Row],[id_LA]],Línea_Atención[],2,0)</f>
        <v>Línea Cuidado Alternativo</v>
      </c>
      <c r="M1751" t="str">
        <f>+VLOOKUP(Línea_Modelo_Sexo_Región[[#This Row],[Modelo '[sigla']]],Modelos[[Modelo '[sigla']]:[Modelo '[descripción']]],2,0)</f>
        <v>Residencia de Protección para Lactantes y Preescolares</v>
      </c>
    </row>
    <row r="1752" spans="2:13" x14ac:dyDescent="0.3">
      <c r="B1752" s="4" t="str">
        <f t="shared" si="81"/>
        <v>2-RPP</v>
      </c>
      <c r="C1752" s="4" t="str">
        <f t="shared" si="82"/>
        <v>2-RPP-Mujeres</v>
      </c>
      <c r="D1752" s="4" t="str">
        <f t="shared" si="83"/>
        <v>2-RPP-Mujeres-3</v>
      </c>
      <c r="E1752">
        <v>2</v>
      </c>
      <c r="F1752" t="s">
        <v>64</v>
      </c>
      <c r="G1752">
        <v>3</v>
      </c>
      <c r="H1752" t="s">
        <v>203</v>
      </c>
      <c r="I1752" t="s">
        <v>253</v>
      </c>
      <c r="J1752" t="s">
        <v>103</v>
      </c>
      <c r="K1752">
        <v>0</v>
      </c>
      <c r="L1752" t="str">
        <f>+VLOOKUP(Línea_Modelo_Sexo_Región[[#This Row],[id_LA]],Línea_Atención[],2,0)</f>
        <v>Línea Cuidado Alternativo</v>
      </c>
      <c r="M1752" t="str">
        <f>+VLOOKUP(Línea_Modelo_Sexo_Región[[#This Row],[Modelo '[sigla']]],Modelos[[Modelo '[sigla']]:[Modelo '[descripción']]],2,0)</f>
        <v>Residencia de Protección para Lactantes y Preescolares</v>
      </c>
    </row>
    <row r="1753" spans="2:13" x14ac:dyDescent="0.3">
      <c r="B1753" s="4" t="str">
        <f t="shared" si="81"/>
        <v>2-RPP</v>
      </c>
      <c r="C1753" s="4" t="str">
        <f t="shared" si="82"/>
        <v>2-RPP-Mujeres</v>
      </c>
      <c r="D1753" s="4" t="str">
        <f t="shared" si="83"/>
        <v>2-RPP-Mujeres-4</v>
      </c>
      <c r="E1753">
        <v>2</v>
      </c>
      <c r="F1753" t="s">
        <v>64</v>
      </c>
      <c r="G1753">
        <v>4</v>
      </c>
      <c r="H1753" t="s">
        <v>204</v>
      </c>
      <c r="I1753" t="s">
        <v>253</v>
      </c>
      <c r="J1753" t="s">
        <v>103</v>
      </c>
      <c r="K1753">
        <v>0</v>
      </c>
      <c r="L1753" t="str">
        <f>+VLOOKUP(Línea_Modelo_Sexo_Región[[#This Row],[id_LA]],Línea_Atención[],2,0)</f>
        <v>Línea Cuidado Alternativo</v>
      </c>
      <c r="M1753" t="str">
        <f>+VLOOKUP(Línea_Modelo_Sexo_Región[[#This Row],[Modelo '[sigla']]],Modelos[[Modelo '[sigla']]:[Modelo '[descripción']]],2,0)</f>
        <v>Residencia de Protección para Lactantes y Preescolares</v>
      </c>
    </row>
    <row r="1754" spans="2:13" x14ac:dyDescent="0.3">
      <c r="B1754" s="4" t="str">
        <f t="shared" si="81"/>
        <v>2-RPP</v>
      </c>
      <c r="C1754" s="4" t="str">
        <f t="shared" si="82"/>
        <v>2-RPP-Mujeres</v>
      </c>
      <c r="D1754" s="4" t="str">
        <f t="shared" si="83"/>
        <v>2-RPP-Mujeres-5</v>
      </c>
      <c r="E1754">
        <v>2</v>
      </c>
      <c r="F1754" t="s">
        <v>64</v>
      </c>
      <c r="G1754">
        <v>5</v>
      </c>
      <c r="H1754" t="s">
        <v>205</v>
      </c>
      <c r="I1754" t="s">
        <v>253</v>
      </c>
      <c r="J1754" t="s">
        <v>103</v>
      </c>
      <c r="K1754">
        <v>4</v>
      </c>
      <c r="L1754" t="str">
        <f>+VLOOKUP(Línea_Modelo_Sexo_Región[[#This Row],[id_LA]],Línea_Atención[],2,0)</f>
        <v>Línea Cuidado Alternativo</v>
      </c>
      <c r="M1754" t="str">
        <f>+VLOOKUP(Línea_Modelo_Sexo_Región[[#This Row],[Modelo '[sigla']]],Modelos[[Modelo '[sigla']]:[Modelo '[descripción']]],2,0)</f>
        <v>Residencia de Protección para Lactantes y Preescolares</v>
      </c>
    </row>
    <row r="1755" spans="2:13" x14ac:dyDescent="0.3">
      <c r="B1755" s="4" t="str">
        <f t="shared" si="81"/>
        <v>2-RPP</v>
      </c>
      <c r="C1755" s="4" t="str">
        <f t="shared" si="82"/>
        <v>2-RPP-Mujeres</v>
      </c>
      <c r="D1755" s="4" t="str">
        <f t="shared" si="83"/>
        <v>2-RPP-Mujeres-13</v>
      </c>
      <c r="E1755">
        <v>2</v>
      </c>
      <c r="F1755" t="s">
        <v>64</v>
      </c>
      <c r="G1755">
        <v>13</v>
      </c>
      <c r="H1755" t="s">
        <v>213</v>
      </c>
      <c r="I1755" t="s">
        <v>253</v>
      </c>
      <c r="J1755" t="s">
        <v>103</v>
      </c>
      <c r="K1755">
        <v>0</v>
      </c>
      <c r="L1755" t="str">
        <f>+VLOOKUP(Línea_Modelo_Sexo_Región[[#This Row],[id_LA]],Línea_Atención[],2,0)</f>
        <v>Línea Cuidado Alternativo</v>
      </c>
      <c r="M1755" t="str">
        <f>+VLOOKUP(Línea_Modelo_Sexo_Región[[#This Row],[Modelo '[sigla']]],Modelos[[Modelo '[sigla']]:[Modelo '[descripción']]],2,0)</f>
        <v>Residencia de Protección para Lactantes y Preescolares</v>
      </c>
    </row>
    <row r="1756" spans="2:13" x14ac:dyDescent="0.3">
      <c r="B1756" s="4" t="str">
        <f t="shared" si="81"/>
        <v>2-RPP</v>
      </c>
      <c r="C1756" s="4" t="str">
        <f t="shared" si="82"/>
        <v>2-RPP-Mujeres</v>
      </c>
      <c r="D1756" s="4" t="str">
        <f t="shared" si="83"/>
        <v>2-RPP-Mujeres-6</v>
      </c>
      <c r="E1756">
        <v>2</v>
      </c>
      <c r="F1756" t="s">
        <v>64</v>
      </c>
      <c r="G1756">
        <v>6</v>
      </c>
      <c r="H1756" t="s">
        <v>206</v>
      </c>
      <c r="I1756" t="s">
        <v>253</v>
      </c>
      <c r="J1756" t="s">
        <v>103</v>
      </c>
      <c r="K1756">
        <v>0</v>
      </c>
      <c r="L1756" t="str">
        <f>+VLOOKUP(Línea_Modelo_Sexo_Región[[#This Row],[id_LA]],Línea_Atención[],2,0)</f>
        <v>Línea Cuidado Alternativo</v>
      </c>
      <c r="M1756" t="str">
        <f>+VLOOKUP(Línea_Modelo_Sexo_Región[[#This Row],[Modelo '[sigla']]],Modelos[[Modelo '[sigla']]:[Modelo '[descripción']]],2,0)</f>
        <v>Residencia de Protección para Lactantes y Preescolares</v>
      </c>
    </row>
    <row r="1757" spans="2:13" x14ac:dyDescent="0.3">
      <c r="B1757" s="4" t="str">
        <f t="shared" si="81"/>
        <v>2-RPP</v>
      </c>
      <c r="C1757" s="4" t="str">
        <f t="shared" si="82"/>
        <v>2-RPP-Mujeres</v>
      </c>
      <c r="D1757" s="4" t="str">
        <f t="shared" si="83"/>
        <v>2-RPP-Mujeres-7</v>
      </c>
      <c r="E1757">
        <v>2</v>
      </c>
      <c r="F1757" t="s">
        <v>64</v>
      </c>
      <c r="G1757">
        <v>7</v>
      </c>
      <c r="H1757" t="s">
        <v>207</v>
      </c>
      <c r="I1757" t="s">
        <v>253</v>
      </c>
      <c r="J1757" t="s">
        <v>103</v>
      </c>
      <c r="K1757">
        <v>1</v>
      </c>
      <c r="L1757" t="str">
        <f>+VLOOKUP(Línea_Modelo_Sexo_Región[[#This Row],[id_LA]],Línea_Atención[],2,0)</f>
        <v>Línea Cuidado Alternativo</v>
      </c>
      <c r="M1757" t="str">
        <f>+VLOOKUP(Línea_Modelo_Sexo_Región[[#This Row],[Modelo '[sigla']]],Modelos[[Modelo '[sigla']]:[Modelo '[descripción']]],2,0)</f>
        <v>Residencia de Protección para Lactantes y Preescolares</v>
      </c>
    </row>
    <row r="1758" spans="2:13" x14ac:dyDescent="0.3">
      <c r="B1758" s="4" t="str">
        <f t="shared" si="81"/>
        <v>2-RPP</v>
      </c>
      <c r="C1758" s="4" t="str">
        <f t="shared" si="82"/>
        <v>2-RPP-Mujeres</v>
      </c>
      <c r="D1758" s="4" t="str">
        <f t="shared" si="83"/>
        <v>2-RPP-Mujeres-7</v>
      </c>
      <c r="E1758">
        <v>2</v>
      </c>
      <c r="F1758" t="s">
        <v>64</v>
      </c>
      <c r="G1758">
        <v>7</v>
      </c>
      <c r="H1758" t="s">
        <v>207</v>
      </c>
      <c r="I1758" t="s">
        <v>253</v>
      </c>
      <c r="J1758" t="s">
        <v>103</v>
      </c>
      <c r="K1758">
        <v>0</v>
      </c>
      <c r="L1758" t="str">
        <f>+VLOOKUP(Línea_Modelo_Sexo_Región[[#This Row],[id_LA]],Línea_Atención[],2,0)</f>
        <v>Línea Cuidado Alternativo</v>
      </c>
      <c r="M1758" t="str">
        <f>+VLOOKUP(Línea_Modelo_Sexo_Región[[#This Row],[Modelo '[sigla']]],Modelos[[Modelo '[sigla']]:[Modelo '[descripción']]],2,0)</f>
        <v>Residencia de Protección para Lactantes y Preescolares</v>
      </c>
    </row>
    <row r="1759" spans="2:13" x14ac:dyDescent="0.3">
      <c r="B1759" s="4" t="str">
        <f t="shared" si="81"/>
        <v>2-RPP</v>
      </c>
      <c r="C1759" s="4" t="str">
        <f t="shared" si="82"/>
        <v>2-RPP-Mujeres</v>
      </c>
      <c r="D1759" s="4" t="str">
        <f t="shared" si="83"/>
        <v>2-RPP-Mujeres-8</v>
      </c>
      <c r="E1759">
        <v>2</v>
      </c>
      <c r="F1759" t="s">
        <v>64</v>
      </c>
      <c r="G1759">
        <v>8</v>
      </c>
      <c r="H1759" t="s">
        <v>208</v>
      </c>
      <c r="I1759" t="s">
        <v>253</v>
      </c>
      <c r="J1759" t="s">
        <v>103</v>
      </c>
      <c r="K1759">
        <v>0</v>
      </c>
      <c r="L1759" t="str">
        <f>+VLOOKUP(Línea_Modelo_Sexo_Región[[#This Row],[id_LA]],Línea_Atención[],2,0)</f>
        <v>Línea Cuidado Alternativo</v>
      </c>
      <c r="M1759" t="str">
        <f>+VLOOKUP(Línea_Modelo_Sexo_Región[[#This Row],[Modelo '[sigla']]],Modelos[[Modelo '[sigla']]:[Modelo '[descripción']]],2,0)</f>
        <v>Residencia de Protección para Lactantes y Preescolares</v>
      </c>
    </row>
    <row r="1760" spans="2:13" x14ac:dyDescent="0.3">
      <c r="B1760" s="4" t="str">
        <f t="shared" si="81"/>
        <v>2-RPP</v>
      </c>
      <c r="C1760" s="4" t="str">
        <f t="shared" si="82"/>
        <v>2-RPP-Mujeres</v>
      </c>
      <c r="D1760" s="4" t="str">
        <f t="shared" si="83"/>
        <v>2-RPP-Mujeres-9</v>
      </c>
      <c r="E1760">
        <v>2</v>
      </c>
      <c r="F1760" t="s">
        <v>64</v>
      </c>
      <c r="G1760">
        <v>9</v>
      </c>
      <c r="H1760" t="s">
        <v>209</v>
      </c>
      <c r="I1760" t="s">
        <v>253</v>
      </c>
      <c r="J1760" t="s">
        <v>103</v>
      </c>
      <c r="K1760">
        <v>0</v>
      </c>
      <c r="L1760" t="str">
        <f>+VLOOKUP(Línea_Modelo_Sexo_Región[[#This Row],[id_LA]],Línea_Atención[],2,0)</f>
        <v>Línea Cuidado Alternativo</v>
      </c>
      <c r="M1760" t="str">
        <f>+VLOOKUP(Línea_Modelo_Sexo_Región[[#This Row],[Modelo '[sigla']]],Modelos[[Modelo '[sigla']]:[Modelo '[descripción']]],2,0)</f>
        <v>Residencia de Protección para Lactantes y Preescolares</v>
      </c>
    </row>
    <row r="1761" spans="2:13" x14ac:dyDescent="0.3">
      <c r="B1761" s="4" t="str">
        <f t="shared" si="81"/>
        <v>2-RPP</v>
      </c>
      <c r="C1761" s="4" t="str">
        <f t="shared" si="82"/>
        <v>2-RPP-Mujeres</v>
      </c>
      <c r="D1761" s="4" t="str">
        <f t="shared" si="83"/>
        <v>2-RPP-Mujeres-14</v>
      </c>
      <c r="E1761">
        <v>2</v>
      </c>
      <c r="F1761" t="s">
        <v>64</v>
      </c>
      <c r="G1761">
        <v>14</v>
      </c>
      <c r="H1761" t="s">
        <v>214</v>
      </c>
      <c r="I1761" t="s">
        <v>253</v>
      </c>
      <c r="J1761" t="s">
        <v>103</v>
      </c>
      <c r="K1761">
        <v>0</v>
      </c>
      <c r="L1761" t="str">
        <f>+VLOOKUP(Línea_Modelo_Sexo_Región[[#This Row],[id_LA]],Línea_Atención[],2,0)</f>
        <v>Línea Cuidado Alternativo</v>
      </c>
      <c r="M1761" t="str">
        <f>+VLOOKUP(Línea_Modelo_Sexo_Región[[#This Row],[Modelo '[sigla']]],Modelos[[Modelo '[sigla']]:[Modelo '[descripción']]],2,0)</f>
        <v>Residencia de Protección para Lactantes y Preescolares</v>
      </c>
    </row>
    <row r="1762" spans="2:13" x14ac:dyDescent="0.3">
      <c r="B1762" s="4" t="str">
        <f t="shared" si="81"/>
        <v>2-RPP</v>
      </c>
      <c r="C1762" s="4" t="str">
        <f t="shared" si="82"/>
        <v>2-RPP-Mujeres</v>
      </c>
      <c r="D1762" s="4" t="str">
        <f t="shared" si="83"/>
        <v>2-RPP-Mujeres-10</v>
      </c>
      <c r="E1762">
        <v>2</v>
      </c>
      <c r="F1762" t="s">
        <v>64</v>
      </c>
      <c r="G1762">
        <v>10</v>
      </c>
      <c r="H1762" t="s">
        <v>210</v>
      </c>
      <c r="I1762" t="s">
        <v>253</v>
      </c>
      <c r="J1762" t="s">
        <v>103</v>
      </c>
      <c r="K1762">
        <v>0</v>
      </c>
      <c r="L1762" t="str">
        <f>+VLOOKUP(Línea_Modelo_Sexo_Región[[#This Row],[id_LA]],Línea_Atención[],2,0)</f>
        <v>Línea Cuidado Alternativo</v>
      </c>
      <c r="M1762" t="str">
        <f>+VLOOKUP(Línea_Modelo_Sexo_Región[[#This Row],[Modelo '[sigla']]],Modelos[[Modelo '[sigla']]:[Modelo '[descripción']]],2,0)</f>
        <v>Residencia de Protección para Lactantes y Preescolares</v>
      </c>
    </row>
    <row r="1763" spans="2:13" x14ac:dyDescent="0.3">
      <c r="B1763" s="4" t="str">
        <f t="shared" si="81"/>
        <v>2-RPP</v>
      </c>
      <c r="C1763" s="4" t="str">
        <f t="shared" si="82"/>
        <v>2-RPP-Mujeres</v>
      </c>
      <c r="D1763" s="4" t="str">
        <f t="shared" si="83"/>
        <v>2-RPP-Mujeres-11</v>
      </c>
      <c r="E1763">
        <v>2</v>
      </c>
      <c r="F1763" t="s">
        <v>64</v>
      </c>
      <c r="G1763">
        <v>11</v>
      </c>
      <c r="H1763" t="s">
        <v>211</v>
      </c>
      <c r="I1763" t="s">
        <v>253</v>
      </c>
      <c r="J1763" t="s">
        <v>103</v>
      </c>
      <c r="K1763">
        <v>0</v>
      </c>
      <c r="L1763" t="str">
        <f>+VLOOKUP(Línea_Modelo_Sexo_Región[[#This Row],[id_LA]],Línea_Atención[],2,0)</f>
        <v>Línea Cuidado Alternativo</v>
      </c>
      <c r="M1763" t="str">
        <f>+VLOOKUP(Línea_Modelo_Sexo_Región[[#This Row],[Modelo '[sigla']]],Modelos[[Modelo '[sigla']]:[Modelo '[descripción']]],2,0)</f>
        <v>Residencia de Protección para Lactantes y Preescolares</v>
      </c>
    </row>
    <row r="1764" spans="2:13" x14ac:dyDescent="0.3">
      <c r="B1764" s="4" t="str">
        <f t="shared" si="81"/>
        <v>2-RPP</v>
      </c>
      <c r="C1764" s="4" t="str">
        <f t="shared" si="82"/>
        <v>2-RPP-Mujeres</v>
      </c>
      <c r="D1764" s="4" t="str">
        <f t="shared" si="83"/>
        <v>2-RPP-Mujeres-12</v>
      </c>
      <c r="E1764">
        <v>2</v>
      </c>
      <c r="F1764" t="s">
        <v>64</v>
      </c>
      <c r="G1764">
        <v>12</v>
      </c>
      <c r="H1764" t="s">
        <v>212</v>
      </c>
      <c r="I1764" t="s">
        <v>253</v>
      </c>
      <c r="J1764" t="s">
        <v>103</v>
      </c>
      <c r="K1764">
        <v>0</v>
      </c>
      <c r="L1764" t="str">
        <f>+VLOOKUP(Línea_Modelo_Sexo_Región[[#This Row],[id_LA]],Línea_Atención[],2,0)</f>
        <v>Línea Cuidado Alternativo</v>
      </c>
      <c r="M1764" t="str">
        <f>+VLOOKUP(Línea_Modelo_Sexo_Región[[#This Row],[Modelo '[sigla']]],Modelos[[Modelo '[sigla']]:[Modelo '[descripción']]],2,0)</f>
        <v>Residencia de Protección para Lactantes y Preescolares</v>
      </c>
    </row>
    <row r="1765" spans="2:13" x14ac:dyDescent="0.3">
      <c r="B1765" s="4" t="str">
        <f t="shared" si="81"/>
        <v>2-RSP</v>
      </c>
      <c r="C1765" s="4" t="str">
        <f t="shared" si="82"/>
        <v>2-RSP-Hombres</v>
      </c>
      <c r="D1765" s="4" t="str">
        <f t="shared" si="83"/>
        <v>2-RSP-Hombres-15</v>
      </c>
      <c r="E1765">
        <v>2</v>
      </c>
      <c r="F1765" t="s">
        <v>66</v>
      </c>
      <c r="G1765">
        <v>15</v>
      </c>
      <c r="H1765" t="s">
        <v>215</v>
      </c>
      <c r="I1765" t="s">
        <v>252</v>
      </c>
      <c r="J1765" t="s">
        <v>103</v>
      </c>
      <c r="K1765">
        <v>0</v>
      </c>
      <c r="L1765" t="str">
        <f>+VLOOKUP(Línea_Modelo_Sexo_Región[[#This Row],[id_LA]],Línea_Atención[],2,0)</f>
        <v>Línea Cuidado Alternativo</v>
      </c>
      <c r="M176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66" spans="2:13" x14ac:dyDescent="0.3">
      <c r="B1766" s="4" t="str">
        <f t="shared" si="81"/>
        <v>2-RSP</v>
      </c>
      <c r="C1766" s="4" t="str">
        <f t="shared" si="82"/>
        <v>2-RSP-Hombres</v>
      </c>
      <c r="D1766" s="4" t="str">
        <f t="shared" si="83"/>
        <v>2-RSP-Hombres-1</v>
      </c>
      <c r="E1766">
        <v>2</v>
      </c>
      <c r="F1766" t="s">
        <v>66</v>
      </c>
      <c r="G1766">
        <v>1</v>
      </c>
      <c r="H1766" t="s">
        <v>201</v>
      </c>
      <c r="I1766" t="s">
        <v>252</v>
      </c>
      <c r="J1766" t="s">
        <v>103</v>
      </c>
      <c r="K1766">
        <v>0</v>
      </c>
      <c r="L1766" t="str">
        <f>+VLOOKUP(Línea_Modelo_Sexo_Región[[#This Row],[id_LA]],Línea_Atención[],2,0)</f>
        <v>Línea Cuidado Alternativo</v>
      </c>
      <c r="M176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67" spans="2:13" x14ac:dyDescent="0.3">
      <c r="B1767" s="4" t="str">
        <f t="shared" si="81"/>
        <v>2-RSP</v>
      </c>
      <c r="C1767" s="4" t="str">
        <f t="shared" si="82"/>
        <v>2-RSP-Hombres</v>
      </c>
      <c r="D1767" s="4" t="str">
        <f t="shared" si="83"/>
        <v>2-RSP-Hombres-2</v>
      </c>
      <c r="E1767">
        <v>2</v>
      </c>
      <c r="F1767" t="s">
        <v>66</v>
      </c>
      <c r="G1767">
        <v>2</v>
      </c>
      <c r="H1767" t="s">
        <v>202</v>
      </c>
      <c r="I1767" t="s">
        <v>252</v>
      </c>
      <c r="J1767" t="s">
        <v>103</v>
      </c>
      <c r="K1767">
        <v>0</v>
      </c>
      <c r="L1767" t="str">
        <f>+VLOOKUP(Línea_Modelo_Sexo_Región[[#This Row],[id_LA]],Línea_Atención[],2,0)</f>
        <v>Línea Cuidado Alternativo</v>
      </c>
      <c r="M176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68" spans="2:13" x14ac:dyDescent="0.3">
      <c r="B1768" s="4" t="str">
        <f t="shared" si="81"/>
        <v>2-RSP</v>
      </c>
      <c r="C1768" s="4" t="str">
        <f t="shared" si="82"/>
        <v>2-RSP-Hombres</v>
      </c>
      <c r="D1768" s="4" t="str">
        <f t="shared" si="83"/>
        <v>2-RSP-Hombres-3</v>
      </c>
      <c r="E1768">
        <v>2</v>
      </c>
      <c r="F1768" t="s">
        <v>66</v>
      </c>
      <c r="G1768">
        <v>3</v>
      </c>
      <c r="H1768" t="s">
        <v>203</v>
      </c>
      <c r="I1768" t="s">
        <v>252</v>
      </c>
      <c r="J1768" t="s">
        <v>103</v>
      </c>
      <c r="K1768">
        <v>0</v>
      </c>
      <c r="L1768" t="str">
        <f>+VLOOKUP(Línea_Modelo_Sexo_Región[[#This Row],[id_LA]],Línea_Atención[],2,0)</f>
        <v>Línea Cuidado Alternativo</v>
      </c>
      <c r="M176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69" spans="2:13" x14ac:dyDescent="0.3">
      <c r="B1769" s="4" t="str">
        <f t="shared" si="81"/>
        <v>2-RSP</v>
      </c>
      <c r="C1769" s="4" t="str">
        <f t="shared" si="82"/>
        <v>2-RSP-Hombres</v>
      </c>
      <c r="D1769" s="4" t="str">
        <f t="shared" si="83"/>
        <v>2-RSP-Hombres-4</v>
      </c>
      <c r="E1769">
        <v>2</v>
      </c>
      <c r="F1769" t="s">
        <v>66</v>
      </c>
      <c r="G1769">
        <v>4</v>
      </c>
      <c r="H1769" t="s">
        <v>204</v>
      </c>
      <c r="I1769" t="s">
        <v>252</v>
      </c>
      <c r="J1769" t="s">
        <v>103</v>
      </c>
      <c r="K1769">
        <v>19</v>
      </c>
      <c r="L1769" t="str">
        <f>+VLOOKUP(Línea_Modelo_Sexo_Región[[#This Row],[id_LA]],Línea_Atención[],2,0)</f>
        <v>Línea Cuidado Alternativo</v>
      </c>
      <c r="M176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0" spans="2:13" x14ac:dyDescent="0.3">
      <c r="B1770" s="4" t="str">
        <f t="shared" si="81"/>
        <v>2-RSP</v>
      </c>
      <c r="C1770" s="4" t="str">
        <f t="shared" si="82"/>
        <v>2-RSP-Hombres</v>
      </c>
      <c r="D1770" s="4" t="str">
        <f t="shared" si="83"/>
        <v>2-RSP-Hombres-5</v>
      </c>
      <c r="E1770">
        <v>2</v>
      </c>
      <c r="F1770" t="s">
        <v>66</v>
      </c>
      <c r="G1770">
        <v>5</v>
      </c>
      <c r="H1770" t="s">
        <v>205</v>
      </c>
      <c r="I1770" t="s">
        <v>252</v>
      </c>
      <c r="J1770" t="s">
        <v>103</v>
      </c>
      <c r="K1770">
        <v>0</v>
      </c>
      <c r="L1770" t="str">
        <f>+VLOOKUP(Línea_Modelo_Sexo_Región[[#This Row],[id_LA]],Línea_Atención[],2,0)</f>
        <v>Línea Cuidado Alternativo</v>
      </c>
      <c r="M177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1" spans="2:13" x14ac:dyDescent="0.3">
      <c r="B1771" s="4" t="str">
        <f t="shared" si="81"/>
        <v>2-RSP</v>
      </c>
      <c r="C1771" s="4" t="str">
        <f t="shared" si="82"/>
        <v>2-RSP-Hombres</v>
      </c>
      <c r="D1771" s="4" t="str">
        <f t="shared" si="83"/>
        <v>2-RSP-Hombres-13</v>
      </c>
      <c r="E1771">
        <v>2</v>
      </c>
      <c r="F1771" t="s">
        <v>66</v>
      </c>
      <c r="G1771">
        <v>13</v>
      </c>
      <c r="H1771" t="s">
        <v>213</v>
      </c>
      <c r="I1771" t="s">
        <v>252</v>
      </c>
      <c r="J1771" t="s">
        <v>103</v>
      </c>
      <c r="K1771">
        <v>0</v>
      </c>
      <c r="L1771" t="str">
        <f>+VLOOKUP(Línea_Modelo_Sexo_Región[[#This Row],[id_LA]],Línea_Atención[],2,0)</f>
        <v>Línea Cuidado Alternativo</v>
      </c>
      <c r="M177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2" spans="2:13" x14ac:dyDescent="0.3">
      <c r="B1772" s="4" t="str">
        <f t="shared" si="81"/>
        <v>2-RSP</v>
      </c>
      <c r="C1772" s="4" t="str">
        <f t="shared" si="82"/>
        <v>2-RSP-Hombres</v>
      </c>
      <c r="D1772" s="4" t="str">
        <f t="shared" si="83"/>
        <v>2-RSP-Hombres-6</v>
      </c>
      <c r="E1772">
        <v>2</v>
      </c>
      <c r="F1772" t="s">
        <v>66</v>
      </c>
      <c r="G1772">
        <v>6</v>
      </c>
      <c r="H1772" t="s">
        <v>206</v>
      </c>
      <c r="I1772" t="s">
        <v>252</v>
      </c>
      <c r="J1772" t="s">
        <v>103</v>
      </c>
      <c r="K1772">
        <v>0</v>
      </c>
      <c r="L1772" t="str">
        <f>+VLOOKUP(Línea_Modelo_Sexo_Región[[#This Row],[id_LA]],Línea_Atención[],2,0)</f>
        <v>Línea Cuidado Alternativo</v>
      </c>
      <c r="M177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3" spans="2:13" x14ac:dyDescent="0.3">
      <c r="B1773" s="4" t="str">
        <f t="shared" si="81"/>
        <v>2-RSP</v>
      </c>
      <c r="C1773" s="4" t="str">
        <f t="shared" si="82"/>
        <v>2-RSP-Hombres</v>
      </c>
      <c r="D1773" s="4" t="str">
        <f t="shared" si="83"/>
        <v>2-RSP-Hombres-7</v>
      </c>
      <c r="E1773">
        <v>2</v>
      </c>
      <c r="F1773" t="s">
        <v>66</v>
      </c>
      <c r="G1773">
        <v>7</v>
      </c>
      <c r="H1773" t="s">
        <v>207</v>
      </c>
      <c r="I1773" t="s">
        <v>252</v>
      </c>
      <c r="J1773" t="s">
        <v>103</v>
      </c>
      <c r="K1773">
        <v>0</v>
      </c>
      <c r="L1773" t="str">
        <f>+VLOOKUP(Línea_Modelo_Sexo_Región[[#This Row],[id_LA]],Línea_Atención[],2,0)</f>
        <v>Línea Cuidado Alternativo</v>
      </c>
      <c r="M177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4" spans="2:13" x14ac:dyDescent="0.3">
      <c r="B1774" s="4" t="str">
        <f t="shared" si="81"/>
        <v>2-RSP</v>
      </c>
      <c r="C1774" s="4" t="str">
        <f t="shared" si="82"/>
        <v>2-RSP-Hombres</v>
      </c>
      <c r="D1774" s="4" t="str">
        <f t="shared" si="83"/>
        <v>2-RSP-Hombres-7</v>
      </c>
      <c r="E1774">
        <v>2</v>
      </c>
      <c r="F1774" t="s">
        <v>66</v>
      </c>
      <c r="G1774">
        <v>7</v>
      </c>
      <c r="H1774" t="s">
        <v>207</v>
      </c>
      <c r="I1774" t="s">
        <v>252</v>
      </c>
      <c r="J1774" t="s">
        <v>103</v>
      </c>
      <c r="K1774">
        <v>0</v>
      </c>
      <c r="L1774" t="str">
        <f>+VLOOKUP(Línea_Modelo_Sexo_Región[[#This Row],[id_LA]],Línea_Atención[],2,0)</f>
        <v>Línea Cuidado Alternativo</v>
      </c>
      <c r="M177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5" spans="2:13" x14ac:dyDescent="0.3">
      <c r="B1775" s="4" t="str">
        <f t="shared" si="81"/>
        <v>2-RSP</v>
      </c>
      <c r="C1775" s="4" t="str">
        <f t="shared" si="82"/>
        <v>2-RSP-Hombres</v>
      </c>
      <c r="D1775" s="4" t="str">
        <f t="shared" si="83"/>
        <v>2-RSP-Hombres-8</v>
      </c>
      <c r="E1775">
        <v>2</v>
      </c>
      <c r="F1775" t="s">
        <v>66</v>
      </c>
      <c r="G1775">
        <v>8</v>
      </c>
      <c r="H1775" t="s">
        <v>208</v>
      </c>
      <c r="I1775" t="s">
        <v>252</v>
      </c>
      <c r="J1775" t="s">
        <v>103</v>
      </c>
      <c r="K1775">
        <v>0</v>
      </c>
      <c r="L1775" t="str">
        <f>+VLOOKUP(Línea_Modelo_Sexo_Región[[#This Row],[id_LA]],Línea_Atención[],2,0)</f>
        <v>Línea Cuidado Alternativo</v>
      </c>
      <c r="M177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6" spans="2:13" x14ac:dyDescent="0.3">
      <c r="B1776" s="4" t="str">
        <f t="shared" si="81"/>
        <v>2-RSP</v>
      </c>
      <c r="C1776" s="4" t="str">
        <f t="shared" si="82"/>
        <v>2-RSP-Hombres</v>
      </c>
      <c r="D1776" s="4" t="str">
        <f t="shared" si="83"/>
        <v>2-RSP-Hombres-9</v>
      </c>
      <c r="E1776">
        <v>2</v>
      </c>
      <c r="F1776" t="s">
        <v>66</v>
      </c>
      <c r="G1776">
        <v>9</v>
      </c>
      <c r="H1776" t="s">
        <v>209</v>
      </c>
      <c r="I1776" t="s">
        <v>252</v>
      </c>
      <c r="J1776" t="s">
        <v>103</v>
      </c>
      <c r="K1776">
        <v>0</v>
      </c>
      <c r="L1776" t="str">
        <f>+VLOOKUP(Línea_Modelo_Sexo_Región[[#This Row],[id_LA]],Línea_Atención[],2,0)</f>
        <v>Línea Cuidado Alternativo</v>
      </c>
      <c r="M177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7" spans="2:13" x14ac:dyDescent="0.3">
      <c r="B1777" s="4" t="str">
        <f t="shared" si="81"/>
        <v>2-RSP</v>
      </c>
      <c r="C1777" s="4" t="str">
        <f t="shared" si="82"/>
        <v>2-RSP-Hombres</v>
      </c>
      <c r="D1777" s="4" t="str">
        <f t="shared" si="83"/>
        <v>2-RSP-Hombres-14</v>
      </c>
      <c r="E1777">
        <v>2</v>
      </c>
      <c r="F1777" t="s">
        <v>66</v>
      </c>
      <c r="G1777">
        <v>14</v>
      </c>
      <c r="H1777" t="s">
        <v>214</v>
      </c>
      <c r="I1777" t="s">
        <v>252</v>
      </c>
      <c r="J1777" t="s">
        <v>103</v>
      </c>
      <c r="K1777">
        <v>0</v>
      </c>
      <c r="L1777" t="str">
        <f>+VLOOKUP(Línea_Modelo_Sexo_Región[[#This Row],[id_LA]],Línea_Atención[],2,0)</f>
        <v>Línea Cuidado Alternativo</v>
      </c>
      <c r="M177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8" spans="2:13" x14ac:dyDescent="0.3">
      <c r="B1778" s="4" t="str">
        <f t="shared" si="81"/>
        <v>2-RSP</v>
      </c>
      <c r="C1778" s="4" t="str">
        <f t="shared" si="82"/>
        <v>2-RSP-Hombres</v>
      </c>
      <c r="D1778" s="4" t="str">
        <f t="shared" si="83"/>
        <v>2-RSP-Hombres-10</v>
      </c>
      <c r="E1778">
        <v>2</v>
      </c>
      <c r="F1778" t="s">
        <v>66</v>
      </c>
      <c r="G1778">
        <v>10</v>
      </c>
      <c r="H1778" t="s">
        <v>210</v>
      </c>
      <c r="I1778" t="s">
        <v>252</v>
      </c>
      <c r="J1778" t="s">
        <v>103</v>
      </c>
      <c r="K1778">
        <v>0</v>
      </c>
      <c r="L1778" t="str">
        <f>+VLOOKUP(Línea_Modelo_Sexo_Región[[#This Row],[id_LA]],Línea_Atención[],2,0)</f>
        <v>Línea Cuidado Alternativo</v>
      </c>
      <c r="M177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79" spans="2:13" x14ac:dyDescent="0.3">
      <c r="B1779" s="4" t="str">
        <f t="shared" si="81"/>
        <v>2-RSP</v>
      </c>
      <c r="C1779" s="4" t="str">
        <f t="shared" si="82"/>
        <v>2-RSP-Hombres</v>
      </c>
      <c r="D1779" s="4" t="str">
        <f t="shared" si="83"/>
        <v>2-RSP-Hombres-11</v>
      </c>
      <c r="E1779">
        <v>2</v>
      </c>
      <c r="F1779" t="s">
        <v>66</v>
      </c>
      <c r="G1779">
        <v>11</v>
      </c>
      <c r="H1779" t="s">
        <v>211</v>
      </c>
      <c r="I1779" t="s">
        <v>252</v>
      </c>
      <c r="J1779" t="s">
        <v>103</v>
      </c>
      <c r="K1779">
        <v>0</v>
      </c>
      <c r="L1779" t="str">
        <f>+VLOOKUP(Línea_Modelo_Sexo_Región[[#This Row],[id_LA]],Línea_Atención[],2,0)</f>
        <v>Línea Cuidado Alternativo</v>
      </c>
      <c r="M177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0" spans="2:13" x14ac:dyDescent="0.3">
      <c r="B1780" s="4" t="str">
        <f t="shared" si="81"/>
        <v>2-RSP</v>
      </c>
      <c r="C1780" s="4" t="str">
        <f t="shared" si="82"/>
        <v>2-RSP-Hombres</v>
      </c>
      <c r="D1780" s="4" t="str">
        <f t="shared" si="83"/>
        <v>2-RSP-Hombres-12</v>
      </c>
      <c r="E1780">
        <v>2</v>
      </c>
      <c r="F1780" t="s">
        <v>66</v>
      </c>
      <c r="G1780">
        <v>12</v>
      </c>
      <c r="H1780" t="s">
        <v>212</v>
      </c>
      <c r="I1780" t="s">
        <v>252</v>
      </c>
      <c r="J1780" t="s">
        <v>103</v>
      </c>
      <c r="K1780">
        <v>0</v>
      </c>
      <c r="L1780" t="str">
        <f>+VLOOKUP(Línea_Modelo_Sexo_Región[[#This Row],[id_LA]],Línea_Atención[],2,0)</f>
        <v>Línea Cuidado Alternativo</v>
      </c>
      <c r="M178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1" spans="2:13" x14ac:dyDescent="0.3">
      <c r="B1781" s="4" t="str">
        <f t="shared" si="81"/>
        <v>2-RSP</v>
      </c>
      <c r="C1781" s="4" t="str">
        <f t="shared" si="82"/>
        <v>2-RSP-Mujeres</v>
      </c>
      <c r="D1781" s="4" t="str">
        <f t="shared" si="83"/>
        <v>2-RSP-Mujeres-15</v>
      </c>
      <c r="E1781">
        <v>2</v>
      </c>
      <c r="F1781" t="s">
        <v>66</v>
      </c>
      <c r="G1781">
        <v>15</v>
      </c>
      <c r="H1781" t="s">
        <v>215</v>
      </c>
      <c r="I1781" t="s">
        <v>253</v>
      </c>
      <c r="J1781" t="s">
        <v>103</v>
      </c>
      <c r="K1781">
        <v>0</v>
      </c>
      <c r="L1781" t="str">
        <f>+VLOOKUP(Línea_Modelo_Sexo_Región[[#This Row],[id_LA]],Línea_Atención[],2,0)</f>
        <v>Línea Cuidado Alternativo</v>
      </c>
      <c r="M178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2" spans="2:13" x14ac:dyDescent="0.3">
      <c r="B1782" s="4" t="str">
        <f t="shared" si="81"/>
        <v>2-RSP</v>
      </c>
      <c r="C1782" s="4" t="str">
        <f t="shared" si="82"/>
        <v>2-RSP-Mujeres</v>
      </c>
      <c r="D1782" s="4" t="str">
        <f t="shared" si="83"/>
        <v>2-RSP-Mujeres-1</v>
      </c>
      <c r="E1782">
        <v>2</v>
      </c>
      <c r="F1782" t="s">
        <v>66</v>
      </c>
      <c r="G1782">
        <v>1</v>
      </c>
      <c r="H1782" t="s">
        <v>201</v>
      </c>
      <c r="I1782" t="s">
        <v>253</v>
      </c>
      <c r="J1782" t="s">
        <v>103</v>
      </c>
      <c r="K1782">
        <v>0</v>
      </c>
      <c r="L1782" t="str">
        <f>+VLOOKUP(Línea_Modelo_Sexo_Región[[#This Row],[id_LA]],Línea_Atención[],2,0)</f>
        <v>Línea Cuidado Alternativo</v>
      </c>
      <c r="M178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3" spans="2:13" x14ac:dyDescent="0.3">
      <c r="B1783" s="4" t="str">
        <f t="shared" si="81"/>
        <v>2-RSP</v>
      </c>
      <c r="C1783" s="4" t="str">
        <f t="shared" si="82"/>
        <v>2-RSP-Mujeres</v>
      </c>
      <c r="D1783" s="4" t="str">
        <f t="shared" si="83"/>
        <v>2-RSP-Mujeres-2</v>
      </c>
      <c r="E1783">
        <v>2</v>
      </c>
      <c r="F1783" t="s">
        <v>66</v>
      </c>
      <c r="G1783">
        <v>2</v>
      </c>
      <c r="H1783" t="s">
        <v>202</v>
      </c>
      <c r="I1783" t="s">
        <v>253</v>
      </c>
      <c r="J1783" t="s">
        <v>103</v>
      </c>
      <c r="K1783">
        <v>0</v>
      </c>
      <c r="L1783" t="str">
        <f>+VLOOKUP(Línea_Modelo_Sexo_Región[[#This Row],[id_LA]],Línea_Atención[],2,0)</f>
        <v>Línea Cuidado Alternativo</v>
      </c>
      <c r="M178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4" spans="2:13" x14ac:dyDescent="0.3">
      <c r="B1784" s="4" t="str">
        <f t="shared" si="81"/>
        <v>2-RSP</v>
      </c>
      <c r="C1784" s="4" t="str">
        <f t="shared" si="82"/>
        <v>2-RSP-Mujeres</v>
      </c>
      <c r="D1784" s="4" t="str">
        <f t="shared" si="83"/>
        <v>2-RSP-Mujeres-3</v>
      </c>
      <c r="E1784">
        <v>2</v>
      </c>
      <c r="F1784" t="s">
        <v>66</v>
      </c>
      <c r="G1784">
        <v>3</v>
      </c>
      <c r="H1784" t="s">
        <v>203</v>
      </c>
      <c r="I1784" t="s">
        <v>253</v>
      </c>
      <c r="J1784" t="s">
        <v>103</v>
      </c>
      <c r="K1784">
        <v>0</v>
      </c>
      <c r="L1784" t="str">
        <f>+VLOOKUP(Línea_Modelo_Sexo_Región[[#This Row],[id_LA]],Línea_Atención[],2,0)</f>
        <v>Línea Cuidado Alternativo</v>
      </c>
      <c r="M178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5" spans="2:13" x14ac:dyDescent="0.3">
      <c r="B1785" s="4" t="str">
        <f t="shared" si="81"/>
        <v>2-RSP</v>
      </c>
      <c r="C1785" s="4" t="str">
        <f t="shared" si="82"/>
        <v>2-RSP-Mujeres</v>
      </c>
      <c r="D1785" s="4" t="str">
        <f t="shared" si="83"/>
        <v>2-RSP-Mujeres-4</v>
      </c>
      <c r="E1785">
        <v>2</v>
      </c>
      <c r="F1785" t="s">
        <v>66</v>
      </c>
      <c r="G1785">
        <v>4</v>
      </c>
      <c r="H1785" t="s">
        <v>204</v>
      </c>
      <c r="I1785" t="s">
        <v>253</v>
      </c>
      <c r="J1785" t="s">
        <v>103</v>
      </c>
      <c r="K1785">
        <v>40</v>
      </c>
      <c r="L1785" t="str">
        <f>+VLOOKUP(Línea_Modelo_Sexo_Región[[#This Row],[id_LA]],Línea_Atención[],2,0)</f>
        <v>Línea Cuidado Alternativo</v>
      </c>
      <c r="M178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6" spans="2:13" x14ac:dyDescent="0.3">
      <c r="B1786" s="4" t="str">
        <f t="shared" si="81"/>
        <v>2-RSP</v>
      </c>
      <c r="C1786" s="4" t="str">
        <f t="shared" si="82"/>
        <v>2-RSP-Mujeres</v>
      </c>
      <c r="D1786" s="4" t="str">
        <f t="shared" si="83"/>
        <v>2-RSP-Mujeres-5</v>
      </c>
      <c r="E1786">
        <v>2</v>
      </c>
      <c r="F1786" t="s">
        <v>66</v>
      </c>
      <c r="G1786">
        <v>5</v>
      </c>
      <c r="H1786" t="s">
        <v>205</v>
      </c>
      <c r="I1786" t="s">
        <v>253</v>
      </c>
      <c r="J1786" t="s">
        <v>103</v>
      </c>
      <c r="K1786">
        <v>13</v>
      </c>
      <c r="L1786" t="str">
        <f>+VLOOKUP(Línea_Modelo_Sexo_Región[[#This Row],[id_LA]],Línea_Atención[],2,0)</f>
        <v>Línea Cuidado Alternativo</v>
      </c>
      <c r="M178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7" spans="2:13" x14ac:dyDescent="0.3">
      <c r="B1787" s="4" t="str">
        <f t="shared" si="81"/>
        <v>2-RSP</v>
      </c>
      <c r="C1787" s="4" t="str">
        <f t="shared" si="82"/>
        <v>2-RSP-Mujeres</v>
      </c>
      <c r="D1787" s="4" t="str">
        <f t="shared" si="83"/>
        <v>2-RSP-Mujeres-13</v>
      </c>
      <c r="E1787">
        <v>2</v>
      </c>
      <c r="F1787" t="s">
        <v>66</v>
      </c>
      <c r="G1787">
        <v>13</v>
      </c>
      <c r="H1787" t="s">
        <v>213</v>
      </c>
      <c r="I1787" t="s">
        <v>253</v>
      </c>
      <c r="J1787" t="s">
        <v>103</v>
      </c>
      <c r="K1787">
        <v>0</v>
      </c>
      <c r="L1787" t="str">
        <f>+VLOOKUP(Línea_Modelo_Sexo_Región[[#This Row],[id_LA]],Línea_Atención[],2,0)</f>
        <v>Línea Cuidado Alternativo</v>
      </c>
      <c r="M178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8" spans="2:13" x14ac:dyDescent="0.3">
      <c r="B1788" s="4" t="str">
        <f t="shared" si="81"/>
        <v>2-RSP</v>
      </c>
      <c r="C1788" s="4" t="str">
        <f t="shared" si="82"/>
        <v>2-RSP-Mujeres</v>
      </c>
      <c r="D1788" s="4" t="str">
        <f t="shared" si="83"/>
        <v>2-RSP-Mujeres-6</v>
      </c>
      <c r="E1788">
        <v>2</v>
      </c>
      <c r="F1788" t="s">
        <v>66</v>
      </c>
      <c r="G1788">
        <v>6</v>
      </c>
      <c r="H1788" t="s">
        <v>206</v>
      </c>
      <c r="I1788" t="s">
        <v>253</v>
      </c>
      <c r="J1788" t="s">
        <v>103</v>
      </c>
      <c r="K1788">
        <v>48</v>
      </c>
      <c r="L1788" t="str">
        <f>+VLOOKUP(Línea_Modelo_Sexo_Región[[#This Row],[id_LA]],Línea_Atención[],2,0)</f>
        <v>Línea Cuidado Alternativo</v>
      </c>
      <c r="M178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89" spans="2:13" x14ac:dyDescent="0.3">
      <c r="B1789" s="4" t="str">
        <f t="shared" si="81"/>
        <v>2-RSP</v>
      </c>
      <c r="C1789" s="4" t="str">
        <f t="shared" si="82"/>
        <v>2-RSP-Mujeres</v>
      </c>
      <c r="D1789" s="4" t="str">
        <f t="shared" si="83"/>
        <v>2-RSP-Mujeres-7</v>
      </c>
      <c r="E1789">
        <v>2</v>
      </c>
      <c r="F1789" t="s">
        <v>66</v>
      </c>
      <c r="G1789">
        <v>7</v>
      </c>
      <c r="H1789" t="s">
        <v>207</v>
      </c>
      <c r="I1789" t="s">
        <v>253</v>
      </c>
      <c r="J1789" t="s">
        <v>103</v>
      </c>
      <c r="K1789">
        <v>0</v>
      </c>
      <c r="L1789" t="str">
        <f>+VLOOKUP(Línea_Modelo_Sexo_Región[[#This Row],[id_LA]],Línea_Atención[],2,0)</f>
        <v>Línea Cuidado Alternativo</v>
      </c>
      <c r="M178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0" spans="2:13" x14ac:dyDescent="0.3">
      <c r="B1790" s="4" t="str">
        <f t="shared" si="81"/>
        <v>2-RSP</v>
      </c>
      <c r="C1790" s="4" t="str">
        <f t="shared" si="82"/>
        <v>2-RSP-Mujeres</v>
      </c>
      <c r="D1790" s="4" t="str">
        <f t="shared" si="83"/>
        <v>2-RSP-Mujeres-7</v>
      </c>
      <c r="E1790">
        <v>2</v>
      </c>
      <c r="F1790" t="s">
        <v>66</v>
      </c>
      <c r="G1790">
        <v>7</v>
      </c>
      <c r="H1790" t="s">
        <v>207</v>
      </c>
      <c r="I1790" t="s">
        <v>253</v>
      </c>
      <c r="J1790" t="s">
        <v>103</v>
      </c>
      <c r="K1790">
        <v>0</v>
      </c>
      <c r="L1790" t="str">
        <f>+VLOOKUP(Línea_Modelo_Sexo_Región[[#This Row],[id_LA]],Línea_Atención[],2,0)</f>
        <v>Línea Cuidado Alternativo</v>
      </c>
      <c r="M179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1" spans="2:13" x14ac:dyDescent="0.3">
      <c r="B1791" s="4" t="str">
        <f t="shared" si="81"/>
        <v>2-RSP</v>
      </c>
      <c r="C1791" s="4" t="str">
        <f t="shared" si="82"/>
        <v>2-RSP-Mujeres</v>
      </c>
      <c r="D1791" s="4" t="str">
        <f t="shared" si="83"/>
        <v>2-RSP-Mujeres-8</v>
      </c>
      <c r="E1791">
        <v>2</v>
      </c>
      <c r="F1791" t="s">
        <v>66</v>
      </c>
      <c r="G1791">
        <v>8</v>
      </c>
      <c r="H1791" t="s">
        <v>208</v>
      </c>
      <c r="I1791" t="s">
        <v>253</v>
      </c>
      <c r="J1791" t="s">
        <v>103</v>
      </c>
      <c r="K1791">
        <v>0</v>
      </c>
      <c r="L1791" t="str">
        <f>+VLOOKUP(Línea_Modelo_Sexo_Región[[#This Row],[id_LA]],Línea_Atención[],2,0)</f>
        <v>Línea Cuidado Alternativo</v>
      </c>
      <c r="M179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2" spans="2:13" x14ac:dyDescent="0.3">
      <c r="B1792" s="4" t="str">
        <f t="shared" si="81"/>
        <v>2-RSP</v>
      </c>
      <c r="C1792" s="4" t="str">
        <f t="shared" si="82"/>
        <v>2-RSP-Mujeres</v>
      </c>
      <c r="D1792" s="4" t="str">
        <f t="shared" si="83"/>
        <v>2-RSP-Mujeres-9</v>
      </c>
      <c r="E1792">
        <v>2</v>
      </c>
      <c r="F1792" t="s">
        <v>66</v>
      </c>
      <c r="G1792">
        <v>9</v>
      </c>
      <c r="H1792" t="s">
        <v>209</v>
      </c>
      <c r="I1792" t="s">
        <v>253</v>
      </c>
      <c r="J1792" t="s">
        <v>103</v>
      </c>
      <c r="K1792">
        <v>0</v>
      </c>
      <c r="L1792" t="str">
        <f>+VLOOKUP(Línea_Modelo_Sexo_Región[[#This Row],[id_LA]],Línea_Atención[],2,0)</f>
        <v>Línea Cuidado Alternativo</v>
      </c>
      <c r="M179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3" spans="2:13" x14ac:dyDescent="0.3">
      <c r="B1793" s="4" t="str">
        <f t="shared" si="81"/>
        <v>2-RSP</v>
      </c>
      <c r="C1793" s="4" t="str">
        <f t="shared" si="82"/>
        <v>2-RSP-Mujeres</v>
      </c>
      <c r="D1793" s="4" t="str">
        <f t="shared" si="83"/>
        <v>2-RSP-Mujeres-14</v>
      </c>
      <c r="E1793">
        <v>2</v>
      </c>
      <c r="F1793" t="s">
        <v>66</v>
      </c>
      <c r="G1793">
        <v>14</v>
      </c>
      <c r="H1793" t="s">
        <v>214</v>
      </c>
      <c r="I1793" t="s">
        <v>253</v>
      </c>
      <c r="J1793" t="s">
        <v>103</v>
      </c>
      <c r="K1793">
        <v>32</v>
      </c>
      <c r="L1793" t="str">
        <f>+VLOOKUP(Línea_Modelo_Sexo_Región[[#This Row],[id_LA]],Línea_Atención[],2,0)</f>
        <v>Línea Cuidado Alternativo</v>
      </c>
      <c r="M179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4" spans="2:13" x14ac:dyDescent="0.3">
      <c r="B1794" s="4" t="str">
        <f t="shared" si="81"/>
        <v>2-RSP</v>
      </c>
      <c r="C1794" s="4" t="str">
        <f t="shared" si="82"/>
        <v>2-RSP-Mujeres</v>
      </c>
      <c r="D1794" s="4" t="str">
        <f t="shared" si="83"/>
        <v>2-RSP-Mujeres-10</v>
      </c>
      <c r="E1794">
        <v>2</v>
      </c>
      <c r="F1794" t="s">
        <v>66</v>
      </c>
      <c r="G1794">
        <v>10</v>
      </c>
      <c r="H1794" t="s">
        <v>210</v>
      </c>
      <c r="I1794" t="s">
        <v>253</v>
      </c>
      <c r="J1794" t="s">
        <v>103</v>
      </c>
      <c r="K1794">
        <v>0</v>
      </c>
      <c r="L1794" t="str">
        <f>+VLOOKUP(Línea_Modelo_Sexo_Región[[#This Row],[id_LA]],Línea_Atención[],2,0)</f>
        <v>Línea Cuidado Alternativo</v>
      </c>
      <c r="M179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5" spans="2:13" x14ac:dyDescent="0.3">
      <c r="B1795" s="4" t="str">
        <f t="shared" si="81"/>
        <v>2-RSP</v>
      </c>
      <c r="C1795" s="4" t="str">
        <f t="shared" si="82"/>
        <v>2-RSP-Mujeres</v>
      </c>
      <c r="D1795" s="4" t="str">
        <f t="shared" si="83"/>
        <v>2-RSP-Mujeres-11</v>
      </c>
      <c r="E1795">
        <v>2</v>
      </c>
      <c r="F1795" t="s">
        <v>66</v>
      </c>
      <c r="G1795">
        <v>11</v>
      </c>
      <c r="H1795" t="s">
        <v>211</v>
      </c>
      <c r="I1795" t="s">
        <v>253</v>
      </c>
      <c r="J1795" t="s">
        <v>103</v>
      </c>
      <c r="K1795">
        <v>0</v>
      </c>
      <c r="L1795" t="str">
        <f>+VLOOKUP(Línea_Modelo_Sexo_Región[[#This Row],[id_LA]],Línea_Atención[],2,0)</f>
        <v>Línea Cuidado Alternativo</v>
      </c>
      <c r="M179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6" spans="2:13" x14ac:dyDescent="0.3">
      <c r="B1796" s="4" t="str">
        <f t="shared" si="81"/>
        <v>2-RSP</v>
      </c>
      <c r="C1796" s="4" t="str">
        <f t="shared" si="82"/>
        <v>2-RSP-Mujeres</v>
      </c>
      <c r="D1796" s="4" t="str">
        <f t="shared" si="83"/>
        <v>2-RSP-Mujeres-12</v>
      </c>
      <c r="E1796">
        <v>2</v>
      </c>
      <c r="F1796" t="s">
        <v>66</v>
      </c>
      <c r="G1796">
        <v>12</v>
      </c>
      <c r="H1796" t="s">
        <v>212</v>
      </c>
      <c r="I1796" t="s">
        <v>253</v>
      </c>
      <c r="J1796" t="s">
        <v>103</v>
      </c>
      <c r="K1796">
        <v>0</v>
      </c>
      <c r="L1796" t="str">
        <f>+VLOOKUP(Línea_Modelo_Sexo_Región[[#This Row],[id_LA]],Línea_Atención[],2,0)</f>
        <v>Línea Cuidado Alternativo</v>
      </c>
      <c r="M179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1797" spans="2:13" x14ac:dyDescent="0.3">
      <c r="B1797" s="4" t="str">
        <f t="shared" ref="B1797:B1860" si="84">+E1797&amp;"-"&amp;F1797</f>
        <v>2-CLA</v>
      </c>
      <c r="C1797" s="4" t="str">
        <f t="shared" ref="C1797:C1860" si="85">+B1797&amp;"-"&amp;I1797</f>
        <v>2-CLA-Hombres</v>
      </c>
      <c r="D1797" s="4" t="str">
        <f t="shared" ref="D1797:D1860" si="86">+C1797&amp;"-"&amp;G1797</f>
        <v>2-CLA-Hombres-15</v>
      </c>
      <c r="E1797">
        <v>2</v>
      </c>
      <c r="F1797" t="s">
        <v>30</v>
      </c>
      <c r="G1797">
        <v>15</v>
      </c>
      <c r="H1797" t="s">
        <v>215</v>
      </c>
      <c r="I1797" t="s">
        <v>252</v>
      </c>
      <c r="J1797" t="s">
        <v>107</v>
      </c>
      <c r="K1797">
        <v>0</v>
      </c>
      <c r="L1797" t="str">
        <f>+VLOOKUP(Línea_Modelo_Sexo_Región[[#This Row],[id_LA]],Línea_Atención[],2,0)</f>
        <v>Línea Cuidado Alternativo</v>
      </c>
      <c r="M1797" t="str">
        <f>+VLOOKUP(Línea_Modelo_Sexo_Región[[#This Row],[Modelo '[sigla']]],Modelos[[Modelo '[sigla']]:[Modelo '[descripción']]],2,0)</f>
        <v>Centro de Diagnóstico para Lactantes</v>
      </c>
    </row>
    <row r="1798" spans="2:13" x14ac:dyDescent="0.3">
      <c r="B1798" s="4" t="str">
        <f t="shared" si="84"/>
        <v>2-CLA</v>
      </c>
      <c r="C1798" s="4" t="str">
        <f t="shared" si="85"/>
        <v>2-CLA-Hombres</v>
      </c>
      <c r="D1798" s="4" t="str">
        <f t="shared" si="86"/>
        <v>2-CLA-Hombres-1</v>
      </c>
      <c r="E1798">
        <v>2</v>
      </c>
      <c r="F1798" t="s">
        <v>30</v>
      </c>
      <c r="G1798">
        <v>1</v>
      </c>
      <c r="H1798" t="s">
        <v>201</v>
      </c>
      <c r="I1798" t="s">
        <v>252</v>
      </c>
      <c r="J1798" t="s">
        <v>107</v>
      </c>
      <c r="K1798">
        <v>0</v>
      </c>
      <c r="L1798" t="str">
        <f>+VLOOKUP(Línea_Modelo_Sexo_Región[[#This Row],[id_LA]],Línea_Atención[],2,0)</f>
        <v>Línea Cuidado Alternativo</v>
      </c>
      <c r="M1798" t="str">
        <f>+VLOOKUP(Línea_Modelo_Sexo_Región[[#This Row],[Modelo '[sigla']]],Modelos[[Modelo '[sigla']]:[Modelo '[descripción']]],2,0)</f>
        <v>Centro de Diagnóstico para Lactantes</v>
      </c>
    </row>
    <row r="1799" spans="2:13" x14ac:dyDescent="0.3">
      <c r="B1799" s="4" t="str">
        <f t="shared" si="84"/>
        <v>2-CLA</v>
      </c>
      <c r="C1799" s="4" t="str">
        <f t="shared" si="85"/>
        <v>2-CLA-Hombres</v>
      </c>
      <c r="D1799" s="4" t="str">
        <f t="shared" si="86"/>
        <v>2-CLA-Hombres-2</v>
      </c>
      <c r="E1799">
        <v>2</v>
      </c>
      <c r="F1799" t="s">
        <v>30</v>
      </c>
      <c r="G1799">
        <v>2</v>
      </c>
      <c r="H1799" t="s">
        <v>202</v>
      </c>
      <c r="I1799" t="s">
        <v>252</v>
      </c>
      <c r="J1799" t="s">
        <v>107</v>
      </c>
      <c r="K1799">
        <v>0</v>
      </c>
      <c r="L1799" t="str">
        <f>+VLOOKUP(Línea_Modelo_Sexo_Región[[#This Row],[id_LA]],Línea_Atención[],2,0)</f>
        <v>Línea Cuidado Alternativo</v>
      </c>
      <c r="M1799" t="str">
        <f>+VLOOKUP(Línea_Modelo_Sexo_Región[[#This Row],[Modelo '[sigla']]],Modelos[[Modelo '[sigla']]:[Modelo '[descripción']]],2,0)</f>
        <v>Centro de Diagnóstico para Lactantes</v>
      </c>
    </row>
    <row r="1800" spans="2:13" x14ac:dyDescent="0.3">
      <c r="B1800" s="4" t="str">
        <f t="shared" si="84"/>
        <v>2-CLA</v>
      </c>
      <c r="C1800" s="4" t="str">
        <f t="shared" si="85"/>
        <v>2-CLA-Hombres</v>
      </c>
      <c r="D1800" s="4" t="str">
        <f t="shared" si="86"/>
        <v>2-CLA-Hombres-3</v>
      </c>
      <c r="E1800">
        <v>2</v>
      </c>
      <c r="F1800" t="s">
        <v>30</v>
      </c>
      <c r="G1800">
        <v>3</v>
      </c>
      <c r="H1800" t="s">
        <v>203</v>
      </c>
      <c r="I1800" t="s">
        <v>252</v>
      </c>
      <c r="J1800" t="s">
        <v>107</v>
      </c>
      <c r="K1800">
        <v>0</v>
      </c>
      <c r="L1800" t="str">
        <f>+VLOOKUP(Línea_Modelo_Sexo_Región[[#This Row],[id_LA]],Línea_Atención[],2,0)</f>
        <v>Línea Cuidado Alternativo</v>
      </c>
      <c r="M1800" t="str">
        <f>+VLOOKUP(Línea_Modelo_Sexo_Región[[#This Row],[Modelo '[sigla']]],Modelos[[Modelo '[sigla']]:[Modelo '[descripción']]],2,0)</f>
        <v>Centro de Diagnóstico para Lactantes</v>
      </c>
    </row>
    <row r="1801" spans="2:13" x14ac:dyDescent="0.3">
      <c r="B1801" s="4" t="str">
        <f t="shared" si="84"/>
        <v>2-CLA</v>
      </c>
      <c r="C1801" s="4" t="str">
        <f t="shared" si="85"/>
        <v>2-CLA-Hombres</v>
      </c>
      <c r="D1801" s="4" t="str">
        <f t="shared" si="86"/>
        <v>2-CLA-Hombres-4</v>
      </c>
      <c r="E1801">
        <v>2</v>
      </c>
      <c r="F1801" t="s">
        <v>30</v>
      </c>
      <c r="G1801">
        <v>4</v>
      </c>
      <c r="H1801" t="s">
        <v>204</v>
      </c>
      <c r="I1801" t="s">
        <v>252</v>
      </c>
      <c r="J1801" t="s">
        <v>107</v>
      </c>
      <c r="K1801">
        <v>14</v>
      </c>
      <c r="L1801" t="str">
        <f>+VLOOKUP(Línea_Modelo_Sexo_Región[[#This Row],[id_LA]],Línea_Atención[],2,0)</f>
        <v>Línea Cuidado Alternativo</v>
      </c>
      <c r="M1801" t="str">
        <f>+VLOOKUP(Línea_Modelo_Sexo_Región[[#This Row],[Modelo '[sigla']]],Modelos[[Modelo '[sigla']]:[Modelo '[descripción']]],2,0)</f>
        <v>Centro de Diagnóstico para Lactantes</v>
      </c>
    </row>
    <row r="1802" spans="2:13" x14ac:dyDescent="0.3">
      <c r="B1802" s="4" t="str">
        <f t="shared" si="84"/>
        <v>2-CLA</v>
      </c>
      <c r="C1802" s="4" t="str">
        <f t="shared" si="85"/>
        <v>2-CLA-Hombres</v>
      </c>
      <c r="D1802" s="4" t="str">
        <f t="shared" si="86"/>
        <v>2-CLA-Hombres-5</v>
      </c>
      <c r="E1802">
        <v>2</v>
      </c>
      <c r="F1802" t="s">
        <v>30</v>
      </c>
      <c r="G1802">
        <v>5</v>
      </c>
      <c r="H1802" t="s">
        <v>205</v>
      </c>
      <c r="I1802" t="s">
        <v>252</v>
      </c>
      <c r="J1802" t="s">
        <v>107</v>
      </c>
      <c r="K1802">
        <v>0</v>
      </c>
      <c r="L1802" t="str">
        <f>+VLOOKUP(Línea_Modelo_Sexo_Región[[#This Row],[id_LA]],Línea_Atención[],2,0)</f>
        <v>Línea Cuidado Alternativo</v>
      </c>
      <c r="M1802" t="str">
        <f>+VLOOKUP(Línea_Modelo_Sexo_Región[[#This Row],[Modelo '[sigla']]],Modelos[[Modelo '[sigla']]:[Modelo '[descripción']]],2,0)</f>
        <v>Centro de Diagnóstico para Lactantes</v>
      </c>
    </row>
    <row r="1803" spans="2:13" x14ac:dyDescent="0.3">
      <c r="B1803" s="4" t="str">
        <f t="shared" si="84"/>
        <v>2-CLA</v>
      </c>
      <c r="C1803" s="4" t="str">
        <f t="shared" si="85"/>
        <v>2-CLA-Hombres</v>
      </c>
      <c r="D1803" s="4" t="str">
        <f t="shared" si="86"/>
        <v>2-CLA-Hombres-13</v>
      </c>
      <c r="E1803">
        <v>2</v>
      </c>
      <c r="F1803" t="s">
        <v>30</v>
      </c>
      <c r="G1803">
        <v>13</v>
      </c>
      <c r="H1803" t="s">
        <v>213</v>
      </c>
      <c r="I1803" t="s">
        <v>252</v>
      </c>
      <c r="J1803" t="s">
        <v>107</v>
      </c>
      <c r="K1803">
        <v>13</v>
      </c>
      <c r="L1803" t="str">
        <f>+VLOOKUP(Línea_Modelo_Sexo_Región[[#This Row],[id_LA]],Línea_Atención[],2,0)</f>
        <v>Línea Cuidado Alternativo</v>
      </c>
      <c r="M1803" t="str">
        <f>+VLOOKUP(Línea_Modelo_Sexo_Región[[#This Row],[Modelo '[sigla']]],Modelos[[Modelo '[sigla']]:[Modelo '[descripción']]],2,0)</f>
        <v>Centro de Diagnóstico para Lactantes</v>
      </c>
    </row>
    <row r="1804" spans="2:13" x14ac:dyDescent="0.3">
      <c r="B1804" s="4" t="str">
        <f t="shared" si="84"/>
        <v>2-CLA</v>
      </c>
      <c r="C1804" s="4" t="str">
        <f t="shared" si="85"/>
        <v>2-CLA-Hombres</v>
      </c>
      <c r="D1804" s="4" t="str">
        <f t="shared" si="86"/>
        <v>2-CLA-Hombres-6</v>
      </c>
      <c r="E1804">
        <v>2</v>
      </c>
      <c r="F1804" t="s">
        <v>30</v>
      </c>
      <c r="G1804">
        <v>6</v>
      </c>
      <c r="H1804" t="s">
        <v>206</v>
      </c>
      <c r="I1804" t="s">
        <v>252</v>
      </c>
      <c r="J1804" t="s">
        <v>107</v>
      </c>
      <c r="K1804">
        <v>0</v>
      </c>
      <c r="L1804" t="str">
        <f>+VLOOKUP(Línea_Modelo_Sexo_Región[[#This Row],[id_LA]],Línea_Atención[],2,0)</f>
        <v>Línea Cuidado Alternativo</v>
      </c>
      <c r="M1804" t="str">
        <f>+VLOOKUP(Línea_Modelo_Sexo_Región[[#This Row],[Modelo '[sigla']]],Modelos[[Modelo '[sigla']]:[Modelo '[descripción']]],2,0)</f>
        <v>Centro de Diagnóstico para Lactantes</v>
      </c>
    </row>
    <row r="1805" spans="2:13" x14ac:dyDescent="0.3">
      <c r="B1805" s="4" t="str">
        <f t="shared" si="84"/>
        <v>2-CLA</v>
      </c>
      <c r="C1805" s="4" t="str">
        <f t="shared" si="85"/>
        <v>2-CLA-Hombres</v>
      </c>
      <c r="D1805" s="4" t="str">
        <f t="shared" si="86"/>
        <v>2-CLA-Hombres-7</v>
      </c>
      <c r="E1805">
        <v>2</v>
      </c>
      <c r="F1805" t="s">
        <v>30</v>
      </c>
      <c r="G1805">
        <v>7</v>
      </c>
      <c r="H1805" t="s">
        <v>207</v>
      </c>
      <c r="I1805" t="s">
        <v>252</v>
      </c>
      <c r="J1805" t="s">
        <v>107</v>
      </c>
      <c r="K1805">
        <v>0</v>
      </c>
      <c r="L1805" t="str">
        <f>+VLOOKUP(Línea_Modelo_Sexo_Región[[#This Row],[id_LA]],Línea_Atención[],2,0)</f>
        <v>Línea Cuidado Alternativo</v>
      </c>
      <c r="M1805" t="str">
        <f>+VLOOKUP(Línea_Modelo_Sexo_Región[[#This Row],[Modelo '[sigla']]],Modelos[[Modelo '[sigla']]:[Modelo '[descripción']]],2,0)</f>
        <v>Centro de Diagnóstico para Lactantes</v>
      </c>
    </row>
    <row r="1806" spans="2:13" x14ac:dyDescent="0.3">
      <c r="B1806" s="4" t="str">
        <f t="shared" si="84"/>
        <v>2-CLA</v>
      </c>
      <c r="C1806" s="4" t="str">
        <f t="shared" si="85"/>
        <v>2-CLA-Hombres</v>
      </c>
      <c r="D1806" s="4" t="str">
        <f t="shared" si="86"/>
        <v>2-CLA-Hombres-7</v>
      </c>
      <c r="E1806">
        <v>2</v>
      </c>
      <c r="F1806" t="s">
        <v>30</v>
      </c>
      <c r="G1806">
        <v>7</v>
      </c>
      <c r="H1806" t="s">
        <v>207</v>
      </c>
      <c r="I1806" t="s">
        <v>252</v>
      </c>
      <c r="J1806" t="s">
        <v>107</v>
      </c>
      <c r="K1806">
        <v>0</v>
      </c>
      <c r="L1806" t="str">
        <f>+VLOOKUP(Línea_Modelo_Sexo_Región[[#This Row],[id_LA]],Línea_Atención[],2,0)</f>
        <v>Línea Cuidado Alternativo</v>
      </c>
      <c r="M1806" t="str">
        <f>+VLOOKUP(Línea_Modelo_Sexo_Región[[#This Row],[Modelo '[sigla']]],Modelos[[Modelo '[sigla']]:[Modelo '[descripción']]],2,0)</f>
        <v>Centro de Diagnóstico para Lactantes</v>
      </c>
    </row>
    <row r="1807" spans="2:13" x14ac:dyDescent="0.3">
      <c r="B1807" s="4" t="str">
        <f t="shared" si="84"/>
        <v>2-CLA</v>
      </c>
      <c r="C1807" s="4" t="str">
        <f t="shared" si="85"/>
        <v>2-CLA-Hombres</v>
      </c>
      <c r="D1807" s="4" t="str">
        <f t="shared" si="86"/>
        <v>2-CLA-Hombres-8</v>
      </c>
      <c r="E1807">
        <v>2</v>
      </c>
      <c r="F1807" t="s">
        <v>30</v>
      </c>
      <c r="G1807">
        <v>8</v>
      </c>
      <c r="H1807" t="s">
        <v>208</v>
      </c>
      <c r="I1807" t="s">
        <v>252</v>
      </c>
      <c r="J1807" t="s">
        <v>107</v>
      </c>
      <c r="K1807">
        <v>0</v>
      </c>
      <c r="L1807" t="str">
        <f>+VLOOKUP(Línea_Modelo_Sexo_Región[[#This Row],[id_LA]],Línea_Atención[],2,0)</f>
        <v>Línea Cuidado Alternativo</v>
      </c>
      <c r="M1807" t="str">
        <f>+VLOOKUP(Línea_Modelo_Sexo_Región[[#This Row],[Modelo '[sigla']]],Modelos[[Modelo '[sigla']]:[Modelo '[descripción']]],2,0)</f>
        <v>Centro de Diagnóstico para Lactantes</v>
      </c>
    </row>
    <row r="1808" spans="2:13" x14ac:dyDescent="0.3">
      <c r="B1808" s="4" t="str">
        <f t="shared" si="84"/>
        <v>2-CLA</v>
      </c>
      <c r="C1808" s="4" t="str">
        <f t="shared" si="85"/>
        <v>2-CLA-Hombres</v>
      </c>
      <c r="D1808" s="4" t="str">
        <f t="shared" si="86"/>
        <v>2-CLA-Hombres-9</v>
      </c>
      <c r="E1808">
        <v>2</v>
      </c>
      <c r="F1808" t="s">
        <v>30</v>
      </c>
      <c r="G1808">
        <v>9</v>
      </c>
      <c r="H1808" t="s">
        <v>209</v>
      </c>
      <c r="I1808" t="s">
        <v>252</v>
      </c>
      <c r="J1808" t="s">
        <v>107</v>
      </c>
      <c r="K1808">
        <v>0</v>
      </c>
      <c r="L1808" t="str">
        <f>+VLOOKUP(Línea_Modelo_Sexo_Región[[#This Row],[id_LA]],Línea_Atención[],2,0)</f>
        <v>Línea Cuidado Alternativo</v>
      </c>
      <c r="M1808" t="str">
        <f>+VLOOKUP(Línea_Modelo_Sexo_Región[[#This Row],[Modelo '[sigla']]],Modelos[[Modelo '[sigla']]:[Modelo '[descripción']]],2,0)</f>
        <v>Centro de Diagnóstico para Lactantes</v>
      </c>
    </row>
    <row r="1809" spans="2:13" x14ac:dyDescent="0.3">
      <c r="B1809" s="4" t="str">
        <f t="shared" si="84"/>
        <v>2-CLA</v>
      </c>
      <c r="C1809" s="4" t="str">
        <f t="shared" si="85"/>
        <v>2-CLA-Hombres</v>
      </c>
      <c r="D1809" s="4" t="str">
        <f t="shared" si="86"/>
        <v>2-CLA-Hombres-14</v>
      </c>
      <c r="E1809">
        <v>2</v>
      </c>
      <c r="F1809" t="s">
        <v>30</v>
      </c>
      <c r="G1809">
        <v>14</v>
      </c>
      <c r="H1809" t="s">
        <v>214</v>
      </c>
      <c r="I1809" t="s">
        <v>252</v>
      </c>
      <c r="J1809" t="s">
        <v>107</v>
      </c>
      <c r="K1809">
        <v>0</v>
      </c>
      <c r="L1809" t="str">
        <f>+VLOOKUP(Línea_Modelo_Sexo_Región[[#This Row],[id_LA]],Línea_Atención[],2,0)</f>
        <v>Línea Cuidado Alternativo</v>
      </c>
      <c r="M1809" t="str">
        <f>+VLOOKUP(Línea_Modelo_Sexo_Región[[#This Row],[Modelo '[sigla']]],Modelos[[Modelo '[sigla']]:[Modelo '[descripción']]],2,0)</f>
        <v>Centro de Diagnóstico para Lactantes</v>
      </c>
    </row>
    <row r="1810" spans="2:13" x14ac:dyDescent="0.3">
      <c r="B1810" s="4" t="str">
        <f t="shared" si="84"/>
        <v>2-CLA</v>
      </c>
      <c r="C1810" s="4" t="str">
        <f t="shared" si="85"/>
        <v>2-CLA-Hombres</v>
      </c>
      <c r="D1810" s="4" t="str">
        <f t="shared" si="86"/>
        <v>2-CLA-Hombres-10</v>
      </c>
      <c r="E1810">
        <v>2</v>
      </c>
      <c r="F1810" t="s">
        <v>30</v>
      </c>
      <c r="G1810">
        <v>10</v>
      </c>
      <c r="H1810" t="s">
        <v>210</v>
      </c>
      <c r="I1810" t="s">
        <v>252</v>
      </c>
      <c r="J1810" t="s">
        <v>107</v>
      </c>
      <c r="K1810">
        <v>0</v>
      </c>
      <c r="L1810" t="str">
        <f>+VLOOKUP(Línea_Modelo_Sexo_Región[[#This Row],[id_LA]],Línea_Atención[],2,0)</f>
        <v>Línea Cuidado Alternativo</v>
      </c>
      <c r="M1810" t="str">
        <f>+VLOOKUP(Línea_Modelo_Sexo_Región[[#This Row],[Modelo '[sigla']]],Modelos[[Modelo '[sigla']]:[Modelo '[descripción']]],2,0)</f>
        <v>Centro de Diagnóstico para Lactantes</v>
      </c>
    </row>
    <row r="1811" spans="2:13" x14ac:dyDescent="0.3">
      <c r="B1811" s="4" t="str">
        <f t="shared" si="84"/>
        <v>2-CLA</v>
      </c>
      <c r="C1811" s="4" t="str">
        <f t="shared" si="85"/>
        <v>2-CLA-Hombres</v>
      </c>
      <c r="D1811" s="4" t="str">
        <f t="shared" si="86"/>
        <v>2-CLA-Hombres-11</v>
      </c>
      <c r="E1811">
        <v>2</v>
      </c>
      <c r="F1811" t="s">
        <v>30</v>
      </c>
      <c r="G1811">
        <v>11</v>
      </c>
      <c r="H1811" t="s">
        <v>211</v>
      </c>
      <c r="I1811" t="s">
        <v>252</v>
      </c>
      <c r="J1811" t="s">
        <v>107</v>
      </c>
      <c r="K1811">
        <v>0</v>
      </c>
      <c r="L1811" t="str">
        <f>+VLOOKUP(Línea_Modelo_Sexo_Región[[#This Row],[id_LA]],Línea_Atención[],2,0)</f>
        <v>Línea Cuidado Alternativo</v>
      </c>
      <c r="M1811" t="str">
        <f>+VLOOKUP(Línea_Modelo_Sexo_Región[[#This Row],[Modelo '[sigla']]],Modelos[[Modelo '[sigla']]:[Modelo '[descripción']]],2,0)</f>
        <v>Centro de Diagnóstico para Lactantes</v>
      </c>
    </row>
    <row r="1812" spans="2:13" x14ac:dyDescent="0.3">
      <c r="B1812" s="4" t="str">
        <f t="shared" si="84"/>
        <v>2-CLA</v>
      </c>
      <c r="C1812" s="4" t="str">
        <f t="shared" si="85"/>
        <v>2-CLA-Hombres</v>
      </c>
      <c r="D1812" s="4" t="str">
        <f t="shared" si="86"/>
        <v>2-CLA-Hombres-12</v>
      </c>
      <c r="E1812">
        <v>2</v>
      </c>
      <c r="F1812" t="s">
        <v>30</v>
      </c>
      <c r="G1812">
        <v>12</v>
      </c>
      <c r="H1812" t="s">
        <v>212</v>
      </c>
      <c r="I1812" t="s">
        <v>252</v>
      </c>
      <c r="J1812" t="s">
        <v>107</v>
      </c>
      <c r="K1812">
        <v>0</v>
      </c>
      <c r="L1812" t="str">
        <f>+VLOOKUP(Línea_Modelo_Sexo_Región[[#This Row],[id_LA]],Línea_Atención[],2,0)</f>
        <v>Línea Cuidado Alternativo</v>
      </c>
      <c r="M1812" t="str">
        <f>+VLOOKUP(Línea_Modelo_Sexo_Región[[#This Row],[Modelo '[sigla']]],Modelos[[Modelo '[sigla']]:[Modelo '[descripción']]],2,0)</f>
        <v>Centro de Diagnóstico para Lactantes</v>
      </c>
    </row>
    <row r="1813" spans="2:13" x14ac:dyDescent="0.3">
      <c r="B1813" s="4" t="str">
        <f t="shared" si="84"/>
        <v>2-CLA</v>
      </c>
      <c r="C1813" s="4" t="str">
        <f t="shared" si="85"/>
        <v>2-CLA-Mujeres</v>
      </c>
      <c r="D1813" s="4" t="str">
        <f t="shared" si="86"/>
        <v>2-CLA-Mujeres-15</v>
      </c>
      <c r="E1813">
        <v>2</v>
      </c>
      <c r="F1813" t="s">
        <v>30</v>
      </c>
      <c r="G1813">
        <v>15</v>
      </c>
      <c r="H1813" t="s">
        <v>215</v>
      </c>
      <c r="I1813" t="s">
        <v>253</v>
      </c>
      <c r="J1813" t="s">
        <v>107</v>
      </c>
      <c r="K1813">
        <v>0</v>
      </c>
      <c r="L1813" t="str">
        <f>+VLOOKUP(Línea_Modelo_Sexo_Región[[#This Row],[id_LA]],Línea_Atención[],2,0)</f>
        <v>Línea Cuidado Alternativo</v>
      </c>
      <c r="M1813" t="str">
        <f>+VLOOKUP(Línea_Modelo_Sexo_Región[[#This Row],[Modelo '[sigla']]],Modelos[[Modelo '[sigla']]:[Modelo '[descripción']]],2,0)</f>
        <v>Centro de Diagnóstico para Lactantes</v>
      </c>
    </row>
    <row r="1814" spans="2:13" x14ac:dyDescent="0.3">
      <c r="B1814" s="4" t="str">
        <f t="shared" si="84"/>
        <v>2-CLA</v>
      </c>
      <c r="C1814" s="4" t="str">
        <f t="shared" si="85"/>
        <v>2-CLA-Mujeres</v>
      </c>
      <c r="D1814" s="4" t="str">
        <f t="shared" si="86"/>
        <v>2-CLA-Mujeres-1</v>
      </c>
      <c r="E1814">
        <v>2</v>
      </c>
      <c r="F1814" t="s">
        <v>30</v>
      </c>
      <c r="G1814">
        <v>1</v>
      </c>
      <c r="H1814" t="s">
        <v>201</v>
      </c>
      <c r="I1814" t="s">
        <v>253</v>
      </c>
      <c r="J1814" t="s">
        <v>107</v>
      </c>
      <c r="K1814">
        <v>0</v>
      </c>
      <c r="L1814" t="str">
        <f>+VLOOKUP(Línea_Modelo_Sexo_Región[[#This Row],[id_LA]],Línea_Atención[],2,0)</f>
        <v>Línea Cuidado Alternativo</v>
      </c>
      <c r="M1814" t="str">
        <f>+VLOOKUP(Línea_Modelo_Sexo_Región[[#This Row],[Modelo '[sigla']]],Modelos[[Modelo '[sigla']]:[Modelo '[descripción']]],2,0)</f>
        <v>Centro de Diagnóstico para Lactantes</v>
      </c>
    </row>
    <row r="1815" spans="2:13" x14ac:dyDescent="0.3">
      <c r="B1815" s="4" t="str">
        <f t="shared" si="84"/>
        <v>2-CLA</v>
      </c>
      <c r="C1815" s="4" t="str">
        <f t="shared" si="85"/>
        <v>2-CLA-Mujeres</v>
      </c>
      <c r="D1815" s="4" t="str">
        <f t="shared" si="86"/>
        <v>2-CLA-Mujeres-2</v>
      </c>
      <c r="E1815">
        <v>2</v>
      </c>
      <c r="F1815" t="s">
        <v>30</v>
      </c>
      <c r="G1815">
        <v>2</v>
      </c>
      <c r="H1815" t="s">
        <v>202</v>
      </c>
      <c r="I1815" t="s">
        <v>253</v>
      </c>
      <c r="J1815" t="s">
        <v>107</v>
      </c>
      <c r="K1815">
        <v>0</v>
      </c>
      <c r="L1815" t="str">
        <f>+VLOOKUP(Línea_Modelo_Sexo_Región[[#This Row],[id_LA]],Línea_Atención[],2,0)</f>
        <v>Línea Cuidado Alternativo</v>
      </c>
      <c r="M1815" t="str">
        <f>+VLOOKUP(Línea_Modelo_Sexo_Región[[#This Row],[Modelo '[sigla']]],Modelos[[Modelo '[sigla']]:[Modelo '[descripción']]],2,0)</f>
        <v>Centro de Diagnóstico para Lactantes</v>
      </c>
    </row>
    <row r="1816" spans="2:13" x14ac:dyDescent="0.3">
      <c r="B1816" s="4" t="str">
        <f t="shared" si="84"/>
        <v>2-CLA</v>
      </c>
      <c r="C1816" s="4" t="str">
        <f t="shared" si="85"/>
        <v>2-CLA-Mujeres</v>
      </c>
      <c r="D1816" s="4" t="str">
        <f t="shared" si="86"/>
        <v>2-CLA-Mujeres-4</v>
      </c>
      <c r="E1816">
        <v>2</v>
      </c>
      <c r="F1816" t="s">
        <v>30</v>
      </c>
      <c r="G1816">
        <v>4</v>
      </c>
      <c r="H1816" t="s">
        <v>204</v>
      </c>
      <c r="I1816" t="s">
        <v>253</v>
      </c>
      <c r="J1816" t="s">
        <v>107</v>
      </c>
      <c r="K1816">
        <v>13</v>
      </c>
      <c r="L1816" t="str">
        <f>+VLOOKUP(Línea_Modelo_Sexo_Región[[#This Row],[id_LA]],Línea_Atención[],2,0)</f>
        <v>Línea Cuidado Alternativo</v>
      </c>
      <c r="M1816" t="str">
        <f>+VLOOKUP(Línea_Modelo_Sexo_Región[[#This Row],[Modelo '[sigla']]],Modelos[[Modelo '[sigla']]:[Modelo '[descripción']]],2,0)</f>
        <v>Centro de Diagnóstico para Lactantes</v>
      </c>
    </row>
    <row r="1817" spans="2:13" x14ac:dyDescent="0.3">
      <c r="B1817" s="4" t="str">
        <f t="shared" si="84"/>
        <v>2-CLA</v>
      </c>
      <c r="C1817" s="4" t="str">
        <f t="shared" si="85"/>
        <v>2-CLA-Mujeres</v>
      </c>
      <c r="D1817" s="4" t="str">
        <f t="shared" si="86"/>
        <v>2-CLA-Mujeres-5</v>
      </c>
      <c r="E1817">
        <v>2</v>
      </c>
      <c r="F1817" t="s">
        <v>30</v>
      </c>
      <c r="G1817">
        <v>5</v>
      </c>
      <c r="H1817" t="s">
        <v>205</v>
      </c>
      <c r="I1817" t="s">
        <v>253</v>
      </c>
      <c r="J1817" t="s">
        <v>107</v>
      </c>
      <c r="K1817">
        <v>0</v>
      </c>
      <c r="L1817" t="str">
        <f>+VLOOKUP(Línea_Modelo_Sexo_Región[[#This Row],[id_LA]],Línea_Atención[],2,0)</f>
        <v>Línea Cuidado Alternativo</v>
      </c>
      <c r="M1817" t="str">
        <f>+VLOOKUP(Línea_Modelo_Sexo_Región[[#This Row],[Modelo '[sigla']]],Modelos[[Modelo '[sigla']]:[Modelo '[descripción']]],2,0)</f>
        <v>Centro de Diagnóstico para Lactantes</v>
      </c>
    </row>
    <row r="1818" spans="2:13" x14ac:dyDescent="0.3">
      <c r="B1818" s="4" t="str">
        <f t="shared" si="84"/>
        <v>2-CLA</v>
      </c>
      <c r="C1818" s="4" t="str">
        <f t="shared" si="85"/>
        <v>2-CLA-Mujeres</v>
      </c>
      <c r="D1818" s="4" t="str">
        <f t="shared" si="86"/>
        <v>2-CLA-Mujeres-13</v>
      </c>
      <c r="E1818">
        <v>2</v>
      </c>
      <c r="F1818" t="s">
        <v>30</v>
      </c>
      <c r="G1818">
        <v>13</v>
      </c>
      <c r="H1818" t="s">
        <v>213</v>
      </c>
      <c r="I1818" t="s">
        <v>253</v>
      </c>
      <c r="J1818" t="s">
        <v>107</v>
      </c>
      <c r="K1818">
        <v>14</v>
      </c>
      <c r="L1818" t="str">
        <f>+VLOOKUP(Línea_Modelo_Sexo_Región[[#This Row],[id_LA]],Línea_Atención[],2,0)</f>
        <v>Línea Cuidado Alternativo</v>
      </c>
      <c r="M1818" t="str">
        <f>+VLOOKUP(Línea_Modelo_Sexo_Región[[#This Row],[Modelo '[sigla']]],Modelos[[Modelo '[sigla']]:[Modelo '[descripción']]],2,0)</f>
        <v>Centro de Diagnóstico para Lactantes</v>
      </c>
    </row>
    <row r="1819" spans="2:13" x14ac:dyDescent="0.3">
      <c r="B1819" s="4" t="str">
        <f t="shared" si="84"/>
        <v>2-CLA</v>
      </c>
      <c r="C1819" s="4" t="str">
        <f t="shared" si="85"/>
        <v>2-CLA-Mujeres</v>
      </c>
      <c r="D1819" s="4" t="str">
        <f t="shared" si="86"/>
        <v>2-CLA-Mujeres-6</v>
      </c>
      <c r="E1819">
        <v>2</v>
      </c>
      <c r="F1819" t="s">
        <v>30</v>
      </c>
      <c r="G1819">
        <v>6</v>
      </c>
      <c r="H1819" t="s">
        <v>206</v>
      </c>
      <c r="I1819" t="s">
        <v>253</v>
      </c>
      <c r="J1819" t="s">
        <v>107</v>
      </c>
      <c r="K1819">
        <v>0</v>
      </c>
      <c r="L1819" t="str">
        <f>+VLOOKUP(Línea_Modelo_Sexo_Región[[#This Row],[id_LA]],Línea_Atención[],2,0)</f>
        <v>Línea Cuidado Alternativo</v>
      </c>
      <c r="M1819" t="str">
        <f>+VLOOKUP(Línea_Modelo_Sexo_Región[[#This Row],[Modelo '[sigla']]],Modelos[[Modelo '[sigla']]:[Modelo '[descripción']]],2,0)</f>
        <v>Centro de Diagnóstico para Lactantes</v>
      </c>
    </row>
    <row r="1820" spans="2:13" x14ac:dyDescent="0.3">
      <c r="B1820" s="4" t="str">
        <f t="shared" si="84"/>
        <v>2-CLA</v>
      </c>
      <c r="C1820" s="4" t="str">
        <f t="shared" si="85"/>
        <v>2-CLA-Mujeres</v>
      </c>
      <c r="D1820" s="4" t="str">
        <f t="shared" si="86"/>
        <v>2-CLA-Mujeres-7</v>
      </c>
      <c r="E1820">
        <v>2</v>
      </c>
      <c r="F1820" t="s">
        <v>30</v>
      </c>
      <c r="G1820">
        <v>7</v>
      </c>
      <c r="H1820" t="s">
        <v>207</v>
      </c>
      <c r="I1820" t="s">
        <v>253</v>
      </c>
      <c r="J1820" t="s">
        <v>107</v>
      </c>
      <c r="K1820">
        <v>0</v>
      </c>
      <c r="L1820" t="str">
        <f>+VLOOKUP(Línea_Modelo_Sexo_Región[[#This Row],[id_LA]],Línea_Atención[],2,0)</f>
        <v>Línea Cuidado Alternativo</v>
      </c>
      <c r="M1820" t="str">
        <f>+VLOOKUP(Línea_Modelo_Sexo_Región[[#This Row],[Modelo '[sigla']]],Modelos[[Modelo '[sigla']]:[Modelo '[descripción']]],2,0)</f>
        <v>Centro de Diagnóstico para Lactantes</v>
      </c>
    </row>
    <row r="1821" spans="2:13" x14ac:dyDescent="0.3">
      <c r="B1821" s="4" t="str">
        <f t="shared" si="84"/>
        <v>2-CLA</v>
      </c>
      <c r="C1821" s="4" t="str">
        <f t="shared" si="85"/>
        <v>2-CLA-Mujeres</v>
      </c>
      <c r="D1821" s="4" t="str">
        <f t="shared" si="86"/>
        <v>2-CLA-Mujeres-7</v>
      </c>
      <c r="E1821">
        <v>2</v>
      </c>
      <c r="F1821" t="s">
        <v>30</v>
      </c>
      <c r="G1821">
        <v>7</v>
      </c>
      <c r="H1821" t="s">
        <v>207</v>
      </c>
      <c r="I1821" t="s">
        <v>253</v>
      </c>
      <c r="J1821" t="s">
        <v>107</v>
      </c>
      <c r="K1821">
        <v>0</v>
      </c>
      <c r="L1821" t="str">
        <f>+VLOOKUP(Línea_Modelo_Sexo_Región[[#This Row],[id_LA]],Línea_Atención[],2,0)</f>
        <v>Línea Cuidado Alternativo</v>
      </c>
      <c r="M1821" t="str">
        <f>+VLOOKUP(Línea_Modelo_Sexo_Región[[#This Row],[Modelo '[sigla']]],Modelos[[Modelo '[sigla']]:[Modelo '[descripción']]],2,0)</f>
        <v>Centro de Diagnóstico para Lactantes</v>
      </c>
    </row>
    <row r="1822" spans="2:13" x14ac:dyDescent="0.3">
      <c r="B1822" s="4" t="str">
        <f t="shared" si="84"/>
        <v>2-CLA</v>
      </c>
      <c r="C1822" s="4" t="str">
        <f t="shared" si="85"/>
        <v>2-CLA-Mujeres</v>
      </c>
      <c r="D1822" s="4" t="str">
        <f t="shared" si="86"/>
        <v>2-CLA-Mujeres-8</v>
      </c>
      <c r="E1822">
        <v>2</v>
      </c>
      <c r="F1822" t="s">
        <v>30</v>
      </c>
      <c r="G1822">
        <v>8</v>
      </c>
      <c r="H1822" t="s">
        <v>208</v>
      </c>
      <c r="I1822" t="s">
        <v>253</v>
      </c>
      <c r="J1822" t="s">
        <v>107</v>
      </c>
      <c r="K1822">
        <v>0</v>
      </c>
      <c r="L1822" t="str">
        <f>+VLOOKUP(Línea_Modelo_Sexo_Región[[#This Row],[id_LA]],Línea_Atención[],2,0)</f>
        <v>Línea Cuidado Alternativo</v>
      </c>
      <c r="M1822" t="str">
        <f>+VLOOKUP(Línea_Modelo_Sexo_Región[[#This Row],[Modelo '[sigla']]],Modelos[[Modelo '[sigla']]:[Modelo '[descripción']]],2,0)</f>
        <v>Centro de Diagnóstico para Lactantes</v>
      </c>
    </row>
    <row r="1823" spans="2:13" x14ac:dyDescent="0.3">
      <c r="B1823" s="4" t="str">
        <f t="shared" si="84"/>
        <v>2-CLA</v>
      </c>
      <c r="C1823" s="4" t="str">
        <f t="shared" si="85"/>
        <v>2-CLA-Mujeres</v>
      </c>
      <c r="D1823" s="4" t="str">
        <f t="shared" si="86"/>
        <v>2-CLA-Mujeres-9</v>
      </c>
      <c r="E1823">
        <v>2</v>
      </c>
      <c r="F1823" t="s">
        <v>30</v>
      </c>
      <c r="G1823">
        <v>9</v>
      </c>
      <c r="H1823" t="s">
        <v>209</v>
      </c>
      <c r="I1823" t="s">
        <v>253</v>
      </c>
      <c r="J1823" t="s">
        <v>107</v>
      </c>
      <c r="K1823">
        <v>0</v>
      </c>
      <c r="L1823" t="str">
        <f>+VLOOKUP(Línea_Modelo_Sexo_Región[[#This Row],[id_LA]],Línea_Atención[],2,0)</f>
        <v>Línea Cuidado Alternativo</v>
      </c>
      <c r="M1823" t="str">
        <f>+VLOOKUP(Línea_Modelo_Sexo_Región[[#This Row],[Modelo '[sigla']]],Modelos[[Modelo '[sigla']]:[Modelo '[descripción']]],2,0)</f>
        <v>Centro de Diagnóstico para Lactantes</v>
      </c>
    </row>
    <row r="1824" spans="2:13" x14ac:dyDescent="0.3">
      <c r="B1824" s="4" t="str">
        <f t="shared" si="84"/>
        <v>2-CLA</v>
      </c>
      <c r="C1824" s="4" t="str">
        <f t="shared" si="85"/>
        <v>2-CLA-Mujeres</v>
      </c>
      <c r="D1824" s="4" t="str">
        <f t="shared" si="86"/>
        <v>2-CLA-Mujeres-14</v>
      </c>
      <c r="E1824">
        <v>2</v>
      </c>
      <c r="F1824" t="s">
        <v>30</v>
      </c>
      <c r="G1824">
        <v>14</v>
      </c>
      <c r="H1824" t="s">
        <v>214</v>
      </c>
      <c r="I1824" t="s">
        <v>253</v>
      </c>
      <c r="J1824" t="s">
        <v>107</v>
      </c>
      <c r="K1824">
        <v>0</v>
      </c>
      <c r="L1824" t="str">
        <f>+VLOOKUP(Línea_Modelo_Sexo_Región[[#This Row],[id_LA]],Línea_Atención[],2,0)</f>
        <v>Línea Cuidado Alternativo</v>
      </c>
      <c r="M1824" t="str">
        <f>+VLOOKUP(Línea_Modelo_Sexo_Región[[#This Row],[Modelo '[sigla']]],Modelos[[Modelo '[sigla']]:[Modelo '[descripción']]],2,0)</f>
        <v>Centro de Diagnóstico para Lactantes</v>
      </c>
    </row>
    <row r="1825" spans="2:13" x14ac:dyDescent="0.3">
      <c r="B1825" s="4" t="str">
        <f t="shared" si="84"/>
        <v>2-CLA</v>
      </c>
      <c r="C1825" s="4" t="str">
        <f t="shared" si="85"/>
        <v>2-CLA-Mujeres</v>
      </c>
      <c r="D1825" s="4" t="str">
        <f t="shared" si="86"/>
        <v>2-CLA-Mujeres-10</v>
      </c>
      <c r="E1825">
        <v>2</v>
      </c>
      <c r="F1825" t="s">
        <v>30</v>
      </c>
      <c r="G1825">
        <v>10</v>
      </c>
      <c r="H1825" t="s">
        <v>210</v>
      </c>
      <c r="I1825" t="s">
        <v>253</v>
      </c>
      <c r="J1825" t="s">
        <v>107</v>
      </c>
      <c r="K1825">
        <v>0</v>
      </c>
      <c r="L1825" t="str">
        <f>+VLOOKUP(Línea_Modelo_Sexo_Región[[#This Row],[id_LA]],Línea_Atención[],2,0)</f>
        <v>Línea Cuidado Alternativo</v>
      </c>
      <c r="M1825" t="str">
        <f>+VLOOKUP(Línea_Modelo_Sexo_Región[[#This Row],[Modelo '[sigla']]],Modelos[[Modelo '[sigla']]:[Modelo '[descripción']]],2,0)</f>
        <v>Centro de Diagnóstico para Lactantes</v>
      </c>
    </row>
    <row r="1826" spans="2:13" x14ac:dyDescent="0.3">
      <c r="B1826" s="4" t="str">
        <f t="shared" si="84"/>
        <v>2-CLA</v>
      </c>
      <c r="C1826" s="4" t="str">
        <f t="shared" si="85"/>
        <v>2-CLA-Mujeres</v>
      </c>
      <c r="D1826" s="4" t="str">
        <f t="shared" si="86"/>
        <v>2-CLA-Mujeres-11</v>
      </c>
      <c r="E1826">
        <v>2</v>
      </c>
      <c r="F1826" t="s">
        <v>30</v>
      </c>
      <c r="G1826">
        <v>11</v>
      </c>
      <c r="H1826" t="s">
        <v>211</v>
      </c>
      <c r="I1826" t="s">
        <v>253</v>
      </c>
      <c r="J1826" t="s">
        <v>107</v>
      </c>
      <c r="K1826">
        <v>0</v>
      </c>
      <c r="L1826" t="str">
        <f>+VLOOKUP(Línea_Modelo_Sexo_Región[[#This Row],[id_LA]],Línea_Atención[],2,0)</f>
        <v>Línea Cuidado Alternativo</v>
      </c>
      <c r="M1826" t="str">
        <f>+VLOOKUP(Línea_Modelo_Sexo_Región[[#This Row],[Modelo '[sigla']]],Modelos[[Modelo '[sigla']]:[Modelo '[descripción']]],2,0)</f>
        <v>Centro de Diagnóstico para Lactantes</v>
      </c>
    </row>
    <row r="1827" spans="2:13" x14ac:dyDescent="0.3">
      <c r="B1827" s="4" t="str">
        <f t="shared" si="84"/>
        <v>2-CLA</v>
      </c>
      <c r="C1827" s="4" t="str">
        <f t="shared" si="85"/>
        <v>2-CLA-Mujeres</v>
      </c>
      <c r="D1827" s="4" t="str">
        <f t="shared" si="86"/>
        <v>2-CLA-Mujeres-12</v>
      </c>
      <c r="E1827">
        <v>2</v>
      </c>
      <c r="F1827" t="s">
        <v>30</v>
      </c>
      <c r="G1827">
        <v>12</v>
      </c>
      <c r="H1827" t="s">
        <v>212</v>
      </c>
      <c r="I1827" t="s">
        <v>253</v>
      </c>
      <c r="J1827" t="s">
        <v>107</v>
      </c>
      <c r="K1827">
        <v>0</v>
      </c>
      <c r="L1827" t="str">
        <f>+VLOOKUP(Línea_Modelo_Sexo_Región[[#This Row],[id_LA]],Línea_Atención[],2,0)</f>
        <v>Línea Cuidado Alternativo</v>
      </c>
      <c r="M1827" t="str">
        <f>+VLOOKUP(Línea_Modelo_Sexo_Región[[#This Row],[Modelo '[sigla']]],Modelos[[Modelo '[sigla']]:[Modelo '[descripción']]],2,0)</f>
        <v>Centro de Diagnóstico para Lactantes</v>
      </c>
    </row>
    <row r="1828" spans="2:13" x14ac:dyDescent="0.3">
      <c r="B1828" s="4" t="str">
        <f t="shared" si="84"/>
        <v>2-CREAD MAYOR 6 MENOR 18 AÑOS</v>
      </c>
      <c r="C1828" s="4" t="str">
        <f t="shared" si="85"/>
        <v>2-CREAD MAYOR 6 MENOR 18 AÑOS-Hombres</v>
      </c>
      <c r="D1828" s="4" t="str">
        <f t="shared" si="86"/>
        <v>2-CREAD MAYOR 6 MENOR 18 AÑOS-Hombres-15</v>
      </c>
      <c r="E1828">
        <v>2</v>
      </c>
      <c r="F1828" t="s">
        <v>32</v>
      </c>
      <c r="G1828">
        <v>15</v>
      </c>
      <c r="H1828" t="s">
        <v>215</v>
      </c>
      <c r="I1828" t="s">
        <v>252</v>
      </c>
      <c r="J1828" t="s">
        <v>107</v>
      </c>
      <c r="K1828">
        <v>20</v>
      </c>
      <c r="L1828" t="str">
        <f>+VLOOKUP(Línea_Modelo_Sexo_Región[[#This Row],[id_LA]],Línea_Atención[],2,0)</f>
        <v>Línea Cuidado Alternativo</v>
      </c>
      <c r="M182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29" spans="2:13" x14ac:dyDescent="0.3">
      <c r="B1829" s="4" t="str">
        <f t="shared" si="84"/>
        <v>2-CREAD MAYOR 6 MENOR 18 AÑOS</v>
      </c>
      <c r="C1829" s="4" t="str">
        <f t="shared" si="85"/>
        <v>2-CREAD MAYOR 6 MENOR 18 AÑOS-Hombres</v>
      </c>
      <c r="D1829" s="4" t="str">
        <f t="shared" si="86"/>
        <v>2-CREAD MAYOR 6 MENOR 18 AÑOS-Hombres-1</v>
      </c>
      <c r="E1829">
        <v>2</v>
      </c>
      <c r="F1829" t="s">
        <v>32</v>
      </c>
      <c r="G1829">
        <v>1</v>
      </c>
      <c r="H1829" t="s">
        <v>201</v>
      </c>
      <c r="I1829" t="s">
        <v>252</v>
      </c>
      <c r="J1829" t="s">
        <v>107</v>
      </c>
      <c r="K1829">
        <v>0</v>
      </c>
      <c r="L1829" t="str">
        <f>+VLOOKUP(Línea_Modelo_Sexo_Región[[#This Row],[id_LA]],Línea_Atención[],2,0)</f>
        <v>Línea Cuidado Alternativo</v>
      </c>
      <c r="M182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0" spans="2:13" x14ac:dyDescent="0.3">
      <c r="B1830" s="4" t="str">
        <f t="shared" si="84"/>
        <v>2-CREAD MAYOR 6 MENOR 18 AÑOS</v>
      </c>
      <c r="C1830" s="4" t="str">
        <f t="shared" si="85"/>
        <v>2-CREAD MAYOR 6 MENOR 18 AÑOS-Hombres</v>
      </c>
      <c r="D1830" s="4" t="str">
        <f t="shared" si="86"/>
        <v>2-CREAD MAYOR 6 MENOR 18 AÑOS-Hombres-2</v>
      </c>
      <c r="E1830">
        <v>2</v>
      </c>
      <c r="F1830" t="s">
        <v>32</v>
      </c>
      <c r="G1830">
        <v>2</v>
      </c>
      <c r="H1830" t="s">
        <v>202</v>
      </c>
      <c r="I1830" t="s">
        <v>252</v>
      </c>
      <c r="J1830" t="s">
        <v>107</v>
      </c>
      <c r="K1830">
        <v>0</v>
      </c>
      <c r="L1830" t="str">
        <f>+VLOOKUP(Línea_Modelo_Sexo_Región[[#This Row],[id_LA]],Línea_Atención[],2,0)</f>
        <v>Línea Cuidado Alternativo</v>
      </c>
      <c r="M183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1" spans="2:13" x14ac:dyDescent="0.3">
      <c r="B1831" s="4" t="str">
        <f t="shared" si="84"/>
        <v>2-CREAD MAYOR 6 MENOR 18 AÑOS</v>
      </c>
      <c r="C1831" s="4" t="str">
        <f t="shared" si="85"/>
        <v>2-CREAD MAYOR 6 MENOR 18 AÑOS-Hombres</v>
      </c>
      <c r="D1831" s="4" t="str">
        <f t="shared" si="86"/>
        <v>2-CREAD MAYOR 6 MENOR 18 AÑOS-Hombres-3</v>
      </c>
      <c r="E1831">
        <v>2</v>
      </c>
      <c r="F1831" t="s">
        <v>32</v>
      </c>
      <c r="G1831">
        <v>3</v>
      </c>
      <c r="H1831" t="s">
        <v>203</v>
      </c>
      <c r="I1831" t="s">
        <v>252</v>
      </c>
      <c r="J1831" t="s">
        <v>107</v>
      </c>
      <c r="K1831">
        <v>0</v>
      </c>
      <c r="L1831" t="str">
        <f>+VLOOKUP(Línea_Modelo_Sexo_Región[[#This Row],[id_LA]],Línea_Atención[],2,0)</f>
        <v>Línea Cuidado Alternativo</v>
      </c>
      <c r="M183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2" spans="2:13" x14ac:dyDescent="0.3">
      <c r="B1832" s="4" t="str">
        <f t="shared" si="84"/>
        <v>2-CREAD MAYOR 6 MENOR 18 AÑOS</v>
      </c>
      <c r="C1832" s="4" t="str">
        <f t="shared" si="85"/>
        <v>2-CREAD MAYOR 6 MENOR 18 AÑOS-Hombres</v>
      </c>
      <c r="D1832" s="4" t="str">
        <f t="shared" si="86"/>
        <v>2-CREAD MAYOR 6 MENOR 18 AÑOS-Hombres-4</v>
      </c>
      <c r="E1832">
        <v>2</v>
      </c>
      <c r="F1832" t="s">
        <v>32</v>
      </c>
      <c r="G1832">
        <v>4</v>
      </c>
      <c r="H1832" t="s">
        <v>204</v>
      </c>
      <c r="I1832" t="s">
        <v>252</v>
      </c>
      <c r="J1832" t="s">
        <v>107</v>
      </c>
      <c r="K1832">
        <v>0</v>
      </c>
      <c r="L1832" t="str">
        <f>+VLOOKUP(Línea_Modelo_Sexo_Región[[#This Row],[id_LA]],Línea_Atención[],2,0)</f>
        <v>Línea Cuidado Alternativo</v>
      </c>
      <c r="M183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3" spans="2:13" x14ac:dyDescent="0.3">
      <c r="B1833" s="4" t="str">
        <f t="shared" si="84"/>
        <v>2-CREAD MAYOR 6 MENOR 18 AÑOS</v>
      </c>
      <c r="C1833" s="4" t="str">
        <f t="shared" si="85"/>
        <v>2-CREAD MAYOR 6 MENOR 18 AÑOS-Hombres</v>
      </c>
      <c r="D1833" s="4" t="str">
        <f t="shared" si="86"/>
        <v>2-CREAD MAYOR 6 MENOR 18 AÑOS-Hombres-5</v>
      </c>
      <c r="E1833">
        <v>2</v>
      </c>
      <c r="F1833" t="s">
        <v>32</v>
      </c>
      <c r="G1833">
        <v>5</v>
      </c>
      <c r="H1833" t="s">
        <v>205</v>
      </c>
      <c r="I1833" t="s">
        <v>252</v>
      </c>
      <c r="J1833" t="s">
        <v>107</v>
      </c>
      <c r="K1833">
        <v>5</v>
      </c>
      <c r="L1833" t="str">
        <f>+VLOOKUP(Línea_Modelo_Sexo_Región[[#This Row],[id_LA]],Línea_Atención[],2,0)</f>
        <v>Línea Cuidado Alternativo</v>
      </c>
      <c r="M183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4" spans="2:13" x14ac:dyDescent="0.3">
      <c r="B1834" s="4" t="str">
        <f t="shared" si="84"/>
        <v>2-CREAD MAYOR 6 MENOR 18 AÑOS</v>
      </c>
      <c r="C1834" s="4" t="str">
        <f t="shared" si="85"/>
        <v>2-CREAD MAYOR 6 MENOR 18 AÑOS-Hombres</v>
      </c>
      <c r="D1834" s="4" t="str">
        <f t="shared" si="86"/>
        <v>2-CREAD MAYOR 6 MENOR 18 AÑOS-Hombres-13</v>
      </c>
      <c r="E1834">
        <v>2</v>
      </c>
      <c r="F1834" t="s">
        <v>32</v>
      </c>
      <c r="G1834">
        <v>13</v>
      </c>
      <c r="H1834" t="s">
        <v>213</v>
      </c>
      <c r="I1834" t="s">
        <v>252</v>
      </c>
      <c r="J1834" t="s">
        <v>107</v>
      </c>
      <c r="K1834">
        <v>214</v>
      </c>
      <c r="L1834" t="str">
        <f>+VLOOKUP(Línea_Modelo_Sexo_Región[[#This Row],[id_LA]],Línea_Atención[],2,0)</f>
        <v>Línea Cuidado Alternativo</v>
      </c>
      <c r="M183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5" spans="2:13" x14ac:dyDescent="0.3">
      <c r="B1835" s="4" t="str">
        <f t="shared" si="84"/>
        <v>2-CREAD MAYOR 6 MENOR 18 AÑOS</v>
      </c>
      <c r="C1835" s="4" t="str">
        <f t="shared" si="85"/>
        <v>2-CREAD MAYOR 6 MENOR 18 AÑOS-Hombres</v>
      </c>
      <c r="D1835" s="4" t="str">
        <f t="shared" si="86"/>
        <v>2-CREAD MAYOR 6 MENOR 18 AÑOS-Hombres-6</v>
      </c>
      <c r="E1835">
        <v>2</v>
      </c>
      <c r="F1835" t="s">
        <v>32</v>
      </c>
      <c r="G1835">
        <v>6</v>
      </c>
      <c r="H1835" t="s">
        <v>206</v>
      </c>
      <c r="I1835" t="s">
        <v>252</v>
      </c>
      <c r="J1835" t="s">
        <v>107</v>
      </c>
      <c r="K1835">
        <v>0</v>
      </c>
      <c r="L1835" t="str">
        <f>+VLOOKUP(Línea_Modelo_Sexo_Región[[#This Row],[id_LA]],Línea_Atención[],2,0)</f>
        <v>Línea Cuidado Alternativo</v>
      </c>
      <c r="M183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6" spans="2:13" x14ac:dyDescent="0.3">
      <c r="B1836" s="4" t="str">
        <f t="shared" si="84"/>
        <v>2-CREAD MAYOR 6 MENOR 18 AÑOS</v>
      </c>
      <c r="C1836" s="4" t="str">
        <f t="shared" si="85"/>
        <v>2-CREAD MAYOR 6 MENOR 18 AÑOS-Hombres</v>
      </c>
      <c r="D1836" s="4" t="str">
        <f t="shared" si="86"/>
        <v>2-CREAD MAYOR 6 MENOR 18 AÑOS-Hombres-7</v>
      </c>
      <c r="E1836">
        <v>2</v>
      </c>
      <c r="F1836" t="s">
        <v>32</v>
      </c>
      <c r="G1836">
        <v>7</v>
      </c>
      <c r="H1836" t="s">
        <v>207</v>
      </c>
      <c r="I1836" t="s">
        <v>252</v>
      </c>
      <c r="J1836" t="s">
        <v>107</v>
      </c>
      <c r="K1836">
        <v>35</v>
      </c>
      <c r="L1836" t="str">
        <f>+VLOOKUP(Línea_Modelo_Sexo_Región[[#This Row],[id_LA]],Línea_Atención[],2,0)</f>
        <v>Línea Cuidado Alternativo</v>
      </c>
      <c r="M183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7" spans="2:13" x14ac:dyDescent="0.3">
      <c r="B1837" s="4" t="str">
        <f t="shared" si="84"/>
        <v>2-CREAD MAYOR 6 MENOR 18 AÑOS</v>
      </c>
      <c r="C1837" s="4" t="str">
        <f t="shared" si="85"/>
        <v>2-CREAD MAYOR 6 MENOR 18 AÑOS-Hombres</v>
      </c>
      <c r="D1837" s="4" t="str">
        <f t="shared" si="86"/>
        <v>2-CREAD MAYOR 6 MENOR 18 AÑOS-Hombres-7</v>
      </c>
      <c r="E1837">
        <v>2</v>
      </c>
      <c r="F1837" t="s">
        <v>32</v>
      </c>
      <c r="G1837">
        <v>7</v>
      </c>
      <c r="H1837" t="s">
        <v>207</v>
      </c>
      <c r="I1837" t="s">
        <v>252</v>
      </c>
      <c r="J1837" t="s">
        <v>107</v>
      </c>
      <c r="K1837">
        <v>0</v>
      </c>
      <c r="L1837" t="str">
        <f>+VLOOKUP(Línea_Modelo_Sexo_Región[[#This Row],[id_LA]],Línea_Atención[],2,0)</f>
        <v>Línea Cuidado Alternativo</v>
      </c>
      <c r="M183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8" spans="2:13" x14ac:dyDescent="0.3">
      <c r="B1838" s="4" t="str">
        <f t="shared" si="84"/>
        <v>2-CREAD MAYOR 6 MENOR 18 AÑOS</v>
      </c>
      <c r="C1838" s="4" t="str">
        <f t="shared" si="85"/>
        <v>2-CREAD MAYOR 6 MENOR 18 AÑOS-Hombres</v>
      </c>
      <c r="D1838" s="4" t="str">
        <f t="shared" si="86"/>
        <v>2-CREAD MAYOR 6 MENOR 18 AÑOS-Hombres-8</v>
      </c>
      <c r="E1838">
        <v>2</v>
      </c>
      <c r="F1838" t="s">
        <v>32</v>
      </c>
      <c r="G1838">
        <v>8</v>
      </c>
      <c r="H1838" t="s">
        <v>208</v>
      </c>
      <c r="I1838" t="s">
        <v>252</v>
      </c>
      <c r="J1838" t="s">
        <v>107</v>
      </c>
      <c r="K1838">
        <v>28</v>
      </c>
      <c r="L1838" t="str">
        <f>+VLOOKUP(Línea_Modelo_Sexo_Región[[#This Row],[id_LA]],Línea_Atención[],2,0)</f>
        <v>Línea Cuidado Alternativo</v>
      </c>
      <c r="M183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39" spans="2:13" x14ac:dyDescent="0.3">
      <c r="B1839" s="4" t="str">
        <f t="shared" si="84"/>
        <v>2-CREAD MAYOR 6 MENOR 18 AÑOS</v>
      </c>
      <c r="C1839" s="4" t="str">
        <f t="shared" si="85"/>
        <v>2-CREAD MAYOR 6 MENOR 18 AÑOS-Hombres</v>
      </c>
      <c r="D1839" s="4" t="str">
        <f t="shared" si="86"/>
        <v>2-CREAD MAYOR 6 MENOR 18 AÑOS-Hombres-9</v>
      </c>
      <c r="E1839">
        <v>2</v>
      </c>
      <c r="F1839" t="s">
        <v>32</v>
      </c>
      <c r="G1839">
        <v>9</v>
      </c>
      <c r="H1839" t="s">
        <v>209</v>
      </c>
      <c r="I1839" t="s">
        <v>252</v>
      </c>
      <c r="J1839" t="s">
        <v>107</v>
      </c>
      <c r="K1839">
        <v>27</v>
      </c>
      <c r="L1839" t="str">
        <f>+VLOOKUP(Línea_Modelo_Sexo_Región[[#This Row],[id_LA]],Línea_Atención[],2,0)</f>
        <v>Línea Cuidado Alternativo</v>
      </c>
      <c r="M183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0" spans="2:13" x14ac:dyDescent="0.3">
      <c r="B1840" s="4" t="str">
        <f t="shared" si="84"/>
        <v>2-CREAD MAYOR 6 MENOR 18 AÑOS</v>
      </c>
      <c r="C1840" s="4" t="str">
        <f t="shared" si="85"/>
        <v>2-CREAD MAYOR 6 MENOR 18 AÑOS-Hombres</v>
      </c>
      <c r="D1840" s="4" t="str">
        <f t="shared" si="86"/>
        <v>2-CREAD MAYOR 6 MENOR 18 AÑOS-Hombres-14</v>
      </c>
      <c r="E1840">
        <v>2</v>
      </c>
      <c r="F1840" t="s">
        <v>32</v>
      </c>
      <c r="G1840">
        <v>14</v>
      </c>
      <c r="H1840" t="s">
        <v>214</v>
      </c>
      <c r="I1840" t="s">
        <v>252</v>
      </c>
      <c r="J1840" t="s">
        <v>107</v>
      </c>
      <c r="K1840">
        <v>0</v>
      </c>
      <c r="L1840" t="str">
        <f>+VLOOKUP(Línea_Modelo_Sexo_Región[[#This Row],[id_LA]],Línea_Atención[],2,0)</f>
        <v>Línea Cuidado Alternativo</v>
      </c>
      <c r="M184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1" spans="2:13" x14ac:dyDescent="0.3">
      <c r="B1841" s="4" t="str">
        <f t="shared" si="84"/>
        <v>2-CREAD MAYOR 6 MENOR 18 AÑOS</v>
      </c>
      <c r="C1841" s="4" t="str">
        <f t="shared" si="85"/>
        <v>2-CREAD MAYOR 6 MENOR 18 AÑOS-Hombres</v>
      </c>
      <c r="D1841" s="4" t="str">
        <f t="shared" si="86"/>
        <v>2-CREAD MAYOR 6 MENOR 18 AÑOS-Hombres-10</v>
      </c>
      <c r="E1841">
        <v>2</v>
      </c>
      <c r="F1841" t="s">
        <v>32</v>
      </c>
      <c r="G1841">
        <v>10</v>
      </c>
      <c r="H1841" t="s">
        <v>210</v>
      </c>
      <c r="I1841" t="s">
        <v>252</v>
      </c>
      <c r="J1841" t="s">
        <v>107</v>
      </c>
      <c r="K1841">
        <v>0</v>
      </c>
      <c r="L1841" t="str">
        <f>+VLOOKUP(Línea_Modelo_Sexo_Región[[#This Row],[id_LA]],Línea_Atención[],2,0)</f>
        <v>Línea Cuidado Alternativo</v>
      </c>
      <c r="M184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2" spans="2:13" x14ac:dyDescent="0.3">
      <c r="B1842" s="4" t="str">
        <f t="shared" si="84"/>
        <v>2-CREAD MAYOR 6 MENOR 18 AÑOS</v>
      </c>
      <c r="C1842" s="4" t="str">
        <f t="shared" si="85"/>
        <v>2-CREAD MAYOR 6 MENOR 18 AÑOS-Hombres</v>
      </c>
      <c r="D1842" s="4" t="str">
        <f t="shared" si="86"/>
        <v>2-CREAD MAYOR 6 MENOR 18 AÑOS-Hombres-11</v>
      </c>
      <c r="E1842">
        <v>2</v>
      </c>
      <c r="F1842" t="s">
        <v>32</v>
      </c>
      <c r="G1842">
        <v>11</v>
      </c>
      <c r="H1842" t="s">
        <v>211</v>
      </c>
      <c r="I1842" t="s">
        <v>252</v>
      </c>
      <c r="J1842" t="s">
        <v>107</v>
      </c>
      <c r="K1842">
        <v>0</v>
      </c>
      <c r="L1842" t="str">
        <f>+VLOOKUP(Línea_Modelo_Sexo_Región[[#This Row],[id_LA]],Línea_Atención[],2,0)</f>
        <v>Línea Cuidado Alternativo</v>
      </c>
      <c r="M184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3" spans="2:13" x14ac:dyDescent="0.3">
      <c r="B1843" s="4" t="str">
        <f t="shared" si="84"/>
        <v>2-CREAD MAYOR 6 MENOR 18 AÑOS</v>
      </c>
      <c r="C1843" s="4" t="str">
        <f t="shared" si="85"/>
        <v>2-CREAD MAYOR 6 MENOR 18 AÑOS-Hombres</v>
      </c>
      <c r="D1843" s="4" t="str">
        <f t="shared" si="86"/>
        <v>2-CREAD MAYOR 6 MENOR 18 AÑOS-Hombres-12</v>
      </c>
      <c r="E1843">
        <v>2</v>
      </c>
      <c r="F1843" t="s">
        <v>32</v>
      </c>
      <c r="G1843">
        <v>12</v>
      </c>
      <c r="H1843" t="s">
        <v>212</v>
      </c>
      <c r="I1843" t="s">
        <v>252</v>
      </c>
      <c r="J1843" t="s">
        <v>107</v>
      </c>
      <c r="K1843">
        <v>0</v>
      </c>
      <c r="L1843" t="str">
        <f>+VLOOKUP(Línea_Modelo_Sexo_Región[[#This Row],[id_LA]],Línea_Atención[],2,0)</f>
        <v>Línea Cuidado Alternativo</v>
      </c>
      <c r="M184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4" spans="2:13" x14ac:dyDescent="0.3">
      <c r="B1844" s="4" t="str">
        <f t="shared" si="84"/>
        <v>2-CREAD MAYOR 6 MENOR 18 AÑOS</v>
      </c>
      <c r="C1844" s="4" t="str">
        <f t="shared" si="85"/>
        <v>2-CREAD MAYOR 6 MENOR 18 AÑOS-Mujeres</v>
      </c>
      <c r="D1844" s="4" t="str">
        <f t="shared" si="86"/>
        <v>2-CREAD MAYOR 6 MENOR 18 AÑOS-Mujeres-15</v>
      </c>
      <c r="E1844">
        <v>2</v>
      </c>
      <c r="F1844" t="s">
        <v>32</v>
      </c>
      <c r="G1844">
        <v>15</v>
      </c>
      <c r="H1844" t="s">
        <v>215</v>
      </c>
      <c r="I1844" t="s">
        <v>253</v>
      </c>
      <c r="J1844" t="s">
        <v>107</v>
      </c>
      <c r="K1844">
        <v>14</v>
      </c>
      <c r="L1844" t="str">
        <f>+VLOOKUP(Línea_Modelo_Sexo_Región[[#This Row],[id_LA]],Línea_Atención[],2,0)</f>
        <v>Línea Cuidado Alternativo</v>
      </c>
      <c r="M184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5" spans="2:13" x14ac:dyDescent="0.3">
      <c r="B1845" s="4" t="str">
        <f t="shared" si="84"/>
        <v>2-CREAD MAYOR 6 MENOR 18 AÑOS</v>
      </c>
      <c r="C1845" s="4" t="str">
        <f t="shared" si="85"/>
        <v>2-CREAD MAYOR 6 MENOR 18 AÑOS-Mujeres</v>
      </c>
      <c r="D1845" s="4" t="str">
        <f t="shared" si="86"/>
        <v>2-CREAD MAYOR 6 MENOR 18 AÑOS-Mujeres-1</v>
      </c>
      <c r="E1845">
        <v>2</v>
      </c>
      <c r="F1845" t="s">
        <v>32</v>
      </c>
      <c r="G1845">
        <v>1</v>
      </c>
      <c r="H1845" t="s">
        <v>201</v>
      </c>
      <c r="I1845" t="s">
        <v>253</v>
      </c>
      <c r="J1845" t="s">
        <v>107</v>
      </c>
      <c r="K1845">
        <v>0</v>
      </c>
      <c r="L1845" t="str">
        <f>+VLOOKUP(Línea_Modelo_Sexo_Región[[#This Row],[id_LA]],Línea_Atención[],2,0)</f>
        <v>Línea Cuidado Alternativo</v>
      </c>
      <c r="M184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6" spans="2:13" x14ac:dyDescent="0.3">
      <c r="B1846" s="4" t="str">
        <f t="shared" si="84"/>
        <v>2-CREAD MAYOR 6 MENOR 18 AÑOS</v>
      </c>
      <c r="C1846" s="4" t="str">
        <f t="shared" si="85"/>
        <v>2-CREAD MAYOR 6 MENOR 18 AÑOS-Mujeres</v>
      </c>
      <c r="D1846" s="4" t="str">
        <f t="shared" si="86"/>
        <v>2-CREAD MAYOR 6 MENOR 18 AÑOS-Mujeres-2</v>
      </c>
      <c r="E1846">
        <v>2</v>
      </c>
      <c r="F1846" t="s">
        <v>32</v>
      </c>
      <c r="G1846">
        <v>2</v>
      </c>
      <c r="H1846" t="s">
        <v>202</v>
      </c>
      <c r="I1846" t="s">
        <v>253</v>
      </c>
      <c r="J1846" t="s">
        <v>107</v>
      </c>
      <c r="K1846">
        <v>0</v>
      </c>
      <c r="L1846" t="str">
        <f>+VLOOKUP(Línea_Modelo_Sexo_Región[[#This Row],[id_LA]],Línea_Atención[],2,0)</f>
        <v>Línea Cuidado Alternativo</v>
      </c>
      <c r="M184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7" spans="2:13" x14ac:dyDescent="0.3">
      <c r="B1847" s="4" t="str">
        <f t="shared" si="84"/>
        <v>2-CREAD MAYOR 6 MENOR 18 AÑOS</v>
      </c>
      <c r="C1847" s="4" t="str">
        <f t="shared" si="85"/>
        <v>2-CREAD MAYOR 6 MENOR 18 AÑOS-Mujeres</v>
      </c>
      <c r="D1847" s="4" t="str">
        <f t="shared" si="86"/>
        <v>2-CREAD MAYOR 6 MENOR 18 AÑOS-Mujeres-4</v>
      </c>
      <c r="E1847">
        <v>2</v>
      </c>
      <c r="F1847" t="s">
        <v>32</v>
      </c>
      <c r="G1847">
        <v>4</v>
      </c>
      <c r="H1847" t="s">
        <v>204</v>
      </c>
      <c r="I1847" t="s">
        <v>253</v>
      </c>
      <c r="J1847" t="s">
        <v>107</v>
      </c>
      <c r="K1847">
        <v>0</v>
      </c>
      <c r="L1847" t="str">
        <f>+VLOOKUP(Línea_Modelo_Sexo_Región[[#This Row],[id_LA]],Línea_Atención[],2,0)</f>
        <v>Línea Cuidado Alternativo</v>
      </c>
      <c r="M184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8" spans="2:13" x14ac:dyDescent="0.3">
      <c r="B1848" s="4" t="str">
        <f t="shared" si="84"/>
        <v>2-CREAD MAYOR 6 MENOR 18 AÑOS</v>
      </c>
      <c r="C1848" s="4" t="str">
        <f t="shared" si="85"/>
        <v>2-CREAD MAYOR 6 MENOR 18 AÑOS-Mujeres</v>
      </c>
      <c r="D1848" s="4" t="str">
        <f t="shared" si="86"/>
        <v>2-CREAD MAYOR 6 MENOR 18 AÑOS-Mujeres-5</v>
      </c>
      <c r="E1848">
        <v>2</v>
      </c>
      <c r="F1848" t="s">
        <v>32</v>
      </c>
      <c r="G1848">
        <v>5</v>
      </c>
      <c r="H1848" t="s">
        <v>205</v>
      </c>
      <c r="I1848" t="s">
        <v>253</v>
      </c>
      <c r="J1848" t="s">
        <v>107</v>
      </c>
      <c r="K1848">
        <v>0</v>
      </c>
      <c r="L1848" t="str">
        <f>+VLOOKUP(Línea_Modelo_Sexo_Región[[#This Row],[id_LA]],Línea_Atención[],2,0)</f>
        <v>Línea Cuidado Alternativo</v>
      </c>
      <c r="M184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49" spans="2:13" x14ac:dyDescent="0.3">
      <c r="B1849" s="4" t="str">
        <f t="shared" si="84"/>
        <v>2-CREAD MAYOR 6 MENOR 18 AÑOS</v>
      </c>
      <c r="C1849" s="4" t="str">
        <f t="shared" si="85"/>
        <v>2-CREAD MAYOR 6 MENOR 18 AÑOS-Mujeres</v>
      </c>
      <c r="D1849" s="4" t="str">
        <f t="shared" si="86"/>
        <v>2-CREAD MAYOR 6 MENOR 18 AÑOS-Mujeres-13</v>
      </c>
      <c r="E1849">
        <v>2</v>
      </c>
      <c r="F1849" t="s">
        <v>32</v>
      </c>
      <c r="G1849">
        <v>13</v>
      </c>
      <c r="H1849" t="s">
        <v>213</v>
      </c>
      <c r="I1849" t="s">
        <v>253</v>
      </c>
      <c r="J1849" t="s">
        <v>107</v>
      </c>
      <c r="K1849">
        <v>181</v>
      </c>
      <c r="L1849" t="str">
        <f>+VLOOKUP(Línea_Modelo_Sexo_Región[[#This Row],[id_LA]],Línea_Atención[],2,0)</f>
        <v>Línea Cuidado Alternativo</v>
      </c>
      <c r="M184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0" spans="2:13" x14ac:dyDescent="0.3">
      <c r="B1850" s="4" t="str">
        <f t="shared" si="84"/>
        <v>2-CREAD MAYOR 6 MENOR 18 AÑOS</v>
      </c>
      <c r="C1850" s="4" t="str">
        <f t="shared" si="85"/>
        <v>2-CREAD MAYOR 6 MENOR 18 AÑOS-Mujeres</v>
      </c>
      <c r="D1850" s="4" t="str">
        <f t="shared" si="86"/>
        <v>2-CREAD MAYOR 6 MENOR 18 AÑOS-Mujeres-6</v>
      </c>
      <c r="E1850">
        <v>2</v>
      </c>
      <c r="F1850" t="s">
        <v>32</v>
      </c>
      <c r="G1850">
        <v>6</v>
      </c>
      <c r="H1850" t="s">
        <v>206</v>
      </c>
      <c r="I1850" t="s">
        <v>253</v>
      </c>
      <c r="J1850" t="s">
        <v>107</v>
      </c>
      <c r="K1850">
        <v>0</v>
      </c>
      <c r="L1850" t="str">
        <f>+VLOOKUP(Línea_Modelo_Sexo_Región[[#This Row],[id_LA]],Línea_Atención[],2,0)</f>
        <v>Línea Cuidado Alternativo</v>
      </c>
      <c r="M185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1" spans="2:13" x14ac:dyDescent="0.3">
      <c r="B1851" s="4" t="str">
        <f t="shared" si="84"/>
        <v>2-CREAD MAYOR 6 MENOR 18 AÑOS</v>
      </c>
      <c r="C1851" s="4" t="str">
        <f t="shared" si="85"/>
        <v>2-CREAD MAYOR 6 MENOR 18 AÑOS-Mujeres</v>
      </c>
      <c r="D1851" s="4" t="str">
        <f t="shared" si="86"/>
        <v>2-CREAD MAYOR 6 MENOR 18 AÑOS-Mujeres-7</v>
      </c>
      <c r="E1851">
        <v>2</v>
      </c>
      <c r="F1851" t="s">
        <v>32</v>
      </c>
      <c r="G1851">
        <v>7</v>
      </c>
      <c r="H1851" t="s">
        <v>207</v>
      </c>
      <c r="I1851" t="s">
        <v>253</v>
      </c>
      <c r="J1851" t="s">
        <v>107</v>
      </c>
      <c r="K1851">
        <v>19</v>
      </c>
      <c r="L1851" t="str">
        <f>+VLOOKUP(Línea_Modelo_Sexo_Región[[#This Row],[id_LA]],Línea_Atención[],2,0)</f>
        <v>Línea Cuidado Alternativo</v>
      </c>
      <c r="M185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2" spans="2:13" x14ac:dyDescent="0.3">
      <c r="B1852" s="4" t="str">
        <f t="shared" si="84"/>
        <v>2-CREAD MAYOR 6 MENOR 18 AÑOS</v>
      </c>
      <c r="C1852" s="4" t="str">
        <f t="shared" si="85"/>
        <v>2-CREAD MAYOR 6 MENOR 18 AÑOS-Mujeres</v>
      </c>
      <c r="D1852" s="4" t="str">
        <f t="shared" si="86"/>
        <v>2-CREAD MAYOR 6 MENOR 18 AÑOS-Mujeres-7</v>
      </c>
      <c r="E1852">
        <v>2</v>
      </c>
      <c r="F1852" t="s">
        <v>32</v>
      </c>
      <c r="G1852">
        <v>7</v>
      </c>
      <c r="H1852" t="s">
        <v>207</v>
      </c>
      <c r="I1852" t="s">
        <v>253</v>
      </c>
      <c r="J1852" t="s">
        <v>107</v>
      </c>
      <c r="K1852">
        <v>0</v>
      </c>
      <c r="L1852" t="str">
        <f>+VLOOKUP(Línea_Modelo_Sexo_Región[[#This Row],[id_LA]],Línea_Atención[],2,0)</f>
        <v>Línea Cuidado Alternativo</v>
      </c>
      <c r="M185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3" spans="2:13" x14ac:dyDescent="0.3">
      <c r="B1853" s="4" t="str">
        <f t="shared" si="84"/>
        <v>2-CREAD MAYOR 6 MENOR 18 AÑOS</v>
      </c>
      <c r="C1853" s="4" t="str">
        <f t="shared" si="85"/>
        <v>2-CREAD MAYOR 6 MENOR 18 AÑOS-Mujeres</v>
      </c>
      <c r="D1853" s="4" t="str">
        <f t="shared" si="86"/>
        <v>2-CREAD MAYOR 6 MENOR 18 AÑOS-Mujeres-8</v>
      </c>
      <c r="E1853">
        <v>2</v>
      </c>
      <c r="F1853" t="s">
        <v>32</v>
      </c>
      <c r="G1853">
        <v>8</v>
      </c>
      <c r="H1853" t="s">
        <v>208</v>
      </c>
      <c r="I1853" t="s">
        <v>253</v>
      </c>
      <c r="J1853" t="s">
        <v>107</v>
      </c>
      <c r="K1853">
        <v>37</v>
      </c>
      <c r="L1853" t="str">
        <f>+VLOOKUP(Línea_Modelo_Sexo_Región[[#This Row],[id_LA]],Línea_Atención[],2,0)</f>
        <v>Línea Cuidado Alternativo</v>
      </c>
      <c r="M185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4" spans="2:13" x14ac:dyDescent="0.3">
      <c r="B1854" s="4" t="str">
        <f t="shared" si="84"/>
        <v>2-CREAD MAYOR 6 MENOR 18 AÑOS</v>
      </c>
      <c r="C1854" s="4" t="str">
        <f t="shared" si="85"/>
        <v>2-CREAD MAYOR 6 MENOR 18 AÑOS-Mujeres</v>
      </c>
      <c r="D1854" s="4" t="str">
        <f t="shared" si="86"/>
        <v>2-CREAD MAYOR 6 MENOR 18 AÑOS-Mujeres-9</v>
      </c>
      <c r="E1854">
        <v>2</v>
      </c>
      <c r="F1854" t="s">
        <v>32</v>
      </c>
      <c r="G1854">
        <v>9</v>
      </c>
      <c r="H1854" t="s">
        <v>209</v>
      </c>
      <c r="I1854" t="s">
        <v>253</v>
      </c>
      <c r="J1854" t="s">
        <v>107</v>
      </c>
      <c r="K1854">
        <v>33</v>
      </c>
      <c r="L1854" t="str">
        <f>+VLOOKUP(Línea_Modelo_Sexo_Región[[#This Row],[id_LA]],Línea_Atención[],2,0)</f>
        <v>Línea Cuidado Alternativo</v>
      </c>
      <c r="M185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5" spans="2:13" x14ac:dyDescent="0.3">
      <c r="B1855" s="4" t="str">
        <f t="shared" si="84"/>
        <v>2-CREAD MAYOR 6 MENOR 18 AÑOS</v>
      </c>
      <c r="C1855" s="4" t="str">
        <f t="shared" si="85"/>
        <v>2-CREAD MAYOR 6 MENOR 18 AÑOS-Mujeres</v>
      </c>
      <c r="D1855" s="4" t="str">
        <f t="shared" si="86"/>
        <v>2-CREAD MAYOR 6 MENOR 18 AÑOS-Mujeres-14</v>
      </c>
      <c r="E1855">
        <v>2</v>
      </c>
      <c r="F1855" t="s">
        <v>32</v>
      </c>
      <c r="G1855">
        <v>14</v>
      </c>
      <c r="H1855" t="s">
        <v>214</v>
      </c>
      <c r="I1855" t="s">
        <v>253</v>
      </c>
      <c r="J1855" t="s">
        <v>107</v>
      </c>
      <c r="K1855">
        <v>0</v>
      </c>
      <c r="L1855" t="str">
        <f>+VLOOKUP(Línea_Modelo_Sexo_Región[[#This Row],[id_LA]],Línea_Atención[],2,0)</f>
        <v>Línea Cuidado Alternativo</v>
      </c>
      <c r="M185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6" spans="2:13" x14ac:dyDescent="0.3">
      <c r="B1856" s="4" t="str">
        <f t="shared" si="84"/>
        <v>2-CREAD MAYOR 6 MENOR 18 AÑOS</v>
      </c>
      <c r="C1856" s="4" t="str">
        <f t="shared" si="85"/>
        <v>2-CREAD MAYOR 6 MENOR 18 AÑOS-Mujeres</v>
      </c>
      <c r="D1856" s="4" t="str">
        <f t="shared" si="86"/>
        <v>2-CREAD MAYOR 6 MENOR 18 AÑOS-Mujeres-10</v>
      </c>
      <c r="E1856">
        <v>2</v>
      </c>
      <c r="F1856" t="s">
        <v>32</v>
      </c>
      <c r="G1856">
        <v>10</v>
      </c>
      <c r="H1856" t="s">
        <v>210</v>
      </c>
      <c r="I1856" t="s">
        <v>253</v>
      </c>
      <c r="J1856" t="s">
        <v>107</v>
      </c>
      <c r="K1856">
        <v>0</v>
      </c>
      <c r="L1856" t="str">
        <f>+VLOOKUP(Línea_Modelo_Sexo_Región[[#This Row],[id_LA]],Línea_Atención[],2,0)</f>
        <v>Línea Cuidado Alternativo</v>
      </c>
      <c r="M185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7" spans="2:13" x14ac:dyDescent="0.3">
      <c r="B1857" s="4" t="str">
        <f t="shared" si="84"/>
        <v>2-CREAD MAYOR 6 MENOR 18 AÑOS</v>
      </c>
      <c r="C1857" s="4" t="str">
        <f t="shared" si="85"/>
        <v>2-CREAD MAYOR 6 MENOR 18 AÑOS-Mujeres</v>
      </c>
      <c r="D1857" s="4" t="str">
        <f t="shared" si="86"/>
        <v>2-CREAD MAYOR 6 MENOR 18 AÑOS-Mujeres-11</v>
      </c>
      <c r="E1857">
        <v>2</v>
      </c>
      <c r="F1857" t="s">
        <v>32</v>
      </c>
      <c r="G1857">
        <v>11</v>
      </c>
      <c r="H1857" t="s">
        <v>211</v>
      </c>
      <c r="I1857" t="s">
        <v>253</v>
      </c>
      <c r="J1857" t="s">
        <v>107</v>
      </c>
      <c r="K1857">
        <v>0</v>
      </c>
      <c r="L1857" t="str">
        <f>+VLOOKUP(Línea_Modelo_Sexo_Región[[#This Row],[id_LA]],Línea_Atención[],2,0)</f>
        <v>Línea Cuidado Alternativo</v>
      </c>
      <c r="M185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8" spans="2:13" x14ac:dyDescent="0.3">
      <c r="B1858" s="4" t="str">
        <f t="shared" si="84"/>
        <v>2-CREAD MAYOR 6 MENOR 18 AÑOS</v>
      </c>
      <c r="C1858" s="4" t="str">
        <f t="shared" si="85"/>
        <v>2-CREAD MAYOR 6 MENOR 18 AÑOS-Mujeres</v>
      </c>
      <c r="D1858" s="4" t="str">
        <f t="shared" si="86"/>
        <v>2-CREAD MAYOR 6 MENOR 18 AÑOS-Mujeres-12</v>
      </c>
      <c r="E1858">
        <v>2</v>
      </c>
      <c r="F1858" t="s">
        <v>32</v>
      </c>
      <c r="G1858">
        <v>12</v>
      </c>
      <c r="H1858" t="s">
        <v>212</v>
      </c>
      <c r="I1858" t="s">
        <v>253</v>
      </c>
      <c r="J1858" t="s">
        <v>107</v>
      </c>
      <c r="K1858">
        <v>0</v>
      </c>
      <c r="L1858" t="str">
        <f>+VLOOKUP(Línea_Modelo_Sexo_Región[[#This Row],[id_LA]],Línea_Atención[],2,0)</f>
        <v>Línea Cuidado Alternativo</v>
      </c>
      <c r="M185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1859" spans="2:13" x14ac:dyDescent="0.3">
      <c r="B1859" s="4" t="str">
        <f t="shared" si="84"/>
        <v>2-CREAD LACTANTE - PRE- ESCOLARES</v>
      </c>
      <c r="C1859" s="4" t="str">
        <f t="shared" si="85"/>
        <v>2-CREAD LACTANTE - PRE- ESCOLARES-Hombres</v>
      </c>
      <c r="D1859" s="4" t="str">
        <f t="shared" si="86"/>
        <v>2-CREAD LACTANTE - PRE- ESCOLARES-Hombres-15</v>
      </c>
      <c r="E1859">
        <v>2</v>
      </c>
      <c r="F1859" t="s">
        <v>34</v>
      </c>
      <c r="G1859">
        <v>15</v>
      </c>
      <c r="H1859" t="s">
        <v>215</v>
      </c>
      <c r="I1859" t="s">
        <v>252</v>
      </c>
      <c r="J1859" t="s">
        <v>107</v>
      </c>
      <c r="K1859">
        <v>0</v>
      </c>
      <c r="L1859" t="str">
        <f>+VLOOKUP(Línea_Modelo_Sexo_Región[[#This Row],[id_LA]],Línea_Atención[],2,0)</f>
        <v>Línea Cuidado Alternativo</v>
      </c>
      <c r="M185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0" spans="2:13" x14ac:dyDescent="0.3">
      <c r="B1860" s="4" t="str">
        <f t="shared" si="84"/>
        <v>2-CREAD LACTANTE - PRE- ESCOLARES</v>
      </c>
      <c r="C1860" s="4" t="str">
        <f t="shared" si="85"/>
        <v>2-CREAD LACTANTE - PRE- ESCOLARES-Hombres</v>
      </c>
      <c r="D1860" s="4" t="str">
        <f t="shared" si="86"/>
        <v>2-CREAD LACTANTE - PRE- ESCOLARES-Hombres-1</v>
      </c>
      <c r="E1860">
        <v>2</v>
      </c>
      <c r="F1860" t="s">
        <v>34</v>
      </c>
      <c r="G1860">
        <v>1</v>
      </c>
      <c r="H1860" t="s">
        <v>201</v>
      </c>
      <c r="I1860" t="s">
        <v>252</v>
      </c>
      <c r="J1860" t="s">
        <v>107</v>
      </c>
      <c r="K1860">
        <v>0</v>
      </c>
      <c r="L1860" t="str">
        <f>+VLOOKUP(Línea_Modelo_Sexo_Región[[#This Row],[id_LA]],Línea_Atención[],2,0)</f>
        <v>Línea Cuidado Alternativo</v>
      </c>
      <c r="M186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1" spans="2:13" x14ac:dyDescent="0.3">
      <c r="B1861" s="4" t="str">
        <f t="shared" ref="B1861:B1924" si="87">+E1861&amp;"-"&amp;F1861</f>
        <v>2-CREAD LACTANTE - PRE- ESCOLARES</v>
      </c>
      <c r="C1861" s="4" t="str">
        <f t="shared" ref="C1861:C1924" si="88">+B1861&amp;"-"&amp;I1861</f>
        <v>2-CREAD LACTANTE - PRE- ESCOLARES-Hombres</v>
      </c>
      <c r="D1861" s="4" t="str">
        <f t="shared" ref="D1861:D1924" si="89">+C1861&amp;"-"&amp;G1861</f>
        <v>2-CREAD LACTANTE - PRE- ESCOLARES-Hombres-2</v>
      </c>
      <c r="E1861">
        <v>2</v>
      </c>
      <c r="F1861" t="s">
        <v>34</v>
      </c>
      <c r="G1861">
        <v>2</v>
      </c>
      <c r="H1861" t="s">
        <v>202</v>
      </c>
      <c r="I1861" t="s">
        <v>252</v>
      </c>
      <c r="J1861" t="s">
        <v>107</v>
      </c>
      <c r="K1861">
        <v>0</v>
      </c>
      <c r="L1861" t="str">
        <f>+VLOOKUP(Línea_Modelo_Sexo_Región[[#This Row],[id_LA]],Línea_Atención[],2,0)</f>
        <v>Línea Cuidado Alternativo</v>
      </c>
      <c r="M186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2" spans="2:13" x14ac:dyDescent="0.3">
      <c r="B1862" s="4" t="str">
        <f t="shared" si="87"/>
        <v>2-CREAD LACTANTE - PRE- ESCOLARES</v>
      </c>
      <c r="C1862" s="4" t="str">
        <f t="shared" si="88"/>
        <v>2-CREAD LACTANTE - PRE- ESCOLARES-Hombres</v>
      </c>
      <c r="D1862" s="4" t="str">
        <f t="shared" si="89"/>
        <v>2-CREAD LACTANTE - PRE- ESCOLARES-Hombres-3</v>
      </c>
      <c r="E1862">
        <v>2</v>
      </c>
      <c r="F1862" t="s">
        <v>34</v>
      </c>
      <c r="G1862">
        <v>3</v>
      </c>
      <c r="H1862" t="s">
        <v>203</v>
      </c>
      <c r="I1862" t="s">
        <v>252</v>
      </c>
      <c r="J1862" t="s">
        <v>107</v>
      </c>
      <c r="K1862">
        <v>0</v>
      </c>
      <c r="L1862" t="str">
        <f>+VLOOKUP(Línea_Modelo_Sexo_Región[[#This Row],[id_LA]],Línea_Atención[],2,0)</f>
        <v>Línea Cuidado Alternativo</v>
      </c>
      <c r="M186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3" spans="2:13" x14ac:dyDescent="0.3">
      <c r="B1863" s="4" t="str">
        <f t="shared" si="87"/>
        <v>2-CREAD LACTANTE - PRE- ESCOLARES</v>
      </c>
      <c r="C1863" s="4" t="str">
        <f t="shared" si="88"/>
        <v>2-CREAD LACTANTE - PRE- ESCOLARES-Hombres</v>
      </c>
      <c r="D1863" s="4" t="str">
        <f t="shared" si="89"/>
        <v>2-CREAD LACTANTE - PRE- ESCOLARES-Hombres-4</v>
      </c>
      <c r="E1863">
        <v>2</v>
      </c>
      <c r="F1863" t="s">
        <v>34</v>
      </c>
      <c r="G1863">
        <v>4</v>
      </c>
      <c r="H1863" t="s">
        <v>204</v>
      </c>
      <c r="I1863" t="s">
        <v>252</v>
      </c>
      <c r="J1863" t="s">
        <v>107</v>
      </c>
      <c r="K1863">
        <v>0</v>
      </c>
      <c r="L1863" t="str">
        <f>+VLOOKUP(Línea_Modelo_Sexo_Región[[#This Row],[id_LA]],Línea_Atención[],2,0)</f>
        <v>Línea Cuidado Alternativo</v>
      </c>
      <c r="M186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4" spans="2:13" x14ac:dyDescent="0.3">
      <c r="B1864" s="4" t="str">
        <f t="shared" si="87"/>
        <v>2-CREAD LACTANTE - PRE- ESCOLARES</v>
      </c>
      <c r="C1864" s="4" t="str">
        <f t="shared" si="88"/>
        <v>2-CREAD LACTANTE - PRE- ESCOLARES-Hombres</v>
      </c>
      <c r="D1864" s="4" t="str">
        <f t="shared" si="89"/>
        <v>2-CREAD LACTANTE - PRE- ESCOLARES-Hombres-5</v>
      </c>
      <c r="E1864">
        <v>2</v>
      </c>
      <c r="F1864" t="s">
        <v>34</v>
      </c>
      <c r="G1864">
        <v>5</v>
      </c>
      <c r="H1864" t="s">
        <v>205</v>
      </c>
      <c r="I1864" t="s">
        <v>252</v>
      </c>
      <c r="J1864" t="s">
        <v>107</v>
      </c>
      <c r="K1864">
        <v>0</v>
      </c>
      <c r="L1864" t="str">
        <f>+VLOOKUP(Línea_Modelo_Sexo_Región[[#This Row],[id_LA]],Línea_Atención[],2,0)</f>
        <v>Línea Cuidado Alternativo</v>
      </c>
      <c r="M186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5" spans="2:13" x14ac:dyDescent="0.3">
      <c r="B1865" s="4" t="str">
        <f t="shared" si="87"/>
        <v>2-CREAD LACTANTE - PRE- ESCOLARES</v>
      </c>
      <c r="C1865" s="4" t="str">
        <f t="shared" si="88"/>
        <v>2-CREAD LACTANTE - PRE- ESCOLARES-Hombres</v>
      </c>
      <c r="D1865" s="4" t="str">
        <f t="shared" si="89"/>
        <v>2-CREAD LACTANTE - PRE- ESCOLARES-Hombres-13</v>
      </c>
      <c r="E1865">
        <v>2</v>
      </c>
      <c r="F1865" t="s">
        <v>34</v>
      </c>
      <c r="G1865">
        <v>13</v>
      </c>
      <c r="H1865" t="s">
        <v>213</v>
      </c>
      <c r="I1865" t="s">
        <v>252</v>
      </c>
      <c r="J1865" t="s">
        <v>107</v>
      </c>
      <c r="K1865">
        <v>59</v>
      </c>
      <c r="L1865" t="str">
        <f>+VLOOKUP(Línea_Modelo_Sexo_Región[[#This Row],[id_LA]],Línea_Atención[],2,0)</f>
        <v>Línea Cuidado Alternativo</v>
      </c>
      <c r="M186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6" spans="2:13" x14ac:dyDescent="0.3">
      <c r="B1866" s="4" t="str">
        <f t="shared" si="87"/>
        <v>2-CREAD LACTANTE - PRE- ESCOLARES</v>
      </c>
      <c r="C1866" s="4" t="str">
        <f t="shared" si="88"/>
        <v>2-CREAD LACTANTE - PRE- ESCOLARES-Hombres</v>
      </c>
      <c r="D1866" s="4" t="str">
        <f t="shared" si="89"/>
        <v>2-CREAD LACTANTE - PRE- ESCOLARES-Hombres-6</v>
      </c>
      <c r="E1866">
        <v>2</v>
      </c>
      <c r="F1866" t="s">
        <v>34</v>
      </c>
      <c r="G1866">
        <v>6</v>
      </c>
      <c r="H1866" t="s">
        <v>206</v>
      </c>
      <c r="I1866" t="s">
        <v>252</v>
      </c>
      <c r="J1866" t="s">
        <v>107</v>
      </c>
      <c r="K1866">
        <v>0</v>
      </c>
      <c r="L1866" t="str">
        <f>+VLOOKUP(Línea_Modelo_Sexo_Región[[#This Row],[id_LA]],Línea_Atención[],2,0)</f>
        <v>Línea Cuidado Alternativo</v>
      </c>
      <c r="M186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7" spans="2:13" x14ac:dyDescent="0.3">
      <c r="B1867" s="4" t="str">
        <f t="shared" si="87"/>
        <v>2-CREAD LACTANTE - PRE- ESCOLARES</v>
      </c>
      <c r="C1867" s="4" t="str">
        <f t="shared" si="88"/>
        <v>2-CREAD LACTANTE - PRE- ESCOLARES-Hombres</v>
      </c>
      <c r="D1867" s="4" t="str">
        <f t="shared" si="89"/>
        <v>2-CREAD LACTANTE - PRE- ESCOLARES-Hombres-7</v>
      </c>
      <c r="E1867">
        <v>2</v>
      </c>
      <c r="F1867" t="s">
        <v>34</v>
      </c>
      <c r="G1867">
        <v>7</v>
      </c>
      <c r="H1867" t="s">
        <v>207</v>
      </c>
      <c r="I1867" t="s">
        <v>252</v>
      </c>
      <c r="J1867" t="s">
        <v>107</v>
      </c>
      <c r="K1867">
        <v>0</v>
      </c>
      <c r="L1867" t="str">
        <f>+VLOOKUP(Línea_Modelo_Sexo_Región[[#This Row],[id_LA]],Línea_Atención[],2,0)</f>
        <v>Línea Cuidado Alternativo</v>
      </c>
      <c r="M186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8" spans="2:13" x14ac:dyDescent="0.3">
      <c r="B1868" s="4" t="str">
        <f t="shared" si="87"/>
        <v>2-CREAD LACTANTE - PRE- ESCOLARES</v>
      </c>
      <c r="C1868" s="4" t="str">
        <f t="shared" si="88"/>
        <v>2-CREAD LACTANTE - PRE- ESCOLARES-Hombres</v>
      </c>
      <c r="D1868" s="4" t="str">
        <f t="shared" si="89"/>
        <v>2-CREAD LACTANTE - PRE- ESCOLARES-Hombres-7</v>
      </c>
      <c r="E1868">
        <v>2</v>
      </c>
      <c r="F1868" t="s">
        <v>34</v>
      </c>
      <c r="G1868">
        <v>7</v>
      </c>
      <c r="H1868" t="s">
        <v>207</v>
      </c>
      <c r="I1868" t="s">
        <v>252</v>
      </c>
      <c r="J1868" t="s">
        <v>107</v>
      </c>
      <c r="K1868">
        <v>0</v>
      </c>
      <c r="L1868" t="str">
        <f>+VLOOKUP(Línea_Modelo_Sexo_Región[[#This Row],[id_LA]],Línea_Atención[],2,0)</f>
        <v>Línea Cuidado Alternativo</v>
      </c>
      <c r="M186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69" spans="2:13" x14ac:dyDescent="0.3">
      <c r="B1869" s="4" t="str">
        <f t="shared" si="87"/>
        <v>2-CREAD LACTANTE - PRE- ESCOLARES</v>
      </c>
      <c r="C1869" s="4" t="str">
        <f t="shared" si="88"/>
        <v>2-CREAD LACTANTE - PRE- ESCOLARES-Hombres</v>
      </c>
      <c r="D1869" s="4" t="str">
        <f t="shared" si="89"/>
        <v>2-CREAD LACTANTE - PRE- ESCOLARES-Hombres-8</v>
      </c>
      <c r="E1869">
        <v>2</v>
      </c>
      <c r="F1869" t="s">
        <v>34</v>
      </c>
      <c r="G1869">
        <v>8</v>
      </c>
      <c r="H1869" t="s">
        <v>208</v>
      </c>
      <c r="I1869" t="s">
        <v>252</v>
      </c>
      <c r="J1869" t="s">
        <v>107</v>
      </c>
      <c r="K1869">
        <v>21</v>
      </c>
      <c r="L1869" t="str">
        <f>+VLOOKUP(Línea_Modelo_Sexo_Región[[#This Row],[id_LA]],Línea_Atención[],2,0)</f>
        <v>Línea Cuidado Alternativo</v>
      </c>
      <c r="M186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0" spans="2:13" x14ac:dyDescent="0.3">
      <c r="B1870" s="4" t="str">
        <f t="shared" si="87"/>
        <v>2-CREAD LACTANTE - PRE- ESCOLARES</v>
      </c>
      <c r="C1870" s="4" t="str">
        <f t="shared" si="88"/>
        <v>2-CREAD LACTANTE - PRE- ESCOLARES-Hombres</v>
      </c>
      <c r="D1870" s="4" t="str">
        <f t="shared" si="89"/>
        <v>2-CREAD LACTANTE - PRE- ESCOLARES-Hombres-9</v>
      </c>
      <c r="E1870">
        <v>2</v>
      </c>
      <c r="F1870" t="s">
        <v>34</v>
      </c>
      <c r="G1870">
        <v>9</v>
      </c>
      <c r="H1870" t="s">
        <v>209</v>
      </c>
      <c r="I1870" t="s">
        <v>252</v>
      </c>
      <c r="J1870" t="s">
        <v>107</v>
      </c>
      <c r="K1870">
        <v>12</v>
      </c>
      <c r="L1870" t="str">
        <f>+VLOOKUP(Línea_Modelo_Sexo_Región[[#This Row],[id_LA]],Línea_Atención[],2,0)</f>
        <v>Línea Cuidado Alternativo</v>
      </c>
      <c r="M187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1" spans="2:13" x14ac:dyDescent="0.3">
      <c r="B1871" s="4" t="str">
        <f t="shared" si="87"/>
        <v>2-CREAD LACTANTE - PRE- ESCOLARES</v>
      </c>
      <c r="C1871" s="4" t="str">
        <f t="shared" si="88"/>
        <v>2-CREAD LACTANTE - PRE- ESCOLARES-Hombres</v>
      </c>
      <c r="D1871" s="4" t="str">
        <f t="shared" si="89"/>
        <v>2-CREAD LACTANTE - PRE- ESCOLARES-Hombres-14</v>
      </c>
      <c r="E1871">
        <v>2</v>
      </c>
      <c r="F1871" t="s">
        <v>34</v>
      </c>
      <c r="G1871">
        <v>14</v>
      </c>
      <c r="H1871" t="s">
        <v>214</v>
      </c>
      <c r="I1871" t="s">
        <v>252</v>
      </c>
      <c r="J1871" t="s">
        <v>107</v>
      </c>
      <c r="K1871">
        <v>0</v>
      </c>
      <c r="L1871" t="str">
        <f>+VLOOKUP(Línea_Modelo_Sexo_Región[[#This Row],[id_LA]],Línea_Atención[],2,0)</f>
        <v>Línea Cuidado Alternativo</v>
      </c>
      <c r="M187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2" spans="2:13" x14ac:dyDescent="0.3">
      <c r="B1872" s="4" t="str">
        <f t="shared" si="87"/>
        <v>2-CREAD LACTANTE - PRE- ESCOLARES</v>
      </c>
      <c r="C1872" s="4" t="str">
        <f t="shared" si="88"/>
        <v>2-CREAD LACTANTE - PRE- ESCOLARES-Hombres</v>
      </c>
      <c r="D1872" s="4" t="str">
        <f t="shared" si="89"/>
        <v>2-CREAD LACTANTE - PRE- ESCOLARES-Hombres-10</v>
      </c>
      <c r="E1872">
        <v>2</v>
      </c>
      <c r="F1872" t="s">
        <v>34</v>
      </c>
      <c r="G1872">
        <v>10</v>
      </c>
      <c r="H1872" t="s">
        <v>210</v>
      </c>
      <c r="I1872" t="s">
        <v>252</v>
      </c>
      <c r="J1872" t="s">
        <v>107</v>
      </c>
      <c r="K1872">
        <v>0</v>
      </c>
      <c r="L1872" t="str">
        <f>+VLOOKUP(Línea_Modelo_Sexo_Región[[#This Row],[id_LA]],Línea_Atención[],2,0)</f>
        <v>Línea Cuidado Alternativo</v>
      </c>
      <c r="M187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3" spans="2:13" x14ac:dyDescent="0.3">
      <c r="B1873" s="4" t="str">
        <f t="shared" si="87"/>
        <v>2-CREAD LACTANTE - PRE- ESCOLARES</v>
      </c>
      <c r="C1873" s="4" t="str">
        <f t="shared" si="88"/>
        <v>2-CREAD LACTANTE - PRE- ESCOLARES-Hombres</v>
      </c>
      <c r="D1873" s="4" t="str">
        <f t="shared" si="89"/>
        <v>2-CREAD LACTANTE - PRE- ESCOLARES-Hombres-11</v>
      </c>
      <c r="E1873">
        <v>2</v>
      </c>
      <c r="F1873" t="s">
        <v>34</v>
      </c>
      <c r="G1873">
        <v>11</v>
      </c>
      <c r="H1873" t="s">
        <v>211</v>
      </c>
      <c r="I1873" t="s">
        <v>252</v>
      </c>
      <c r="J1873" t="s">
        <v>107</v>
      </c>
      <c r="K1873">
        <v>0</v>
      </c>
      <c r="L1873" t="str">
        <f>+VLOOKUP(Línea_Modelo_Sexo_Región[[#This Row],[id_LA]],Línea_Atención[],2,0)</f>
        <v>Línea Cuidado Alternativo</v>
      </c>
      <c r="M187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4" spans="2:13" x14ac:dyDescent="0.3">
      <c r="B1874" s="4" t="str">
        <f t="shared" si="87"/>
        <v>2-CREAD LACTANTE - PRE- ESCOLARES</v>
      </c>
      <c r="C1874" s="4" t="str">
        <f t="shared" si="88"/>
        <v>2-CREAD LACTANTE - PRE- ESCOLARES-Hombres</v>
      </c>
      <c r="D1874" s="4" t="str">
        <f t="shared" si="89"/>
        <v>2-CREAD LACTANTE - PRE- ESCOLARES-Hombres-12</v>
      </c>
      <c r="E1874">
        <v>2</v>
      </c>
      <c r="F1874" t="s">
        <v>34</v>
      </c>
      <c r="G1874">
        <v>12</v>
      </c>
      <c r="H1874" t="s">
        <v>212</v>
      </c>
      <c r="I1874" t="s">
        <v>252</v>
      </c>
      <c r="J1874" t="s">
        <v>107</v>
      </c>
      <c r="K1874">
        <v>0</v>
      </c>
      <c r="L1874" t="str">
        <f>+VLOOKUP(Línea_Modelo_Sexo_Región[[#This Row],[id_LA]],Línea_Atención[],2,0)</f>
        <v>Línea Cuidado Alternativo</v>
      </c>
      <c r="M187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5" spans="2:13" x14ac:dyDescent="0.3">
      <c r="B1875" s="4" t="str">
        <f t="shared" si="87"/>
        <v>2-CREAD LACTANTE - PRE- ESCOLARES</v>
      </c>
      <c r="C1875" s="4" t="str">
        <f t="shared" si="88"/>
        <v>2-CREAD LACTANTE - PRE- ESCOLARES-Mujeres</v>
      </c>
      <c r="D1875" s="4" t="str">
        <f t="shared" si="89"/>
        <v>2-CREAD LACTANTE - PRE- ESCOLARES-Mujeres-15</v>
      </c>
      <c r="E1875">
        <v>2</v>
      </c>
      <c r="F1875" t="s">
        <v>34</v>
      </c>
      <c r="G1875">
        <v>15</v>
      </c>
      <c r="H1875" t="s">
        <v>215</v>
      </c>
      <c r="I1875" t="s">
        <v>253</v>
      </c>
      <c r="J1875" t="s">
        <v>107</v>
      </c>
      <c r="K1875">
        <v>0</v>
      </c>
      <c r="L1875" t="str">
        <f>+VLOOKUP(Línea_Modelo_Sexo_Región[[#This Row],[id_LA]],Línea_Atención[],2,0)</f>
        <v>Línea Cuidado Alternativo</v>
      </c>
      <c r="M187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6" spans="2:13" x14ac:dyDescent="0.3">
      <c r="B1876" s="4" t="str">
        <f t="shared" si="87"/>
        <v>2-CREAD LACTANTE - PRE- ESCOLARES</v>
      </c>
      <c r="C1876" s="4" t="str">
        <f t="shared" si="88"/>
        <v>2-CREAD LACTANTE - PRE- ESCOLARES-Mujeres</v>
      </c>
      <c r="D1876" s="4" t="str">
        <f t="shared" si="89"/>
        <v>2-CREAD LACTANTE - PRE- ESCOLARES-Mujeres-1</v>
      </c>
      <c r="E1876">
        <v>2</v>
      </c>
      <c r="F1876" t="s">
        <v>34</v>
      </c>
      <c r="G1876">
        <v>1</v>
      </c>
      <c r="H1876" t="s">
        <v>201</v>
      </c>
      <c r="I1876" t="s">
        <v>253</v>
      </c>
      <c r="J1876" t="s">
        <v>107</v>
      </c>
      <c r="K1876">
        <v>0</v>
      </c>
      <c r="L1876" t="str">
        <f>+VLOOKUP(Línea_Modelo_Sexo_Región[[#This Row],[id_LA]],Línea_Atención[],2,0)</f>
        <v>Línea Cuidado Alternativo</v>
      </c>
      <c r="M187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7" spans="2:13" x14ac:dyDescent="0.3">
      <c r="B1877" s="4" t="str">
        <f t="shared" si="87"/>
        <v>2-CREAD LACTANTE - PRE- ESCOLARES</v>
      </c>
      <c r="C1877" s="4" t="str">
        <f t="shared" si="88"/>
        <v>2-CREAD LACTANTE - PRE- ESCOLARES-Mujeres</v>
      </c>
      <c r="D1877" s="4" t="str">
        <f t="shared" si="89"/>
        <v>2-CREAD LACTANTE - PRE- ESCOLARES-Mujeres-2</v>
      </c>
      <c r="E1877">
        <v>2</v>
      </c>
      <c r="F1877" t="s">
        <v>34</v>
      </c>
      <c r="G1877">
        <v>2</v>
      </c>
      <c r="H1877" t="s">
        <v>202</v>
      </c>
      <c r="I1877" t="s">
        <v>253</v>
      </c>
      <c r="J1877" t="s">
        <v>107</v>
      </c>
      <c r="K1877">
        <v>0</v>
      </c>
      <c r="L1877" t="str">
        <f>+VLOOKUP(Línea_Modelo_Sexo_Región[[#This Row],[id_LA]],Línea_Atención[],2,0)</f>
        <v>Línea Cuidado Alternativo</v>
      </c>
      <c r="M187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8" spans="2:13" x14ac:dyDescent="0.3">
      <c r="B1878" s="4" t="str">
        <f t="shared" si="87"/>
        <v>2-CREAD LACTANTE - PRE- ESCOLARES</v>
      </c>
      <c r="C1878" s="4" t="str">
        <f t="shared" si="88"/>
        <v>2-CREAD LACTANTE - PRE- ESCOLARES-Mujeres</v>
      </c>
      <c r="D1878" s="4" t="str">
        <f t="shared" si="89"/>
        <v>2-CREAD LACTANTE - PRE- ESCOLARES-Mujeres-4</v>
      </c>
      <c r="E1878">
        <v>2</v>
      </c>
      <c r="F1878" t="s">
        <v>34</v>
      </c>
      <c r="G1878">
        <v>4</v>
      </c>
      <c r="H1878" t="s">
        <v>204</v>
      </c>
      <c r="I1878" t="s">
        <v>253</v>
      </c>
      <c r="J1878" t="s">
        <v>107</v>
      </c>
      <c r="K1878">
        <v>0</v>
      </c>
      <c r="L1878" t="str">
        <f>+VLOOKUP(Línea_Modelo_Sexo_Región[[#This Row],[id_LA]],Línea_Atención[],2,0)</f>
        <v>Línea Cuidado Alternativo</v>
      </c>
      <c r="M187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79" spans="2:13" x14ac:dyDescent="0.3">
      <c r="B1879" s="4" t="str">
        <f t="shared" si="87"/>
        <v>2-CREAD LACTANTE - PRE- ESCOLARES</v>
      </c>
      <c r="C1879" s="4" t="str">
        <f t="shared" si="88"/>
        <v>2-CREAD LACTANTE - PRE- ESCOLARES-Mujeres</v>
      </c>
      <c r="D1879" s="4" t="str">
        <f t="shared" si="89"/>
        <v>2-CREAD LACTANTE - PRE- ESCOLARES-Mujeres-5</v>
      </c>
      <c r="E1879">
        <v>2</v>
      </c>
      <c r="F1879" t="s">
        <v>34</v>
      </c>
      <c r="G1879">
        <v>5</v>
      </c>
      <c r="H1879" t="s">
        <v>205</v>
      </c>
      <c r="I1879" t="s">
        <v>253</v>
      </c>
      <c r="J1879" t="s">
        <v>107</v>
      </c>
      <c r="K1879">
        <v>0</v>
      </c>
      <c r="L1879" t="str">
        <f>+VLOOKUP(Línea_Modelo_Sexo_Región[[#This Row],[id_LA]],Línea_Atención[],2,0)</f>
        <v>Línea Cuidado Alternativo</v>
      </c>
      <c r="M187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0" spans="2:13" x14ac:dyDescent="0.3">
      <c r="B1880" s="4" t="str">
        <f t="shared" si="87"/>
        <v>2-CREAD LACTANTE - PRE- ESCOLARES</v>
      </c>
      <c r="C1880" s="4" t="str">
        <f t="shared" si="88"/>
        <v>2-CREAD LACTANTE - PRE- ESCOLARES-Mujeres</v>
      </c>
      <c r="D1880" s="4" t="str">
        <f t="shared" si="89"/>
        <v>2-CREAD LACTANTE - PRE- ESCOLARES-Mujeres-13</v>
      </c>
      <c r="E1880">
        <v>2</v>
      </c>
      <c r="F1880" t="s">
        <v>34</v>
      </c>
      <c r="G1880">
        <v>13</v>
      </c>
      <c r="H1880" t="s">
        <v>213</v>
      </c>
      <c r="I1880" t="s">
        <v>253</v>
      </c>
      <c r="J1880" t="s">
        <v>107</v>
      </c>
      <c r="K1880">
        <v>69</v>
      </c>
      <c r="L1880" t="str">
        <f>+VLOOKUP(Línea_Modelo_Sexo_Región[[#This Row],[id_LA]],Línea_Atención[],2,0)</f>
        <v>Línea Cuidado Alternativo</v>
      </c>
      <c r="M188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1" spans="2:13" x14ac:dyDescent="0.3">
      <c r="B1881" s="4" t="str">
        <f t="shared" si="87"/>
        <v>2-CREAD LACTANTE - PRE- ESCOLARES</v>
      </c>
      <c r="C1881" s="4" t="str">
        <f t="shared" si="88"/>
        <v>2-CREAD LACTANTE - PRE- ESCOLARES-Mujeres</v>
      </c>
      <c r="D1881" s="4" t="str">
        <f t="shared" si="89"/>
        <v>2-CREAD LACTANTE - PRE- ESCOLARES-Mujeres-6</v>
      </c>
      <c r="E1881">
        <v>2</v>
      </c>
      <c r="F1881" t="s">
        <v>34</v>
      </c>
      <c r="G1881">
        <v>6</v>
      </c>
      <c r="H1881" t="s">
        <v>206</v>
      </c>
      <c r="I1881" t="s">
        <v>253</v>
      </c>
      <c r="J1881" t="s">
        <v>107</v>
      </c>
      <c r="K1881">
        <v>0</v>
      </c>
      <c r="L1881" t="str">
        <f>+VLOOKUP(Línea_Modelo_Sexo_Región[[#This Row],[id_LA]],Línea_Atención[],2,0)</f>
        <v>Línea Cuidado Alternativo</v>
      </c>
      <c r="M188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2" spans="2:13" x14ac:dyDescent="0.3">
      <c r="B1882" s="4" t="str">
        <f t="shared" si="87"/>
        <v>2-CREAD LACTANTE - PRE- ESCOLARES</v>
      </c>
      <c r="C1882" s="4" t="str">
        <f t="shared" si="88"/>
        <v>2-CREAD LACTANTE - PRE- ESCOLARES-Mujeres</v>
      </c>
      <c r="D1882" s="4" t="str">
        <f t="shared" si="89"/>
        <v>2-CREAD LACTANTE - PRE- ESCOLARES-Mujeres-7</v>
      </c>
      <c r="E1882">
        <v>2</v>
      </c>
      <c r="F1882" t="s">
        <v>34</v>
      </c>
      <c r="G1882">
        <v>7</v>
      </c>
      <c r="H1882" t="s">
        <v>207</v>
      </c>
      <c r="I1882" t="s">
        <v>253</v>
      </c>
      <c r="J1882" t="s">
        <v>107</v>
      </c>
      <c r="K1882">
        <v>0</v>
      </c>
      <c r="L1882" t="str">
        <f>+VLOOKUP(Línea_Modelo_Sexo_Región[[#This Row],[id_LA]],Línea_Atención[],2,0)</f>
        <v>Línea Cuidado Alternativo</v>
      </c>
      <c r="M188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3" spans="2:13" x14ac:dyDescent="0.3">
      <c r="B1883" s="4" t="str">
        <f t="shared" si="87"/>
        <v>2-CREAD LACTANTE - PRE- ESCOLARES</v>
      </c>
      <c r="C1883" s="4" t="str">
        <f t="shared" si="88"/>
        <v>2-CREAD LACTANTE - PRE- ESCOLARES-Mujeres</v>
      </c>
      <c r="D1883" s="4" t="str">
        <f t="shared" si="89"/>
        <v>2-CREAD LACTANTE - PRE- ESCOLARES-Mujeres-7</v>
      </c>
      <c r="E1883">
        <v>2</v>
      </c>
      <c r="F1883" t="s">
        <v>34</v>
      </c>
      <c r="G1883">
        <v>7</v>
      </c>
      <c r="H1883" t="s">
        <v>207</v>
      </c>
      <c r="I1883" t="s">
        <v>253</v>
      </c>
      <c r="J1883" t="s">
        <v>107</v>
      </c>
      <c r="K1883">
        <v>0</v>
      </c>
      <c r="L1883" t="str">
        <f>+VLOOKUP(Línea_Modelo_Sexo_Región[[#This Row],[id_LA]],Línea_Atención[],2,0)</f>
        <v>Línea Cuidado Alternativo</v>
      </c>
      <c r="M188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4" spans="2:13" x14ac:dyDescent="0.3">
      <c r="B1884" s="4" t="str">
        <f t="shared" si="87"/>
        <v>2-CREAD LACTANTE - PRE- ESCOLARES</v>
      </c>
      <c r="C1884" s="4" t="str">
        <f t="shared" si="88"/>
        <v>2-CREAD LACTANTE - PRE- ESCOLARES-Mujeres</v>
      </c>
      <c r="D1884" s="4" t="str">
        <f t="shared" si="89"/>
        <v>2-CREAD LACTANTE - PRE- ESCOLARES-Mujeres-8</v>
      </c>
      <c r="E1884">
        <v>2</v>
      </c>
      <c r="F1884" t="s">
        <v>34</v>
      </c>
      <c r="G1884">
        <v>8</v>
      </c>
      <c r="H1884" t="s">
        <v>208</v>
      </c>
      <c r="I1884" t="s">
        <v>253</v>
      </c>
      <c r="J1884" t="s">
        <v>107</v>
      </c>
      <c r="K1884">
        <v>19</v>
      </c>
      <c r="L1884" t="str">
        <f>+VLOOKUP(Línea_Modelo_Sexo_Región[[#This Row],[id_LA]],Línea_Atención[],2,0)</f>
        <v>Línea Cuidado Alternativo</v>
      </c>
      <c r="M188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5" spans="2:13" x14ac:dyDescent="0.3">
      <c r="B1885" s="4" t="str">
        <f t="shared" si="87"/>
        <v>2-CREAD LACTANTE - PRE- ESCOLARES</v>
      </c>
      <c r="C1885" s="4" t="str">
        <f t="shared" si="88"/>
        <v>2-CREAD LACTANTE - PRE- ESCOLARES-Mujeres</v>
      </c>
      <c r="D1885" s="4" t="str">
        <f t="shared" si="89"/>
        <v>2-CREAD LACTANTE - PRE- ESCOLARES-Mujeres-9</v>
      </c>
      <c r="E1885">
        <v>2</v>
      </c>
      <c r="F1885" t="s">
        <v>34</v>
      </c>
      <c r="G1885">
        <v>9</v>
      </c>
      <c r="H1885" t="s">
        <v>209</v>
      </c>
      <c r="I1885" t="s">
        <v>253</v>
      </c>
      <c r="J1885" t="s">
        <v>107</v>
      </c>
      <c r="K1885">
        <v>23</v>
      </c>
      <c r="L1885" t="str">
        <f>+VLOOKUP(Línea_Modelo_Sexo_Región[[#This Row],[id_LA]],Línea_Atención[],2,0)</f>
        <v>Línea Cuidado Alternativo</v>
      </c>
      <c r="M188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6" spans="2:13" x14ac:dyDescent="0.3">
      <c r="B1886" s="4" t="str">
        <f t="shared" si="87"/>
        <v>2-CREAD LACTANTE - PRE- ESCOLARES</v>
      </c>
      <c r="C1886" s="4" t="str">
        <f t="shared" si="88"/>
        <v>2-CREAD LACTANTE - PRE- ESCOLARES-Mujeres</v>
      </c>
      <c r="D1886" s="4" t="str">
        <f t="shared" si="89"/>
        <v>2-CREAD LACTANTE - PRE- ESCOLARES-Mujeres-14</v>
      </c>
      <c r="E1886">
        <v>2</v>
      </c>
      <c r="F1886" t="s">
        <v>34</v>
      </c>
      <c r="G1886">
        <v>14</v>
      </c>
      <c r="H1886" t="s">
        <v>214</v>
      </c>
      <c r="I1886" t="s">
        <v>253</v>
      </c>
      <c r="J1886" t="s">
        <v>107</v>
      </c>
      <c r="K1886">
        <v>0</v>
      </c>
      <c r="L1886" t="str">
        <f>+VLOOKUP(Línea_Modelo_Sexo_Región[[#This Row],[id_LA]],Línea_Atención[],2,0)</f>
        <v>Línea Cuidado Alternativo</v>
      </c>
      <c r="M188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7" spans="2:13" x14ac:dyDescent="0.3">
      <c r="B1887" s="4" t="str">
        <f t="shared" si="87"/>
        <v>2-CREAD LACTANTE - PRE- ESCOLARES</v>
      </c>
      <c r="C1887" s="4" t="str">
        <f t="shared" si="88"/>
        <v>2-CREAD LACTANTE - PRE- ESCOLARES-Mujeres</v>
      </c>
      <c r="D1887" s="4" t="str">
        <f t="shared" si="89"/>
        <v>2-CREAD LACTANTE - PRE- ESCOLARES-Mujeres-10</v>
      </c>
      <c r="E1887">
        <v>2</v>
      </c>
      <c r="F1887" t="s">
        <v>34</v>
      </c>
      <c r="G1887">
        <v>10</v>
      </c>
      <c r="H1887" t="s">
        <v>210</v>
      </c>
      <c r="I1887" t="s">
        <v>253</v>
      </c>
      <c r="J1887" t="s">
        <v>107</v>
      </c>
      <c r="K1887">
        <v>0</v>
      </c>
      <c r="L1887" t="str">
        <f>+VLOOKUP(Línea_Modelo_Sexo_Región[[#This Row],[id_LA]],Línea_Atención[],2,0)</f>
        <v>Línea Cuidado Alternativo</v>
      </c>
      <c r="M188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8" spans="2:13" x14ac:dyDescent="0.3">
      <c r="B1888" s="4" t="str">
        <f t="shared" si="87"/>
        <v>2-CREAD LACTANTE - PRE- ESCOLARES</v>
      </c>
      <c r="C1888" s="4" t="str">
        <f t="shared" si="88"/>
        <v>2-CREAD LACTANTE - PRE- ESCOLARES-Mujeres</v>
      </c>
      <c r="D1888" s="4" t="str">
        <f t="shared" si="89"/>
        <v>2-CREAD LACTANTE - PRE- ESCOLARES-Mujeres-11</v>
      </c>
      <c r="E1888">
        <v>2</v>
      </c>
      <c r="F1888" t="s">
        <v>34</v>
      </c>
      <c r="G1888">
        <v>11</v>
      </c>
      <c r="H1888" t="s">
        <v>211</v>
      </c>
      <c r="I1888" t="s">
        <v>253</v>
      </c>
      <c r="J1888" t="s">
        <v>107</v>
      </c>
      <c r="K1888">
        <v>0</v>
      </c>
      <c r="L1888" t="str">
        <f>+VLOOKUP(Línea_Modelo_Sexo_Región[[#This Row],[id_LA]],Línea_Atención[],2,0)</f>
        <v>Línea Cuidado Alternativo</v>
      </c>
      <c r="M188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89" spans="2:13" x14ac:dyDescent="0.3">
      <c r="B1889" s="4" t="str">
        <f t="shared" si="87"/>
        <v>2-CREAD LACTANTE - PRE- ESCOLARES</v>
      </c>
      <c r="C1889" s="4" t="str">
        <f t="shared" si="88"/>
        <v>2-CREAD LACTANTE - PRE- ESCOLARES-Mujeres</v>
      </c>
      <c r="D1889" s="4" t="str">
        <f t="shared" si="89"/>
        <v>2-CREAD LACTANTE - PRE- ESCOLARES-Mujeres-12</v>
      </c>
      <c r="E1889">
        <v>2</v>
      </c>
      <c r="F1889" t="s">
        <v>34</v>
      </c>
      <c r="G1889">
        <v>12</v>
      </c>
      <c r="H1889" t="s">
        <v>212</v>
      </c>
      <c r="I1889" t="s">
        <v>253</v>
      </c>
      <c r="J1889" t="s">
        <v>107</v>
      </c>
      <c r="K1889">
        <v>0</v>
      </c>
      <c r="L1889" t="str">
        <f>+VLOOKUP(Línea_Modelo_Sexo_Región[[#This Row],[id_LA]],Línea_Atención[],2,0)</f>
        <v>Línea Cuidado Alternativo</v>
      </c>
      <c r="M188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1890" spans="2:13" x14ac:dyDescent="0.3">
      <c r="B1890" s="4" t="str">
        <f t="shared" si="87"/>
        <v>2-FAE AADD</v>
      </c>
      <c r="C1890" s="4" t="str">
        <f t="shared" si="88"/>
        <v>2-FAE AADD-Hombres</v>
      </c>
      <c r="D1890" s="4" t="str">
        <f t="shared" si="89"/>
        <v>2-FAE AADD-Hombres-15</v>
      </c>
      <c r="E1890">
        <v>2</v>
      </c>
      <c r="F1890" t="s">
        <v>36</v>
      </c>
      <c r="G1890">
        <v>15</v>
      </c>
      <c r="H1890" t="s">
        <v>215</v>
      </c>
      <c r="I1890" t="s">
        <v>252</v>
      </c>
      <c r="J1890" t="s">
        <v>107</v>
      </c>
      <c r="K1890">
        <v>0</v>
      </c>
      <c r="L1890" t="str">
        <f>+VLOOKUP(Línea_Modelo_Sexo_Región[[#This Row],[id_LA]],Línea_Atención[],2,0)</f>
        <v>Línea Cuidado Alternativo</v>
      </c>
      <c r="M1890" t="str">
        <f>+VLOOKUP(Línea_Modelo_Sexo_Región[[#This Row],[Modelo '[sigla']]],Modelos[[Modelo '[sigla']]:[Modelo '[descripción']]],2,0)</f>
        <v>Programa Familia de Acogida de Administración Directa</v>
      </c>
    </row>
    <row r="1891" spans="2:13" x14ac:dyDescent="0.3">
      <c r="B1891" s="4" t="str">
        <f t="shared" si="87"/>
        <v>2-FAE AADD</v>
      </c>
      <c r="C1891" s="4" t="str">
        <f t="shared" si="88"/>
        <v>2-FAE AADD-Hombres</v>
      </c>
      <c r="D1891" s="4" t="str">
        <f t="shared" si="89"/>
        <v>2-FAE AADD-Hombres-1</v>
      </c>
      <c r="E1891">
        <v>2</v>
      </c>
      <c r="F1891" t="s">
        <v>36</v>
      </c>
      <c r="G1891">
        <v>1</v>
      </c>
      <c r="H1891" t="s">
        <v>201</v>
      </c>
      <c r="I1891" t="s">
        <v>252</v>
      </c>
      <c r="J1891" t="s">
        <v>107</v>
      </c>
      <c r="K1891">
        <v>0</v>
      </c>
      <c r="L1891" t="str">
        <f>+VLOOKUP(Línea_Modelo_Sexo_Región[[#This Row],[id_LA]],Línea_Atención[],2,0)</f>
        <v>Línea Cuidado Alternativo</v>
      </c>
      <c r="M1891" t="str">
        <f>+VLOOKUP(Línea_Modelo_Sexo_Región[[#This Row],[Modelo '[sigla']]],Modelos[[Modelo '[sigla']]:[Modelo '[descripción']]],2,0)</f>
        <v>Programa Familia de Acogida de Administración Directa</v>
      </c>
    </row>
    <row r="1892" spans="2:13" x14ac:dyDescent="0.3">
      <c r="B1892" s="4" t="str">
        <f t="shared" si="87"/>
        <v>2-FAE AADD</v>
      </c>
      <c r="C1892" s="4" t="str">
        <f t="shared" si="88"/>
        <v>2-FAE AADD-Hombres</v>
      </c>
      <c r="D1892" s="4" t="str">
        <f t="shared" si="89"/>
        <v>2-FAE AADD-Hombres-2</v>
      </c>
      <c r="E1892">
        <v>2</v>
      </c>
      <c r="F1892" t="s">
        <v>36</v>
      </c>
      <c r="G1892">
        <v>2</v>
      </c>
      <c r="H1892" t="s">
        <v>202</v>
      </c>
      <c r="I1892" t="s">
        <v>252</v>
      </c>
      <c r="J1892" t="s">
        <v>107</v>
      </c>
      <c r="K1892">
        <v>0</v>
      </c>
      <c r="L1892" t="str">
        <f>+VLOOKUP(Línea_Modelo_Sexo_Región[[#This Row],[id_LA]],Línea_Atención[],2,0)</f>
        <v>Línea Cuidado Alternativo</v>
      </c>
      <c r="M1892" t="str">
        <f>+VLOOKUP(Línea_Modelo_Sexo_Región[[#This Row],[Modelo '[sigla']]],Modelos[[Modelo '[sigla']]:[Modelo '[descripción']]],2,0)</f>
        <v>Programa Familia de Acogida de Administración Directa</v>
      </c>
    </row>
    <row r="1893" spans="2:13" x14ac:dyDescent="0.3">
      <c r="B1893" s="4" t="str">
        <f t="shared" si="87"/>
        <v>2-FAE AADD</v>
      </c>
      <c r="C1893" s="4" t="str">
        <f t="shared" si="88"/>
        <v>2-FAE AADD-Hombres</v>
      </c>
      <c r="D1893" s="4" t="str">
        <f t="shared" si="89"/>
        <v>2-FAE AADD-Hombres-3</v>
      </c>
      <c r="E1893">
        <v>2</v>
      </c>
      <c r="F1893" t="s">
        <v>36</v>
      </c>
      <c r="G1893">
        <v>3</v>
      </c>
      <c r="H1893" t="s">
        <v>203</v>
      </c>
      <c r="I1893" t="s">
        <v>252</v>
      </c>
      <c r="J1893" t="s">
        <v>107</v>
      </c>
      <c r="K1893">
        <v>0</v>
      </c>
      <c r="L1893" t="str">
        <f>+VLOOKUP(Línea_Modelo_Sexo_Región[[#This Row],[id_LA]],Línea_Atención[],2,0)</f>
        <v>Línea Cuidado Alternativo</v>
      </c>
      <c r="M1893" t="str">
        <f>+VLOOKUP(Línea_Modelo_Sexo_Región[[#This Row],[Modelo '[sigla']]],Modelos[[Modelo '[sigla']]:[Modelo '[descripción']]],2,0)</f>
        <v>Programa Familia de Acogida de Administración Directa</v>
      </c>
    </row>
    <row r="1894" spans="2:13" x14ac:dyDescent="0.3">
      <c r="B1894" s="4" t="str">
        <f t="shared" si="87"/>
        <v>2-FAE AADD</v>
      </c>
      <c r="C1894" s="4" t="str">
        <f t="shared" si="88"/>
        <v>2-FAE AADD-Hombres</v>
      </c>
      <c r="D1894" s="4" t="str">
        <f t="shared" si="89"/>
        <v>2-FAE AADD-Hombres-4</v>
      </c>
      <c r="E1894">
        <v>2</v>
      </c>
      <c r="F1894" t="s">
        <v>36</v>
      </c>
      <c r="G1894">
        <v>4</v>
      </c>
      <c r="H1894" t="s">
        <v>204</v>
      </c>
      <c r="I1894" t="s">
        <v>252</v>
      </c>
      <c r="J1894" t="s">
        <v>107</v>
      </c>
      <c r="K1894">
        <v>0</v>
      </c>
      <c r="L1894" t="str">
        <f>+VLOOKUP(Línea_Modelo_Sexo_Región[[#This Row],[id_LA]],Línea_Atención[],2,0)</f>
        <v>Línea Cuidado Alternativo</v>
      </c>
      <c r="M1894" t="str">
        <f>+VLOOKUP(Línea_Modelo_Sexo_Región[[#This Row],[Modelo '[sigla']]],Modelos[[Modelo '[sigla']]:[Modelo '[descripción']]],2,0)</f>
        <v>Programa Familia de Acogida de Administración Directa</v>
      </c>
    </row>
    <row r="1895" spans="2:13" x14ac:dyDescent="0.3">
      <c r="B1895" s="4" t="str">
        <f t="shared" si="87"/>
        <v>2-FAE AADD</v>
      </c>
      <c r="C1895" s="4" t="str">
        <f t="shared" si="88"/>
        <v>2-FAE AADD-Hombres</v>
      </c>
      <c r="D1895" s="4" t="str">
        <f t="shared" si="89"/>
        <v>2-FAE AADD-Hombres-5</v>
      </c>
      <c r="E1895">
        <v>2</v>
      </c>
      <c r="F1895" t="s">
        <v>36</v>
      </c>
      <c r="G1895">
        <v>5</v>
      </c>
      <c r="H1895" t="s">
        <v>205</v>
      </c>
      <c r="I1895" t="s">
        <v>252</v>
      </c>
      <c r="J1895" t="s">
        <v>107</v>
      </c>
      <c r="K1895">
        <v>38</v>
      </c>
      <c r="L1895" t="str">
        <f>+VLOOKUP(Línea_Modelo_Sexo_Región[[#This Row],[id_LA]],Línea_Atención[],2,0)</f>
        <v>Línea Cuidado Alternativo</v>
      </c>
      <c r="M1895" t="str">
        <f>+VLOOKUP(Línea_Modelo_Sexo_Región[[#This Row],[Modelo '[sigla']]],Modelos[[Modelo '[sigla']]:[Modelo '[descripción']]],2,0)</f>
        <v>Programa Familia de Acogida de Administración Directa</v>
      </c>
    </row>
    <row r="1896" spans="2:13" x14ac:dyDescent="0.3">
      <c r="B1896" s="4" t="str">
        <f t="shared" si="87"/>
        <v>2-FAE AADD</v>
      </c>
      <c r="C1896" s="4" t="str">
        <f t="shared" si="88"/>
        <v>2-FAE AADD-Hombres</v>
      </c>
      <c r="D1896" s="4" t="str">
        <f t="shared" si="89"/>
        <v>2-FAE AADD-Hombres-13</v>
      </c>
      <c r="E1896">
        <v>2</v>
      </c>
      <c r="F1896" t="s">
        <v>36</v>
      </c>
      <c r="G1896">
        <v>13</v>
      </c>
      <c r="H1896" t="s">
        <v>213</v>
      </c>
      <c r="I1896" t="s">
        <v>252</v>
      </c>
      <c r="J1896" t="s">
        <v>107</v>
      </c>
      <c r="K1896">
        <v>55</v>
      </c>
      <c r="L1896" t="str">
        <f>+VLOOKUP(Línea_Modelo_Sexo_Región[[#This Row],[id_LA]],Línea_Atención[],2,0)</f>
        <v>Línea Cuidado Alternativo</v>
      </c>
      <c r="M1896" t="str">
        <f>+VLOOKUP(Línea_Modelo_Sexo_Región[[#This Row],[Modelo '[sigla']]],Modelos[[Modelo '[sigla']]:[Modelo '[descripción']]],2,0)</f>
        <v>Programa Familia de Acogida de Administración Directa</v>
      </c>
    </row>
    <row r="1897" spans="2:13" x14ac:dyDescent="0.3">
      <c r="B1897" s="4" t="str">
        <f t="shared" si="87"/>
        <v>2-FAE AADD</v>
      </c>
      <c r="C1897" s="4" t="str">
        <f t="shared" si="88"/>
        <v>2-FAE AADD-Hombres</v>
      </c>
      <c r="D1897" s="4" t="str">
        <f t="shared" si="89"/>
        <v>2-FAE AADD-Hombres-6</v>
      </c>
      <c r="E1897">
        <v>2</v>
      </c>
      <c r="F1897" t="s">
        <v>36</v>
      </c>
      <c r="G1897">
        <v>6</v>
      </c>
      <c r="H1897" t="s">
        <v>206</v>
      </c>
      <c r="I1897" t="s">
        <v>252</v>
      </c>
      <c r="J1897" t="s">
        <v>107</v>
      </c>
      <c r="K1897">
        <v>0</v>
      </c>
      <c r="L1897" t="str">
        <f>+VLOOKUP(Línea_Modelo_Sexo_Región[[#This Row],[id_LA]],Línea_Atención[],2,0)</f>
        <v>Línea Cuidado Alternativo</v>
      </c>
      <c r="M1897" t="str">
        <f>+VLOOKUP(Línea_Modelo_Sexo_Región[[#This Row],[Modelo '[sigla']]],Modelos[[Modelo '[sigla']]:[Modelo '[descripción']]],2,0)</f>
        <v>Programa Familia de Acogida de Administración Directa</v>
      </c>
    </row>
    <row r="1898" spans="2:13" x14ac:dyDescent="0.3">
      <c r="B1898" s="4" t="str">
        <f t="shared" si="87"/>
        <v>2-FAE AADD</v>
      </c>
      <c r="C1898" s="4" t="str">
        <f t="shared" si="88"/>
        <v>2-FAE AADD-Hombres</v>
      </c>
      <c r="D1898" s="4" t="str">
        <f t="shared" si="89"/>
        <v>2-FAE AADD-Hombres-7</v>
      </c>
      <c r="E1898">
        <v>2</v>
      </c>
      <c r="F1898" t="s">
        <v>36</v>
      </c>
      <c r="G1898">
        <v>7</v>
      </c>
      <c r="H1898" t="s">
        <v>207</v>
      </c>
      <c r="I1898" t="s">
        <v>252</v>
      </c>
      <c r="J1898" t="s">
        <v>107</v>
      </c>
      <c r="K1898">
        <v>0</v>
      </c>
      <c r="L1898" t="str">
        <f>+VLOOKUP(Línea_Modelo_Sexo_Región[[#This Row],[id_LA]],Línea_Atención[],2,0)</f>
        <v>Línea Cuidado Alternativo</v>
      </c>
      <c r="M1898" t="str">
        <f>+VLOOKUP(Línea_Modelo_Sexo_Región[[#This Row],[Modelo '[sigla']]],Modelos[[Modelo '[sigla']]:[Modelo '[descripción']]],2,0)</f>
        <v>Programa Familia de Acogida de Administración Directa</v>
      </c>
    </row>
    <row r="1899" spans="2:13" x14ac:dyDescent="0.3">
      <c r="B1899" s="4" t="str">
        <f t="shared" si="87"/>
        <v>2-FAE AADD</v>
      </c>
      <c r="C1899" s="4" t="str">
        <f t="shared" si="88"/>
        <v>2-FAE AADD-Hombres</v>
      </c>
      <c r="D1899" s="4" t="str">
        <f t="shared" si="89"/>
        <v>2-FAE AADD-Hombres-7</v>
      </c>
      <c r="E1899">
        <v>2</v>
      </c>
      <c r="F1899" t="s">
        <v>36</v>
      </c>
      <c r="G1899">
        <v>7</v>
      </c>
      <c r="H1899" t="s">
        <v>207</v>
      </c>
      <c r="I1899" t="s">
        <v>252</v>
      </c>
      <c r="J1899" t="s">
        <v>107</v>
      </c>
      <c r="K1899">
        <v>0</v>
      </c>
      <c r="L1899" t="str">
        <f>+VLOOKUP(Línea_Modelo_Sexo_Región[[#This Row],[id_LA]],Línea_Atención[],2,0)</f>
        <v>Línea Cuidado Alternativo</v>
      </c>
      <c r="M1899" t="str">
        <f>+VLOOKUP(Línea_Modelo_Sexo_Región[[#This Row],[Modelo '[sigla']]],Modelos[[Modelo '[sigla']]:[Modelo '[descripción']]],2,0)</f>
        <v>Programa Familia de Acogida de Administración Directa</v>
      </c>
    </row>
    <row r="1900" spans="2:13" x14ac:dyDescent="0.3">
      <c r="B1900" s="4" t="str">
        <f t="shared" si="87"/>
        <v>2-FAE AADD</v>
      </c>
      <c r="C1900" s="4" t="str">
        <f t="shared" si="88"/>
        <v>2-FAE AADD-Hombres</v>
      </c>
      <c r="D1900" s="4" t="str">
        <f t="shared" si="89"/>
        <v>2-FAE AADD-Hombres-8</v>
      </c>
      <c r="E1900">
        <v>2</v>
      </c>
      <c r="F1900" t="s">
        <v>36</v>
      </c>
      <c r="G1900">
        <v>8</v>
      </c>
      <c r="H1900" t="s">
        <v>208</v>
      </c>
      <c r="I1900" t="s">
        <v>252</v>
      </c>
      <c r="J1900" t="s">
        <v>107</v>
      </c>
      <c r="K1900">
        <v>55</v>
      </c>
      <c r="L1900" t="str">
        <f>+VLOOKUP(Línea_Modelo_Sexo_Región[[#This Row],[id_LA]],Línea_Atención[],2,0)</f>
        <v>Línea Cuidado Alternativo</v>
      </c>
      <c r="M1900" t="str">
        <f>+VLOOKUP(Línea_Modelo_Sexo_Región[[#This Row],[Modelo '[sigla']]],Modelos[[Modelo '[sigla']]:[Modelo '[descripción']]],2,0)</f>
        <v>Programa Familia de Acogida de Administración Directa</v>
      </c>
    </row>
    <row r="1901" spans="2:13" x14ac:dyDescent="0.3">
      <c r="B1901" s="4" t="str">
        <f t="shared" si="87"/>
        <v>2-FAE AADD</v>
      </c>
      <c r="C1901" s="4" t="str">
        <f t="shared" si="88"/>
        <v>2-FAE AADD-Hombres</v>
      </c>
      <c r="D1901" s="4" t="str">
        <f t="shared" si="89"/>
        <v>2-FAE AADD-Hombres-9</v>
      </c>
      <c r="E1901">
        <v>2</v>
      </c>
      <c r="F1901" t="s">
        <v>36</v>
      </c>
      <c r="G1901">
        <v>9</v>
      </c>
      <c r="H1901" t="s">
        <v>209</v>
      </c>
      <c r="I1901" t="s">
        <v>252</v>
      </c>
      <c r="J1901" t="s">
        <v>107</v>
      </c>
      <c r="K1901">
        <v>0</v>
      </c>
      <c r="L1901" t="str">
        <f>+VLOOKUP(Línea_Modelo_Sexo_Región[[#This Row],[id_LA]],Línea_Atención[],2,0)</f>
        <v>Línea Cuidado Alternativo</v>
      </c>
      <c r="M1901" t="str">
        <f>+VLOOKUP(Línea_Modelo_Sexo_Región[[#This Row],[Modelo '[sigla']]],Modelos[[Modelo '[sigla']]:[Modelo '[descripción']]],2,0)</f>
        <v>Programa Familia de Acogida de Administración Directa</v>
      </c>
    </row>
    <row r="1902" spans="2:13" x14ac:dyDescent="0.3">
      <c r="B1902" s="4" t="str">
        <f t="shared" si="87"/>
        <v>2-FAE AADD</v>
      </c>
      <c r="C1902" s="4" t="str">
        <f t="shared" si="88"/>
        <v>2-FAE AADD-Hombres</v>
      </c>
      <c r="D1902" s="4" t="str">
        <f t="shared" si="89"/>
        <v>2-FAE AADD-Hombres-14</v>
      </c>
      <c r="E1902">
        <v>2</v>
      </c>
      <c r="F1902" t="s">
        <v>36</v>
      </c>
      <c r="G1902">
        <v>14</v>
      </c>
      <c r="H1902" t="s">
        <v>214</v>
      </c>
      <c r="I1902" t="s">
        <v>252</v>
      </c>
      <c r="J1902" t="s">
        <v>107</v>
      </c>
      <c r="K1902">
        <v>0</v>
      </c>
      <c r="L1902" t="str">
        <f>+VLOOKUP(Línea_Modelo_Sexo_Región[[#This Row],[id_LA]],Línea_Atención[],2,0)</f>
        <v>Línea Cuidado Alternativo</v>
      </c>
      <c r="M1902" t="str">
        <f>+VLOOKUP(Línea_Modelo_Sexo_Región[[#This Row],[Modelo '[sigla']]],Modelos[[Modelo '[sigla']]:[Modelo '[descripción']]],2,0)</f>
        <v>Programa Familia de Acogida de Administración Directa</v>
      </c>
    </row>
    <row r="1903" spans="2:13" x14ac:dyDescent="0.3">
      <c r="B1903" s="4" t="str">
        <f t="shared" si="87"/>
        <v>2-FAE AADD</v>
      </c>
      <c r="C1903" s="4" t="str">
        <f t="shared" si="88"/>
        <v>2-FAE AADD-Hombres</v>
      </c>
      <c r="D1903" s="4" t="str">
        <f t="shared" si="89"/>
        <v>2-FAE AADD-Hombres-10</v>
      </c>
      <c r="E1903">
        <v>2</v>
      </c>
      <c r="F1903" t="s">
        <v>36</v>
      </c>
      <c r="G1903">
        <v>10</v>
      </c>
      <c r="H1903" t="s">
        <v>210</v>
      </c>
      <c r="I1903" t="s">
        <v>252</v>
      </c>
      <c r="J1903" t="s">
        <v>107</v>
      </c>
      <c r="K1903">
        <v>0</v>
      </c>
      <c r="L1903" t="str">
        <f>+VLOOKUP(Línea_Modelo_Sexo_Región[[#This Row],[id_LA]],Línea_Atención[],2,0)</f>
        <v>Línea Cuidado Alternativo</v>
      </c>
      <c r="M1903" t="str">
        <f>+VLOOKUP(Línea_Modelo_Sexo_Región[[#This Row],[Modelo '[sigla']]],Modelos[[Modelo '[sigla']]:[Modelo '[descripción']]],2,0)</f>
        <v>Programa Familia de Acogida de Administración Directa</v>
      </c>
    </row>
    <row r="1904" spans="2:13" x14ac:dyDescent="0.3">
      <c r="B1904" s="4" t="str">
        <f t="shared" si="87"/>
        <v>2-FAE AADD</v>
      </c>
      <c r="C1904" s="4" t="str">
        <f t="shared" si="88"/>
        <v>2-FAE AADD-Hombres</v>
      </c>
      <c r="D1904" s="4" t="str">
        <f t="shared" si="89"/>
        <v>2-FAE AADD-Hombres-11</v>
      </c>
      <c r="E1904">
        <v>2</v>
      </c>
      <c r="F1904" t="s">
        <v>36</v>
      </c>
      <c r="G1904">
        <v>11</v>
      </c>
      <c r="H1904" t="s">
        <v>211</v>
      </c>
      <c r="I1904" t="s">
        <v>252</v>
      </c>
      <c r="J1904" t="s">
        <v>107</v>
      </c>
      <c r="K1904">
        <v>0</v>
      </c>
      <c r="L1904" t="str">
        <f>+VLOOKUP(Línea_Modelo_Sexo_Región[[#This Row],[id_LA]],Línea_Atención[],2,0)</f>
        <v>Línea Cuidado Alternativo</v>
      </c>
      <c r="M1904" t="str">
        <f>+VLOOKUP(Línea_Modelo_Sexo_Región[[#This Row],[Modelo '[sigla']]],Modelos[[Modelo '[sigla']]:[Modelo '[descripción']]],2,0)</f>
        <v>Programa Familia de Acogida de Administración Directa</v>
      </c>
    </row>
    <row r="1905" spans="2:13" x14ac:dyDescent="0.3">
      <c r="B1905" s="4" t="str">
        <f t="shared" si="87"/>
        <v>2-FAE AADD</v>
      </c>
      <c r="C1905" s="4" t="str">
        <f t="shared" si="88"/>
        <v>2-FAE AADD-Hombres</v>
      </c>
      <c r="D1905" s="4" t="str">
        <f t="shared" si="89"/>
        <v>2-FAE AADD-Hombres-12</v>
      </c>
      <c r="E1905">
        <v>2</v>
      </c>
      <c r="F1905" t="s">
        <v>36</v>
      </c>
      <c r="G1905">
        <v>12</v>
      </c>
      <c r="H1905" t="s">
        <v>212</v>
      </c>
      <c r="I1905" t="s">
        <v>252</v>
      </c>
      <c r="J1905" t="s">
        <v>107</v>
      </c>
      <c r="K1905">
        <v>0</v>
      </c>
      <c r="L1905" t="str">
        <f>+VLOOKUP(Línea_Modelo_Sexo_Región[[#This Row],[id_LA]],Línea_Atención[],2,0)</f>
        <v>Línea Cuidado Alternativo</v>
      </c>
      <c r="M1905" t="str">
        <f>+VLOOKUP(Línea_Modelo_Sexo_Región[[#This Row],[Modelo '[sigla']]],Modelos[[Modelo '[sigla']]:[Modelo '[descripción']]],2,0)</f>
        <v>Programa Familia de Acogida de Administración Directa</v>
      </c>
    </row>
    <row r="1906" spans="2:13" x14ac:dyDescent="0.3">
      <c r="B1906" s="4" t="str">
        <f t="shared" si="87"/>
        <v>2-FAE AADD</v>
      </c>
      <c r="C1906" s="4" t="str">
        <f t="shared" si="88"/>
        <v>2-FAE AADD-Mujeres</v>
      </c>
      <c r="D1906" s="4" t="str">
        <f t="shared" si="89"/>
        <v>2-FAE AADD-Mujeres-15</v>
      </c>
      <c r="E1906">
        <v>2</v>
      </c>
      <c r="F1906" t="s">
        <v>36</v>
      </c>
      <c r="G1906">
        <v>15</v>
      </c>
      <c r="H1906" t="s">
        <v>215</v>
      </c>
      <c r="I1906" t="s">
        <v>253</v>
      </c>
      <c r="J1906" t="s">
        <v>107</v>
      </c>
      <c r="K1906">
        <v>0</v>
      </c>
      <c r="L1906" t="str">
        <f>+VLOOKUP(Línea_Modelo_Sexo_Región[[#This Row],[id_LA]],Línea_Atención[],2,0)</f>
        <v>Línea Cuidado Alternativo</v>
      </c>
      <c r="M1906" t="str">
        <f>+VLOOKUP(Línea_Modelo_Sexo_Región[[#This Row],[Modelo '[sigla']]],Modelos[[Modelo '[sigla']]:[Modelo '[descripción']]],2,0)</f>
        <v>Programa Familia de Acogida de Administración Directa</v>
      </c>
    </row>
    <row r="1907" spans="2:13" x14ac:dyDescent="0.3">
      <c r="B1907" s="4" t="str">
        <f t="shared" si="87"/>
        <v>2-FAE AADD</v>
      </c>
      <c r="C1907" s="4" t="str">
        <f t="shared" si="88"/>
        <v>2-FAE AADD-Mujeres</v>
      </c>
      <c r="D1907" s="4" t="str">
        <f t="shared" si="89"/>
        <v>2-FAE AADD-Mujeres-1</v>
      </c>
      <c r="E1907">
        <v>2</v>
      </c>
      <c r="F1907" t="s">
        <v>36</v>
      </c>
      <c r="G1907">
        <v>1</v>
      </c>
      <c r="H1907" t="s">
        <v>201</v>
      </c>
      <c r="I1907" t="s">
        <v>253</v>
      </c>
      <c r="J1907" t="s">
        <v>107</v>
      </c>
      <c r="K1907">
        <v>0</v>
      </c>
      <c r="L1907" t="str">
        <f>+VLOOKUP(Línea_Modelo_Sexo_Región[[#This Row],[id_LA]],Línea_Atención[],2,0)</f>
        <v>Línea Cuidado Alternativo</v>
      </c>
      <c r="M1907" t="str">
        <f>+VLOOKUP(Línea_Modelo_Sexo_Región[[#This Row],[Modelo '[sigla']]],Modelos[[Modelo '[sigla']]:[Modelo '[descripción']]],2,0)</f>
        <v>Programa Familia de Acogida de Administración Directa</v>
      </c>
    </row>
    <row r="1908" spans="2:13" x14ac:dyDescent="0.3">
      <c r="B1908" s="4" t="str">
        <f t="shared" si="87"/>
        <v>2-FAE AADD</v>
      </c>
      <c r="C1908" s="4" t="str">
        <f t="shared" si="88"/>
        <v>2-FAE AADD-Mujeres</v>
      </c>
      <c r="D1908" s="4" t="str">
        <f t="shared" si="89"/>
        <v>2-FAE AADD-Mujeres-2</v>
      </c>
      <c r="E1908">
        <v>2</v>
      </c>
      <c r="F1908" t="s">
        <v>36</v>
      </c>
      <c r="G1908">
        <v>2</v>
      </c>
      <c r="H1908" t="s">
        <v>202</v>
      </c>
      <c r="I1908" t="s">
        <v>253</v>
      </c>
      <c r="J1908" t="s">
        <v>107</v>
      </c>
      <c r="K1908">
        <v>0</v>
      </c>
      <c r="L1908" t="str">
        <f>+VLOOKUP(Línea_Modelo_Sexo_Región[[#This Row],[id_LA]],Línea_Atención[],2,0)</f>
        <v>Línea Cuidado Alternativo</v>
      </c>
      <c r="M1908" t="str">
        <f>+VLOOKUP(Línea_Modelo_Sexo_Región[[#This Row],[Modelo '[sigla']]],Modelos[[Modelo '[sigla']]:[Modelo '[descripción']]],2,0)</f>
        <v>Programa Familia de Acogida de Administración Directa</v>
      </c>
    </row>
    <row r="1909" spans="2:13" x14ac:dyDescent="0.3">
      <c r="B1909" s="4" t="str">
        <f t="shared" si="87"/>
        <v>2-FAE AADD</v>
      </c>
      <c r="C1909" s="4" t="str">
        <f t="shared" si="88"/>
        <v>2-FAE AADD-Mujeres</v>
      </c>
      <c r="D1909" s="4" t="str">
        <f t="shared" si="89"/>
        <v>2-FAE AADD-Mujeres-4</v>
      </c>
      <c r="E1909">
        <v>2</v>
      </c>
      <c r="F1909" t="s">
        <v>36</v>
      </c>
      <c r="G1909">
        <v>4</v>
      </c>
      <c r="H1909" t="s">
        <v>204</v>
      </c>
      <c r="I1909" t="s">
        <v>253</v>
      </c>
      <c r="J1909" t="s">
        <v>107</v>
      </c>
      <c r="K1909">
        <v>0</v>
      </c>
      <c r="L1909" t="str">
        <f>+VLOOKUP(Línea_Modelo_Sexo_Región[[#This Row],[id_LA]],Línea_Atención[],2,0)</f>
        <v>Línea Cuidado Alternativo</v>
      </c>
      <c r="M1909" t="str">
        <f>+VLOOKUP(Línea_Modelo_Sexo_Región[[#This Row],[Modelo '[sigla']]],Modelos[[Modelo '[sigla']]:[Modelo '[descripción']]],2,0)</f>
        <v>Programa Familia de Acogida de Administración Directa</v>
      </c>
    </row>
    <row r="1910" spans="2:13" x14ac:dyDescent="0.3">
      <c r="B1910" s="4" t="str">
        <f t="shared" si="87"/>
        <v>2-FAE AADD</v>
      </c>
      <c r="C1910" s="4" t="str">
        <f t="shared" si="88"/>
        <v>2-FAE AADD-Mujeres</v>
      </c>
      <c r="D1910" s="4" t="str">
        <f t="shared" si="89"/>
        <v>2-FAE AADD-Mujeres-5</v>
      </c>
      <c r="E1910">
        <v>2</v>
      </c>
      <c r="F1910" t="s">
        <v>36</v>
      </c>
      <c r="G1910">
        <v>5</v>
      </c>
      <c r="H1910" t="s">
        <v>205</v>
      </c>
      <c r="I1910" t="s">
        <v>253</v>
      </c>
      <c r="J1910" t="s">
        <v>107</v>
      </c>
      <c r="K1910">
        <v>30</v>
      </c>
      <c r="L1910" t="str">
        <f>+VLOOKUP(Línea_Modelo_Sexo_Región[[#This Row],[id_LA]],Línea_Atención[],2,0)</f>
        <v>Línea Cuidado Alternativo</v>
      </c>
      <c r="M1910" t="str">
        <f>+VLOOKUP(Línea_Modelo_Sexo_Región[[#This Row],[Modelo '[sigla']]],Modelos[[Modelo '[sigla']]:[Modelo '[descripción']]],2,0)</f>
        <v>Programa Familia de Acogida de Administración Directa</v>
      </c>
    </row>
    <row r="1911" spans="2:13" x14ac:dyDescent="0.3">
      <c r="B1911" s="4" t="str">
        <f t="shared" si="87"/>
        <v>2-FAE AADD</v>
      </c>
      <c r="C1911" s="4" t="str">
        <f t="shared" si="88"/>
        <v>2-FAE AADD-Mujeres</v>
      </c>
      <c r="D1911" s="4" t="str">
        <f t="shared" si="89"/>
        <v>2-FAE AADD-Mujeres-13</v>
      </c>
      <c r="E1911">
        <v>2</v>
      </c>
      <c r="F1911" t="s">
        <v>36</v>
      </c>
      <c r="G1911">
        <v>13</v>
      </c>
      <c r="H1911" t="s">
        <v>213</v>
      </c>
      <c r="I1911" t="s">
        <v>253</v>
      </c>
      <c r="J1911" t="s">
        <v>107</v>
      </c>
      <c r="K1911">
        <v>54</v>
      </c>
      <c r="L1911" t="str">
        <f>+VLOOKUP(Línea_Modelo_Sexo_Región[[#This Row],[id_LA]],Línea_Atención[],2,0)</f>
        <v>Línea Cuidado Alternativo</v>
      </c>
      <c r="M1911" t="str">
        <f>+VLOOKUP(Línea_Modelo_Sexo_Región[[#This Row],[Modelo '[sigla']]],Modelos[[Modelo '[sigla']]:[Modelo '[descripción']]],2,0)</f>
        <v>Programa Familia de Acogida de Administración Directa</v>
      </c>
    </row>
    <row r="1912" spans="2:13" x14ac:dyDescent="0.3">
      <c r="B1912" s="4" t="str">
        <f t="shared" si="87"/>
        <v>2-FAE AADD</v>
      </c>
      <c r="C1912" s="4" t="str">
        <f t="shared" si="88"/>
        <v>2-FAE AADD-Mujeres</v>
      </c>
      <c r="D1912" s="4" t="str">
        <f t="shared" si="89"/>
        <v>2-FAE AADD-Mujeres-6</v>
      </c>
      <c r="E1912">
        <v>2</v>
      </c>
      <c r="F1912" t="s">
        <v>36</v>
      </c>
      <c r="G1912">
        <v>6</v>
      </c>
      <c r="H1912" t="s">
        <v>206</v>
      </c>
      <c r="I1912" t="s">
        <v>253</v>
      </c>
      <c r="J1912" t="s">
        <v>107</v>
      </c>
      <c r="K1912">
        <v>0</v>
      </c>
      <c r="L1912" t="str">
        <f>+VLOOKUP(Línea_Modelo_Sexo_Región[[#This Row],[id_LA]],Línea_Atención[],2,0)</f>
        <v>Línea Cuidado Alternativo</v>
      </c>
      <c r="M1912" t="str">
        <f>+VLOOKUP(Línea_Modelo_Sexo_Región[[#This Row],[Modelo '[sigla']]],Modelos[[Modelo '[sigla']]:[Modelo '[descripción']]],2,0)</f>
        <v>Programa Familia de Acogida de Administración Directa</v>
      </c>
    </row>
    <row r="1913" spans="2:13" x14ac:dyDescent="0.3">
      <c r="B1913" s="4" t="str">
        <f t="shared" si="87"/>
        <v>2-FAE AADD</v>
      </c>
      <c r="C1913" s="4" t="str">
        <f t="shared" si="88"/>
        <v>2-FAE AADD-Mujeres</v>
      </c>
      <c r="D1913" s="4" t="str">
        <f t="shared" si="89"/>
        <v>2-FAE AADD-Mujeres-7</v>
      </c>
      <c r="E1913">
        <v>2</v>
      </c>
      <c r="F1913" t="s">
        <v>36</v>
      </c>
      <c r="G1913">
        <v>7</v>
      </c>
      <c r="H1913" t="s">
        <v>207</v>
      </c>
      <c r="I1913" t="s">
        <v>253</v>
      </c>
      <c r="J1913" t="s">
        <v>107</v>
      </c>
      <c r="K1913">
        <v>0</v>
      </c>
      <c r="L1913" t="str">
        <f>+VLOOKUP(Línea_Modelo_Sexo_Región[[#This Row],[id_LA]],Línea_Atención[],2,0)</f>
        <v>Línea Cuidado Alternativo</v>
      </c>
      <c r="M1913" t="str">
        <f>+VLOOKUP(Línea_Modelo_Sexo_Región[[#This Row],[Modelo '[sigla']]],Modelos[[Modelo '[sigla']]:[Modelo '[descripción']]],2,0)</f>
        <v>Programa Familia de Acogida de Administración Directa</v>
      </c>
    </row>
    <row r="1914" spans="2:13" x14ac:dyDescent="0.3">
      <c r="B1914" s="4" t="str">
        <f t="shared" si="87"/>
        <v>2-FAE AADD</v>
      </c>
      <c r="C1914" s="4" t="str">
        <f t="shared" si="88"/>
        <v>2-FAE AADD-Mujeres</v>
      </c>
      <c r="D1914" s="4" t="str">
        <f t="shared" si="89"/>
        <v>2-FAE AADD-Mujeres-7</v>
      </c>
      <c r="E1914">
        <v>2</v>
      </c>
      <c r="F1914" t="s">
        <v>36</v>
      </c>
      <c r="G1914">
        <v>7</v>
      </c>
      <c r="H1914" t="s">
        <v>207</v>
      </c>
      <c r="I1914" t="s">
        <v>253</v>
      </c>
      <c r="J1914" t="s">
        <v>107</v>
      </c>
      <c r="K1914">
        <v>0</v>
      </c>
      <c r="L1914" t="str">
        <f>+VLOOKUP(Línea_Modelo_Sexo_Región[[#This Row],[id_LA]],Línea_Atención[],2,0)</f>
        <v>Línea Cuidado Alternativo</v>
      </c>
      <c r="M1914" t="str">
        <f>+VLOOKUP(Línea_Modelo_Sexo_Región[[#This Row],[Modelo '[sigla']]],Modelos[[Modelo '[sigla']]:[Modelo '[descripción']]],2,0)</f>
        <v>Programa Familia de Acogida de Administración Directa</v>
      </c>
    </row>
    <row r="1915" spans="2:13" x14ac:dyDescent="0.3">
      <c r="B1915" s="4" t="str">
        <f t="shared" si="87"/>
        <v>2-FAE AADD</v>
      </c>
      <c r="C1915" s="4" t="str">
        <f t="shared" si="88"/>
        <v>2-FAE AADD-Mujeres</v>
      </c>
      <c r="D1915" s="4" t="str">
        <f t="shared" si="89"/>
        <v>2-FAE AADD-Mujeres-8</v>
      </c>
      <c r="E1915">
        <v>2</v>
      </c>
      <c r="F1915" t="s">
        <v>36</v>
      </c>
      <c r="G1915">
        <v>8</v>
      </c>
      <c r="H1915" t="s">
        <v>208</v>
      </c>
      <c r="I1915" t="s">
        <v>253</v>
      </c>
      <c r="J1915" t="s">
        <v>107</v>
      </c>
      <c r="K1915">
        <v>40</v>
      </c>
      <c r="L1915" t="str">
        <f>+VLOOKUP(Línea_Modelo_Sexo_Región[[#This Row],[id_LA]],Línea_Atención[],2,0)</f>
        <v>Línea Cuidado Alternativo</v>
      </c>
      <c r="M1915" t="str">
        <f>+VLOOKUP(Línea_Modelo_Sexo_Región[[#This Row],[Modelo '[sigla']]],Modelos[[Modelo '[sigla']]:[Modelo '[descripción']]],2,0)</f>
        <v>Programa Familia de Acogida de Administración Directa</v>
      </c>
    </row>
    <row r="1916" spans="2:13" x14ac:dyDescent="0.3">
      <c r="B1916" s="4" t="str">
        <f t="shared" si="87"/>
        <v>2-FAE AADD</v>
      </c>
      <c r="C1916" s="4" t="str">
        <f t="shared" si="88"/>
        <v>2-FAE AADD-Mujeres</v>
      </c>
      <c r="D1916" s="4" t="str">
        <f t="shared" si="89"/>
        <v>2-FAE AADD-Mujeres-9</v>
      </c>
      <c r="E1916">
        <v>2</v>
      </c>
      <c r="F1916" t="s">
        <v>36</v>
      </c>
      <c r="G1916">
        <v>9</v>
      </c>
      <c r="H1916" t="s">
        <v>209</v>
      </c>
      <c r="I1916" t="s">
        <v>253</v>
      </c>
      <c r="J1916" t="s">
        <v>107</v>
      </c>
      <c r="K1916">
        <v>0</v>
      </c>
      <c r="L1916" t="str">
        <f>+VLOOKUP(Línea_Modelo_Sexo_Región[[#This Row],[id_LA]],Línea_Atención[],2,0)</f>
        <v>Línea Cuidado Alternativo</v>
      </c>
      <c r="M1916" t="str">
        <f>+VLOOKUP(Línea_Modelo_Sexo_Región[[#This Row],[Modelo '[sigla']]],Modelos[[Modelo '[sigla']]:[Modelo '[descripción']]],2,0)</f>
        <v>Programa Familia de Acogida de Administración Directa</v>
      </c>
    </row>
    <row r="1917" spans="2:13" x14ac:dyDescent="0.3">
      <c r="B1917" s="4" t="str">
        <f t="shared" si="87"/>
        <v>2-FAE AADD</v>
      </c>
      <c r="C1917" s="4" t="str">
        <f t="shared" si="88"/>
        <v>2-FAE AADD-Mujeres</v>
      </c>
      <c r="D1917" s="4" t="str">
        <f t="shared" si="89"/>
        <v>2-FAE AADD-Mujeres-14</v>
      </c>
      <c r="E1917">
        <v>2</v>
      </c>
      <c r="F1917" t="s">
        <v>36</v>
      </c>
      <c r="G1917">
        <v>14</v>
      </c>
      <c r="H1917" t="s">
        <v>214</v>
      </c>
      <c r="I1917" t="s">
        <v>253</v>
      </c>
      <c r="J1917" t="s">
        <v>107</v>
      </c>
      <c r="K1917">
        <v>0</v>
      </c>
      <c r="L1917" t="str">
        <f>+VLOOKUP(Línea_Modelo_Sexo_Región[[#This Row],[id_LA]],Línea_Atención[],2,0)</f>
        <v>Línea Cuidado Alternativo</v>
      </c>
      <c r="M1917" t="str">
        <f>+VLOOKUP(Línea_Modelo_Sexo_Región[[#This Row],[Modelo '[sigla']]],Modelos[[Modelo '[sigla']]:[Modelo '[descripción']]],2,0)</f>
        <v>Programa Familia de Acogida de Administración Directa</v>
      </c>
    </row>
    <row r="1918" spans="2:13" x14ac:dyDescent="0.3">
      <c r="B1918" s="4" t="str">
        <f t="shared" si="87"/>
        <v>2-FAE AADD</v>
      </c>
      <c r="C1918" s="4" t="str">
        <f t="shared" si="88"/>
        <v>2-FAE AADD-Mujeres</v>
      </c>
      <c r="D1918" s="4" t="str">
        <f t="shared" si="89"/>
        <v>2-FAE AADD-Mujeres-10</v>
      </c>
      <c r="E1918">
        <v>2</v>
      </c>
      <c r="F1918" t="s">
        <v>36</v>
      </c>
      <c r="G1918">
        <v>10</v>
      </c>
      <c r="H1918" t="s">
        <v>210</v>
      </c>
      <c r="I1918" t="s">
        <v>253</v>
      </c>
      <c r="J1918" t="s">
        <v>107</v>
      </c>
      <c r="K1918">
        <v>0</v>
      </c>
      <c r="L1918" t="str">
        <f>+VLOOKUP(Línea_Modelo_Sexo_Región[[#This Row],[id_LA]],Línea_Atención[],2,0)</f>
        <v>Línea Cuidado Alternativo</v>
      </c>
      <c r="M1918" t="str">
        <f>+VLOOKUP(Línea_Modelo_Sexo_Región[[#This Row],[Modelo '[sigla']]],Modelos[[Modelo '[sigla']]:[Modelo '[descripción']]],2,0)</f>
        <v>Programa Familia de Acogida de Administración Directa</v>
      </c>
    </row>
    <row r="1919" spans="2:13" x14ac:dyDescent="0.3">
      <c r="B1919" s="4" t="str">
        <f t="shared" si="87"/>
        <v>2-FAE AADD</v>
      </c>
      <c r="C1919" s="4" t="str">
        <f t="shared" si="88"/>
        <v>2-FAE AADD-Mujeres</v>
      </c>
      <c r="D1919" s="4" t="str">
        <f t="shared" si="89"/>
        <v>2-FAE AADD-Mujeres-11</v>
      </c>
      <c r="E1919">
        <v>2</v>
      </c>
      <c r="F1919" t="s">
        <v>36</v>
      </c>
      <c r="G1919">
        <v>11</v>
      </c>
      <c r="H1919" t="s">
        <v>211</v>
      </c>
      <c r="I1919" t="s">
        <v>253</v>
      </c>
      <c r="J1919" t="s">
        <v>107</v>
      </c>
      <c r="K1919">
        <v>0</v>
      </c>
      <c r="L1919" t="str">
        <f>+VLOOKUP(Línea_Modelo_Sexo_Región[[#This Row],[id_LA]],Línea_Atención[],2,0)</f>
        <v>Línea Cuidado Alternativo</v>
      </c>
      <c r="M1919" t="str">
        <f>+VLOOKUP(Línea_Modelo_Sexo_Región[[#This Row],[Modelo '[sigla']]],Modelos[[Modelo '[sigla']]:[Modelo '[descripción']]],2,0)</f>
        <v>Programa Familia de Acogida de Administración Directa</v>
      </c>
    </row>
    <row r="1920" spans="2:13" x14ac:dyDescent="0.3">
      <c r="B1920" s="4" t="str">
        <f t="shared" si="87"/>
        <v>2-FAE AADD</v>
      </c>
      <c r="C1920" s="4" t="str">
        <f t="shared" si="88"/>
        <v>2-FAE AADD-Mujeres</v>
      </c>
      <c r="D1920" s="4" t="str">
        <f t="shared" si="89"/>
        <v>2-FAE AADD-Mujeres-12</v>
      </c>
      <c r="E1920">
        <v>2</v>
      </c>
      <c r="F1920" t="s">
        <v>36</v>
      </c>
      <c r="G1920">
        <v>12</v>
      </c>
      <c r="H1920" t="s">
        <v>212</v>
      </c>
      <c r="I1920" t="s">
        <v>253</v>
      </c>
      <c r="J1920" t="s">
        <v>107</v>
      </c>
      <c r="K1920">
        <v>0</v>
      </c>
      <c r="L1920" t="str">
        <f>+VLOOKUP(Línea_Modelo_Sexo_Región[[#This Row],[id_LA]],Línea_Atención[],2,0)</f>
        <v>Línea Cuidado Alternativo</v>
      </c>
      <c r="M1920" t="str">
        <f>+VLOOKUP(Línea_Modelo_Sexo_Región[[#This Row],[Modelo '[sigla']]],Modelos[[Modelo '[sigla']]:[Modelo '[descripción']]],2,0)</f>
        <v>Programa Familia de Acogida de Administración Directa</v>
      </c>
    </row>
    <row r="1921" spans="2:13" x14ac:dyDescent="0.3">
      <c r="B1921" s="4" t="str">
        <f t="shared" si="87"/>
        <v>2-FAE</v>
      </c>
      <c r="C1921" s="4" t="str">
        <f t="shared" si="88"/>
        <v>2-FAE-Hombres</v>
      </c>
      <c r="D1921" s="4" t="str">
        <f t="shared" si="89"/>
        <v>2-FAE-Hombres-15</v>
      </c>
      <c r="E1921">
        <v>2</v>
      </c>
      <c r="F1921" t="s">
        <v>38</v>
      </c>
      <c r="G1921">
        <v>15</v>
      </c>
      <c r="H1921" t="s">
        <v>215</v>
      </c>
      <c r="I1921" t="s">
        <v>252</v>
      </c>
      <c r="J1921" t="s">
        <v>107</v>
      </c>
      <c r="K1921">
        <v>23</v>
      </c>
      <c r="L1921" t="str">
        <f>+VLOOKUP(Línea_Modelo_Sexo_Región[[#This Row],[id_LA]],Línea_Atención[],2,0)</f>
        <v>Línea Cuidado Alternativo</v>
      </c>
      <c r="M1921" t="str">
        <f>+VLOOKUP(Línea_Modelo_Sexo_Región[[#This Row],[Modelo '[sigla']]],Modelos[[Modelo '[sigla']]:[Modelo '[descripción']]],2,0)</f>
        <v>Programa de Familia de Acogida Especializada</v>
      </c>
    </row>
    <row r="1922" spans="2:13" x14ac:dyDescent="0.3">
      <c r="B1922" s="4" t="str">
        <f t="shared" si="87"/>
        <v>2-FAE</v>
      </c>
      <c r="C1922" s="4" t="str">
        <f t="shared" si="88"/>
        <v>2-FAE-Hombres</v>
      </c>
      <c r="D1922" s="4" t="str">
        <f t="shared" si="89"/>
        <v>2-FAE-Hombres-1</v>
      </c>
      <c r="E1922">
        <v>2</v>
      </c>
      <c r="F1922" t="s">
        <v>38</v>
      </c>
      <c r="G1922">
        <v>1</v>
      </c>
      <c r="H1922" t="s">
        <v>201</v>
      </c>
      <c r="I1922" t="s">
        <v>252</v>
      </c>
      <c r="J1922" t="s">
        <v>107</v>
      </c>
      <c r="K1922">
        <v>18</v>
      </c>
      <c r="L1922" t="str">
        <f>+VLOOKUP(Línea_Modelo_Sexo_Región[[#This Row],[id_LA]],Línea_Atención[],2,0)</f>
        <v>Línea Cuidado Alternativo</v>
      </c>
      <c r="M1922" t="str">
        <f>+VLOOKUP(Línea_Modelo_Sexo_Región[[#This Row],[Modelo '[sigla']]],Modelos[[Modelo '[sigla']]:[Modelo '[descripción']]],2,0)</f>
        <v>Programa de Familia de Acogida Especializada</v>
      </c>
    </row>
    <row r="1923" spans="2:13" x14ac:dyDescent="0.3">
      <c r="B1923" s="4" t="str">
        <f t="shared" si="87"/>
        <v>2-FAE</v>
      </c>
      <c r="C1923" s="4" t="str">
        <f t="shared" si="88"/>
        <v>2-FAE-Hombres</v>
      </c>
      <c r="D1923" s="4" t="str">
        <f t="shared" si="89"/>
        <v>2-FAE-Hombres-2</v>
      </c>
      <c r="E1923">
        <v>2</v>
      </c>
      <c r="F1923" t="s">
        <v>38</v>
      </c>
      <c r="G1923">
        <v>2</v>
      </c>
      <c r="H1923" t="s">
        <v>202</v>
      </c>
      <c r="I1923" t="s">
        <v>252</v>
      </c>
      <c r="J1923" t="s">
        <v>107</v>
      </c>
      <c r="K1923">
        <v>68</v>
      </c>
      <c r="L1923" t="str">
        <f>+VLOOKUP(Línea_Modelo_Sexo_Región[[#This Row],[id_LA]],Línea_Atención[],2,0)</f>
        <v>Línea Cuidado Alternativo</v>
      </c>
      <c r="M1923" t="str">
        <f>+VLOOKUP(Línea_Modelo_Sexo_Región[[#This Row],[Modelo '[sigla']]],Modelos[[Modelo '[sigla']]:[Modelo '[descripción']]],2,0)</f>
        <v>Programa de Familia de Acogida Especializada</v>
      </c>
    </row>
    <row r="1924" spans="2:13" x14ac:dyDescent="0.3">
      <c r="B1924" s="4" t="str">
        <f t="shared" si="87"/>
        <v>2-FAE</v>
      </c>
      <c r="C1924" s="4" t="str">
        <f t="shared" si="88"/>
        <v>2-FAE-Hombres</v>
      </c>
      <c r="D1924" s="4" t="str">
        <f t="shared" si="89"/>
        <v>2-FAE-Hombres-3</v>
      </c>
      <c r="E1924">
        <v>2</v>
      </c>
      <c r="F1924" t="s">
        <v>38</v>
      </c>
      <c r="G1924">
        <v>3</v>
      </c>
      <c r="H1924" t="s">
        <v>203</v>
      </c>
      <c r="I1924" t="s">
        <v>252</v>
      </c>
      <c r="J1924" t="s">
        <v>107</v>
      </c>
      <c r="K1924">
        <v>62</v>
      </c>
      <c r="L1924" t="str">
        <f>+VLOOKUP(Línea_Modelo_Sexo_Región[[#This Row],[id_LA]],Línea_Atención[],2,0)</f>
        <v>Línea Cuidado Alternativo</v>
      </c>
      <c r="M1924" t="str">
        <f>+VLOOKUP(Línea_Modelo_Sexo_Región[[#This Row],[Modelo '[sigla']]],Modelos[[Modelo '[sigla']]:[Modelo '[descripción']]],2,0)</f>
        <v>Programa de Familia de Acogida Especializada</v>
      </c>
    </row>
    <row r="1925" spans="2:13" x14ac:dyDescent="0.3">
      <c r="B1925" s="4" t="str">
        <f t="shared" ref="B1925:B1988" si="90">+E1925&amp;"-"&amp;F1925</f>
        <v>2-FAE</v>
      </c>
      <c r="C1925" s="4" t="str">
        <f t="shared" ref="C1925:C1988" si="91">+B1925&amp;"-"&amp;I1925</f>
        <v>2-FAE-Hombres</v>
      </c>
      <c r="D1925" s="4" t="str">
        <f t="shared" ref="D1925:D1988" si="92">+C1925&amp;"-"&amp;G1925</f>
        <v>2-FAE-Hombres-4</v>
      </c>
      <c r="E1925">
        <v>2</v>
      </c>
      <c r="F1925" t="s">
        <v>38</v>
      </c>
      <c r="G1925">
        <v>4</v>
      </c>
      <c r="H1925" t="s">
        <v>204</v>
      </c>
      <c r="I1925" t="s">
        <v>252</v>
      </c>
      <c r="J1925" t="s">
        <v>107</v>
      </c>
      <c r="K1925">
        <v>103</v>
      </c>
      <c r="L1925" t="str">
        <f>+VLOOKUP(Línea_Modelo_Sexo_Región[[#This Row],[id_LA]],Línea_Atención[],2,0)</f>
        <v>Línea Cuidado Alternativo</v>
      </c>
      <c r="M1925" t="str">
        <f>+VLOOKUP(Línea_Modelo_Sexo_Región[[#This Row],[Modelo '[sigla']]],Modelos[[Modelo '[sigla']]:[Modelo '[descripción']]],2,0)</f>
        <v>Programa de Familia de Acogida Especializada</v>
      </c>
    </row>
    <row r="1926" spans="2:13" x14ac:dyDescent="0.3">
      <c r="B1926" s="4" t="str">
        <f t="shared" si="90"/>
        <v>2-FAE</v>
      </c>
      <c r="C1926" s="4" t="str">
        <f t="shared" si="91"/>
        <v>2-FAE-Hombres</v>
      </c>
      <c r="D1926" s="4" t="str">
        <f t="shared" si="92"/>
        <v>2-FAE-Hombres-5</v>
      </c>
      <c r="E1926">
        <v>2</v>
      </c>
      <c r="F1926" t="s">
        <v>38</v>
      </c>
      <c r="G1926">
        <v>5</v>
      </c>
      <c r="H1926" t="s">
        <v>205</v>
      </c>
      <c r="I1926" t="s">
        <v>252</v>
      </c>
      <c r="J1926" t="s">
        <v>107</v>
      </c>
      <c r="K1926">
        <v>280</v>
      </c>
      <c r="L1926" t="str">
        <f>+VLOOKUP(Línea_Modelo_Sexo_Región[[#This Row],[id_LA]],Línea_Atención[],2,0)</f>
        <v>Línea Cuidado Alternativo</v>
      </c>
      <c r="M1926" t="str">
        <f>+VLOOKUP(Línea_Modelo_Sexo_Región[[#This Row],[Modelo '[sigla']]],Modelos[[Modelo '[sigla']]:[Modelo '[descripción']]],2,0)</f>
        <v>Programa de Familia de Acogida Especializada</v>
      </c>
    </row>
    <row r="1927" spans="2:13" x14ac:dyDescent="0.3">
      <c r="B1927" s="4" t="str">
        <f t="shared" si="90"/>
        <v>2-FAE</v>
      </c>
      <c r="C1927" s="4" t="str">
        <f t="shared" si="91"/>
        <v>2-FAE-Hombres</v>
      </c>
      <c r="D1927" s="4" t="str">
        <f t="shared" si="92"/>
        <v>2-FAE-Hombres-13</v>
      </c>
      <c r="E1927">
        <v>2</v>
      </c>
      <c r="F1927" t="s">
        <v>38</v>
      </c>
      <c r="G1927">
        <v>13</v>
      </c>
      <c r="H1927" t="s">
        <v>213</v>
      </c>
      <c r="I1927" t="s">
        <v>252</v>
      </c>
      <c r="J1927" t="s">
        <v>107</v>
      </c>
      <c r="K1927">
        <v>628</v>
      </c>
      <c r="L1927" t="str">
        <f>+VLOOKUP(Línea_Modelo_Sexo_Región[[#This Row],[id_LA]],Línea_Atención[],2,0)</f>
        <v>Línea Cuidado Alternativo</v>
      </c>
      <c r="M1927" t="str">
        <f>+VLOOKUP(Línea_Modelo_Sexo_Región[[#This Row],[Modelo '[sigla']]],Modelos[[Modelo '[sigla']]:[Modelo '[descripción']]],2,0)</f>
        <v>Programa de Familia de Acogida Especializada</v>
      </c>
    </row>
    <row r="1928" spans="2:13" x14ac:dyDescent="0.3">
      <c r="B1928" s="4" t="str">
        <f t="shared" si="90"/>
        <v>2-FAE</v>
      </c>
      <c r="C1928" s="4" t="str">
        <f t="shared" si="91"/>
        <v>2-FAE-Hombres</v>
      </c>
      <c r="D1928" s="4" t="str">
        <f t="shared" si="92"/>
        <v>2-FAE-Hombres-6</v>
      </c>
      <c r="E1928">
        <v>2</v>
      </c>
      <c r="F1928" t="s">
        <v>38</v>
      </c>
      <c r="G1928">
        <v>6</v>
      </c>
      <c r="H1928" t="s">
        <v>206</v>
      </c>
      <c r="I1928" t="s">
        <v>252</v>
      </c>
      <c r="J1928" t="s">
        <v>107</v>
      </c>
      <c r="K1928">
        <v>120</v>
      </c>
      <c r="L1928" t="str">
        <f>+VLOOKUP(Línea_Modelo_Sexo_Región[[#This Row],[id_LA]],Línea_Atención[],2,0)</f>
        <v>Línea Cuidado Alternativo</v>
      </c>
      <c r="M1928" t="str">
        <f>+VLOOKUP(Línea_Modelo_Sexo_Región[[#This Row],[Modelo '[sigla']]],Modelos[[Modelo '[sigla']]:[Modelo '[descripción']]],2,0)</f>
        <v>Programa de Familia de Acogida Especializada</v>
      </c>
    </row>
    <row r="1929" spans="2:13" x14ac:dyDescent="0.3">
      <c r="B1929" s="4" t="str">
        <f t="shared" si="90"/>
        <v>2-FAE</v>
      </c>
      <c r="C1929" s="4" t="str">
        <f t="shared" si="91"/>
        <v>2-FAE-Hombres</v>
      </c>
      <c r="D1929" s="4" t="str">
        <f t="shared" si="92"/>
        <v>2-FAE-Hombres-7</v>
      </c>
      <c r="E1929">
        <v>2</v>
      </c>
      <c r="F1929" t="s">
        <v>38</v>
      </c>
      <c r="G1929">
        <v>7</v>
      </c>
      <c r="H1929" t="s">
        <v>207</v>
      </c>
      <c r="I1929" t="s">
        <v>252</v>
      </c>
      <c r="J1929" t="s">
        <v>107</v>
      </c>
      <c r="K1929">
        <v>105</v>
      </c>
      <c r="L1929" t="str">
        <f>+VLOOKUP(Línea_Modelo_Sexo_Región[[#This Row],[id_LA]],Línea_Atención[],2,0)</f>
        <v>Línea Cuidado Alternativo</v>
      </c>
      <c r="M1929" t="str">
        <f>+VLOOKUP(Línea_Modelo_Sexo_Región[[#This Row],[Modelo '[sigla']]],Modelos[[Modelo '[sigla']]:[Modelo '[descripción']]],2,0)</f>
        <v>Programa de Familia de Acogida Especializada</v>
      </c>
    </row>
    <row r="1930" spans="2:13" x14ac:dyDescent="0.3">
      <c r="B1930" s="4" t="str">
        <f t="shared" si="90"/>
        <v>2-FAE</v>
      </c>
      <c r="C1930" s="4" t="str">
        <f t="shared" si="91"/>
        <v>2-FAE-Hombres</v>
      </c>
      <c r="D1930" s="4" t="str">
        <f t="shared" si="92"/>
        <v>2-FAE-Hombres-7</v>
      </c>
      <c r="E1930">
        <v>2</v>
      </c>
      <c r="F1930" t="s">
        <v>38</v>
      </c>
      <c r="G1930">
        <v>7</v>
      </c>
      <c r="H1930" t="s">
        <v>207</v>
      </c>
      <c r="I1930" t="s">
        <v>252</v>
      </c>
      <c r="J1930" t="s">
        <v>107</v>
      </c>
      <c r="K1930">
        <v>68</v>
      </c>
      <c r="L1930" t="str">
        <f>+VLOOKUP(Línea_Modelo_Sexo_Región[[#This Row],[id_LA]],Línea_Atención[],2,0)</f>
        <v>Línea Cuidado Alternativo</v>
      </c>
      <c r="M1930" t="str">
        <f>+VLOOKUP(Línea_Modelo_Sexo_Región[[#This Row],[Modelo '[sigla']]],Modelos[[Modelo '[sigla']]:[Modelo '[descripción']]],2,0)</f>
        <v>Programa de Familia de Acogida Especializada</v>
      </c>
    </row>
    <row r="1931" spans="2:13" x14ac:dyDescent="0.3">
      <c r="B1931" s="4" t="str">
        <f t="shared" si="90"/>
        <v>2-FAE</v>
      </c>
      <c r="C1931" s="4" t="str">
        <f t="shared" si="91"/>
        <v>2-FAE-Hombres</v>
      </c>
      <c r="D1931" s="4" t="str">
        <f t="shared" si="92"/>
        <v>2-FAE-Hombres-8</v>
      </c>
      <c r="E1931">
        <v>2</v>
      </c>
      <c r="F1931" t="s">
        <v>38</v>
      </c>
      <c r="G1931">
        <v>8</v>
      </c>
      <c r="H1931" t="s">
        <v>208</v>
      </c>
      <c r="I1931" t="s">
        <v>252</v>
      </c>
      <c r="J1931" t="s">
        <v>107</v>
      </c>
      <c r="K1931">
        <v>152</v>
      </c>
      <c r="L1931" t="str">
        <f>+VLOOKUP(Línea_Modelo_Sexo_Región[[#This Row],[id_LA]],Línea_Atención[],2,0)</f>
        <v>Línea Cuidado Alternativo</v>
      </c>
      <c r="M1931" t="str">
        <f>+VLOOKUP(Línea_Modelo_Sexo_Región[[#This Row],[Modelo '[sigla']]],Modelos[[Modelo '[sigla']]:[Modelo '[descripción']]],2,0)</f>
        <v>Programa de Familia de Acogida Especializada</v>
      </c>
    </row>
    <row r="1932" spans="2:13" x14ac:dyDescent="0.3">
      <c r="B1932" s="4" t="str">
        <f t="shared" si="90"/>
        <v>2-FAE</v>
      </c>
      <c r="C1932" s="4" t="str">
        <f t="shared" si="91"/>
        <v>2-FAE-Hombres</v>
      </c>
      <c r="D1932" s="4" t="str">
        <f t="shared" si="92"/>
        <v>2-FAE-Hombres-9</v>
      </c>
      <c r="E1932">
        <v>2</v>
      </c>
      <c r="F1932" t="s">
        <v>38</v>
      </c>
      <c r="G1932">
        <v>9</v>
      </c>
      <c r="H1932" t="s">
        <v>209</v>
      </c>
      <c r="I1932" t="s">
        <v>252</v>
      </c>
      <c r="J1932" t="s">
        <v>107</v>
      </c>
      <c r="K1932">
        <v>81</v>
      </c>
      <c r="L1932" t="str">
        <f>+VLOOKUP(Línea_Modelo_Sexo_Región[[#This Row],[id_LA]],Línea_Atención[],2,0)</f>
        <v>Línea Cuidado Alternativo</v>
      </c>
      <c r="M1932" t="str">
        <f>+VLOOKUP(Línea_Modelo_Sexo_Región[[#This Row],[Modelo '[sigla']]],Modelos[[Modelo '[sigla']]:[Modelo '[descripción']]],2,0)</f>
        <v>Programa de Familia de Acogida Especializada</v>
      </c>
    </row>
    <row r="1933" spans="2:13" x14ac:dyDescent="0.3">
      <c r="B1933" s="4" t="str">
        <f t="shared" si="90"/>
        <v>2-FAE</v>
      </c>
      <c r="C1933" s="4" t="str">
        <f t="shared" si="91"/>
        <v>2-FAE-Hombres</v>
      </c>
      <c r="D1933" s="4" t="str">
        <f t="shared" si="92"/>
        <v>2-FAE-Hombres-14</v>
      </c>
      <c r="E1933">
        <v>2</v>
      </c>
      <c r="F1933" t="s">
        <v>38</v>
      </c>
      <c r="G1933">
        <v>14</v>
      </c>
      <c r="H1933" t="s">
        <v>214</v>
      </c>
      <c r="I1933" t="s">
        <v>252</v>
      </c>
      <c r="J1933" t="s">
        <v>107</v>
      </c>
      <c r="K1933">
        <v>32</v>
      </c>
      <c r="L1933" t="str">
        <f>+VLOOKUP(Línea_Modelo_Sexo_Región[[#This Row],[id_LA]],Línea_Atención[],2,0)</f>
        <v>Línea Cuidado Alternativo</v>
      </c>
      <c r="M1933" t="str">
        <f>+VLOOKUP(Línea_Modelo_Sexo_Región[[#This Row],[Modelo '[sigla']]],Modelos[[Modelo '[sigla']]:[Modelo '[descripción']]],2,0)</f>
        <v>Programa de Familia de Acogida Especializada</v>
      </c>
    </row>
    <row r="1934" spans="2:13" x14ac:dyDescent="0.3">
      <c r="B1934" s="4" t="str">
        <f t="shared" si="90"/>
        <v>2-FAE</v>
      </c>
      <c r="C1934" s="4" t="str">
        <f t="shared" si="91"/>
        <v>2-FAE-Hombres</v>
      </c>
      <c r="D1934" s="4" t="str">
        <f t="shared" si="92"/>
        <v>2-FAE-Hombres-10</v>
      </c>
      <c r="E1934">
        <v>2</v>
      </c>
      <c r="F1934" t="s">
        <v>38</v>
      </c>
      <c r="G1934">
        <v>10</v>
      </c>
      <c r="H1934" t="s">
        <v>210</v>
      </c>
      <c r="I1934" t="s">
        <v>252</v>
      </c>
      <c r="J1934" t="s">
        <v>107</v>
      </c>
      <c r="K1934">
        <v>67</v>
      </c>
      <c r="L1934" t="str">
        <f>+VLOOKUP(Línea_Modelo_Sexo_Región[[#This Row],[id_LA]],Línea_Atención[],2,0)</f>
        <v>Línea Cuidado Alternativo</v>
      </c>
      <c r="M1934" t="str">
        <f>+VLOOKUP(Línea_Modelo_Sexo_Región[[#This Row],[Modelo '[sigla']]],Modelos[[Modelo '[sigla']]:[Modelo '[descripción']]],2,0)</f>
        <v>Programa de Familia de Acogida Especializada</v>
      </c>
    </row>
    <row r="1935" spans="2:13" x14ac:dyDescent="0.3">
      <c r="B1935" s="4" t="str">
        <f t="shared" si="90"/>
        <v>2-FAE</v>
      </c>
      <c r="C1935" s="4" t="str">
        <f t="shared" si="91"/>
        <v>2-FAE-Hombres</v>
      </c>
      <c r="D1935" s="4" t="str">
        <f t="shared" si="92"/>
        <v>2-FAE-Hombres-11</v>
      </c>
      <c r="E1935">
        <v>2</v>
      </c>
      <c r="F1935" t="s">
        <v>38</v>
      </c>
      <c r="G1935">
        <v>11</v>
      </c>
      <c r="H1935" t="s">
        <v>211</v>
      </c>
      <c r="I1935" t="s">
        <v>252</v>
      </c>
      <c r="J1935" t="s">
        <v>107</v>
      </c>
      <c r="K1935">
        <v>13</v>
      </c>
      <c r="L1935" t="str">
        <f>+VLOOKUP(Línea_Modelo_Sexo_Región[[#This Row],[id_LA]],Línea_Atención[],2,0)</f>
        <v>Línea Cuidado Alternativo</v>
      </c>
      <c r="M1935" t="str">
        <f>+VLOOKUP(Línea_Modelo_Sexo_Región[[#This Row],[Modelo '[sigla']]],Modelos[[Modelo '[sigla']]:[Modelo '[descripción']]],2,0)</f>
        <v>Programa de Familia de Acogida Especializada</v>
      </c>
    </row>
    <row r="1936" spans="2:13" x14ac:dyDescent="0.3">
      <c r="B1936" s="4" t="str">
        <f t="shared" si="90"/>
        <v>2-FAE</v>
      </c>
      <c r="C1936" s="4" t="str">
        <f t="shared" si="91"/>
        <v>2-FAE-Hombres</v>
      </c>
      <c r="D1936" s="4" t="str">
        <f t="shared" si="92"/>
        <v>2-FAE-Hombres-12</v>
      </c>
      <c r="E1936">
        <v>2</v>
      </c>
      <c r="F1936" t="s">
        <v>38</v>
      </c>
      <c r="G1936">
        <v>12</v>
      </c>
      <c r="H1936" t="s">
        <v>212</v>
      </c>
      <c r="I1936" t="s">
        <v>252</v>
      </c>
      <c r="J1936" t="s">
        <v>107</v>
      </c>
      <c r="K1936">
        <v>19</v>
      </c>
      <c r="L1936" t="str">
        <f>+VLOOKUP(Línea_Modelo_Sexo_Región[[#This Row],[id_LA]],Línea_Atención[],2,0)</f>
        <v>Línea Cuidado Alternativo</v>
      </c>
      <c r="M1936" t="str">
        <f>+VLOOKUP(Línea_Modelo_Sexo_Región[[#This Row],[Modelo '[sigla']]],Modelos[[Modelo '[sigla']]:[Modelo '[descripción']]],2,0)</f>
        <v>Programa de Familia de Acogida Especializada</v>
      </c>
    </row>
    <row r="1937" spans="2:13" x14ac:dyDescent="0.3">
      <c r="B1937" s="4" t="str">
        <f t="shared" si="90"/>
        <v>2-FAE</v>
      </c>
      <c r="C1937" s="4" t="str">
        <f t="shared" si="91"/>
        <v>2-FAE-Mujeres</v>
      </c>
      <c r="D1937" s="4" t="str">
        <f t="shared" si="92"/>
        <v>2-FAE-Mujeres-15</v>
      </c>
      <c r="E1937">
        <v>2</v>
      </c>
      <c r="F1937" t="s">
        <v>38</v>
      </c>
      <c r="G1937">
        <v>15</v>
      </c>
      <c r="H1937" t="s">
        <v>215</v>
      </c>
      <c r="I1937" t="s">
        <v>253</v>
      </c>
      <c r="J1937" t="s">
        <v>107</v>
      </c>
      <c r="K1937">
        <v>15</v>
      </c>
      <c r="L1937" t="str">
        <f>+VLOOKUP(Línea_Modelo_Sexo_Región[[#This Row],[id_LA]],Línea_Atención[],2,0)</f>
        <v>Línea Cuidado Alternativo</v>
      </c>
      <c r="M1937" t="str">
        <f>+VLOOKUP(Línea_Modelo_Sexo_Región[[#This Row],[Modelo '[sigla']]],Modelos[[Modelo '[sigla']]:[Modelo '[descripción']]],2,0)</f>
        <v>Programa de Familia de Acogida Especializada</v>
      </c>
    </row>
    <row r="1938" spans="2:13" x14ac:dyDescent="0.3">
      <c r="B1938" s="4" t="str">
        <f t="shared" si="90"/>
        <v>2-FAE</v>
      </c>
      <c r="C1938" s="4" t="str">
        <f t="shared" si="91"/>
        <v>2-FAE-Mujeres</v>
      </c>
      <c r="D1938" s="4" t="str">
        <f t="shared" si="92"/>
        <v>2-FAE-Mujeres-1</v>
      </c>
      <c r="E1938">
        <v>2</v>
      </c>
      <c r="F1938" t="s">
        <v>38</v>
      </c>
      <c r="G1938">
        <v>1</v>
      </c>
      <c r="H1938" t="s">
        <v>201</v>
      </c>
      <c r="I1938" t="s">
        <v>253</v>
      </c>
      <c r="J1938" t="s">
        <v>107</v>
      </c>
      <c r="K1938">
        <v>28</v>
      </c>
      <c r="L1938" t="str">
        <f>+VLOOKUP(Línea_Modelo_Sexo_Región[[#This Row],[id_LA]],Línea_Atención[],2,0)</f>
        <v>Línea Cuidado Alternativo</v>
      </c>
      <c r="M1938" t="str">
        <f>+VLOOKUP(Línea_Modelo_Sexo_Región[[#This Row],[Modelo '[sigla']]],Modelos[[Modelo '[sigla']]:[Modelo '[descripción']]],2,0)</f>
        <v>Programa de Familia de Acogida Especializada</v>
      </c>
    </row>
    <row r="1939" spans="2:13" x14ac:dyDescent="0.3">
      <c r="B1939" s="4" t="str">
        <f t="shared" si="90"/>
        <v>2-FAE</v>
      </c>
      <c r="C1939" s="4" t="str">
        <f t="shared" si="91"/>
        <v>2-FAE-Mujeres</v>
      </c>
      <c r="D1939" s="4" t="str">
        <f t="shared" si="92"/>
        <v>2-FAE-Mujeres-2</v>
      </c>
      <c r="E1939">
        <v>2</v>
      </c>
      <c r="F1939" t="s">
        <v>38</v>
      </c>
      <c r="G1939">
        <v>2</v>
      </c>
      <c r="H1939" t="s">
        <v>202</v>
      </c>
      <c r="I1939" t="s">
        <v>253</v>
      </c>
      <c r="J1939" t="s">
        <v>107</v>
      </c>
      <c r="K1939">
        <v>78</v>
      </c>
      <c r="L1939" t="str">
        <f>+VLOOKUP(Línea_Modelo_Sexo_Región[[#This Row],[id_LA]],Línea_Atención[],2,0)</f>
        <v>Línea Cuidado Alternativo</v>
      </c>
      <c r="M1939" t="str">
        <f>+VLOOKUP(Línea_Modelo_Sexo_Región[[#This Row],[Modelo '[sigla']]],Modelos[[Modelo '[sigla']]:[Modelo '[descripción']]],2,0)</f>
        <v>Programa de Familia de Acogida Especializada</v>
      </c>
    </row>
    <row r="1940" spans="2:13" x14ac:dyDescent="0.3">
      <c r="B1940" s="4" t="str">
        <f t="shared" si="90"/>
        <v>2-FAE</v>
      </c>
      <c r="C1940" s="4" t="str">
        <f t="shared" si="91"/>
        <v>2-FAE-Mujeres</v>
      </c>
      <c r="D1940" s="4" t="str">
        <f t="shared" si="92"/>
        <v>2-FAE-Mujeres-3</v>
      </c>
      <c r="E1940">
        <v>2</v>
      </c>
      <c r="F1940" t="s">
        <v>38</v>
      </c>
      <c r="G1940">
        <v>3</v>
      </c>
      <c r="H1940" t="s">
        <v>203</v>
      </c>
      <c r="I1940" t="s">
        <v>253</v>
      </c>
      <c r="J1940" t="s">
        <v>107</v>
      </c>
      <c r="K1940">
        <v>59</v>
      </c>
      <c r="L1940" t="str">
        <f>+VLOOKUP(Línea_Modelo_Sexo_Región[[#This Row],[id_LA]],Línea_Atención[],2,0)</f>
        <v>Línea Cuidado Alternativo</v>
      </c>
      <c r="M1940" t="str">
        <f>+VLOOKUP(Línea_Modelo_Sexo_Región[[#This Row],[Modelo '[sigla']]],Modelos[[Modelo '[sigla']]:[Modelo '[descripción']]],2,0)</f>
        <v>Programa de Familia de Acogida Especializada</v>
      </c>
    </row>
    <row r="1941" spans="2:13" x14ac:dyDescent="0.3">
      <c r="B1941" s="4" t="str">
        <f t="shared" si="90"/>
        <v>2-FAE</v>
      </c>
      <c r="C1941" s="4" t="str">
        <f t="shared" si="91"/>
        <v>2-FAE-Mujeres</v>
      </c>
      <c r="D1941" s="4" t="str">
        <f t="shared" si="92"/>
        <v>2-FAE-Mujeres-4</v>
      </c>
      <c r="E1941">
        <v>2</v>
      </c>
      <c r="F1941" t="s">
        <v>38</v>
      </c>
      <c r="G1941">
        <v>4</v>
      </c>
      <c r="H1941" t="s">
        <v>204</v>
      </c>
      <c r="I1941" t="s">
        <v>253</v>
      </c>
      <c r="J1941" t="s">
        <v>107</v>
      </c>
      <c r="K1941">
        <v>113</v>
      </c>
      <c r="L1941" t="str">
        <f>+VLOOKUP(Línea_Modelo_Sexo_Región[[#This Row],[id_LA]],Línea_Atención[],2,0)</f>
        <v>Línea Cuidado Alternativo</v>
      </c>
      <c r="M1941" t="str">
        <f>+VLOOKUP(Línea_Modelo_Sexo_Región[[#This Row],[Modelo '[sigla']]],Modelos[[Modelo '[sigla']]:[Modelo '[descripción']]],2,0)</f>
        <v>Programa de Familia de Acogida Especializada</v>
      </c>
    </row>
    <row r="1942" spans="2:13" x14ac:dyDescent="0.3">
      <c r="B1942" s="4" t="str">
        <f t="shared" si="90"/>
        <v>2-FAE</v>
      </c>
      <c r="C1942" s="4" t="str">
        <f t="shared" si="91"/>
        <v>2-FAE-Mujeres</v>
      </c>
      <c r="D1942" s="4" t="str">
        <f t="shared" si="92"/>
        <v>2-FAE-Mujeres-5</v>
      </c>
      <c r="E1942">
        <v>2</v>
      </c>
      <c r="F1942" t="s">
        <v>38</v>
      </c>
      <c r="G1942">
        <v>5</v>
      </c>
      <c r="H1942" t="s">
        <v>205</v>
      </c>
      <c r="I1942" t="s">
        <v>253</v>
      </c>
      <c r="J1942" t="s">
        <v>107</v>
      </c>
      <c r="K1942">
        <v>261</v>
      </c>
      <c r="L1942" t="str">
        <f>+VLOOKUP(Línea_Modelo_Sexo_Región[[#This Row],[id_LA]],Línea_Atención[],2,0)</f>
        <v>Línea Cuidado Alternativo</v>
      </c>
      <c r="M1942" t="str">
        <f>+VLOOKUP(Línea_Modelo_Sexo_Región[[#This Row],[Modelo '[sigla']]],Modelos[[Modelo '[sigla']]:[Modelo '[descripción']]],2,0)</f>
        <v>Programa de Familia de Acogida Especializada</v>
      </c>
    </row>
    <row r="1943" spans="2:13" x14ac:dyDescent="0.3">
      <c r="B1943" s="4" t="str">
        <f t="shared" si="90"/>
        <v>2-FAE</v>
      </c>
      <c r="C1943" s="4" t="str">
        <f t="shared" si="91"/>
        <v>2-FAE-Mujeres</v>
      </c>
      <c r="D1943" s="4" t="str">
        <f t="shared" si="92"/>
        <v>2-FAE-Mujeres-13</v>
      </c>
      <c r="E1943">
        <v>2</v>
      </c>
      <c r="F1943" t="s">
        <v>38</v>
      </c>
      <c r="G1943">
        <v>13</v>
      </c>
      <c r="H1943" t="s">
        <v>213</v>
      </c>
      <c r="I1943" t="s">
        <v>253</v>
      </c>
      <c r="J1943" t="s">
        <v>107</v>
      </c>
      <c r="K1943">
        <v>660</v>
      </c>
      <c r="L1943" t="str">
        <f>+VLOOKUP(Línea_Modelo_Sexo_Región[[#This Row],[id_LA]],Línea_Atención[],2,0)</f>
        <v>Línea Cuidado Alternativo</v>
      </c>
      <c r="M1943" t="str">
        <f>+VLOOKUP(Línea_Modelo_Sexo_Región[[#This Row],[Modelo '[sigla']]],Modelos[[Modelo '[sigla']]:[Modelo '[descripción']]],2,0)</f>
        <v>Programa de Familia de Acogida Especializada</v>
      </c>
    </row>
    <row r="1944" spans="2:13" x14ac:dyDescent="0.3">
      <c r="B1944" s="4" t="str">
        <f t="shared" si="90"/>
        <v>2-FAE</v>
      </c>
      <c r="C1944" s="4" t="str">
        <f t="shared" si="91"/>
        <v>2-FAE-Mujeres</v>
      </c>
      <c r="D1944" s="4" t="str">
        <f t="shared" si="92"/>
        <v>2-FAE-Mujeres-6</v>
      </c>
      <c r="E1944">
        <v>2</v>
      </c>
      <c r="F1944" t="s">
        <v>38</v>
      </c>
      <c r="G1944">
        <v>6</v>
      </c>
      <c r="H1944" t="s">
        <v>206</v>
      </c>
      <c r="I1944" t="s">
        <v>253</v>
      </c>
      <c r="J1944" t="s">
        <v>107</v>
      </c>
      <c r="K1944">
        <v>129</v>
      </c>
      <c r="L1944" t="str">
        <f>+VLOOKUP(Línea_Modelo_Sexo_Región[[#This Row],[id_LA]],Línea_Atención[],2,0)</f>
        <v>Línea Cuidado Alternativo</v>
      </c>
      <c r="M1944" t="str">
        <f>+VLOOKUP(Línea_Modelo_Sexo_Región[[#This Row],[Modelo '[sigla']]],Modelos[[Modelo '[sigla']]:[Modelo '[descripción']]],2,0)</f>
        <v>Programa de Familia de Acogida Especializada</v>
      </c>
    </row>
    <row r="1945" spans="2:13" x14ac:dyDescent="0.3">
      <c r="B1945" s="4" t="str">
        <f t="shared" si="90"/>
        <v>2-FAE</v>
      </c>
      <c r="C1945" s="4" t="str">
        <f t="shared" si="91"/>
        <v>2-FAE-Mujeres</v>
      </c>
      <c r="D1945" s="4" t="str">
        <f t="shared" si="92"/>
        <v>2-FAE-Mujeres-7</v>
      </c>
      <c r="E1945">
        <v>2</v>
      </c>
      <c r="F1945" t="s">
        <v>38</v>
      </c>
      <c r="G1945">
        <v>7</v>
      </c>
      <c r="H1945" t="s">
        <v>207</v>
      </c>
      <c r="I1945" t="s">
        <v>253</v>
      </c>
      <c r="J1945" t="s">
        <v>107</v>
      </c>
      <c r="K1945">
        <v>137</v>
      </c>
      <c r="L1945" t="str">
        <f>+VLOOKUP(Línea_Modelo_Sexo_Región[[#This Row],[id_LA]],Línea_Atención[],2,0)</f>
        <v>Línea Cuidado Alternativo</v>
      </c>
      <c r="M1945" t="str">
        <f>+VLOOKUP(Línea_Modelo_Sexo_Región[[#This Row],[Modelo '[sigla']]],Modelos[[Modelo '[sigla']]:[Modelo '[descripción']]],2,0)</f>
        <v>Programa de Familia de Acogida Especializada</v>
      </c>
    </row>
    <row r="1946" spans="2:13" x14ac:dyDescent="0.3">
      <c r="B1946" s="4" t="str">
        <f t="shared" si="90"/>
        <v>2-FAE</v>
      </c>
      <c r="C1946" s="4" t="str">
        <f t="shared" si="91"/>
        <v>2-FAE-Mujeres</v>
      </c>
      <c r="D1946" s="4" t="str">
        <f t="shared" si="92"/>
        <v>2-FAE-Mujeres-7</v>
      </c>
      <c r="E1946">
        <v>2</v>
      </c>
      <c r="F1946" t="s">
        <v>38</v>
      </c>
      <c r="G1946">
        <v>7</v>
      </c>
      <c r="H1946" t="s">
        <v>207</v>
      </c>
      <c r="I1946" t="s">
        <v>253</v>
      </c>
      <c r="J1946" t="s">
        <v>107</v>
      </c>
      <c r="K1946">
        <v>60</v>
      </c>
      <c r="L1946" t="str">
        <f>+VLOOKUP(Línea_Modelo_Sexo_Región[[#This Row],[id_LA]],Línea_Atención[],2,0)</f>
        <v>Línea Cuidado Alternativo</v>
      </c>
      <c r="M1946" t="str">
        <f>+VLOOKUP(Línea_Modelo_Sexo_Región[[#This Row],[Modelo '[sigla']]],Modelos[[Modelo '[sigla']]:[Modelo '[descripción']]],2,0)</f>
        <v>Programa de Familia de Acogida Especializada</v>
      </c>
    </row>
    <row r="1947" spans="2:13" x14ac:dyDescent="0.3">
      <c r="B1947" s="4" t="str">
        <f t="shared" si="90"/>
        <v>2-FAE</v>
      </c>
      <c r="C1947" s="4" t="str">
        <f t="shared" si="91"/>
        <v>2-FAE-Mujeres</v>
      </c>
      <c r="D1947" s="4" t="str">
        <f t="shared" si="92"/>
        <v>2-FAE-Mujeres-8</v>
      </c>
      <c r="E1947">
        <v>2</v>
      </c>
      <c r="F1947" t="s">
        <v>38</v>
      </c>
      <c r="G1947">
        <v>8</v>
      </c>
      <c r="H1947" t="s">
        <v>208</v>
      </c>
      <c r="I1947" t="s">
        <v>253</v>
      </c>
      <c r="J1947" t="s">
        <v>107</v>
      </c>
      <c r="K1947">
        <v>159</v>
      </c>
      <c r="L1947" t="str">
        <f>+VLOOKUP(Línea_Modelo_Sexo_Región[[#This Row],[id_LA]],Línea_Atención[],2,0)</f>
        <v>Línea Cuidado Alternativo</v>
      </c>
      <c r="M1947" t="str">
        <f>+VLOOKUP(Línea_Modelo_Sexo_Región[[#This Row],[Modelo '[sigla']]],Modelos[[Modelo '[sigla']]:[Modelo '[descripción']]],2,0)</f>
        <v>Programa de Familia de Acogida Especializada</v>
      </c>
    </row>
    <row r="1948" spans="2:13" x14ac:dyDescent="0.3">
      <c r="B1948" s="4" t="str">
        <f t="shared" si="90"/>
        <v>2-FAE</v>
      </c>
      <c r="C1948" s="4" t="str">
        <f t="shared" si="91"/>
        <v>2-FAE-Mujeres</v>
      </c>
      <c r="D1948" s="4" t="str">
        <f t="shared" si="92"/>
        <v>2-FAE-Mujeres-9</v>
      </c>
      <c r="E1948">
        <v>2</v>
      </c>
      <c r="F1948" t="s">
        <v>38</v>
      </c>
      <c r="G1948">
        <v>9</v>
      </c>
      <c r="H1948" t="s">
        <v>209</v>
      </c>
      <c r="I1948" t="s">
        <v>253</v>
      </c>
      <c r="J1948" t="s">
        <v>107</v>
      </c>
      <c r="K1948">
        <v>94</v>
      </c>
      <c r="L1948" t="str">
        <f>+VLOOKUP(Línea_Modelo_Sexo_Región[[#This Row],[id_LA]],Línea_Atención[],2,0)</f>
        <v>Línea Cuidado Alternativo</v>
      </c>
      <c r="M1948" t="str">
        <f>+VLOOKUP(Línea_Modelo_Sexo_Región[[#This Row],[Modelo '[sigla']]],Modelos[[Modelo '[sigla']]:[Modelo '[descripción']]],2,0)</f>
        <v>Programa de Familia de Acogida Especializada</v>
      </c>
    </row>
    <row r="1949" spans="2:13" x14ac:dyDescent="0.3">
      <c r="B1949" s="4" t="str">
        <f t="shared" si="90"/>
        <v>2-FAE</v>
      </c>
      <c r="C1949" s="4" t="str">
        <f t="shared" si="91"/>
        <v>2-FAE-Mujeres</v>
      </c>
      <c r="D1949" s="4" t="str">
        <f t="shared" si="92"/>
        <v>2-FAE-Mujeres-14</v>
      </c>
      <c r="E1949">
        <v>2</v>
      </c>
      <c r="F1949" t="s">
        <v>38</v>
      </c>
      <c r="G1949">
        <v>14</v>
      </c>
      <c r="H1949" t="s">
        <v>214</v>
      </c>
      <c r="I1949" t="s">
        <v>253</v>
      </c>
      <c r="J1949" t="s">
        <v>107</v>
      </c>
      <c r="K1949">
        <v>36</v>
      </c>
      <c r="L1949" t="str">
        <f>+VLOOKUP(Línea_Modelo_Sexo_Región[[#This Row],[id_LA]],Línea_Atención[],2,0)</f>
        <v>Línea Cuidado Alternativo</v>
      </c>
      <c r="M1949" t="str">
        <f>+VLOOKUP(Línea_Modelo_Sexo_Región[[#This Row],[Modelo '[sigla']]],Modelos[[Modelo '[sigla']]:[Modelo '[descripción']]],2,0)</f>
        <v>Programa de Familia de Acogida Especializada</v>
      </c>
    </row>
    <row r="1950" spans="2:13" x14ac:dyDescent="0.3">
      <c r="B1950" s="4" t="str">
        <f t="shared" si="90"/>
        <v>2-FAE</v>
      </c>
      <c r="C1950" s="4" t="str">
        <f t="shared" si="91"/>
        <v>2-FAE-Mujeres</v>
      </c>
      <c r="D1950" s="4" t="str">
        <f t="shared" si="92"/>
        <v>2-FAE-Mujeres-10</v>
      </c>
      <c r="E1950">
        <v>2</v>
      </c>
      <c r="F1950" t="s">
        <v>38</v>
      </c>
      <c r="G1950">
        <v>10</v>
      </c>
      <c r="H1950" t="s">
        <v>210</v>
      </c>
      <c r="I1950" t="s">
        <v>253</v>
      </c>
      <c r="J1950" t="s">
        <v>107</v>
      </c>
      <c r="K1950">
        <v>76</v>
      </c>
      <c r="L1950" t="str">
        <f>+VLOOKUP(Línea_Modelo_Sexo_Región[[#This Row],[id_LA]],Línea_Atención[],2,0)</f>
        <v>Línea Cuidado Alternativo</v>
      </c>
      <c r="M1950" t="str">
        <f>+VLOOKUP(Línea_Modelo_Sexo_Región[[#This Row],[Modelo '[sigla']]],Modelos[[Modelo '[sigla']]:[Modelo '[descripción']]],2,0)</f>
        <v>Programa de Familia de Acogida Especializada</v>
      </c>
    </row>
    <row r="1951" spans="2:13" x14ac:dyDescent="0.3">
      <c r="B1951" s="4" t="str">
        <f t="shared" si="90"/>
        <v>2-FAE</v>
      </c>
      <c r="C1951" s="4" t="str">
        <f t="shared" si="91"/>
        <v>2-FAE-Mujeres</v>
      </c>
      <c r="D1951" s="4" t="str">
        <f t="shared" si="92"/>
        <v>2-FAE-Mujeres-11</v>
      </c>
      <c r="E1951">
        <v>2</v>
      </c>
      <c r="F1951" t="s">
        <v>38</v>
      </c>
      <c r="G1951">
        <v>11</v>
      </c>
      <c r="H1951" t="s">
        <v>211</v>
      </c>
      <c r="I1951" t="s">
        <v>253</v>
      </c>
      <c r="J1951" t="s">
        <v>107</v>
      </c>
      <c r="K1951">
        <v>13</v>
      </c>
      <c r="L1951" t="str">
        <f>+VLOOKUP(Línea_Modelo_Sexo_Región[[#This Row],[id_LA]],Línea_Atención[],2,0)</f>
        <v>Línea Cuidado Alternativo</v>
      </c>
      <c r="M1951" t="str">
        <f>+VLOOKUP(Línea_Modelo_Sexo_Región[[#This Row],[Modelo '[sigla']]],Modelos[[Modelo '[sigla']]:[Modelo '[descripción']]],2,0)</f>
        <v>Programa de Familia de Acogida Especializada</v>
      </c>
    </row>
    <row r="1952" spans="2:13" x14ac:dyDescent="0.3">
      <c r="B1952" s="4" t="str">
        <f t="shared" si="90"/>
        <v>2-FAE</v>
      </c>
      <c r="C1952" s="4" t="str">
        <f t="shared" si="91"/>
        <v>2-FAE-Mujeres</v>
      </c>
      <c r="D1952" s="4" t="str">
        <f t="shared" si="92"/>
        <v>2-FAE-Mujeres-12</v>
      </c>
      <c r="E1952">
        <v>2</v>
      </c>
      <c r="F1952" t="s">
        <v>38</v>
      </c>
      <c r="G1952">
        <v>12</v>
      </c>
      <c r="H1952" t="s">
        <v>212</v>
      </c>
      <c r="I1952" t="s">
        <v>253</v>
      </c>
      <c r="J1952" t="s">
        <v>107</v>
      </c>
      <c r="K1952">
        <v>19</v>
      </c>
      <c r="L1952" t="str">
        <f>+VLOOKUP(Línea_Modelo_Sexo_Región[[#This Row],[id_LA]],Línea_Atención[],2,0)</f>
        <v>Línea Cuidado Alternativo</v>
      </c>
      <c r="M1952" t="str">
        <f>+VLOOKUP(Línea_Modelo_Sexo_Región[[#This Row],[Modelo '[sigla']]],Modelos[[Modelo '[sigla']]:[Modelo '[descripción']]],2,0)</f>
        <v>Programa de Familia de Acogida Especializada</v>
      </c>
    </row>
    <row r="1953" spans="2:13" x14ac:dyDescent="0.3">
      <c r="B1953" s="4" t="str">
        <f t="shared" si="90"/>
        <v>2-RAD</v>
      </c>
      <c r="C1953" s="4" t="str">
        <f t="shared" si="91"/>
        <v>2-RAD-Hombres</v>
      </c>
      <c r="D1953" s="4" t="str">
        <f t="shared" si="92"/>
        <v>2-RAD-Hombres-15</v>
      </c>
      <c r="E1953">
        <v>2</v>
      </c>
      <c r="F1953" t="s">
        <v>40</v>
      </c>
      <c r="G1953">
        <v>15</v>
      </c>
      <c r="H1953" t="s">
        <v>215</v>
      </c>
      <c r="I1953" t="s">
        <v>252</v>
      </c>
      <c r="J1953" t="s">
        <v>107</v>
      </c>
      <c r="K1953">
        <v>0</v>
      </c>
      <c r="L1953" t="str">
        <f>+VLOOKUP(Línea_Modelo_Sexo_Región[[#This Row],[id_LA]],Línea_Atención[],2,0)</f>
        <v>Línea Cuidado Alternativo</v>
      </c>
      <c r="M195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54" spans="2:13" x14ac:dyDescent="0.3">
      <c r="B1954" s="4" t="str">
        <f t="shared" si="90"/>
        <v>2-RAD</v>
      </c>
      <c r="C1954" s="4" t="str">
        <f t="shared" si="91"/>
        <v>2-RAD-Hombres</v>
      </c>
      <c r="D1954" s="4" t="str">
        <f t="shared" si="92"/>
        <v>2-RAD-Hombres-1</v>
      </c>
      <c r="E1954">
        <v>2</v>
      </c>
      <c r="F1954" t="s">
        <v>40</v>
      </c>
      <c r="G1954">
        <v>1</v>
      </c>
      <c r="H1954" t="s">
        <v>201</v>
      </c>
      <c r="I1954" t="s">
        <v>252</v>
      </c>
      <c r="J1954" t="s">
        <v>107</v>
      </c>
      <c r="K1954">
        <v>0</v>
      </c>
      <c r="L1954" t="str">
        <f>+VLOOKUP(Línea_Modelo_Sexo_Región[[#This Row],[id_LA]],Línea_Atención[],2,0)</f>
        <v>Línea Cuidado Alternativo</v>
      </c>
      <c r="M195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55" spans="2:13" x14ac:dyDescent="0.3">
      <c r="B1955" s="4" t="str">
        <f t="shared" si="90"/>
        <v>2-RAD</v>
      </c>
      <c r="C1955" s="4" t="str">
        <f t="shared" si="91"/>
        <v>2-RAD-Hombres</v>
      </c>
      <c r="D1955" s="4" t="str">
        <f t="shared" si="92"/>
        <v>2-RAD-Hombres-2</v>
      </c>
      <c r="E1955">
        <v>2</v>
      </c>
      <c r="F1955" t="s">
        <v>40</v>
      </c>
      <c r="G1955">
        <v>2</v>
      </c>
      <c r="H1955" t="s">
        <v>202</v>
      </c>
      <c r="I1955" t="s">
        <v>252</v>
      </c>
      <c r="J1955" t="s">
        <v>107</v>
      </c>
      <c r="K1955">
        <v>0</v>
      </c>
      <c r="L1955" t="str">
        <f>+VLOOKUP(Línea_Modelo_Sexo_Región[[#This Row],[id_LA]],Línea_Atención[],2,0)</f>
        <v>Línea Cuidado Alternativo</v>
      </c>
      <c r="M195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56" spans="2:13" x14ac:dyDescent="0.3">
      <c r="B1956" s="4" t="str">
        <f t="shared" si="90"/>
        <v>2-RAD</v>
      </c>
      <c r="C1956" s="4" t="str">
        <f t="shared" si="91"/>
        <v>2-RAD-Hombres</v>
      </c>
      <c r="D1956" s="4" t="str">
        <f t="shared" si="92"/>
        <v>2-RAD-Hombres-3</v>
      </c>
      <c r="E1956">
        <v>2</v>
      </c>
      <c r="F1956" t="s">
        <v>40</v>
      </c>
      <c r="G1956">
        <v>3</v>
      </c>
      <c r="H1956" t="s">
        <v>203</v>
      </c>
      <c r="I1956" t="s">
        <v>252</v>
      </c>
      <c r="J1956" t="s">
        <v>107</v>
      </c>
      <c r="K1956">
        <v>0</v>
      </c>
      <c r="L1956" t="str">
        <f>+VLOOKUP(Línea_Modelo_Sexo_Región[[#This Row],[id_LA]],Línea_Atención[],2,0)</f>
        <v>Línea Cuidado Alternativo</v>
      </c>
      <c r="M195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57" spans="2:13" x14ac:dyDescent="0.3">
      <c r="B1957" s="4" t="str">
        <f t="shared" si="90"/>
        <v>2-RAD</v>
      </c>
      <c r="C1957" s="4" t="str">
        <f t="shared" si="91"/>
        <v>2-RAD-Hombres</v>
      </c>
      <c r="D1957" s="4" t="str">
        <f t="shared" si="92"/>
        <v>2-RAD-Hombres-4</v>
      </c>
      <c r="E1957">
        <v>2</v>
      </c>
      <c r="F1957" t="s">
        <v>40</v>
      </c>
      <c r="G1957">
        <v>4</v>
      </c>
      <c r="H1957" t="s">
        <v>204</v>
      </c>
      <c r="I1957" t="s">
        <v>252</v>
      </c>
      <c r="J1957" t="s">
        <v>107</v>
      </c>
      <c r="K1957">
        <v>0</v>
      </c>
      <c r="L1957" t="str">
        <f>+VLOOKUP(Línea_Modelo_Sexo_Región[[#This Row],[id_LA]],Línea_Atención[],2,0)</f>
        <v>Línea Cuidado Alternativo</v>
      </c>
      <c r="M195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58" spans="2:13" x14ac:dyDescent="0.3">
      <c r="B1958" s="4" t="str">
        <f t="shared" si="90"/>
        <v>2-RAD</v>
      </c>
      <c r="C1958" s="4" t="str">
        <f t="shared" si="91"/>
        <v>2-RAD-Hombres</v>
      </c>
      <c r="D1958" s="4" t="str">
        <f t="shared" si="92"/>
        <v>2-RAD-Hombres-5</v>
      </c>
      <c r="E1958">
        <v>2</v>
      </c>
      <c r="F1958" t="s">
        <v>40</v>
      </c>
      <c r="G1958">
        <v>5</v>
      </c>
      <c r="H1958" t="s">
        <v>205</v>
      </c>
      <c r="I1958" t="s">
        <v>252</v>
      </c>
      <c r="J1958" t="s">
        <v>107</v>
      </c>
      <c r="K1958">
        <v>0</v>
      </c>
      <c r="L1958" t="str">
        <f>+VLOOKUP(Línea_Modelo_Sexo_Región[[#This Row],[id_LA]],Línea_Atención[],2,0)</f>
        <v>Línea Cuidado Alternativo</v>
      </c>
      <c r="M195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59" spans="2:13" x14ac:dyDescent="0.3">
      <c r="B1959" s="4" t="str">
        <f t="shared" si="90"/>
        <v>2-RAD</v>
      </c>
      <c r="C1959" s="4" t="str">
        <f t="shared" si="91"/>
        <v>2-RAD-Hombres</v>
      </c>
      <c r="D1959" s="4" t="str">
        <f t="shared" si="92"/>
        <v>2-RAD-Hombres-13</v>
      </c>
      <c r="E1959">
        <v>2</v>
      </c>
      <c r="F1959" t="s">
        <v>40</v>
      </c>
      <c r="G1959">
        <v>13</v>
      </c>
      <c r="H1959" t="s">
        <v>213</v>
      </c>
      <c r="I1959" t="s">
        <v>252</v>
      </c>
      <c r="J1959" t="s">
        <v>107</v>
      </c>
      <c r="K1959">
        <v>1</v>
      </c>
      <c r="L1959" t="str">
        <f>+VLOOKUP(Línea_Modelo_Sexo_Región[[#This Row],[id_LA]],Línea_Atención[],2,0)</f>
        <v>Línea Cuidado Alternativo</v>
      </c>
      <c r="M195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0" spans="2:13" x14ac:dyDescent="0.3">
      <c r="B1960" s="4" t="str">
        <f t="shared" si="90"/>
        <v>2-RAD</v>
      </c>
      <c r="C1960" s="4" t="str">
        <f t="shared" si="91"/>
        <v>2-RAD-Hombres</v>
      </c>
      <c r="D1960" s="4" t="str">
        <f t="shared" si="92"/>
        <v>2-RAD-Hombres-6</v>
      </c>
      <c r="E1960">
        <v>2</v>
      </c>
      <c r="F1960" t="s">
        <v>40</v>
      </c>
      <c r="G1960">
        <v>6</v>
      </c>
      <c r="H1960" t="s">
        <v>206</v>
      </c>
      <c r="I1960" t="s">
        <v>252</v>
      </c>
      <c r="J1960" t="s">
        <v>107</v>
      </c>
      <c r="K1960">
        <v>0</v>
      </c>
      <c r="L1960" t="str">
        <f>+VLOOKUP(Línea_Modelo_Sexo_Región[[#This Row],[id_LA]],Línea_Atención[],2,0)</f>
        <v>Línea Cuidado Alternativo</v>
      </c>
      <c r="M196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1" spans="2:13" x14ac:dyDescent="0.3">
      <c r="B1961" s="4" t="str">
        <f t="shared" si="90"/>
        <v>2-RAD</v>
      </c>
      <c r="C1961" s="4" t="str">
        <f t="shared" si="91"/>
        <v>2-RAD-Hombres</v>
      </c>
      <c r="D1961" s="4" t="str">
        <f t="shared" si="92"/>
        <v>2-RAD-Hombres-7</v>
      </c>
      <c r="E1961">
        <v>2</v>
      </c>
      <c r="F1961" t="s">
        <v>40</v>
      </c>
      <c r="G1961">
        <v>7</v>
      </c>
      <c r="H1961" t="s">
        <v>207</v>
      </c>
      <c r="I1961" t="s">
        <v>252</v>
      </c>
      <c r="J1961" t="s">
        <v>107</v>
      </c>
      <c r="K1961">
        <v>0</v>
      </c>
      <c r="L1961" t="str">
        <f>+VLOOKUP(Línea_Modelo_Sexo_Región[[#This Row],[id_LA]],Línea_Atención[],2,0)</f>
        <v>Línea Cuidado Alternativo</v>
      </c>
      <c r="M196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2" spans="2:13" x14ac:dyDescent="0.3">
      <c r="B1962" s="4" t="str">
        <f t="shared" si="90"/>
        <v>2-RAD</v>
      </c>
      <c r="C1962" s="4" t="str">
        <f t="shared" si="91"/>
        <v>2-RAD-Hombres</v>
      </c>
      <c r="D1962" s="4" t="str">
        <f t="shared" si="92"/>
        <v>2-RAD-Hombres-7</v>
      </c>
      <c r="E1962">
        <v>2</v>
      </c>
      <c r="F1962" t="s">
        <v>40</v>
      </c>
      <c r="G1962">
        <v>7</v>
      </c>
      <c r="H1962" t="s">
        <v>207</v>
      </c>
      <c r="I1962" t="s">
        <v>252</v>
      </c>
      <c r="J1962" t="s">
        <v>107</v>
      </c>
      <c r="K1962">
        <v>0</v>
      </c>
      <c r="L1962" t="str">
        <f>+VLOOKUP(Línea_Modelo_Sexo_Región[[#This Row],[id_LA]],Línea_Atención[],2,0)</f>
        <v>Línea Cuidado Alternativo</v>
      </c>
      <c r="M196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3" spans="2:13" x14ac:dyDescent="0.3">
      <c r="B1963" s="4" t="str">
        <f t="shared" si="90"/>
        <v>2-RAD</v>
      </c>
      <c r="C1963" s="4" t="str">
        <f t="shared" si="91"/>
        <v>2-RAD-Hombres</v>
      </c>
      <c r="D1963" s="4" t="str">
        <f t="shared" si="92"/>
        <v>2-RAD-Hombres-8</v>
      </c>
      <c r="E1963">
        <v>2</v>
      </c>
      <c r="F1963" t="s">
        <v>40</v>
      </c>
      <c r="G1963">
        <v>8</v>
      </c>
      <c r="H1963" t="s">
        <v>208</v>
      </c>
      <c r="I1963" t="s">
        <v>252</v>
      </c>
      <c r="J1963" t="s">
        <v>107</v>
      </c>
      <c r="K1963">
        <v>0</v>
      </c>
      <c r="L1963" t="str">
        <f>+VLOOKUP(Línea_Modelo_Sexo_Región[[#This Row],[id_LA]],Línea_Atención[],2,0)</f>
        <v>Línea Cuidado Alternativo</v>
      </c>
      <c r="M196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4" spans="2:13" x14ac:dyDescent="0.3">
      <c r="B1964" s="4" t="str">
        <f t="shared" si="90"/>
        <v>2-RAD</v>
      </c>
      <c r="C1964" s="4" t="str">
        <f t="shared" si="91"/>
        <v>2-RAD-Hombres</v>
      </c>
      <c r="D1964" s="4" t="str">
        <f t="shared" si="92"/>
        <v>2-RAD-Hombres-9</v>
      </c>
      <c r="E1964">
        <v>2</v>
      </c>
      <c r="F1964" t="s">
        <v>40</v>
      </c>
      <c r="G1964">
        <v>9</v>
      </c>
      <c r="H1964" t="s">
        <v>209</v>
      </c>
      <c r="I1964" t="s">
        <v>252</v>
      </c>
      <c r="J1964" t="s">
        <v>107</v>
      </c>
      <c r="K1964">
        <v>0</v>
      </c>
      <c r="L1964" t="str">
        <f>+VLOOKUP(Línea_Modelo_Sexo_Región[[#This Row],[id_LA]],Línea_Atención[],2,0)</f>
        <v>Línea Cuidado Alternativo</v>
      </c>
      <c r="M196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5" spans="2:13" x14ac:dyDescent="0.3">
      <c r="B1965" s="4" t="str">
        <f t="shared" si="90"/>
        <v>2-RAD</v>
      </c>
      <c r="C1965" s="4" t="str">
        <f t="shared" si="91"/>
        <v>2-RAD-Hombres</v>
      </c>
      <c r="D1965" s="4" t="str">
        <f t="shared" si="92"/>
        <v>2-RAD-Hombres-14</v>
      </c>
      <c r="E1965">
        <v>2</v>
      </c>
      <c r="F1965" t="s">
        <v>40</v>
      </c>
      <c r="G1965">
        <v>14</v>
      </c>
      <c r="H1965" t="s">
        <v>214</v>
      </c>
      <c r="I1965" t="s">
        <v>252</v>
      </c>
      <c r="J1965" t="s">
        <v>107</v>
      </c>
      <c r="K1965">
        <v>0</v>
      </c>
      <c r="L1965" t="str">
        <f>+VLOOKUP(Línea_Modelo_Sexo_Región[[#This Row],[id_LA]],Línea_Atención[],2,0)</f>
        <v>Línea Cuidado Alternativo</v>
      </c>
      <c r="M196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6" spans="2:13" x14ac:dyDescent="0.3">
      <c r="B1966" s="4" t="str">
        <f t="shared" si="90"/>
        <v>2-RAD</v>
      </c>
      <c r="C1966" s="4" t="str">
        <f t="shared" si="91"/>
        <v>2-RAD-Hombres</v>
      </c>
      <c r="D1966" s="4" t="str">
        <f t="shared" si="92"/>
        <v>2-RAD-Hombres-10</v>
      </c>
      <c r="E1966">
        <v>2</v>
      </c>
      <c r="F1966" t="s">
        <v>40</v>
      </c>
      <c r="G1966">
        <v>10</v>
      </c>
      <c r="H1966" t="s">
        <v>210</v>
      </c>
      <c r="I1966" t="s">
        <v>252</v>
      </c>
      <c r="J1966" t="s">
        <v>107</v>
      </c>
      <c r="K1966">
        <v>1</v>
      </c>
      <c r="L1966" t="str">
        <f>+VLOOKUP(Línea_Modelo_Sexo_Región[[#This Row],[id_LA]],Línea_Atención[],2,0)</f>
        <v>Línea Cuidado Alternativo</v>
      </c>
      <c r="M196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7" spans="2:13" x14ac:dyDescent="0.3">
      <c r="B1967" s="4" t="str">
        <f t="shared" si="90"/>
        <v>2-RAD</v>
      </c>
      <c r="C1967" s="4" t="str">
        <f t="shared" si="91"/>
        <v>2-RAD-Hombres</v>
      </c>
      <c r="D1967" s="4" t="str">
        <f t="shared" si="92"/>
        <v>2-RAD-Hombres-11</v>
      </c>
      <c r="E1967">
        <v>2</v>
      </c>
      <c r="F1967" t="s">
        <v>40</v>
      </c>
      <c r="G1967">
        <v>11</v>
      </c>
      <c r="H1967" t="s">
        <v>211</v>
      </c>
      <c r="I1967" t="s">
        <v>252</v>
      </c>
      <c r="J1967" t="s">
        <v>107</v>
      </c>
      <c r="K1967">
        <v>0</v>
      </c>
      <c r="L1967" t="str">
        <f>+VLOOKUP(Línea_Modelo_Sexo_Región[[#This Row],[id_LA]],Línea_Atención[],2,0)</f>
        <v>Línea Cuidado Alternativo</v>
      </c>
      <c r="M196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8" spans="2:13" x14ac:dyDescent="0.3">
      <c r="B1968" s="4" t="str">
        <f t="shared" si="90"/>
        <v>2-RAD</v>
      </c>
      <c r="C1968" s="4" t="str">
        <f t="shared" si="91"/>
        <v>2-RAD-Hombres</v>
      </c>
      <c r="D1968" s="4" t="str">
        <f t="shared" si="92"/>
        <v>2-RAD-Hombres-12</v>
      </c>
      <c r="E1968">
        <v>2</v>
      </c>
      <c r="F1968" t="s">
        <v>40</v>
      </c>
      <c r="G1968">
        <v>12</v>
      </c>
      <c r="H1968" t="s">
        <v>212</v>
      </c>
      <c r="I1968" t="s">
        <v>252</v>
      </c>
      <c r="J1968" t="s">
        <v>107</v>
      </c>
      <c r="K1968">
        <v>0</v>
      </c>
      <c r="L1968" t="str">
        <f>+VLOOKUP(Línea_Modelo_Sexo_Región[[#This Row],[id_LA]],Línea_Atención[],2,0)</f>
        <v>Línea Cuidado Alternativo</v>
      </c>
      <c r="M196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69" spans="2:13" x14ac:dyDescent="0.3">
      <c r="B1969" s="4" t="str">
        <f t="shared" si="90"/>
        <v>2-RAD</v>
      </c>
      <c r="C1969" s="4" t="str">
        <f t="shared" si="91"/>
        <v>2-RAD-Mujeres</v>
      </c>
      <c r="D1969" s="4" t="str">
        <f t="shared" si="92"/>
        <v>2-RAD-Mujeres-15</v>
      </c>
      <c r="E1969">
        <v>2</v>
      </c>
      <c r="F1969" t="s">
        <v>40</v>
      </c>
      <c r="G1969">
        <v>15</v>
      </c>
      <c r="H1969" t="s">
        <v>215</v>
      </c>
      <c r="I1969" t="s">
        <v>253</v>
      </c>
      <c r="J1969" t="s">
        <v>107</v>
      </c>
      <c r="K1969">
        <v>0</v>
      </c>
      <c r="L1969" t="str">
        <f>+VLOOKUP(Línea_Modelo_Sexo_Región[[#This Row],[id_LA]],Línea_Atención[],2,0)</f>
        <v>Línea Cuidado Alternativo</v>
      </c>
      <c r="M196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0" spans="2:13" x14ac:dyDescent="0.3">
      <c r="B1970" s="4" t="str">
        <f t="shared" si="90"/>
        <v>2-RAD</v>
      </c>
      <c r="C1970" s="4" t="str">
        <f t="shared" si="91"/>
        <v>2-RAD-Mujeres</v>
      </c>
      <c r="D1970" s="4" t="str">
        <f t="shared" si="92"/>
        <v>2-RAD-Mujeres-1</v>
      </c>
      <c r="E1970">
        <v>2</v>
      </c>
      <c r="F1970" t="s">
        <v>40</v>
      </c>
      <c r="G1970">
        <v>1</v>
      </c>
      <c r="H1970" t="s">
        <v>201</v>
      </c>
      <c r="I1970" t="s">
        <v>253</v>
      </c>
      <c r="J1970" t="s">
        <v>107</v>
      </c>
      <c r="K1970">
        <v>0</v>
      </c>
      <c r="L1970" t="str">
        <f>+VLOOKUP(Línea_Modelo_Sexo_Región[[#This Row],[id_LA]],Línea_Atención[],2,0)</f>
        <v>Línea Cuidado Alternativo</v>
      </c>
      <c r="M197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1" spans="2:13" x14ac:dyDescent="0.3">
      <c r="B1971" s="4" t="str">
        <f t="shared" si="90"/>
        <v>2-RAD</v>
      </c>
      <c r="C1971" s="4" t="str">
        <f t="shared" si="91"/>
        <v>2-RAD-Mujeres</v>
      </c>
      <c r="D1971" s="4" t="str">
        <f t="shared" si="92"/>
        <v>2-RAD-Mujeres-2</v>
      </c>
      <c r="E1971">
        <v>2</v>
      </c>
      <c r="F1971" t="s">
        <v>40</v>
      </c>
      <c r="G1971">
        <v>2</v>
      </c>
      <c r="H1971" t="s">
        <v>202</v>
      </c>
      <c r="I1971" t="s">
        <v>253</v>
      </c>
      <c r="J1971" t="s">
        <v>107</v>
      </c>
      <c r="K1971">
        <v>0</v>
      </c>
      <c r="L1971" t="str">
        <f>+VLOOKUP(Línea_Modelo_Sexo_Región[[#This Row],[id_LA]],Línea_Atención[],2,0)</f>
        <v>Línea Cuidado Alternativo</v>
      </c>
      <c r="M197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2" spans="2:13" x14ac:dyDescent="0.3">
      <c r="B1972" s="4" t="str">
        <f t="shared" si="90"/>
        <v>2-RAD</v>
      </c>
      <c r="C1972" s="4" t="str">
        <f t="shared" si="91"/>
        <v>2-RAD-Mujeres</v>
      </c>
      <c r="D1972" s="4" t="str">
        <f t="shared" si="92"/>
        <v>2-RAD-Mujeres-4</v>
      </c>
      <c r="E1972">
        <v>2</v>
      </c>
      <c r="F1972" t="s">
        <v>40</v>
      </c>
      <c r="G1972">
        <v>4</v>
      </c>
      <c r="H1972" t="s">
        <v>204</v>
      </c>
      <c r="I1972" t="s">
        <v>253</v>
      </c>
      <c r="J1972" t="s">
        <v>107</v>
      </c>
      <c r="K1972">
        <v>0</v>
      </c>
      <c r="L1972" t="str">
        <f>+VLOOKUP(Línea_Modelo_Sexo_Región[[#This Row],[id_LA]],Línea_Atención[],2,0)</f>
        <v>Línea Cuidado Alternativo</v>
      </c>
      <c r="M197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3" spans="2:13" x14ac:dyDescent="0.3">
      <c r="B1973" s="4" t="str">
        <f t="shared" si="90"/>
        <v>2-RAD</v>
      </c>
      <c r="C1973" s="4" t="str">
        <f t="shared" si="91"/>
        <v>2-RAD-Mujeres</v>
      </c>
      <c r="D1973" s="4" t="str">
        <f t="shared" si="92"/>
        <v>2-RAD-Mujeres-5</v>
      </c>
      <c r="E1973">
        <v>2</v>
      </c>
      <c r="F1973" t="s">
        <v>40</v>
      </c>
      <c r="G1973">
        <v>5</v>
      </c>
      <c r="H1973" t="s">
        <v>205</v>
      </c>
      <c r="I1973" t="s">
        <v>253</v>
      </c>
      <c r="J1973" t="s">
        <v>107</v>
      </c>
      <c r="K1973">
        <v>0</v>
      </c>
      <c r="L1973" t="str">
        <f>+VLOOKUP(Línea_Modelo_Sexo_Región[[#This Row],[id_LA]],Línea_Atención[],2,0)</f>
        <v>Línea Cuidado Alternativo</v>
      </c>
      <c r="M197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4" spans="2:13" x14ac:dyDescent="0.3">
      <c r="B1974" s="4" t="str">
        <f t="shared" si="90"/>
        <v>2-RAD</v>
      </c>
      <c r="C1974" s="4" t="str">
        <f t="shared" si="91"/>
        <v>2-RAD-Mujeres</v>
      </c>
      <c r="D1974" s="4" t="str">
        <f t="shared" si="92"/>
        <v>2-RAD-Mujeres-13</v>
      </c>
      <c r="E1974">
        <v>2</v>
      </c>
      <c r="F1974" t="s">
        <v>40</v>
      </c>
      <c r="G1974">
        <v>13</v>
      </c>
      <c r="H1974" t="s">
        <v>213</v>
      </c>
      <c r="I1974" t="s">
        <v>253</v>
      </c>
      <c r="J1974" t="s">
        <v>107</v>
      </c>
      <c r="K1974">
        <v>2</v>
      </c>
      <c r="L1974" t="str">
        <f>+VLOOKUP(Línea_Modelo_Sexo_Región[[#This Row],[id_LA]],Línea_Atención[],2,0)</f>
        <v>Línea Cuidado Alternativo</v>
      </c>
      <c r="M197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5" spans="2:13" x14ac:dyDescent="0.3">
      <c r="B1975" s="4" t="str">
        <f t="shared" si="90"/>
        <v>2-RAD</v>
      </c>
      <c r="C1975" s="4" t="str">
        <f t="shared" si="91"/>
        <v>2-RAD-Mujeres</v>
      </c>
      <c r="D1975" s="4" t="str">
        <f t="shared" si="92"/>
        <v>2-RAD-Mujeres-6</v>
      </c>
      <c r="E1975">
        <v>2</v>
      </c>
      <c r="F1975" t="s">
        <v>40</v>
      </c>
      <c r="G1975">
        <v>6</v>
      </c>
      <c r="H1975" t="s">
        <v>206</v>
      </c>
      <c r="I1975" t="s">
        <v>253</v>
      </c>
      <c r="J1975" t="s">
        <v>107</v>
      </c>
      <c r="K1975">
        <v>0</v>
      </c>
      <c r="L1975" t="str">
        <f>+VLOOKUP(Línea_Modelo_Sexo_Región[[#This Row],[id_LA]],Línea_Atención[],2,0)</f>
        <v>Línea Cuidado Alternativo</v>
      </c>
      <c r="M197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6" spans="2:13" x14ac:dyDescent="0.3">
      <c r="B1976" s="4" t="str">
        <f t="shared" si="90"/>
        <v>2-RAD</v>
      </c>
      <c r="C1976" s="4" t="str">
        <f t="shared" si="91"/>
        <v>2-RAD-Mujeres</v>
      </c>
      <c r="D1976" s="4" t="str">
        <f t="shared" si="92"/>
        <v>2-RAD-Mujeres-7</v>
      </c>
      <c r="E1976">
        <v>2</v>
      </c>
      <c r="F1976" t="s">
        <v>40</v>
      </c>
      <c r="G1976">
        <v>7</v>
      </c>
      <c r="H1976" t="s">
        <v>207</v>
      </c>
      <c r="I1976" t="s">
        <v>253</v>
      </c>
      <c r="J1976" t="s">
        <v>107</v>
      </c>
      <c r="K1976">
        <v>0</v>
      </c>
      <c r="L1976" t="str">
        <f>+VLOOKUP(Línea_Modelo_Sexo_Región[[#This Row],[id_LA]],Línea_Atención[],2,0)</f>
        <v>Línea Cuidado Alternativo</v>
      </c>
      <c r="M197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7" spans="2:13" x14ac:dyDescent="0.3">
      <c r="B1977" s="4" t="str">
        <f t="shared" si="90"/>
        <v>2-RAD</v>
      </c>
      <c r="C1977" s="4" t="str">
        <f t="shared" si="91"/>
        <v>2-RAD-Mujeres</v>
      </c>
      <c r="D1977" s="4" t="str">
        <f t="shared" si="92"/>
        <v>2-RAD-Mujeres-7</v>
      </c>
      <c r="E1977">
        <v>2</v>
      </c>
      <c r="F1977" t="s">
        <v>40</v>
      </c>
      <c r="G1977">
        <v>7</v>
      </c>
      <c r="H1977" t="s">
        <v>207</v>
      </c>
      <c r="I1977" t="s">
        <v>253</v>
      </c>
      <c r="J1977" t="s">
        <v>107</v>
      </c>
      <c r="K1977">
        <v>0</v>
      </c>
      <c r="L1977" t="str">
        <f>+VLOOKUP(Línea_Modelo_Sexo_Región[[#This Row],[id_LA]],Línea_Atención[],2,0)</f>
        <v>Línea Cuidado Alternativo</v>
      </c>
      <c r="M197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8" spans="2:13" x14ac:dyDescent="0.3">
      <c r="B1978" s="4" t="str">
        <f t="shared" si="90"/>
        <v>2-RAD</v>
      </c>
      <c r="C1978" s="4" t="str">
        <f t="shared" si="91"/>
        <v>2-RAD-Mujeres</v>
      </c>
      <c r="D1978" s="4" t="str">
        <f t="shared" si="92"/>
        <v>2-RAD-Mujeres-8</v>
      </c>
      <c r="E1978">
        <v>2</v>
      </c>
      <c r="F1978" t="s">
        <v>40</v>
      </c>
      <c r="G1978">
        <v>8</v>
      </c>
      <c r="H1978" t="s">
        <v>208</v>
      </c>
      <c r="I1978" t="s">
        <v>253</v>
      </c>
      <c r="J1978" t="s">
        <v>107</v>
      </c>
      <c r="K1978">
        <v>0</v>
      </c>
      <c r="L1978" t="str">
        <f>+VLOOKUP(Línea_Modelo_Sexo_Región[[#This Row],[id_LA]],Línea_Atención[],2,0)</f>
        <v>Línea Cuidado Alternativo</v>
      </c>
      <c r="M197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79" spans="2:13" x14ac:dyDescent="0.3">
      <c r="B1979" s="4" t="str">
        <f t="shared" si="90"/>
        <v>2-RAD</v>
      </c>
      <c r="C1979" s="4" t="str">
        <f t="shared" si="91"/>
        <v>2-RAD-Mujeres</v>
      </c>
      <c r="D1979" s="4" t="str">
        <f t="shared" si="92"/>
        <v>2-RAD-Mujeres-9</v>
      </c>
      <c r="E1979">
        <v>2</v>
      </c>
      <c r="F1979" t="s">
        <v>40</v>
      </c>
      <c r="G1979">
        <v>9</v>
      </c>
      <c r="H1979" t="s">
        <v>209</v>
      </c>
      <c r="I1979" t="s">
        <v>253</v>
      </c>
      <c r="J1979" t="s">
        <v>107</v>
      </c>
      <c r="K1979">
        <v>0</v>
      </c>
      <c r="L1979" t="str">
        <f>+VLOOKUP(Línea_Modelo_Sexo_Región[[#This Row],[id_LA]],Línea_Atención[],2,0)</f>
        <v>Línea Cuidado Alternativo</v>
      </c>
      <c r="M197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80" spans="2:13" x14ac:dyDescent="0.3">
      <c r="B1980" s="4" t="str">
        <f t="shared" si="90"/>
        <v>2-RAD</v>
      </c>
      <c r="C1980" s="4" t="str">
        <f t="shared" si="91"/>
        <v>2-RAD-Mujeres</v>
      </c>
      <c r="D1980" s="4" t="str">
        <f t="shared" si="92"/>
        <v>2-RAD-Mujeres-14</v>
      </c>
      <c r="E1980">
        <v>2</v>
      </c>
      <c r="F1980" t="s">
        <v>40</v>
      </c>
      <c r="G1980">
        <v>14</v>
      </c>
      <c r="H1980" t="s">
        <v>214</v>
      </c>
      <c r="I1980" t="s">
        <v>253</v>
      </c>
      <c r="J1980" t="s">
        <v>107</v>
      </c>
      <c r="K1980">
        <v>0</v>
      </c>
      <c r="L1980" t="str">
        <f>+VLOOKUP(Línea_Modelo_Sexo_Región[[#This Row],[id_LA]],Línea_Atención[],2,0)</f>
        <v>Línea Cuidado Alternativo</v>
      </c>
      <c r="M198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81" spans="2:13" x14ac:dyDescent="0.3">
      <c r="B1981" s="4" t="str">
        <f t="shared" si="90"/>
        <v>2-RAD</v>
      </c>
      <c r="C1981" s="4" t="str">
        <f t="shared" si="91"/>
        <v>2-RAD-Mujeres</v>
      </c>
      <c r="D1981" s="4" t="str">
        <f t="shared" si="92"/>
        <v>2-RAD-Mujeres-10</v>
      </c>
      <c r="E1981">
        <v>2</v>
      </c>
      <c r="F1981" t="s">
        <v>40</v>
      </c>
      <c r="G1981">
        <v>10</v>
      </c>
      <c r="H1981" t="s">
        <v>210</v>
      </c>
      <c r="I1981" t="s">
        <v>253</v>
      </c>
      <c r="J1981" t="s">
        <v>107</v>
      </c>
      <c r="K1981">
        <v>0</v>
      </c>
      <c r="L1981" t="str">
        <f>+VLOOKUP(Línea_Modelo_Sexo_Región[[#This Row],[id_LA]],Línea_Atención[],2,0)</f>
        <v>Línea Cuidado Alternativo</v>
      </c>
      <c r="M198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82" spans="2:13" x14ac:dyDescent="0.3">
      <c r="B1982" s="4" t="str">
        <f t="shared" si="90"/>
        <v>2-RAD</v>
      </c>
      <c r="C1982" s="4" t="str">
        <f t="shared" si="91"/>
        <v>2-RAD-Mujeres</v>
      </c>
      <c r="D1982" s="4" t="str">
        <f t="shared" si="92"/>
        <v>2-RAD-Mujeres-11</v>
      </c>
      <c r="E1982">
        <v>2</v>
      </c>
      <c r="F1982" t="s">
        <v>40</v>
      </c>
      <c r="G1982">
        <v>11</v>
      </c>
      <c r="H1982" t="s">
        <v>211</v>
      </c>
      <c r="I1982" t="s">
        <v>253</v>
      </c>
      <c r="J1982" t="s">
        <v>107</v>
      </c>
      <c r="K1982">
        <v>0</v>
      </c>
      <c r="L1982" t="str">
        <f>+VLOOKUP(Línea_Modelo_Sexo_Región[[#This Row],[id_LA]],Línea_Atención[],2,0)</f>
        <v>Línea Cuidado Alternativo</v>
      </c>
      <c r="M198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83" spans="2:13" x14ac:dyDescent="0.3">
      <c r="B1983" s="4" t="str">
        <f t="shared" si="90"/>
        <v>2-RAD</v>
      </c>
      <c r="C1983" s="4" t="str">
        <f t="shared" si="91"/>
        <v>2-RAD-Mujeres</v>
      </c>
      <c r="D1983" s="4" t="str">
        <f t="shared" si="92"/>
        <v>2-RAD-Mujeres-12</v>
      </c>
      <c r="E1983">
        <v>2</v>
      </c>
      <c r="F1983" t="s">
        <v>40</v>
      </c>
      <c r="G1983">
        <v>12</v>
      </c>
      <c r="H1983" t="s">
        <v>212</v>
      </c>
      <c r="I1983" t="s">
        <v>253</v>
      </c>
      <c r="J1983" t="s">
        <v>107</v>
      </c>
      <c r="K1983">
        <v>0</v>
      </c>
      <c r="L1983" t="str">
        <f>+VLOOKUP(Línea_Modelo_Sexo_Región[[#This Row],[id_LA]],Línea_Atención[],2,0)</f>
        <v>Línea Cuidado Alternativo</v>
      </c>
      <c r="M198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1984" spans="2:13" x14ac:dyDescent="0.3">
      <c r="B1984" s="4" t="str">
        <f t="shared" si="90"/>
        <v>2-RAE</v>
      </c>
      <c r="C1984" s="4" t="str">
        <f t="shared" si="91"/>
        <v>2-RAE-Hombres</v>
      </c>
      <c r="D1984" s="4" t="str">
        <f t="shared" si="92"/>
        <v>2-RAE-Hombres-15</v>
      </c>
      <c r="E1984">
        <v>2</v>
      </c>
      <c r="F1984" t="s">
        <v>42</v>
      </c>
      <c r="G1984">
        <v>15</v>
      </c>
      <c r="H1984" t="s">
        <v>215</v>
      </c>
      <c r="I1984" t="s">
        <v>252</v>
      </c>
      <c r="J1984" t="s">
        <v>107</v>
      </c>
      <c r="K1984">
        <v>0</v>
      </c>
      <c r="L1984" t="str">
        <f>+VLOOKUP(Línea_Modelo_Sexo_Región[[#This Row],[id_LA]],Línea_Atención[],2,0)</f>
        <v>Línea Cuidado Alternativo</v>
      </c>
      <c r="M1984" t="str">
        <f>+VLOOKUP(Línea_Modelo_Sexo_Región[[#This Row],[Modelo '[sigla']]],Modelos[[Modelo '[sigla']]:[Modelo '[descripción']]],2,0)</f>
        <v>Residencia de Alta Especialidad</v>
      </c>
    </row>
    <row r="1985" spans="2:13" x14ac:dyDescent="0.3">
      <c r="B1985" s="4" t="str">
        <f t="shared" si="90"/>
        <v>2-RAE</v>
      </c>
      <c r="C1985" s="4" t="str">
        <f t="shared" si="91"/>
        <v>2-RAE-Hombres</v>
      </c>
      <c r="D1985" s="4" t="str">
        <f t="shared" si="92"/>
        <v>2-RAE-Hombres-1</v>
      </c>
      <c r="E1985">
        <v>2</v>
      </c>
      <c r="F1985" t="s">
        <v>42</v>
      </c>
      <c r="G1985">
        <v>1</v>
      </c>
      <c r="H1985" t="s">
        <v>201</v>
      </c>
      <c r="I1985" t="s">
        <v>252</v>
      </c>
      <c r="J1985" t="s">
        <v>107</v>
      </c>
      <c r="K1985">
        <v>0</v>
      </c>
      <c r="L1985" t="str">
        <f>+VLOOKUP(Línea_Modelo_Sexo_Región[[#This Row],[id_LA]],Línea_Atención[],2,0)</f>
        <v>Línea Cuidado Alternativo</v>
      </c>
      <c r="M1985" t="str">
        <f>+VLOOKUP(Línea_Modelo_Sexo_Región[[#This Row],[Modelo '[sigla']]],Modelos[[Modelo '[sigla']]:[Modelo '[descripción']]],2,0)</f>
        <v>Residencia de Alta Especialidad</v>
      </c>
    </row>
    <row r="1986" spans="2:13" x14ac:dyDescent="0.3">
      <c r="B1986" s="4" t="str">
        <f t="shared" si="90"/>
        <v>2-RAE</v>
      </c>
      <c r="C1986" s="4" t="str">
        <f t="shared" si="91"/>
        <v>2-RAE-Hombres</v>
      </c>
      <c r="D1986" s="4" t="str">
        <f t="shared" si="92"/>
        <v>2-RAE-Hombres-2</v>
      </c>
      <c r="E1986">
        <v>2</v>
      </c>
      <c r="F1986" t="s">
        <v>42</v>
      </c>
      <c r="G1986">
        <v>2</v>
      </c>
      <c r="H1986" t="s">
        <v>202</v>
      </c>
      <c r="I1986" t="s">
        <v>252</v>
      </c>
      <c r="J1986" t="s">
        <v>107</v>
      </c>
      <c r="K1986">
        <v>0</v>
      </c>
      <c r="L1986" t="str">
        <f>+VLOOKUP(Línea_Modelo_Sexo_Región[[#This Row],[id_LA]],Línea_Atención[],2,0)</f>
        <v>Línea Cuidado Alternativo</v>
      </c>
      <c r="M1986" t="str">
        <f>+VLOOKUP(Línea_Modelo_Sexo_Región[[#This Row],[Modelo '[sigla']]],Modelos[[Modelo '[sigla']]:[Modelo '[descripción']]],2,0)</f>
        <v>Residencia de Alta Especialidad</v>
      </c>
    </row>
    <row r="1987" spans="2:13" x14ac:dyDescent="0.3">
      <c r="B1987" s="4" t="str">
        <f t="shared" si="90"/>
        <v>2-RAE</v>
      </c>
      <c r="C1987" s="4" t="str">
        <f t="shared" si="91"/>
        <v>2-RAE-Hombres</v>
      </c>
      <c r="D1987" s="4" t="str">
        <f t="shared" si="92"/>
        <v>2-RAE-Hombres-3</v>
      </c>
      <c r="E1987">
        <v>2</v>
      </c>
      <c r="F1987" t="s">
        <v>42</v>
      </c>
      <c r="G1987">
        <v>3</v>
      </c>
      <c r="H1987" t="s">
        <v>203</v>
      </c>
      <c r="I1987" t="s">
        <v>252</v>
      </c>
      <c r="J1987" t="s">
        <v>107</v>
      </c>
      <c r="K1987">
        <v>0</v>
      </c>
      <c r="L1987" t="str">
        <f>+VLOOKUP(Línea_Modelo_Sexo_Región[[#This Row],[id_LA]],Línea_Atención[],2,0)</f>
        <v>Línea Cuidado Alternativo</v>
      </c>
      <c r="M1987" t="str">
        <f>+VLOOKUP(Línea_Modelo_Sexo_Región[[#This Row],[Modelo '[sigla']]],Modelos[[Modelo '[sigla']]:[Modelo '[descripción']]],2,0)</f>
        <v>Residencia de Alta Especialidad</v>
      </c>
    </row>
    <row r="1988" spans="2:13" x14ac:dyDescent="0.3">
      <c r="B1988" s="4" t="str">
        <f t="shared" si="90"/>
        <v>2-RAE</v>
      </c>
      <c r="C1988" s="4" t="str">
        <f t="shared" si="91"/>
        <v>2-RAE-Hombres</v>
      </c>
      <c r="D1988" s="4" t="str">
        <f t="shared" si="92"/>
        <v>2-RAE-Hombres-4</v>
      </c>
      <c r="E1988">
        <v>2</v>
      </c>
      <c r="F1988" t="s">
        <v>42</v>
      </c>
      <c r="G1988">
        <v>4</v>
      </c>
      <c r="H1988" t="s">
        <v>204</v>
      </c>
      <c r="I1988" t="s">
        <v>252</v>
      </c>
      <c r="J1988" t="s">
        <v>107</v>
      </c>
      <c r="K1988">
        <v>0</v>
      </c>
      <c r="L1988" t="str">
        <f>+VLOOKUP(Línea_Modelo_Sexo_Región[[#This Row],[id_LA]],Línea_Atención[],2,0)</f>
        <v>Línea Cuidado Alternativo</v>
      </c>
      <c r="M1988" t="str">
        <f>+VLOOKUP(Línea_Modelo_Sexo_Región[[#This Row],[Modelo '[sigla']]],Modelos[[Modelo '[sigla']]:[Modelo '[descripción']]],2,0)</f>
        <v>Residencia de Alta Especialidad</v>
      </c>
    </row>
    <row r="1989" spans="2:13" x14ac:dyDescent="0.3">
      <c r="B1989" s="4" t="str">
        <f t="shared" ref="B1989:B2052" si="93">+E1989&amp;"-"&amp;F1989</f>
        <v>2-RAE</v>
      </c>
      <c r="C1989" s="4" t="str">
        <f t="shared" ref="C1989:C2052" si="94">+B1989&amp;"-"&amp;I1989</f>
        <v>2-RAE-Hombres</v>
      </c>
      <c r="D1989" s="4" t="str">
        <f t="shared" ref="D1989:D2052" si="95">+C1989&amp;"-"&amp;G1989</f>
        <v>2-RAE-Hombres-5</v>
      </c>
      <c r="E1989">
        <v>2</v>
      </c>
      <c r="F1989" t="s">
        <v>42</v>
      </c>
      <c r="G1989">
        <v>5</v>
      </c>
      <c r="H1989" t="s">
        <v>205</v>
      </c>
      <c r="I1989" t="s">
        <v>252</v>
      </c>
      <c r="J1989" t="s">
        <v>107</v>
      </c>
      <c r="K1989">
        <v>0</v>
      </c>
      <c r="L1989" t="str">
        <f>+VLOOKUP(Línea_Modelo_Sexo_Región[[#This Row],[id_LA]],Línea_Atención[],2,0)</f>
        <v>Línea Cuidado Alternativo</v>
      </c>
      <c r="M1989" t="str">
        <f>+VLOOKUP(Línea_Modelo_Sexo_Región[[#This Row],[Modelo '[sigla']]],Modelos[[Modelo '[sigla']]:[Modelo '[descripción']]],2,0)</f>
        <v>Residencia de Alta Especialidad</v>
      </c>
    </row>
    <row r="1990" spans="2:13" x14ac:dyDescent="0.3">
      <c r="B1990" s="4" t="str">
        <f t="shared" si="93"/>
        <v>2-RAE</v>
      </c>
      <c r="C1990" s="4" t="str">
        <f t="shared" si="94"/>
        <v>2-RAE-Hombres</v>
      </c>
      <c r="D1990" s="4" t="str">
        <f t="shared" si="95"/>
        <v>2-RAE-Hombres-13</v>
      </c>
      <c r="E1990">
        <v>2</v>
      </c>
      <c r="F1990" t="s">
        <v>42</v>
      </c>
      <c r="G1990">
        <v>13</v>
      </c>
      <c r="H1990" t="s">
        <v>213</v>
      </c>
      <c r="I1990" t="s">
        <v>252</v>
      </c>
      <c r="J1990" t="s">
        <v>107</v>
      </c>
      <c r="K1990">
        <v>5</v>
      </c>
      <c r="L1990" t="str">
        <f>+VLOOKUP(Línea_Modelo_Sexo_Región[[#This Row],[id_LA]],Línea_Atención[],2,0)</f>
        <v>Línea Cuidado Alternativo</v>
      </c>
      <c r="M1990" t="str">
        <f>+VLOOKUP(Línea_Modelo_Sexo_Región[[#This Row],[Modelo '[sigla']]],Modelos[[Modelo '[sigla']]:[Modelo '[descripción']]],2,0)</f>
        <v>Residencia de Alta Especialidad</v>
      </c>
    </row>
    <row r="1991" spans="2:13" x14ac:dyDescent="0.3">
      <c r="B1991" s="4" t="str">
        <f t="shared" si="93"/>
        <v>2-RAE</v>
      </c>
      <c r="C1991" s="4" t="str">
        <f t="shared" si="94"/>
        <v>2-RAE-Hombres</v>
      </c>
      <c r="D1991" s="4" t="str">
        <f t="shared" si="95"/>
        <v>2-RAE-Hombres-6</v>
      </c>
      <c r="E1991">
        <v>2</v>
      </c>
      <c r="F1991" t="s">
        <v>42</v>
      </c>
      <c r="G1991">
        <v>6</v>
      </c>
      <c r="H1991" t="s">
        <v>206</v>
      </c>
      <c r="I1991" t="s">
        <v>252</v>
      </c>
      <c r="J1991" t="s">
        <v>107</v>
      </c>
      <c r="K1991">
        <v>0</v>
      </c>
      <c r="L1991" t="str">
        <f>+VLOOKUP(Línea_Modelo_Sexo_Región[[#This Row],[id_LA]],Línea_Atención[],2,0)</f>
        <v>Línea Cuidado Alternativo</v>
      </c>
      <c r="M1991" t="str">
        <f>+VLOOKUP(Línea_Modelo_Sexo_Región[[#This Row],[Modelo '[sigla']]],Modelos[[Modelo '[sigla']]:[Modelo '[descripción']]],2,0)</f>
        <v>Residencia de Alta Especialidad</v>
      </c>
    </row>
    <row r="1992" spans="2:13" x14ac:dyDescent="0.3">
      <c r="B1992" s="4" t="str">
        <f t="shared" si="93"/>
        <v>2-RAE</v>
      </c>
      <c r="C1992" s="4" t="str">
        <f t="shared" si="94"/>
        <v>2-RAE-Hombres</v>
      </c>
      <c r="D1992" s="4" t="str">
        <f t="shared" si="95"/>
        <v>2-RAE-Hombres-7</v>
      </c>
      <c r="E1992">
        <v>2</v>
      </c>
      <c r="F1992" t="s">
        <v>42</v>
      </c>
      <c r="G1992">
        <v>7</v>
      </c>
      <c r="H1992" t="s">
        <v>207</v>
      </c>
      <c r="I1992" t="s">
        <v>252</v>
      </c>
      <c r="J1992" t="s">
        <v>107</v>
      </c>
      <c r="K1992">
        <v>0</v>
      </c>
      <c r="L1992" t="str">
        <f>+VLOOKUP(Línea_Modelo_Sexo_Región[[#This Row],[id_LA]],Línea_Atención[],2,0)</f>
        <v>Línea Cuidado Alternativo</v>
      </c>
      <c r="M1992" t="str">
        <f>+VLOOKUP(Línea_Modelo_Sexo_Región[[#This Row],[Modelo '[sigla']]],Modelos[[Modelo '[sigla']]:[Modelo '[descripción']]],2,0)</f>
        <v>Residencia de Alta Especialidad</v>
      </c>
    </row>
    <row r="1993" spans="2:13" x14ac:dyDescent="0.3">
      <c r="B1993" s="4" t="str">
        <f t="shared" si="93"/>
        <v>2-RAE</v>
      </c>
      <c r="C1993" s="4" t="str">
        <f t="shared" si="94"/>
        <v>2-RAE-Hombres</v>
      </c>
      <c r="D1993" s="4" t="str">
        <f t="shared" si="95"/>
        <v>2-RAE-Hombres-7</v>
      </c>
      <c r="E1993">
        <v>2</v>
      </c>
      <c r="F1993" t="s">
        <v>42</v>
      </c>
      <c r="G1993">
        <v>7</v>
      </c>
      <c r="H1993" t="s">
        <v>207</v>
      </c>
      <c r="I1993" t="s">
        <v>252</v>
      </c>
      <c r="J1993" t="s">
        <v>107</v>
      </c>
      <c r="K1993">
        <v>0</v>
      </c>
      <c r="L1993" t="str">
        <f>+VLOOKUP(Línea_Modelo_Sexo_Región[[#This Row],[id_LA]],Línea_Atención[],2,0)</f>
        <v>Línea Cuidado Alternativo</v>
      </c>
      <c r="M1993" t="str">
        <f>+VLOOKUP(Línea_Modelo_Sexo_Región[[#This Row],[Modelo '[sigla']]],Modelos[[Modelo '[sigla']]:[Modelo '[descripción']]],2,0)</f>
        <v>Residencia de Alta Especialidad</v>
      </c>
    </row>
    <row r="1994" spans="2:13" x14ac:dyDescent="0.3">
      <c r="B1994" s="4" t="str">
        <f t="shared" si="93"/>
        <v>2-RAE</v>
      </c>
      <c r="C1994" s="4" t="str">
        <f t="shared" si="94"/>
        <v>2-RAE-Hombres</v>
      </c>
      <c r="D1994" s="4" t="str">
        <f t="shared" si="95"/>
        <v>2-RAE-Hombres-8</v>
      </c>
      <c r="E1994">
        <v>2</v>
      </c>
      <c r="F1994" t="s">
        <v>42</v>
      </c>
      <c r="G1994">
        <v>8</v>
      </c>
      <c r="H1994" t="s">
        <v>208</v>
      </c>
      <c r="I1994" t="s">
        <v>252</v>
      </c>
      <c r="J1994" t="s">
        <v>107</v>
      </c>
      <c r="K1994">
        <v>0</v>
      </c>
      <c r="L1994" t="str">
        <f>+VLOOKUP(Línea_Modelo_Sexo_Región[[#This Row],[id_LA]],Línea_Atención[],2,0)</f>
        <v>Línea Cuidado Alternativo</v>
      </c>
      <c r="M1994" t="str">
        <f>+VLOOKUP(Línea_Modelo_Sexo_Región[[#This Row],[Modelo '[sigla']]],Modelos[[Modelo '[sigla']]:[Modelo '[descripción']]],2,0)</f>
        <v>Residencia de Alta Especialidad</v>
      </c>
    </row>
    <row r="1995" spans="2:13" x14ac:dyDescent="0.3">
      <c r="B1995" s="4" t="str">
        <f t="shared" si="93"/>
        <v>2-RAE</v>
      </c>
      <c r="C1995" s="4" t="str">
        <f t="shared" si="94"/>
        <v>2-RAE-Hombres</v>
      </c>
      <c r="D1995" s="4" t="str">
        <f t="shared" si="95"/>
        <v>2-RAE-Hombres-9</v>
      </c>
      <c r="E1995">
        <v>2</v>
      </c>
      <c r="F1995" t="s">
        <v>42</v>
      </c>
      <c r="G1995">
        <v>9</v>
      </c>
      <c r="H1995" t="s">
        <v>209</v>
      </c>
      <c r="I1995" t="s">
        <v>252</v>
      </c>
      <c r="J1995" t="s">
        <v>107</v>
      </c>
      <c r="K1995">
        <v>0</v>
      </c>
      <c r="L1995" t="str">
        <f>+VLOOKUP(Línea_Modelo_Sexo_Región[[#This Row],[id_LA]],Línea_Atención[],2,0)</f>
        <v>Línea Cuidado Alternativo</v>
      </c>
      <c r="M1995" t="str">
        <f>+VLOOKUP(Línea_Modelo_Sexo_Región[[#This Row],[Modelo '[sigla']]],Modelos[[Modelo '[sigla']]:[Modelo '[descripción']]],2,0)</f>
        <v>Residencia de Alta Especialidad</v>
      </c>
    </row>
    <row r="1996" spans="2:13" x14ac:dyDescent="0.3">
      <c r="B1996" s="4" t="str">
        <f t="shared" si="93"/>
        <v>2-RAE</v>
      </c>
      <c r="C1996" s="4" t="str">
        <f t="shared" si="94"/>
        <v>2-RAE-Hombres</v>
      </c>
      <c r="D1996" s="4" t="str">
        <f t="shared" si="95"/>
        <v>2-RAE-Hombres-14</v>
      </c>
      <c r="E1996">
        <v>2</v>
      </c>
      <c r="F1996" t="s">
        <v>42</v>
      </c>
      <c r="G1996">
        <v>14</v>
      </c>
      <c r="H1996" t="s">
        <v>214</v>
      </c>
      <c r="I1996" t="s">
        <v>252</v>
      </c>
      <c r="J1996" t="s">
        <v>107</v>
      </c>
      <c r="K1996">
        <v>0</v>
      </c>
      <c r="L1996" t="str">
        <f>+VLOOKUP(Línea_Modelo_Sexo_Región[[#This Row],[id_LA]],Línea_Atención[],2,0)</f>
        <v>Línea Cuidado Alternativo</v>
      </c>
      <c r="M1996" t="str">
        <f>+VLOOKUP(Línea_Modelo_Sexo_Región[[#This Row],[Modelo '[sigla']]],Modelos[[Modelo '[sigla']]:[Modelo '[descripción']]],2,0)</f>
        <v>Residencia de Alta Especialidad</v>
      </c>
    </row>
    <row r="1997" spans="2:13" x14ac:dyDescent="0.3">
      <c r="B1997" s="4" t="str">
        <f t="shared" si="93"/>
        <v>2-RAE</v>
      </c>
      <c r="C1997" s="4" t="str">
        <f t="shared" si="94"/>
        <v>2-RAE-Hombres</v>
      </c>
      <c r="D1997" s="4" t="str">
        <f t="shared" si="95"/>
        <v>2-RAE-Hombres-10</v>
      </c>
      <c r="E1997">
        <v>2</v>
      </c>
      <c r="F1997" t="s">
        <v>42</v>
      </c>
      <c r="G1997">
        <v>10</v>
      </c>
      <c r="H1997" t="s">
        <v>210</v>
      </c>
      <c r="I1997" t="s">
        <v>252</v>
      </c>
      <c r="J1997" t="s">
        <v>107</v>
      </c>
      <c r="K1997">
        <v>0</v>
      </c>
      <c r="L1997" t="str">
        <f>+VLOOKUP(Línea_Modelo_Sexo_Región[[#This Row],[id_LA]],Línea_Atención[],2,0)</f>
        <v>Línea Cuidado Alternativo</v>
      </c>
      <c r="M1997" t="str">
        <f>+VLOOKUP(Línea_Modelo_Sexo_Región[[#This Row],[Modelo '[sigla']]],Modelos[[Modelo '[sigla']]:[Modelo '[descripción']]],2,0)</f>
        <v>Residencia de Alta Especialidad</v>
      </c>
    </row>
    <row r="1998" spans="2:13" x14ac:dyDescent="0.3">
      <c r="B1998" s="4" t="str">
        <f t="shared" si="93"/>
        <v>2-RAE</v>
      </c>
      <c r="C1998" s="4" t="str">
        <f t="shared" si="94"/>
        <v>2-RAE-Hombres</v>
      </c>
      <c r="D1998" s="4" t="str">
        <f t="shared" si="95"/>
        <v>2-RAE-Hombres-11</v>
      </c>
      <c r="E1998">
        <v>2</v>
      </c>
      <c r="F1998" t="s">
        <v>42</v>
      </c>
      <c r="G1998">
        <v>11</v>
      </c>
      <c r="H1998" t="s">
        <v>211</v>
      </c>
      <c r="I1998" t="s">
        <v>252</v>
      </c>
      <c r="J1998" t="s">
        <v>107</v>
      </c>
      <c r="K1998">
        <v>0</v>
      </c>
      <c r="L1998" t="str">
        <f>+VLOOKUP(Línea_Modelo_Sexo_Región[[#This Row],[id_LA]],Línea_Atención[],2,0)</f>
        <v>Línea Cuidado Alternativo</v>
      </c>
      <c r="M1998" t="str">
        <f>+VLOOKUP(Línea_Modelo_Sexo_Región[[#This Row],[Modelo '[sigla']]],Modelos[[Modelo '[sigla']]:[Modelo '[descripción']]],2,0)</f>
        <v>Residencia de Alta Especialidad</v>
      </c>
    </row>
    <row r="1999" spans="2:13" x14ac:dyDescent="0.3">
      <c r="B1999" s="4" t="str">
        <f t="shared" si="93"/>
        <v>2-RAE</v>
      </c>
      <c r="C1999" s="4" t="str">
        <f t="shared" si="94"/>
        <v>2-RAE-Hombres</v>
      </c>
      <c r="D1999" s="4" t="str">
        <f t="shared" si="95"/>
        <v>2-RAE-Hombres-12</v>
      </c>
      <c r="E1999">
        <v>2</v>
      </c>
      <c r="F1999" t="s">
        <v>42</v>
      </c>
      <c r="G1999">
        <v>12</v>
      </c>
      <c r="H1999" t="s">
        <v>212</v>
      </c>
      <c r="I1999" t="s">
        <v>252</v>
      </c>
      <c r="J1999" t="s">
        <v>107</v>
      </c>
      <c r="K1999">
        <v>0</v>
      </c>
      <c r="L1999" t="str">
        <f>+VLOOKUP(Línea_Modelo_Sexo_Región[[#This Row],[id_LA]],Línea_Atención[],2,0)</f>
        <v>Línea Cuidado Alternativo</v>
      </c>
      <c r="M1999" t="str">
        <f>+VLOOKUP(Línea_Modelo_Sexo_Región[[#This Row],[Modelo '[sigla']]],Modelos[[Modelo '[sigla']]:[Modelo '[descripción']]],2,0)</f>
        <v>Residencia de Alta Especialidad</v>
      </c>
    </row>
    <row r="2000" spans="2:13" x14ac:dyDescent="0.3">
      <c r="B2000" s="4" t="str">
        <f t="shared" si="93"/>
        <v>2-RAE</v>
      </c>
      <c r="C2000" s="4" t="str">
        <f t="shared" si="94"/>
        <v>2-RAE-Mujeres</v>
      </c>
      <c r="D2000" s="4" t="str">
        <f t="shared" si="95"/>
        <v>2-RAE-Mujeres-15</v>
      </c>
      <c r="E2000">
        <v>2</v>
      </c>
      <c r="F2000" t="s">
        <v>42</v>
      </c>
      <c r="G2000">
        <v>15</v>
      </c>
      <c r="H2000" t="s">
        <v>215</v>
      </c>
      <c r="I2000" t="s">
        <v>253</v>
      </c>
      <c r="J2000" t="s">
        <v>107</v>
      </c>
      <c r="K2000">
        <v>0</v>
      </c>
      <c r="L2000" t="str">
        <f>+VLOOKUP(Línea_Modelo_Sexo_Región[[#This Row],[id_LA]],Línea_Atención[],2,0)</f>
        <v>Línea Cuidado Alternativo</v>
      </c>
      <c r="M2000" t="str">
        <f>+VLOOKUP(Línea_Modelo_Sexo_Región[[#This Row],[Modelo '[sigla']]],Modelos[[Modelo '[sigla']]:[Modelo '[descripción']]],2,0)</f>
        <v>Residencia de Alta Especialidad</v>
      </c>
    </row>
    <row r="2001" spans="2:13" x14ac:dyDescent="0.3">
      <c r="B2001" s="4" t="str">
        <f t="shared" si="93"/>
        <v>2-RAE</v>
      </c>
      <c r="C2001" s="4" t="str">
        <f t="shared" si="94"/>
        <v>2-RAE-Mujeres</v>
      </c>
      <c r="D2001" s="4" t="str">
        <f t="shared" si="95"/>
        <v>2-RAE-Mujeres-1</v>
      </c>
      <c r="E2001">
        <v>2</v>
      </c>
      <c r="F2001" t="s">
        <v>42</v>
      </c>
      <c r="G2001">
        <v>1</v>
      </c>
      <c r="H2001" t="s">
        <v>201</v>
      </c>
      <c r="I2001" t="s">
        <v>253</v>
      </c>
      <c r="J2001" t="s">
        <v>107</v>
      </c>
      <c r="K2001">
        <v>0</v>
      </c>
      <c r="L2001" t="str">
        <f>+VLOOKUP(Línea_Modelo_Sexo_Región[[#This Row],[id_LA]],Línea_Atención[],2,0)</f>
        <v>Línea Cuidado Alternativo</v>
      </c>
      <c r="M2001" t="str">
        <f>+VLOOKUP(Línea_Modelo_Sexo_Región[[#This Row],[Modelo '[sigla']]],Modelos[[Modelo '[sigla']]:[Modelo '[descripción']]],2,0)</f>
        <v>Residencia de Alta Especialidad</v>
      </c>
    </row>
    <row r="2002" spans="2:13" x14ac:dyDescent="0.3">
      <c r="B2002" s="4" t="str">
        <f t="shared" si="93"/>
        <v>2-RAE</v>
      </c>
      <c r="C2002" s="4" t="str">
        <f t="shared" si="94"/>
        <v>2-RAE-Mujeres</v>
      </c>
      <c r="D2002" s="4" t="str">
        <f t="shared" si="95"/>
        <v>2-RAE-Mujeres-2</v>
      </c>
      <c r="E2002">
        <v>2</v>
      </c>
      <c r="F2002" t="s">
        <v>42</v>
      </c>
      <c r="G2002">
        <v>2</v>
      </c>
      <c r="H2002" t="s">
        <v>202</v>
      </c>
      <c r="I2002" t="s">
        <v>253</v>
      </c>
      <c r="J2002" t="s">
        <v>107</v>
      </c>
      <c r="K2002">
        <v>0</v>
      </c>
      <c r="L2002" t="str">
        <f>+VLOOKUP(Línea_Modelo_Sexo_Región[[#This Row],[id_LA]],Línea_Atención[],2,0)</f>
        <v>Línea Cuidado Alternativo</v>
      </c>
      <c r="M2002" t="str">
        <f>+VLOOKUP(Línea_Modelo_Sexo_Región[[#This Row],[Modelo '[sigla']]],Modelos[[Modelo '[sigla']]:[Modelo '[descripción']]],2,0)</f>
        <v>Residencia de Alta Especialidad</v>
      </c>
    </row>
    <row r="2003" spans="2:13" x14ac:dyDescent="0.3">
      <c r="B2003" s="4" t="str">
        <f t="shared" si="93"/>
        <v>2-RAE</v>
      </c>
      <c r="C2003" s="4" t="str">
        <f t="shared" si="94"/>
        <v>2-RAE-Mujeres</v>
      </c>
      <c r="D2003" s="4" t="str">
        <f t="shared" si="95"/>
        <v>2-RAE-Mujeres-4</v>
      </c>
      <c r="E2003">
        <v>2</v>
      </c>
      <c r="F2003" t="s">
        <v>42</v>
      </c>
      <c r="G2003">
        <v>4</v>
      </c>
      <c r="H2003" t="s">
        <v>204</v>
      </c>
      <c r="I2003" t="s">
        <v>253</v>
      </c>
      <c r="J2003" t="s">
        <v>107</v>
      </c>
      <c r="K2003">
        <v>0</v>
      </c>
      <c r="L2003" t="str">
        <f>+VLOOKUP(Línea_Modelo_Sexo_Región[[#This Row],[id_LA]],Línea_Atención[],2,0)</f>
        <v>Línea Cuidado Alternativo</v>
      </c>
      <c r="M2003" t="str">
        <f>+VLOOKUP(Línea_Modelo_Sexo_Región[[#This Row],[Modelo '[sigla']]],Modelos[[Modelo '[sigla']]:[Modelo '[descripción']]],2,0)</f>
        <v>Residencia de Alta Especialidad</v>
      </c>
    </row>
    <row r="2004" spans="2:13" x14ac:dyDescent="0.3">
      <c r="B2004" s="4" t="str">
        <f t="shared" si="93"/>
        <v>2-RAE</v>
      </c>
      <c r="C2004" s="4" t="str">
        <f t="shared" si="94"/>
        <v>2-RAE-Mujeres</v>
      </c>
      <c r="D2004" s="4" t="str">
        <f t="shared" si="95"/>
        <v>2-RAE-Mujeres-5</v>
      </c>
      <c r="E2004">
        <v>2</v>
      </c>
      <c r="F2004" t="s">
        <v>42</v>
      </c>
      <c r="G2004">
        <v>5</v>
      </c>
      <c r="H2004" t="s">
        <v>205</v>
      </c>
      <c r="I2004" t="s">
        <v>253</v>
      </c>
      <c r="J2004" t="s">
        <v>107</v>
      </c>
      <c r="K2004">
        <v>0</v>
      </c>
      <c r="L2004" t="str">
        <f>+VLOOKUP(Línea_Modelo_Sexo_Región[[#This Row],[id_LA]],Línea_Atención[],2,0)</f>
        <v>Línea Cuidado Alternativo</v>
      </c>
      <c r="M2004" t="str">
        <f>+VLOOKUP(Línea_Modelo_Sexo_Región[[#This Row],[Modelo '[sigla']]],Modelos[[Modelo '[sigla']]:[Modelo '[descripción']]],2,0)</f>
        <v>Residencia de Alta Especialidad</v>
      </c>
    </row>
    <row r="2005" spans="2:13" x14ac:dyDescent="0.3">
      <c r="B2005" s="4" t="str">
        <f t="shared" si="93"/>
        <v>2-RAE</v>
      </c>
      <c r="C2005" s="4" t="str">
        <f t="shared" si="94"/>
        <v>2-RAE-Mujeres</v>
      </c>
      <c r="D2005" s="4" t="str">
        <f t="shared" si="95"/>
        <v>2-RAE-Mujeres-13</v>
      </c>
      <c r="E2005">
        <v>2</v>
      </c>
      <c r="F2005" t="s">
        <v>42</v>
      </c>
      <c r="G2005">
        <v>13</v>
      </c>
      <c r="H2005" t="s">
        <v>213</v>
      </c>
      <c r="I2005" t="s">
        <v>253</v>
      </c>
      <c r="J2005" t="s">
        <v>107</v>
      </c>
      <c r="K2005">
        <v>5</v>
      </c>
      <c r="L2005" t="str">
        <f>+VLOOKUP(Línea_Modelo_Sexo_Región[[#This Row],[id_LA]],Línea_Atención[],2,0)</f>
        <v>Línea Cuidado Alternativo</v>
      </c>
      <c r="M2005" t="str">
        <f>+VLOOKUP(Línea_Modelo_Sexo_Región[[#This Row],[Modelo '[sigla']]],Modelos[[Modelo '[sigla']]:[Modelo '[descripción']]],2,0)</f>
        <v>Residencia de Alta Especialidad</v>
      </c>
    </row>
    <row r="2006" spans="2:13" x14ac:dyDescent="0.3">
      <c r="B2006" s="4" t="str">
        <f t="shared" si="93"/>
        <v>2-RAE</v>
      </c>
      <c r="C2006" s="4" t="str">
        <f t="shared" si="94"/>
        <v>2-RAE-Mujeres</v>
      </c>
      <c r="D2006" s="4" t="str">
        <f t="shared" si="95"/>
        <v>2-RAE-Mujeres-6</v>
      </c>
      <c r="E2006">
        <v>2</v>
      </c>
      <c r="F2006" t="s">
        <v>42</v>
      </c>
      <c r="G2006">
        <v>6</v>
      </c>
      <c r="H2006" t="s">
        <v>206</v>
      </c>
      <c r="I2006" t="s">
        <v>253</v>
      </c>
      <c r="J2006" t="s">
        <v>107</v>
      </c>
      <c r="K2006">
        <v>0</v>
      </c>
      <c r="L2006" t="str">
        <f>+VLOOKUP(Línea_Modelo_Sexo_Región[[#This Row],[id_LA]],Línea_Atención[],2,0)</f>
        <v>Línea Cuidado Alternativo</v>
      </c>
      <c r="M2006" t="str">
        <f>+VLOOKUP(Línea_Modelo_Sexo_Región[[#This Row],[Modelo '[sigla']]],Modelos[[Modelo '[sigla']]:[Modelo '[descripción']]],2,0)</f>
        <v>Residencia de Alta Especialidad</v>
      </c>
    </row>
    <row r="2007" spans="2:13" x14ac:dyDescent="0.3">
      <c r="B2007" s="4" t="str">
        <f t="shared" si="93"/>
        <v>2-RAE</v>
      </c>
      <c r="C2007" s="4" t="str">
        <f t="shared" si="94"/>
        <v>2-RAE-Mujeres</v>
      </c>
      <c r="D2007" s="4" t="str">
        <f t="shared" si="95"/>
        <v>2-RAE-Mujeres-7</v>
      </c>
      <c r="E2007">
        <v>2</v>
      </c>
      <c r="F2007" t="s">
        <v>42</v>
      </c>
      <c r="G2007">
        <v>7</v>
      </c>
      <c r="H2007" t="s">
        <v>207</v>
      </c>
      <c r="I2007" t="s">
        <v>253</v>
      </c>
      <c r="J2007" t="s">
        <v>107</v>
      </c>
      <c r="K2007">
        <v>0</v>
      </c>
      <c r="L2007" t="str">
        <f>+VLOOKUP(Línea_Modelo_Sexo_Región[[#This Row],[id_LA]],Línea_Atención[],2,0)</f>
        <v>Línea Cuidado Alternativo</v>
      </c>
      <c r="M2007" t="str">
        <f>+VLOOKUP(Línea_Modelo_Sexo_Región[[#This Row],[Modelo '[sigla']]],Modelos[[Modelo '[sigla']]:[Modelo '[descripción']]],2,0)</f>
        <v>Residencia de Alta Especialidad</v>
      </c>
    </row>
    <row r="2008" spans="2:13" x14ac:dyDescent="0.3">
      <c r="B2008" s="4" t="str">
        <f t="shared" si="93"/>
        <v>2-RAE</v>
      </c>
      <c r="C2008" s="4" t="str">
        <f t="shared" si="94"/>
        <v>2-RAE-Mujeres</v>
      </c>
      <c r="D2008" s="4" t="str">
        <f t="shared" si="95"/>
        <v>2-RAE-Mujeres-7</v>
      </c>
      <c r="E2008">
        <v>2</v>
      </c>
      <c r="F2008" t="s">
        <v>42</v>
      </c>
      <c r="G2008">
        <v>7</v>
      </c>
      <c r="H2008" t="s">
        <v>207</v>
      </c>
      <c r="I2008" t="s">
        <v>253</v>
      </c>
      <c r="J2008" t="s">
        <v>107</v>
      </c>
      <c r="K2008">
        <v>0</v>
      </c>
      <c r="L2008" t="str">
        <f>+VLOOKUP(Línea_Modelo_Sexo_Región[[#This Row],[id_LA]],Línea_Atención[],2,0)</f>
        <v>Línea Cuidado Alternativo</v>
      </c>
      <c r="M2008" t="str">
        <f>+VLOOKUP(Línea_Modelo_Sexo_Región[[#This Row],[Modelo '[sigla']]],Modelos[[Modelo '[sigla']]:[Modelo '[descripción']]],2,0)</f>
        <v>Residencia de Alta Especialidad</v>
      </c>
    </row>
    <row r="2009" spans="2:13" x14ac:dyDescent="0.3">
      <c r="B2009" s="4" t="str">
        <f t="shared" si="93"/>
        <v>2-RAE</v>
      </c>
      <c r="C2009" s="4" t="str">
        <f t="shared" si="94"/>
        <v>2-RAE-Mujeres</v>
      </c>
      <c r="D2009" s="4" t="str">
        <f t="shared" si="95"/>
        <v>2-RAE-Mujeres-8</v>
      </c>
      <c r="E2009">
        <v>2</v>
      </c>
      <c r="F2009" t="s">
        <v>42</v>
      </c>
      <c r="G2009">
        <v>8</v>
      </c>
      <c r="H2009" t="s">
        <v>208</v>
      </c>
      <c r="I2009" t="s">
        <v>253</v>
      </c>
      <c r="J2009" t="s">
        <v>107</v>
      </c>
      <c r="K2009">
        <v>0</v>
      </c>
      <c r="L2009" t="str">
        <f>+VLOOKUP(Línea_Modelo_Sexo_Región[[#This Row],[id_LA]],Línea_Atención[],2,0)</f>
        <v>Línea Cuidado Alternativo</v>
      </c>
      <c r="M2009" t="str">
        <f>+VLOOKUP(Línea_Modelo_Sexo_Región[[#This Row],[Modelo '[sigla']]],Modelos[[Modelo '[sigla']]:[Modelo '[descripción']]],2,0)</f>
        <v>Residencia de Alta Especialidad</v>
      </c>
    </row>
    <row r="2010" spans="2:13" x14ac:dyDescent="0.3">
      <c r="B2010" s="4" t="str">
        <f t="shared" si="93"/>
        <v>2-RAE</v>
      </c>
      <c r="C2010" s="4" t="str">
        <f t="shared" si="94"/>
        <v>2-RAE-Mujeres</v>
      </c>
      <c r="D2010" s="4" t="str">
        <f t="shared" si="95"/>
        <v>2-RAE-Mujeres-9</v>
      </c>
      <c r="E2010">
        <v>2</v>
      </c>
      <c r="F2010" t="s">
        <v>42</v>
      </c>
      <c r="G2010">
        <v>9</v>
      </c>
      <c r="H2010" t="s">
        <v>209</v>
      </c>
      <c r="I2010" t="s">
        <v>253</v>
      </c>
      <c r="J2010" t="s">
        <v>107</v>
      </c>
      <c r="K2010">
        <v>0</v>
      </c>
      <c r="L2010" t="str">
        <f>+VLOOKUP(Línea_Modelo_Sexo_Región[[#This Row],[id_LA]],Línea_Atención[],2,0)</f>
        <v>Línea Cuidado Alternativo</v>
      </c>
      <c r="M2010" t="str">
        <f>+VLOOKUP(Línea_Modelo_Sexo_Región[[#This Row],[Modelo '[sigla']]],Modelos[[Modelo '[sigla']]:[Modelo '[descripción']]],2,0)</f>
        <v>Residencia de Alta Especialidad</v>
      </c>
    </row>
    <row r="2011" spans="2:13" x14ac:dyDescent="0.3">
      <c r="B2011" s="4" t="str">
        <f t="shared" si="93"/>
        <v>2-RAE</v>
      </c>
      <c r="C2011" s="4" t="str">
        <f t="shared" si="94"/>
        <v>2-RAE-Mujeres</v>
      </c>
      <c r="D2011" s="4" t="str">
        <f t="shared" si="95"/>
        <v>2-RAE-Mujeres-14</v>
      </c>
      <c r="E2011">
        <v>2</v>
      </c>
      <c r="F2011" t="s">
        <v>42</v>
      </c>
      <c r="G2011">
        <v>14</v>
      </c>
      <c r="H2011" t="s">
        <v>214</v>
      </c>
      <c r="I2011" t="s">
        <v>253</v>
      </c>
      <c r="J2011" t="s">
        <v>107</v>
      </c>
      <c r="K2011">
        <v>0</v>
      </c>
      <c r="L2011" t="str">
        <f>+VLOOKUP(Línea_Modelo_Sexo_Región[[#This Row],[id_LA]],Línea_Atención[],2,0)</f>
        <v>Línea Cuidado Alternativo</v>
      </c>
      <c r="M2011" t="str">
        <f>+VLOOKUP(Línea_Modelo_Sexo_Región[[#This Row],[Modelo '[sigla']]],Modelos[[Modelo '[sigla']]:[Modelo '[descripción']]],2,0)</f>
        <v>Residencia de Alta Especialidad</v>
      </c>
    </row>
    <row r="2012" spans="2:13" x14ac:dyDescent="0.3">
      <c r="B2012" s="4" t="str">
        <f t="shared" si="93"/>
        <v>2-RAE</v>
      </c>
      <c r="C2012" s="4" t="str">
        <f t="shared" si="94"/>
        <v>2-RAE-Mujeres</v>
      </c>
      <c r="D2012" s="4" t="str">
        <f t="shared" si="95"/>
        <v>2-RAE-Mujeres-10</v>
      </c>
      <c r="E2012">
        <v>2</v>
      </c>
      <c r="F2012" t="s">
        <v>42</v>
      </c>
      <c r="G2012">
        <v>10</v>
      </c>
      <c r="H2012" t="s">
        <v>210</v>
      </c>
      <c r="I2012" t="s">
        <v>253</v>
      </c>
      <c r="J2012" t="s">
        <v>107</v>
      </c>
      <c r="K2012">
        <v>0</v>
      </c>
      <c r="L2012" t="str">
        <f>+VLOOKUP(Línea_Modelo_Sexo_Región[[#This Row],[id_LA]],Línea_Atención[],2,0)</f>
        <v>Línea Cuidado Alternativo</v>
      </c>
      <c r="M2012" t="str">
        <f>+VLOOKUP(Línea_Modelo_Sexo_Región[[#This Row],[Modelo '[sigla']]],Modelos[[Modelo '[sigla']]:[Modelo '[descripción']]],2,0)</f>
        <v>Residencia de Alta Especialidad</v>
      </c>
    </row>
    <row r="2013" spans="2:13" x14ac:dyDescent="0.3">
      <c r="B2013" s="4" t="str">
        <f t="shared" si="93"/>
        <v>2-RAE</v>
      </c>
      <c r="C2013" s="4" t="str">
        <f t="shared" si="94"/>
        <v>2-RAE-Mujeres</v>
      </c>
      <c r="D2013" s="4" t="str">
        <f t="shared" si="95"/>
        <v>2-RAE-Mujeres-11</v>
      </c>
      <c r="E2013">
        <v>2</v>
      </c>
      <c r="F2013" t="s">
        <v>42</v>
      </c>
      <c r="G2013">
        <v>11</v>
      </c>
      <c r="H2013" t="s">
        <v>211</v>
      </c>
      <c r="I2013" t="s">
        <v>253</v>
      </c>
      <c r="J2013" t="s">
        <v>107</v>
      </c>
      <c r="K2013">
        <v>0</v>
      </c>
      <c r="L2013" t="str">
        <f>+VLOOKUP(Línea_Modelo_Sexo_Región[[#This Row],[id_LA]],Línea_Atención[],2,0)</f>
        <v>Línea Cuidado Alternativo</v>
      </c>
      <c r="M2013" t="str">
        <f>+VLOOKUP(Línea_Modelo_Sexo_Región[[#This Row],[Modelo '[sigla']]],Modelos[[Modelo '[sigla']]:[Modelo '[descripción']]],2,0)</f>
        <v>Residencia de Alta Especialidad</v>
      </c>
    </row>
    <row r="2014" spans="2:13" x14ac:dyDescent="0.3">
      <c r="B2014" s="4" t="str">
        <f t="shared" si="93"/>
        <v>2-RAE</v>
      </c>
      <c r="C2014" s="4" t="str">
        <f t="shared" si="94"/>
        <v>2-RAE-Mujeres</v>
      </c>
      <c r="D2014" s="4" t="str">
        <f t="shared" si="95"/>
        <v>2-RAE-Mujeres-12</v>
      </c>
      <c r="E2014">
        <v>2</v>
      </c>
      <c r="F2014" t="s">
        <v>42</v>
      </c>
      <c r="G2014">
        <v>12</v>
      </c>
      <c r="H2014" t="s">
        <v>212</v>
      </c>
      <c r="I2014" t="s">
        <v>253</v>
      </c>
      <c r="J2014" t="s">
        <v>107</v>
      </c>
      <c r="K2014">
        <v>0</v>
      </c>
      <c r="L2014" t="str">
        <f>+VLOOKUP(Línea_Modelo_Sexo_Región[[#This Row],[id_LA]],Línea_Atención[],2,0)</f>
        <v>Línea Cuidado Alternativo</v>
      </c>
      <c r="M2014" t="str">
        <f>+VLOOKUP(Línea_Modelo_Sexo_Región[[#This Row],[Modelo '[sigla']]],Modelos[[Modelo '[sigla']]:[Modelo '[descripción']]],2,0)</f>
        <v>Residencia de Alta Especialidad</v>
      </c>
    </row>
    <row r="2015" spans="2:13" x14ac:dyDescent="0.3">
      <c r="B2015" s="4" t="str">
        <f t="shared" si="93"/>
        <v>2-RDD</v>
      </c>
      <c r="C2015" s="4" t="str">
        <f t="shared" si="94"/>
        <v>2-RDD-Hombres</v>
      </c>
      <c r="D2015" s="4" t="str">
        <f t="shared" si="95"/>
        <v>2-RDD-Hombres-15</v>
      </c>
      <c r="E2015">
        <v>2</v>
      </c>
      <c r="F2015" t="s">
        <v>44</v>
      </c>
      <c r="G2015">
        <v>15</v>
      </c>
      <c r="H2015" t="s">
        <v>215</v>
      </c>
      <c r="I2015" t="s">
        <v>252</v>
      </c>
      <c r="J2015" t="s">
        <v>107</v>
      </c>
      <c r="L2015" t="str">
        <f>+VLOOKUP(Línea_Modelo_Sexo_Región[[#This Row],[id_LA]],Línea_Atención[],2,0)</f>
        <v>Línea Cuidado Alternativo</v>
      </c>
      <c r="M201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16" spans="2:13" x14ac:dyDescent="0.3">
      <c r="B2016" s="4" t="str">
        <f t="shared" si="93"/>
        <v>2-RDD</v>
      </c>
      <c r="C2016" s="4" t="str">
        <f t="shared" si="94"/>
        <v>2-RDD-Hombres</v>
      </c>
      <c r="D2016" s="4" t="str">
        <f t="shared" si="95"/>
        <v>2-RDD-Hombres-1</v>
      </c>
      <c r="E2016">
        <v>2</v>
      </c>
      <c r="F2016" t="s">
        <v>44</v>
      </c>
      <c r="G2016">
        <v>1</v>
      </c>
      <c r="H2016" t="s">
        <v>201</v>
      </c>
      <c r="I2016" t="s">
        <v>252</v>
      </c>
      <c r="J2016" t="s">
        <v>107</v>
      </c>
      <c r="L2016" t="str">
        <f>+VLOOKUP(Línea_Modelo_Sexo_Región[[#This Row],[id_LA]],Línea_Atención[],2,0)</f>
        <v>Línea Cuidado Alternativo</v>
      </c>
      <c r="M201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17" spans="2:13" x14ac:dyDescent="0.3">
      <c r="B2017" s="4" t="str">
        <f t="shared" si="93"/>
        <v>2-RDD</v>
      </c>
      <c r="C2017" s="4" t="str">
        <f t="shared" si="94"/>
        <v>2-RDD-Hombres</v>
      </c>
      <c r="D2017" s="4" t="str">
        <f t="shared" si="95"/>
        <v>2-RDD-Hombres-2</v>
      </c>
      <c r="E2017">
        <v>2</v>
      </c>
      <c r="F2017" t="s">
        <v>44</v>
      </c>
      <c r="G2017">
        <v>2</v>
      </c>
      <c r="H2017" t="s">
        <v>202</v>
      </c>
      <c r="I2017" t="s">
        <v>252</v>
      </c>
      <c r="J2017" t="s">
        <v>107</v>
      </c>
      <c r="L2017" t="str">
        <f>+VLOOKUP(Línea_Modelo_Sexo_Región[[#This Row],[id_LA]],Línea_Atención[],2,0)</f>
        <v>Línea Cuidado Alternativo</v>
      </c>
      <c r="M201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18" spans="2:13" x14ac:dyDescent="0.3">
      <c r="B2018" s="4" t="str">
        <f t="shared" si="93"/>
        <v>2-RDD</v>
      </c>
      <c r="C2018" s="4" t="str">
        <f t="shared" si="94"/>
        <v>2-RDD-Hombres</v>
      </c>
      <c r="D2018" s="4" t="str">
        <f t="shared" si="95"/>
        <v>2-RDD-Hombres-3</v>
      </c>
      <c r="E2018">
        <v>2</v>
      </c>
      <c r="F2018" t="s">
        <v>44</v>
      </c>
      <c r="G2018">
        <v>3</v>
      </c>
      <c r="H2018" t="s">
        <v>203</v>
      </c>
      <c r="I2018" t="s">
        <v>252</v>
      </c>
      <c r="J2018" t="s">
        <v>107</v>
      </c>
      <c r="L2018" t="str">
        <f>+VLOOKUP(Línea_Modelo_Sexo_Región[[#This Row],[id_LA]],Línea_Atención[],2,0)</f>
        <v>Línea Cuidado Alternativo</v>
      </c>
      <c r="M201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19" spans="2:13" x14ac:dyDescent="0.3">
      <c r="B2019" s="4" t="str">
        <f t="shared" si="93"/>
        <v>2-RDD</v>
      </c>
      <c r="C2019" s="4" t="str">
        <f t="shared" si="94"/>
        <v>2-RDD-Hombres</v>
      </c>
      <c r="D2019" s="4" t="str">
        <f t="shared" si="95"/>
        <v>2-RDD-Hombres-4</v>
      </c>
      <c r="E2019">
        <v>2</v>
      </c>
      <c r="F2019" t="s">
        <v>44</v>
      </c>
      <c r="G2019">
        <v>4</v>
      </c>
      <c r="H2019" t="s">
        <v>204</v>
      </c>
      <c r="I2019" t="s">
        <v>252</v>
      </c>
      <c r="J2019" t="s">
        <v>107</v>
      </c>
      <c r="L2019" t="str">
        <f>+VLOOKUP(Línea_Modelo_Sexo_Región[[#This Row],[id_LA]],Línea_Atención[],2,0)</f>
        <v>Línea Cuidado Alternativo</v>
      </c>
      <c r="M201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0" spans="2:13" x14ac:dyDescent="0.3">
      <c r="B2020" s="4" t="str">
        <f t="shared" si="93"/>
        <v>2-RDD</v>
      </c>
      <c r="C2020" s="4" t="str">
        <f t="shared" si="94"/>
        <v>2-RDD-Hombres</v>
      </c>
      <c r="D2020" s="4" t="str">
        <f t="shared" si="95"/>
        <v>2-RDD-Hombres-5</v>
      </c>
      <c r="E2020">
        <v>2</v>
      </c>
      <c r="F2020" t="s">
        <v>44</v>
      </c>
      <c r="G2020">
        <v>5</v>
      </c>
      <c r="H2020" t="s">
        <v>205</v>
      </c>
      <c r="I2020" t="s">
        <v>252</v>
      </c>
      <c r="J2020" t="s">
        <v>107</v>
      </c>
      <c r="L2020" t="str">
        <f>+VLOOKUP(Línea_Modelo_Sexo_Región[[#This Row],[id_LA]],Línea_Atención[],2,0)</f>
        <v>Línea Cuidado Alternativo</v>
      </c>
      <c r="M202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1" spans="2:13" x14ac:dyDescent="0.3">
      <c r="B2021" s="4" t="str">
        <f t="shared" si="93"/>
        <v>2-RDD</v>
      </c>
      <c r="C2021" s="4" t="str">
        <f t="shared" si="94"/>
        <v>2-RDD-Hombres</v>
      </c>
      <c r="D2021" s="4" t="str">
        <f t="shared" si="95"/>
        <v>2-RDD-Hombres-13</v>
      </c>
      <c r="E2021">
        <v>2</v>
      </c>
      <c r="F2021" t="s">
        <v>44</v>
      </c>
      <c r="G2021">
        <v>13</v>
      </c>
      <c r="H2021" t="s">
        <v>213</v>
      </c>
      <c r="I2021" t="s">
        <v>252</v>
      </c>
      <c r="J2021" t="s">
        <v>107</v>
      </c>
      <c r="L2021" t="str">
        <f>+VLOOKUP(Línea_Modelo_Sexo_Región[[#This Row],[id_LA]],Línea_Atención[],2,0)</f>
        <v>Línea Cuidado Alternativo</v>
      </c>
      <c r="M202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2" spans="2:13" x14ac:dyDescent="0.3">
      <c r="B2022" s="4" t="str">
        <f t="shared" si="93"/>
        <v>2-RDD</v>
      </c>
      <c r="C2022" s="4" t="str">
        <f t="shared" si="94"/>
        <v>2-RDD-Hombres</v>
      </c>
      <c r="D2022" s="4" t="str">
        <f t="shared" si="95"/>
        <v>2-RDD-Hombres-6</v>
      </c>
      <c r="E2022">
        <v>2</v>
      </c>
      <c r="F2022" t="s">
        <v>44</v>
      </c>
      <c r="G2022">
        <v>6</v>
      </c>
      <c r="H2022" t="s">
        <v>206</v>
      </c>
      <c r="I2022" t="s">
        <v>252</v>
      </c>
      <c r="J2022" t="s">
        <v>107</v>
      </c>
      <c r="L2022" t="str">
        <f>+VLOOKUP(Línea_Modelo_Sexo_Región[[#This Row],[id_LA]],Línea_Atención[],2,0)</f>
        <v>Línea Cuidado Alternativo</v>
      </c>
      <c r="M202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3" spans="2:13" x14ac:dyDescent="0.3">
      <c r="B2023" s="4" t="str">
        <f t="shared" si="93"/>
        <v>2-RDD</v>
      </c>
      <c r="C2023" s="4" t="str">
        <f t="shared" si="94"/>
        <v>2-RDD-Hombres</v>
      </c>
      <c r="D2023" s="4" t="str">
        <f t="shared" si="95"/>
        <v>2-RDD-Hombres-7</v>
      </c>
      <c r="E2023">
        <v>2</v>
      </c>
      <c r="F2023" t="s">
        <v>44</v>
      </c>
      <c r="G2023">
        <v>7</v>
      </c>
      <c r="H2023" t="s">
        <v>207</v>
      </c>
      <c r="I2023" t="s">
        <v>252</v>
      </c>
      <c r="J2023" t="s">
        <v>107</v>
      </c>
      <c r="L2023" t="str">
        <f>+VLOOKUP(Línea_Modelo_Sexo_Región[[#This Row],[id_LA]],Línea_Atención[],2,0)</f>
        <v>Línea Cuidado Alternativo</v>
      </c>
      <c r="M202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4" spans="2:13" x14ac:dyDescent="0.3">
      <c r="B2024" s="4" t="str">
        <f t="shared" si="93"/>
        <v>2-RDD</v>
      </c>
      <c r="C2024" s="4" t="str">
        <f t="shared" si="94"/>
        <v>2-RDD-Hombres</v>
      </c>
      <c r="D2024" s="4" t="str">
        <f t="shared" si="95"/>
        <v>2-RDD-Hombres-7</v>
      </c>
      <c r="E2024">
        <v>2</v>
      </c>
      <c r="F2024" t="s">
        <v>44</v>
      </c>
      <c r="G2024">
        <v>7</v>
      </c>
      <c r="H2024" t="s">
        <v>207</v>
      </c>
      <c r="I2024" t="s">
        <v>252</v>
      </c>
      <c r="J2024" t="s">
        <v>107</v>
      </c>
      <c r="L2024" t="str">
        <f>+VLOOKUP(Línea_Modelo_Sexo_Región[[#This Row],[id_LA]],Línea_Atención[],2,0)</f>
        <v>Línea Cuidado Alternativo</v>
      </c>
      <c r="M202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5" spans="2:13" x14ac:dyDescent="0.3">
      <c r="B2025" s="4" t="str">
        <f t="shared" si="93"/>
        <v>2-RDD</v>
      </c>
      <c r="C2025" s="4" t="str">
        <f t="shared" si="94"/>
        <v>2-RDD-Hombres</v>
      </c>
      <c r="D2025" s="4" t="str">
        <f t="shared" si="95"/>
        <v>2-RDD-Hombres-8</v>
      </c>
      <c r="E2025">
        <v>2</v>
      </c>
      <c r="F2025" t="s">
        <v>44</v>
      </c>
      <c r="G2025">
        <v>8</v>
      </c>
      <c r="H2025" t="s">
        <v>208</v>
      </c>
      <c r="I2025" t="s">
        <v>252</v>
      </c>
      <c r="J2025" t="s">
        <v>107</v>
      </c>
      <c r="L2025" t="str">
        <f>+VLOOKUP(Línea_Modelo_Sexo_Región[[#This Row],[id_LA]],Línea_Atención[],2,0)</f>
        <v>Línea Cuidado Alternativo</v>
      </c>
      <c r="M202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6" spans="2:13" x14ac:dyDescent="0.3">
      <c r="B2026" s="4" t="str">
        <f t="shared" si="93"/>
        <v>2-RDD</v>
      </c>
      <c r="C2026" s="4" t="str">
        <f t="shared" si="94"/>
        <v>2-RDD-Hombres</v>
      </c>
      <c r="D2026" s="4" t="str">
        <f t="shared" si="95"/>
        <v>2-RDD-Hombres-9</v>
      </c>
      <c r="E2026">
        <v>2</v>
      </c>
      <c r="F2026" t="s">
        <v>44</v>
      </c>
      <c r="G2026">
        <v>9</v>
      </c>
      <c r="H2026" t="s">
        <v>209</v>
      </c>
      <c r="I2026" t="s">
        <v>252</v>
      </c>
      <c r="J2026" t="s">
        <v>107</v>
      </c>
      <c r="L2026" t="str">
        <f>+VLOOKUP(Línea_Modelo_Sexo_Región[[#This Row],[id_LA]],Línea_Atención[],2,0)</f>
        <v>Línea Cuidado Alternativo</v>
      </c>
      <c r="M202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7" spans="2:13" x14ac:dyDescent="0.3">
      <c r="B2027" s="4" t="str">
        <f t="shared" si="93"/>
        <v>2-RDD</v>
      </c>
      <c r="C2027" s="4" t="str">
        <f t="shared" si="94"/>
        <v>2-RDD-Hombres</v>
      </c>
      <c r="D2027" s="4" t="str">
        <f t="shared" si="95"/>
        <v>2-RDD-Hombres-14</v>
      </c>
      <c r="E2027">
        <v>2</v>
      </c>
      <c r="F2027" t="s">
        <v>44</v>
      </c>
      <c r="G2027">
        <v>14</v>
      </c>
      <c r="H2027" t="s">
        <v>214</v>
      </c>
      <c r="I2027" t="s">
        <v>252</v>
      </c>
      <c r="J2027" t="s">
        <v>107</v>
      </c>
      <c r="L2027" t="str">
        <f>+VLOOKUP(Línea_Modelo_Sexo_Región[[#This Row],[id_LA]],Línea_Atención[],2,0)</f>
        <v>Línea Cuidado Alternativo</v>
      </c>
      <c r="M202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8" spans="2:13" x14ac:dyDescent="0.3">
      <c r="B2028" s="4" t="str">
        <f t="shared" si="93"/>
        <v>2-RDD</v>
      </c>
      <c r="C2028" s="4" t="str">
        <f t="shared" si="94"/>
        <v>2-RDD-Hombres</v>
      </c>
      <c r="D2028" s="4" t="str">
        <f t="shared" si="95"/>
        <v>2-RDD-Hombres-10</v>
      </c>
      <c r="E2028">
        <v>2</v>
      </c>
      <c r="F2028" t="s">
        <v>44</v>
      </c>
      <c r="G2028">
        <v>10</v>
      </c>
      <c r="H2028" t="s">
        <v>210</v>
      </c>
      <c r="I2028" t="s">
        <v>252</v>
      </c>
      <c r="J2028" t="s">
        <v>107</v>
      </c>
      <c r="L2028" t="str">
        <f>+VLOOKUP(Línea_Modelo_Sexo_Región[[#This Row],[id_LA]],Línea_Atención[],2,0)</f>
        <v>Línea Cuidado Alternativo</v>
      </c>
      <c r="M202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29" spans="2:13" x14ac:dyDescent="0.3">
      <c r="B2029" s="4" t="str">
        <f t="shared" si="93"/>
        <v>2-RDD</v>
      </c>
      <c r="C2029" s="4" t="str">
        <f t="shared" si="94"/>
        <v>2-RDD-Hombres</v>
      </c>
      <c r="D2029" s="4" t="str">
        <f t="shared" si="95"/>
        <v>2-RDD-Hombres-11</v>
      </c>
      <c r="E2029">
        <v>2</v>
      </c>
      <c r="F2029" t="s">
        <v>44</v>
      </c>
      <c r="G2029">
        <v>11</v>
      </c>
      <c r="H2029" t="s">
        <v>211</v>
      </c>
      <c r="I2029" t="s">
        <v>252</v>
      </c>
      <c r="J2029" t="s">
        <v>107</v>
      </c>
      <c r="L2029" t="str">
        <f>+VLOOKUP(Línea_Modelo_Sexo_Región[[#This Row],[id_LA]],Línea_Atención[],2,0)</f>
        <v>Línea Cuidado Alternativo</v>
      </c>
      <c r="M202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0" spans="2:13" x14ac:dyDescent="0.3">
      <c r="B2030" s="4" t="str">
        <f t="shared" si="93"/>
        <v>2-RDD</v>
      </c>
      <c r="C2030" s="4" t="str">
        <f t="shared" si="94"/>
        <v>2-RDD-Hombres</v>
      </c>
      <c r="D2030" s="4" t="str">
        <f t="shared" si="95"/>
        <v>2-RDD-Hombres-12</v>
      </c>
      <c r="E2030">
        <v>2</v>
      </c>
      <c r="F2030" t="s">
        <v>44</v>
      </c>
      <c r="G2030">
        <v>12</v>
      </c>
      <c r="H2030" t="s">
        <v>212</v>
      </c>
      <c r="I2030" t="s">
        <v>252</v>
      </c>
      <c r="J2030" t="s">
        <v>107</v>
      </c>
      <c r="L2030" t="str">
        <f>+VLOOKUP(Línea_Modelo_Sexo_Región[[#This Row],[id_LA]],Línea_Atención[],2,0)</f>
        <v>Línea Cuidado Alternativo</v>
      </c>
      <c r="M203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1" spans="2:13" x14ac:dyDescent="0.3">
      <c r="B2031" s="4" t="str">
        <f t="shared" si="93"/>
        <v>2-RDD</v>
      </c>
      <c r="C2031" s="4" t="str">
        <f t="shared" si="94"/>
        <v>2-RDD-Mujeres</v>
      </c>
      <c r="D2031" s="4" t="str">
        <f t="shared" si="95"/>
        <v>2-RDD-Mujeres-15</v>
      </c>
      <c r="E2031">
        <v>2</v>
      </c>
      <c r="F2031" t="s">
        <v>44</v>
      </c>
      <c r="G2031">
        <v>15</v>
      </c>
      <c r="H2031" t="s">
        <v>215</v>
      </c>
      <c r="I2031" t="s">
        <v>253</v>
      </c>
      <c r="J2031" t="s">
        <v>107</v>
      </c>
      <c r="K2031">
        <v>0</v>
      </c>
      <c r="L2031" t="str">
        <f>+VLOOKUP(Línea_Modelo_Sexo_Región[[#This Row],[id_LA]],Línea_Atención[],2,0)</f>
        <v>Línea Cuidado Alternativo</v>
      </c>
      <c r="M203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2" spans="2:13" x14ac:dyDescent="0.3">
      <c r="B2032" s="4" t="str">
        <f t="shared" si="93"/>
        <v>2-RDD</v>
      </c>
      <c r="C2032" s="4" t="str">
        <f t="shared" si="94"/>
        <v>2-RDD-Mujeres</v>
      </c>
      <c r="D2032" s="4" t="str">
        <f t="shared" si="95"/>
        <v>2-RDD-Mujeres-1</v>
      </c>
      <c r="E2032">
        <v>2</v>
      </c>
      <c r="F2032" t="s">
        <v>44</v>
      </c>
      <c r="G2032">
        <v>1</v>
      </c>
      <c r="H2032" t="s">
        <v>201</v>
      </c>
      <c r="I2032" t="s">
        <v>253</v>
      </c>
      <c r="J2032" t="s">
        <v>107</v>
      </c>
      <c r="K2032">
        <v>0</v>
      </c>
      <c r="L2032" t="str">
        <f>+VLOOKUP(Línea_Modelo_Sexo_Región[[#This Row],[id_LA]],Línea_Atención[],2,0)</f>
        <v>Línea Cuidado Alternativo</v>
      </c>
      <c r="M203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3" spans="2:13" x14ac:dyDescent="0.3">
      <c r="B2033" s="4" t="str">
        <f t="shared" si="93"/>
        <v>2-RDD</v>
      </c>
      <c r="C2033" s="4" t="str">
        <f t="shared" si="94"/>
        <v>2-RDD-Mujeres</v>
      </c>
      <c r="D2033" s="4" t="str">
        <f t="shared" si="95"/>
        <v>2-RDD-Mujeres-2</v>
      </c>
      <c r="E2033">
        <v>2</v>
      </c>
      <c r="F2033" t="s">
        <v>44</v>
      </c>
      <c r="G2033">
        <v>2</v>
      </c>
      <c r="H2033" t="s">
        <v>202</v>
      </c>
      <c r="I2033" t="s">
        <v>253</v>
      </c>
      <c r="J2033" t="s">
        <v>107</v>
      </c>
      <c r="K2033">
        <v>0</v>
      </c>
      <c r="L2033" t="str">
        <f>+VLOOKUP(Línea_Modelo_Sexo_Región[[#This Row],[id_LA]],Línea_Atención[],2,0)</f>
        <v>Línea Cuidado Alternativo</v>
      </c>
      <c r="M203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4" spans="2:13" x14ac:dyDescent="0.3">
      <c r="B2034" s="4" t="str">
        <f t="shared" si="93"/>
        <v>2-RDD</v>
      </c>
      <c r="C2034" s="4" t="str">
        <f t="shared" si="94"/>
        <v>2-RDD-Mujeres</v>
      </c>
      <c r="D2034" s="4" t="str">
        <f t="shared" si="95"/>
        <v>2-RDD-Mujeres-4</v>
      </c>
      <c r="E2034">
        <v>2</v>
      </c>
      <c r="F2034" t="s">
        <v>44</v>
      </c>
      <c r="G2034">
        <v>4</v>
      </c>
      <c r="H2034" t="s">
        <v>204</v>
      </c>
      <c r="I2034" t="s">
        <v>253</v>
      </c>
      <c r="J2034" t="s">
        <v>107</v>
      </c>
      <c r="K2034">
        <v>0</v>
      </c>
      <c r="L2034" t="str">
        <f>+VLOOKUP(Línea_Modelo_Sexo_Región[[#This Row],[id_LA]],Línea_Atención[],2,0)</f>
        <v>Línea Cuidado Alternativo</v>
      </c>
      <c r="M203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5" spans="2:13" x14ac:dyDescent="0.3">
      <c r="B2035" s="4" t="str">
        <f t="shared" si="93"/>
        <v>2-RDD</v>
      </c>
      <c r="C2035" s="4" t="str">
        <f t="shared" si="94"/>
        <v>2-RDD-Mujeres</v>
      </c>
      <c r="D2035" s="4" t="str">
        <f t="shared" si="95"/>
        <v>2-RDD-Mujeres-5</v>
      </c>
      <c r="E2035">
        <v>2</v>
      </c>
      <c r="F2035" t="s">
        <v>44</v>
      </c>
      <c r="G2035">
        <v>5</v>
      </c>
      <c r="H2035" t="s">
        <v>205</v>
      </c>
      <c r="I2035" t="s">
        <v>253</v>
      </c>
      <c r="J2035" t="s">
        <v>107</v>
      </c>
      <c r="K2035">
        <v>0</v>
      </c>
      <c r="L2035" t="str">
        <f>+VLOOKUP(Línea_Modelo_Sexo_Región[[#This Row],[id_LA]],Línea_Atención[],2,0)</f>
        <v>Línea Cuidado Alternativo</v>
      </c>
      <c r="M203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6" spans="2:13" x14ac:dyDescent="0.3">
      <c r="B2036" s="4" t="str">
        <f t="shared" si="93"/>
        <v>2-RDD</v>
      </c>
      <c r="C2036" s="4" t="str">
        <f t="shared" si="94"/>
        <v>2-RDD-Mujeres</v>
      </c>
      <c r="D2036" s="4" t="str">
        <f t="shared" si="95"/>
        <v>2-RDD-Mujeres-13</v>
      </c>
      <c r="E2036">
        <v>2</v>
      </c>
      <c r="F2036" t="s">
        <v>44</v>
      </c>
      <c r="G2036">
        <v>13</v>
      </c>
      <c r="H2036" t="s">
        <v>213</v>
      </c>
      <c r="I2036" t="s">
        <v>253</v>
      </c>
      <c r="J2036" t="s">
        <v>107</v>
      </c>
      <c r="K2036">
        <v>5</v>
      </c>
      <c r="L2036" t="str">
        <f>+VLOOKUP(Línea_Modelo_Sexo_Región[[#This Row],[id_LA]],Línea_Atención[],2,0)</f>
        <v>Línea Cuidado Alternativo</v>
      </c>
      <c r="M203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7" spans="2:13" x14ac:dyDescent="0.3">
      <c r="B2037" s="4" t="str">
        <f t="shared" si="93"/>
        <v>2-RDD</v>
      </c>
      <c r="C2037" s="4" t="str">
        <f t="shared" si="94"/>
        <v>2-RDD-Mujeres</v>
      </c>
      <c r="D2037" s="4" t="str">
        <f t="shared" si="95"/>
        <v>2-RDD-Mujeres-6</v>
      </c>
      <c r="E2037">
        <v>2</v>
      </c>
      <c r="F2037" t="s">
        <v>44</v>
      </c>
      <c r="G2037">
        <v>6</v>
      </c>
      <c r="H2037" t="s">
        <v>206</v>
      </c>
      <c r="I2037" t="s">
        <v>253</v>
      </c>
      <c r="J2037" t="s">
        <v>107</v>
      </c>
      <c r="K2037">
        <v>0</v>
      </c>
      <c r="L2037" t="str">
        <f>+VLOOKUP(Línea_Modelo_Sexo_Región[[#This Row],[id_LA]],Línea_Atención[],2,0)</f>
        <v>Línea Cuidado Alternativo</v>
      </c>
      <c r="M203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8" spans="2:13" x14ac:dyDescent="0.3">
      <c r="B2038" s="4" t="str">
        <f t="shared" si="93"/>
        <v>2-RDD</v>
      </c>
      <c r="C2038" s="4" t="str">
        <f t="shared" si="94"/>
        <v>2-RDD-Mujeres</v>
      </c>
      <c r="D2038" s="4" t="str">
        <f t="shared" si="95"/>
        <v>2-RDD-Mujeres-7</v>
      </c>
      <c r="E2038">
        <v>2</v>
      </c>
      <c r="F2038" t="s">
        <v>44</v>
      </c>
      <c r="G2038">
        <v>7</v>
      </c>
      <c r="H2038" t="s">
        <v>207</v>
      </c>
      <c r="I2038" t="s">
        <v>253</v>
      </c>
      <c r="J2038" t="s">
        <v>107</v>
      </c>
      <c r="K2038">
        <v>0</v>
      </c>
      <c r="L2038" t="str">
        <f>+VLOOKUP(Línea_Modelo_Sexo_Región[[#This Row],[id_LA]],Línea_Atención[],2,0)</f>
        <v>Línea Cuidado Alternativo</v>
      </c>
      <c r="M203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39" spans="2:13" x14ac:dyDescent="0.3">
      <c r="B2039" s="4" t="str">
        <f t="shared" si="93"/>
        <v>2-RDD</v>
      </c>
      <c r="C2039" s="4" t="str">
        <f t="shared" si="94"/>
        <v>2-RDD-Mujeres</v>
      </c>
      <c r="D2039" s="4" t="str">
        <f t="shared" si="95"/>
        <v>2-RDD-Mujeres-7</v>
      </c>
      <c r="E2039">
        <v>2</v>
      </c>
      <c r="F2039" t="s">
        <v>44</v>
      </c>
      <c r="G2039">
        <v>7</v>
      </c>
      <c r="H2039" t="s">
        <v>207</v>
      </c>
      <c r="I2039" t="s">
        <v>253</v>
      </c>
      <c r="J2039" t="s">
        <v>107</v>
      </c>
      <c r="K2039">
        <v>0</v>
      </c>
      <c r="L2039" t="str">
        <f>+VLOOKUP(Línea_Modelo_Sexo_Región[[#This Row],[id_LA]],Línea_Atención[],2,0)</f>
        <v>Línea Cuidado Alternativo</v>
      </c>
      <c r="M203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0" spans="2:13" x14ac:dyDescent="0.3">
      <c r="B2040" s="4" t="str">
        <f t="shared" si="93"/>
        <v>2-RDD</v>
      </c>
      <c r="C2040" s="4" t="str">
        <f t="shared" si="94"/>
        <v>2-RDD-Mujeres</v>
      </c>
      <c r="D2040" s="4" t="str">
        <f t="shared" si="95"/>
        <v>2-RDD-Mujeres-8</v>
      </c>
      <c r="E2040">
        <v>2</v>
      </c>
      <c r="F2040" t="s">
        <v>44</v>
      </c>
      <c r="G2040">
        <v>8</v>
      </c>
      <c r="H2040" t="s">
        <v>208</v>
      </c>
      <c r="I2040" t="s">
        <v>253</v>
      </c>
      <c r="J2040" t="s">
        <v>107</v>
      </c>
      <c r="K2040">
        <v>0</v>
      </c>
      <c r="L2040" t="str">
        <f>+VLOOKUP(Línea_Modelo_Sexo_Región[[#This Row],[id_LA]],Línea_Atención[],2,0)</f>
        <v>Línea Cuidado Alternativo</v>
      </c>
      <c r="M204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1" spans="2:13" x14ac:dyDescent="0.3">
      <c r="B2041" s="4" t="str">
        <f t="shared" si="93"/>
        <v>2-RDD</v>
      </c>
      <c r="C2041" s="4" t="str">
        <f t="shared" si="94"/>
        <v>2-RDD-Mujeres</v>
      </c>
      <c r="D2041" s="4" t="str">
        <f t="shared" si="95"/>
        <v>2-RDD-Mujeres-9</v>
      </c>
      <c r="E2041">
        <v>2</v>
      </c>
      <c r="F2041" t="s">
        <v>44</v>
      </c>
      <c r="G2041">
        <v>9</v>
      </c>
      <c r="H2041" t="s">
        <v>209</v>
      </c>
      <c r="I2041" t="s">
        <v>253</v>
      </c>
      <c r="J2041" t="s">
        <v>107</v>
      </c>
      <c r="K2041">
        <v>0</v>
      </c>
      <c r="L2041" t="str">
        <f>+VLOOKUP(Línea_Modelo_Sexo_Región[[#This Row],[id_LA]],Línea_Atención[],2,0)</f>
        <v>Línea Cuidado Alternativo</v>
      </c>
      <c r="M204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2" spans="2:13" x14ac:dyDescent="0.3">
      <c r="B2042" s="4" t="str">
        <f t="shared" si="93"/>
        <v>2-RDD</v>
      </c>
      <c r="C2042" s="4" t="str">
        <f t="shared" si="94"/>
        <v>2-RDD-Mujeres</v>
      </c>
      <c r="D2042" s="4" t="str">
        <f t="shared" si="95"/>
        <v>2-RDD-Mujeres-14</v>
      </c>
      <c r="E2042">
        <v>2</v>
      </c>
      <c r="F2042" t="s">
        <v>44</v>
      </c>
      <c r="G2042">
        <v>14</v>
      </c>
      <c r="H2042" t="s">
        <v>214</v>
      </c>
      <c r="I2042" t="s">
        <v>253</v>
      </c>
      <c r="J2042" t="s">
        <v>107</v>
      </c>
      <c r="K2042">
        <v>0</v>
      </c>
      <c r="L2042" t="str">
        <f>+VLOOKUP(Línea_Modelo_Sexo_Región[[#This Row],[id_LA]],Línea_Atención[],2,0)</f>
        <v>Línea Cuidado Alternativo</v>
      </c>
      <c r="M204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3" spans="2:13" x14ac:dyDescent="0.3">
      <c r="B2043" s="4" t="str">
        <f t="shared" si="93"/>
        <v>2-RDD</v>
      </c>
      <c r="C2043" s="4" t="str">
        <f t="shared" si="94"/>
        <v>2-RDD-Mujeres</v>
      </c>
      <c r="D2043" s="4" t="str">
        <f t="shared" si="95"/>
        <v>2-RDD-Mujeres-10</v>
      </c>
      <c r="E2043">
        <v>2</v>
      </c>
      <c r="F2043" t="s">
        <v>44</v>
      </c>
      <c r="G2043">
        <v>10</v>
      </c>
      <c r="H2043" t="s">
        <v>210</v>
      </c>
      <c r="I2043" t="s">
        <v>253</v>
      </c>
      <c r="J2043" t="s">
        <v>107</v>
      </c>
      <c r="K2043">
        <v>0</v>
      </c>
      <c r="L2043" t="str">
        <f>+VLOOKUP(Línea_Modelo_Sexo_Región[[#This Row],[id_LA]],Línea_Atención[],2,0)</f>
        <v>Línea Cuidado Alternativo</v>
      </c>
      <c r="M204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4" spans="2:13" x14ac:dyDescent="0.3">
      <c r="B2044" s="4" t="str">
        <f t="shared" si="93"/>
        <v>2-RDD</v>
      </c>
      <c r="C2044" s="4" t="str">
        <f t="shared" si="94"/>
        <v>2-RDD-Mujeres</v>
      </c>
      <c r="D2044" s="4" t="str">
        <f t="shared" si="95"/>
        <v>2-RDD-Mujeres-11</v>
      </c>
      <c r="E2044">
        <v>2</v>
      </c>
      <c r="F2044" t="s">
        <v>44</v>
      </c>
      <c r="G2044">
        <v>11</v>
      </c>
      <c r="H2044" t="s">
        <v>211</v>
      </c>
      <c r="I2044" t="s">
        <v>253</v>
      </c>
      <c r="J2044" t="s">
        <v>107</v>
      </c>
      <c r="K2044">
        <v>0</v>
      </c>
      <c r="L2044" t="str">
        <f>+VLOOKUP(Línea_Modelo_Sexo_Región[[#This Row],[id_LA]],Línea_Atención[],2,0)</f>
        <v>Línea Cuidado Alternativo</v>
      </c>
      <c r="M204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5" spans="2:13" x14ac:dyDescent="0.3">
      <c r="B2045" s="4" t="str">
        <f t="shared" si="93"/>
        <v>2-RDD</v>
      </c>
      <c r="C2045" s="4" t="str">
        <f t="shared" si="94"/>
        <v>2-RDD-Mujeres</v>
      </c>
      <c r="D2045" s="4" t="str">
        <f t="shared" si="95"/>
        <v>2-RDD-Mujeres-12</v>
      </c>
      <c r="E2045">
        <v>2</v>
      </c>
      <c r="F2045" t="s">
        <v>44</v>
      </c>
      <c r="G2045">
        <v>12</v>
      </c>
      <c r="H2045" t="s">
        <v>212</v>
      </c>
      <c r="I2045" t="s">
        <v>253</v>
      </c>
      <c r="J2045" t="s">
        <v>107</v>
      </c>
      <c r="K2045">
        <v>0</v>
      </c>
      <c r="L2045" t="str">
        <f>+VLOOKUP(Línea_Modelo_Sexo_Región[[#This Row],[id_LA]],Línea_Atención[],2,0)</f>
        <v>Línea Cuidado Alternativo</v>
      </c>
      <c r="M204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046" spans="2:13" x14ac:dyDescent="0.3">
      <c r="B2046" s="4" t="str">
        <f t="shared" si="93"/>
        <v>2-RDG</v>
      </c>
      <c r="C2046" s="4" t="str">
        <f t="shared" si="94"/>
        <v>2-RDG-Hombres</v>
      </c>
      <c r="D2046" s="4" t="str">
        <f t="shared" si="95"/>
        <v>2-RDG-Hombres-15</v>
      </c>
      <c r="E2046">
        <v>2</v>
      </c>
      <c r="F2046" t="s">
        <v>46</v>
      </c>
      <c r="G2046">
        <v>15</v>
      </c>
      <c r="H2046" t="s">
        <v>215</v>
      </c>
      <c r="I2046" t="s">
        <v>252</v>
      </c>
      <c r="J2046" t="s">
        <v>107</v>
      </c>
      <c r="K2046">
        <v>0</v>
      </c>
      <c r="L2046" t="str">
        <f>+VLOOKUP(Línea_Modelo_Sexo_Región[[#This Row],[id_LA]],Línea_Atención[],2,0)</f>
        <v>Línea Cuidado Alternativo</v>
      </c>
      <c r="M204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47" spans="2:13" x14ac:dyDescent="0.3">
      <c r="B2047" s="4" t="str">
        <f t="shared" si="93"/>
        <v>2-RDG</v>
      </c>
      <c r="C2047" s="4" t="str">
        <f t="shared" si="94"/>
        <v>2-RDG-Hombres</v>
      </c>
      <c r="D2047" s="4" t="str">
        <f t="shared" si="95"/>
        <v>2-RDG-Hombres-1</v>
      </c>
      <c r="E2047">
        <v>2</v>
      </c>
      <c r="F2047" t="s">
        <v>46</v>
      </c>
      <c r="G2047">
        <v>1</v>
      </c>
      <c r="H2047" t="s">
        <v>201</v>
      </c>
      <c r="I2047" t="s">
        <v>252</v>
      </c>
      <c r="J2047" t="s">
        <v>107</v>
      </c>
      <c r="K2047">
        <v>0</v>
      </c>
      <c r="L2047" t="str">
        <f>+VLOOKUP(Línea_Modelo_Sexo_Región[[#This Row],[id_LA]],Línea_Atención[],2,0)</f>
        <v>Línea Cuidado Alternativo</v>
      </c>
      <c r="M204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48" spans="2:13" x14ac:dyDescent="0.3">
      <c r="B2048" s="4" t="str">
        <f t="shared" si="93"/>
        <v>2-RDG</v>
      </c>
      <c r="C2048" s="4" t="str">
        <f t="shared" si="94"/>
        <v>2-RDG-Hombres</v>
      </c>
      <c r="D2048" s="4" t="str">
        <f t="shared" si="95"/>
        <v>2-RDG-Hombres-2</v>
      </c>
      <c r="E2048">
        <v>2</v>
      </c>
      <c r="F2048" t="s">
        <v>46</v>
      </c>
      <c r="G2048">
        <v>2</v>
      </c>
      <c r="H2048" t="s">
        <v>202</v>
      </c>
      <c r="I2048" t="s">
        <v>252</v>
      </c>
      <c r="J2048" t="s">
        <v>107</v>
      </c>
      <c r="K2048">
        <v>0</v>
      </c>
      <c r="L2048" t="str">
        <f>+VLOOKUP(Línea_Modelo_Sexo_Región[[#This Row],[id_LA]],Línea_Atención[],2,0)</f>
        <v>Línea Cuidado Alternativo</v>
      </c>
      <c r="M204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49" spans="2:13" x14ac:dyDescent="0.3">
      <c r="B2049" s="4" t="str">
        <f t="shared" si="93"/>
        <v>2-RDG</v>
      </c>
      <c r="C2049" s="4" t="str">
        <f t="shared" si="94"/>
        <v>2-RDG-Hombres</v>
      </c>
      <c r="D2049" s="4" t="str">
        <f t="shared" si="95"/>
        <v>2-RDG-Hombres-3</v>
      </c>
      <c r="E2049">
        <v>2</v>
      </c>
      <c r="F2049" t="s">
        <v>46</v>
      </c>
      <c r="G2049">
        <v>3</v>
      </c>
      <c r="H2049" t="s">
        <v>203</v>
      </c>
      <c r="I2049" t="s">
        <v>252</v>
      </c>
      <c r="J2049" t="s">
        <v>107</v>
      </c>
      <c r="K2049">
        <v>0</v>
      </c>
      <c r="L2049" t="str">
        <f>+VLOOKUP(Línea_Modelo_Sexo_Región[[#This Row],[id_LA]],Línea_Atención[],2,0)</f>
        <v>Línea Cuidado Alternativo</v>
      </c>
      <c r="M204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0" spans="2:13" x14ac:dyDescent="0.3">
      <c r="B2050" s="4" t="str">
        <f t="shared" si="93"/>
        <v>2-RDG</v>
      </c>
      <c r="C2050" s="4" t="str">
        <f t="shared" si="94"/>
        <v>2-RDG-Hombres</v>
      </c>
      <c r="D2050" s="4" t="str">
        <f t="shared" si="95"/>
        <v>2-RDG-Hombres-4</v>
      </c>
      <c r="E2050">
        <v>2</v>
      </c>
      <c r="F2050" t="s">
        <v>46</v>
      </c>
      <c r="G2050">
        <v>4</v>
      </c>
      <c r="H2050" t="s">
        <v>204</v>
      </c>
      <c r="I2050" t="s">
        <v>252</v>
      </c>
      <c r="J2050" t="s">
        <v>107</v>
      </c>
      <c r="K2050">
        <v>0</v>
      </c>
      <c r="L2050" t="str">
        <f>+VLOOKUP(Línea_Modelo_Sexo_Región[[#This Row],[id_LA]],Línea_Atención[],2,0)</f>
        <v>Línea Cuidado Alternativo</v>
      </c>
      <c r="M205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1" spans="2:13" x14ac:dyDescent="0.3">
      <c r="B2051" s="4" t="str">
        <f t="shared" si="93"/>
        <v>2-RDG</v>
      </c>
      <c r="C2051" s="4" t="str">
        <f t="shared" si="94"/>
        <v>2-RDG-Hombres</v>
      </c>
      <c r="D2051" s="4" t="str">
        <f t="shared" si="95"/>
        <v>2-RDG-Hombres-5</v>
      </c>
      <c r="E2051">
        <v>2</v>
      </c>
      <c r="F2051" t="s">
        <v>46</v>
      </c>
      <c r="G2051">
        <v>5</v>
      </c>
      <c r="H2051" t="s">
        <v>205</v>
      </c>
      <c r="I2051" t="s">
        <v>252</v>
      </c>
      <c r="J2051" t="s">
        <v>107</v>
      </c>
      <c r="K2051">
        <v>4</v>
      </c>
      <c r="L2051" t="str">
        <f>+VLOOKUP(Línea_Modelo_Sexo_Región[[#This Row],[id_LA]],Línea_Atención[],2,0)</f>
        <v>Línea Cuidado Alternativo</v>
      </c>
      <c r="M205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2" spans="2:13" x14ac:dyDescent="0.3">
      <c r="B2052" s="4" t="str">
        <f t="shared" si="93"/>
        <v>2-RDG</v>
      </c>
      <c r="C2052" s="4" t="str">
        <f t="shared" si="94"/>
        <v>2-RDG-Hombres</v>
      </c>
      <c r="D2052" s="4" t="str">
        <f t="shared" si="95"/>
        <v>2-RDG-Hombres-13</v>
      </c>
      <c r="E2052">
        <v>2</v>
      </c>
      <c r="F2052" t="s">
        <v>46</v>
      </c>
      <c r="G2052">
        <v>13</v>
      </c>
      <c r="H2052" t="s">
        <v>213</v>
      </c>
      <c r="I2052" t="s">
        <v>252</v>
      </c>
      <c r="J2052" t="s">
        <v>107</v>
      </c>
      <c r="K2052">
        <v>11</v>
      </c>
      <c r="L2052" t="str">
        <f>+VLOOKUP(Línea_Modelo_Sexo_Región[[#This Row],[id_LA]],Línea_Atención[],2,0)</f>
        <v>Línea Cuidado Alternativo</v>
      </c>
      <c r="M205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3" spans="2:13" x14ac:dyDescent="0.3">
      <c r="B2053" s="4" t="str">
        <f t="shared" ref="B2053:B2116" si="96">+E2053&amp;"-"&amp;F2053</f>
        <v>2-RDG</v>
      </c>
      <c r="C2053" s="4" t="str">
        <f t="shared" ref="C2053:C2116" si="97">+B2053&amp;"-"&amp;I2053</f>
        <v>2-RDG-Hombres</v>
      </c>
      <c r="D2053" s="4" t="str">
        <f t="shared" ref="D2053:D2116" si="98">+C2053&amp;"-"&amp;G2053</f>
        <v>2-RDG-Hombres-6</v>
      </c>
      <c r="E2053">
        <v>2</v>
      </c>
      <c r="F2053" t="s">
        <v>46</v>
      </c>
      <c r="G2053">
        <v>6</v>
      </c>
      <c r="H2053" t="s">
        <v>206</v>
      </c>
      <c r="I2053" t="s">
        <v>252</v>
      </c>
      <c r="J2053" t="s">
        <v>107</v>
      </c>
      <c r="K2053">
        <v>11</v>
      </c>
      <c r="L2053" t="str">
        <f>+VLOOKUP(Línea_Modelo_Sexo_Región[[#This Row],[id_LA]],Línea_Atención[],2,0)</f>
        <v>Línea Cuidado Alternativo</v>
      </c>
      <c r="M205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4" spans="2:13" x14ac:dyDescent="0.3">
      <c r="B2054" s="4" t="str">
        <f t="shared" si="96"/>
        <v>2-RDG</v>
      </c>
      <c r="C2054" s="4" t="str">
        <f t="shared" si="97"/>
        <v>2-RDG-Hombres</v>
      </c>
      <c r="D2054" s="4" t="str">
        <f t="shared" si="98"/>
        <v>2-RDG-Hombres-7</v>
      </c>
      <c r="E2054">
        <v>2</v>
      </c>
      <c r="F2054" t="s">
        <v>46</v>
      </c>
      <c r="G2054">
        <v>7</v>
      </c>
      <c r="H2054" t="s">
        <v>207</v>
      </c>
      <c r="I2054" t="s">
        <v>252</v>
      </c>
      <c r="J2054" t="s">
        <v>107</v>
      </c>
      <c r="K2054">
        <v>0</v>
      </c>
      <c r="L2054" t="str">
        <f>+VLOOKUP(Línea_Modelo_Sexo_Región[[#This Row],[id_LA]],Línea_Atención[],2,0)</f>
        <v>Línea Cuidado Alternativo</v>
      </c>
      <c r="M205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5" spans="2:13" x14ac:dyDescent="0.3">
      <c r="B2055" s="4" t="str">
        <f t="shared" si="96"/>
        <v>2-RDG</v>
      </c>
      <c r="C2055" s="4" t="str">
        <f t="shared" si="97"/>
        <v>2-RDG-Hombres</v>
      </c>
      <c r="D2055" s="4" t="str">
        <f t="shared" si="98"/>
        <v>2-RDG-Hombres-7</v>
      </c>
      <c r="E2055">
        <v>2</v>
      </c>
      <c r="F2055" t="s">
        <v>46</v>
      </c>
      <c r="G2055">
        <v>7</v>
      </c>
      <c r="H2055" t="s">
        <v>207</v>
      </c>
      <c r="I2055" t="s">
        <v>252</v>
      </c>
      <c r="J2055" t="s">
        <v>107</v>
      </c>
      <c r="K2055">
        <v>0</v>
      </c>
      <c r="L2055" t="str">
        <f>+VLOOKUP(Línea_Modelo_Sexo_Región[[#This Row],[id_LA]],Línea_Atención[],2,0)</f>
        <v>Línea Cuidado Alternativo</v>
      </c>
      <c r="M205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6" spans="2:13" x14ac:dyDescent="0.3">
      <c r="B2056" s="4" t="str">
        <f t="shared" si="96"/>
        <v>2-RDG</v>
      </c>
      <c r="C2056" s="4" t="str">
        <f t="shared" si="97"/>
        <v>2-RDG-Hombres</v>
      </c>
      <c r="D2056" s="4" t="str">
        <f t="shared" si="98"/>
        <v>2-RDG-Hombres-8</v>
      </c>
      <c r="E2056">
        <v>2</v>
      </c>
      <c r="F2056" t="s">
        <v>46</v>
      </c>
      <c r="G2056">
        <v>8</v>
      </c>
      <c r="H2056" t="s">
        <v>208</v>
      </c>
      <c r="I2056" t="s">
        <v>252</v>
      </c>
      <c r="J2056" t="s">
        <v>107</v>
      </c>
      <c r="K2056">
        <v>0</v>
      </c>
      <c r="L2056" t="str">
        <f>+VLOOKUP(Línea_Modelo_Sexo_Región[[#This Row],[id_LA]],Línea_Atención[],2,0)</f>
        <v>Línea Cuidado Alternativo</v>
      </c>
      <c r="M205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7" spans="2:13" x14ac:dyDescent="0.3">
      <c r="B2057" s="4" t="str">
        <f t="shared" si="96"/>
        <v>2-RDG</v>
      </c>
      <c r="C2057" s="4" t="str">
        <f t="shared" si="97"/>
        <v>2-RDG-Hombres</v>
      </c>
      <c r="D2057" s="4" t="str">
        <f t="shared" si="98"/>
        <v>2-RDG-Hombres-9</v>
      </c>
      <c r="E2057">
        <v>2</v>
      </c>
      <c r="F2057" t="s">
        <v>46</v>
      </c>
      <c r="G2057">
        <v>9</v>
      </c>
      <c r="H2057" t="s">
        <v>209</v>
      </c>
      <c r="I2057" t="s">
        <v>252</v>
      </c>
      <c r="J2057" t="s">
        <v>107</v>
      </c>
      <c r="K2057">
        <v>0</v>
      </c>
      <c r="L2057" t="str">
        <f>+VLOOKUP(Línea_Modelo_Sexo_Región[[#This Row],[id_LA]],Línea_Atención[],2,0)</f>
        <v>Línea Cuidado Alternativo</v>
      </c>
      <c r="M205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8" spans="2:13" x14ac:dyDescent="0.3">
      <c r="B2058" s="4" t="str">
        <f t="shared" si="96"/>
        <v>2-RDG</v>
      </c>
      <c r="C2058" s="4" t="str">
        <f t="shared" si="97"/>
        <v>2-RDG-Hombres</v>
      </c>
      <c r="D2058" s="4" t="str">
        <f t="shared" si="98"/>
        <v>2-RDG-Hombres-14</v>
      </c>
      <c r="E2058">
        <v>2</v>
      </c>
      <c r="F2058" t="s">
        <v>46</v>
      </c>
      <c r="G2058">
        <v>14</v>
      </c>
      <c r="H2058" t="s">
        <v>214</v>
      </c>
      <c r="I2058" t="s">
        <v>252</v>
      </c>
      <c r="J2058" t="s">
        <v>107</v>
      </c>
      <c r="K2058">
        <v>0</v>
      </c>
      <c r="L2058" t="str">
        <f>+VLOOKUP(Línea_Modelo_Sexo_Región[[#This Row],[id_LA]],Línea_Atención[],2,0)</f>
        <v>Línea Cuidado Alternativo</v>
      </c>
      <c r="M205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59" spans="2:13" x14ac:dyDescent="0.3">
      <c r="B2059" s="4" t="str">
        <f t="shared" si="96"/>
        <v>2-RDG</v>
      </c>
      <c r="C2059" s="4" t="str">
        <f t="shared" si="97"/>
        <v>2-RDG-Hombres</v>
      </c>
      <c r="D2059" s="4" t="str">
        <f t="shared" si="98"/>
        <v>2-RDG-Hombres-10</v>
      </c>
      <c r="E2059">
        <v>2</v>
      </c>
      <c r="F2059" t="s">
        <v>46</v>
      </c>
      <c r="G2059">
        <v>10</v>
      </c>
      <c r="H2059" t="s">
        <v>210</v>
      </c>
      <c r="I2059" t="s">
        <v>252</v>
      </c>
      <c r="J2059" t="s">
        <v>107</v>
      </c>
      <c r="K2059">
        <v>0</v>
      </c>
      <c r="L2059" t="str">
        <f>+VLOOKUP(Línea_Modelo_Sexo_Región[[#This Row],[id_LA]],Línea_Atención[],2,0)</f>
        <v>Línea Cuidado Alternativo</v>
      </c>
      <c r="M205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0" spans="2:13" x14ac:dyDescent="0.3">
      <c r="B2060" s="4" t="str">
        <f t="shared" si="96"/>
        <v>2-RDG</v>
      </c>
      <c r="C2060" s="4" t="str">
        <f t="shared" si="97"/>
        <v>2-RDG-Hombres</v>
      </c>
      <c r="D2060" s="4" t="str">
        <f t="shared" si="98"/>
        <v>2-RDG-Hombres-11</v>
      </c>
      <c r="E2060">
        <v>2</v>
      </c>
      <c r="F2060" t="s">
        <v>46</v>
      </c>
      <c r="G2060">
        <v>11</v>
      </c>
      <c r="H2060" t="s">
        <v>211</v>
      </c>
      <c r="I2060" t="s">
        <v>252</v>
      </c>
      <c r="J2060" t="s">
        <v>107</v>
      </c>
      <c r="K2060">
        <v>0</v>
      </c>
      <c r="L2060" t="str">
        <f>+VLOOKUP(Línea_Modelo_Sexo_Región[[#This Row],[id_LA]],Línea_Atención[],2,0)</f>
        <v>Línea Cuidado Alternativo</v>
      </c>
      <c r="M206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1" spans="2:13" x14ac:dyDescent="0.3">
      <c r="B2061" s="4" t="str">
        <f t="shared" si="96"/>
        <v>2-RDG</v>
      </c>
      <c r="C2061" s="4" t="str">
        <f t="shared" si="97"/>
        <v>2-RDG-Hombres</v>
      </c>
      <c r="D2061" s="4" t="str">
        <f t="shared" si="98"/>
        <v>2-RDG-Hombres-12</v>
      </c>
      <c r="E2061">
        <v>2</v>
      </c>
      <c r="F2061" t="s">
        <v>46</v>
      </c>
      <c r="G2061">
        <v>12</v>
      </c>
      <c r="H2061" t="s">
        <v>212</v>
      </c>
      <c r="I2061" t="s">
        <v>252</v>
      </c>
      <c r="J2061" t="s">
        <v>107</v>
      </c>
      <c r="K2061">
        <v>0</v>
      </c>
      <c r="L2061" t="str">
        <f>+VLOOKUP(Línea_Modelo_Sexo_Región[[#This Row],[id_LA]],Línea_Atención[],2,0)</f>
        <v>Línea Cuidado Alternativo</v>
      </c>
      <c r="M206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2" spans="2:13" x14ac:dyDescent="0.3">
      <c r="B2062" s="4" t="str">
        <f t="shared" si="96"/>
        <v>2-RDG</v>
      </c>
      <c r="C2062" s="4" t="str">
        <f t="shared" si="97"/>
        <v>2-RDG-Mujeres</v>
      </c>
      <c r="D2062" s="4" t="str">
        <f t="shared" si="98"/>
        <v>2-RDG-Mujeres-15</v>
      </c>
      <c r="E2062">
        <v>2</v>
      </c>
      <c r="F2062" t="s">
        <v>46</v>
      </c>
      <c r="G2062">
        <v>15</v>
      </c>
      <c r="H2062" t="s">
        <v>215</v>
      </c>
      <c r="I2062" t="s">
        <v>253</v>
      </c>
      <c r="J2062" t="s">
        <v>107</v>
      </c>
      <c r="K2062">
        <v>0</v>
      </c>
      <c r="L2062" t="str">
        <f>+VLOOKUP(Línea_Modelo_Sexo_Región[[#This Row],[id_LA]],Línea_Atención[],2,0)</f>
        <v>Línea Cuidado Alternativo</v>
      </c>
      <c r="M206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3" spans="2:13" x14ac:dyDescent="0.3">
      <c r="B2063" s="4" t="str">
        <f t="shared" si="96"/>
        <v>2-RDG</v>
      </c>
      <c r="C2063" s="4" t="str">
        <f t="shared" si="97"/>
        <v>2-RDG-Mujeres</v>
      </c>
      <c r="D2063" s="4" t="str">
        <f t="shared" si="98"/>
        <v>2-RDG-Mujeres-1</v>
      </c>
      <c r="E2063">
        <v>2</v>
      </c>
      <c r="F2063" t="s">
        <v>46</v>
      </c>
      <c r="G2063">
        <v>1</v>
      </c>
      <c r="H2063" t="s">
        <v>201</v>
      </c>
      <c r="I2063" t="s">
        <v>253</v>
      </c>
      <c r="J2063" t="s">
        <v>107</v>
      </c>
      <c r="K2063">
        <v>0</v>
      </c>
      <c r="L2063" t="str">
        <f>+VLOOKUP(Línea_Modelo_Sexo_Región[[#This Row],[id_LA]],Línea_Atención[],2,0)</f>
        <v>Línea Cuidado Alternativo</v>
      </c>
      <c r="M206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4" spans="2:13" x14ac:dyDescent="0.3">
      <c r="B2064" s="4" t="str">
        <f t="shared" si="96"/>
        <v>2-RDG</v>
      </c>
      <c r="C2064" s="4" t="str">
        <f t="shared" si="97"/>
        <v>2-RDG-Mujeres</v>
      </c>
      <c r="D2064" s="4" t="str">
        <f t="shared" si="98"/>
        <v>2-RDG-Mujeres-2</v>
      </c>
      <c r="E2064">
        <v>2</v>
      </c>
      <c r="F2064" t="s">
        <v>46</v>
      </c>
      <c r="G2064">
        <v>2</v>
      </c>
      <c r="H2064" t="s">
        <v>202</v>
      </c>
      <c r="I2064" t="s">
        <v>253</v>
      </c>
      <c r="J2064" t="s">
        <v>107</v>
      </c>
      <c r="K2064">
        <v>0</v>
      </c>
      <c r="L2064" t="str">
        <f>+VLOOKUP(Línea_Modelo_Sexo_Región[[#This Row],[id_LA]],Línea_Atención[],2,0)</f>
        <v>Línea Cuidado Alternativo</v>
      </c>
      <c r="M206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5" spans="2:13" x14ac:dyDescent="0.3">
      <c r="B2065" s="4" t="str">
        <f t="shared" si="96"/>
        <v>2-RDG</v>
      </c>
      <c r="C2065" s="4" t="str">
        <f t="shared" si="97"/>
        <v>2-RDG-Mujeres</v>
      </c>
      <c r="D2065" s="4" t="str">
        <f t="shared" si="98"/>
        <v>2-RDG-Mujeres-4</v>
      </c>
      <c r="E2065">
        <v>2</v>
      </c>
      <c r="F2065" t="s">
        <v>46</v>
      </c>
      <c r="G2065">
        <v>4</v>
      </c>
      <c r="H2065" t="s">
        <v>204</v>
      </c>
      <c r="I2065" t="s">
        <v>253</v>
      </c>
      <c r="J2065" t="s">
        <v>107</v>
      </c>
      <c r="K2065">
        <v>0</v>
      </c>
      <c r="L2065" t="str">
        <f>+VLOOKUP(Línea_Modelo_Sexo_Región[[#This Row],[id_LA]],Línea_Atención[],2,0)</f>
        <v>Línea Cuidado Alternativo</v>
      </c>
      <c r="M206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6" spans="2:13" x14ac:dyDescent="0.3">
      <c r="B2066" s="4" t="str">
        <f t="shared" si="96"/>
        <v>2-RDG</v>
      </c>
      <c r="C2066" s="4" t="str">
        <f t="shared" si="97"/>
        <v>2-RDG-Mujeres</v>
      </c>
      <c r="D2066" s="4" t="str">
        <f t="shared" si="98"/>
        <v>2-RDG-Mujeres-5</v>
      </c>
      <c r="E2066">
        <v>2</v>
      </c>
      <c r="F2066" t="s">
        <v>46</v>
      </c>
      <c r="G2066">
        <v>5</v>
      </c>
      <c r="H2066" t="s">
        <v>205</v>
      </c>
      <c r="I2066" t="s">
        <v>253</v>
      </c>
      <c r="J2066" t="s">
        <v>107</v>
      </c>
      <c r="K2066">
        <v>4</v>
      </c>
      <c r="L2066" t="str">
        <f>+VLOOKUP(Línea_Modelo_Sexo_Región[[#This Row],[id_LA]],Línea_Atención[],2,0)</f>
        <v>Línea Cuidado Alternativo</v>
      </c>
      <c r="M206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7" spans="2:13" x14ac:dyDescent="0.3">
      <c r="B2067" s="4" t="str">
        <f t="shared" si="96"/>
        <v>2-RDG</v>
      </c>
      <c r="C2067" s="4" t="str">
        <f t="shared" si="97"/>
        <v>2-RDG-Mujeres</v>
      </c>
      <c r="D2067" s="4" t="str">
        <f t="shared" si="98"/>
        <v>2-RDG-Mujeres-13</v>
      </c>
      <c r="E2067">
        <v>2</v>
      </c>
      <c r="F2067" t="s">
        <v>46</v>
      </c>
      <c r="G2067">
        <v>13</v>
      </c>
      <c r="H2067" t="s">
        <v>213</v>
      </c>
      <c r="I2067" t="s">
        <v>253</v>
      </c>
      <c r="J2067" t="s">
        <v>107</v>
      </c>
      <c r="K2067">
        <v>3</v>
      </c>
      <c r="L2067" t="str">
        <f>+VLOOKUP(Línea_Modelo_Sexo_Región[[#This Row],[id_LA]],Línea_Atención[],2,0)</f>
        <v>Línea Cuidado Alternativo</v>
      </c>
      <c r="M206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8" spans="2:13" x14ac:dyDescent="0.3">
      <c r="B2068" s="4" t="str">
        <f t="shared" si="96"/>
        <v>2-RDG</v>
      </c>
      <c r="C2068" s="4" t="str">
        <f t="shared" si="97"/>
        <v>2-RDG-Mujeres</v>
      </c>
      <c r="D2068" s="4" t="str">
        <f t="shared" si="98"/>
        <v>2-RDG-Mujeres-6</v>
      </c>
      <c r="E2068">
        <v>2</v>
      </c>
      <c r="F2068" t="s">
        <v>46</v>
      </c>
      <c r="G2068">
        <v>6</v>
      </c>
      <c r="H2068" t="s">
        <v>206</v>
      </c>
      <c r="I2068" t="s">
        <v>253</v>
      </c>
      <c r="J2068" t="s">
        <v>107</v>
      </c>
      <c r="K2068">
        <v>3</v>
      </c>
      <c r="L2068" t="str">
        <f>+VLOOKUP(Línea_Modelo_Sexo_Región[[#This Row],[id_LA]],Línea_Atención[],2,0)</f>
        <v>Línea Cuidado Alternativo</v>
      </c>
      <c r="M206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69" spans="2:13" x14ac:dyDescent="0.3">
      <c r="B2069" s="4" t="str">
        <f t="shared" si="96"/>
        <v>2-RDG</v>
      </c>
      <c r="C2069" s="4" t="str">
        <f t="shared" si="97"/>
        <v>2-RDG-Mujeres</v>
      </c>
      <c r="D2069" s="4" t="str">
        <f t="shared" si="98"/>
        <v>2-RDG-Mujeres-7</v>
      </c>
      <c r="E2069">
        <v>2</v>
      </c>
      <c r="F2069" t="s">
        <v>46</v>
      </c>
      <c r="G2069">
        <v>7</v>
      </c>
      <c r="H2069" t="s">
        <v>207</v>
      </c>
      <c r="I2069" t="s">
        <v>253</v>
      </c>
      <c r="J2069" t="s">
        <v>107</v>
      </c>
      <c r="K2069">
        <v>0</v>
      </c>
      <c r="L2069" t="str">
        <f>+VLOOKUP(Línea_Modelo_Sexo_Región[[#This Row],[id_LA]],Línea_Atención[],2,0)</f>
        <v>Línea Cuidado Alternativo</v>
      </c>
      <c r="M206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0" spans="2:13" x14ac:dyDescent="0.3">
      <c r="B2070" s="4" t="str">
        <f t="shared" si="96"/>
        <v>2-RDG</v>
      </c>
      <c r="C2070" s="4" t="str">
        <f t="shared" si="97"/>
        <v>2-RDG-Mujeres</v>
      </c>
      <c r="D2070" s="4" t="str">
        <f t="shared" si="98"/>
        <v>2-RDG-Mujeres-7</v>
      </c>
      <c r="E2070">
        <v>2</v>
      </c>
      <c r="F2070" t="s">
        <v>46</v>
      </c>
      <c r="G2070">
        <v>7</v>
      </c>
      <c r="H2070" t="s">
        <v>207</v>
      </c>
      <c r="I2070" t="s">
        <v>253</v>
      </c>
      <c r="J2070" t="s">
        <v>107</v>
      </c>
      <c r="K2070">
        <v>0</v>
      </c>
      <c r="L2070" t="str">
        <f>+VLOOKUP(Línea_Modelo_Sexo_Región[[#This Row],[id_LA]],Línea_Atención[],2,0)</f>
        <v>Línea Cuidado Alternativo</v>
      </c>
      <c r="M207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1" spans="2:13" x14ac:dyDescent="0.3">
      <c r="B2071" s="4" t="str">
        <f t="shared" si="96"/>
        <v>2-RDG</v>
      </c>
      <c r="C2071" s="4" t="str">
        <f t="shared" si="97"/>
        <v>2-RDG-Mujeres</v>
      </c>
      <c r="D2071" s="4" t="str">
        <f t="shared" si="98"/>
        <v>2-RDG-Mujeres-8</v>
      </c>
      <c r="E2071">
        <v>2</v>
      </c>
      <c r="F2071" t="s">
        <v>46</v>
      </c>
      <c r="G2071">
        <v>8</v>
      </c>
      <c r="H2071" t="s">
        <v>208</v>
      </c>
      <c r="I2071" t="s">
        <v>253</v>
      </c>
      <c r="J2071" t="s">
        <v>107</v>
      </c>
      <c r="K2071">
        <v>0</v>
      </c>
      <c r="L2071" t="str">
        <f>+VLOOKUP(Línea_Modelo_Sexo_Región[[#This Row],[id_LA]],Línea_Atención[],2,0)</f>
        <v>Línea Cuidado Alternativo</v>
      </c>
      <c r="M207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2" spans="2:13" x14ac:dyDescent="0.3">
      <c r="B2072" s="4" t="str">
        <f t="shared" si="96"/>
        <v>2-RDG</v>
      </c>
      <c r="C2072" s="4" t="str">
        <f t="shared" si="97"/>
        <v>2-RDG-Mujeres</v>
      </c>
      <c r="D2072" s="4" t="str">
        <f t="shared" si="98"/>
        <v>2-RDG-Mujeres-9</v>
      </c>
      <c r="E2072">
        <v>2</v>
      </c>
      <c r="F2072" t="s">
        <v>46</v>
      </c>
      <c r="G2072">
        <v>9</v>
      </c>
      <c r="H2072" t="s">
        <v>209</v>
      </c>
      <c r="I2072" t="s">
        <v>253</v>
      </c>
      <c r="J2072" t="s">
        <v>107</v>
      </c>
      <c r="K2072">
        <v>0</v>
      </c>
      <c r="L2072" t="str">
        <f>+VLOOKUP(Línea_Modelo_Sexo_Región[[#This Row],[id_LA]],Línea_Atención[],2,0)</f>
        <v>Línea Cuidado Alternativo</v>
      </c>
      <c r="M207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3" spans="2:13" x14ac:dyDescent="0.3">
      <c r="B2073" s="4" t="str">
        <f t="shared" si="96"/>
        <v>2-RDG</v>
      </c>
      <c r="C2073" s="4" t="str">
        <f t="shared" si="97"/>
        <v>2-RDG-Mujeres</v>
      </c>
      <c r="D2073" s="4" t="str">
        <f t="shared" si="98"/>
        <v>2-RDG-Mujeres-14</v>
      </c>
      <c r="E2073">
        <v>2</v>
      </c>
      <c r="F2073" t="s">
        <v>46</v>
      </c>
      <c r="G2073">
        <v>14</v>
      </c>
      <c r="H2073" t="s">
        <v>214</v>
      </c>
      <c r="I2073" t="s">
        <v>253</v>
      </c>
      <c r="J2073" t="s">
        <v>107</v>
      </c>
      <c r="K2073">
        <v>0</v>
      </c>
      <c r="L2073" t="str">
        <f>+VLOOKUP(Línea_Modelo_Sexo_Región[[#This Row],[id_LA]],Línea_Atención[],2,0)</f>
        <v>Línea Cuidado Alternativo</v>
      </c>
      <c r="M207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4" spans="2:13" x14ac:dyDescent="0.3">
      <c r="B2074" s="4" t="str">
        <f t="shared" si="96"/>
        <v>2-RDG</v>
      </c>
      <c r="C2074" s="4" t="str">
        <f t="shared" si="97"/>
        <v>2-RDG-Mujeres</v>
      </c>
      <c r="D2074" s="4" t="str">
        <f t="shared" si="98"/>
        <v>2-RDG-Mujeres-10</v>
      </c>
      <c r="E2074">
        <v>2</v>
      </c>
      <c r="F2074" t="s">
        <v>46</v>
      </c>
      <c r="G2074">
        <v>10</v>
      </c>
      <c r="H2074" t="s">
        <v>210</v>
      </c>
      <c r="I2074" t="s">
        <v>253</v>
      </c>
      <c r="J2074" t="s">
        <v>107</v>
      </c>
      <c r="K2074">
        <v>0</v>
      </c>
      <c r="L2074" t="str">
        <f>+VLOOKUP(Línea_Modelo_Sexo_Región[[#This Row],[id_LA]],Línea_Atención[],2,0)</f>
        <v>Línea Cuidado Alternativo</v>
      </c>
      <c r="M207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5" spans="2:13" x14ac:dyDescent="0.3">
      <c r="B2075" s="4" t="str">
        <f t="shared" si="96"/>
        <v>2-RDG</v>
      </c>
      <c r="C2075" s="4" t="str">
        <f t="shared" si="97"/>
        <v>2-RDG-Mujeres</v>
      </c>
      <c r="D2075" s="4" t="str">
        <f t="shared" si="98"/>
        <v>2-RDG-Mujeres-11</v>
      </c>
      <c r="E2075">
        <v>2</v>
      </c>
      <c r="F2075" t="s">
        <v>46</v>
      </c>
      <c r="G2075">
        <v>11</v>
      </c>
      <c r="H2075" t="s">
        <v>211</v>
      </c>
      <c r="I2075" t="s">
        <v>253</v>
      </c>
      <c r="J2075" t="s">
        <v>107</v>
      </c>
      <c r="K2075">
        <v>0</v>
      </c>
      <c r="L2075" t="str">
        <f>+VLOOKUP(Línea_Modelo_Sexo_Región[[#This Row],[id_LA]],Línea_Atención[],2,0)</f>
        <v>Línea Cuidado Alternativo</v>
      </c>
      <c r="M207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6" spans="2:13" x14ac:dyDescent="0.3">
      <c r="B2076" s="4" t="str">
        <f t="shared" si="96"/>
        <v>2-RDG</v>
      </c>
      <c r="C2076" s="4" t="str">
        <f t="shared" si="97"/>
        <v>2-RDG-Mujeres</v>
      </c>
      <c r="D2076" s="4" t="str">
        <f t="shared" si="98"/>
        <v>2-RDG-Mujeres-12</v>
      </c>
      <c r="E2076">
        <v>2</v>
      </c>
      <c r="F2076" t="s">
        <v>46</v>
      </c>
      <c r="G2076">
        <v>12</v>
      </c>
      <c r="H2076" t="s">
        <v>212</v>
      </c>
      <c r="I2076" t="s">
        <v>253</v>
      </c>
      <c r="J2076" t="s">
        <v>107</v>
      </c>
      <c r="K2076">
        <v>0</v>
      </c>
      <c r="L2076" t="str">
        <f>+VLOOKUP(Línea_Modelo_Sexo_Región[[#This Row],[id_LA]],Línea_Atención[],2,0)</f>
        <v>Línea Cuidado Alternativo</v>
      </c>
      <c r="M207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077" spans="2:13" x14ac:dyDescent="0.3">
      <c r="B2077" s="4" t="str">
        <f t="shared" si="96"/>
        <v>2-RDS</v>
      </c>
      <c r="C2077" s="4" t="str">
        <f t="shared" si="97"/>
        <v>2-RDS-Hombres</v>
      </c>
      <c r="D2077" s="4" t="str">
        <f t="shared" si="98"/>
        <v>2-RDS-Hombres-15</v>
      </c>
      <c r="E2077">
        <v>2</v>
      </c>
      <c r="F2077" t="s">
        <v>48</v>
      </c>
      <c r="G2077">
        <v>15</v>
      </c>
      <c r="H2077" t="s">
        <v>215</v>
      </c>
      <c r="I2077" t="s">
        <v>252</v>
      </c>
      <c r="J2077" t="s">
        <v>107</v>
      </c>
      <c r="K2077">
        <v>0</v>
      </c>
      <c r="L2077" t="str">
        <f>+VLOOKUP(Línea_Modelo_Sexo_Región[[#This Row],[id_LA]],Línea_Atención[],2,0)</f>
        <v>Línea Cuidado Alternativo</v>
      </c>
      <c r="M207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78" spans="2:13" x14ac:dyDescent="0.3">
      <c r="B2078" s="4" t="str">
        <f t="shared" si="96"/>
        <v>2-RDS</v>
      </c>
      <c r="C2078" s="4" t="str">
        <f t="shared" si="97"/>
        <v>2-RDS-Hombres</v>
      </c>
      <c r="D2078" s="4" t="str">
        <f t="shared" si="98"/>
        <v>2-RDS-Hombres-1</v>
      </c>
      <c r="E2078">
        <v>2</v>
      </c>
      <c r="F2078" t="s">
        <v>48</v>
      </c>
      <c r="G2078">
        <v>1</v>
      </c>
      <c r="H2078" t="s">
        <v>201</v>
      </c>
      <c r="I2078" t="s">
        <v>252</v>
      </c>
      <c r="J2078" t="s">
        <v>107</v>
      </c>
      <c r="K2078">
        <v>0</v>
      </c>
      <c r="L2078" t="str">
        <f>+VLOOKUP(Línea_Modelo_Sexo_Región[[#This Row],[id_LA]],Línea_Atención[],2,0)</f>
        <v>Línea Cuidado Alternativo</v>
      </c>
      <c r="M207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79" spans="2:13" x14ac:dyDescent="0.3">
      <c r="B2079" s="4" t="str">
        <f t="shared" si="96"/>
        <v>2-RDS</v>
      </c>
      <c r="C2079" s="4" t="str">
        <f t="shared" si="97"/>
        <v>2-RDS-Hombres</v>
      </c>
      <c r="D2079" s="4" t="str">
        <f t="shared" si="98"/>
        <v>2-RDS-Hombres-2</v>
      </c>
      <c r="E2079">
        <v>2</v>
      </c>
      <c r="F2079" t="s">
        <v>48</v>
      </c>
      <c r="G2079">
        <v>2</v>
      </c>
      <c r="H2079" t="s">
        <v>202</v>
      </c>
      <c r="I2079" t="s">
        <v>252</v>
      </c>
      <c r="J2079" t="s">
        <v>107</v>
      </c>
      <c r="K2079">
        <v>0</v>
      </c>
      <c r="L2079" t="str">
        <f>+VLOOKUP(Línea_Modelo_Sexo_Región[[#This Row],[id_LA]],Línea_Atención[],2,0)</f>
        <v>Línea Cuidado Alternativo</v>
      </c>
      <c r="M207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0" spans="2:13" x14ac:dyDescent="0.3">
      <c r="B2080" s="4" t="str">
        <f t="shared" si="96"/>
        <v>2-RDS</v>
      </c>
      <c r="C2080" s="4" t="str">
        <f t="shared" si="97"/>
        <v>2-RDS-Hombres</v>
      </c>
      <c r="D2080" s="4" t="str">
        <f t="shared" si="98"/>
        <v>2-RDS-Hombres-3</v>
      </c>
      <c r="E2080">
        <v>2</v>
      </c>
      <c r="F2080" t="s">
        <v>48</v>
      </c>
      <c r="G2080">
        <v>3</v>
      </c>
      <c r="H2080" t="s">
        <v>203</v>
      </c>
      <c r="I2080" t="s">
        <v>252</v>
      </c>
      <c r="J2080" t="s">
        <v>107</v>
      </c>
      <c r="K2080">
        <v>0</v>
      </c>
      <c r="L2080" t="str">
        <f>+VLOOKUP(Línea_Modelo_Sexo_Región[[#This Row],[id_LA]],Línea_Atención[],2,0)</f>
        <v>Línea Cuidado Alternativo</v>
      </c>
      <c r="M2080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1" spans="2:13" x14ac:dyDescent="0.3">
      <c r="B2081" s="4" t="str">
        <f t="shared" si="96"/>
        <v>2-RDS</v>
      </c>
      <c r="C2081" s="4" t="str">
        <f t="shared" si="97"/>
        <v>2-RDS-Hombres</v>
      </c>
      <c r="D2081" s="4" t="str">
        <f t="shared" si="98"/>
        <v>2-RDS-Hombres-4</v>
      </c>
      <c r="E2081">
        <v>2</v>
      </c>
      <c r="F2081" t="s">
        <v>48</v>
      </c>
      <c r="G2081">
        <v>4</v>
      </c>
      <c r="H2081" t="s">
        <v>204</v>
      </c>
      <c r="I2081" t="s">
        <v>252</v>
      </c>
      <c r="J2081" t="s">
        <v>107</v>
      </c>
      <c r="K2081">
        <v>2</v>
      </c>
      <c r="L2081" t="str">
        <f>+VLOOKUP(Línea_Modelo_Sexo_Región[[#This Row],[id_LA]],Línea_Atención[],2,0)</f>
        <v>Línea Cuidado Alternativo</v>
      </c>
      <c r="M2081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2" spans="2:13" x14ac:dyDescent="0.3">
      <c r="B2082" s="4" t="str">
        <f t="shared" si="96"/>
        <v>2-RDS</v>
      </c>
      <c r="C2082" s="4" t="str">
        <f t="shared" si="97"/>
        <v>2-RDS-Hombres</v>
      </c>
      <c r="D2082" s="4" t="str">
        <f t="shared" si="98"/>
        <v>2-RDS-Hombres-5</v>
      </c>
      <c r="E2082">
        <v>2</v>
      </c>
      <c r="F2082" t="s">
        <v>48</v>
      </c>
      <c r="G2082">
        <v>5</v>
      </c>
      <c r="H2082" t="s">
        <v>205</v>
      </c>
      <c r="I2082" t="s">
        <v>252</v>
      </c>
      <c r="J2082" t="s">
        <v>107</v>
      </c>
      <c r="K2082">
        <v>0</v>
      </c>
      <c r="L2082" t="str">
        <f>+VLOOKUP(Línea_Modelo_Sexo_Región[[#This Row],[id_LA]],Línea_Atención[],2,0)</f>
        <v>Línea Cuidado Alternativo</v>
      </c>
      <c r="M2082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3" spans="2:13" x14ac:dyDescent="0.3">
      <c r="B2083" s="4" t="str">
        <f t="shared" si="96"/>
        <v>2-RDS</v>
      </c>
      <c r="C2083" s="4" t="str">
        <f t="shared" si="97"/>
        <v>2-RDS-Hombres</v>
      </c>
      <c r="D2083" s="4" t="str">
        <f t="shared" si="98"/>
        <v>2-RDS-Hombres-13</v>
      </c>
      <c r="E2083">
        <v>2</v>
      </c>
      <c r="F2083" t="s">
        <v>48</v>
      </c>
      <c r="G2083">
        <v>13</v>
      </c>
      <c r="H2083" t="s">
        <v>213</v>
      </c>
      <c r="I2083" t="s">
        <v>252</v>
      </c>
      <c r="J2083" t="s">
        <v>107</v>
      </c>
      <c r="K2083">
        <v>0</v>
      </c>
      <c r="L2083" t="str">
        <f>+VLOOKUP(Línea_Modelo_Sexo_Región[[#This Row],[id_LA]],Línea_Atención[],2,0)</f>
        <v>Línea Cuidado Alternativo</v>
      </c>
      <c r="M2083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4" spans="2:13" x14ac:dyDescent="0.3">
      <c r="B2084" s="4" t="str">
        <f t="shared" si="96"/>
        <v>2-RDS</v>
      </c>
      <c r="C2084" s="4" t="str">
        <f t="shared" si="97"/>
        <v>2-RDS-Hombres</v>
      </c>
      <c r="D2084" s="4" t="str">
        <f t="shared" si="98"/>
        <v>2-RDS-Hombres-6</v>
      </c>
      <c r="E2084">
        <v>2</v>
      </c>
      <c r="F2084" t="s">
        <v>48</v>
      </c>
      <c r="G2084">
        <v>6</v>
      </c>
      <c r="H2084" t="s">
        <v>206</v>
      </c>
      <c r="I2084" t="s">
        <v>252</v>
      </c>
      <c r="J2084" t="s">
        <v>107</v>
      </c>
      <c r="K2084">
        <v>0</v>
      </c>
      <c r="L2084" t="str">
        <f>+VLOOKUP(Línea_Modelo_Sexo_Región[[#This Row],[id_LA]],Línea_Atención[],2,0)</f>
        <v>Línea Cuidado Alternativo</v>
      </c>
      <c r="M2084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5" spans="2:13" x14ac:dyDescent="0.3">
      <c r="B2085" s="4" t="str">
        <f t="shared" si="96"/>
        <v>2-RDS</v>
      </c>
      <c r="C2085" s="4" t="str">
        <f t="shared" si="97"/>
        <v>2-RDS-Hombres</v>
      </c>
      <c r="D2085" s="4" t="str">
        <f t="shared" si="98"/>
        <v>2-RDS-Hombres-7</v>
      </c>
      <c r="E2085">
        <v>2</v>
      </c>
      <c r="F2085" t="s">
        <v>48</v>
      </c>
      <c r="G2085">
        <v>7</v>
      </c>
      <c r="H2085" t="s">
        <v>207</v>
      </c>
      <c r="I2085" t="s">
        <v>252</v>
      </c>
      <c r="J2085" t="s">
        <v>107</v>
      </c>
      <c r="K2085">
        <v>0</v>
      </c>
      <c r="L2085" t="str">
        <f>+VLOOKUP(Línea_Modelo_Sexo_Región[[#This Row],[id_LA]],Línea_Atención[],2,0)</f>
        <v>Línea Cuidado Alternativo</v>
      </c>
      <c r="M2085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6" spans="2:13" x14ac:dyDescent="0.3">
      <c r="B2086" s="4" t="str">
        <f t="shared" si="96"/>
        <v>2-RDS</v>
      </c>
      <c r="C2086" s="4" t="str">
        <f t="shared" si="97"/>
        <v>2-RDS-Hombres</v>
      </c>
      <c r="D2086" s="4" t="str">
        <f t="shared" si="98"/>
        <v>2-RDS-Hombres-7</v>
      </c>
      <c r="E2086">
        <v>2</v>
      </c>
      <c r="F2086" t="s">
        <v>48</v>
      </c>
      <c r="G2086">
        <v>7</v>
      </c>
      <c r="H2086" t="s">
        <v>207</v>
      </c>
      <c r="I2086" t="s">
        <v>252</v>
      </c>
      <c r="J2086" t="s">
        <v>107</v>
      </c>
      <c r="K2086">
        <v>0</v>
      </c>
      <c r="L2086" t="str">
        <f>+VLOOKUP(Línea_Modelo_Sexo_Región[[#This Row],[id_LA]],Línea_Atención[],2,0)</f>
        <v>Línea Cuidado Alternativo</v>
      </c>
      <c r="M2086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7" spans="2:13" x14ac:dyDescent="0.3">
      <c r="B2087" s="4" t="str">
        <f t="shared" si="96"/>
        <v>2-RDS</v>
      </c>
      <c r="C2087" s="4" t="str">
        <f t="shared" si="97"/>
        <v>2-RDS-Hombres</v>
      </c>
      <c r="D2087" s="4" t="str">
        <f t="shared" si="98"/>
        <v>2-RDS-Hombres-8</v>
      </c>
      <c r="E2087">
        <v>2</v>
      </c>
      <c r="F2087" t="s">
        <v>48</v>
      </c>
      <c r="G2087">
        <v>8</v>
      </c>
      <c r="H2087" t="s">
        <v>208</v>
      </c>
      <c r="I2087" t="s">
        <v>252</v>
      </c>
      <c r="J2087" t="s">
        <v>107</v>
      </c>
      <c r="K2087">
        <v>0</v>
      </c>
      <c r="L2087" t="str">
        <f>+VLOOKUP(Línea_Modelo_Sexo_Región[[#This Row],[id_LA]],Línea_Atención[],2,0)</f>
        <v>Línea Cuidado Alternativo</v>
      </c>
      <c r="M208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8" spans="2:13" x14ac:dyDescent="0.3">
      <c r="B2088" s="4" t="str">
        <f t="shared" si="96"/>
        <v>2-RDS</v>
      </c>
      <c r="C2088" s="4" t="str">
        <f t="shared" si="97"/>
        <v>2-RDS-Hombres</v>
      </c>
      <c r="D2088" s="4" t="str">
        <f t="shared" si="98"/>
        <v>2-RDS-Hombres-9</v>
      </c>
      <c r="E2088">
        <v>2</v>
      </c>
      <c r="F2088" t="s">
        <v>48</v>
      </c>
      <c r="G2088">
        <v>9</v>
      </c>
      <c r="H2088" t="s">
        <v>209</v>
      </c>
      <c r="I2088" t="s">
        <v>252</v>
      </c>
      <c r="J2088" t="s">
        <v>107</v>
      </c>
      <c r="K2088">
        <v>0</v>
      </c>
      <c r="L2088" t="str">
        <f>+VLOOKUP(Línea_Modelo_Sexo_Región[[#This Row],[id_LA]],Línea_Atención[],2,0)</f>
        <v>Línea Cuidado Alternativo</v>
      </c>
      <c r="M208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89" spans="2:13" x14ac:dyDescent="0.3">
      <c r="B2089" s="4" t="str">
        <f t="shared" si="96"/>
        <v>2-RDS</v>
      </c>
      <c r="C2089" s="4" t="str">
        <f t="shared" si="97"/>
        <v>2-RDS-Hombres</v>
      </c>
      <c r="D2089" s="4" t="str">
        <f t="shared" si="98"/>
        <v>2-RDS-Hombres-14</v>
      </c>
      <c r="E2089">
        <v>2</v>
      </c>
      <c r="F2089" t="s">
        <v>48</v>
      </c>
      <c r="G2089">
        <v>14</v>
      </c>
      <c r="H2089" t="s">
        <v>214</v>
      </c>
      <c r="I2089" t="s">
        <v>252</v>
      </c>
      <c r="J2089" t="s">
        <v>107</v>
      </c>
      <c r="K2089">
        <v>0</v>
      </c>
      <c r="L2089" t="str">
        <f>+VLOOKUP(Línea_Modelo_Sexo_Región[[#This Row],[id_LA]],Línea_Atención[],2,0)</f>
        <v>Línea Cuidado Alternativo</v>
      </c>
      <c r="M208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0" spans="2:13" x14ac:dyDescent="0.3">
      <c r="B2090" s="4" t="str">
        <f t="shared" si="96"/>
        <v>2-RDS</v>
      </c>
      <c r="C2090" s="4" t="str">
        <f t="shared" si="97"/>
        <v>2-RDS-Hombres</v>
      </c>
      <c r="D2090" s="4" t="str">
        <f t="shared" si="98"/>
        <v>2-RDS-Hombres-10</v>
      </c>
      <c r="E2090">
        <v>2</v>
      </c>
      <c r="F2090" t="s">
        <v>48</v>
      </c>
      <c r="G2090">
        <v>10</v>
      </c>
      <c r="H2090" t="s">
        <v>210</v>
      </c>
      <c r="I2090" t="s">
        <v>252</v>
      </c>
      <c r="J2090" t="s">
        <v>107</v>
      </c>
      <c r="K2090">
        <v>0</v>
      </c>
      <c r="L2090" t="str">
        <f>+VLOOKUP(Línea_Modelo_Sexo_Región[[#This Row],[id_LA]],Línea_Atención[],2,0)</f>
        <v>Línea Cuidado Alternativo</v>
      </c>
      <c r="M2090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1" spans="2:13" x14ac:dyDescent="0.3">
      <c r="B2091" s="4" t="str">
        <f t="shared" si="96"/>
        <v>2-RDS</v>
      </c>
      <c r="C2091" s="4" t="str">
        <f t="shared" si="97"/>
        <v>2-RDS-Hombres</v>
      </c>
      <c r="D2091" s="4" t="str">
        <f t="shared" si="98"/>
        <v>2-RDS-Hombres-11</v>
      </c>
      <c r="E2091">
        <v>2</v>
      </c>
      <c r="F2091" t="s">
        <v>48</v>
      </c>
      <c r="G2091">
        <v>11</v>
      </c>
      <c r="H2091" t="s">
        <v>211</v>
      </c>
      <c r="I2091" t="s">
        <v>252</v>
      </c>
      <c r="J2091" t="s">
        <v>107</v>
      </c>
      <c r="K2091">
        <v>0</v>
      </c>
      <c r="L2091" t="str">
        <f>+VLOOKUP(Línea_Modelo_Sexo_Región[[#This Row],[id_LA]],Línea_Atención[],2,0)</f>
        <v>Línea Cuidado Alternativo</v>
      </c>
      <c r="M2091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2" spans="2:13" x14ac:dyDescent="0.3">
      <c r="B2092" s="4" t="str">
        <f t="shared" si="96"/>
        <v>2-RDS</v>
      </c>
      <c r="C2092" s="4" t="str">
        <f t="shared" si="97"/>
        <v>2-RDS-Hombres</v>
      </c>
      <c r="D2092" s="4" t="str">
        <f t="shared" si="98"/>
        <v>2-RDS-Hombres-12</v>
      </c>
      <c r="E2092">
        <v>2</v>
      </c>
      <c r="F2092" t="s">
        <v>48</v>
      </c>
      <c r="G2092">
        <v>12</v>
      </c>
      <c r="H2092" t="s">
        <v>212</v>
      </c>
      <c r="I2092" t="s">
        <v>252</v>
      </c>
      <c r="J2092" t="s">
        <v>107</v>
      </c>
      <c r="K2092">
        <v>0</v>
      </c>
      <c r="L2092" t="str">
        <f>+VLOOKUP(Línea_Modelo_Sexo_Región[[#This Row],[id_LA]],Línea_Atención[],2,0)</f>
        <v>Línea Cuidado Alternativo</v>
      </c>
      <c r="M2092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3" spans="2:13" x14ac:dyDescent="0.3">
      <c r="B2093" s="4" t="str">
        <f t="shared" si="96"/>
        <v>2-RDS</v>
      </c>
      <c r="C2093" s="4" t="str">
        <f t="shared" si="97"/>
        <v>2-RDS-Mujeres</v>
      </c>
      <c r="D2093" s="4" t="str">
        <f t="shared" si="98"/>
        <v>2-RDS-Mujeres-15</v>
      </c>
      <c r="E2093">
        <v>2</v>
      </c>
      <c r="F2093" t="s">
        <v>48</v>
      </c>
      <c r="G2093">
        <v>15</v>
      </c>
      <c r="H2093" t="s">
        <v>215</v>
      </c>
      <c r="I2093" t="s">
        <v>253</v>
      </c>
      <c r="J2093" t="s">
        <v>107</v>
      </c>
      <c r="K2093">
        <v>0</v>
      </c>
      <c r="L2093" t="str">
        <f>+VLOOKUP(Línea_Modelo_Sexo_Región[[#This Row],[id_LA]],Línea_Atención[],2,0)</f>
        <v>Línea Cuidado Alternativo</v>
      </c>
      <c r="M2093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4" spans="2:13" x14ac:dyDescent="0.3">
      <c r="B2094" s="4" t="str">
        <f t="shared" si="96"/>
        <v>2-RDS</v>
      </c>
      <c r="C2094" s="4" t="str">
        <f t="shared" si="97"/>
        <v>2-RDS-Mujeres</v>
      </c>
      <c r="D2094" s="4" t="str">
        <f t="shared" si="98"/>
        <v>2-RDS-Mujeres-1</v>
      </c>
      <c r="E2094">
        <v>2</v>
      </c>
      <c r="F2094" t="s">
        <v>48</v>
      </c>
      <c r="G2094">
        <v>1</v>
      </c>
      <c r="H2094" t="s">
        <v>201</v>
      </c>
      <c r="I2094" t="s">
        <v>253</v>
      </c>
      <c r="J2094" t="s">
        <v>107</v>
      </c>
      <c r="K2094">
        <v>0</v>
      </c>
      <c r="L2094" t="str">
        <f>+VLOOKUP(Línea_Modelo_Sexo_Región[[#This Row],[id_LA]],Línea_Atención[],2,0)</f>
        <v>Línea Cuidado Alternativo</v>
      </c>
      <c r="M2094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5" spans="2:13" x14ac:dyDescent="0.3">
      <c r="B2095" s="4" t="str">
        <f t="shared" si="96"/>
        <v>2-RDS</v>
      </c>
      <c r="C2095" s="4" t="str">
        <f t="shared" si="97"/>
        <v>2-RDS-Mujeres</v>
      </c>
      <c r="D2095" s="4" t="str">
        <f t="shared" si="98"/>
        <v>2-RDS-Mujeres-2</v>
      </c>
      <c r="E2095">
        <v>2</v>
      </c>
      <c r="F2095" t="s">
        <v>48</v>
      </c>
      <c r="G2095">
        <v>2</v>
      </c>
      <c r="H2095" t="s">
        <v>202</v>
      </c>
      <c r="I2095" t="s">
        <v>253</v>
      </c>
      <c r="J2095" t="s">
        <v>107</v>
      </c>
      <c r="K2095">
        <v>0</v>
      </c>
      <c r="L2095" t="str">
        <f>+VLOOKUP(Línea_Modelo_Sexo_Región[[#This Row],[id_LA]],Línea_Atención[],2,0)</f>
        <v>Línea Cuidado Alternativo</v>
      </c>
      <c r="M2095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6" spans="2:13" x14ac:dyDescent="0.3">
      <c r="B2096" s="4" t="str">
        <f t="shared" si="96"/>
        <v>2-RDS</v>
      </c>
      <c r="C2096" s="4" t="str">
        <f t="shared" si="97"/>
        <v>2-RDS-Mujeres</v>
      </c>
      <c r="D2096" s="4" t="str">
        <f t="shared" si="98"/>
        <v>2-RDS-Mujeres-4</v>
      </c>
      <c r="E2096">
        <v>2</v>
      </c>
      <c r="F2096" t="s">
        <v>48</v>
      </c>
      <c r="G2096">
        <v>4</v>
      </c>
      <c r="H2096" t="s">
        <v>204</v>
      </c>
      <c r="I2096" t="s">
        <v>253</v>
      </c>
      <c r="J2096" t="s">
        <v>107</v>
      </c>
      <c r="K2096">
        <v>2</v>
      </c>
      <c r="L2096" t="str">
        <f>+VLOOKUP(Línea_Modelo_Sexo_Región[[#This Row],[id_LA]],Línea_Atención[],2,0)</f>
        <v>Línea Cuidado Alternativo</v>
      </c>
      <c r="M2096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7" spans="2:13" x14ac:dyDescent="0.3">
      <c r="B2097" s="4" t="str">
        <f t="shared" si="96"/>
        <v>2-RDS</v>
      </c>
      <c r="C2097" s="4" t="str">
        <f t="shared" si="97"/>
        <v>2-RDS-Mujeres</v>
      </c>
      <c r="D2097" s="4" t="str">
        <f t="shared" si="98"/>
        <v>2-RDS-Mujeres-5</v>
      </c>
      <c r="E2097">
        <v>2</v>
      </c>
      <c r="F2097" t="s">
        <v>48</v>
      </c>
      <c r="G2097">
        <v>5</v>
      </c>
      <c r="H2097" t="s">
        <v>205</v>
      </c>
      <c r="I2097" t="s">
        <v>253</v>
      </c>
      <c r="J2097" t="s">
        <v>107</v>
      </c>
      <c r="K2097">
        <v>0</v>
      </c>
      <c r="L2097" t="str">
        <f>+VLOOKUP(Línea_Modelo_Sexo_Región[[#This Row],[id_LA]],Línea_Atención[],2,0)</f>
        <v>Línea Cuidado Alternativo</v>
      </c>
      <c r="M209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8" spans="2:13" x14ac:dyDescent="0.3">
      <c r="B2098" s="4" t="str">
        <f t="shared" si="96"/>
        <v>2-RDS</v>
      </c>
      <c r="C2098" s="4" t="str">
        <f t="shared" si="97"/>
        <v>2-RDS-Mujeres</v>
      </c>
      <c r="D2098" s="4" t="str">
        <f t="shared" si="98"/>
        <v>2-RDS-Mujeres-13</v>
      </c>
      <c r="E2098">
        <v>2</v>
      </c>
      <c r="F2098" t="s">
        <v>48</v>
      </c>
      <c r="G2098">
        <v>13</v>
      </c>
      <c r="H2098" t="s">
        <v>213</v>
      </c>
      <c r="I2098" t="s">
        <v>253</v>
      </c>
      <c r="J2098" t="s">
        <v>107</v>
      </c>
      <c r="K2098">
        <v>0</v>
      </c>
      <c r="L2098" t="str">
        <f>+VLOOKUP(Línea_Modelo_Sexo_Región[[#This Row],[id_LA]],Línea_Atención[],2,0)</f>
        <v>Línea Cuidado Alternativo</v>
      </c>
      <c r="M209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099" spans="2:13" x14ac:dyDescent="0.3">
      <c r="B2099" s="4" t="str">
        <f t="shared" si="96"/>
        <v>2-RDS</v>
      </c>
      <c r="C2099" s="4" t="str">
        <f t="shared" si="97"/>
        <v>2-RDS-Mujeres</v>
      </c>
      <c r="D2099" s="4" t="str">
        <f t="shared" si="98"/>
        <v>2-RDS-Mujeres-6</v>
      </c>
      <c r="E2099">
        <v>2</v>
      </c>
      <c r="F2099" t="s">
        <v>48</v>
      </c>
      <c r="G2099">
        <v>6</v>
      </c>
      <c r="H2099" t="s">
        <v>206</v>
      </c>
      <c r="I2099" t="s">
        <v>253</v>
      </c>
      <c r="J2099" t="s">
        <v>107</v>
      </c>
      <c r="K2099">
        <v>0</v>
      </c>
      <c r="L2099" t="str">
        <f>+VLOOKUP(Línea_Modelo_Sexo_Región[[#This Row],[id_LA]],Línea_Atención[],2,0)</f>
        <v>Línea Cuidado Alternativo</v>
      </c>
      <c r="M209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0" spans="2:13" x14ac:dyDescent="0.3">
      <c r="B2100" s="4" t="str">
        <f t="shared" si="96"/>
        <v>2-RDS</v>
      </c>
      <c r="C2100" s="4" t="str">
        <f t="shared" si="97"/>
        <v>2-RDS-Mujeres</v>
      </c>
      <c r="D2100" s="4" t="str">
        <f t="shared" si="98"/>
        <v>2-RDS-Mujeres-7</v>
      </c>
      <c r="E2100">
        <v>2</v>
      </c>
      <c r="F2100" t="s">
        <v>48</v>
      </c>
      <c r="G2100">
        <v>7</v>
      </c>
      <c r="H2100" t="s">
        <v>207</v>
      </c>
      <c r="I2100" t="s">
        <v>253</v>
      </c>
      <c r="J2100" t="s">
        <v>107</v>
      </c>
      <c r="K2100">
        <v>0</v>
      </c>
      <c r="L2100" t="str">
        <f>+VLOOKUP(Línea_Modelo_Sexo_Región[[#This Row],[id_LA]],Línea_Atención[],2,0)</f>
        <v>Línea Cuidado Alternativo</v>
      </c>
      <c r="M2100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1" spans="2:13" x14ac:dyDescent="0.3">
      <c r="B2101" s="4" t="str">
        <f t="shared" si="96"/>
        <v>2-RDS</v>
      </c>
      <c r="C2101" s="4" t="str">
        <f t="shared" si="97"/>
        <v>2-RDS-Mujeres</v>
      </c>
      <c r="D2101" s="4" t="str">
        <f t="shared" si="98"/>
        <v>2-RDS-Mujeres-7</v>
      </c>
      <c r="E2101">
        <v>2</v>
      </c>
      <c r="F2101" t="s">
        <v>48</v>
      </c>
      <c r="G2101">
        <v>7</v>
      </c>
      <c r="H2101" t="s">
        <v>207</v>
      </c>
      <c r="I2101" t="s">
        <v>253</v>
      </c>
      <c r="J2101" t="s">
        <v>107</v>
      </c>
      <c r="K2101">
        <v>0</v>
      </c>
      <c r="L2101" t="str">
        <f>+VLOOKUP(Línea_Modelo_Sexo_Región[[#This Row],[id_LA]],Línea_Atención[],2,0)</f>
        <v>Línea Cuidado Alternativo</v>
      </c>
      <c r="M2101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2" spans="2:13" x14ac:dyDescent="0.3">
      <c r="B2102" s="4" t="str">
        <f t="shared" si="96"/>
        <v>2-RDS</v>
      </c>
      <c r="C2102" s="4" t="str">
        <f t="shared" si="97"/>
        <v>2-RDS-Mujeres</v>
      </c>
      <c r="D2102" s="4" t="str">
        <f t="shared" si="98"/>
        <v>2-RDS-Mujeres-8</v>
      </c>
      <c r="E2102">
        <v>2</v>
      </c>
      <c r="F2102" t="s">
        <v>48</v>
      </c>
      <c r="G2102">
        <v>8</v>
      </c>
      <c r="H2102" t="s">
        <v>208</v>
      </c>
      <c r="I2102" t="s">
        <v>253</v>
      </c>
      <c r="J2102" t="s">
        <v>107</v>
      </c>
      <c r="K2102">
        <v>0</v>
      </c>
      <c r="L2102" t="str">
        <f>+VLOOKUP(Línea_Modelo_Sexo_Región[[#This Row],[id_LA]],Línea_Atención[],2,0)</f>
        <v>Línea Cuidado Alternativo</v>
      </c>
      <c r="M2102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3" spans="2:13" x14ac:dyDescent="0.3">
      <c r="B2103" s="4" t="str">
        <f t="shared" si="96"/>
        <v>2-RDS</v>
      </c>
      <c r="C2103" s="4" t="str">
        <f t="shared" si="97"/>
        <v>2-RDS-Mujeres</v>
      </c>
      <c r="D2103" s="4" t="str">
        <f t="shared" si="98"/>
        <v>2-RDS-Mujeres-9</v>
      </c>
      <c r="E2103">
        <v>2</v>
      </c>
      <c r="F2103" t="s">
        <v>48</v>
      </c>
      <c r="G2103">
        <v>9</v>
      </c>
      <c r="H2103" t="s">
        <v>209</v>
      </c>
      <c r="I2103" t="s">
        <v>253</v>
      </c>
      <c r="J2103" t="s">
        <v>107</v>
      </c>
      <c r="K2103">
        <v>0</v>
      </c>
      <c r="L2103" t="str">
        <f>+VLOOKUP(Línea_Modelo_Sexo_Región[[#This Row],[id_LA]],Línea_Atención[],2,0)</f>
        <v>Línea Cuidado Alternativo</v>
      </c>
      <c r="M2103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4" spans="2:13" x14ac:dyDescent="0.3">
      <c r="B2104" s="4" t="str">
        <f t="shared" si="96"/>
        <v>2-RDS</v>
      </c>
      <c r="C2104" s="4" t="str">
        <f t="shared" si="97"/>
        <v>2-RDS-Mujeres</v>
      </c>
      <c r="D2104" s="4" t="str">
        <f t="shared" si="98"/>
        <v>2-RDS-Mujeres-14</v>
      </c>
      <c r="E2104">
        <v>2</v>
      </c>
      <c r="F2104" t="s">
        <v>48</v>
      </c>
      <c r="G2104">
        <v>14</v>
      </c>
      <c r="H2104" t="s">
        <v>214</v>
      </c>
      <c r="I2104" t="s">
        <v>253</v>
      </c>
      <c r="J2104" t="s">
        <v>107</v>
      </c>
      <c r="K2104">
        <v>0</v>
      </c>
      <c r="L2104" t="str">
        <f>+VLOOKUP(Línea_Modelo_Sexo_Región[[#This Row],[id_LA]],Línea_Atención[],2,0)</f>
        <v>Línea Cuidado Alternativo</v>
      </c>
      <c r="M2104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5" spans="2:13" x14ac:dyDescent="0.3">
      <c r="B2105" s="4" t="str">
        <f t="shared" si="96"/>
        <v>2-RDS</v>
      </c>
      <c r="C2105" s="4" t="str">
        <f t="shared" si="97"/>
        <v>2-RDS-Mujeres</v>
      </c>
      <c r="D2105" s="4" t="str">
        <f t="shared" si="98"/>
        <v>2-RDS-Mujeres-10</v>
      </c>
      <c r="E2105">
        <v>2</v>
      </c>
      <c r="F2105" t="s">
        <v>48</v>
      </c>
      <c r="G2105">
        <v>10</v>
      </c>
      <c r="H2105" t="s">
        <v>210</v>
      </c>
      <c r="I2105" t="s">
        <v>253</v>
      </c>
      <c r="J2105" t="s">
        <v>107</v>
      </c>
      <c r="K2105">
        <v>0</v>
      </c>
      <c r="L2105" t="str">
        <f>+VLOOKUP(Línea_Modelo_Sexo_Región[[#This Row],[id_LA]],Línea_Atención[],2,0)</f>
        <v>Línea Cuidado Alternativo</v>
      </c>
      <c r="M2105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6" spans="2:13" x14ac:dyDescent="0.3">
      <c r="B2106" s="4" t="str">
        <f t="shared" si="96"/>
        <v>2-RDS</v>
      </c>
      <c r="C2106" s="4" t="str">
        <f t="shared" si="97"/>
        <v>2-RDS-Mujeres</v>
      </c>
      <c r="D2106" s="4" t="str">
        <f t="shared" si="98"/>
        <v>2-RDS-Mujeres-11</v>
      </c>
      <c r="E2106">
        <v>2</v>
      </c>
      <c r="F2106" t="s">
        <v>48</v>
      </c>
      <c r="G2106">
        <v>11</v>
      </c>
      <c r="H2106" t="s">
        <v>211</v>
      </c>
      <c r="I2106" t="s">
        <v>253</v>
      </c>
      <c r="J2106" t="s">
        <v>107</v>
      </c>
      <c r="K2106">
        <v>0</v>
      </c>
      <c r="L2106" t="str">
        <f>+VLOOKUP(Línea_Modelo_Sexo_Región[[#This Row],[id_LA]],Línea_Atención[],2,0)</f>
        <v>Línea Cuidado Alternativo</v>
      </c>
      <c r="M2106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7" spans="2:13" x14ac:dyDescent="0.3">
      <c r="B2107" s="4" t="str">
        <f t="shared" si="96"/>
        <v>2-RDS</v>
      </c>
      <c r="C2107" s="4" t="str">
        <f t="shared" si="97"/>
        <v>2-RDS-Mujeres</v>
      </c>
      <c r="D2107" s="4" t="str">
        <f t="shared" si="98"/>
        <v>2-RDS-Mujeres-12</v>
      </c>
      <c r="E2107">
        <v>2</v>
      </c>
      <c r="F2107" t="s">
        <v>48</v>
      </c>
      <c r="G2107">
        <v>12</v>
      </c>
      <c r="H2107" t="s">
        <v>212</v>
      </c>
      <c r="I2107" t="s">
        <v>253</v>
      </c>
      <c r="J2107" t="s">
        <v>107</v>
      </c>
      <c r="K2107">
        <v>0</v>
      </c>
      <c r="L2107" t="str">
        <f>+VLOOKUP(Línea_Modelo_Sexo_Región[[#This Row],[id_LA]],Línea_Atención[],2,0)</f>
        <v>Línea Cuidado Alternativo</v>
      </c>
      <c r="M210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108" spans="2:13" x14ac:dyDescent="0.3">
      <c r="B2108" s="4" t="str">
        <f t="shared" si="96"/>
        <v>2-REM</v>
      </c>
      <c r="C2108" s="4" t="str">
        <f t="shared" si="97"/>
        <v>2-REM-Hombres</v>
      </c>
      <c r="D2108" s="4" t="str">
        <f t="shared" si="98"/>
        <v>2-REM-Hombres-15</v>
      </c>
      <c r="E2108">
        <v>2</v>
      </c>
      <c r="F2108" t="s">
        <v>50</v>
      </c>
      <c r="G2108">
        <v>15</v>
      </c>
      <c r="H2108" t="s">
        <v>215</v>
      </c>
      <c r="I2108" t="s">
        <v>252</v>
      </c>
      <c r="J2108" t="s">
        <v>107</v>
      </c>
      <c r="K2108">
        <v>15</v>
      </c>
      <c r="L2108" t="str">
        <f>+VLOOKUP(Línea_Modelo_Sexo_Región[[#This Row],[id_LA]],Línea_Atención[],2,0)</f>
        <v>Línea Cuidado Alternativo</v>
      </c>
      <c r="M2108" t="str">
        <f>+VLOOKUP(Línea_Modelo_Sexo_Región[[#This Row],[Modelo '[sigla']]],Modelos[[Modelo '[sigla']]:[Modelo '[descripción']]],2,0)</f>
        <v>Residencia de Protección para Mayores con Programa</v>
      </c>
    </row>
    <row r="2109" spans="2:13" x14ac:dyDescent="0.3">
      <c r="B2109" s="4" t="str">
        <f t="shared" si="96"/>
        <v>2-REM</v>
      </c>
      <c r="C2109" s="4" t="str">
        <f t="shared" si="97"/>
        <v>2-REM-Hombres</v>
      </c>
      <c r="D2109" s="4" t="str">
        <f t="shared" si="98"/>
        <v>2-REM-Hombres-1</v>
      </c>
      <c r="E2109">
        <v>2</v>
      </c>
      <c r="F2109" t="s">
        <v>50</v>
      </c>
      <c r="G2109">
        <v>1</v>
      </c>
      <c r="H2109" t="s">
        <v>201</v>
      </c>
      <c r="I2109" t="s">
        <v>252</v>
      </c>
      <c r="J2109" t="s">
        <v>107</v>
      </c>
      <c r="K2109">
        <v>30</v>
      </c>
      <c r="L2109" t="str">
        <f>+VLOOKUP(Línea_Modelo_Sexo_Región[[#This Row],[id_LA]],Línea_Atención[],2,0)</f>
        <v>Línea Cuidado Alternativo</v>
      </c>
      <c r="M2109" t="str">
        <f>+VLOOKUP(Línea_Modelo_Sexo_Región[[#This Row],[Modelo '[sigla']]],Modelos[[Modelo '[sigla']]:[Modelo '[descripción']]],2,0)</f>
        <v>Residencia de Protección para Mayores con Programa</v>
      </c>
    </row>
    <row r="2110" spans="2:13" x14ac:dyDescent="0.3">
      <c r="B2110" s="4" t="str">
        <f t="shared" si="96"/>
        <v>2-REM</v>
      </c>
      <c r="C2110" s="4" t="str">
        <f t="shared" si="97"/>
        <v>2-REM-Hombres</v>
      </c>
      <c r="D2110" s="4" t="str">
        <f t="shared" si="98"/>
        <v>2-REM-Hombres-2</v>
      </c>
      <c r="E2110">
        <v>2</v>
      </c>
      <c r="F2110" t="s">
        <v>50</v>
      </c>
      <c r="G2110">
        <v>2</v>
      </c>
      <c r="H2110" t="s">
        <v>202</v>
      </c>
      <c r="I2110" t="s">
        <v>252</v>
      </c>
      <c r="J2110" t="s">
        <v>107</v>
      </c>
      <c r="K2110">
        <v>0</v>
      </c>
      <c r="L2110" t="str">
        <f>+VLOOKUP(Línea_Modelo_Sexo_Región[[#This Row],[id_LA]],Línea_Atención[],2,0)</f>
        <v>Línea Cuidado Alternativo</v>
      </c>
      <c r="M2110" t="str">
        <f>+VLOOKUP(Línea_Modelo_Sexo_Región[[#This Row],[Modelo '[sigla']]],Modelos[[Modelo '[sigla']]:[Modelo '[descripción']]],2,0)</f>
        <v>Residencia de Protección para Mayores con Programa</v>
      </c>
    </row>
    <row r="2111" spans="2:13" x14ac:dyDescent="0.3">
      <c r="B2111" s="4" t="str">
        <f t="shared" si="96"/>
        <v>2-REM</v>
      </c>
      <c r="C2111" s="4" t="str">
        <f t="shared" si="97"/>
        <v>2-REM-Hombres</v>
      </c>
      <c r="D2111" s="4" t="str">
        <f t="shared" si="98"/>
        <v>2-REM-Hombres-3</v>
      </c>
      <c r="E2111">
        <v>2</v>
      </c>
      <c r="F2111" t="s">
        <v>50</v>
      </c>
      <c r="G2111">
        <v>3</v>
      </c>
      <c r="H2111" t="s">
        <v>203</v>
      </c>
      <c r="I2111" t="s">
        <v>252</v>
      </c>
      <c r="J2111" t="s">
        <v>107</v>
      </c>
      <c r="K2111">
        <v>13</v>
      </c>
      <c r="L2111" t="str">
        <f>+VLOOKUP(Línea_Modelo_Sexo_Región[[#This Row],[id_LA]],Línea_Atención[],2,0)</f>
        <v>Línea Cuidado Alternativo</v>
      </c>
      <c r="M2111" t="str">
        <f>+VLOOKUP(Línea_Modelo_Sexo_Región[[#This Row],[Modelo '[sigla']]],Modelos[[Modelo '[sigla']]:[Modelo '[descripción']]],2,0)</f>
        <v>Residencia de Protección para Mayores con Programa</v>
      </c>
    </row>
    <row r="2112" spans="2:13" x14ac:dyDescent="0.3">
      <c r="B2112" s="4" t="str">
        <f t="shared" si="96"/>
        <v>2-REM</v>
      </c>
      <c r="C2112" s="4" t="str">
        <f t="shared" si="97"/>
        <v>2-REM-Hombres</v>
      </c>
      <c r="D2112" s="4" t="str">
        <f t="shared" si="98"/>
        <v>2-REM-Hombres-4</v>
      </c>
      <c r="E2112">
        <v>2</v>
      </c>
      <c r="F2112" t="s">
        <v>50</v>
      </c>
      <c r="G2112">
        <v>4</v>
      </c>
      <c r="H2112" t="s">
        <v>204</v>
      </c>
      <c r="I2112" t="s">
        <v>252</v>
      </c>
      <c r="J2112" t="s">
        <v>107</v>
      </c>
      <c r="K2112">
        <v>24</v>
      </c>
      <c r="L2112" t="str">
        <f>+VLOOKUP(Línea_Modelo_Sexo_Región[[#This Row],[id_LA]],Línea_Atención[],2,0)</f>
        <v>Línea Cuidado Alternativo</v>
      </c>
      <c r="M2112" t="str">
        <f>+VLOOKUP(Línea_Modelo_Sexo_Región[[#This Row],[Modelo '[sigla']]],Modelos[[Modelo '[sigla']]:[Modelo '[descripción']]],2,0)</f>
        <v>Residencia de Protección para Mayores con Programa</v>
      </c>
    </row>
    <row r="2113" spans="2:13" x14ac:dyDescent="0.3">
      <c r="B2113" s="4" t="str">
        <f t="shared" si="96"/>
        <v>2-REM</v>
      </c>
      <c r="C2113" s="4" t="str">
        <f t="shared" si="97"/>
        <v>2-REM-Hombres</v>
      </c>
      <c r="D2113" s="4" t="str">
        <f t="shared" si="98"/>
        <v>2-REM-Hombres-5</v>
      </c>
      <c r="E2113">
        <v>2</v>
      </c>
      <c r="F2113" t="s">
        <v>50</v>
      </c>
      <c r="G2113">
        <v>5</v>
      </c>
      <c r="H2113" t="s">
        <v>205</v>
      </c>
      <c r="I2113" t="s">
        <v>252</v>
      </c>
      <c r="J2113" t="s">
        <v>107</v>
      </c>
      <c r="K2113">
        <v>40</v>
      </c>
      <c r="L2113" t="str">
        <f>+VLOOKUP(Línea_Modelo_Sexo_Región[[#This Row],[id_LA]],Línea_Atención[],2,0)</f>
        <v>Línea Cuidado Alternativo</v>
      </c>
      <c r="M2113" t="str">
        <f>+VLOOKUP(Línea_Modelo_Sexo_Región[[#This Row],[Modelo '[sigla']]],Modelos[[Modelo '[sigla']]:[Modelo '[descripción']]],2,0)</f>
        <v>Residencia de Protección para Mayores con Programa</v>
      </c>
    </row>
    <row r="2114" spans="2:13" x14ac:dyDescent="0.3">
      <c r="B2114" s="4" t="str">
        <f t="shared" si="96"/>
        <v>2-REM</v>
      </c>
      <c r="C2114" s="4" t="str">
        <f t="shared" si="97"/>
        <v>2-REM-Hombres</v>
      </c>
      <c r="D2114" s="4" t="str">
        <f t="shared" si="98"/>
        <v>2-REM-Hombres-13</v>
      </c>
      <c r="E2114">
        <v>2</v>
      </c>
      <c r="F2114" t="s">
        <v>50</v>
      </c>
      <c r="G2114">
        <v>13</v>
      </c>
      <c r="H2114" t="s">
        <v>213</v>
      </c>
      <c r="I2114" t="s">
        <v>252</v>
      </c>
      <c r="J2114" t="s">
        <v>107</v>
      </c>
      <c r="K2114">
        <v>65</v>
      </c>
      <c r="L2114" t="str">
        <f>+VLOOKUP(Línea_Modelo_Sexo_Región[[#This Row],[id_LA]],Línea_Atención[],2,0)</f>
        <v>Línea Cuidado Alternativo</v>
      </c>
      <c r="M2114" t="str">
        <f>+VLOOKUP(Línea_Modelo_Sexo_Región[[#This Row],[Modelo '[sigla']]],Modelos[[Modelo '[sigla']]:[Modelo '[descripción']]],2,0)</f>
        <v>Residencia de Protección para Mayores con Programa</v>
      </c>
    </row>
    <row r="2115" spans="2:13" x14ac:dyDescent="0.3">
      <c r="B2115" s="4" t="str">
        <f t="shared" si="96"/>
        <v>2-REM</v>
      </c>
      <c r="C2115" s="4" t="str">
        <f t="shared" si="97"/>
        <v>2-REM-Hombres</v>
      </c>
      <c r="D2115" s="4" t="str">
        <f t="shared" si="98"/>
        <v>2-REM-Hombres-6</v>
      </c>
      <c r="E2115">
        <v>2</v>
      </c>
      <c r="F2115" t="s">
        <v>50</v>
      </c>
      <c r="G2115">
        <v>6</v>
      </c>
      <c r="H2115" t="s">
        <v>206</v>
      </c>
      <c r="I2115" t="s">
        <v>252</v>
      </c>
      <c r="J2115" t="s">
        <v>107</v>
      </c>
      <c r="K2115">
        <v>0</v>
      </c>
      <c r="L2115" t="str">
        <f>+VLOOKUP(Línea_Modelo_Sexo_Región[[#This Row],[id_LA]],Línea_Atención[],2,0)</f>
        <v>Línea Cuidado Alternativo</v>
      </c>
      <c r="M2115" t="str">
        <f>+VLOOKUP(Línea_Modelo_Sexo_Región[[#This Row],[Modelo '[sigla']]],Modelos[[Modelo '[sigla']]:[Modelo '[descripción']]],2,0)</f>
        <v>Residencia de Protección para Mayores con Programa</v>
      </c>
    </row>
    <row r="2116" spans="2:13" x14ac:dyDescent="0.3">
      <c r="B2116" s="4" t="str">
        <f t="shared" si="96"/>
        <v>2-REM</v>
      </c>
      <c r="C2116" s="4" t="str">
        <f t="shared" si="97"/>
        <v>2-REM-Hombres</v>
      </c>
      <c r="D2116" s="4" t="str">
        <f t="shared" si="98"/>
        <v>2-REM-Hombres-7</v>
      </c>
      <c r="E2116">
        <v>2</v>
      </c>
      <c r="F2116" t="s">
        <v>50</v>
      </c>
      <c r="G2116">
        <v>7</v>
      </c>
      <c r="H2116" t="s">
        <v>207</v>
      </c>
      <c r="I2116" t="s">
        <v>252</v>
      </c>
      <c r="J2116" t="s">
        <v>107</v>
      </c>
      <c r="K2116">
        <v>36</v>
      </c>
      <c r="L2116" t="str">
        <f>+VLOOKUP(Línea_Modelo_Sexo_Región[[#This Row],[id_LA]],Línea_Atención[],2,0)</f>
        <v>Línea Cuidado Alternativo</v>
      </c>
      <c r="M2116" t="str">
        <f>+VLOOKUP(Línea_Modelo_Sexo_Región[[#This Row],[Modelo '[sigla']]],Modelos[[Modelo '[sigla']]:[Modelo '[descripción']]],2,0)</f>
        <v>Residencia de Protección para Mayores con Programa</v>
      </c>
    </row>
    <row r="2117" spans="2:13" x14ac:dyDescent="0.3">
      <c r="B2117" s="4" t="str">
        <f t="shared" ref="B2117:B2180" si="99">+E2117&amp;"-"&amp;F2117</f>
        <v>2-REM</v>
      </c>
      <c r="C2117" s="4" t="str">
        <f t="shared" ref="C2117:C2180" si="100">+B2117&amp;"-"&amp;I2117</f>
        <v>2-REM-Hombres</v>
      </c>
      <c r="D2117" s="4" t="str">
        <f t="shared" ref="D2117:D2180" si="101">+C2117&amp;"-"&amp;G2117</f>
        <v>2-REM-Hombres-7</v>
      </c>
      <c r="E2117">
        <v>2</v>
      </c>
      <c r="F2117" t="s">
        <v>50</v>
      </c>
      <c r="G2117">
        <v>7</v>
      </c>
      <c r="H2117" t="s">
        <v>207</v>
      </c>
      <c r="I2117" t="s">
        <v>252</v>
      </c>
      <c r="J2117" t="s">
        <v>107</v>
      </c>
      <c r="K2117">
        <v>11</v>
      </c>
      <c r="L2117" t="str">
        <f>+VLOOKUP(Línea_Modelo_Sexo_Región[[#This Row],[id_LA]],Línea_Atención[],2,0)</f>
        <v>Línea Cuidado Alternativo</v>
      </c>
      <c r="M2117" t="str">
        <f>+VLOOKUP(Línea_Modelo_Sexo_Región[[#This Row],[Modelo '[sigla']]],Modelos[[Modelo '[sigla']]:[Modelo '[descripción']]],2,0)</f>
        <v>Residencia de Protección para Mayores con Programa</v>
      </c>
    </row>
    <row r="2118" spans="2:13" x14ac:dyDescent="0.3">
      <c r="B2118" s="4" t="str">
        <f t="shared" si="99"/>
        <v>2-REM</v>
      </c>
      <c r="C2118" s="4" t="str">
        <f t="shared" si="100"/>
        <v>2-REM-Hombres</v>
      </c>
      <c r="D2118" s="4" t="str">
        <f t="shared" si="101"/>
        <v>2-REM-Hombres-8</v>
      </c>
      <c r="E2118">
        <v>2</v>
      </c>
      <c r="F2118" t="s">
        <v>50</v>
      </c>
      <c r="G2118">
        <v>8</v>
      </c>
      <c r="H2118" t="s">
        <v>208</v>
      </c>
      <c r="I2118" t="s">
        <v>252</v>
      </c>
      <c r="J2118" t="s">
        <v>107</v>
      </c>
      <c r="K2118">
        <v>61</v>
      </c>
      <c r="L2118" t="str">
        <f>+VLOOKUP(Línea_Modelo_Sexo_Región[[#This Row],[id_LA]],Línea_Atención[],2,0)</f>
        <v>Línea Cuidado Alternativo</v>
      </c>
      <c r="M2118" t="str">
        <f>+VLOOKUP(Línea_Modelo_Sexo_Región[[#This Row],[Modelo '[sigla']]],Modelos[[Modelo '[sigla']]:[Modelo '[descripción']]],2,0)</f>
        <v>Residencia de Protección para Mayores con Programa</v>
      </c>
    </row>
    <row r="2119" spans="2:13" x14ac:dyDescent="0.3">
      <c r="B2119" s="4" t="str">
        <f t="shared" si="99"/>
        <v>2-REM</v>
      </c>
      <c r="C2119" s="4" t="str">
        <f t="shared" si="100"/>
        <v>2-REM-Hombres</v>
      </c>
      <c r="D2119" s="4" t="str">
        <f t="shared" si="101"/>
        <v>2-REM-Hombres-9</v>
      </c>
      <c r="E2119">
        <v>2</v>
      </c>
      <c r="F2119" t="s">
        <v>50</v>
      </c>
      <c r="G2119">
        <v>9</v>
      </c>
      <c r="H2119" t="s">
        <v>209</v>
      </c>
      <c r="I2119" t="s">
        <v>252</v>
      </c>
      <c r="J2119" t="s">
        <v>107</v>
      </c>
      <c r="K2119">
        <v>36</v>
      </c>
      <c r="L2119" t="str">
        <f>+VLOOKUP(Línea_Modelo_Sexo_Región[[#This Row],[id_LA]],Línea_Atención[],2,0)</f>
        <v>Línea Cuidado Alternativo</v>
      </c>
      <c r="M2119" t="str">
        <f>+VLOOKUP(Línea_Modelo_Sexo_Región[[#This Row],[Modelo '[sigla']]],Modelos[[Modelo '[sigla']]:[Modelo '[descripción']]],2,0)</f>
        <v>Residencia de Protección para Mayores con Programa</v>
      </c>
    </row>
    <row r="2120" spans="2:13" x14ac:dyDescent="0.3">
      <c r="B2120" s="4" t="str">
        <f t="shared" si="99"/>
        <v>2-REM</v>
      </c>
      <c r="C2120" s="4" t="str">
        <f t="shared" si="100"/>
        <v>2-REM-Hombres</v>
      </c>
      <c r="D2120" s="4" t="str">
        <f t="shared" si="101"/>
        <v>2-REM-Hombres-14</v>
      </c>
      <c r="E2120">
        <v>2</v>
      </c>
      <c r="F2120" t="s">
        <v>50</v>
      </c>
      <c r="G2120">
        <v>14</v>
      </c>
      <c r="H2120" t="s">
        <v>214</v>
      </c>
      <c r="I2120" t="s">
        <v>252</v>
      </c>
      <c r="J2120" t="s">
        <v>107</v>
      </c>
      <c r="K2120">
        <v>18</v>
      </c>
      <c r="L2120" t="str">
        <f>+VLOOKUP(Línea_Modelo_Sexo_Región[[#This Row],[id_LA]],Línea_Atención[],2,0)</f>
        <v>Línea Cuidado Alternativo</v>
      </c>
      <c r="M2120" t="str">
        <f>+VLOOKUP(Línea_Modelo_Sexo_Región[[#This Row],[Modelo '[sigla']]],Modelos[[Modelo '[sigla']]:[Modelo '[descripción']]],2,0)</f>
        <v>Residencia de Protección para Mayores con Programa</v>
      </c>
    </row>
    <row r="2121" spans="2:13" x14ac:dyDescent="0.3">
      <c r="B2121" s="4" t="str">
        <f t="shared" si="99"/>
        <v>2-REM</v>
      </c>
      <c r="C2121" s="4" t="str">
        <f t="shared" si="100"/>
        <v>2-REM-Hombres</v>
      </c>
      <c r="D2121" s="4" t="str">
        <f t="shared" si="101"/>
        <v>2-REM-Hombres-10</v>
      </c>
      <c r="E2121">
        <v>2</v>
      </c>
      <c r="F2121" t="s">
        <v>50</v>
      </c>
      <c r="G2121">
        <v>10</v>
      </c>
      <c r="H2121" t="s">
        <v>210</v>
      </c>
      <c r="I2121" t="s">
        <v>252</v>
      </c>
      <c r="J2121" t="s">
        <v>107</v>
      </c>
      <c r="K2121">
        <v>28</v>
      </c>
      <c r="L2121" t="str">
        <f>+VLOOKUP(Línea_Modelo_Sexo_Región[[#This Row],[id_LA]],Línea_Atención[],2,0)</f>
        <v>Línea Cuidado Alternativo</v>
      </c>
      <c r="M2121" t="str">
        <f>+VLOOKUP(Línea_Modelo_Sexo_Región[[#This Row],[Modelo '[sigla']]],Modelos[[Modelo '[sigla']]:[Modelo '[descripción']]],2,0)</f>
        <v>Residencia de Protección para Mayores con Programa</v>
      </c>
    </row>
    <row r="2122" spans="2:13" x14ac:dyDescent="0.3">
      <c r="B2122" s="4" t="str">
        <f t="shared" si="99"/>
        <v>2-REM</v>
      </c>
      <c r="C2122" s="4" t="str">
        <f t="shared" si="100"/>
        <v>2-REM-Hombres</v>
      </c>
      <c r="D2122" s="4" t="str">
        <f t="shared" si="101"/>
        <v>2-REM-Hombres-11</v>
      </c>
      <c r="E2122">
        <v>2</v>
      </c>
      <c r="F2122" t="s">
        <v>50</v>
      </c>
      <c r="G2122">
        <v>11</v>
      </c>
      <c r="H2122" t="s">
        <v>211</v>
      </c>
      <c r="I2122" t="s">
        <v>252</v>
      </c>
      <c r="J2122" t="s">
        <v>107</v>
      </c>
      <c r="K2122">
        <v>0</v>
      </c>
      <c r="L2122" t="str">
        <f>+VLOOKUP(Línea_Modelo_Sexo_Región[[#This Row],[id_LA]],Línea_Atención[],2,0)</f>
        <v>Línea Cuidado Alternativo</v>
      </c>
      <c r="M2122" t="str">
        <f>+VLOOKUP(Línea_Modelo_Sexo_Región[[#This Row],[Modelo '[sigla']]],Modelos[[Modelo '[sigla']]:[Modelo '[descripción']]],2,0)</f>
        <v>Residencia de Protección para Mayores con Programa</v>
      </c>
    </row>
    <row r="2123" spans="2:13" x14ac:dyDescent="0.3">
      <c r="B2123" s="4" t="str">
        <f t="shared" si="99"/>
        <v>2-REM</v>
      </c>
      <c r="C2123" s="4" t="str">
        <f t="shared" si="100"/>
        <v>2-REM-Hombres</v>
      </c>
      <c r="D2123" s="4" t="str">
        <f t="shared" si="101"/>
        <v>2-REM-Hombres-12</v>
      </c>
      <c r="E2123">
        <v>2</v>
      </c>
      <c r="F2123" t="s">
        <v>50</v>
      </c>
      <c r="G2123">
        <v>12</v>
      </c>
      <c r="H2123" t="s">
        <v>212</v>
      </c>
      <c r="I2123" t="s">
        <v>252</v>
      </c>
      <c r="J2123" t="s">
        <v>107</v>
      </c>
      <c r="K2123">
        <v>8</v>
      </c>
      <c r="L2123" t="str">
        <f>+VLOOKUP(Línea_Modelo_Sexo_Región[[#This Row],[id_LA]],Línea_Atención[],2,0)</f>
        <v>Línea Cuidado Alternativo</v>
      </c>
      <c r="M2123" t="str">
        <f>+VLOOKUP(Línea_Modelo_Sexo_Región[[#This Row],[Modelo '[sigla']]],Modelos[[Modelo '[sigla']]:[Modelo '[descripción']]],2,0)</f>
        <v>Residencia de Protección para Mayores con Programa</v>
      </c>
    </row>
    <row r="2124" spans="2:13" x14ac:dyDescent="0.3">
      <c r="B2124" s="4" t="str">
        <f t="shared" si="99"/>
        <v>2-REM</v>
      </c>
      <c r="C2124" s="4" t="str">
        <f t="shared" si="100"/>
        <v>2-REM-Mujeres</v>
      </c>
      <c r="D2124" s="4" t="str">
        <f t="shared" si="101"/>
        <v>2-REM-Mujeres-15</v>
      </c>
      <c r="E2124">
        <v>2</v>
      </c>
      <c r="F2124" t="s">
        <v>50</v>
      </c>
      <c r="G2124">
        <v>15</v>
      </c>
      <c r="H2124" t="s">
        <v>215</v>
      </c>
      <c r="I2124" t="s">
        <v>253</v>
      </c>
      <c r="J2124" t="s">
        <v>107</v>
      </c>
      <c r="K2124">
        <v>12</v>
      </c>
      <c r="L2124" t="str">
        <f>+VLOOKUP(Línea_Modelo_Sexo_Región[[#This Row],[id_LA]],Línea_Atención[],2,0)</f>
        <v>Línea Cuidado Alternativo</v>
      </c>
      <c r="M2124" t="str">
        <f>+VLOOKUP(Línea_Modelo_Sexo_Región[[#This Row],[Modelo '[sigla']]],Modelos[[Modelo '[sigla']]:[Modelo '[descripción']]],2,0)</f>
        <v>Residencia de Protección para Mayores con Programa</v>
      </c>
    </row>
    <row r="2125" spans="2:13" x14ac:dyDescent="0.3">
      <c r="B2125" s="4" t="str">
        <f t="shared" si="99"/>
        <v>2-REM</v>
      </c>
      <c r="C2125" s="4" t="str">
        <f t="shared" si="100"/>
        <v>2-REM-Mujeres</v>
      </c>
      <c r="D2125" s="4" t="str">
        <f t="shared" si="101"/>
        <v>2-REM-Mujeres-1</v>
      </c>
      <c r="E2125">
        <v>2</v>
      </c>
      <c r="F2125" t="s">
        <v>50</v>
      </c>
      <c r="G2125">
        <v>1</v>
      </c>
      <c r="H2125" t="s">
        <v>201</v>
      </c>
      <c r="I2125" t="s">
        <v>253</v>
      </c>
      <c r="J2125" t="s">
        <v>107</v>
      </c>
      <c r="K2125">
        <v>31</v>
      </c>
      <c r="L2125" t="str">
        <f>+VLOOKUP(Línea_Modelo_Sexo_Región[[#This Row],[id_LA]],Línea_Atención[],2,0)</f>
        <v>Línea Cuidado Alternativo</v>
      </c>
      <c r="M2125" t="str">
        <f>+VLOOKUP(Línea_Modelo_Sexo_Región[[#This Row],[Modelo '[sigla']]],Modelos[[Modelo '[sigla']]:[Modelo '[descripción']]],2,0)</f>
        <v>Residencia de Protección para Mayores con Programa</v>
      </c>
    </row>
    <row r="2126" spans="2:13" x14ac:dyDescent="0.3">
      <c r="B2126" s="4" t="str">
        <f t="shared" si="99"/>
        <v>2-REM</v>
      </c>
      <c r="C2126" s="4" t="str">
        <f t="shared" si="100"/>
        <v>2-REM-Mujeres</v>
      </c>
      <c r="D2126" s="4" t="str">
        <f t="shared" si="101"/>
        <v>2-REM-Mujeres-2</v>
      </c>
      <c r="E2126">
        <v>2</v>
      </c>
      <c r="F2126" t="s">
        <v>50</v>
      </c>
      <c r="G2126">
        <v>2</v>
      </c>
      <c r="H2126" t="s">
        <v>202</v>
      </c>
      <c r="I2126" t="s">
        <v>253</v>
      </c>
      <c r="J2126" t="s">
        <v>107</v>
      </c>
      <c r="K2126">
        <v>14</v>
      </c>
      <c r="L2126" t="str">
        <f>+VLOOKUP(Línea_Modelo_Sexo_Región[[#This Row],[id_LA]],Línea_Atención[],2,0)</f>
        <v>Línea Cuidado Alternativo</v>
      </c>
      <c r="M2126" t="str">
        <f>+VLOOKUP(Línea_Modelo_Sexo_Región[[#This Row],[Modelo '[sigla']]],Modelos[[Modelo '[sigla']]:[Modelo '[descripción']]],2,0)</f>
        <v>Residencia de Protección para Mayores con Programa</v>
      </c>
    </row>
    <row r="2127" spans="2:13" x14ac:dyDescent="0.3">
      <c r="B2127" s="4" t="str">
        <f t="shared" si="99"/>
        <v>2-REM</v>
      </c>
      <c r="C2127" s="4" t="str">
        <f t="shared" si="100"/>
        <v>2-REM-Mujeres</v>
      </c>
      <c r="D2127" s="4" t="str">
        <f t="shared" si="101"/>
        <v>2-REM-Mujeres-3</v>
      </c>
      <c r="E2127">
        <v>2</v>
      </c>
      <c r="F2127" t="s">
        <v>50</v>
      </c>
      <c r="G2127">
        <v>3</v>
      </c>
      <c r="H2127" t="s">
        <v>203</v>
      </c>
      <c r="I2127" t="s">
        <v>253</v>
      </c>
      <c r="J2127" t="s">
        <v>107</v>
      </c>
      <c r="K2127">
        <v>28</v>
      </c>
      <c r="L2127" t="str">
        <f>+VLOOKUP(Línea_Modelo_Sexo_Región[[#This Row],[id_LA]],Línea_Atención[],2,0)</f>
        <v>Línea Cuidado Alternativo</v>
      </c>
      <c r="M2127" t="str">
        <f>+VLOOKUP(Línea_Modelo_Sexo_Región[[#This Row],[Modelo '[sigla']]],Modelos[[Modelo '[sigla']]:[Modelo '[descripción']]],2,0)</f>
        <v>Residencia de Protección para Mayores con Programa</v>
      </c>
    </row>
    <row r="2128" spans="2:13" x14ac:dyDescent="0.3">
      <c r="B2128" s="4" t="str">
        <f t="shared" si="99"/>
        <v>2-REM</v>
      </c>
      <c r="C2128" s="4" t="str">
        <f t="shared" si="100"/>
        <v>2-REM-Mujeres</v>
      </c>
      <c r="D2128" s="4" t="str">
        <f t="shared" si="101"/>
        <v>2-REM-Mujeres-4</v>
      </c>
      <c r="E2128">
        <v>2</v>
      </c>
      <c r="F2128" t="s">
        <v>50</v>
      </c>
      <c r="G2128">
        <v>4</v>
      </c>
      <c r="H2128" t="s">
        <v>204</v>
      </c>
      <c r="I2128" t="s">
        <v>253</v>
      </c>
      <c r="J2128" t="s">
        <v>107</v>
      </c>
      <c r="K2128">
        <v>13</v>
      </c>
      <c r="L2128" t="str">
        <f>+VLOOKUP(Línea_Modelo_Sexo_Región[[#This Row],[id_LA]],Línea_Atención[],2,0)</f>
        <v>Línea Cuidado Alternativo</v>
      </c>
      <c r="M2128" t="str">
        <f>+VLOOKUP(Línea_Modelo_Sexo_Región[[#This Row],[Modelo '[sigla']]],Modelos[[Modelo '[sigla']]:[Modelo '[descripción']]],2,0)</f>
        <v>Residencia de Protección para Mayores con Programa</v>
      </c>
    </row>
    <row r="2129" spans="2:13" x14ac:dyDescent="0.3">
      <c r="B2129" s="4" t="str">
        <f t="shared" si="99"/>
        <v>2-REM</v>
      </c>
      <c r="C2129" s="4" t="str">
        <f t="shared" si="100"/>
        <v>2-REM-Mujeres</v>
      </c>
      <c r="D2129" s="4" t="str">
        <f t="shared" si="101"/>
        <v>2-REM-Mujeres-5</v>
      </c>
      <c r="E2129">
        <v>2</v>
      </c>
      <c r="F2129" t="s">
        <v>50</v>
      </c>
      <c r="G2129">
        <v>5</v>
      </c>
      <c r="H2129" t="s">
        <v>205</v>
      </c>
      <c r="I2129" t="s">
        <v>253</v>
      </c>
      <c r="J2129" t="s">
        <v>107</v>
      </c>
      <c r="K2129">
        <v>77</v>
      </c>
      <c r="L2129" t="str">
        <f>+VLOOKUP(Línea_Modelo_Sexo_Región[[#This Row],[id_LA]],Línea_Atención[],2,0)</f>
        <v>Línea Cuidado Alternativo</v>
      </c>
      <c r="M2129" t="str">
        <f>+VLOOKUP(Línea_Modelo_Sexo_Región[[#This Row],[Modelo '[sigla']]],Modelos[[Modelo '[sigla']]:[Modelo '[descripción']]],2,0)</f>
        <v>Residencia de Protección para Mayores con Programa</v>
      </c>
    </row>
    <row r="2130" spans="2:13" x14ac:dyDescent="0.3">
      <c r="B2130" s="4" t="str">
        <f t="shared" si="99"/>
        <v>2-REM</v>
      </c>
      <c r="C2130" s="4" t="str">
        <f t="shared" si="100"/>
        <v>2-REM-Mujeres</v>
      </c>
      <c r="D2130" s="4" t="str">
        <f t="shared" si="101"/>
        <v>2-REM-Mujeres-13</v>
      </c>
      <c r="E2130">
        <v>2</v>
      </c>
      <c r="F2130" t="s">
        <v>50</v>
      </c>
      <c r="G2130">
        <v>13</v>
      </c>
      <c r="H2130" t="s">
        <v>213</v>
      </c>
      <c r="I2130" t="s">
        <v>253</v>
      </c>
      <c r="J2130" t="s">
        <v>107</v>
      </c>
      <c r="K2130">
        <v>119</v>
      </c>
      <c r="L2130" t="str">
        <f>+VLOOKUP(Línea_Modelo_Sexo_Región[[#This Row],[id_LA]],Línea_Atención[],2,0)</f>
        <v>Línea Cuidado Alternativo</v>
      </c>
      <c r="M2130" t="str">
        <f>+VLOOKUP(Línea_Modelo_Sexo_Región[[#This Row],[Modelo '[sigla']]],Modelos[[Modelo '[sigla']]:[Modelo '[descripción']]],2,0)</f>
        <v>Residencia de Protección para Mayores con Programa</v>
      </c>
    </row>
    <row r="2131" spans="2:13" x14ac:dyDescent="0.3">
      <c r="B2131" s="4" t="str">
        <f t="shared" si="99"/>
        <v>2-REM</v>
      </c>
      <c r="C2131" s="4" t="str">
        <f t="shared" si="100"/>
        <v>2-REM-Mujeres</v>
      </c>
      <c r="D2131" s="4" t="str">
        <f t="shared" si="101"/>
        <v>2-REM-Mujeres-6</v>
      </c>
      <c r="E2131">
        <v>2</v>
      </c>
      <c r="F2131" t="s">
        <v>50</v>
      </c>
      <c r="G2131">
        <v>6</v>
      </c>
      <c r="H2131" t="s">
        <v>206</v>
      </c>
      <c r="I2131" t="s">
        <v>253</v>
      </c>
      <c r="J2131" t="s">
        <v>107</v>
      </c>
      <c r="K2131">
        <v>25</v>
      </c>
      <c r="L2131" t="str">
        <f>+VLOOKUP(Línea_Modelo_Sexo_Región[[#This Row],[id_LA]],Línea_Atención[],2,0)</f>
        <v>Línea Cuidado Alternativo</v>
      </c>
      <c r="M2131" t="str">
        <f>+VLOOKUP(Línea_Modelo_Sexo_Región[[#This Row],[Modelo '[sigla']]],Modelos[[Modelo '[sigla']]:[Modelo '[descripción']]],2,0)</f>
        <v>Residencia de Protección para Mayores con Programa</v>
      </c>
    </row>
    <row r="2132" spans="2:13" x14ac:dyDescent="0.3">
      <c r="B2132" s="4" t="str">
        <f t="shared" si="99"/>
        <v>2-REM</v>
      </c>
      <c r="C2132" s="4" t="str">
        <f t="shared" si="100"/>
        <v>2-REM-Mujeres</v>
      </c>
      <c r="D2132" s="4" t="str">
        <f t="shared" si="101"/>
        <v>2-REM-Mujeres-7</v>
      </c>
      <c r="E2132">
        <v>2</v>
      </c>
      <c r="F2132" t="s">
        <v>50</v>
      </c>
      <c r="G2132">
        <v>7</v>
      </c>
      <c r="H2132" t="s">
        <v>207</v>
      </c>
      <c r="I2132" t="s">
        <v>253</v>
      </c>
      <c r="J2132" t="s">
        <v>107</v>
      </c>
      <c r="K2132">
        <v>63</v>
      </c>
      <c r="L2132" t="str">
        <f>+VLOOKUP(Línea_Modelo_Sexo_Región[[#This Row],[id_LA]],Línea_Atención[],2,0)</f>
        <v>Línea Cuidado Alternativo</v>
      </c>
      <c r="M2132" t="str">
        <f>+VLOOKUP(Línea_Modelo_Sexo_Región[[#This Row],[Modelo '[sigla']]],Modelos[[Modelo '[sigla']]:[Modelo '[descripción']]],2,0)</f>
        <v>Residencia de Protección para Mayores con Programa</v>
      </c>
    </row>
    <row r="2133" spans="2:13" x14ac:dyDescent="0.3">
      <c r="B2133" s="4" t="str">
        <f t="shared" si="99"/>
        <v>2-REM</v>
      </c>
      <c r="C2133" s="4" t="str">
        <f t="shared" si="100"/>
        <v>2-REM-Mujeres</v>
      </c>
      <c r="D2133" s="4" t="str">
        <f t="shared" si="101"/>
        <v>2-REM-Mujeres-7</v>
      </c>
      <c r="E2133">
        <v>2</v>
      </c>
      <c r="F2133" t="s">
        <v>50</v>
      </c>
      <c r="G2133">
        <v>7</v>
      </c>
      <c r="H2133" t="s">
        <v>207</v>
      </c>
      <c r="I2133" t="s">
        <v>253</v>
      </c>
      <c r="J2133" t="s">
        <v>107</v>
      </c>
      <c r="K2133">
        <v>8</v>
      </c>
      <c r="L2133" t="str">
        <f>+VLOOKUP(Línea_Modelo_Sexo_Región[[#This Row],[id_LA]],Línea_Atención[],2,0)</f>
        <v>Línea Cuidado Alternativo</v>
      </c>
      <c r="M2133" t="str">
        <f>+VLOOKUP(Línea_Modelo_Sexo_Región[[#This Row],[Modelo '[sigla']]],Modelos[[Modelo '[sigla']]:[Modelo '[descripción']]],2,0)</f>
        <v>Residencia de Protección para Mayores con Programa</v>
      </c>
    </row>
    <row r="2134" spans="2:13" x14ac:dyDescent="0.3">
      <c r="B2134" s="4" t="str">
        <f t="shared" si="99"/>
        <v>2-REM</v>
      </c>
      <c r="C2134" s="4" t="str">
        <f t="shared" si="100"/>
        <v>2-REM-Mujeres</v>
      </c>
      <c r="D2134" s="4" t="str">
        <f t="shared" si="101"/>
        <v>2-REM-Mujeres-8</v>
      </c>
      <c r="E2134">
        <v>2</v>
      </c>
      <c r="F2134" t="s">
        <v>50</v>
      </c>
      <c r="G2134">
        <v>8</v>
      </c>
      <c r="H2134" t="s">
        <v>208</v>
      </c>
      <c r="I2134" t="s">
        <v>253</v>
      </c>
      <c r="J2134" t="s">
        <v>107</v>
      </c>
      <c r="K2134">
        <v>74</v>
      </c>
      <c r="L2134" t="str">
        <f>+VLOOKUP(Línea_Modelo_Sexo_Región[[#This Row],[id_LA]],Línea_Atención[],2,0)</f>
        <v>Línea Cuidado Alternativo</v>
      </c>
      <c r="M2134" t="str">
        <f>+VLOOKUP(Línea_Modelo_Sexo_Región[[#This Row],[Modelo '[sigla']]],Modelos[[Modelo '[sigla']]:[Modelo '[descripción']]],2,0)</f>
        <v>Residencia de Protección para Mayores con Programa</v>
      </c>
    </row>
    <row r="2135" spans="2:13" x14ac:dyDescent="0.3">
      <c r="B2135" s="4" t="str">
        <f t="shared" si="99"/>
        <v>2-REM</v>
      </c>
      <c r="C2135" s="4" t="str">
        <f t="shared" si="100"/>
        <v>2-REM-Mujeres</v>
      </c>
      <c r="D2135" s="4" t="str">
        <f t="shared" si="101"/>
        <v>2-REM-Mujeres-9</v>
      </c>
      <c r="E2135">
        <v>2</v>
      </c>
      <c r="F2135" t="s">
        <v>50</v>
      </c>
      <c r="G2135">
        <v>9</v>
      </c>
      <c r="H2135" t="s">
        <v>209</v>
      </c>
      <c r="I2135" t="s">
        <v>253</v>
      </c>
      <c r="J2135" t="s">
        <v>107</v>
      </c>
      <c r="K2135">
        <v>65</v>
      </c>
      <c r="L2135" t="str">
        <f>+VLOOKUP(Línea_Modelo_Sexo_Región[[#This Row],[id_LA]],Línea_Atención[],2,0)</f>
        <v>Línea Cuidado Alternativo</v>
      </c>
      <c r="M2135" t="str">
        <f>+VLOOKUP(Línea_Modelo_Sexo_Región[[#This Row],[Modelo '[sigla']]],Modelos[[Modelo '[sigla']]:[Modelo '[descripción']]],2,0)</f>
        <v>Residencia de Protección para Mayores con Programa</v>
      </c>
    </row>
    <row r="2136" spans="2:13" x14ac:dyDescent="0.3">
      <c r="B2136" s="4" t="str">
        <f t="shared" si="99"/>
        <v>2-REM</v>
      </c>
      <c r="C2136" s="4" t="str">
        <f t="shared" si="100"/>
        <v>2-REM-Mujeres</v>
      </c>
      <c r="D2136" s="4" t="str">
        <f t="shared" si="101"/>
        <v>2-REM-Mujeres-14</v>
      </c>
      <c r="E2136">
        <v>2</v>
      </c>
      <c r="F2136" t="s">
        <v>50</v>
      </c>
      <c r="G2136">
        <v>14</v>
      </c>
      <c r="H2136" t="s">
        <v>214</v>
      </c>
      <c r="I2136" t="s">
        <v>253</v>
      </c>
      <c r="J2136" t="s">
        <v>107</v>
      </c>
      <c r="K2136">
        <v>12</v>
      </c>
      <c r="L2136" t="str">
        <f>+VLOOKUP(Línea_Modelo_Sexo_Región[[#This Row],[id_LA]],Línea_Atención[],2,0)</f>
        <v>Línea Cuidado Alternativo</v>
      </c>
      <c r="M2136" t="str">
        <f>+VLOOKUP(Línea_Modelo_Sexo_Región[[#This Row],[Modelo '[sigla']]],Modelos[[Modelo '[sigla']]:[Modelo '[descripción']]],2,0)</f>
        <v>Residencia de Protección para Mayores con Programa</v>
      </c>
    </row>
    <row r="2137" spans="2:13" x14ac:dyDescent="0.3">
      <c r="B2137" s="4" t="str">
        <f t="shared" si="99"/>
        <v>2-REM</v>
      </c>
      <c r="C2137" s="4" t="str">
        <f t="shared" si="100"/>
        <v>2-REM-Mujeres</v>
      </c>
      <c r="D2137" s="4" t="str">
        <f t="shared" si="101"/>
        <v>2-REM-Mujeres-10</v>
      </c>
      <c r="E2137">
        <v>2</v>
      </c>
      <c r="F2137" t="s">
        <v>50</v>
      </c>
      <c r="G2137">
        <v>10</v>
      </c>
      <c r="H2137" t="s">
        <v>210</v>
      </c>
      <c r="I2137" t="s">
        <v>253</v>
      </c>
      <c r="J2137" t="s">
        <v>107</v>
      </c>
      <c r="K2137">
        <v>71</v>
      </c>
      <c r="L2137" t="str">
        <f>+VLOOKUP(Línea_Modelo_Sexo_Región[[#This Row],[id_LA]],Línea_Atención[],2,0)</f>
        <v>Línea Cuidado Alternativo</v>
      </c>
      <c r="M2137" t="str">
        <f>+VLOOKUP(Línea_Modelo_Sexo_Región[[#This Row],[Modelo '[sigla']]],Modelos[[Modelo '[sigla']]:[Modelo '[descripción']]],2,0)</f>
        <v>Residencia de Protección para Mayores con Programa</v>
      </c>
    </row>
    <row r="2138" spans="2:13" x14ac:dyDescent="0.3">
      <c r="B2138" s="4" t="str">
        <f t="shared" si="99"/>
        <v>2-REM</v>
      </c>
      <c r="C2138" s="4" t="str">
        <f t="shared" si="100"/>
        <v>2-REM-Mujeres</v>
      </c>
      <c r="D2138" s="4" t="str">
        <f t="shared" si="101"/>
        <v>2-REM-Mujeres-11</v>
      </c>
      <c r="E2138">
        <v>2</v>
      </c>
      <c r="F2138" t="s">
        <v>50</v>
      </c>
      <c r="G2138">
        <v>11</v>
      </c>
      <c r="H2138" t="s">
        <v>211</v>
      </c>
      <c r="I2138" t="s">
        <v>253</v>
      </c>
      <c r="J2138" t="s">
        <v>107</v>
      </c>
      <c r="K2138">
        <v>0</v>
      </c>
      <c r="L2138" t="str">
        <f>+VLOOKUP(Línea_Modelo_Sexo_Región[[#This Row],[id_LA]],Línea_Atención[],2,0)</f>
        <v>Línea Cuidado Alternativo</v>
      </c>
      <c r="M2138" t="str">
        <f>+VLOOKUP(Línea_Modelo_Sexo_Región[[#This Row],[Modelo '[sigla']]],Modelos[[Modelo '[sigla']]:[Modelo '[descripción']]],2,0)</f>
        <v>Residencia de Protección para Mayores con Programa</v>
      </c>
    </row>
    <row r="2139" spans="2:13" x14ac:dyDescent="0.3">
      <c r="B2139" s="4" t="str">
        <f t="shared" si="99"/>
        <v>2-REM</v>
      </c>
      <c r="C2139" s="4" t="str">
        <f t="shared" si="100"/>
        <v>2-REM-Mujeres</v>
      </c>
      <c r="D2139" s="4" t="str">
        <f t="shared" si="101"/>
        <v>2-REM-Mujeres-12</v>
      </c>
      <c r="E2139">
        <v>2</v>
      </c>
      <c r="F2139" t="s">
        <v>50</v>
      </c>
      <c r="G2139">
        <v>12</v>
      </c>
      <c r="H2139" t="s">
        <v>212</v>
      </c>
      <c r="I2139" t="s">
        <v>253</v>
      </c>
      <c r="J2139" t="s">
        <v>107</v>
      </c>
      <c r="K2139">
        <v>7</v>
      </c>
      <c r="L2139" t="str">
        <f>+VLOOKUP(Línea_Modelo_Sexo_Región[[#This Row],[id_LA]],Línea_Atención[],2,0)</f>
        <v>Línea Cuidado Alternativo</v>
      </c>
      <c r="M2139" t="str">
        <f>+VLOOKUP(Línea_Modelo_Sexo_Región[[#This Row],[Modelo '[sigla']]],Modelos[[Modelo '[sigla']]:[Modelo '[descripción']]],2,0)</f>
        <v>Residencia de Protección para Mayores con Programa</v>
      </c>
    </row>
    <row r="2140" spans="2:13" x14ac:dyDescent="0.3">
      <c r="B2140" s="4" t="str">
        <f t="shared" si="99"/>
        <v>2-RFA</v>
      </c>
      <c r="C2140" s="4" t="str">
        <f t="shared" si="100"/>
        <v>2-RFA-Hombres</v>
      </c>
      <c r="D2140" s="4" t="str">
        <f t="shared" si="101"/>
        <v>2-RFA-Hombres-15</v>
      </c>
      <c r="E2140">
        <v>2</v>
      </c>
      <c r="F2140" t="s">
        <v>52</v>
      </c>
      <c r="G2140">
        <v>15</v>
      </c>
      <c r="H2140" t="s">
        <v>215</v>
      </c>
      <c r="I2140" t="s">
        <v>252</v>
      </c>
      <c r="J2140" t="s">
        <v>107</v>
      </c>
      <c r="K2140">
        <v>0</v>
      </c>
      <c r="L2140" t="str">
        <f>+VLOOKUP(Línea_Modelo_Sexo_Región[[#This Row],[id_LA]],Línea_Atención[],2,0)</f>
        <v>Línea Cuidado Alternativo</v>
      </c>
      <c r="M2140" t="str">
        <f>+VLOOKUP(Línea_Modelo_Sexo_Región[[#This Row],[Modelo '[sigla']]],Modelos[[Modelo '[sigla']]:[Modelo '[descripción']]],2,0)</f>
        <v>Residencia Familiar para la Adolescencia</v>
      </c>
    </row>
    <row r="2141" spans="2:13" x14ac:dyDescent="0.3">
      <c r="B2141" s="4" t="str">
        <f t="shared" si="99"/>
        <v>2-RFA</v>
      </c>
      <c r="C2141" s="4" t="str">
        <f t="shared" si="100"/>
        <v>2-RFA-Hombres</v>
      </c>
      <c r="D2141" s="4" t="str">
        <f t="shared" si="101"/>
        <v>2-RFA-Hombres-1</v>
      </c>
      <c r="E2141">
        <v>2</v>
      </c>
      <c r="F2141" t="s">
        <v>52</v>
      </c>
      <c r="G2141">
        <v>1</v>
      </c>
      <c r="H2141" t="s">
        <v>201</v>
      </c>
      <c r="I2141" t="s">
        <v>252</v>
      </c>
      <c r="J2141" t="s">
        <v>107</v>
      </c>
      <c r="K2141">
        <v>0</v>
      </c>
      <c r="L2141" t="str">
        <f>+VLOOKUP(Línea_Modelo_Sexo_Región[[#This Row],[id_LA]],Línea_Atención[],2,0)</f>
        <v>Línea Cuidado Alternativo</v>
      </c>
      <c r="M2141" t="str">
        <f>+VLOOKUP(Línea_Modelo_Sexo_Región[[#This Row],[Modelo '[sigla']]],Modelos[[Modelo '[sigla']]:[Modelo '[descripción']]],2,0)</f>
        <v>Residencia Familiar para la Adolescencia</v>
      </c>
    </row>
    <row r="2142" spans="2:13" x14ac:dyDescent="0.3">
      <c r="B2142" s="4" t="str">
        <f t="shared" si="99"/>
        <v>2-RFA</v>
      </c>
      <c r="C2142" s="4" t="str">
        <f t="shared" si="100"/>
        <v>2-RFA-Hombres</v>
      </c>
      <c r="D2142" s="4" t="str">
        <f t="shared" si="101"/>
        <v>2-RFA-Hombres-2</v>
      </c>
      <c r="E2142">
        <v>2</v>
      </c>
      <c r="F2142" t="s">
        <v>52</v>
      </c>
      <c r="G2142">
        <v>2</v>
      </c>
      <c r="H2142" t="s">
        <v>202</v>
      </c>
      <c r="I2142" t="s">
        <v>252</v>
      </c>
      <c r="J2142" t="s">
        <v>107</v>
      </c>
      <c r="K2142">
        <v>0</v>
      </c>
      <c r="L2142" t="str">
        <f>+VLOOKUP(Línea_Modelo_Sexo_Región[[#This Row],[id_LA]],Línea_Atención[],2,0)</f>
        <v>Línea Cuidado Alternativo</v>
      </c>
      <c r="M2142" t="str">
        <f>+VLOOKUP(Línea_Modelo_Sexo_Región[[#This Row],[Modelo '[sigla']]],Modelos[[Modelo '[sigla']]:[Modelo '[descripción']]],2,0)</f>
        <v>Residencia Familiar para la Adolescencia</v>
      </c>
    </row>
    <row r="2143" spans="2:13" x14ac:dyDescent="0.3">
      <c r="B2143" s="4" t="str">
        <f t="shared" si="99"/>
        <v>2-RFA</v>
      </c>
      <c r="C2143" s="4" t="str">
        <f t="shared" si="100"/>
        <v>2-RFA-Hombres</v>
      </c>
      <c r="D2143" s="4" t="str">
        <f t="shared" si="101"/>
        <v>2-RFA-Hombres-3</v>
      </c>
      <c r="E2143">
        <v>2</v>
      </c>
      <c r="F2143" t="s">
        <v>52</v>
      </c>
      <c r="G2143">
        <v>3</v>
      </c>
      <c r="H2143" t="s">
        <v>203</v>
      </c>
      <c r="I2143" t="s">
        <v>252</v>
      </c>
      <c r="J2143" t="s">
        <v>107</v>
      </c>
      <c r="K2143">
        <v>0</v>
      </c>
      <c r="L2143" t="str">
        <f>+VLOOKUP(Línea_Modelo_Sexo_Región[[#This Row],[id_LA]],Línea_Atención[],2,0)</f>
        <v>Línea Cuidado Alternativo</v>
      </c>
      <c r="M2143" t="str">
        <f>+VLOOKUP(Línea_Modelo_Sexo_Región[[#This Row],[Modelo '[sigla']]],Modelos[[Modelo '[sigla']]:[Modelo '[descripción']]],2,0)</f>
        <v>Residencia Familiar para la Adolescencia</v>
      </c>
    </row>
    <row r="2144" spans="2:13" x14ac:dyDescent="0.3">
      <c r="B2144" s="4" t="str">
        <f t="shared" si="99"/>
        <v>2-RFA</v>
      </c>
      <c r="C2144" s="4" t="str">
        <f t="shared" si="100"/>
        <v>2-RFA-Hombres</v>
      </c>
      <c r="D2144" s="4" t="str">
        <f t="shared" si="101"/>
        <v>2-RFA-Hombres-4</v>
      </c>
      <c r="E2144">
        <v>2</v>
      </c>
      <c r="F2144" t="s">
        <v>52</v>
      </c>
      <c r="G2144">
        <v>4</v>
      </c>
      <c r="H2144" t="s">
        <v>204</v>
      </c>
      <c r="I2144" t="s">
        <v>252</v>
      </c>
      <c r="J2144" t="s">
        <v>107</v>
      </c>
      <c r="K2144">
        <v>0</v>
      </c>
      <c r="L2144" t="str">
        <f>+VLOOKUP(Línea_Modelo_Sexo_Región[[#This Row],[id_LA]],Línea_Atención[],2,0)</f>
        <v>Línea Cuidado Alternativo</v>
      </c>
      <c r="M2144" t="str">
        <f>+VLOOKUP(Línea_Modelo_Sexo_Región[[#This Row],[Modelo '[sigla']]],Modelos[[Modelo '[sigla']]:[Modelo '[descripción']]],2,0)</f>
        <v>Residencia Familiar para la Adolescencia</v>
      </c>
    </row>
    <row r="2145" spans="2:13" x14ac:dyDescent="0.3">
      <c r="B2145" s="4" t="str">
        <f t="shared" si="99"/>
        <v>2-RFA</v>
      </c>
      <c r="C2145" s="4" t="str">
        <f t="shared" si="100"/>
        <v>2-RFA-Hombres</v>
      </c>
      <c r="D2145" s="4" t="str">
        <f t="shared" si="101"/>
        <v>2-RFA-Hombres-5</v>
      </c>
      <c r="E2145">
        <v>2</v>
      </c>
      <c r="F2145" t="s">
        <v>52</v>
      </c>
      <c r="G2145">
        <v>5</v>
      </c>
      <c r="H2145" t="s">
        <v>205</v>
      </c>
      <c r="I2145" t="s">
        <v>252</v>
      </c>
      <c r="J2145" t="s">
        <v>107</v>
      </c>
      <c r="K2145">
        <v>49</v>
      </c>
      <c r="L2145" t="str">
        <f>+VLOOKUP(Línea_Modelo_Sexo_Región[[#This Row],[id_LA]],Línea_Atención[],2,0)</f>
        <v>Línea Cuidado Alternativo</v>
      </c>
      <c r="M2145" t="str">
        <f>+VLOOKUP(Línea_Modelo_Sexo_Región[[#This Row],[Modelo '[sigla']]],Modelos[[Modelo '[sigla']]:[Modelo '[descripción']]],2,0)</f>
        <v>Residencia Familiar para la Adolescencia</v>
      </c>
    </row>
    <row r="2146" spans="2:13" x14ac:dyDescent="0.3">
      <c r="B2146" s="4" t="str">
        <f t="shared" si="99"/>
        <v>2-RFA</v>
      </c>
      <c r="C2146" s="4" t="str">
        <f t="shared" si="100"/>
        <v>2-RFA-Hombres</v>
      </c>
      <c r="D2146" s="4" t="str">
        <f t="shared" si="101"/>
        <v>2-RFA-Hombres-13</v>
      </c>
      <c r="E2146">
        <v>2</v>
      </c>
      <c r="F2146" t="s">
        <v>52</v>
      </c>
      <c r="G2146">
        <v>13</v>
      </c>
      <c r="H2146" t="s">
        <v>213</v>
      </c>
      <c r="I2146" t="s">
        <v>252</v>
      </c>
      <c r="J2146" t="s">
        <v>107</v>
      </c>
      <c r="K2146">
        <v>28</v>
      </c>
      <c r="L2146" t="str">
        <f>+VLOOKUP(Línea_Modelo_Sexo_Región[[#This Row],[id_LA]],Línea_Atención[],2,0)</f>
        <v>Línea Cuidado Alternativo</v>
      </c>
      <c r="M2146" t="str">
        <f>+VLOOKUP(Línea_Modelo_Sexo_Región[[#This Row],[Modelo '[sigla']]],Modelos[[Modelo '[sigla']]:[Modelo '[descripción']]],2,0)</f>
        <v>Residencia Familiar para la Adolescencia</v>
      </c>
    </row>
    <row r="2147" spans="2:13" x14ac:dyDescent="0.3">
      <c r="B2147" s="4" t="str">
        <f t="shared" si="99"/>
        <v>2-RFA</v>
      </c>
      <c r="C2147" s="4" t="str">
        <f t="shared" si="100"/>
        <v>2-RFA-Hombres</v>
      </c>
      <c r="D2147" s="4" t="str">
        <f t="shared" si="101"/>
        <v>2-RFA-Hombres-6</v>
      </c>
      <c r="E2147">
        <v>2</v>
      </c>
      <c r="F2147" t="s">
        <v>52</v>
      </c>
      <c r="G2147">
        <v>6</v>
      </c>
      <c r="H2147" t="s">
        <v>206</v>
      </c>
      <c r="I2147" t="s">
        <v>252</v>
      </c>
      <c r="J2147" t="s">
        <v>107</v>
      </c>
      <c r="K2147">
        <v>0</v>
      </c>
      <c r="L2147" t="str">
        <f>+VLOOKUP(Línea_Modelo_Sexo_Región[[#This Row],[id_LA]],Línea_Atención[],2,0)</f>
        <v>Línea Cuidado Alternativo</v>
      </c>
      <c r="M2147" t="str">
        <f>+VLOOKUP(Línea_Modelo_Sexo_Región[[#This Row],[Modelo '[sigla']]],Modelos[[Modelo '[sigla']]:[Modelo '[descripción']]],2,0)</f>
        <v>Residencia Familiar para la Adolescencia</v>
      </c>
    </row>
    <row r="2148" spans="2:13" x14ac:dyDescent="0.3">
      <c r="B2148" s="4" t="str">
        <f t="shared" si="99"/>
        <v>2-RFA</v>
      </c>
      <c r="C2148" s="4" t="str">
        <f t="shared" si="100"/>
        <v>2-RFA-Hombres</v>
      </c>
      <c r="D2148" s="4" t="str">
        <f t="shared" si="101"/>
        <v>2-RFA-Hombres-7</v>
      </c>
      <c r="E2148">
        <v>2</v>
      </c>
      <c r="F2148" t="s">
        <v>52</v>
      </c>
      <c r="G2148">
        <v>7</v>
      </c>
      <c r="H2148" t="s">
        <v>207</v>
      </c>
      <c r="I2148" t="s">
        <v>252</v>
      </c>
      <c r="J2148" t="s">
        <v>107</v>
      </c>
      <c r="K2148">
        <v>0</v>
      </c>
      <c r="L2148" t="str">
        <f>+VLOOKUP(Línea_Modelo_Sexo_Región[[#This Row],[id_LA]],Línea_Atención[],2,0)</f>
        <v>Línea Cuidado Alternativo</v>
      </c>
      <c r="M2148" t="str">
        <f>+VLOOKUP(Línea_Modelo_Sexo_Región[[#This Row],[Modelo '[sigla']]],Modelos[[Modelo '[sigla']]:[Modelo '[descripción']]],2,0)</f>
        <v>Residencia Familiar para la Adolescencia</v>
      </c>
    </row>
    <row r="2149" spans="2:13" x14ac:dyDescent="0.3">
      <c r="B2149" s="4" t="str">
        <f t="shared" si="99"/>
        <v>2-RFA</v>
      </c>
      <c r="C2149" s="4" t="str">
        <f t="shared" si="100"/>
        <v>2-RFA-Hombres</v>
      </c>
      <c r="D2149" s="4" t="str">
        <f t="shared" si="101"/>
        <v>2-RFA-Hombres-7</v>
      </c>
      <c r="E2149">
        <v>2</v>
      </c>
      <c r="F2149" t="s">
        <v>52</v>
      </c>
      <c r="G2149">
        <v>7</v>
      </c>
      <c r="H2149" t="s">
        <v>207</v>
      </c>
      <c r="I2149" t="s">
        <v>252</v>
      </c>
      <c r="J2149" t="s">
        <v>107</v>
      </c>
      <c r="K2149">
        <v>0</v>
      </c>
      <c r="L2149" t="str">
        <f>+VLOOKUP(Línea_Modelo_Sexo_Región[[#This Row],[id_LA]],Línea_Atención[],2,0)</f>
        <v>Línea Cuidado Alternativo</v>
      </c>
      <c r="M2149" t="str">
        <f>+VLOOKUP(Línea_Modelo_Sexo_Región[[#This Row],[Modelo '[sigla']]],Modelos[[Modelo '[sigla']]:[Modelo '[descripción']]],2,0)</f>
        <v>Residencia Familiar para la Adolescencia</v>
      </c>
    </row>
    <row r="2150" spans="2:13" x14ac:dyDescent="0.3">
      <c r="B2150" s="4" t="str">
        <f t="shared" si="99"/>
        <v>2-RFA</v>
      </c>
      <c r="C2150" s="4" t="str">
        <f t="shared" si="100"/>
        <v>2-RFA-Hombres</v>
      </c>
      <c r="D2150" s="4" t="str">
        <f t="shared" si="101"/>
        <v>2-RFA-Hombres-8</v>
      </c>
      <c r="E2150">
        <v>2</v>
      </c>
      <c r="F2150" t="s">
        <v>52</v>
      </c>
      <c r="G2150">
        <v>8</v>
      </c>
      <c r="H2150" t="s">
        <v>208</v>
      </c>
      <c r="I2150" t="s">
        <v>252</v>
      </c>
      <c r="J2150" t="s">
        <v>107</v>
      </c>
      <c r="K2150">
        <v>0</v>
      </c>
      <c r="L2150" t="str">
        <f>+VLOOKUP(Línea_Modelo_Sexo_Región[[#This Row],[id_LA]],Línea_Atención[],2,0)</f>
        <v>Línea Cuidado Alternativo</v>
      </c>
      <c r="M2150" t="str">
        <f>+VLOOKUP(Línea_Modelo_Sexo_Región[[#This Row],[Modelo '[sigla']]],Modelos[[Modelo '[sigla']]:[Modelo '[descripción']]],2,0)</f>
        <v>Residencia Familiar para la Adolescencia</v>
      </c>
    </row>
    <row r="2151" spans="2:13" x14ac:dyDescent="0.3">
      <c r="B2151" s="4" t="str">
        <f t="shared" si="99"/>
        <v>2-RFA</v>
      </c>
      <c r="C2151" s="4" t="str">
        <f t="shared" si="100"/>
        <v>2-RFA-Hombres</v>
      </c>
      <c r="D2151" s="4" t="str">
        <f t="shared" si="101"/>
        <v>2-RFA-Hombres-9</v>
      </c>
      <c r="E2151">
        <v>2</v>
      </c>
      <c r="F2151" t="s">
        <v>52</v>
      </c>
      <c r="G2151">
        <v>9</v>
      </c>
      <c r="H2151" t="s">
        <v>209</v>
      </c>
      <c r="I2151" t="s">
        <v>252</v>
      </c>
      <c r="J2151" t="s">
        <v>107</v>
      </c>
      <c r="K2151">
        <v>0</v>
      </c>
      <c r="L2151" t="str">
        <f>+VLOOKUP(Línea_Modelo_Sexo_Región[[#This Row],[id_LA]],Línea_Atención[],2,0)</f>
        <v>Línea Cuidado Alternativo</v>
      </c>
      <c r="M2151" t="str">
        <f>+VLOOKUP(Línea_Modelo_Sexo_Región[[#This Row],[Modelo '[sigla']]],Modelos[[Modelo '[sigla']]:[Modelo '[descripción']]],2,0)</f>
        <v>Residencia Familiar para la Adolescencia</v>
      </c>
    </row>
    <row r="2152" spans="2:13" x14ac:dyDescent="0.3">
      <c r="B2152" s="4" t="str">
        <f t="shared" si="99"/>
        <v>2-RFA</v>
      </c>
      <c r="C2152" s="4" t="str">
        <f t="shared" si="100"/>
        <v>2-RFA-Hombres</v>
      </c>
      <c r="D2152" s="4" t="str">
        <f t="shared" si="101"/>
        <v>2-RFA-Hombres-14</v>
      </c>
      <c r="E2152">
        <v>2</v>
      </c>
      <c r="F2152" t="s">
        <v>52</v>
      </c>
      <c r="G2152">
        <v>14</v>
      </c>
      <c r="H2152" t="s">
        <v>214</v>
      </c>
      <c r="I2152" t="s">
        <v>252</v>
      </c>
      <c r="J2152" t="s">
        <v>107</v>
      </c>
      <c r="K2152">
        <v>0</v>
      </c>
      <c r="L2152" t="str">
        <f>+VLOOKUP(Línea_Modelo_Sexo_Región[[#This Row],[id_LA]],Línea_Atención[],2,0)</f>
        <v>Línea Cuidado Alternativo</v>
      </c>
      <c r="M2152" t="str">
        <f>+VLOOKUP(Línea_Modelo_Sexo_Región[[#This Row],[Modelo '[sigla']]],Modelos[[Modelo '[sigla']]:[Modelo '[descripción']]],2,0)</f>
        <v>Residencia Familiar para la Adolescencia</v>
      </c>
    </row>
    <row r="2153" spans="2:13" x14ac:dyDescent="0.3">
      <c r="B2153" s="4" t="str">
        <f t="shared" si="99"/>
        <v>2-RFA</v>
      </c>
      <c r="C2153" s="4" t="str">
        <f t="shared" si="100"/>
        <v>2-RFA-Hombres</v>
      </c>
      <c r="D2153" s="4" t="str">
        <f t="shared" si="101"/>
        <v>2-RFA-Hombres-10</v>
      </c>
      <c r="E2153">
        <v>2</v>
      </c>
      <c r="F2153" t="s">
        <v>52</v>
      </c>
      <c r="G2153">
        <v>10</v>
      </c>
      <c r="H2153" t="s">
        <v>210</v>
      </c>
      <c r="I2153" t="s">
        <v>252</v>
      </c>
      <c r="J2153" t="s">
        <v>107</v>
      </c>
      <c r="K2153">
        <v>0</v>
      </c>
      <c r="L2153" t="str">
        <f>+VLOOKUP(Línea_Modelo_Sexo_Región[[#This Row],[id_LA]],Línea_Atención[],2,0)</f>
        <v>Línea Cuidado Alternativo</v>
      </c>
      <c r="M2153" t="str">
        <f>+VLOOKUP(Línea_Modelo_Sexo_Región[[#This Row],[Modelo '[sigla']]],Modelos[[Modelo '[sigla']]:[Modelo '[descripción']]],2,0)</f>
        <v>Residencia Familiar para la Adolescencia</v>
      </c>
    </row>
    <row r="2154" spans="2:13" x14ac:dyDescent="0.3">
      <c r="B2154" s="4" t="str">
        <f t="shared" si="99"/>
        <v>2-RFA</v>
      </c>
      <c r="C2154" s="4" t="str">
        <f t="shared" si="100"/>
        <v>2-RFA-Hombres</v>
      </c>
      <c r="D2154" s="4" t="str">
        <f t="shared" si="101"/>
        <v>2-RFA-Hombres-11</v>
      </c>
      <c r="E2154">
        <v>2</v>
      </c>
      <c r="F2154" t="s">
        <v>52</v>
      </c>
      <c r="G2154">
        <v>11</v>
      </c>
      <c r="H2154" t="s">
        <v>211</v>
      </c>
      <c r="I2154" t="s">
        <v>252</v>
      </c>
      <c r="J2154" t="s">
        <v>107</v>
      </c>
      <c r="K2154">
        <v>4</v>
      </c>
      <c r="L2154" t="str">
        <f>+VLOOKUP(Línea_Modelo_Sexo_Región[[#This Row],[id_LA]],Línea_Atención[],2,0)</f>
        <v>Línea Cuidado Alternativo</v>
      </c>
      <c r="M2154" t="str">
        <f>+VLOOKUP(Línea_Modelo_Sexo_Región[[#This Row],[Modelo '[sigla']]],Modelos[[Modelo '[sigla']]:[Modelo '[descripción']]],2,0)</f>
        <v>Residencia Familiar para la Adolescencia</v>
      </c>
    </row>
    <row r="2155" spans="2:13" x14ac:dyDescent="0.3">
      <c r="B2155" s="4" t="str">
        <f t="shared" si="99"/>
        <v>2-RFA</v>
      </c>
      <c r="C2155" s="4" t="str">
        <f t="shared" si="100"/>
        <v>2-RFA-Hombres</v>
      </c>
      <c r="D2155" s="4" t="str">
        <f t="shared" si="101"/>
        <v>2-RFA-Hombres-12</v>
      </c>
      <c r="E2155">
        <v>2</v>
      </c>
      <c r="F2155" t="s">
        <v>52</v>
      </c>
      <c r="G2155">
        <v>12</v>
      </c>
      <c r="H2155" t="s">
        <v>212</v>
      </c>
      <c r="I2155" t="s">
        <v>252</v>
      </c>
      <c r="J2155" t="s">
        <v>107</v>
      </c>
      <c r="K2155">
        <v>0</v>
      </c>
      <c r="L2155" t="str">
        <f>+VLOOKUP(Línea_Modelo_Sexo_Región[[#This Row],[id_LA]],Línea_Atención[],2,0)</f>
        <v>Línea Cuidado Alternativo</v>
      </c>
      <c r="M2155" t="str">
        <f>+VLOOKUP(Línea_Modelo_Sexo_Región[[#This Row],[Modelo '[sigla']]],Modelos[[Modelo '[sigla']]:[Modelo '[descripción']]],2,0)</f>
        <v>Residencia Familiar para la Adolescencia</v>
      </c>
    </row>
    <row r="2156" spans="2:13" x14ac:dyDescent="0.3">
      <c r="B2156" s="4" t="str">
        <f t="shared" si="99"/>
        <v>2-RFA</v>
      </c>
      <c r="C2156" s="4" t="str">
        <f t="shared" si="100"/>
        <v>2-RFA-Mujeres</v>
      </c>
      <c r="D2156" s="4" t="str">
        <f t="shared" si="101"/>
        <v>2-RFA-Mujeres-15</v>
      </c>
      <c r="E2156">
        <v>2</v>
      </c>
      <c r="F2156" t="s">
        <v>52</v>
      </c>
      <c r="G2156">
        <v>15</v>
      </c>
      <c r="H2156" t="s">
        <v>215</v>
      </c>
      <c r="I2156" t="s">
        <v>253</v>
      </c>
      <c r="J2156" t="s">
        <v>107</v>
      </c>
      <c r="K2156">
        <v>0</v>
      </c>
      <c r="L2156" t="str">
        <f>+VLOOKUP(Línea_Modelo_Sexo_Región[[#This Row],[id_LA]],Línea_Atención[],2,0)</f>
        <v>Línea Cuidado Alternativo</v>
      </c>
      <c r="M2156" t="str">
        <f>+VLOOKUP(Línea_Modelo_Sexo_Región[[#This Row],[Modelo '[sigla']]],Modelos[[Modelo '[sigla']]:[Modelo '[descripción']]],2,0)</f>
        <v>Residencia Familiar para la Adolescencia</v>
      </c>
    </row>
    <row r="2157" spans="2:13" x14ac:dyDescent="0.3">
      <c r="B2157" s="4" t="str">
        <f t="shared" si="99"/>
        <v>2-RFA</v>
      </c>
      <c r="C2157" s="4" t="str">
        <f t="shared" si="100"/>
        <v>2-RFA-Mujeres</v>
      </c>
      <c r="D2157" s="4" t="str">
        <f t="shared" si="101"/>
        <v>2-RFA-Mujeres-1</v>
      </c>
      <c r="E2157">
        <v>2</v>
      </c>
      <c r="F2157" t="s">
        <v>52</v>
      </c>
      <c r="G2157">
        <v>1</v>
      </c>
      <c r="H2157" t="s">
        <v>201</v>
      </c>
      <c r="I2157" t="s">
        <v>253</v>
      </c>
      <c r="J2157" t="s">
        <v>107</v>
      </c>
      <c r="K2157">
        <v>0</v>
      </c>
      <c r="L2157" t="str">
        <f>+VLOOKUP(Línea_Modelo_Sexo_Región[[#This Row],[id_LA]],Línea_Atención[],2,0)</f>
        <v>Línea Cuidado Alternativo</v>
      </c>
      <c r="M2157" t="str">
        <f>+VLOOKUP(Línea_Modelo_Sexo_Región[[#This Row],[Modelo '[sigla']]],Modelos[[Modelo '[sigla']]:[Modelo '[descripción']]],2,0)</f>
        <v>Residencia Familiar para la Adolescencia</v>
      </c>
    </row>
    <row r="2158" spans="2:13" x14ac:dyDescent="0.3">
      <c r="B2158" s="4" t="str">
        <f t="shared" si="99"/>
        <v>2-RFA</v>
      </c>
      <c r="C2158" s="4" t="str">
        <f t="shared" si="100"/>
        <v>2-RFA-Mujeres</v>
      </c>
      <c r="D2158" s="4" t="str">
        <f t="shared" si="101"/>
        <v>2-RFA-Mujeres-2</v>
      </c>
      <c r="E2158">
        <v>2</v>
      </c>
      <c r="F2158" t="s">
        <v>52</v>
      </c>
      <c r="G2158">
        <v>2</v>
      </c>
      <c r="H2158" t="s">
        <v>202</v>
      </c>
      <c r="I2158" t="s">
        <v>253</v>
      </c>
      <c r="J2158" t="s">
        <v>107</v>
      </c>
      <c r="K2158">
        <v>0</v>
      </c>
      <c r="L2158" t="str">
        <f>+VLOOKUP(Línea_Modelo_Sexo_Región[[#This Row],[id_LA]],Línea_Atención[],2,0)</f>
        <v>Línea Cuidado Alternativo</v>
      </c>
      <c r="M2158" t="str">
        <f>+VLOOKUP(Línea_Modelo_Sexo_Región[[#This Row],[Modelo '[sigla']]],Modelos[[Modelo '[sigla']]:[Modelo '[descripción']]],2,0)</f>
        <v>Residencia Familiar para la Adolescencia</v>
      </c>
    </row>
    <row r="2159" spans="2:13" x14ac:dyDescent="0.3">
      <c r="B2159" s="4" t="str">
        <f t="shared" si="99"/>
        <v>2-RFA</v>
      </c>
      <c r="C2159" s="4" t="str">
        <f t="shared" si="100"/>
        <v>2-RFA-Mujeres</v>
      </c>
      <c r="D2159" s="4" t="str">
        <f t="shared" si="101"/>
        <v>2-RFA-Mujeres-4</v>
      </c>
      <c r="E2159">
        <v>2</v>
      </c>
      <c r="F2159" t="s">
        <v>52</v>
      </c>
      <c r="G2159">
        <v>4</v>
      </c>
      <c r="H2159" t="s">
        <v>204</v>
      </c>
      <c r="I2159" t="s">
        <v>253</v>
      </c>
      <c r="J2159" t="s">
        <v>107</v>
      </c>
      <c r="K2159">
        <v>0</v>
      </c>
      <c r="L2159" t="str">
        <f>+VLOOKUP(Línea_Modelo_Sexo_Región[[#This Row],[id_LA]],Línea_Atención[],2,0)</f>
        <v>Línea Cuidado Alternativo</v>
      </c>
      <c r="M2159" t="str">
        <f>+VLOOKUP(Línea_Modelo_Sexo_Región[[#This Row],[Modelo '[sigla']]],Modelos[[Modelo '[sigla']]:[Modelo '[descripción']]],2,0)</f>
        <v>Residencia Familiar para la Adolescencia</v>
      </c>
    </row>
    <row r="2160" spans="2:13" x14ac:dyDescent="0.3">
      <c r="B2160" s="4" t="str">
        <f t="shared" si="99"/>
        <v>2-RFA</v>
      </c>
      <c r="C2160" s="4" t="str">
        <f t="shared" si="100"/>
        <v>2-RFA-Mujeres</v>
      </c>
      <c r="D2160" s="4" t="str">
        <f t="shared" si="101"/>
        <v>2-RFA-Mujeres-5</v>
      </c>
      <c r="E2160">
        <v>2</v>
      </c>
      <c r="F2160" t="s">
        <v>52</v>
      </c>
      <c r="G2160">
        <v>5</v>
      </c>
      <c r="H2160" t="s">
        <v>205</v>
      </c>
      <c r="I2160" t="s">
        <v>253</v>
      </c>
      <c r="J2160" t="s">
        <v>107</v>
      </c>
      <c r="K2160">
        <v>35</v>
      </c>
      <c r="L2160" t="str">
        <f>+VLOOKUP(Línea_Modelo_Sexo_Región[[#This Row],[id_LA]],Línea_Atención[],2,0)</f>
        <v>Línea Cuidado Alternativo</v>
      </c>
      <c r="M2160" t="str">
        <f>+VLOOKUP(Línea_Modelo_Sexo_Región[[#This Row],[Modelo '[sigla']]],Modelos[[Modelo '[sigla']]:[Modelo '[descripción']]],2,0)</f>
        <v>Residencia Familiar para la Adolescencia</v>
      </c>
    </row>
    <row r="2161" spans="2:13" x14ac:dyDescent="0.3">
      <c r="B2161" s="4" t="str">
        <f t="shared" si="99"/>
        <v>2-RFA</v>
      </c>
      <c r="C2161" s="4" t="str">
        <f t="shared" si="100"/>
        <v>2-RFA-Mujeres</v>
      </c>
      <c r="D2161" s="4" t="str">
        <f t="shared" si="101"/>
        <v>2-RFA-Mujeres-13</v>
      </c>
      <c r="E2161">
        <v>2</v>
      </c>
      <c r="F2161" t="s">
        <v>52</v>
      </c>
      <c r="G2161">
        <v>13</v>
      </c>
      <c r="H2161" t="s">
        <v>213</v>
      </c>
      <c r="I2161" t="s">
        <v>253</v>
      </c>
      <c r="J2161" t="s">
        <v>107</v>
      </c>
      <c r="K2161">
        <v>15</v>
      </c>
      <c r="L2161" t="str">
        <f>+VLOOKUP(Línea_Modelo_Sexo_Región[[#This Row],[id_LA]],Línea_Atención[],2,0)</f>
        <v>Línea Cuidado Alternativo</v>
      </c>
      <c r="M2161" t="str">
        <f>+VLOOKUP(Línea_Modelo_Sexo_Región[[#This Row],[Modelo '[sigla']]],Modelos[[Modelo '[sigla']]:[Modelo '[descripción']]],2,0)</f>
        <v>Residencia Familiar para la Adolescencia</v>
      </c>
    </row>
    <row r="2162" spans="2:13" x14ac:dyDescent="0.3">
      <c r="B2162" s="4" t="str">
        <f t="shared" si="99"/>
        <v>2-RFA</v>
      </c>
      <c r="C2162" s="4" t="str">
        <f t="shared" si="100"/>
        <v>2-RFA-Mujeres</v>
      </c>
      <c r="D2162" s="4" t="str">
        <f t="shared" si="101"/>
        <v>2-RFA-Mujeres-6</v>
      </c>
      <c r="E2162">
        <v>2</v>
      </c>
      <c r="F2162" t="s">
        <v>52</v>
      </c>
      <c r="G2162">
        <v>6</v>
      </c>
      <c r="H2162" t="s">
        <v>206</v>
      </c>
      <c r="I2162" t="s">
        <v>253</v>
      </c>
      <c r="J2162" t="s">
        <v>107</v>
      </c>
      <c r="K2162">
        <v>0</v>
      </c>
      <c r="L2162" t="str">
        <f>+VLOOKUP(Línea_Modelo_Sexo_Región[[#This Row],[id_LA]],Línea_Atención[],2,0)</f>
        <v>Línea Cuidado Alternativo</v>
      </c>
      <c r="M2162" t="str">
        <f>+VLOOKUP(Línea_Modelo_Sexo_Región[[#This Row],[Modelo '[sigla']]],Modelos[[Modelo '[sigla']]:[Modelo '[descripción']]],2,0)</f>
        <v>Residencia Familiar para la Adolescencia</v>
      </c>
    </row>
    <row r="2163" spans="2:13" x14ac:dyDescent="0.3">
      <c r="B2163" s="4" t="str">
        <f t="shared" si="99"/>
        <v>2-RFA</v>
      </c>
      <c r="C2163" s="4" t="str">
        <f t="shared" si="100"/>
        <v>2-RFA-Mujeres</v>
      </c>
      <c r="D2163" s="4" t="str">
        <f t="shared" si="101"/>
        <v>2-RFA-Mujeres-7</v>
      </c>
      <c r="E2163">
        <v>2</v>
      </c>
      <c r="F2163" t="s">
        <v>52</v>
      </c>
      <c r="G2163">
        <v>7</v>
      </c>
      <c r="H2163" t="s">
        <v>207</v>
      </c>
      <c r="I2163" t="s">
        <v>253</v>
      </c>
      <c r="J2163" t="s">
        <v>107</v>
      </c>
      <c r="K2163">
        <v>0</v>
      </c>
      <c r="L2163" t="str">
        <f>+VLOOKUP(Línea_Modelo_Sexo_Región[[#This Row],[id_LA]],Línea_Atención[],2,0)</f>
        <v>Línea Cuidado Alternativo</v>
      </c>
      <c r="M2163" t="str">
        <f>+VLOOKUP(Línea_Modelo_Sexo_Región[[#This Row],[Modelo '[sigla']]],Modelos[[Modelo '[sigla']]:[Modelo '[descripción']]],2,0)</f>
        <v>Residencia Familiar para la Adolescencia</v>
      </c>
    </row>
    <row r="2164" spans="2:13" x14ac:dyDescent="0.3">
      <c r="B2164" s="4" t="str">
        <f t="shared" si="99"/>
        <v>2-RFA</v>
      </c>
      <c r="C2164" s="4" t="str">
        <f t="shared" si="100"/>
        <v>2-RFA-Mujeres</v>
      </c>
      <c r="D2164" s="4" t="str">
        <f t="shared" si="101"/>
        <v>2-RFA-Mujeres-7</v>
      </c>
      <c r="E2164">
        <v>2</v>
      </c>
      <c r="F2164" t="s">
        <v>52</v>
      </c>
      <c r="G2164">
        <v>7</v>
      </c>
      <c r="H2164" t="s">
        <v>207</v>
      </c>
      <c r="I2164" t="s">
        <v>253</v>
      </c>
      <c r="J2164" t="s">
        <v>107</v>
      </c>
      <c r="K2164">
        <v>0</v>
      </c>
      <c r="L2164" t="str">
        <f>+VLOOKUP(Línea_Modelo_Sexo_Región[[#This Row],[id_LA]],Línea_Atención[],2,0)</f>
        <v>Línea Cuidado Alternativo</v>
      </c>
      <c r="M2164" t="str">
        <f>+VLOOKUP(Línea_Modelo_Sexo_Región[[#This Row],[Modelo '[sigla']]],Modelos[[Modelo '[sigla']]:[Modelo '[descripción']]],2,0)</f>
        <v>Residencia Familiar para la Adolescencia</v>
      </c>
    </row>
    <row r="2165" spans="2:13" x14ac:dyDescent="0.3">
      <c r="B2165" s="4" t="str">
        <f t="shared" si="99"/>
        <v>2-RFA</v>
      </c>
      <c r="C2165" s="4" t="str">
        <f t="shared" si="100"/>
        <v>2-RFA-Mujeres</v>
      </c>
      <c r="D2165" s="4" t="str">
        <f t="shared" si="101"/>
        <v>2-RFA-Mujeres-8</v>
      </c>
      <c r="E2165">
        <v>2</v>
      </c>
      <c r="F2165" t="s">
        <v>52</v>
      </c>
      <c r="G2165">
        <v>8</v>
      </c>
      <c r="H2165" t="s">
        <v>208</v>
      </c>
      <c r="I2165" t="s">
        <v>253</v>
      </c>
      <c r="J2165" t="s">
        <v>107</v>
      </c>
      <c r="K2165">
        <v>0</v>
      </c>
      <c r="L2165" t="str">
        <f>+VLOOKUP(Línea_Modelo_Sexo_Región[[#This Row],[id_LA]],Línea_Atención[],2,0)</f>
        <v>Línea Cuidado Alternativo</v>
      </c>
      <c r="M2165" t="str">
        <f>+VLOOKUP(Línea_Modelo_Sexo_Región[[#This Row],[Modelo '[sigla']]],Modelos[[Modelo '[sigla']]:[Modelo '[descripción']]],2,0)</f>
        <v>Residencia Familiar para la Adolescencia</v>
      </c>
    </row>
    <row r="2166" spans="2:13" x14ac:dyDescent="0.3">
      <c r="B2166" s="4" t="str">
        <f t="shared" si="99"/>
        <v>2-RFA</v>
      </c>
      <c r="C2166" s="4" t="str">
        <f t="shared" si="100"/>
        <v>2-RFA-Mujeres</v>
      </c>
      <c r="D2166" s="4" t="str">
        <f t="shared" si="101"/>
        <v>2-RFA-Mujeres-9</v>
      </c>
      <c r="E2166">
        <v>2</v>
      </c>
      <c r="F2166" t="s">
        <v>52</v>
      </c>
      <c r="G2166">
        <v>9</v>
      </c>
      <c r="H2166" t="s">
        <v>209</v>
      </c>
      <c r="I2166" t="s">
        <v>253</v>
      </c>
      <c r="J2166" t="s">
        <v>107</v>
      </c>
      <c r="K2166">
        <v>0</v>
      </c>
      <c r="L2166" t="str">
        <f>+VLOOKUP(Línea_Modelo_Sexo_Región[[#This Row],[id_LA]],Línea_Atención[],2,0)</f>
        <v>Línea Cuidado Alternativo</v>
      </c>
      <c r="M2166" t="str">
        <f>+VLOOKUP(Línea_Modelo_Sexo_Región[[#This Row],[Modelo '[sigla']]],Modelos[[Modelo '[sigla']]:[Modelo '[descripción']]],2,0)</f>
        <v>Residencia Familiar para la Adolescencia</v>
      </c>
    </row>
    <row r="2167" spans="2:13" x14ac:dyDescent="0.3">
      <c r="B2167" s="4" t="str">
        <f t="shared" si="99"/>
        <v>2-RFA</v>
      </c>
      <c r="C2167" s="4" t="str">
        <f t="shared" si="100"/>
        <v>2-RFA-Mujeres</v>
      </c>
      <c r="D2167" s="4" t="str">
        <f t="shared" si="101"/>
        <v>2-RFA-Mujeres-14</v>
      </c>
      <c r="E2167">
        <v>2</v>
      </c>
      <c r="F2167" t="s">
        <v>52</v>
      </c>
      <c r="G2167">
        <v>14</v>
      </c>
      <c r="H2167" t="s">
        <v>214</v>
      </c>
      <c r="I2167" t="s">
        <v>253</v>
      </c>
      <c r="J2167" t="s">
        <v>107</v>
      </c>
      <c r="K2167">
        <v>0</v>
      </c>
      <c r="L2167" t="str">
        <f>+VLOOKUP(Línea_Modelo_Sexo_Región[[#This Row],[id_LA]],Línea_Atención[],2,0)</f>
        <v>Línea Cuidado Alternativo</v>
      </c>
      <c r="M2167" t="str">
        <f>+VLOOKUP(Línea_Modelo_Sexo_Región[[#This Row],[Modelo '[sigla']]],Modelos[[Modelo '[sigla']]:[Modelo '[descripción']]],2,0)</f>
        <v>Residencia Familiar para la Adolescencia</v>
      </c>
    </row>
    <row r="2168" spans="2:13" x14ac:dyDescent="0.3">
      <c r="B2168" s="4" t="str">
        <f t="shared" si="99"/>
        <v>2-RFA</v>
      </c>
      <c r="C2168" s="4" t="str">
        <f t="shared" si="100"/>
        <v>2-RFA-Mujeres</v>
      </c>
      <c r="D2168" s="4" t="str">
        <f t="shared" si="101"/>
        <v>2-RFA-Mujeres-10</v>
      </c>
      <c r="E2168">
        <v>2</v>
      </c>
      <c r="F2168" t="s">
        <v>52</v>
      </c>
      <c r="G2168">
        <v>10</v>
      </c>
      <c r="H2168" t="s">
        <v>210</v>
      </c>
      <c r="I2168" t="s">
        <v>253</v>
      </c>
      <c r="J2168" t="s">
        <v>107</v>
      </c>
      <c r="K2168">
        <v>0</v>
      </c>
      <c r="L2168" t="str">
        <f>+VLOOKUP(Línea_Modelo_Sexo_Región[[#This Row],[id_LA]],Línea_Atención[],2,0)</f>
        <v>Línea Cuidado Alternativo</v>
      </c>
      <c r="M2168" t="str">
        <f>+VLOOKUP(Línea_Modelo_Sexo_Región[[#This Row],[Modelo '[sigla']]],Modelos[[Modelo '[sigla']]:[Modelo '[descripción']]],2,0)</f>
        <v>Residencia Familiar para la Adolescencia</v>
      </c>
    </row>
    <row r="2169" spans="2:13" x14ac:dyDescent="0.3">
      <c r="B2169" s="4" t="str">
        <f t="shared" si="99"/>
        <v>2-RFA</v>
      </c>
      <c r="C2169" s="4" t="str">
        <f t="shared" si="100"/>
        <v>2-RFA-Mujeres</v>
      </c>
      <c r="D2169" s="4" t="str">
        <f t="shared" si="101"/>
        <v>2-RFA-Mujeres-11</v>
      </c>
      <c r="E2169">
        <v>2</v>
      </c>
      <c r="F2169" t="s">
        <v>52</v>
      </c>
      <c r="G2169">
        <v>11</v>
      </c>
      <c r="H2169" t="s">
        <v>211</v>
      </c>
      <c r="I2169" t="s">
        <v>253</v>
      </c>
      <c r="J2169" t="s">
        <v>107</v>
      </c>
      <c r="K2169">
        <v>3</v>
      </c>
      <c r="L2169" t="str">
        <f>+VLOOKUP(Línea_Modelo_Sexo_Región[[#This Row],[id_LA]],Línea_Atención[],2,0)</f>
        <v>Línea Cuidado Alternativo</v>
      </c>
      <c r="M2169" t="str">
        <f>+VLOOKUP(Línea_Modelo_Sexo_Región[[#This Row],[Modelo '[sigla']]],Modelos[[Modelo '[sigla']]:[Modelo '[descripción']]],2,0)</f>
        <v>Residencia Familiar para la Adolescencia</v>
      </c>
    </row>
    <row r="2170" spans="2:13" x14ac:dyDescent="0.3">
      <c r="B2170" s="4" t="str">
        <f t="shared" si="99"/>
        <v>2-RFA</v>
      </c>
      <c r="C2170" s="4" t="str">
        <f t="shared" si="100"/>
        <v>2-RFA-Mujeres</v>
      </c>
      <c r="D2170" s="4" t="str">
        <f t="shared" si="101"/>
        <v>2-RFA-Mujeres-12</v>
      </c>
      <c r="E2170">
        <v>2</v>
      </c>
      <c r="F2170" t="s">
        <v>52</v>
      </c>
      <c r="G2170">
        <v>12</v>
      </c>
      <c r="H2170" t="s">
        <v>212</v>
      </c>
      <c r="I2170" t="s">
        <v>253</v>
      </c>
      <c r="J2170" t="s">
        <v>107</v>
      </c>
      <c r="K2170">
        <v>0</v>
      </c>
      <c r="L2170" t="str">
        <f>+VLOOKUP(Línea_Modelo_Sexo_Región[[#This Row],[id_LA]],Línea_Atención[],2,0)</f>
        <v>Línea Cuidado Alternativo</v>
      </c>
      <c r="M2170" t="str">
        <f>+VLOOKUP(Línea_Modelo_Sexo_Región[[#This Row],[Modelo '[sigla']]],Modelos[[Modelo '[sigla']]:[Modelo '[descripción']]],2,0)</f>
        <v>Residencia Familiar para la Adolescencia</v>
      </c>
    </row>
    <row r="2171" spans="2:13" x14ac:dyDescent="0.3">
      <c r="B2171" s="4" t="str">
        <f t="shared" si="99"/>
        <v>2-RLP</v>
      </c>
      <c r="C2171" s="4" t="str">
        <f t="shared" si="100"/>
        <v>2-RLP-Hombres</v>
      </c>
      <c r="D2171" s="4" t="str">
        <f t="shared" si="101"/>
        <v>2-RLP-Hombres-15</v>
      </c>
      <c r="E2171">
        <v>2</v>
      </c>
      <c r="F2171" t="s">
        <v>54</v>
      </c>
      <c r="G2171">
        <v>15</v>
      </c>
      <c r="H2171" t="s">
        <v>215</v>
      </c>
      <c r="I2171" t="s">
        <v>252</v>
      </c>
      <c r="J2171" t="s">
        <v>107</v>
      </c>
      <c r="K2171">
        <v>15</v>
      </c>
      <c r="L2171" t="str">
        <f>+VLOOKUP(Línea_Modelo_Sexo_Región[[#This Row],[id_LA]],Línea_Atención[],2,0)</f>
        <v>Línea Cuidado Alternativo</v>
      </c>
      <c r="M217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2" spans="2:13" x14ac:dyDescent="0.3">
      <c r="B2172" s="4" t="str">
        <f t="shared" si="99"/>
        <v>2-RLP</v>
      </c>
      <c r="C2172" s="4" t="str">
        <f t="shared" si="100"/>
        <v>2-RLP-Hombres</v>
      </c>
      <c r="D2172" s="4" t="str">
        <f t="shared" si="101"/>
        <v>2-RLP-Hombres-1</v>
      </c>
      <c r="E2172">
        <v>2</v>
      </c>
      <c r="F2172" t="s">
        <v>54</v>
      </c>
      <c r="G2172">
        <v>1</v>
      </c>
      <c r="H2172" t="s">
        <v>201</v>
      </c>
      <c r="I2172" t="s">
        <v>252</v>
      </c>
      <c r="J2172" t="s">
        <v>107</v>
      </c>
      <c r="K2172">
        <v>21</v>
      </c>
      <c r="L2172" t="str">
        <f>+VLOOKUP(Línea_Modelo_Sexo_Región[[#This Row],[id_LA]],Línea_Atención[],2,0)</f>
        <v>Línea Cuidado Alternativo</v>
      </c>
      <c r="M217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3" spans="2:13" x14ac:dyDescent="0.3">
      <c r="B2173" s="4" t="str">
        <f t="shared" si="99"/>
        <v>2-RLP</v>
      </c>
      <c r="C2173" s="4" t="str">
        <f t="shared" si="100"/>
        <v>2-RLP-Hombres</v>
      </c>
      <c r="D2173" s="4" t="str">
        <f t="shared" si="101"/>
        <v>2-RLP-Hombres-2</v>
      </c>
      <c r="E2173">
        <v>2</v>
      </c>
      <c r="F2173" t="s">
        <v>54</v>
      </c>
      <c r="G2173">
        <v>2</v>
      </c>
      <c r="H2173" t="s">
        <v>202</v>
      </c>
      <c r="I2173" t="s">
        <v>252</v>
      </c>
      <c r="J2173" t="s">
        <v>107</v>
      </c>
      <c r="K2173">
        <v>45</v>
      </c>
      <c r="L2173" t="str">
        <f>+VLOOKUP(Línea_Modelo_Sexo_Región[[#This Row],[id_LA]],Línea_Atención[],2,0)</f>
        <v>Línea Cuidado Alternativo</v>
      </c>
      <c r="M217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4" spans="2:13" x14ac:dyDescent="0.3">
      <c r="B2174" s="4" t="str">
        <f t="shared" si="99"/>
        <v>2-RLP</v>
      </c>
      <c r="C2174" s="4" t="str">
        <f t="shared" si="100"/>
        <v>2-RLP-Hombres</v>
      </c>
      <c r="D2174" s="4" t="str">
        <f t="shared" si="101"/>
        <v>2-RLP-Hombres-3</v>
      </c>
      <c r="E2174">
        <v>2</v>
      </c>
      <c r="F2174" t="s">
        <v>54</v>
      </c>
      <c r="G2174">
        <v>3</v>
      </c>
      <c r="H2174" t="s">
        <v>203</v>
      </c>
      <c r="I2174" t="s">
        <v>252</v>
      </c>
      <c r="J2174" t="s">
        <v>107</v>
      </c>
      <c r="K2174">
        <v>20</v>
      </c>
      <c r="L2174" t="str">
        <f>+VLOOKUP(Línea_Modelo_Sexo_Región[[#This Row],[id_LA]],Línea_Atención[],2,0)</f>
        <v>Línea Cuidado Alternativo</v>
      </c>
      <c r="M217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5" spans="2:13" x14ac:dyDescent="0.3">
      <c r="B2175" s="4" t="str">
        <f t="shared" si="99"/>
        <v>2-RLP</v>
      </c>
      <c r="C2175" s="4" t="str">
        <f t="shared" si="100"/>
        <v>2-RLP-Hombres</v>
      </c>
      <c r="D2175" s="4" t="str">
        <f t="shared" si="101"/>
        <v>2-RLP-Hombres-4</v>
      </c>
      <c r="E2175">
        <v>2</v>
      </c>
      <c r="F2175" t="s">
        <v>54</v>
      </c>
      <c r="G2175">
        <v>4</v>
      </c>
      <c r="H2175" t="s">
        <v>204</v>
      </c>
      <c r="I2175" t="s">
        <v>252</v>
      </c>
      <c r="J2175" t="s">
        <v>107</v>
      </c>
      <c r="K2175">
        <v>6</v>
      </c>
      <c r="L2175" t="str">
        <f>+VLOOKUP(Línea_Modelo_Sexo_Región[[#This Row],[id_LA]],Línea_Atención[],2,0)</f>
        <v>Línea Cuidado Alternativo</v>
      </c>
      <c r="M217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6" spans="2:13" x14ac:dyDescent="0.3">
      <c r="B2176" s="4" t="str">
        <f t="shared" si="99"/>
        <v>2-RLP</v>
      </c>
      <c r="C2176" s="4" t="str">
        <f t="shared" si="100"/>
        <v>2-RLP-Hombres</v>
      </c>
      <c r="D2176" s="4" t="str">
        <f t="shared" si="101"/>
        <v>2-RLP-Hombres-5</v>
      </c>
      <c r="E2176">
        <v>2</v>
      </c>
      <c r="F2176" t="s">
        <v>54</v>
      </c>
      <c r="G2176">
        <v>5</v>
      </c>
      <c r="H2176" t="s">
        <v>205</v>
      </c>
      <c r="I2176" t="s">
        <v>252</v>
      </c>
      <c r="J2176" t="s">
        <v>107</v>
      </c>
      <c r="K2176">
        <v>36</v>
      </c>
      <c r="L2176" t="str">
        <f>+VLOOKUP(Línea_Modelo_Sexo_Región[[#This Row],[id_LA]],Línea_Atención[],2,0)</f>
        <v>Línea Cuidado Alternativo</v>
      </c>
      <c r="M217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7" spans="2:13" x14ac:dyDescent="0.3">
      <c r="B2177" s="4" t="str">
        <f t="shared" si="99"/>
        <v>2-RLP</v>
      </c>
      <c r="C2177" s="4" t="str">
        <f t="shared" si="100"/>
        <v>2-RLP-Hombres</v>
      </c>
      <c r="D2177" s="4" t="str">
        <f t="shared" si="101"/>
        <v>2-RLP-Hombres-13</v>
      </c>
      <c r="E2177">
        <v>2</v>
      </c>
      <c r="F2177" t="s">
        <v>54</v>
      </c>
      <c r="G2177">
        <v>13</v>
      </c>
      <c r="H2177" t="s">
        <v>213</v>
      </c>
      <c r="I2177" t="s">
        <v>252</v>
      </c>
      <c r="J2177" t="s">
        <v>107</v>
      </c>
      <c r="K2177">
        <v>44</v>
      </c>
      <c r="L2177" t="str">
        <f>+VLOOKUP(Línea_Modelo_Sexo_Región[[#This Row],[id_LA]],Línea_Atención[],2,0)</f>
        <v>Línea Cuidado Alternativo</v>
      </c>
      <c r="M217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8" spans="2:13" x14ac:dyDescent="0.3">
      <c r="B2178" s="4" t="str">
        <f t="shared" si="99"/>
        <v>2-RLP</v>
      </c>
      <c r="C2178" s="4" t="str">
        <f t="shared" si="100"/>
        <v>2-RLP-Hombres</v>
      </c>
      <c r="D2178" s="4" t="str">
        <f t="shared" si="101"/>
        <v>2-RLP-Hombres-6</v>
      </c>
      <c r="E2178">
        <v>2</v>
      </c>
      <c r="F2178" t="s">
        <v>54</v>
      </c>
      <c r="G2178">
        <v>6</v>
      </c>
      <c r="H2178" t="s">
        <v>206</v>
      </c>
      <c r="I2178" t="s">
        <v>252</v>
      </c>
      <c r="J2178" t="s">
        <v>107</v>
      </c>
      <c r="K2178">
        <v>17</v>
      </c>
      <c r="L2178" t="str">
        <f>+VLOOKUP(Línea_Modelo_Sexo_Región[[#This Row],[id_LA]],Línea_Atención[],2,0)</f>
        <v>Línea Cuidado Alternativo</v>
      </c>
      <c r="M217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79" spans="2:13" x14ac:dyDescent="0.3">
      <c r="B2179" s="4" t="str">
        <f t="shared" si="99"/>
        <v>2-RLP</v>
      </c>
      <c r="C2179" s="4" t="str">
        <f t="shared" si="100"/>
        <v>2-RLP-Hombres</v>
      </c>
      <c r="D2179" s="4" t="str">
        <f t="shared" si="101"/>
        <v>2-RLP-Hombres-7</v>
      </c>
      <c r="E2179">
        <v>2</v>
      </c>
      <c r="F2179" t="s">
        <v>54</v>
      </c>
      <c r="G2179">
        <v>7</v>
      </c>
      <c r="H2179" t="s">
        <v>207</v>
      </c>
      <c r="I2179" t="s">
        <v>252</v>
      </c>
      <c r="J2179" t="s">
        <v>107</v>
      </c>
      <c r="K2179">
        <v>32</v>
      </c>
      <c r="L2179" t="str">
        <f>+VLOOKUP(Línea_Modelo_Sexo_Región[[#This Row],[id_LA]],Línea_Atención[],2,0)</f>
        <v>Línea Cuidado Alternativo</v>
      </c>
      <c r="M217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0" spans="2:13" x14ac:dyDescent="0.3">
      <c r="B2180" s="4" t="str">
        <f t="shared" si="99"/>
        <v>2-RLP</v>
      </c>
      <c r="C2180" s="4" t="str">
        <f t="shared" si="100"/>
        <v>2-RLP-Hombres</v>
      </c>
      <c r="D2180" s="4" t="str">
        <f t="shared" si="101"/>
        <v>2-RLP-Hombres-7</v>
      </c>
      <c r="E2180">
        <v>2</v>
      </c>
      <c r="F2180" t="s">
        <v>54</v>
      </c>
      <c r="G2180">
        <v>7</v>
      </c>
      <c r="H2180" t="s">
        <v>207</v>
      </c>
      <c r="I2180" t="s">
        <v>252</v>
      </c>
      <c r="J2180" t="s">
        <v>107</v>
      </c>
      <c r="K2180">
        <v>7</v>
      </c>
      <c r="L2180" t="str">
        <f>+VLOOKUP(Línea_Modelo_Sexo_Región[[#This Row],[id_LA]],Línea_Atención[],2,0)</f>
        <v>Línea Cuidado Alternativo</v>
      </c>
      <c r="M218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1" spans="2:13" x14ac:dyDescent="0.3">
      <c r="B2181" s="4" t="str">
        <f t="shared" ref="B2181:B2244" si="102">+E2181&amp;"-"&amp;F2181</f>
        <v>2-RLP</v>
      </c>
      <c r="C2181" s="4" t="str">
        <f t="shared" ref="C2181:C2244" si="103">+B2181&amp;"-"&amp;I2181</f>
        <v>2-RLP-Hombres</v>
      </c>
      <c r="D2181" s="4" t="str">
        <f t="shared" ref="D2181:D2244" si="104">+C2181&amp;"-"&amp;G2181</f>
        <v>2-RLP-Hombres-8</v>
      </c>
      <c r="E2181">
        <v>2</v>
      </c>
      <c r="F2181" t="s">
        <v>54</v>
      </c>
      <c r="G2181">
        <v>8</v>
      </c>
      <c r="H2181" t="s">
        <v>208</v>
      </c>
      <c r="I2181" t="s">
        <v>252</v>
      </c>
      <c r="J2181" t="s">
        <v>107</v>
      </c>
      <c r="K2181">
        <v>27</v>
      </c>
      <c r="L2181" t="str">
        <f>+VLOOKUP(Línea_Modelo_Sexo_Región[[#This Row],[id_LA]],Línea_Atención[],2,0)</f>
        <v>Línea Cuidado Alternativo</v>
      </c>
      <c r="M218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2" spans="2:13" x14ac:dyDescent="0.3">
      <c r="B2182" s="4" t="str">
        <f t="shared" si="102"/>
        <v>2-RLP</v>
      </c>
      <c r="C2182" s="4" t="str">
        <f t="shared" si="103"/>
        <v>2-RLP-Hombres</v>
      </c>
      <c r="D2182" s="4" t="str">
        <f t="shared" si="104"/>
        <v>2-RLP-Hombres-9</v>
      </c>
      <c r="E2182">
        <v>2</v>
      </c>
      <c r="F2182" t="s">
        <v>54</v>
      </c>
      <c r="G2182">
        <v>9</v>
      </c>
      <c r="H2182" t="s">
        <v>209</v>
      </c>
      <c r="I2182" t="s">
        <v>252</v>
      </c>
      <c r="J2182" t="s">
        <v>107</v>
      </c>
      <c r="K2182">
        <v>0</v>
      </c>
      <c r="L2182" t="str">
        <f>+VLOOKUP(Línea_Modelo_Sexo_Región[[#This Row],[id_LA]],Línea_Atención[],2,0)</f>
        <v>Línea Cuidado Alternativo</v>
      </c>
      <c r="M218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3" spans="2:13" x14ac:dyDescent="0.3">
      <c r="B2183" s="4" t="str">
        <f t="shared" si="102"/>
        <v>2-RLP</v>
      </c>
      <c r="C2183" s="4" t="str">
        <f t="shared" si="103"/>
        <v>2-RLP-Hombres</v>
      </c>
      <c r="D2183" s="4" t="str">
        <f t="shared" si="104"/>
        <v>2-RLP-Hombres-14</v>
      </c>
      <c r="E2183">
        <v>2</v>
      </c>
      <c r="F2183" t="s">
        <v>54</v>
      </c>
      <c r="G2183">
        <v>14</v>
      </c>
      <c r="H2183" t="s">
        <v>214</v>
      </c>
      <c r="I2183" t="s">
        <v>252</v>
      </c>
      <c r="J2183" t="s">
        <v>107</v>
      </c>
      <c r="K2183">
        <v>5</v>
      </c>
      <c r="L2183" t="str">
        <f>+VLOOKUP(Línea_Modelo_Sexo_Región[[#This Row],[id_LA]],Línea_Atención[],2,0)</f>
        <v>Línea Cuidado Alternativo</v>
      </c>
      <c r="M218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4" spans="2:13" x14ac:dyDescent="0.3">
      <c r="B2184" s="4" t="str">
        <f t="shared" si="102"/>
        <v>2-RLP</v>
      </c>
      <c r="C2184" s="4" t="str">
        <f t="shared" si="103"/>
        <v>2-RLP-Hombres</v>
      </c>
      <c r="D2184" s="4" t="str">
        <f t="shared" si="104"/>
        <v>2-RLP-Hombres-10</v>
      </c>
      <c r="E2184">
        <v>2</v>
      </c>
      <c r="F2184" t="s">
        <v>54</v>
      </c>
      <c r="G2184">
        <v>10</v>
      </c>
      <c r="H2184" t="s">
        <v>210</v>
      </c>
      <c r="I2184" t="s">
        <v>252</v>
      </c>
      <c r="J2184" t="s">
        <v>107</v>
      </c>
      <c r="K2184">
        <v>31</v>
      </c>
      <c r="L2184" t="str">
        <f>+VLOOKUP(Línea_Modelo_Sexo_Región[[#This Row],[id_LA]],Línea_Atención[],2,0)</f>
        <v>Línea Cuidado Alternativo</v>
      </c>
      <c r="M218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5" spans="2:13" x14ac:dyDescent="0.3">
      <c r="B2185" s="4" t="str">
        <f t="shared" si="102"/>
        <v>2-RLP</v>
      </c>
      <c r="C2185" s="4" t="str">
        <f t="shared" si="103"/>
        <v>2-RLP-Hombres</v>
      </c>
      <c r="D2185" s="4" t="str">
        <f t="shared" si="104"/>
        <v>2-RLP-Hombres-11</v>
      </c>
      <c r="E2185">
        <v>2</v>
      </c>
      <c r="F2185" t="s">
        <v>54</v>
      </c>
      <c r="G2185">
        <v>11</v>
      </c>
      <c r="H2185" t="s">
        <v>211</v>
      </c>
      <c r="I2185" t="s">
        <v>252</v>
      </c>
      <c r="J2185" t="s">
        <v>107</v>
      </c>
      <c r="K2185">
        <v>8</v>
      </c>
      <c r="L2185" t="str">
        <f>+VLOOKUP(Línea_Modelo_Sexo_Región[[#This Row],[id_LA]],Línea_Atención[],2,0)</f>
        <v>Línea Cuidado Alternativo</v>
      </c>
      <c r="M218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6" spans="2:13" x14ac:dyDescent="0.3">
      <c r="B2186" s="4" t="str">
        <f t="shared" si="102"/>
        <v>2-RLP</v>
      </c>
      <c r="C2186" s="4" t="str">
        <f t="shared" si="103"/>
        <v>2-RLP-Hombres</v>
      </c>
      <c r="D2186" s="4" t="str">
        <f t="shared" si="104"/>
        <v>2-RLP-Hombres-12</v>
      </c>
      <c r="E2186">
        <v>2</v>
      </c>
      <c r="F2186" t="s">
        <v>54</v>
      </c>
      <c r="G2186">
        <v>12</v>
      </c>
      <c r="H2186" t="s">
        <v>212</v>
      </c>
      <c r="I2186" t="s">
        <v>252</v>
      </c>
      <c r="J2186" t="s">
        <v>107</v>
      </c>
      <c r="K2186">
        <v>11</v>
      </c>
      <c r="L2186" t="str">
        <f>+VLOOKUP(Línea_Modelo_Sexo_Región[[#This Row],[id_LA]],Línea_Atención[],2,0)</f>
        <v>Línea Cuidado Alternativo</v>
      </c>
      <c r="M218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7" spans="2:13" x14ac:dyDescent="0.3">
      <c r="B2187" s="4" t="str">
        <f t="shared" si="102"/>
        <v>2-RLP</v>
      </c>
      <c r="C2187" s="4" t="str">
        <f t="shared" si="103"/>
        <v>2-RLP-Mujeres</v>
      </c>
      <c r="D2187" s="4" t="str">
        <f t="shared" si="104"/>
        <v>2-RLP-Mujeres-15</v>
      </c>
      <c r="E2187">
        <v>2</v>
      </c>
      <c r="F2187" t="s">
        <v>54</v>
      </c>
      <c r="G2187">
        <v>15</v>
      </c>
      <c r="H2187" t="s">
        <v>215</v>
      </c>
      <c r="I2187" t="s">
        <v>253</v>
      </c>
      <c r="J2187" t="s">
        <v>107</v>
      </c>
      <c r="K2187">
        <v>6</v>
      </c>
      <c r="L2187" t="str">
        <f>+VLOOKUP(Línea_Modelo_Sexo_Región[[#This Row],[id_LA]],Línea_Atención[],2,0)</f>
        <v>Línea Cuidado Alternativo</v>
      </c>
      <c r="M218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8" spans="2:13" x14ac:dyDescent="0.3">
      <c r="B2188" s="4" t="str">
        <f t="shared" si="102"/>
        <v>2-RLP</v>
      </c>
      <c r="C2188" s="4" t="str">
        <f t="shared" si="103"/>
        <v>2-RLP-Mujeres</v>
      </c>
      <c r="D2188" s="4" t="str">
        <f t="shared" si="104"/>
        <v>2-RLP-Mujeres-1</v>
      </c>
      <c r="E2188">
        <v>2</v>
      </c>
      <c r="F2188" t="s">
        <v>54</v>
      </c>
      <c r="G2188">
        <v>1</v>
      </c>
      <c r="H2188" t="s">
        <v>201</v>
      </c>
      <c r="I2188" t="s">
        <v>253</v>
      </c>
      <c r="J2188" t="s">
        <v>107</v>
      </c>
      <c r="K2188">
        <v>16</v>
      </c>
      <c r="L2188" t="str">
        <f>+VLOOKUP(Línea_Modelo_Sexo_Región[[#This Row],[id_LA]],Línea_Atención[],2,0)</f>
        <v>Línea Cuidado Alternativo</v>
      </c>
      <c r="M218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89" spans="2:13" x14ac:dyDescent="0.3">
      <c r="B2189" s="4" t="str">
        <f t="shared" si="102"/>
        <v>2-RLP</v>
      </c>
      <c r="C2189" s="4" t="str">
        <f t="shared" si="103"/>
        <v>2-RLP-Mujeres</v>
      </c>
      <c r="D2189" s="4" t="str">
        <f t="shared" si="104"/>
        <v>2-RLP-Mujeres-2</v>
      </c>
      <c r="E2189">
        <v>2</v>
      </c>
      <c r="F2189" t="s">
        <v>54</v>
      </c>
      <c r="G2189">
        <v>2</v>
      </c>
      <c r="H2189" t="s">
        <v>202</v>
      </c>
      <c r="I2189" t="s">
        <v>253</v>
      </c>
      <c r="J2189" t="s">
        <v>107</v>
      </c>
      <c r="K2189">
        <v>37</v>
      </c>
      <c r="L2189" t="str">
        <f>+VLOOKUP(Línea_Modelo_Sexo_Región[[#This Row],[id_LA]],Línea_Atención[],2,0)</f>
        <v>Línea Cuidado Alternativo</v>
      </c>
      <c r="M218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0" spans="2:13" x14ac:dyDescent="0.3">
      <c r="B2190" s="4" t="str">
        <f t="shared" si="102"/>
        <v>2-RLP</v>
      </c>
      <c r="C2190" s="4" t="str">
        <f t="shared" si="103"/>
        <v>2-RLP-Mujeres</v>
      </c>
      <c r="D2190" s="4" t="str">
        <f t="shared" si="104"/>
        <v>2-RLP-Mujeres-3</v>
      </c>
      <c r="E2190">
        <v>2</v>
      </c>
      <c r="F2190" t="s">
        <v>54</v>
      </c>
      <c r="G2190">
        <v>3</v>
      </c>
      <c r="H2190" t="s">
        <v>203</v>
      </c>
      <c r="I2190" t="s">
        <v>253</v>
      </c>
      <c r="J2190" t="s">
        <v>107</v>
      </c>
      <c r="K2190">
        <v>20</v>
      </c>
      <c r="L2190" t="str">
        <f>+VLOOKUP(Línea_Modelo_Sexo_Región[[#This Row],[id_LA]],Línea_Atención[],2,0)</f>
        <v>Línea Cuidado Alternativo</v>
      </c>
      <c r="M219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1" spans="2:13" x14ac:dyDescent="0.3">
      <c r="B2191" s="4" t="str">
        <f t="shared" si="102"/>
        <v>2-RLP</v>
      </c>
      <c r="C2191" s="4" t="str">
        <f t="shared" si="103"/>
        <v>2-RLP-Mujeres</v>
      </c>
      <c r="D2191" s="4" t="str">
        <f t="shared" si="104"/>
        <v>2-RLP-Mujeres-4</v>
      </c>
      <c r="E2191">
        <v>2</v>
      </c>
      <c r="F2191" t="s">
        <v>54</v>
      </c>
      <c r="G2191">
        <v>4</v>
      </c>
      <c r="H2191" t="s">
        <v>204</v>
      </c>
      <c r="I2191" t="s">
        <v>253</v>
      </c>
      <c r="J2191" t="s">
        <v>107</v>
      </c>
      <c r="K2191">
        <v>4</v>
      </c>
      <c r="L2191" t="str">
        <f>+VLOOKUP(Línea_Modelo_Sexo_Región[[#This Row],[id_LA]],Línea_Atención[],2,0)</f>
        <v>Línea Cuidado Alternativo</v>
      </c>
      <c r="M219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2" spans="2:13" x14ac:dyDescent="0.3">
      <c r="B2192" s="4" t="str">
        <f t="shared" si="102"/>
        <v>2-RLP</v>
      </c>
      <c r="C2192" s="4" t="str">
        <f t="shared" si="103"/>
        <v>2-RLP-Mujeres</v>
      </c>
      <c r="D2192" s="4" t="str">
        <f t="shared" si="104"/>
        <v>2-RLP-Mujeres-5</v>
      </c>
      <c r="E2192">
        <v>2</v>
      </c>
      <c r="F2192" t="s">
        <v>54</v>
      </c>
      <c r="G2192">
        <v>5</v>
      </c>
      <c r="H2192" t="s">
        <v>205</v>
      </c>
      <c r="I2192" t="s">
        <v>253</v>
      </c>
      <c r="J2192" t="s">
        <v>107</v>
      </c>
      <c r="K2192">
        <v>27</v>
      </c>
      <c r="L2192" t="str">
        <f>+VLOOKUP(Línea_Modelo_Sexo_Región[[#This Row],[id_LA]],Línea_Atención[],2,0)</f>
        <v>Línea Cuidado Alternativo</v>
      </c>
      <c r="M219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3" spans="2:13" x14ac:dyDescent="0.3">
      <c r="B2193" s="4" t="str">
        <f t="shared" si="102"/>
        <v>2-RLP</v>
      </c>
      <c r="C2193" s="4" t="str">
        <f t="shared" si="103"/>
        <v>2-RLP-Mujeres</v>
      </c>
      <c r="D2193" s="4" t="str">
        <f t="shared" si="104"/>
        <v>2-RLP-Mujeres-13</v>
      </c>
      <c r="E2193">
        <v>2</v>
      </c>
      <c r="F2193" t="s">
        <v>54</v>
      </c>
      <c r="G2193">
        <v>13</v>
      </c>
      <c r="H2193" t="s">
        <v>213</v>
      </c>
      <c r="I2193" t="s">
        <v>253</v>
      </c>
      <c r="J2193" t="s">
        <v>107</v>
      </c>
      <c r="K2193">
        <v>41</v>
      </c>
      <c r="L2193" t="str">
        <f>+VLOOKUP(Línea_Modelo_Sexo_Región[[#This Row],[id_LA]],Línea_Atención[],2,0)</f>
        <v>Línea Cuidado Alternativo</v>
      </c>
      <c r="M219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4" spans="2:13" x14ac:dyDescent="0.3">
      <c r="B2194" s="4" t="str">
        <f t="shared" si="102"/>
        <v>2-RLP</v>
      </c>
      <c r="C2194" s="4" t="str">
        <f t="shared" si="103"/>
        <v>2-RLP-Mujeres</v>
      </c>
      <c r="D2194" s="4" t="str">
        <f t="shared" si="104"/>
        <v>2-RLP-Mujeres-6</v>
      </c>
      <c r="E2194">
        <v>2</v>
      </c>
      <c r="F2194" t="s">
        <v>54</v>
      </c>
      <c r="G2194">
        <v>6</v>
      </c>
      <c r="H2194" t="s">
        <v>206</v>
      </c>
      <c r="I2194" t="s">
        <v>253</v>
      </c>
      <c r="J2194" t="s">
        <v>107</v>
      </c>
      <c r="K2194">
        <v>12</v>
      </c>
      <c r="L2194" t="str">
        <f>+VLOOKUP(Línea_Modelo_Sexo_Región[[#This Row],[id_LA]],Línea_Atención[],2,0)</f>
        <v>Línea Cuidado Alternativo</v>
      </c>
      <c r="M219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5" spans="2:13" x14ac:dyDescent="0.3">
      <c r="B2195" s="4" t="str">
        <f t="shared" si="102"/>
        <v>2-RLP</v>
      </c>
      <c r="C2195" s="4" t="str">
        <f t="shared" si="103"/>
        <v>2-RLP-Mujeres</v>
      </c>
      <c r="D2195" s="4" t="str">
        <f t="shared" si="104"/>
        <v>2-RLP-Mujeres-7</v>
      </c>
      <c r="E2195">
        <v>2</v>
      </c>
      <c r="F2195" t="s">
        <v>54</v>
      </c>
      <c r="G2195">
        <v>7</v>
      </c>
      <c r="H2195" t="s">
        <v>207</v>
      </c>
      <c r="I2195" t="s">
        <v>253</v>
      </c>
      <c r="J2195" t="s">
        <v>107</v>
      </c>
      <c r="K2195">
        <v>28</v>
      </c>
      <c r="L2195" t="str">
        <f>+VLOOKUP(Línea_Modelo_Sexo_Región[[#This Row],[id_LA]],Línea_Atención[],2,0)</f>
        <v>Línea Cuidado Alternativo</v>
      </c>
      <c r="M219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6" spans="2:13" x14ac:dyDescent="0.3">
      <c r="B2196" s="4" t="str">
        <f t="shared" si="102"/>
        <v>2-RLP</v>
      </c>
      <c r="C2196" s="4" t="str">
        <f t="shared" si="103"/>
        <v>2-RLP-Mujeres</v>
      </c>
      <c r="D2196" s="4" t="str">
        <f t="shared" si="104"/>
        <v>2-RLP-Mujeres-7</v>
      </c>
      <c r="E2196">
        <v>2</v>
      </c>
      <c r="F2196" t="s">
        <v>54</v>
      </c>
      <c r="G2196">
        <v>7</v>
      </c>
      <c r="H2196" t="s">
        <v>207</v>
      </c>
      <c r="I2196" t="s">
        <v>253</v>
      </c>
      <c r="J2196" t="s">
        <v>107</v>
      </c>
      <c r="K2196">
        <v>18</v>
      </c>
      <c r="L2196" t="str">
        <f>+VLOOKUP(Línea_Modelo_Sexo_Región[[#This Row],[id_LA]],Línea_Atención[],2,0)</f>
        <v>Línea Cuidado Alternativo</v>
      </c>
      <c r="M219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7" spans="2:13" x14ac:dyDescent="0.3">
      <c r="B2197" s="4" t="str">
        <f t="shared" si="102"/>
        <v>2-RLP</v>
      </c>
      <c r="C2197" s="4" t="str">
        <f t="shared" si="103"/>
        <v>2-RLP-Mujeres</v>
      </c>
      <c r="D2197" s="4" t="str">
        <f t="shared" si="104"/>
        <v>2-RLP-Mujeres-8</v>
      </c>
      <c r="E2197">
        <v>2</v>
      </c>
      <c r="F2197" t="s">
        <v>54</v>
      </c>
      <c r="G2197">
        <v>8</v>
      </c>
      <c r="H2197" t="s">
        <v>208</v>
      </c>
      <c r="I2197" t="s">
        <v>253</v>
      </c>
      <c r="J2197" t="s">
        <v>107</v>
      </c>
      <c r="K2197">
        <v>30</v>
      </c>
      <c r="L2197" t="str">
        <f>+VLOOKUP(Línea_Modelo_Sexo_Región[[#This Row],[id_LA]],Línea_Atención[],2,0)</f>
        <v>Línea Cuidado Alternativo</v>
      </c>
      <c r="M219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8" spans="2:13" x14ac:dyDescent="0.3">
      <c r="B2198" s="4" t="str">
        <f t="shared" si="102"/>
        <v>2-RLP</v>
      </c>
      <c r="C2198" s="4" t="str">
        <f t="shared" si="103"/>
        <v>2-RLP-Mujeres</v>
      </c>
      <c r="D2198" s="4" t="str">
        <f t="shared" si="104"/>
        <v>2-RLP-Mujeres-9</v>
      </c>
      <c r="E2198">
        <v>2</v>
      </c>
      <c r="F2198" t="s">
        <v>54</v>
      </c>
      <c r="G2198">
        <v>9</v>
      </c>
      <c r="H2198" t="s">
        <v>209</v>
      </c>
      <c r="I2198" t="s">
        <v>253</v>
      </c>
      <c r="J2198" t="s">
        <v>107</v>
      </c>
      <c r="K2198">
        <v>2</v>
      </c>
      <c r="L2198" t="str">
        <f>+VLOOKUP(Línea_Modelo_Sexo_Región[[#This Row],[id_LA]],Línea_Atención[],2,0)</f>
        <v>Línea Cuidado Alternativo</v>
      </c>
      <c r="M219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199" spans="2:13" x14ac:dyDescent="0.3">
      <c r="B2199" s="4" t="str">
        <f t="shared" si="102"/>
        <v>2-RLP</v>
      </c>
      <c r="C2199" s="4" t="str">
        <f t="shared" si="103"/>
        <v>2-RLP-Mujeres</v>
      </c>
      <c r="D2199" s="4" t="str">
        <f t="shared" si="104"/>
        <v>2-RLP-Mujeres-14</v>
      </c>
      <c r="E2199">
        <v>2</v>
      </c>
      <c r="F2199" t="s">
        <v>54</v>
      </c>
      <c r="G2199">
        <v>14</v>
      </c>
      <c r="H2199" t="s">
        <v>214</v>
      </c>
      <c r="I2199" t="s">
        <v>253</v>
      </c>
      <c r="J2199" t="s">
        <v>107</v>
      </c>
      <c r="K2199">
        <v>10</v>
      </c>
      <c r="L2199" t="str">
        <f>+VLOOKUP(Línea_Modelo_Sexo_Región[[#This Row],[id_LA]],Línea_Atención[],2,0)</f>
        <v>Línea Cuidado Alternativo</v>
      </c>
      <c r="M219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200" spans="2:13" x14ac:dyDescent="0.3">
      <c r="B2200" s="4" t="str">
        <f t="shared" si="102"/>
        <v>2-RLP</v>
      </c>
      <c r="C2200" s="4" t="str">
        <f t="shared" si="103"/>
        <v>2-RLP-Mujeres</v>
      </c>
      <c r="D2200" s="4" t="str">
        <f t="shared" si="104"/>
        <v>2-RLP-Mujeres-10</v>
      </c>
      <c r="E2200">
        <v>2</v>
      </c>
      <c r="F2200" t="s">
        <v>54</v>
      </c>
      <c r="G2200">
        <v>10</v>
      </c>
      <c r="H2200" t="s">
        <v>210</v>
      </c>
      <c r="I2200" t="s">
        <v>253</v>
      </c>
      <c r="J2200" t="s">
        <v>107</v>
      </c>
      <c r="K2200">
        <v>28</v>
      </c>
      <c r="L2200" t="str">
        <f>+VLOOKUP(Línea_Modelo_Sexo_Región[[#This Row],[id_LA]],Línea_Atención[],2,0)</f>
        <v>Línea Cuidado Alternativo</v>
      </c>
      <c r="M220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201" spans="2:13" x14ac:dyDescent="0.3">
      <c r="B2201" s="4" t="str">
        <f t="shared" si="102"/>
        <v>2-RLP</v>
      </c>
      <c r="C2201" s="4" t="str">
        <f t="shared" si="103"/>
        <v>2-RLP-Mujeres</v>
      </c>
      <c r="D2201" s="4" t="str">
        <f t="shared" si="104"/>
        <v>2-RLP-Mujeres-11</v>
      </c>
      <c r="E2201">
        <v>2</v>
      </c>
      <c r="F2201" t="s">
        <v>54</v>
      </c>
      <c r="G2201">
        <v>11</v>
      </c>
      <c r="H2201" t="s">
        <v>211</v>
      </c>
      <c r="I2201" t="s">
        <v>253</v>
      </c>
      <c r="J2201" t="s">
        <v>107</v>
      </c>
      <c r="K2201">
        <v>8</v>
      </c>
      <c r="L2201" t="str">
        <f>+VLOOKUP(Línea_Modelo_Sexo_Región[[#This Row],[id_LA]],Línea_Atención[],2,0)</f>
        <v>Línea Cuidado Alternativo</v>
      </c>
      <c r="M220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202" spans="2:13" x14ac:dyDescent="0.3">
      <c r="B2202" s="4" t="str">
        <f t="shared" si="102"/>
        <v>2-RLP</v>
      </c>
      <c r="C2202" s="4" t="str">
        <f t="shared" si="103"/>
        <v>2-RLP-Mujeres</v>
      </c>
      <c r="D2202" s="4" t="str">
        <f t="shared" si="104"/>
        <v>2-RLP-Mujeres-12</v>
      </c>
      <c r="E2202">
        <v>2</v>
      </c>
      <c r="F2202" t="s">
        <v>54</v>
      </c>
      <c r="G2202">
        <v>12</v>
      </c>
      <c r="H2202" t="s">
        <v>212</v>
      </c>
      <c r="I2202" t="s">
        <v>253</v>
      </c>
      <c r="J2202" t="s">
        <v>107</v>
      </c>
      <c r="K2202">
        <v>13</v>
      </c>
      <c r="L2202" t="str">
        <f>+VLOOKUP(Línea_Modelo_Sexo_Región[[#This Row],[id_LA]],Línea_Atención[],2,0)</f>
        <v>Línea Cuidado Alternativo</v>
      </c>
      <c r="M220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203" spans="2:13" x14ac:dyDescent="0.3">
      <c r="B2203" s="4" t="str">
        <f t="shared" si="102"/>
        <v>2-RMA</v>
      </c>
      <c r="C2203" s="4" t="str">
        <f t="shared" si="103"/>
        <v>2-RMA-Hombres</v>
      </c>
      <c r="D2203" s="4" t="str">
        <f t="shared" si="104"/>
        <v>2-RMA-Hombres-15</v>
      </c>
      <c r="E2203">
        <v>2</v>
      </c>
      <c r="F2203" t="s">
        <v>56</v>
      </c>
      <c r="G2203">
        <v>15</v>
      </c>
      <c r="H2203" t="s">
        <v>215</v>
      </c>
      <c r="I2203" t="s">
        <v>252</v>
      </c>
      <c r="J2203" t="s">
        <v>107</v>
      </c>
      <c r="K2203">
        <v>0</v>
      </c>
      <c r="L2203" t="str">
        <f>+VLOOKUP(Línea_Modelo_Sexo_Región[[#This Row],[id_LA]],Línea_Atención[],2,0)</f>
        <v>Línea Cuidado Alternativo</v>
      </c>
      <c r="M220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04" spans="2:13" x14ac:dyDescent="0.3">
      <c r="B2204" s="4" t="str">
        <f t="shared" si="102"/>
        <v>2-RMA</v>
      </c>
      <c r="C2204" s="4" t="str">
        <f t="shared" si="103"/>
        <v>2-RMA-Hombres</v>
      </c>
      <c r="D2204" s="4" t="str">
        <f t="shared" si="104"/>
        <v>2-RMA-Hombres-1</v>
      </c>
      <c r="E2204">
        <v>2</v>
      </c>
      <c r="F2204" t="s">
        <v>56</v>
      </c>
      <c r="G2204">
        <v>1</v>
      </c>
      <c r="H2204" t="s">
        <v>201</v>
      </c>
      <c r="I2204" t="s">
        <v>252</v>
      </c>
      <c r="J2204" t="s">
        <v>107</v>
      </c>
      <c r="K2204">
        <v>0</v>
      </c>
      <c r="L2204" t="str">
        <f>+VLOOKUP(Línea_Modelo_Sexo_Región[[#This Row],[id_LA]],Línea_Atención[],2,0)</f>
        <v>Línea Cuidado Alternativo</v>
      </c>
      <c r="M220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05" spans="2:13" x14ac:dyDescent="0.3">
      <c r="B2205" s="4" t="str">
        <f t="shared" si="102"/>
        <v>2-RMA</v>
      </c>
      <c r="C2205" s="4" t="str">
        <f t="shared" si="103"/>
        <v>2-RMA-Hombres</v>
      </c>
      <c r="D2205" s="4" t="str">
        <f t="shared" si="104"/>
        <v>2-RMA-Hombres-2</v>
      </c>
      <c r="E2205">
        <v>2</v>
      </c>
      <c r="F2205" t="s">
        <v>56</v>
      </c>
      <c r="G2205">
        <v>2</v>
      </c>
      <c r="H2205" t="s">
        <v>202</v>
      </c>
      <c r="I2205" t="s">
        <v>252</v>
      </c>
      <c r="J2205" t="s">
        <v>107</v>
      </c>
      <c r="K2205">
        <v>0</v>
      </c>
      <c r="L2205" t="str">
        <f>+VLOOKUP(Línea_Modelo_Sexo_Región[[#This Row],[id_LA]],Línea_Atención[],2,0)</f>
        <v>Línea Cuidado Alternativo</v>
      </c>
      <c r="M220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06" spans="2:13" x14ac:dyDescent="0.3">
      <c r="B2206" s="4" t="str">
        <f t="shared" si="102"/>
        <v>2-RMA</v>
      </c>
      <c r="C2206" s="4" t="str">
        <f t="shared" si="103"/>
        <v>2-RMA-Hombres</v>
      </c>
      <c r="D2206" s="4" t="str">
        <f t="shared" si="104"/>
        <v>2-RMA-Hombres-3</v>
      </c>
      <c r="E2206">
        <v>2</v>
      </c>
      <c r="F2206" t="s">
        <v>56</v>
      </c>
      <c r="G2206">
        <v>3</v>
      </c>
      <c r="H2206" t="s">
        <v>203</v>
      </c>
      <c r="I2206" t="s">
        <v>252</v>
      </c>
      <c r="J2206" t="s">
        <v>107</v>
      </c>
      <c r="K2206">
        <v>0</v>
      </c>
      <c r="L2206" t="str">
        <f>+VLOOKUP(Línea_Modelo_Sexo_Región[[#This Row],[id_LA]],Línea_Atención[],2,0)</f>
        <v>Línea Cuidado Alternativo</v>
      </c>
      <c r="M220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07" spans="2:13" x14ac:dyDescent="0.3">
      <c r="B2207" s="4" t="str">
        <f t="shared" si="102"/>
        <v>2-RMA</v>
      </c>
      <c r="C2207" s="4" t="str">
        <f t="shared" si="103"/>
        <v>2-RMA-Hombres</v>
      </c>
      <c r="D2207" s="4" t="str">
        <f t="shared" si="104"/>
        <v>2-RMA-Hombres-4</v>
      </c>
      <c r="E2207">
        <v>2</v>
      </c>
      <c r="F2207" t="s">
        <v>56</v>
      </c>
      <c r="G2207">
        <v>4</v>
      </c>
      <c r="H2207" t="s">
        <v>204</v>
      </c>
      <c r="I2207" t="s">
        <v>252</v>
      </c>
      <c r="J2207" t="s">
        <v>107</v>
      </c>
      <c r="K2207">
        <v>0</v>
      </c>
      <c r="L2207" t="str">
        <f>+VLOOKUP(Línea_Modelo_Sexo_Región[[#This Row],[id_LA]],Línea_Atención[],2,0)</f>
        <v>Línea Cuidado Alternativo</v>
      </c>
      <c r="M220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08" spans="2:13" x14ac:dyDescent="0.3">
      <c r="B2208" s="4" t="str">
        <f t="shared" si="102"/>
        <v>2-RMA</v>
      </c>
      <c r="C2208" s="4" t="str">
        <f t="shared" si="103"/>
        <v>2-RMA-Hombres</v>
      </c>
      <c r="D2208" s="4" t="str">
        <f t="shared" si="104"/>
        <v>2-RMA-Hombres-5</v>
      </c>
      <c r="E2208">
        <v>2</v>
      </c>
      <c r="F2208" t="s">
        <v>56</v>
      </c>
      <c r="G2208">
        <v>5</v>
      </c>
      <c r="H2208" t="s">
        <v>205</v>
      </c>
      <c r="I2208" t="s">
        <v>252</v>
      </c>
      <c r="J2208" t="s">
        <v>107</v>
      </c>
      <c r="K2208">
        <v>4</v>
      </c>
      <c r="L2208" t="str">
        <f>+VLOOKUP(Línea_Modelo_Sexo_Región[[#This Row],[id_LA]],Línea_Atención[],2,0)</f>
        <v>Línea Cuidado Alternativo</v>
      </c>
      <c r="M220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09" spans="2:13" x14ac:dyDescent="0.3">
      <c r="B2209" s="4" t="str">
        <f t="shared" si="102"/>
        <v>2-RMA</v>
      </c>
      <c r="C2209" s="4" t="str">
        <f t="shared" si="103"/>
        <v>2-RMA-Hombres</v>
      </c>
      <c r="D2209" s="4" t="str">
        <f t="shared" si="104"/>
        <v>2-RMA-Hombres-13</v>
      </c>
      <c r="E2209">
        <v>2</v>
      </c>
      <c r="F2209" t="s">
        <v>56</v>
      </c>
      <c r="G2209">
        <v>13</v>
      </c>
      <c r="H2209" t="s">
        <v>213</v>
      </c>
      <c r="I2209" t="s">
        <v>252</v>
      </c>
      <c r="J2209" t="s">
        <v>107</v>
      </c>
      <c r="K2209">
        <v>3</v>
      </c>
      <c r="L2209" t="str">
        <f>+VLOOKUP(Línea_Modelo_Sexo_Región[[#This Row],[id_LA]],Línea_Atención[],2,0)</f>
        <v>Línea Cuidado Alternativo</v>
      </c>
      <c r="M220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0" spans="2:13" x14ac:dyDescent="0.3">
      <c r="B2210" s="4" t="str">
        <f t="shared" si="102"/>
        <v>2-RMA</v>
      </c>
      <c r="C2210" s="4" t="str">
        <f t="shared" si="103"/>
        <v>2-RMA-Hombres</v>
      </c>
      <c r="D2210" s="4" t="str">
        <f t="shared" si="104"/>
        <v>2-RMA-Hombres-6</v>
      </c>
      <c r="E2210">
        <v>2</v>
      </c>
      <c r="F2210" t="s">
        <v>56</v>
      </c>
      <c r="G2210">
        <v>6</v>
      </c>
      <c r="H2210" t="s">
        <v>206</v>
      </c>
      <c r="I2210" t="s">
        <v>252</v>
      </c>
      <c r="J2210" t="s">
        <v>107</v>
      </c>
      <c r="K2210">
        <v>0</v>
      </c>
      <c r="L2210" t="str">
        <f>+VLOOKUP(Línea_Modelo_Sexo_Región[[#This Row],[id_LA]],Línea_Atención[],2,0)</f>
        <v>Línea Cuidado Alternativo</v>
      </c>
      <c r="M221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1" spans="2:13" x14ac:dyDescent="0.3">
      <c r="B2211" s="4" t="str">
        <f t="shared" si="102"/>
        <v>2-RMA</v>
      </c>
      <c r="C2211" s="4" t="str">
        <f t="shared" si="103"/>
        <v>2-RMA-Hombres</v>
      </c>
      <c r="D2211" s="4" t="str">
        <f t="shared" si="104"/>
        <v>2-RMA-Hombres-7</v>
      </c>
      <c r="E2211">
        <v>2</v>
      </c>
      <c r="F2211" t="s">
        <v>56</v>
      </c>
      <c r="G2211">
        <v>7</v>
      </c>
      <c r="H2211" t="s">
        <v>207</v>
      </c>
      <c r="I2211" t="s">
        <v>252</v>
      </c>
      <c r="J2211" t="s">
        <v>107</v>
      </c>
      <c r="K2211">
        <v>5</v>
      </c>
      <c r="L2211" t="str">
        <f>+VLOOKUP(Línea_Modelo_Sexo_Región[[#This Row],[id_LA]],Línea_Atención[],2,0)</f>
        <v>Línea Cuidado Alternativo</v>
      </c>
      <c r="M221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2" spans="2:13" x14ac:dyDescent="0.3">
      <c r="B2212" s="4" t="str">
        <f t="shared" si="102"/>
        <v>2-RMA</v>
      </c>
      <c r="C2212" s="4" t="str">
        <f t="shared" si="103"/>
        <v>2-RMA-Hombres</v>
      </c>
      <c r="D2212" s="4" t="str">
        <f t="shared" si="104"/>
        <v>2-RMA-Hombres-7</v>
      </c>
      <c r="E2212">
        <v>2</v>
      </c>
      <c r="F2212" t="s">
        <v>56</v>
      </c>
      <c r="G2212">
        <v>7</v>
      </c>
      <c r="H2212" t="s">
        <v>207</v>
      </c>
      <c r="I2212" t="s">
        <v>252</v>
      </c>
      <c r="J2212" t="s">
        <v>107</v>
      </c>
      <c r="K2212">
        <v>0</v>
      </c>
      <c r="L2212" t="str">
        <f>+VLOOKUP(Línea_Modelo_Sexo_Región[[#This Row],[id_LA]],Línea_Atención[],2,0)</f>
        <v>Línea Cuidado Alternativo</v>
      </c>
      <c r="M221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3" spans="2:13" x14ac:dyDescent="0.3">
      <c r="B2213" s="4" t="str">
        <f t="shared" si="102"/>
        <v>2-RMA</v>
      </c>
      <c r="C2213" s="4" t="str">
        <f t="shared" si="103"/>
        <v>2-RMA-Hombres</v>
      </c>
      <c r="D2213" s="4" t="str">
        <f t="shared" si="104"/>
        <v>2-RMA-Hombres-8</v>
      </c>
      <c r="E2213">
        <v>2</v>
      </c>
      <c r="F2213" t="s">
        <v>56</v>
      </c>
      <c r="G2213">
        <v>8</v>
      </c>
      <c r="H2213" t="s">
        <v>208</v>
      </c>
      <c r="I2213" t="s">
        <v>252</v>
      </c>
      <c r="J2213" t="s">
        <v>107</v>
      </c>
      <c r="K2213">
        <v>0</v>
      </c>
      <c r="L2213" t="str">
        <f>+VLOOKUP(Línea_Modelo_Sexo_Región[[#This Row],[id_LA]],Línea_Atención[],2,0)</f>
        <v>Línea Cuidado Alternativo</v>
      </c>
      <c r="M221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4" spans="2:13" x14ac:dyDescent="0.3">
      <c r="B2214" s="4" t="str">
        <f t="shared" si="102"/>
        <v>2-RMA</v>
      </c>
      <c r="C2214" s="4" t="str">
        <f t="shared" si="103"/>
        <v>2-RMA-Hombres</v>
      </c>
      <c r="D2214" s="4" t="str">
        <f t="shared" si="104"/>
        <v>2-RMA-Hombres-9</v>
      </c>
      <c r="E2214">
        <v>2</v>
      </c>
      <c r="F2214" t="s">
        <v>56</v>
      </c>
      <c r="G2214">
        <v>9</v>
      </c>
      <c r="H2214" t="s">
        <v>209</v>
      </c>
      <c r="I2214" t="s">
        <v>252</v>
      </c>
      <c r="J2214" t="s">
        <v>107</v>
      </c>
      <c r="K2214">
        <v>1</v>
      </c>
      <c r="L2214" t="str">
        <f>+VLOOKUP(Línea_Modelo_Sexo_Región[[#This Row],[id_LA]],Línea_Atención[],2,0)</f>
        <v>Línea Cuidado Alternativo</v>
      </c>
      <c r="M221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5" spans="2:13" x14ac:dyDescent="0.3">
      <c r="B2215" s="4" t="str">
        <f t="shared" si="102"/>
        <v>2-RMA</v>
      </c>
      <c r="C2215" s="4" t="str">
        <f t="shared" si="103"/>
        <v>2-RMA-Hombres</v>
      </c>
      <c r="D2215" s="4" t="str">
        <f t="shared" si="104"/>
        <v>2-RMA-Hombres-14</v>
      </c>
      <c r="E2215">
        <v>2</v>
      </c>
      <c r="F2215" t="s">
        <v>56</v>
      </c>
      <c r="G2215">
        <v>14</v>
      </c>
      <c r="H2215" t="s">
        <v>214</v>
      </c>
      <c r="I2215" t="s">
        <v>252</v>
      </c>
      <c r="J2215" t="s">
        <v>107</v>
      </c>
      <c r="K2215">
        <v>6</v>
      </c>
      <c r="L2215" t="str">
        <f>+VLOOKUP(Línea_Modelo_Sexo_Región[[#This Row],[id_LA]],Línea_Atención[],2,0)</f>
        <v>Línea Cuidado Alternativo</v>
      </c>
      <c r="M221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6" spans="2:13" x14ac:dyDescent="0.3">
      <c r="B2216" s="4" t="str">
        <f t="shared" si="102"/>
        <v>2-RMA</v>
      </c>
      <c r="C2216" s="4" t="str">
        <f t="shared" si="103"/>
        <v>2-RMA-Hombres</v>
      </c>
      <c r="D2216" s="4" t="str">
        <f t="shared" si="104"/>
        <v>2-RMA-Hombres-10</v>
      </c>
      <c r="E2216">
        <v>2</v>
      </c>
      <c r="F2216" t="s">
        <v>56</v>
      </c>
      <c r="G2216">
        <v>10</v>
      </c>
      <c r="H2216" t="s">
        <v>210</v>
      </c>
      <c r="I2216" t="s">
        <v>252</v>
      </c>
      <c r="J2216" t="s">
        <v>107</v>
      </c>
      <c r="K2216">
        <v>0</v>
      </c>
      <c r="L2216" t="str">
        <f>+VLOOKUP(Línea_Modelo_Sexo_Región[[#This Row],[id_LA]],Línea_Atención[],2,0)</f>
        <v>Línea Cuidado Alternativo</v>
      </c>
      <c r="M221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7" spans="2:13" x14ac:dyDescent="0.3">
      <c r="B2217" s="4" t="str">
        <f t="shared" si="102"/>
        <v>2-RMA</v>
      </c>
      <c r="C2217" s="4" t="str">
        <f t="shared" si="103"/>
        <v>2-RMA-Hombres</v>
      </c>
      <c r="D2217" s="4" t="str">
        <f t="shared" si="104"/>
        <v>2-RMA-Hombres-11</v>
      </c>
      <c r="E2217">
        <v>2</v>
      </c>
      <c r="F2217" t="s">
        <v>56</v>
      </c>
      <c r="G2217">
        <v>11</v>
      </c>
      <c r="H2217" t="s">
        <v>211</v>
      </c>
      <c r="I2217" t="s">
        <v>252</v>
      </c>
      <c r="J2217" t="s">
        <v>107</v>
      </c>
      <c r="K2217">
        <v>0</v>
      </c>
      <c r="L2217" t="str">
        <f>+VLOOKUP(Línea_Modelo_Sexo_Región[[#This Row],[id_LA]],Línea_Atención[],2,0)</f>
        <v>Línea Cuidado Alternativo</v>
      </c>
      <c r="M221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8" spans="2:13" x14ac:dyDescent="0.3">
      <c r="B2218" s="4" t="str">
        <f t="shared" si="102"/>
        <v>2-RMA</v>
      </c>
      <c r="C2218" s="4" t="str">
        <f t="shared" si="103"/>
        <v>2-RMA-Hombres</v>
      </c>
      <c r="D2218" s="4" t="str">
        <f t="shared" si="104"/>
        <v>2-RMA-Hombres-12</v>
      </c>
      <c r="E2218">
        <v>2</v>
      </c>
      <c r="F2218" t="s">
        <v>56</v>
      </c>
      <c r="G2218">
        <v>12</v>
      </c>
      <c r="H2218" t="s">
        <v>212</v>
      </c>
      <c r="I2218" t="s">
        <v>252</v>
      </c>
      <c r="J2218" t="s">
        <v>107</v>
      </c>
      <c r="K2218">
        <v>0</v>
      </c>
      <c r="L2218" t="str">
        <f>+VLOOKUP(Línea_Modelo_Sexo_Región[[#This Row],[id_LA]],Línea_Atención[],2,0)</f>
        <v>Línea Cuidado Alternativo</v>
      </c>
      <c r="M221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19" spans="2:13" x14ac:dyDescent="0.3">
      <c r="B2219" s="4" t="str">
        <f t="shared" si="102"/>
        <v>2-RMA</v>
      </c>
      <c r="C2219" s="4" t="str">
        <f t="shared" si="103"/>
        <v>2-RMA-Mujeres</v>
      </c>
      <c r="D2219" s="4" t="str">
        <f t="shared" si="104"/>
        <v>2-RMA-Mujeres-15</v>
      </c>
      <c r="E2219">
        <v>2</v>
      </c>
      <c r="F2219" t="s">
        <v>56</v>
      </c>
      <c r="G2219">
        <v>15</v>
      </c>
      <c r="H2219" t="s">
        <v>215</v>
      </c>
      <c r="I2219" t="s">
        <v>253</v>
      </c>
      <c r="J2219" t="s">
        <v>107</v>
      </c>
      <c r="K2219">
        <v>0</v>
      </c>
      <c r="L2219" t="str">
        <f>+VLOOKUP(Línea_Modelo_Sexo_Región[[#This Row],[id_LA]],Línea_Atención[],2,0)</f>
        <v>Línea Cuidado Alternativo</v>
      </c>
      <c r="M221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0" spans="2:13" x14ac:dyDescent="0.3">
      <c r="B2220" s="4" t="str">
        <f t="shared" si="102"/>
        <v>2-RMA</v>
      </c>
      <c r="C2220" s="4" t="str">
        <f t="shared" si="103"/>
        <v>2-RMA-Mujeres</v>
      </c>
      <c r="D2220" s="4" t="str">
        <f t="shared" si="104"/>
        <v>2-RMA-Mujeres-1</v>
      </c>
      <c r="E2220">
        <v>2</v>
      </c>
      <c r="F2220" t="s">
        <v>56</v>
      </c>
      <c r="G2220">
        <v>1</v>
      </c>
      <c r="H2220" t="s">
        <v>201</v>
      </c>
      <c r="I2220" t="s">
        <v>253</v>
      </c>
      <c r="J2220" t="s">
        <v>107</v>
      </c>
      <c r="K2220">
        <v>0</v>
      </c>
      <c r="L2220" t="str">
        <f>+VLOOKUP(Línea_Modelo_Sexo_Región[[#This Row],[id_LA]],Línea_Atención[],2,0)</f>
        <v>Línea Cuidado Alternativo</v>
      </c>
      <c r="M222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1" spans="2:13" x14ac:dyDescent="0.3">
      <c r="B2221" s="4" t="str">
        <f t="shared" si="102"/>
        <v>2-RMA</v>
      </c>
      <c r="C2221" s="4" t="str">
        <f t="shared" si="103"/>
        <v>2-RMA-Mujeres</v>
      </c>
      <c r="D2221" s="4" t="str">
        <f t="shared" si="104"/>
        <v>2-RMA-Mujeres-2</v>
      </c>
      <c r="E2221">
        <v>2</v>
      </c>
      <c r="F2221" t="s">
        <v>56</v>
      </c>
      <c r="G2221">
        <v>2</v>
      </c>
      <c r="H2221" t="s">
        <v>202</v>
      </c>
      <c r="I2221" t="s">
        <v>253</v>
      </c>
      <c r="J2221" t="s">
        <v>107</v>
      </c>
      <c r="K2221">
        <v>0</v>
      </c>
      <c r="L2221" t="str">
        <f>+VLOOKUP(Línea_Modelo_Sexo_Región[[#This Row],[id_LA]],Línea_Atención[],2,0)</f>
        <v>Línea Cuidado Alternativo</v>
      </c>
      <c r="M222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2" spans="2:13" x14ac:dyDescent="0.3">
      <c r="B2222" s="4" t="str">
        <f t="shared" si="102"/>
        <v>2-RMA</v>
      </c>
      <c r="C2222" s="4" t="str">
        <f t="shared" si="103"/>
        <v>2-RMA-Mujeres</v>
      </c>
      <c r="D2222" s="4" t="str">
        <f t="shared" si="104"/>
        <v>2-RMA-Mujeres-4</v>
      </c>
      <c r="E2222">
        <v>2</v>
      </c>
      <c r="F2222" t="s">
        <v>56</v>
      </c>
      <c r="G2222">
        <v>4</v>
      </c>
      <c r="H2222" t="s">
        <v>204</v>
      </c>
      <c r="I2222" t="s">
        <v>253</v>
      </c>
      <c r="J2222" t="s">
        <v>107</v>
      </c>
      <c r="K2222">
        <v>0</v>
      </c>
      <c r="L2222" t="str">
        <f>+VLOOKUP(Línea_Modelo_Sexo_Región[[#This Row],[id_LA]],Línea_Atención[],2,0)</f>
        <v>Línea Cuidado Alternativo</v>
      </c>
      <c r="M222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3" spans="2:13" x14ac:dyDescent="0.3">
      <c r="B2223" s="4" t="str">
        <f t="shared" si="102"/>
        <v>2-RMA</v>
      </c>
      <c r="C2223" s="4" t="str">
        <f t="shared" si="103"/>
        <v>2-RMA-Mujeres</v>
      </c>
      <c r="D2223" s="4" t="str">
        <f t="shared" si="104"/>
        <v>2-RMA-Mujeres-5</v>
      </c>
      <c r="E2223">
        <v>2</v>
      </c>
      <c r="F2223" t="s">
        <v>56</v>
      </c>
      <c r="G2223">
        <v>5</v>
      </c>
      <c r="H2223" t="s">
        <v>205</v>
      </c>
      <c r="I2223" t="s">
        <v>253</v>
      </c>
      <c r="J2223" t="s">
        <v>107</v>
      </c>
      <c r="K2223">
        <v>17</v>
      </c>
      <c r="L2223" t="str">
        <f>+VLOOKUP(Línea_Modelo_Sexo_Región[[#This Row],[id_LA]],Línea_Atención[],2,0)</f>
        <v>Línea Cuidado Alternativo</v>
      </c>
      <c r="M222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4" spans="2:13" x14ac:dyDescent="0.3">
      <c r="B2224" s="4" t="str">
        <f t="shared" si="102"/>
        <v>2-RMA</v>
      </c>
      <c r="C2224" s="4" t="str">
        <f t="shared" si="103"/>
        <v>2-RMA-Mujeres</v>
      </c>
      <c r="D2224" s="4" t="str">
        <f t="shared" si="104"/>
        <v>2-RMA-Mujeres-13</v>
      </c>
      <c r="E2224">
        <v>2</v>
      </c>
      <c r="F2224" t="s">
        <v>56</v>
      </c>
      <c r="G2224">
        <v>13</v>
      </c>
      <c r="H2224" t="s">
        <v>213</v>
      </c>
      <c r="I2224" t="s">
        <v>253</v>
      </c>
      <c r="J2224" t="s">
        <v>107</v>
      </c>
      <c r="K2224">
        <v>16</v>
      </c>
      <c r="L2224" t="str">
        <f>+VLOOKUP(Línea_Modelo_Sexo_Región[[#This Row],[id_LA]],Línea_Atención[],2,0)</f>
        <v>Línea Cuidado Alternativo</v>
      </c>
      <c r="M222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5" spans="2:13" x14ac:dyDescent="0.3">
      <c r="B2225" s="4" t="str">
        <f t="shared" si="102"/>
        <v>2-RMA</v>
      </c>
      <c r="C2225" s="4" t="str">
        <f t="shared" si="103"/>
        <v>2-RMA-Mujeres</v>
      </c>
      <c r="D2225" s="4" t="str">
        <f t="shared" si="104"/>
        <v>2-RMA-Mujeres-6</v>
      </c>
      <c r="E2225">
        <v>2</v>
      </c>
      <c r="F2225" t="s">
        <v>56</v>
      </c>
      <c r="G2225">
        <v>6</v>
      </c>
      <c r="H2225" t="s">
        <v>206</v>
      </c>
      <c r="I2225" t="s">
        <v>253</v>
      </c>
      <c r="J2225" t="s">
        <v>107</v>
      </c>
      <c r="K2225">
        <v>0</v>
      </c>
      <c r="L2225" t="str">
        <f>+VLOOKUP(Línea_Modelo_Sexo_Región[[#This Row],[id_LA]],Línea_Atención[],2,0)</f>
        <v>Línea Cuidado Alternativo</v>
      </c>
      <c r="M222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6" spans="2:13" x14ac:dyDescent="0.3">
      <c r="B2226" s="4" t="str">
        <f t="shared" si="102"/>
        <v>2-RMA</v>
      </c>
      <c r="C2226" s="4" t="str">
        <f t="shared" si="103"/>
        <v>2-RMA-Mujeres</v>
      </c>
      <c r="D2226" s="4" t="str">
        <f t="shared" si="104"/>
        <v>2-RMA-Mujeres-7</v>
      </c>
      <c r="E2226">
        <v>2</v>
      </c>
      <c r="F2226" t="s">
        <v>56</v>
      </c>
      <c r="G2226">
        <v>7</v>
      </c>
      <c r="H2226" t="s">
        <v>207</v>
      </c>
      <c r="I2226" t="s">
        <v>253</v>
      </c>
      <c r="J2226" t="s">
        <v>107</v>
      </c>
      <c r="K2226">
        <v>23</v>
      </c>
      <c r="L2226" t="str">
        <f>+VLOOKUP(Línea_Modelo_Sexo_Región[[#This Row],[id_LA]],Línea_Atención[],2,0)</f>
        <v>Línea Cuidado Alternativo</v>
      </c>
      <c r="M222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7" spans="2:13" x14ac:dyDescent="0.3">
      <c r="B2227" s="4" t="str">
        <f t="shared" si="102"/>
        <v>2-RMA</v>
      </c>
      <c r="C2227" s="4" t="str">
        <f t="shared" si="103"/>
        <v>2-RMA-Mujeres</v>
      </c>
      <c r="D2227" s="4" t="str">
        <f t="shared" si="104"/>
        <v>2-RMA-Mujeres-7</v>
      </c>
      <c r="E2227">
        <v>2</v>
      </c>
      <c r="F2227" t="s">
        <v>56</v>
      </c>
      <c r="G2227">
        <v>7</v>
      </c>
      <c r="H2227" t="s">
        <v>207</v>
      </c>
      <c r="I2227" t="s">
        <v>253</v>
      </c>
      <c r="J2227" t="s">
        <v>107</v>
      </c>
      <c r="K2227">
        <v>0</v>
      </c>
      <c r="L2227" t="str">
        <f>+VLOOKUP(Línea_Modelo_Sexo_Región[[#This Row],[id_LA]],Línea_Atención[],2,0)</f>
        <v>Línea Cuidado Alternativo</v>
      </c>
      <c r="M222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8" spans="2:13" x14ac:dyDescent="0.3">
      <c r="B2228" s="4" t="str">
        <f t="shared" si="102"/>
        <v>2-RMA</v>
      </c>
      <c r="C2228" s="4" t="str">
        <f t="shared" si="103"/>
        <v>2-RMA-Mujeres</v>
      </c>
      <c r="D2228" s="4" t="str">
        <f t="shared" si="104"/>
        <v>2-RMA-Mujeres-8</v>
      </c>
      <c r="E2228">
        <v>2</v>
      </c>
      <c r="F2228" t="s">
        <v>56</v>
      </c>
      <c r="G2228">
        <v>8</v>
      </c>
      <c r="H2228" t="s">
        <v>208</v>
      </c>
      <c r="I2228" t="s">
        <v>253</v>
      </c>
      <c r="J2228" t="s">
        <v>107</v>
      </c>
      <c r="K2228">
        <v>0</v>
      </c>
      <c r="L2228" t="str">
        <f>+VLOOKUP(Línea_Modelo_Sexo_Región[[#This Row],[id_LA]],Línea_Atención[],2,0)</f>
        <v>Línea Cuidado Alternativo</v>
      </c>
      <c r="M222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29" spans="2:13" x14ac:dyDescent="0.3">
      <c r="B2229" s="4" t="str">
        <f t="shared" si="102"/>
        <v>2-RMA</v>
      </c>
      <c r="C2229" s="4" t="str">
        <f t="shared" si="103"/>
        <v>2-RMA-Mujeres</v>
      </c>
      <c r="D2229" s="4" t="str">
        <f t="shared" si="104"/>
        <v>2-RMA-Mujeres-9</v>
      </c>
      <c r="E2229">
        <v>2</v>
      </c>
      <c r="F2229" t="s">
        <v>56</v>
      </c>
      <c r="G2229">
        <v>9</v>
      </c>
      <c r="H2229" t="s">
        <v>209</v>
      </c>
      <c r="I2229" t="s">
        <v>253</v>
      </c>
      <c r="J2229" t="s">
        <v>107</v>
      </c>
      <c r="K2229">
        <v>5</v>
      </c>
      <c r="L2229" t="str">
        <f>+VLOOKUP(Línea_Modelo_Sexo_Región[[#This Row],[id_LA]],Línea_Atención[],2,0)</f>
        <v>Línea Cuidado Alternativo</v>
      </c>
      <c r="M222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30" spans="2:13" x14ac:dyDescent="0.3">
      <c r="B2230" s="4" t="str">
        <f t="shared" si="102"/>
        <v>2-RMA</v>
      </c>
      <c r="C2230" s="4" t="str">
        <f t="shared" si="103"/>
        <v>2-RMA-Mujeres</v>
      </c>
      <c r="D2230" s="4" t="str">
        <f t="shared" si="104"/>
        <v>2-RMA-Mujeres-14</v>
      </c>
      <c r="E2230">
        <v>2</v>
      </c>
      <c r="F2230" t="s">
        <v>56</v>
      </c>
      <c r="G2230">
        <v>14</v>
      </c>
      <c r="H2230" t="s">
        <v>214</v>
      </c>
      <c r="I2230" t="s">
        <v>253</v>
      </c>
      <c r="J2230" t="s">
        <v>107</v>
      </c>
      <c r="K2230">
        <v>14</v>
      </c>
      <c r="L2230" t="str">
        <f>+VLOOKUP(Línea_Modelo_Sexo_Región[[#This Row],[id_LA]],Línea_Atención[],2,0)</f>
        <v>Línea Cuidado Alternativo</v>
      </c>
      <c r="M223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31" spans="2:13" x14ac:dyDescent="0.3">
      <c r="B2231" s="4" t="str">
        <f t="shared" si="102"/>
        <v>2-RMA</v>
      </c>
      <c r="C2231" s="4" t="str">
        <f t="shared" si="103"/>
        <v>2-RMA-Mujeres</v>
      </c>
      <c r="D2231" s="4" t="str">
        <f t="shared" si="104"/>
        <v>2-RMA-Mujeres-10</v>
      </c>
      <c r="E2231">
        <v>2</v>
      </c>
      <c r="F2231" t="s">
        <v>56</v>
      </c>
      <c r="G2231">
        <v>10</v>
      </c>
      <c r="H2231" t="s">
        <v>210</v>
      </c>
      <c r="I2231" t="s">
        <v>253</v>
      </c>
      <c r="J2231" t="s">
        <v>107</v>
      </c>
      <c r="K2231">
        <v>0</v>
      </c>
      <c r="L2231" t="str">
        <f>+VLOOKUP(Línea_Modelo_Sexo_Región[[#This Row],[id_LA]],Línea_Atención[],2,0)</f>
        <v>Línea Cuidado Alternativo</v>
      </c>
      <c r="M223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32" spans="2:13" x14ac:dyDescent="0.3">
      <c r="B2232" s="4" t="str">
        <f t="shared" si="102"/>
        <v>2-RMA</v>
      </c>
      <c r="C2232" s="4" t="str">
        <f t="shared" si="103"/>
        <v>2-RMA-Mujeres</v>
      </c>
      <c r="D2232" s="4" t="str">
        <f t="shared" si="104"/>
        <v>2-RMA-Mujeres-11</v>
      </c>
      <c r="E2232">
        <v>2</v>
      </c>
      <c r="F2232" t="s">
        <v>56</v>
      </c>
      <c r="G2232">
        <v>11</v>
      </c>
      <c r="H2232" t="s">
        <v>211</v>
      </c>
      <c r="I2232" t="s">
        <v>253</v>
      </c>
      <c r="J2232" t="s">
        <v>107</v>
      </c>
      <c r="K2232">
        <v>0</v>
      </c>
      <c r="L2232" t="str">
        <f>+VLOOKUP(Línea_Modelo_Sexo_Región[[#This Row],[id_LA]],Línea_Atención[],2,0)</f>
        <v>Línea Cuidado Alternativo</v>
      </c>
      <c r="M223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33" spans="2:13" x14ac:dyDescent="0.3">
      <c r="B2233" s="4" t="str">
        <f t="shared" si="102"/>
        <v>2-RMA</v>
      </c>
      <c r="C2233" s="4" t="str">
        <f t="shared" si="103"/>
        <v>2-RMA-Mujeres</v>
      </c>
      <c r="D2233" s="4" t="str">
        <f t="shared" si="104"/>
        <v>2-RMA-Mujeres-12</v>
      </c>
      <c r="E2233">
        <v>2</v>
      </c>
      <c r="F2233" t="s">
        <v>56</v>
      </c>
      <c r="G2233">
        <v>12</v>
      </c>
      <c r="H2233" t="s">
        <v>212</v>
      </c>
      <c r="I2233" t="s">
        <v>253</v>
      </c>
      <c r="J2233" t="s">
        <v>107</v>
      </c>
      <c r="K2233">
        <v>0</v>
      </c>
      <c r="L2233" t="str">
        <f>+VLOOKUP(Línea_Modelo_Sexo_Región[[#This Row],[id_LA]],Línea_Atención[],2,0)</f>
        <v>Línea Cuidado Alternativo</v>
      </c>
      <c r="M223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234" spans="2:13" x14ac:dyDescent="0.3">
      <c r="B2234" s="4" t="str">
        <f t="shared" si="102"/>
        <v>2-RPA</v>
      </c>
      <c r="C2234" s="4" t="str">
        <f t="shared" si="103"/>
        <v>2-RPA-Hombres</v>
      </c>
      <c r="D2234" s="4" t="str">
        <f t="shared" si="104"/>
        <v>2-RPA-Hombres-15</v>
      </c>
      <c r="E2234">
        <v>2</v>
      </c>
      <c r="F2234" t="s">
        <v>58</v>
      </c>
      <c r="G2234">
        <v>15</v>
      </c>
      <c r="H2234" t="s">
        <v>215</v>
      </c>
      <c r="I2234" t="s">
        <v>252</v>
      </c>
      <c r="J2234" t="s">
        <v>107</v>
      </c>
      <c r="K2234">
        <v>0</v>
      </c>
      <c r="L2234" t="str">
        <f>+VLOOKUP(Línea_Modelo_Sexo_Región[[#This Row],[id_LA]],Línea_Atención[],2,0)</f>
        <v>Línea Cuidado Alternativo</v>
      </c>
      <c r="M2234" t="str">
        <f>+VLOOKUP(Línea_Modelo_Sexo_Región[[#This Row],[Modelo '[sigla']]],Modelos[[Modelo '[sigla']]:[Modelo '[descripción']]],2,0)</f>
        <v>Residencia de Protección para Madres Adolescentes</v>
      </c>
    </row>
    <row r="2235" spans="2:13" x14ac:dyDescent="0.3">
      <c r="B2235" s="4" t="str">
        <f t="shared" si="102"/>
        <v>2-RPA</v>
      </c>
      <c r="C2235" s="4" t="str">
        <f t="shared" si="103"/>
        <v>2-RPA-Hombres</v>
      </c>
      <c r="D2235" s="4" t="str">
        <f t="shared" si="104"/>
        <v>2-RPA-Hombres-1</v>
      </c>
      <c r="E2235">
        <v>2</v>
      </c>
      <c r="F2235" t="s">
        <v>58</v>
      </c>
      <c r="G2235">
        <v>1</v>
      </c>
      <c r="H2235" t="s">
        <v>201</v>
      </c>
      <c r="I2235" t="s">
        <v>252</v>
      </c>
      <c r="J2235" t="s">
        <v>107</v>
      </c>
      <c r="K2235">
        <v>0</v>
      </c>
      <c r="L2235" t="str">
        <f>+VLOOKUP(Línea_Modelo_Sexo_Región[[#This Row],[id_LA]],Línea_Atención[],2,0)</f>
        <v>Línea Cuidado Alternativo</v>
      </c>
      <c r="M2235" t="str">
        <f>+VLOOKUP(Línea_Modelo_Sexo_Región[[#This Row],[Modelo '[sigla']]],Modelos[[Modelo '[sigla']]:[Modelo '[descripción']]],2,0)</f>
        <v>Residencia de Protección para Madres Adolescentes</v>
      </c>
    </row>
    <row r="2236" spans="2:13" x14ac:dyDescent="0.3">
      <c r="B2236" s="4" t="str">
        <f t="shared" si="102"/>
        <v>2-RPA</v>
      </c>
      <c r="C2236" s="4" t="str">
        <f t="shared" si="103"/>
        <v>2-RPA-Hombres</v>
      </c>
      <c r="D2236" s="4" t="str">
        <f t="shared" si="104"/>
        <v>2-RPA-Hombres-2</v>
      </c>
      <c r="E2236">
        <v>2</v>
      </c>
      <c r="F2236" t="s">
        <v>58</v>
      </c>
      <c r="G2236">
        <v>2</v>
      </c>
      <c r="H2236" t="s">
        <v>202</v>
      </c>
      <c r="I2236" t="s">
        <v>252</v>
      </c>
      <c r="J2236" t="s">
        <v>107</v>
      </c>
      <c r="K2236">
        <v>0</v>
      </c>
      <c r="L2236" t="str">
        <f>+VLOOKUP(Línea_Modelo_Sexo_Región[[#This Row],[id_LA]],Línea_Atención[],2,0)</f>
        <v>Línea Cuidado Alternativo</v>
      </c>
      <c r="M2236" t="str">
        <f>+VLOOKUP(Línea_Modelo_Sexo_Región[[#This Row],[Modelo '[sigla']]],Modelos[[Modelo '[sigla']]:[Modelo '[descripción']]],2,0)</f>
        <v>Residencia de Protección para Madres Adolescentes</v>
      </c>
    </row>
    <row r="2237" spans="2:13" x14ac:dyDescent="0.3">
      <c r="B2237" s="4" t="str">
        <f t="shared" si="102"/>
        <v>2-RPA</v>
      </c>
      <c r="C2237" s="4" t="str">
        <f t="shared" si="103"/>
        <v>2-RPA-Hombres</v>
      </c>
      <c r="D2237" s="4" t="str">
        <f t="shared" si="104"/>
        <v>2-RPA-Hombres-3</v>
      </c>
      <c r="E2237">
        <v>2</v>
      </c>
      <c r="F2237" t="s">
        <v>58</v>
      </c>
      <c r="G2237">
        <v>3</v>
      </c>
      <c r="H2237" t="s">
        <v>203</v>
      </c>
      <c r="I2237" t="s">
        <v>252</v>
      </c>
      <c r="J2237" t="s">
        <v>107</v>
      </c>
      <c r="K2237">
        <v>0</v>
      </c>
      <c r="L2237" t="str">
        <f>+VLOOKUP(Línea_Modelo_Sexo_Región[[#This Row],[id_LA]],Línea_Atención[],2,0)</f>
        <v>Línea Cuidado Alternativo</v>
      </c>
      <c r="M2237" t="str">
        <f>+VLOOKUP(Línea_Modelo_Sexo_Región[[#This Row],[Modelo '[sigla']]],Modelos[[Modelo '[sigla']]:[Modelo '[descripción']]],2,0)</f>
        <v>Residencia de Protección para Madres Adolescentes</v>
      </c>
    </row>
    <row r="2238" spans="2:13" x14ac:dyDescent="0.3">
      <c r="B2238" s="4" t="str">
        <f t="shared" si="102"/>
        <v>2-RPA</v>
      </c>
      <c r="C2238" s="4" t="str">
        <f t="shared" si="103"/>
        <v>2-RPA-Hombres</v>
      </c>
      <c r="D2238" s="4" t="str">
        <f t="shared" si="104"/>
        <v>2-RPA-Hombres-4</v>
      </c>
      <c r="E2238">
        <v>2</v>
      </c>
      <c r="F2238" t="s">
        <v>58</v>
      </c>
      <c r="G2238">
        <v>4</v>
      </c>
      <c r="H2238" t="s">
        <v>204</v>
      </c>
      <c r="I2238" t="s">
        <v>252</v>
      </c>
      <c r="J2238" t="s">
        <v>107</v>
      </c>
      <c r="K2238">
        <v>0</v>
      </c>
      <c r="L2238" t="str">
        <f>+VLOOKUP(Línea_Modelo_Sexo_Región[[#This Row],[id_LA]],Línea_Atención[],2,0)</f>
        <v>Línea Cuidado Alternativo</v>
      </c>
      <c r="M2238" t="str">
        <f>+VLOOKUP(Línea_Modelo_Sexo_Región[[#This Row],[Modelo '[sigla']]],Modelos[[Modelo '[sigla']]:[Modelo '[descripción']]],2,0)</f>
        <v>Residencia de Protección para Madres Adolescentes</v>
      </c>
    </row>
    <row r="2239" spans="2:13" x14ac:dyDescent="0.3">
      <c r="B2239" s="4" t="str">
        <f t="shared" si="102"/>
        <v>2-RPA</v>
      </c>
      <c r="C2239" s="4" t="str">
        <f t="shared" si="103"/>
        <v>2-RPA-Hombres</v>
      </c>
      <c r="D2239" s="4" t="str">
        <f t="shared" si="104"/>
        <v>2-RPA-Hombres-5</v>
      </c>
      <c r="E2239">
        <v>2</v>
      </c>
      <c r="F2239" t="s">
        <v>58</v>
      </c>
      <c r="G2239">
        <v>5</v>
      </c>
      <c r="H2239" t="s">
        <v>205</v>
      </c>
      <c r="I2239" t="s">
        <v>252</v>
      </c>
      <c r="J2239" t="s">
        <v>107</v>
      </c>
      <c r="K2239">
        <v>2</v>
      </c>
      <c r="L2239" t="str">
        <f>+VLOOKUP(Línea_Modelo_Sexo_Región[[#This Row],[id_LA]],Línea_Atención[],2,0)</f>
        <v>Línea Cuidado Alternativo</v>
      </c>
      <c r="M2239" t="str">
        <f>+VLOOKUP(Línea_Modelo_Sexo_Región[[#This Row],[Modelo '[sigla']]],Modelos[[Modelo '[sigla']]:[Modelo '[descripción']]],2,0)</f>
        <v>Residencia de Protección para Madres Adolescentes</v>
      </c>
    </row>
    <row r="2240" spans="2:13" x14ac:dyDescent="0.3">
      <c r="B2240" s="4" t="str">
        <f t="shared" si="102"/>
        <v>2-RPA</v>
      </c>
      <c r="C2240" s="4" t="str">
        <f t="shared" si="103"/>
        <v>2-RPA-Hombres</v>
      </c>
      <c r="D2240" s="4" t="str">
        <f t="shared" si="104"/>
        <v>2-RPA-Hombres-13</v>
      </c>
      <c r="E2240">
        <v>2</v>
      </c>
      <c r="F2240" t="s">
        <v>58</v>
      </c>
      <c r="G2240">
        <v>13</v>
      </c>
      <c r="H2240" t="s">
        <v>213</v>
      </c>
      <c r="I2240" t="s">
        <v>252</v>
      </c>
      <c r="J2240" t="s">
        <v>107</v>
      </c>
      <c r="K2240">
        <v>0</v>
      </c>
      <c r="L2240" t="str">
        <f>+VLOOKUP(Línea_Modelo_Sexo_Región[[#This Row],[id_LA]],Línea_Atención[],2,0)</f>
        <v>Línea Cuidado Alternativo</v>
      </c>
      <c r="M2240" t="str">
        <f>+VLOOKUP(Línea_Modelo_Sexo_Región[[#This Row],[Modelo '[sigla']]],Modelos[[Modelo '[sigla']]:[Modelo '[descripción']]],2,0)</f>
        <v>Residencia de Protección para Madres Adolescentes</v>
      </c>
    </row>
    <row r="2241" spans="2:13" x14ac:dyDescent="0.3">
      <c r="B2241" s="4" t="str">
        <f t="shared" si="102"/>
        <v>2-RPA</v>
      </c>
      <c r="C2241" s="4" t="str">
        <f t="shared" si="103"/>
        <v>2-RPA-Hombres</v>
      </c>
      <c r="D2241" s="4" t="str">
        <f t="shared" si="104"/>
        <v>2-RPA-Hombres-6</v>
      </c>
      <c r="E2241">
        <v>2</v>
      </c>
      <c r="F2241" t="s">
        <v>58</v>
      </c>
      <c r="G2241">
        <v>6</v>
      </c>
      <c r="H2241" t="s">
        <v>206</v>
      </c>
      <c r="I2241" t="s">
        <v>252</v>
      </c>
      <c r="J2241" t="s">
        <v>107</v>
      </c>
      <c r="K2241">
        <v>0</v>
      </c>
      <c r="L2241" t="str">
        <f>+VLOOKUP(Línea_Modelo_Sexo_Región[[#This Row],[id_LA]],Línea_Atención[],2,0)</f>
        <v>Línea Cuidado Alternativo</v>
      </c>
      <c r="M2241" t="str">
        <f>+VLOOKUP(Línea_Modelo_Sexo_Región[[#This Row],[Modelo '[sigla']]],Modelos[[Modelo '[sigla']]:[Modelo '[descripción']]],2,0)</f>
        <v>Residencia de Protección para Madres Adolescentes</v>
      </c>
    </row>
    <row r="2242" spans="2:13" x14ac:dyDescent="0.3">
      <c r="B2242" s="4" t="str">
        <f t="shared" si="102"/>
        <v>2-RPA</v>
      </c>
      <c r="C2242" s="4" t="str">
        <f t="shared" si="103"/>
        <v>2-RPA-Hombres</v>
      </c>
      <c r="D2242" s="4" t="str">
        <f t="shared" si="104"/>
        <v>2-RPA-Hombres-7</v>
      </c>
      <c r="E2242">
        <v>2</v>
      </c>
      <c r="F2242" t="s">
        <v>58</v>
      </c>
      <c r="G2242">
        <v>7</v>
      </c>
      <c r="H2242" t="s">
        <v>207</v>
      </c>
      <c r="I2242" t="s">
        <v>252</v>
      </c>
      <c r="J2242" t="s">
        <v>107</v>
      </c>
      <c r="K2242">
        <v>0</v>
      </c>
      <c r="L2242" t="str">
        <f>+VLOOKUP(Línea_Modelo_Sexo_Región[[#This Row],[id_LA]],Línea_Atención[],2,0)</f>
        <v>Línea Cuidado Alternativo</v>
      </c>
      <c r="M2242" t="str">
        <f>+VLOOKUP(Línea_Modelo_Sexo_Región[[#This Row],[Modelo '[sigla']]],Modelos[[Modelo '[sigla']]:[Modelo '[descripción']]],2,0)</f>
        <v>Residencia de Protección para Madres Adolescentes</v>
      </c>
    </row>
    <row r="2243" spans="2:13" x14ac:dyDescent="0.3">
      <c r="B2243" s="4" t="str">
        <f t="shared" si="102"/>
        <v>2-RPA</v>
      </c>
      <c r="C2243" s="4" t="str">
        <f t="shared" si="103"/>
        <v>2-RPA-Hombres</v>
      </c>
      <c r="D2243" s="4" t="str">
        <f t="shared" si="104"/>
        <v>2-RPA-Hombres-7</v>
      </c>
      <c r="E2243">
        <v>2</v>
      </c>
      <c r="F2243" t="s">
        <v>58</v>
      </c>
      <c r="G2243">
        <v>7</v>
      </c>
      <c r="H2243" t="s">
        <v>207</v>
      </c>
      <c r="I2243" t="s">
        <v>252</v>
      </c>
      <c r="J2243" t="s">
        <v>107</v>
      </c>
      <c r="K2243">
        <v>0</v>
      </c>
      <c r="L2243" t="str">
        <f>+VLOOKUP(Línea_Modelo_Sexo_Región[[#This Row],[id_LA]],Línea_Atención[],2,0)</f>
        <v>Línea Cuidado Alternativo</v>
      </c>
      <c r="M2243" t="str">
        <f>+VLOOKUP(Línea_Modelo_Sexo_Región[[#This Row],[Modelo '[sigla']]],Modelos[[Modelo '[sigla']]:[Modelo '[descripción']]],2,0)</f>
        <v>Residencia de Protección para Madres Adolescentes</v>
      </c>
    </row>
    <row r="2244" spans="2:13" x14ac:dyDescent="0.3">
      <c r="B2244" s="4" t="str">
        <f t="shared" si="102"/>
        <v>2-RPA</v>
      </c>
      <c r="C2244" s="4" t="str">
        <f t="shared" si="103"/>
        <v>2-RPA-Hombres</v>
      </c>
      <c r="D2244" s="4" t="str">
        <f t="shared" si="104"/>
        <v>2-RPA-Hombres-8</v>
      </c>
      <c r="E2244">
        <v>2</v>
      </c>
      <c r="F2244" t="s">
        <v>58</v>
      </c>
      <c r="G2244">
        <v>8</v>
      </c>
      <c r="H2244" t="s">
        <v>208</v>
      </c>
      <c r="I2244" t="s">
        <v>252</v>
      </c>
      <c r="J2244" t="s">
        <v>107</v>
      </c>
      <c r="K2244">
        <v>3</v>
      </c>
      <c r="L2244" t="str">
        <f>+VLOOKUP(Línea_Modelo_Sexo_Región[[#This Row],[id_LA]],Línea_Atención[],2,0)</f>
        <v>Línea Cuidado Alternativo</v>
      </c>
      <c r="M2244" t="str">
        <f>+VLOOKUP(Línea_Modelo_Sexo_Región[[#This Row],[Modelo '[sigla']]],Modelos[[Modelo '[sigla']]:[Modelo '[descripción']]],2,0)</f>
        <v>Residencia de Protección para Madres Adolescentes</v>
      </c>
    </row>
    <row r="2245" spans="2:13" x14ac:dyDescent="0.3">
      <c r="B2245" s="4" t="str">
        <f t="shared" ref="B2245:B2308" si="105">+E2245&amp;"-"&amp;F2245</f>
        <v>2-RPA</v>
      </c>
      <c r="C2245" s="4" t="str">
        <f t="shared" ref="C2245:C2308" si="106">+B2245&amp;"-"&amp;I2245</f>
        <v>2-RPA-Hombres</v>
      </c>
      <c r="D2245" s="4" t="str">
        <f t="shared" ref="D2245:D2308" si="107">+C2245&amp;"-"&amp;G2245</f>
        <v>2-RPA-Hombres-9</v>
      </c>
      <c r="E2245">
        <v>2</v>
      </c>
      <c r="F2245" t="s">
        <v>58</v>
      </c>
      <c r="G2245">
        <v>9</v>
      </c>
      <c r="H2245" t="s">
        <v>209</v>
      </c>
      <c r="I2245" t="s">
        <v>252</v>
      </c>
      <c r="J2245" t="s">
        <v>107</v>
      </c>
      <c r="K2245">
        <v>0</v>
      </c>
      <c r="L2245" t="str">
        <f>+VLOOKUP(Línea_Modelo_Sexo_Región[[#This Row],[id_LA]],Línea_Atención[],2,0)</f>
        <v>Línea Cuidado Alternativo</v>
      </c>
      <c r="M2245" t="str">
        <f>+VLOOKUP(Línea_Modelo_Sexo_Región[[#This Row],[Modelo '[sigla']]],Modelos[[Modelo '[sigla']]:[Modelo '[descripción']]],2,0)</f>
        <v>Residencia de Protección para Madres Adolescentes</v>
      </c>
    </row>
    <row r="2246" spans="2:13" x14ac:dyDescent="0.3">
      <c r="B2246" s="4" t="str">
        <f t="shared" si="105"/>
        <v>2-RPA</v>
      </c>
      <c r="C2246" s="4" t="str">
        <f t="shared" si="106"/>
        <v>2-RPA-Hombres</v>
      </c>
      <c r="D2246" s="4" t="str">
        <f t="shared" si="107"/>
        <v>2-RPA-Hombres-14</v>
      </c>
      <c r="E2246">
        <v>2</v>
      </c>
      <c r="F2246" t="s">
        <v>58</v>
      </c>
      <c r="G2246">
        <v>14</v>
      </c>
      <c r="H2246" t="s">
        <v>214</v>
      </c>
      <c r="I2246" t="s">
        <v>252</v>
      </c>
      <c r="J2246" t="s">
        <v>107</v>
      </c>
      <c r="K2246">
        <v>0</v>
      </c>
      <c r="L2246" t="str">
        <f>+VLOOKUP(Línea_Modelo_Sexo_Región[[#This Row],[id_LA]],Línea_Atención[],2,0)</f>
        <v>Línea Cuidado Alternativo</v>
      </c>
      <c r="M2246" t="str">
        <f>+VLOOKUP(Línea_Modelo_Sexo_Región[[#This Row],[Modelo '[sigla']]],Modelos[[Modelo '[sigla']]:[Modelo '[descripción']]],2,0)</f>
        <v>Residencia de Protección para Madres Adolescentes</v>
      </c>
    </row>
    <row r="2247" spans="2:13" x14ac:dyDescent="0.3">
      <c r="B2247" s="4" t="str">
        <f t="shared" si="105"/>
        <v>2-RPA</v>
      </c>
      <c r="C2247" s="4" t="str">
        <f t="shared" si="106"/>
        <v>2-RPA-Hombres</v>
      </c>
      <c r="D2247" s="4" t="str">
        <f t="shared" si="107"/>
        <v>2-RPA-Hombres-10</v>
      </c>
      <c r="E2247">
        <v>2</v>
      </c>
      <c r="F2247" t="s">
        <v>58</v>
      </c>
      <c r="G2247">
        <v>10</v>
      </c>
      <c r="H2247" t="s">
        <v>210</v>
      </c>
      <c r="I2247" t="s">
        <v>252</v>
      </c>
      <c r="J2247" t="s">
        <v>107</v>
      </c>
      <c r="K2247">
        <v>0</v>
      </c>
      <c r="L2247" t="str">
        <f>+VLOOKUP(Línea_Modelo_Sexo_Región[[#This Row],[id_LA]],Línea_Atención[],2,0)</f>
        <v>Línea Cuidado Alternativo</v>
      </c>
      <c r="M2247" t="str">
        <f>+VLOOKUP(Línea_Modelo_Sexo_Región[[#This Row],[Modelo '[sigla']]],Modelos[[Modelo '[sigla']]:[Modelo '[descripción']]],2,0)</f>
        <v>Residencia de Protección para Madres Adolescentes</v>
      </c>
    </row>
    <row r="2248" spans="2:13" x14ac:dyDescent="0.3">
      <c r="B2248" s="4" t="str">
        <f t="shared" si="105"/>
        <v>2-RPA</v>
      </c>
      <c r="C2248" s="4" t="str">
        <f t="shared" si="106"/>
        <v>2-RPA-Hombres</v>
      </c>
      <c r="D2248" s="4" t="str">
        <f t="shared" si="107"/>
        <v>2-RPA-Hombres-11</v>
      </c>
      <c r="E2248">
        <v>2</v>
      </c>
      <c r="F2248" t="s">
        <v>58</v>
      </c>
      <c r="G2248">
        <v>11</v>
      </c>
      <c r="H2248" t="s">
        <v>211</v>
      </c>
      <c r="I2248" t="s">
        <v>252</v>
      </c>
      <c r="J2248" t="s">
        <v>107</v>
      </c>
      <c r="K2248">
        <v>0</v>
      </c>
      <c r="L2248" t="str">
        <f>+VLOOKUP(Línea_Modelo_Sexo_Región[[#This Row],[id_LA]],Línea_Atención[],2,0)</f>
        <v>Línea Cuidado Alternativo</v>
      </c>
      <c r="M2248" t="str">
        <f>+VLOOKUP(Línea_Modelo_Sexo_Región[[#This Row],[Modelo '[sigla']]],Modelos[[Modelo '[sigla']]:[Modelo '[descripción']]],2,0)</f>
        <v>Residencia de Protección para Madres Adolescentes</v>
      </c>
    </row>
    <row r="2249" spans="2:13" x14ac:dyDescent="0.3">
      <c r="B2249" s="4" t="str">
        <f t="shared" si="105"/>
        <v>2-RPA</v>
      </c>
      <c r="C2249" s="4" t="str">
        <f t="shared" si="106"/>
        <v>2-RPA-Hombres</v>
      </c>
      <c r="D2249" s="4" t="str">
        <f t="shared" si="107"/>
        <v>2-RPA-Hombres-12</v>
      </c>
      <c r="E2249">
        <v>2</v>
      </c>
      <c r="F2249" t="s">
        <v>58</v>
      </c>
      <c r="G2249">
        <v>12</v>
      </c>
      <c r="H2249" t="s">
        <v>212</v>
      </c>
      <c r="I2249" t="s">
        <v>252</v>
      </c>
      <c r="J2249" t="s">
        <v>107</v>
      </c>
      <c r="K2249">
        <v>0</v>
      </c>
      <c r="L2249" t="str">
        <f>+VLOOKUP(Línea_Modelo_Sexo_Región[[#This Row],[id_LA]],Línea_Atención[],2,0)</f>
        <v>Línea Cuidado Alternativo</v>
      </c>
      <c r="M2249" t="str">
        <f>+VLOOKUP(Línea_Modelo_Sexo_Región[[#This Row],[Modelo '[sigla']]],Modelos[[Modelo '[sigla']]:[Modelo '[descripción']]],2,0)</f>
        <v>Residencia de Protección para Madres Adolescentes</v>
      </c>
    </row>
    <row r="2250" spans="2:13" x14ac:dyDescent="0.3">
      <c r="B2250" s="4" t="str">
        <f t="shared" si="105"/>
        <v>2-RPA</v>
      </c>
      <c r="C2250" s="4" t="str">
        <f t="shared" si="106"/>
        <v>2-RPA-Mujeres</v>
      </c>
      <c r="D2250" s="4" t="str">
        <f t="shared" si="107"/>
        <v>2-RPA-Mujeres-15</v>
      </c>
      <c r="E2250">
        <v>2</v>
      </c>
      <c r="F2250" t="s">
        <v>58</v>
      </c>
      <c r="G2250">
        <v>15</v>
      </c>
      <c r="H2250" t="s">
        <v>215</v>
      </c>
      <c r="I2250" t="s">
        <v>253</v>
      </c>
      <c r="J2250" t="s">
        <v>107</v>
      </c>
      <c r="K2250">
        <v>0</v>
      </c>
      <c r="L2250" t="str">
        <f>+VLOOKUP(Línea_Modelo_Sexo_Región[[#This Row],[id_LA]],Línea_Atención[],2,0)</f>
        <v>Línea Cuidado Alternativo</v>
      </c>
      <c r="M2250" t="str">
        <f>+VLOOKUP(Línea_Modelo_Sexo_Región[[#This Row],[Modelo '[sigla']]],Modelos[[Modelo '[sigla']]:[Modelo '[descripción']]],2,0)</f>
        <v>Residencia de Protección para Madres Adolescentes</v>
      </c>
    </row>
    <row r="2251" spans="2:13" x14ac:dyDescent="0.3">
      <c r="B2251" s="4" t="str">
        <f t="shared" si="105"/>
        <v>2-RPA</v>
      </c>
      <c r="C2251" s="4" t="str">
        <f t="shared" si="106"/>
        <v>2-RPA-Mujeres</v>
      </c>
      <c r="D2251" s="4" t="str">
        <f t="shared" si="107"/>
        <v>2-RPA-Mujeres-1</v>
      </c>
      <c r="E2251">
        <v>2</v>
      </c>
      <c r="F2251" t="s">
        <v>58</v>
      </c>
      <c r="G2251">
        <v>1</v>
      </c>
      <c r="H2251" t="s">
        <v>201</v>
      </c>
      <c r="I2251" t="s">
        <v>253</v>
      </c>
      <c r="J2251" t="s">
        <v>107</v>
      </c>
      <c r="K2251">
        <v>0</v>
      </c>
      <c r="L2251" t="str">
        <f>+VLOOKUP(Línea_Modelo_Sexo_Región[[#This Row],[id_LA]],Línea_Atención[],2,0)</f>
        <v>Línea Cuidado Alternativo</v>
      </c>
      <c r="M2251" t="str">
        <f>+VLOOKUP(Línea_Modelo_Sexo_Región[[#This Row],[Modelo '[sigla']]],Modelos[[Modelo '[sigla']]:[Modelo '[descripción']]],2,0)</f>
        <v>Residencia de Protección para Madres Adolescentes</v>
      </c>
    </row>
    <row r="2252" spans="2:13" x14ac:dyDescent="0.3">
      <c r="B2252" s="4" t="str">
        <f t="shared" si="105"/>
        <v>2-RPA</v>
      </c>
      <c r="C2252" s="4" t="str">
        <f t="shared" si="106"/>
        <v>2-RPA-Mujeres</v>
      </c>
      <c r="D2252" s="4" t="str">
        <f t="shared" si="107"/>
        <v>2-RPA-Mujeres-2</v>
      </c>
      <c r="E2252">
        <v>2</v>
      </c>
      <c r="F2252" t="s">
        <v>58</v>
      </c>
      <c r="G2252">
        <v>2</v>
      </c>
      <c r="H2252" t="s">
        <v>202</v>
      </c>
      <c r="I2252" t="s">
        <v>253</v>
      </c>
      <c r="J2252" t="s">
        <v>107</v>
      </c>
      <c r="K2252">
        <v>0</v>
      </c>
      <c r="L2252" t="str">
        <f>+VLOOKUP(Línea_Modelo_Sexo_Región[[#This Row],[id_LA]],Línea_Atención[],2,0)</f>
        <v>Línea Cuidado Alternativo</v>
      </c>
      <c r="M2252" t="str">
        <f>+VLOOKUP(Línea_Modelo_Sexo_Región[[#This Row],[Modelo '[sigla']]],Modelos[[Modelo '[sigla']]:[Modelo '[descripción']]],2,0)</f>
        <v>Residencia de Protección para Madres Adolescentes</v>
      </c>
    </row>
    <row r="2253" spans="2:13" x14ac:dyDescent="0.3">
      <c r="B2253" s="4" t="str">
        <f t="shared" si="105"/>
        <v>2-RPA</v>
      </c>
      <c r="C2253" s="4" t="str">
        <f t="shared" si="106"/>
        <v>2-RPA-Mujeres</v>
      </c>
      <c r="D2253" s="4" t="str">
        <f t="shared" si="107"/>
        <v>2-RPA-Mujeres-4</v>
      </c>
      <c r="E2253">
        <v>2</v>
      </c>
      <c r="F2253" t="s">
        <v>58</v>
      </c>
      <c r="G2253">
        <v>4</v>
      </c>
      <c r="H2253" t="s">
        <v>204</v>
      </c>
      <c r="I2253" t="s">
        <v>253</v>
      </c>
      <c r="J2253" t="s">
        <v>107</v>
      </c>
      <c r="K2253">
        <v>0</v>
      </c>
      <c r="L2253" t="str">
        <f>+VLOOKUP(Línea_Modelo_Sexo_Región[[#This Row],[id_LA]],Línea_Atención[],2,0)</f>
        <v>Línea Cuidado Alternativo</v>
      </c>
      <c r="M2253" t="str">
        <f>+VLOOKUP(Línea_Modelo_Sexo_Región[[#This Row],[Modelo '[sigla']]],Modelos[[Modelo '[sigla']]:[Modelo '[descripción']]],2,0)</f>
        <v>Residencia de Protección para Madres Adolescentes</v>
      </c>
    </row>
    <row r="2254" spans="2:13" x14ac:dyDescent="0.3">
      <c r="B2254" s="4" t="str">
        <f t="shared" si="105"/>
        <v>2-RPA</v>
      </c>
      <c r="C2254" s="4" t="str">
        <f t="shared" si="106"/>
        <v>2-RPA-Mujeres</v>
      </c>
      <c r="D2254" s="4" t="str">
        <f t="shared" si="107"/>
        <v>2-RPA-Mujeres-5</v>
      </c>
      <c r="E2254">
        <v>2</v>
      </c>
      <c r="F2254" t="s">
        <v>58</v>
      </c>
      <c r="G2254">
        <v>5</v>
      </c>
      <c r="H2254" t="s">
        <v>205</v>
      </c>
      <c r="I2254" t="s">
        <v>253</v>
      </c>
      <c r="J2254" t="s">
        <v>107</v>
      </c>
      <c r="K2254">
        <v>8</v>
      </c>
      <c r="L2254" t="str">
        <f>+VLOOKUP(Línea_Modelo_Sexo_Región[[#This Row],[id_LA]],Línea_Atención[],2,0)</f>
        <v>Línea Cuidado Alternativo</v>
      </c>
      <c r="M2254" t="str">
        <f>+VLOOKUP(Línea_Modelo_Sexo_Región[[#This Row],[Modelo '[sigla']]],Modelos[[Modelo '[sigla']]:[Modelo '[descripción']]],2,0)</f>
        <v>Residencia de Protección para Madres Adolescentes</v>
      </c>
    </row>
    <row r="2255" spans="2:13" x14ac:dyDescent="0.3">
      <c r="B2255" s="4" t="str">
        <f t="shared" si="105"/>
        <v>2-RPA</v>
      </c>
      <c r="C2255" s="4" t="str">
        <f t="shared" si="106"/>
        <v>2-RPA-Mujeres</v>
      </c>
      <c r="D2255" s="4" t="str">
        <f t="shared" si="107"/>
        <v>2-RPA-Mujeres-13</v>
      </c>
      <c r="E2255">
        <v>2</v>
      </c>
      <c r="F2255" t="s">
        <v>58</v>
      </c>
      <c r="G2255">
        <v>13</v>
      </c>
      <c r="H2255" t="s">
        <v>213</v>
      </c>
      <c r="I2255" t="s">
        <v>253</v>
      </c>
      <c r="J2255" t="s">
        <v>107</v>
      </c>
      <c r="K2255">
        <v>0</v>
      </c>
      <c r="L2255" t="str">
        <f>+VLOOKUP(Línea_Modelo_Sexo_Región[[#This Row],[id_LA]],Línea_Atención[],2,0)</f>
        <v>Línea Cuidado Alternativo</v>
      </c>
      <c r="M2255" t="str">
        <f>+VLOOKUP(Línea_Modelo_Sexo_Región[[#This Row],[Modelo '[sigla']]],Modelos[[Modelo '[sigla']]:[Modelo '[descripción']]],2,0)</f>
        <v>Residencia de Protección para Madres Adolescentes</v>
      </c>
    </row>
    <row r="2256" spans="2:13" x14ac:dyDescent="0.3">
      <c r="B2256" s="4" t="str">
        <f t="shared" si="105"/>
        <v>2-RPA</v>
      </c>
      <c r="C2256" s="4" t="str">
        <f t="shared" si="106"/>
        <v>2-RPA-Mujeres</v>
      </c>
      <c r="D2256" s="4" t="str">
        <f t="shared" si="107"/>
        <v>2-RPA-Mujeres-6</v>
      </c>
      <c r="E2256">
        <v>2</v>
      </c>
      <c r="F2256" t="s">
        <v>58</v>
      </c>
      <c r="G2256">
        <v>6</v>
      </c>
      <c r="H2256" t="s">
        <v>206</v>
      </c>
      <c r="I2256" t="s">
        <v>253</v>
      </c>
      <c r="J2256" t="s">
        <v>107</v>
      </c>
      <c r="K2256">
        <v>0</v>
      </c>
      <c r="L2256" t="str">
        <f>+VLOOKUP(Línea_Modelo_Sexo_Región[[#This Row],[id_LA]],Línea_Atención[],2,0)</f>
        <v>Línea Cuidado Alternativo</v>
      </c>
      <c r="M2256" t="str">
        <f>+VLOOKUP(Línea_Modelo_Sexo_Región[[#This Row],[Modelo '[sigla']]],Modelos[[Modelo '[sigla']]:[Modelo '[descripción']]],2,0)</f>
        <v>Residencia de Protección para Madres Adolescentes</v>
      </c>
    </row>
    <row r="2257" spans="2:13" x14ac:dyDescent="0.3">
      <c r="B2257" s="4" t="str">
        <f t="shared" si="105"/>
        <v>2-RPA</v>
      </c>
      <c r="C2257" s="4" t="str">
        <f t="shared" si="106"/>
        <v>2-RPA-Mujeres</v>
      </c>
      <c r="D2257" s="4" t="str">
        <f t="shared" si="107"/>
        <v>2-RPA-Mujeres-7</v>
      </c>
      <c r="E2257">
        <v>2</v>
      </c>
      <c r="F2257" t="s">
        <v>58</v>
      </c>
      <c r="G2257">
        <v>7</v>
      </c>
      <c r="H2257" t="s">
        <v>207</v>
      </c>
      <c r="I2257" t="s">
        <v>253</v>
      </c>
      <c r="J2257" t="s">
        <v>107</v>
      </c>
      <c r="K2257">
        <v>0</v>
      </c>
      <c r="L2257" t="str">
        <f>+VLOOKUP(Línea_Modelo_Sexo_Región[[#This Row],[id_LA]],Línea_Atención[],2,0)</f>
        <v>Línea Cuidado Alternativo</v>
      </c>
      <c r="M2257" t="str">
        <f>+VLOOKUP(Línea_Modelo_Sexo_Región[[#This Row],[Modelo '[sigla']]],Modelos[[Modelo '[sigla']]:[Modelo '[descripción']]],2,0)</f>
        <v>Residencia de Protección para Madres Adolescentes</v>
      </c>
    </row>
    <row r="2258" spans="2:13" x14ac:dyDescent="0.3">
      <c r="B2258" s="4" t="str">
        <f t="shared" si="105"/>
        <v>2-RPA</v>
      </c>
      <c r="C2258" s="4" t="str">
        <f t="shared" si="106"/>
        <v>2-RPA-Mujeres</v>
      </c>
      <c r="D2258" s="4" t="str">
        <f t="shared" si="107"/>
        <v>2-RPA-Mujeres-7</v>
      </c>
      <c r="E2258">
        <v>2</v>
      </c>
      <c r="F2258" t="s">
        <v>58</v>
      </c>
      <c r="G2258">
        <v>7</v>
      </c>
      <c r="H2258" t="s">
        <v>207</v>
      </c>
      <c r="I2258" t="s">
        <v>253</v>
      </c>
      <c r="J2258" t="s">
        <v>107</v>
      </c>
      <c r="K2258">
        <v>0</v>
      </c>
      <c r="L2258" t="str">
        <f>+VLOOKUP(Línea_Modelo_Sexo_Región[[#This Row],[id_LA]],Línea_Atención[],2,0)</f>
        <v>Línea Cuidado Alternativo</v>
      </c>
      <c r="M2258" t="str">
        <f>+VLOOKUP(Línea_Modelo_Sexo_Región[[#This Row],[Modelo '[sigla']]],Modelos[[Modelo '[sigla']]:[Modelo '[descripción']]],2,0)</f>
        <v>Residencia de Protección para Madres Adolescentes</v>
      </c>
    </row>
    <row r="2259" spans="2:13" x14ac:dyDescent="0.3">
      <c r="B2259" s="4" t="str">
        <f t="shared" si="105"/>
        <v>2-RPA</v>
      </c>
      <c r="C2259" s="4" t="str">
        <f t="shared" si="106"/>
        <v>2-RPA-Mujeres</v>
      </c>
      <c r="D2259" s="4" t="str">
        <f t="shared" si="107"/>
        <v>2-RPA-Mujeres-8</v>
      </c>
      <c r="E2259">
        <v>2</v>
      </c>
      <c r="F2259" t="s">
        <v>58</v>
      </c>
      <c r="G2259">
        <v>8</v>
      </c>
      <c r="H2259" t="s">
        <v>208</v>
      </c>
      <c r="I2259" t="s">
        <v>253</v>
      </c>
      <c r="J2259" t="s">
        <v>107</v>
      </c>
      <c r="K2259">
        <v>16</v>
      </c>
      <c r="L2259" t="str">
        <f>+VLOOKUP(Línea_Modelo_Sexo_Región[[#This Row],[id_LA]],Línea_Atención[],2,0)</f>
        <v>Línea Cuidado Alternativo</v>
      </c>
      <c r="M2259" t="str">
        <f>+VLOOKUP(Línea_Modelo_Sexo_Región[[#This Row],[Modelo '[sigla']]],Modelos[[Modelo '[sigla']]:[Modelo '[descripción']]],2,0)</f>
        <v>Residencia de Protección para Madres Adolescentes</v>
      </c>
    </row>
    <row r="2260" spans="2:13" x14ac:dyDescent="0.3">
      <c r="B2260" s="4" t="str">
        <f t="shared" si="105"/>
        <v>2-RPA</v>
      </c>
      <c r="C2260" s="4" t="str">
        <f t="shared" si="106"/>
        <v>2-RPA-Mujeres</v>
      </c>
      <c r="D2260" s="4" t="str">
        <f t="shared" si="107"/>
        <v>2-RPA-Mujeres-9</v>
      </c>
      <c r="E2260">
        <v>2</v>
      </c>
      <c r="F2260" t="s">
        <v>58</v>
      </c>
      <c r="G2260">
        <v>9</v>
      </c>
      <c r="H2260" t="s">
        <v>209</v>
      </c>
      <c r="I2260" t="s">
        <v>253</v>
      </c>
      <c r="J2260" t="s">
        <v>107</v>
      </c>
      <c r="K2260">
        <v>0</v>
      </c>
      <c r="L2260" t="str">
        <f>+VLOOKUP(Línea_Modelo_Sexo_Región[[#This Row],[id_LA]],Línea_Atención[],2,0)</f>
        <v>Línea Cuidado Alternativo</v>
      </c>
      <c r="M2260" t="str">
        <f>+VLOOKUP(Línea_Modelo_Sexo_Región[[#This Row],[Modelo '[sigla']]],Modelos[[Modelo '[sigla']]:[Modelo '[descripción']]],2,0)</f>
        <v>Residencia de Protección para Madres Adolescentes</v>
      </c>
    </row>
    <row r="2261" spans="2:13" x14ac:dyDescent="0.3">
      <c r="B2261" s="4" t="str">
        <f t="shared" si="105"/>
        <v>2-RPA</v>
      </c>
      <c r="C2261" s="4" t="str">
        <f t="shared" si="106"/>
        <v>2-RPA-Mujeres</v>
      </c>
      <c r="D2261" s="4" t="str">
        <f t="shared" si="107"/>
        <v>2-RPA-Mujeres-14</v>
      </c>
      <c r="E2261">
        <v>2</v>
      </c>
      <c r="F2261" t="s">
        <v>58</v>
      </c>
      <c r="G2261">
        <v>14</v>
      </c>
      <c r="H2261" t="s">
        <v>214</v>
      </c>
      <c r="I2261" t="s">
        <v>253</v>
      </c>
      <c r="J2261" t="s">
        <v>107</v>
      </c>
      <c r="K2261">
        <v>0</v>
      </c>
      <c r="L2261" t="str">
        <f>+VLOOKUP(Línea_Modelo_Sexo_Región[[#This Row],[id_LA]],Línea_Atención[],2,0)</f>
        <v>Línea Cuidado Alternativo</v>
      </c>
      <c r="M2261" t="str">
        <f>+VLOOKUP(Línea_Modelo_Sexo_Región[[#This Row],[Modelo '[sigla']]],Modelos[[Modelo '[sigla']]:[Modelo '[descripción']]],2,0)</f>
        <v>Residencia de Protección para Madres Adolescentes</v>
      </c>
    </row>
    <row r="2262" spans="2:13" x14ac:dyDescent="0.3">
      <c r="B2262" s="4" t="str">
        <f t="shared" si="105"/>
        <v>2-RPA</v>
      </c>
      <c r="C2262" s="4" t="str">
        <f t="shared" si="106"/>
        <v>2-RPA-Mujeres</v>
      </c>
      <c r="D2262" s="4" t="str">
        <f t="shared" si="107"/>
        <v>2-RPA-Mujeres-10</v>
      </c>
      <c r="E2262">
        <v>2</v>
      </c>
      <c r="F2262" t="s">
        <v>58</v>
      </c>
      <c r="G2262">
        <v>10</v>
      </c>
      <c r="H2262" t="s">
        <v>210</v>
      </c>
      <c r="I2262" t="s">
        <v>253</v>
      </c>
      <c r="J2262" t="s">
        <v>107</v>
      </c>
      <c r="K2262">
        <v>0</v>
      </c>
      <c r="L2262" t="str">
        <f>+VLOOKUP(Línea_Modelo_Sexo_Región[[#This Row],[id_LA]],Línea_Atención[],2,0)</f>
        <v>Línea Cuidado Alternativo</v>
      </c>
      <c r="M2262" t="str">
        <f>+VLOOKUP(Línea_Modelo_Sexo_Región[[#This Row],[Modelo '[sigla']]],Modelos[[Modelo '[sigla']]:[Modelo '[descripción']]],2,0)</f>
        <v>Residencia de Protección para Madres Adolescentes</v>
      </c>
    </row>
    <row r="2263" spans="2:13" x14ac:dyDescent="0.3">
      <c r="B2263" s="4" t="str">
        <f t="shared" si="105"/>
        <v>2-RPA</v>
      </c>
      <c r="C2263" s="4" t="str">
        <f t="shared" si="106"/>
        <v>2-RPA-Mujeres</v>
      </c>
      <c r="D2263" s="4" t="str">
        <f t="shared" si="107"/>
        <v>2-RPA-Mujeres-11</v>
      </c>
      <c r="E2263">
        <v>2</v>
      </c>
      <c r="F2263" t="s">
        <v>58</v>
      </c>
      <c r="G2263">
        <v>11</v>
      </c>
      <c r="H2263" t="s">
        <v>211</v>
      </c>
      <c r="I2263" t="s">
        <v>253</v>
      </c>
      <c r="J2263" t="s">
        <v>107</v>
      </c>
      <c r="K2263">
        <v>0</v>
      </c>
      <c r="L2263" t="str">
        <f>+VLOOKUP(Línea_Modelo_Sexo_Región[[#This Row],[id_LA]],Línea_Atención[],2,0)</f>
        <v>Línea Cuidado Alternativo</v>
      </c>
      <c r="M2263" t="str">
        <f>+VLOOKUP(Línea_Modelo_Sexo_Región[[#This Row],[Modelo '[sigla']]],Modelos[[Modelo '[sigla']]:[Modelo '[descripción']]],2,0)</f>
        <v>Residencia de Protección para Madres Adolescentes</v>
      </c>
    </row>
    <row r="2264" spans="2:13" x14ac:dyDescent="0.3">
      <c r="B2264" s="4" t="str">
        <f t="shared" si="105"/>
        <v>2-RPA</v>
      </c>
      <c r="C2264" s="4" t="str">
        <f t="shared" si="106"/>
        <v>2-RPA-Mujeres</v>
      </c>
      <c r="D2264" s="4" t="str">
        <f t="shared" si="107"/>
        <v>2-RPA-Mujeres-12</v>
      </c>
      <c r="E2264">
        <v>2</v>
      </c>
      <c r="F2264" t="s">
        <v>58</v>
      </c>
      <c r="G2264">
        <v>12</v>
      </c>
      <c r="H2264" t="s">
        <v>212</v>
      </c>
      <c r="I2264" t="s">
        <v>253</v>
      </c>
      <c r="J2264" t="s">
        <v>107</v>
      </c>
      <c r="K2264">
        <v>0</v>
      </c>
      <c r="L2264" t="str">
        <f>+VLOOKUP(Línea_Modelo_Sexo_Región[[#This Row],[id_LA]],Línea_Atención[],2,0)</f>
        <v>Línea Cuidado Alternativo</v>
      </c>
      <c r="M2264" t="str">
        <f>+VLOOKUP(Línea_Modelo_Sexo_Región[[#This Row],[Modelo '[sigla']]],Modelos[[Modelo '[sigla']]:[Modelo '[descripción']]],2,0)</f>
        <v>Residencia de Protección para Madres Adolescentes</v>
      </c>
    </row>
    <row r="2265" spans="2:13" x14ac:dyDescent="0.3">
      <c r="B2265" s="4" t="str">
        <f t="shared" si="105"/>
        <v>2-RPE</v>
      </c>
      <c r="C2265" s="4" t="str">
        <f t="shared" si="106"/>
        <v>2-RPE-Hombres</v>
      </c>
      <c r="D2265" s="4" t="str">
        <f t="shared" si="107"/>
        <v>2-RPE-Hombres-15</v>
      </c>
      <c r="E2265">
        <v>2</v>
      </c>
      <c r="F2265" t="s">
        <v>246</v>
      </c>
      <c r="G2265">
        <v>15</v>
      </c>
      <c r="H2265" t="s">
        <v>215</v>
      </c>
      <c r="I2265" t="s">
        <v>252</v>
      </c>
      <c r="J2265" t="s">
        <v>107</v>
      </c>
      <c r="L2265" t="str">
        <f>+VLOOKUP(Línea_Modelo_Sexo_Región[[#This Row],[id_LA]],Línea_Atención[],2,0)</f>
        <v>Línea Cuidado Alternativo</v>
      </c>
      <c r="M2265" t="str">
        <f>+VLOOKUP(Línea_Modelo_Sexo_Región[[#This Row],[Modelo '[sigla']]],Modelos[[Modelo '[sigla']]:[Modelo '[descripción']]],2,0)</f>
        <v>Residencia de Protección Especializada</v>
      </c>
    </row>
    <row r="2266" spans="2:13" x14ac:dyDescent="0.3">
      <c r="B2266" s="4" t="str">
        <f t="shared" si="105"/>
        <v>2-RPE</v>
      </c>
      <c r="C2266" s="4" t="str">
        <f t="shared" si="106"/>
        <v>2-RPE-Hombres</v>
      </c>
      <c r="D2266" s="4" t="str">
        <f t="shared" si="107"/>
        <v>2-RPE-Hombres-1</v>
      </c>
      <c r="E2266">
        <v>2</v>
      </c>
      <c r="F2266" t="s">
        <v>246</v>
      </c>
      <c r="G2266">
        <v>1</v>
      </c>
      <c r="H2266" t="s">
        <v>201</v>
      </c>
      <c r="I2266" t="s">
        <v>252</v>
      </c>
      <c r="J2266" t="s">
        <v>107</v>
      </c>
      <c r="L2266" t="str">
        <f>+VLOOKUP(Línea_Modelo_Sexo_Región[[#This Row],[id_LA]],Línea_Atención[],2,0)</f>
        <v>Línea Cuidado Alternativo</v>
      </c>
      <c r="M2266" t="str">
        <f>+VLOOKUP(Línea_Modelo_Sexo_Región[[#This Row],[Modelo '[sigla']]],Modelos[[Modelo '[sigla']]:[Modelo '[descripción']]],2,0)</f>
        <v>Residencia de Protección Especializada</v>
      </c>
    </row>
    <row r="2267" spans="2:13" x14ac:dyDescent="0.3">
      <c r="B2267" s="4" t="str">
        <f t="shared" si="105"/>
        <v>2-RPE</v>
      </c>
      <c r="C2267" s="4" t="str">
        <f t="shared" si="106"/>
        <v>2-RPE-Hombres</v>
      </c>
      <c r="D2267" s="4" t="str">
        <f t="shared" si="107"/>
        <v>2-RPE-Hombres-2</v>
      </c>
      <c r="E2267">
        <v>2</v>
      </c>
      <c r="F2267" t="s">
        <v>246</v>
      </c>
      <c r="G2267">
        <v>2</v>
      </c>
      <c r="H2267" t="s">
        <v>202</v>
      </c>
      <c r="I2267" t="s">
        <v>252</v>
      </c>
      <c r="J2267" t="s">
        <v>107</v>
      </c>
      <c r="L2267" t="str">
        <f>+VLOOKUP(Línea_Modelo_Sexo_Región[[#This Row],[id_LA]],Línea_Atención[],2,0)</f>
        <v>Línea Cuidado Alternativo</v>
      </c>
      <c r="M2267" t="str">
        <f>+VLOOKUP(Línea_Modelo_Sexo_Región[[#This Row],[Modelo '[sigla']]],Modelos[[Modelo '[sigla']]:[Modelo '[descripción']]],2,0)</f>
        <v>Residencia de Protección Especializada</v>
      </c>
    </row>
    <row r="2268" spans="2:13" x14ac:dyDescent="0.3">
      <c r="B2268" s="4" t="str">
        <f t="shared" si="105"/>
        <v>2-RPE</v>
      </c>
      <c r="C2268" s="4" t="str">
        <f t="shared" si="106"/>
        <v>2-RPE-Hombres</v>
      </c>
      <c r="D2268" s="4" t="str">
        <f t="shared" si="107"/>
        <v>2-RPE-Hombres-3</v>
      </c>
      <c r="E2268">
        <v>2</v>
      </c>
      <c r="F2268" t="s">
        <v>246</v>
      </c>
      <c r="G2268">
        <v>3</v>
      </c>
      <c r="H2268" t="s">
        <v>203</v>
      </c>
      <c r="I2268" t="s">
        <v>252</v>
      </c>
      <c r="J2268" t="s">
        <v>107</v>
      </c>
      <c r="L2268" t="str">
        <f>+VLOOKUP(Línea_Modelo_Sexo_Región[[#This Row],[id_LA]],Línea_Atención[],2,0)</f>
        <v>Línea Cuidado Alternativo</v>
      </c>
      <c r="M2268" t="str">
        <f>+VLOOKUP(Línea_Modelo_Sexo_Región[[#This Row],[Modelo '[sigla']]],Modelos[[Modelo '[sigla']]:[Modelo '[descripción']]],2,0)</f>
        <v>Residencia de Protección Especializada</v>
      </c>
    </row>
    <row r="2269" spans="2:13" x14ac:dyDescent="0.3">
      <c r="B2269" s="4" t="str">
        <f t="shared" si="105"/>
        <v>2-RPE</v>
      </c>
      <c r="C2269" s="4" t="str">
        <f t="shared" si="106"/>
        <v>2-RPE-Hombres</v>
      </c>
      <c r="D2269" s="4" t="str">
        <f t="shared" si="107"/>
        <v>2-RPE-Hombres-4</v>
      </c>
      <c r="E2269">
        <v>2</v>
      </c>
      <c r="F2269" t="s">
        <v>246</v>
      </c>
      <c r="G2269">
        <v>4</v>
      </c>
      <c r="H2269" t="s">
        <v>204</v>
      </c>
      <c r="I2269" t="s">
        <v>252</v>
      </c>
      <c r="J2269" t="s">
        <v>107</v>
      </c>
      <c r="L2269" t="str">
        <f>+VLOOKUP(Línea_Modelo_Sexo_Región[[#This Row],[id_LA]],Línea_Atención[],2,0)</f>
        <v>Línea Cuidado Alternativo</v>
      </c>
      <c r="M2269" t="str">
        <f>+VLOOKUP(Línea_Modelo_Sexo_Región[[#This Row],[Modelo '[sigla']]],Modelos[[Modelo '[sigla']]:[Modelo '[descripción']]],2,0)</f>
        <v>Residencia de Protección Especializada</v>
      </c>
    </row>
    <row r="2270" spans="2:13" x14ac:dyDescent="0.3">
      <c r="B2270" s="4" t="str">
        <f t="shared" si="105"/>
        <v>2-RPE</v>
      </c>
      <c r="C2270" s="4" t="str">
        <f t="shared" si="106"/>
        <v>2-RPE-Hombres</v>
      </c>
      <c r="D2270" s="4" t="str">
        <f t="shared" si="107"/>
        <v>2-RPE-Hombres-5</v>
      </c>
      <c r="E2270">
        <v>2</v>
      </c>
      <c r="F2270" t="s">
        <v>246</v>
      </c>
      <c r="G2270">
        <v>5</v>
      </c>
      <c r="H2270" t="s">
        <v>205</v>
      </c>
      <c r="I2270" t="s">
        <v>252</v>
      </c>
      <c r="J2270" t="s">
        <v>107</v>
      </c>
      <c r="L2270" t="str">
        <f>+VLOOKUP(Línea_Modelo_Sexo_Región[[#This Row],[id_LA]],Línea_Atención[],2,0)</f>
        <v>Línea Cuidado Alternativo</v>
      </c>
      <c r="M2270" t="str">
        <f>+VLOOKUP(Línea_Modelo_Sexo_Región[[#This Row],[Modelo '[sigla']]],Modelos[[Modelo '[sigla']]:[Modelo '[descripción']]],2,0)</f>
        <v>Residencia de Protección Especializada</v>
      </c>
    </row>
    <row r="2271" spans="2:13" x14ac:dyDescent="0.3">
      <c r="B2271" s="4" t="str">
        <f t="shared" si="105"/>
        <v>2-RPE</v>
      </c>
      <c r="C2271" s="4" t="str">
        <f t="shared" si="106"/>
        <v>2-RPE-Hombres</v>
      </c>
      <c r="D2271" s="4" t="str">
        <f t="shared" si="107"/>
        <v>2-RPE-Hombres-13</v>
      </c>
      <c r="E2271">
        <v>2</v>
      </c>
      <c r="F2271" t="s">
        <v>246</v>
      </c>
      <c r="G2271">
        <v>13</v>
      </c>
      <c r="H2271" t="s">
        <v>213</v>
      </c>
      <c r="I2271" t="s">
        <v>252</v>
      </c>
      <c r="J2271" t="s">
        <v>107</v>
      </c>
      <c r="L2271" t="str">
        <f>+VLOOKUP(Línea_Modelo_Sexo_Región[[#This Row],[id_LA]],Línea_Atención[],2,0)</f>
        <v>Línea Cuidado Alternativo</v>
      </c>
      <c r="M2271" t="str">
        <f>+VLOOKUP(Línea_Modelo_Sexo_Región[[#This Row],[Modelo '[sigla']]],Modelos[[Modelo '[sigla']]:[Modelo '[descripción']]],2,0)</f>
        <v>Residencia de Protección Especializada</v>
      </c>
    </row>
    <row r="2272" spans="2:13" x14ac:dyDescent="0.3">
      <c r="B2272" s="4" t="str">
        <f t="shared" si="105"/>
        <v>2-RPE</v>
      </c>
      <c r="C2272" s="4" t="str">
        <f t="shared" si="106"/>
        <v>2-RPE-Hombres</v>
      </c>
      <c r="D2272" s="4" t="str">
        <f t="shared" si="107"/>
        <v>2-RPE-Hombres-6</v>
      </c>
      <c r="E2272">
        <v>2</v>
      </c>
      <c r="F2272" t="s">
        <v>246</v>
      </c>
      <c r="G2272">
        <v>6</v>
      </c>
      <c r="H2272" t="s">
        <v>206</v>
      </c>
      <c r="I2272" t="s">
        <v>252</v>
      </c>
      <c r="J2272" t="s">
        <v>107</v>
      </c>
      <c r="L2272" t="str">
        <f>+VLOOKUP(Línea_Modelo_Sexo_Región[[#This Row],[id_LA]],Línea_Atención[],2,0)</f>
        <v>Línea Cuidado Alternativo</v>
      </c>
      <c r="M2272" t="str">
        <f>+VLOOKUP(Línea_Modelo_Sexo_Región[[#This Row],[Modelo '[sigla']]],Modelos[[Modelo '[sigla']]:[Modelo '[descripción']]],2,0)</f>
        <v>Residencia de Protección Especializada</v>
      </c>
    </row>
    <row r="2273" spans="2:13" x14ac:dyDescent="0.3">
      <c r="B2273" s="4" t="str">
        <f t="shared" si="105"/>
        <v>2-RPE</v>
      </c>
      <c r="C2273" s="4" t="str">
        <f t="shared" si="106"/>
        <v>2-RPE-Hombres</v>
      </c>
      <c r="D2273" s="4" t="str">
        <f t="shared" si="107"/>
        <v>2-RPE-Hombres-7</v>
      </c>
      <c r="E2273">
        <v>2</v>
      </c>
      <c r="F2273" t="s">
        <v>246</v>
      </c>
      <c r="G2273">
        <v>7</v>
      </c>
      <c r="H2273" t="s">
        <v>207</v>
      </c>
      <c r="I2273" t="s">
        <v>252</v>
      </c>
      <c r="J2273" t="s">
        <v>107</v>
      </c>
      <c r="L2273" t="str">
        <f>+VLOOKUP(Línea_Modelo_Sexo_Región[[#This Row],[id_LA]],Línea_Atención[],2,0)</f>
        <v>Línea Cuidado Alternativo</v>
      </c>
      <c r="M2273" t="str">
        <f>+VLOOKUP(Línea_Modelo_Sexo_Región[[#This Row],[Modelo '[sigla']]],Modelos[[Modelo '[sigla']]:[Modelo '[descripción']]],2,0)</f>
        <v>Residencia de Protección Especializada</v>
      </c>
    </row>
    <row r="2274" spans="2:13" x14ac:dyDescent="0.3">
      <c r="B2274" s="4" t="str">
        <f t="shared" si="105"/>
        <v>2-RPE</v>
      </c>
      <c r="C2274" s="4" t="str">
        <f t="shared" si="106"/>
        <v>2-RPE-Hombres</v>
      </c>
      <c r="D2274" s="4" t="str">
        <f t="shared" si="107"/>
        <v>2-RPE-Hombres-7</v>
      </c>
      <c r="E2274">
        <v>2</v>
      </c>
      <c r="F2274" t="s">
        <v>246</v>
      </c>
      <c r="G2274">
        <v>7</v>
      </c>
      <c r="H2274" t="s">
        <v>207</v>
      </c>
      <c r="I2274" t="s">
        <v>252</v>
      </c>
      <c r="J2274" t="s">
        <v>107</v>
      </c>
      <c r="L2274" t="str">
        <f>+VLOOKUP(Línea_Modelo_Sexo_Región[[#This Row],[id_LA]],Línea_Atención[],2,0)</f>
        <v>Línea Cuidado Alternativo</v>
      </c>
      <c r="M2274" t="str">
        <f>+VLOOKUP(Línea_Modelo_Sexo_Región[[#This Row],[Modelo '[sigla']]],Modelos[[Modelo '[sigla']]:[Modelo '[descripción']]],2,0)</f>
        <v>Residencia de Protección Especializada</v>
      </c>
    </row>
    <row r="2275" spans="2:13" x14ac:dyDescent="0.3">
      <c r="B2275" s="4" t="str">
        <f t="shared" si="105"/>
        <v>2-RPE</v>
      </c>
      <c r="C2275" s="4" t="str">
        <f t="shared" si="106"/>
        <v>2-RPE-Hombres</v>
      </c>
      <c r="D2275" s="4" t="str">
        <f t="shared" si="107"/>
        <v>2-RPE-Hombres-8</v>
      </c>
      <c r="E2275">
        <v>2</v>
      </c>
      <c r="F2275" t="s">
        <v>246</v>
      </c>
      <c r="G2275">
        <v>8</v>
      </c>
      <c r="H2275" t="s">
        <v>208</v>
      </c>
      <c r="I2275" t="s">
        <v>252</v>
      </c>
      <c r="J2275" t="s">
        <v>107</v>
      </c>
      <c r="L2275" t="str">
        <f>+VLOOKUP(Línea_Modelo_Sexo_Región[[#This Row],[id_LA]],Línea_Atención[],2,0)</f>
        <v>Línea Cuidado Alternativo</v>
      </c>
      <c r="M2275" t="str">
        <f>+VLOOKUP(Línea_Modelo_Sexo_Región[[#This Row],[Modelo '[sigla']]],Modelos[[Modelo '[sigla']]:[Modelo '[descripción']]],2,0)</f>
        <v>Residencia de Protección Especializada</v>
      </c>
    </row>
    <row r="2276" spans="2:13" x14ac:dyDescent="0.3">
      <c r="B2276" s="4" t="str">
        <f t="shared" si="105"/>
        <v>2-RPE</v>
      </c>
      <c r="C2276" s="4" t="str">
        <f t="shared" si="106"/>
        <v>2-RPE-Hombres</v>
      </c>
      <c r="D2276" s="4" t="str">
        <f t="shared" si="107"/>
        <v>2-RPE-Hombres-9</v>
      </c>
      <c r="E2276">
        <v>2</v>
      </c>
      <c r="F2276" t="s">
        <v>246</v>
      </c>
      <c r="G2276">
        <v>9</v>
      </c>
      <c r="H2276" t="s">
        <v>209</v>
      </c>
      <c r="I2276" t="s">
        <v>252</v>
      </c>
      <c r="J2276" t="s">
        <v>107</v>
      </c>
      <c r="L2276" t="str">
        <f>+VLOOKUP(Línea_Modelo_Sexo_Región[[#This Row],[id_LA]],Línea_Atención[],2,0)</f>
        <v>Línea Cuidado Alternativo</v>
      </c>
      <c r="M2276" t="str">
        <f>+VLOOKUP(Línea_Modelo_Sexo_Región[[#This Row],[Modelo '[sigla']]],Modelos[[Modelo '[sigla']]:[Modelo '[descripción']]],2,0)</f>
        <v>Residencia de Protección Especializada</v>
      </c>
    </row>
    <row r="2277" spans="2:13" x14ac:dyDescent="0.3">
      <c r="B2277" s="4" t="str">
        <f t="shared" si="105"/>
        <v>2-RPE</v>
      </c>
      <c r="C2277" s="4" t="str">
        <f t="shared" si="106"/>
        <v>2-RPE-Hombres</v>
      </c>
      <c r="D2277" s="4" t="str">
        <f t="shared" si="107"/>
        <v>2-RPE-Hombres-14</v>
      </c>
      <c r="E2277">
        <v>2</v>
      </c>
      <c r="F2277" t="s">
        <v>246</v>
      </c>
      <c r="G2277">
        <v>14</v>
      </c>
      <c r="H2277" t="s">
        <v>214</v>
      </c>
      <c r="I2277" t="s">
        <v>252</v>
      </c>
      <c r="J2277" t="s">
        <v>107</v>
      </c>
      <c r="L2277" t="str">
        <f>+VLOOKUP(Línea_Modelo_Sexo_Región[[#This Row],[id_LA]],Línea_Atención[],2,0)</f>
        <v>Línea Cuidado Alternativo</v>
      </c>
      <c r="M2277" t="str">
        <f>+VLOOKUP(Línea_Modelo_Sexo_Región[[#This Row],[Modelo '[sigla']]],Modelos[[Modelo '[sigla']]:[Modelo '[descripción']]],2,0)</f>
        <v>Residencia de Protección Especializada</v>
      </c>
    </row>
    <row r="2278" spans="2:13" x14ac:dyDescent="0.3">
      <c r="B2278" s="4" t="str">
        <f t="shared" si="105"/>
        <v>2-RPE</v>
      </c>
      <c r="C2278" s="4" t="str">
        <f t="shared" si="106"/>
        <v>2-RPE-Hombres</v>
      </c>
      <c r="D2278" s="4" t="str">
        <f t="shared" si="107"/>
        <v>2-RPE-Hombres-10</v>
      </c>
      <c r="E2278">
        <v>2</v>
      </c>
      <c r="F2278" t="s">
        <v>246</v>
      </c>
      <c r="G2278">
        <v>10</v>
      </c>
      <c r="H2278" t="s">
        <v>210</v>
      </c>
      <c r="I2278" t="s">
        <v>252</v>
      </c>
      <c r="J2278" t="s">
        <v>107</v>
      </c>
      <c r="L2278" t="str">
        <f>+VLOOKUP(Línea_Modelo_Sexo_Región[[#This Row],[id_LA]],Línea_Atención[],2,0)</f>
        <v>Línea Cuidado Alternativo</v>
      </c>
      <c r="M2278" t="str">
        <f>+VLOOKUP(Línea_Modelo_Sexo_Región[[#This Row],[Modelo '[sigla']]],Modelos[[Modelo '[sigla']]:[Modelo '[descripción']]],2,0)</f>
        <v>Residencia de Protección Especializada</v>
      </c>
    </row>
    <row r="2279" spans="2:13" x14ac:dyDescent="0.3">
      <c r="B2279" s="4" t="str">
        <f t="shared" si="105"/>
        <v>2-RPE</v>
      </c>
      <c r="C2279" s="4" t="str">
        <f t="shared" si="106"/>
        <v>2-RPE-Hombres</v>
      </c>
      <c r="D2279" s="4" t="str">
        <f t="shared" si="107"/>
        <v>2-RPE-Hombres-11</v>
      </c>
      <c r="E2279">
        <v>2</v>
      </c>
      <c r="F2279" t="s">
        <v>246</v>
      </c>
      <c r="G2279">
        <v>11</v>
      </c>
      <c r="H2279" t="s">
        <v>211</v>
      </c>
      <c r="I2279" t="s">
        <v>252</v>
      </c>
      <c r="J2279" t="s">
        <v>107</v>
      </c>
      <c r="L2279" t="str">
        <f>+VLOOKUP(Línea_Modelo_Sexo_Región[[#This Row],[id_LA]],Línea_Atención[],2,0)</f>
        <v>Línea Cuidado Alternativo</v>
      </c>
      <c r="M2279" t="str">
        <f>+VLOOKUP(Línea_Modelo_Sexo_Región[[#This Row],[Modelo '[sigla']]],Modelos[[Modelo '[sigla']]:[Modelo '[descripción']]],2,0)</f>
        <v>Residencia de Protección Especializada</v>
      </c>
    </row>
    <row r="2280" spans="2:13" x14ac:dyDescent="0.3">
      <c r="B2280" s="4" t="str">
        <f t="shared" si="105"/>
        <v>2-RPE</v>
      </c>
      <c r="C2280" s="4" t="str">
        <f t="shared" si="106"/>
        <v>2-RPE-Hombres</v>
      </c>
      <c r="D2280" s="4" t="str">
        <f t="shared" si="107"/>
        <v>2-RPE-Hombres-12</v>
      </c>
      <c r="E2280">
        <v>2</v>
      </c>
      <c r="F2280" t="s">
        <v>246</v>
      </c>
      <c r="G2280">
        <v>12</v>
      </c>
      <c r="H2280" t="s">
        <v>212</v>
      </c>
      <c r="I2280" t="s">
        <v>252</v>
      </c>
      <c r="J2280" t="s">
        <v>107</v>
      </c>
      <c r="L2280" t="str">
        <f>+VLOOKUP(Línea_Modelo_Sexo_Región[[#This Row],[id_LA]],Línea_Atención[],2,0)</f>
        <v>Línea Cuidado Alternativo</v>
      </c>
      <c r="M2280" t="str">
        <f>+VLOOKUP(Línea_Modelo_Sexo_Región[[#This Row],[Modelo '[sigla']]],Modelos[[Modelo '[sigla']]:[Modelo '[descripción']]],2,0)</f>
        <v>Residencia de Protección Especializada</v>
      </c>
    </row>
    <row r="2281" spans="2:13" x14ac:dyDescent="0.3">
      <c r="B2281" s="4" t="str">
        <f t="shared" si="105"/>
        <v>2-RPE</v>
      </c>
      <c r="C2281" s="4" t="str">
        <f t="shared" si="106"/>
        <v>2-RPE-Mujeres</v>
      </c>
      <c r="D2281" s="4" t="str">
        <f t="shared" si="107"/>
        <v>2-RPE-Mujeres-15</v>
      </c>
      <c r="E2281">
        <v>2</v>
      </c>
      <c r="F2281" t="s">
        <v>246</v>
      </c>
      <c r="G2281">
        <v>15</v>
      </c>
      <c r="H2281" t="s">
        <v>215</v>
      </c>
      <c r="I2281" t="s">
        <v>253</v>
      </c>
      <c r="J2281" t="s">
        <v>107</v>
      </c>
      <c r="K2281">
        <v>0</v>
      </c>
      <c r="L2281" t="str">
        <f>+VLOOKUP(Línea_Modelo_Sexo_Región[[#This Row],[id_LA]],Línea_Atención[],2,0)</f>
        <v>Línea Cuidado Alternativo</v>
      </c>
      <c r="M2281" t="str">
        <f>+VLOOKUP(Línea_Modelo_Sexo_Región[[#This Row],[Modelo '[sigla']]],Modelos[[Modelo '[sigla']]:[Modelo '[descripción']]],2,0)</f>
        <v>Residencia de Protección Especializada</v>
      </c>
    </row>
    <row r="2282" spans="2:13" x14ac:dyDescent="0.3">
      <c r="B2282" s="4" t="str">
        <f t="shared" si="105"/>
        <v>2-RPE</v>
      </c>
      <c r="C2282" s="4" t="str">
        <f t="shared" si="106"/>
        <v>2-RPE-Mujeres</v>
      </c>
      <c r="D2282" s="4" t="str">
        <f t="shared" si="107"/>
        <v>2-RPE-Mujeres-1</v>
      </c>
      <c r="E2282">
        <v>2</v>
      </c>
      <c r="F2282" t="s">
        <v>246</v>
      </c>
      <c r="G2282">
        <v>1</v>
      </c>
      <c r="H2282" t="s">
        <v>201</v>
      </c>
      <c r="I2282" t="s">
        <v>253</v>
      </c>
      <c r="J2282" t="s">
        <v>107</v>
      </c>
      <c r="K2282">
        <v>0</v>
      </c>
      <c r="L2282" t="str">
        <f>+VLOOKUP(Línea_Modelo_Sexo_Región[[#This Row],[id_LA]],Línea_Atención[],2,0)</f>
        <v>Línea Cuidado Alternativo</v>
      </c>
      <c r="M2282" t="str">
        <f>+VLOOKUP(Línea_Modelo_Sexo_Región[[#This Row],[Modelo '[sigla']]],Modelos[[Modelo '[sigla']]:[Modelo '[descripción']]],2,0)</f>
        <v>Residencia de Protección Especializada</v>
      </c>
    </row>
    <row r="2283" spans="2:13" x14ac:dyDescent="0.3">
      <c r="B2283" s="4" t="str">
        <f t="shared" si="105"/>
        <v>2-RPE</v>
      </c>
      <c r="C2283" s="4" t="str">
        <f t="shared" si="106"/>
        <v>2-RPE-Mujeres</v>
      </c>
      <c r="D2283" s="4" t="str">
        <f t="shared" si="107"/>
        <v>2-RPE-Mujeres-2</v>
      </c>
      <c r="E2283">
        <v>2</v>
      </c>
      <c r="F2283" t="s">
        <v>246</v>
      </c>
      <c r="G2283">
        <v>2</v>
      </c>
      <c r="H2283" t="s">
        <v>202</v>
      </c>
      <c r="I2283" t="s">
        <v>253</v>
      </c>
      <c r="J2283" t="s">
        <v>107</v>
      </c>
      <c r="K2283">
        <v>0</v>
      </c>
      <c r="L2283" t="str">
        <f>+VLOOKUP(Línea_Modelo_Sexo_Región[[#This Row],[id_LA]],Línea_Atención[],2,0)</f>
        <v>Línea Cuidado Alternativo</v>
      </c>
      <c r="M2283" t="str">
        <f>+VLOOKUP(Línea_Modelo_Sexo_Región[[#This Row],[Modelo '[sigla']]],Modelos[[Modelo '[sigla']]:[Modelo '[descripción']]],2,0)</f>
        <v>Residencia de Protección Especializada</v>
      </c>
    </row>
    <row r="2284" spans="2:13" x14ac:dyDescent="0.3">
      <c r="B2284" s="4" t="str">
        <f t="shared" si="105"/>
        <v>2-RPE</v>
      </c>
      <c r="C2284" s="4" t="str">
        <f t="shared" si="106"/>
        <v>2-RPE-Mujeres</v>
      </c>
      <c r="D2284" s="4" t="str">
        <f t="shared" si="107"/>
        <v>2-RPE-Mujeres-4</v>
      </c>
      <c r="E2284">
        <v>2</v>
      </c>
      <c r="F2284" t="s">
        <v>246</v>
      </c>
      <c r="G2284">
        <v>4</v>
      </c>
      <c r="H2284" t="s">
        <v>204</v>
      </c>
      <c r="I2284" t="s">
        <v>253</v>
      </c>
      <c r="J2284" t="s">
        <v>107</v>
      </c>
      <c r="K2284">
        <v>0</v>
      </c>
      <c r="L2284" t="str">
        <f>+VLOOKUP(Línea_Modelo_Sexo_Región[[#This Row],[id_LA]],Línea_Atención[],2,0)</f>
        <v>Línea Cuidado Alternativo</v>
      </c>
      <c r="M2284" t="str">
        <f>+VLOOKUP(Línea_Modelo_Sexo_Región[[#This Row],[Modelo '[sigla']]],Modelos[[Modelo '[sigla']]:[Modelo '[descripción']]],2,0)</f>
        <v>Residencia de Protección Especializada</v>
      </c>
    </row>
    <row r="2285" spans="2:13" x14ac:dyDescent="0.3">
      <c r="B2285" s="4" t="str">
        <f t="shared" si="105"/>
        <v>2-RPE</v>
      </c>
      <c r="C2285" s="4" t="str">
        <f t="shared" si="106"/>
        <v>2-RPE-Mujeres</v>
      </c>
      <c r="D2285" s="4" t="str">
        <f t="shared" si="107"/>
        <v>2-RPE-Mujeres-5</v>
      </c>
      <c r="E2285">
        <v>2</v>
      </c>
      <c r="F2285" t="s">
        <v>246</v>
      </c>
      <c r="G2285">
        <v>5</v>
      </c>
      <c r="H2285" t="s">
        <v>205</v>
      </c>
      <c r="I2285" t="s">
        <v>253</v>
      </c>
      <c r="J2285" t="s">
        <v>107</v>
      </c>
      <c r="K2285">
        <v>0</v>
      </c>
      <c r="L2285" t="str">
        <f>+VLOOKUP(Línea_Modelo_Sexo_Región[[#This Row],[id_LA]],Línea_Atención[],2,0)</f>
        <v>Línea Cuidado Alternativo</v>
      </c>
      <c r="M2285" t="str">
        <f>+VLOOKUP(Línea_Modelo_Sexo_Región[[#This Row],[Modelo '[sigla']]],Modelos[[Modelo '[sigla']]:[Modelo '[descripción']]],2,0)</f>
        <v>Residencia de Protección Especializada</v>
      </c>
    </row>
    <row r="2286" spans="2:13" x14ac:dyDescent="0.3">
      <c r="B2286" s="4" t="str">
        <f t="shared" si="105"/>
        <v>2-RPE</v>
      </c>
      <c r="C2286" s="4" t="str">
        <f t="shared" si="106"/>
        <v>2-RPE-Mujeres</v>
      </c>
      <c r="D2286" s="4" t="str">
        <f t="shared" si="107"/>
        <v>2-RPE-Mujeres-13</v>
      </c>
      <c r="E2286">
        <v>2</v>
      </c>
      <c r="F2286" t="s">
        <v>246</v>
      </c>
      <c r="G2286">
        <v>13</v>
      </c>
      <c r="H2286" t="s">
        <v>213</v>
      </c>
      <c r="I2286" t="s">
        <v>253</v>
      </c>
      <c r="J2286" t="s">
        <v>107</v>
      </c>
      <c r="K2286">
        <v>0</v>
      </c>
      <c r="L2286" t="str">
        <f>+VLOOKUP(Línea_Modelo_Sexo_Región[[#This Row],[id_LA]],Línea_Atención[],2,0)</f>
        <v>Línea Cuidado Alternativo</v>
      </c>
      <c r="M2286" t="str">
        <f>+VLOOKUP(Línea_Modelo_Sexo_Región[[#This Row],[Modelo '[sigla']]],Modelos[[Modelo '[sigla']]:[Modelo '[descripción']]],2,0)</f>
        <v>Residencia de Protección Especializada</v>
      </c>
    </row>
    <row r="2287" spans="2:13" x14ac:dyDescent="0.3">
      <c r="B2287" s="4" t="str">
        <f t="shared" si="105"/>
        <v>2-RPE</v>
      </c>
      <c r="C2287" s="4" t="str">
        <f t="shared" si="106"/>
        <v>2-RPE-Mujeres</v>
      </c>
      <c r="D2287" s="4" t="str">
        <f t="shared" si="107"/>
        <v>2-RPE-Mujeres-6</v>
      </c>
      <c r="E2287">
        <v>2</v>
      </c>
      <c r="F2287" t="s">
        <v>246</v>
      </c>
      <c r="G2287">
        <v>6</v>
      </c>
      <c r="H2287" t="s">
        <v>206</v>
      </c>
      <c r="I2287" t="s">
        <v>253</v>
      </c>
      <c r="J2287" t="s">
        <v>107</v>
      </c>
      <c r="K2287">
        <v>0</v>
      </c>
      <c r="L2287" t="str">
        <f>+VLOOKUP(Línea_Modelo_Sexo_Región[[#This Row],[id_LA]],Línea_Atención[],2,0)</f>
        <v>Línea Cuidado Alternativo</v>
      </c>
      <c r="M2287" t="str">
        <f>+VLOOKUP(Línea_Modelo_Sexo_Región[[#This Row],[Modelo '[sigla']]],Modelos[[Modelo '[sigla']]:[Modelo '[descripción']]],2,0)</f>
        <v>Residencia de Protección Especializada</v>
      </c>
    </row>
    <row r="2288" spans="2:13" x14ac:dyDescent="0.3">
      <c r="B2288" s="4" t="str">
        <f t="shared" si="105"/>
        <v>2-RPE</v>
      </c>
      <c r="C2288" s="4" t="str">
        <f t="shared" si="106"/>
        <v>2-RPE-Mujeres</v>
      </c>
      <c r="D2288" s="4" t="str">
        <f t="shared" si="107"/>
        <v>2-RPE-Mujeres-7</v>
      </c>
      <c r="E2288">
        <v>2</v>
      </c>
      <c r="F2288" t="s">
        <v>246</v>
      </c>
      <c r="G2288">
        <v>7</v>
      </c>
      <c r="H2288" t="s">
        <v>207</v>
      </c>
      <c r="I2288" t="s">
        <v>253</v>
      </c>
      <c r="J2288" t="s">
        <v>107</v>
      </c>
      <c r="K2288">
        <v>0</v>
      </c>
      <c r="L2288" t="str">
        <f>+VLOOKUP(Línea_Modelo_Sexo_Región[[#This Row],[id_LA]],Línea_Atención[],2,0)</f>
        <v>Línea Cuidado Alternativo</v>
      </c>
      <c r="M2288" t="str">
        <f>+VLOOKUP(Línea_Modelo_Sexo_Región[[#This Row],[Modelo '[sigla']]],Modelos[[Modelo '[sigla']]:[Modelo '[descripción']]],2,0)</f>
        <v>Residencia de Protección Especializada</v>
      </c>
    </row>
    <row r="2289" spans="2:13" x14ac:dyDescent="0.3">
      <c r="B2289" s="4" t="str">
        <f t="shared" si="105"/>
        <v>2-RPE</v>
      </c>
      <c r="C2289" s="4" t="str">
        <f t="shared" si="106"/>
        <v>2-RPE-Mujeres</v>
      </c>
      <c r="D2289" s="4" t="str">
        <f t="shared" si="107"/>
        <v>2-RPE-Mujeres-7</v>
      </c>
      <c r="E2289">
        <v>2</v>
      </c>
      <c r="F2289" t="s">
        <v>246</v>
      </c>
      <c r="G2289">
        <v>7</v>
      </c>
      <c r="H2289" t="s">
        <v>207</v>
      </c>
      <c r="I2289" t="s">
        <v>253</v>
      </c>
      <c r="J2289" t="s">
        <v>107</v>
      </c>
      <c r="K2289">
        <v>0</v>
      </c>
      <c r="L2289" t="str">
        <f>+VLOOKUP(Línea_Modelo_Sexo_Región[[#This Row],[id_LA]],Línea_Atención[],2,0)</f>
        <v>Línea Cuidado Alternativo</v>
      </c>
      <c r="M2289" t="str">
        <f>+VLOOKUP(Línea_Modelo_Sexo_Región[[#This Row],[Modelo '[sigla']]],Modelos[[Modelo '[sigla']]:[Modelo '[descripción']]],2,0)</f>
        <v>Residencia de Protección Especializada</v>
      </c>
    </row>
    <row r="2290" spans="2:13" x14ac:dyDescent="0.3">
      <c r="B2290" s="4" t="str">
        <f t="shared" si="105"/>
        <v>2-RPE</v>
      </c>
      <c r="C2290" s="4" t="str">
        <f t="shared" si="106"/>
        <v>2-RPE-Mujeres</v>
      </c>
      <c r="D2290" s="4" t="str">
        <f t="shared" si="107"/>
        <v>2-RPE-Mujeres-8</v>
      </c>
      <c r="E2290">
        <v>2</v>
      </c>
      <c r="F2290" t="s">
        <v>246</v>
      </c>
      <c r="G2290">
        <v>8</v>
      </c>
      <c r="H2290" t="s">
        <v>208</v>
      </c>
      <c r="I2290" t="s">
        <v>253</v>
      </c>
      <c r="J2290" t="s">
        <v>107</v>
      </c>
      <c r="K2290">
        <v>0</v>
      </c>
      <c r="L2290" t="str">
        <f>+VLOOKUP(Línea_Modelo_Sexo_Región[[#This Row],[id_LA]],Línea_Atención[],2,0)</f>
        <v>Línea Cuidado Alternativo</v>
      </c>
      <c r="M2290" t="str">
        <f>+VLOOKUP(Línea_Modelo_Sexo_Región[[#This Row],[Modelo '[sigla']]],Modelos[[Modelo '[sigla']]:[Modelo '[descripción']]],2,0)</f>
        <v>Residencia de Protección Especializada</v>
      </c>
    </row>
    <row r="2291" spans="2:13" x14ac:dyDescent="0.3">
      <c r="B2291" s="4" t="str">
        <f t="shared" si="105"/>
        <v>2-RPE</v>
      </c>
      <c r="C2291" s="4" t="str">
        <f t="shared" si="106"/>
        <v>2-RPE-Mujeres</v>
      </c>
      <c r="D2291" s="4" t="str">
        <f t="shared" si="107"/>
        <v>2-RPE-Mujeres-9</v>
      </c>
      <c r="E2291">
        <v>2</v>
      </c>
      <c r="F2291" t="s">
        <v>246</v>
      </c>
      <c r="G2291">
        <v>9</v>
      </c>
      <c r="H2291" t="s">
        <v>209</v>
      </c>
      <c r="I2291" t="s">
        <v>253</v>
      </c>
      <c r="J2291" t="s">
        <v>107</v>
      </c>
      <c r="K2291">
        <v>0</v>
      </c>
      <c r="L2291" t="str">
        <f>+VLOOKUP(Línea_Modelo_Sexo_Región[[#This Row],[id_LA]],Línea_Atención[],2,0)</f>
        <v>Línea Cuidado Alternativo</v>
      </c>
      <c r="M2291" t="str">
        <f>+VLOOKUP(Línea_Modelo_Sexo_Región[[#This Row],[Modelo '[sigla']]],Modelos[[Modelo '[sigla']]:[Modelo '[descripción']]],2,0)</f>
        <v>Residencia de Protección Especializada</v>
      </c>
    </row>
    <row r="2292" spans="2:13" x14ac:dyDescent="0.3">
      <c r="B2292" s="4" t="str">
        <f t="shared" si="105"/>
        <v>2-RPE</v>
      </c>
      <c r="C2292" s="4" t="str">
        <f t="shared" si="106"/>
        <v>2-RPE-Mujeres</v>
      </c>
      <c r="D2292" s="4" t="str">
        <f t="shared" si="107"/>
        <v>2-RPE-Mujeres-14</v>
      </c>
      <c r="E2292">
        <v>2</v>
      </c>
      <c r="F2292" t="s">
        <v>246</v>
      </c>
      <c r="G2292">
        <v>14</v>
      </c>
      <c r="H2292" t="s">
        <v>214</v>
      </c>
      <c r="I2292" t="s">
        <v>253</v>
      </c>
      <c r="J2292" t="s">
        <v>107</v>
      </c>
      <c r="K2292">
        <v>0</v>
      </c>
      <c r="L2292" t="str">
        <f>+VLOOKUP(Línea_Modelo_Sexo_Región[[#This Row],[id_LA]],Línea_Atención[],2,0)</f>
        <v>Línea Cuidado Alternativo</v>
      </c>
      <c r="M2292" t="str">
        <f>+VLOOKUP(Línea_Modelo_Sexo_Región[[#This Row],[Modelo '[sigla']]],Modelos[[Modelo '[sigla']]:[Modelo '[descripción']]],2,0)</f>
        <v>Residencia de Protección Especializada</v>
      </c>
    </row>
    <row r="2293" spans="2:13" x14ac:dyDescent="0.3">
      <c r="B2293" s="4" t="str">
        <f t="shared" si="105"/>
        <v>2-RPE</v>
      </c>
      <c r="C2293" s="4" t="str">
        <f t="shared" si="106"/>
        <v>2-RPE-Mujeres</v>
      </c>
      <c r="D2293" s="4" t="str">
        <f t="shared" si="107"/>
        <v>2-RPE-Mujeres-10</v>
      </c>
      <c r="E2293">
        <v>2</v>
      </c>
      <c r="F2293" t="s">
        <v>246</v>
      </c>
      <c r="G2293">
        <v>10</v>
      </c>
      <c r="H2293" t="s">
        <v>210</v>
      </c>
      <c r="I2293" t="s">
        <v>253</v>
      </c>
      <c r="J2293" t="s">
        <v>107</v>
      </c>
      <c r="K2293">
        <v>9</v>
      </c>
      <c r="L2293" t="str">
        <f>+VLOOKUP(Línea_Modelo_Sexo_Región[[#This Row],[id_LA]],Línea_Atención[],2,0)</f>
        <v>Línea Cuidado Alternativo</v>
      </c>
      <c r="M2293" t="str">
        <f>+VLOOKUP(Línea_Modelo_Sexo_Región[[#This Row],[Modelo '[sigla']]],Modelos[[Modelo '[sigla']]:[Modelo '[descripción']]],2,0)</f>
        <v>Residencia de Protección Especializada</v>
      </c>
    </row>
    <row r="2294" spans="2:13" x14ac:dyDescent="0.3">
      <c r="B2294" s="4" t="str">
        <f t="shared" si="105"/>
        <v>2-RPE</v>
      </c>
      <c r="C2294" s="4" t="str">
        <f t="shared" si="106"/>
        <v>2-RPE-Mujeres</v>
      </c>
      <c r="D2294" s="4" t="str">
        <f t="shared" si="107"/>
        <v>2-RPE-Mujeres-11</v>
      </c>
      <c r="E2294">
        <v>2</v>
      </c>
      <c r="F2294" t="s">
        <v>246</v>
      </c>
      <c r="G2294">
        <v>11</v>
      </c>
      <c r="H2294" t="s">
        <v>211</v>
      </c>
      <c r="I2294" t="s">
        <v>253</v>
      </c>
      <c r="J2294" t="s">
        <v>107</v>
      </c>
      <c r="K2294">
        <v>0</v>
      </c>
      <c r="L2294" t="str">
        <f>+VLOOKUP(Línea_Modelo_Sexo_Región[[#This Row],[id_LA]],Línea_Atención[],2,0)</f>
        <v>Línea Cuidado Alternativo</v>
      </c>
      <c r="M2294" t="str">
        <f>+VLOOKUP(Línea_Modelo_Sexo_Región[[#This Row],[Modelo '[sigla']]],Modelos[[Modelo '[sigla']]:[Modelo '[descripción']]],2,0)</f>
        <v>Residencia de Protección Especializada</v>
      </c>
    </row>
    <row r="2295" spans="2:13" x14ac:dyDescent="0.3">
      <c r="B2295" s="4" t="str">
        <f t="shared" si="105"/>
        <v>2-RPE</v>
      </c>
      <c r="C2295" s="4" t="str">
        <f t="shared" si="106"/>
        <v>2-RPE-Mujeres</v>
      </c>
      <c r="D2295" s="4" t="str">
        <f t="shared" si="107"/>
        <v>2-RPE-Mujeres-12</v>
      </c>
      <c r="E2295">
        <v>2</v>
      </c>
      <c r="F2295" t="s">
        <v>246</v>
      </c>
      <c r="G2295">
        <v>12</v>
      </c>
      <c r="H2295" t="s">
        <v>212</v>
      </c>
      <c r="I2295" t="s">
        <v>253</v>
      </c>
      <c r="J2295" t="s">
        <v>107</v>
      </c>
      <c r="K2295">
        <v>0</v>
      </c>
      <c r="L2295" t="str">
        <f>+VLOOKUP(Línea_Modelo_Sexo_Región[[#This Row],[id_LA]],Línea_Atención[],2,0)</f>
        <v>Línea Cuidado Alternativo</v>
      </c>
      <c r="M2295" t="str">
        <f>+VLOOKUP(Línea_Modelo_Sexo_Región[[#This Row],[Modelo '[sigla']]],Modelos[[Modelo '[sigla']]:[Modelo '[descripción']]],2,0)</f>
        <v>Residencia de Protección Especializada</v>
      </c>
    </row>
    <row r="2296" spans="2:13" x14ac:dyDescent="0.3">
      <c r="B2296" s="4" t="str">
        <f t="shared" si="105"/>
        <v>2-RPL</v>
      </c>
      <c r="C2296" s="4" t="str">
        <f t="shared" si="106"/>
        <v>2-RPL-Hombres</v>
      </c>
      <c r="D2296" s="4" t="str">
        <f t="shared" si="107"/>
        <v>2-RPL-Hombres-15</v>
      </c>
      <c r="E2296">
        <v>2</v>
      </c>
      <c r="F2296" t="s">
        <v>60</v>
      </c>
      <c r="G2296">
        <v>15</v>
      </c>
      <c r="H2296" t="s">
        <v>215</v>
      </c>
      <c r="I2296" t="s">
        <v>252</v>
      </c>
      <c r="J2296" t="s">
        <v>107</v>
      </c>
      <c r="K2296">
        <v>0</v>
      </c>
      <c r="L2296" t="str">
        <f>+VLOOKUP(Línea_Modelo_Sexo_Región[[#This Row],[id_LA]],Línea_Atención[],2,0)</f>
        <v>Línea Cuidado Alternativo</v>
      </c>
      <c r="M2296" t="str">
        <f>+VLOOKUP(Línea_Modelo_Sexo_Región[[#This Row],[Modelo '[sigla']]],Modelos[[Modelo '[sigla']]:[Modelo '[descripción']]],2,0)</f>
        <v>Residencia de Protección para Lactantes</v>
      </c>
    </row>
    <row r="2297" spans="2:13" x14ac:dyDescent="0.3">
      <c r="B2297" s="4" t="str">
        <f t="shared" si="105"/>
        <v>2-RPL</v>
      </c>
      <c r="C2297" s="4" t="str">
        <f t="shared" si="106"/>
        <v>2-RPL-Hombres</v>
      </c>
      <c r="D2297" s="4" t="str">
        <f t="shared" si="107"/>
        <v>2-RPL-Hombres-1</v>
      </c>
      <c r="E2297">
        <v>2</v>
      </c>
      <c r="F2297" t="s">
        <v>60</v>
      </c>
      <c r="G2297">
        <v>1</v>
      </c>
      <c r="H2297" t="s">
        <v>201</v>
      </c>
      <c r="I2297" t="s">
        <v>252</v>
      </c>
      <c r="J2297" t="s">
        <v>107</v>
      </c>
      <c r="K2297">
        <v>0</v>
      </c>
      <c r="L2297" t="str">
        <f>+VLOOKUP(Línea_Modelo_Sexo_Región[[#This Row],[id_LA]],Línea_Atención[],2,0)</f>
        <v>Línea Cuidado Alternativo</v>
      </c>
      <c r="M2297" t="str">
        <f>+VLOOKUP(Línea_Modelo_Sexo_Región[[#This Row],[Modelo '[sigla']]],Modelos[[Modelo '[sigla']]:[Modelo '[descripción']]],2,0)</f>
        <v>Residencia de Protección para Lactantes</v>
      </c>
    </row>
    <row r="2298" spans="2:13" x14ac:dyDescent="0.3">
      <c r="B2298" s="4" t="str">
        <f t="shared" si="105"/>
        <v>2-RPL</v>
      </c>
      <c r="C2298" s="4" t="str">
        <f t="shared" si="106"/>
        <v>2-RPL-Hombres</v>
      </c>
      <c r="D2298" s="4" t="str">
        <f t="shared" si="107"/>
        <v>2-RPL-Hombres-2</v>
      </c>
      <c r="E2298">
        <v>2</v>
      </c>
      <c r="F2298" t="s">
        <v>60</v>
      </c>
      <c r="G2298">
        <v>2</v>
      </c>
      <c r="H2298" t="s">
        <v>202</v>
      </c>
      <c r="I2298" t="s">
        <v>252</v>
      </c>
      <c r="J2298" t="s">
        <v>107</v>
      </c>
      <c r="K2298">
        <v>0</v>
      </c>
      <c r="L2298" t="str">
        <f>+VLOOKUP(Línea_Modelo_Sexo_Región[[#This Row],[id_LA]],Línea_Atención[],2,0)</f>
        <v>Línea Cuidado Alternativo</v>
      </c>
      <c r="M2298" t="str">
        <f>+VLOOKUP(Línea_Modelo_Sexo_Región[[#This Row],[Modelo '[sigla']]],Modelos[[Modelo '[sigla']]:[Modelo '[descripción']]],2,0)</f>
        <v>Residencia de Protección para Lactantes</v>
      </c>
    </row>
    <row r="2299" spans="2:13" x14ac:dyDescent="0.3">
      <c r="B2299" s="4" t="str">
        <f t="shared" si="105"/>
        <v>2-RPL</v>
      </c>
      <c r="C2299" s="4" t="str">
        <f t="shared" si="106"/>
        <v>2-RPL-Hombres</v>
      </c>
      <c r="D2299" s="4" t="str">
        <f t="shared" si="107"/>
        <v>2-RPL-Hombres-3</v>
      </c>
      <c r="E2299">
        <v>2</v>
      </c>
      <c r="F2299" t="s">
        <v>60</v>
      </c>
      <c r="G2299">
        <v>3</v>
      </c>
      <c r="H2299" t="s">
        <v>203</v>
      </c>
      <c r="I2299" t="s">
        <v>252</v>
      </c>
      <c r="J2299" t="s">
        <v>107</v>
      </c>
      <c r="K2299">
        <v>0</v>
      </c>
      <c r="L2299" t="str">
        <f>+VLOOKUP(Línea_Modelo_Sexo_Región[[#This Row],[id_LA]],Línea_Atención[],2,0)</f>
        <v>Línea Cuidado Alternativo</v>
      </c>
      <c r="M2299" t="str">
        <f>+VLOOKUP(Línea_Modelo_Sexo_Región[[#This Row],[Modelo '[sigla']]],Modelos[[Modelo '[sigla']]:[Modelo '[descripción']]],2,0)</f>
        <v>Residencia de Protección para Lactantes</v>
      </c>
    </row>
    <row r="2300" spans="2:13" x14ac:dyDescent="0.3">
      <c r="B2300" s="4" t="str">
        <f t="shared" si="105"/>
        <v>2-RPL</v>
      </c>
      <c r="C2300" s="4" t="str">
        <f t="shared" si="106"/>
        <v>2-RPL-Hombres</v>
      </c>
      <c r="D2300" s="4" t="str">
        <f t="shared" si="107"/>
        <v>2-RPL-Hombres-4</v>
      </c>
      <c r="E2300">
        <v>2</v>
      </c>
      <c r="F2300" t="s">
        <v>60</v>
      </c>
      <c r="G2300">
        <v>4</v>
      </c>
      <c r="H2300" t="s">
        <v>204</v>
      </c>
      <c r="I2300" t="s">
        <v>252</v>
      </c>
      <c r="J2300" t="s">
        <v>107</v>
      </c>
      <c r="K2300">
        <v>0</v>
      </c>
      <c r="L2300" t="str">
        <f>+VLOOKUP(Línea_Modelo_Sexo_Región[[#This Row],[id_LA]],Línea_Atención[],2,0)</f>
        <v>Línea Cuidado Alternativo</v>
      </c>
      <c r="M2300" t="str">
        <f>+VLOOKUP(Línea_Modelo_Sexo_Región[[#This Row],[Modelo '[sigla']]],Modelos[[Modelo '[sigla']]:[Modelo '[descripción']]],2,0)</f>
        <v>Residencia de Protección para Lactantes</v>
      </c>
    </row>
    <row r="2301" spans="2:13" x14ac:dyDescent="0.3">
      <c r="B2301" s="4" t="str">
        <f t="shared" si="105"/>
        <v>2-RPL</v>
      </c>
      <c r="C2301" s="4" t="str">
        <f t="shared" si="106"/>
        <v>2-RPL-Hombres</v>
      </c>
      <c r="D2301" s="4" t="str">
        <f t="shared" si="107"/>
        <v>2-RPL-Hombres-5</v>
      </c>
      <c r="E2301">
        <v>2</v>
      </c>
      <c r="F2301" t="s">
        <v>60</v>
      </c>
      <c r="G2301">
        <v>5</v>
      </c>
      <c r="H2301" t="s">
        <v>205</v>
      </c>
      <c r="I2301" t="s">
        <v>252</v>
      </c>
      <c r="J2301" t="s">
        <v>107</v>
      </c>
      <c r="K2301">
        <v>0</v>
      </c>
      <c r="L2301" t="str">
        <f>+VLOOKUP(Línea_Modelo_Sexo_Región[[#This Row],[id_LA]],Línea_Atención[],2,0)</f>
        <v>Línea Cuidado Alternativo</v>
      </c>
      <c r="M2301" t="str">
        <f>+VLOOKUP(Línea_Modelo_Sexo_Región[[#This Row],[Modelo '[sigla']]],Modelos[[Modelo '[sigla']]:[Modelo '[descripción']]],2,0)</f>
        <v>Residencia de Protección para Lactantes</v>
      </c>
    </row>
    <row r="2302" spans="2:13" x14ac:dyDescent="0.3">
      <c r="B2302" s="4" t="str">
        <f t="shared" si="105"/>
        <v>2-RPL</v>
      </c>
      <c r="C2302" s="4" t="str">
        <f t="shared" si="106"/>
        <v>2-RPL-Hombres</v>
      </c>
      <c r="D2302" s="4" t="str">
        <f t="shared" si="107"/>
        <v>2-RPL-Hombres-13</v>
      </c>
      <c r="E2302">
        <v>2</v>
      </c>
      <c r="F2302" t="s">
        <v>60</v>
      </c>
      <c r="G2302">
        <v>13</v>
      </c>
      <c r="H2302" t="s">
        <v>213</v>
      </c>
      <c r="I2302" t="s">
        <v>252</v>
      </c>
      <c r="J2302" t="s">
        <v>107</v>
      </c>
      <c r="K2302">
        <v>4</v>
      </c>
      <c r="L2302" t="str">
        <f>+VLOOKUP(Línea_Modelo_Sexo_Región[[#This Row],[id_LA]],Línea_Atención[],2,0)</f>
        <v>Línea Cuidado Alternativo</v>
      </c>
      <c r="M2302" t="str">
        <f>+VLOOKUP(Línea_Modelo_Sexo_Región[[#This Row],[Modelo '[sigla']]],Modelos[[Modelo '[sigla']]:[Modelo '[descripción']]],2,0)</f>
        <v>Residencia de Protección para Lactantes</v>
      </c>
    </row>
    <row r="2303" spans="2:13" x14ac:dyDescent="0.3">
      <c r="B2303" s="4" t="str">
        <f t="shared" si="105"/>
        <v>2-RPL</v>
      </c>
      <c r="C2303" s="4" t="str">
        <f t="shared" si="106"/>
        <v>2-RPL-Hombres</v>
      </c>
      <c r="D2303" s="4" t="str">
        <f t="shared" si="107"/>
        <v>2-RPL-Hombres-6</v>
      </c>
      <c r="E2303">
        <v>2</v>
      </c>
      <c r="F2303" t="s">
        <v>60</v>
      </c>
      <c r="G2303">
        <v>6</v>
      </c>
      <c r="H2303" t="s">
        <v>206</v>
      </c>
      <c r="I2303" t="s">
        <v>252</v>
      </c>
      <c r="J2303" t="s">
        <v>107</v>
      </c>
      <c r="K2303">
        <v>0</v>
      </c>
      <c r="L2303" t="str">
        <f>+VLOOKUP(Línea_Modelo_Sexo_Región[[#This Row],[id_LA]],Línea_Atención[],2,0)</f>
        <v>Línea Cuidado Alternativo</v>
      </c>
      <c r="M2303" t="str">
        <f>+VLOOKUP(Línea_Modelo_Sexo_Región[[#This Row],[Modelo '[sigla']]],Modelos[[Modelo '[sigla']]:[Modelo '[descripción']]],2,0)</f>
        <v>Residencia de Protección para Lactantes</v>
      </c>
    </row>
    <row r="2304" spans="2:13" x14ac:dyDescent="0.3">
      <c r="B2304" s="4" t="str">
        <f t="shared" si="105"/>
        <v>2-RPL</v>
      </c>
      <c r="C2304" s="4" t="str">
        <f t="shared" si="106"/>
        <v>2-RPL-Hombres</v>
      </c>
      <c r="D2304" s="4" t="str">
        <f t="shared" si="107"/>
        <v>2-RPL-Hombres-7</v>
      </c>
      <c r="E2304">
        <v>2</v>
      </c>
      <c r="F2304" t="s">
        <v>60</v>
      </c>
      <c r="G2304">
        <v>7</v>
      </c>
      <c r="H2304" t="s">
        <v>207</v>
      </c>
      <c r="I2304" t="s">
        <v>252</v>
      </c>
      <c r="J2304" t="s">
        <v>107</v>
      </c>
      <c r="K2304">
        <v>0</v>
      </c>
      <c r="L2304" t="str">
        <f>+VLOOKUP(Línea_Modelo_Sexo_Región[[#This Row],[id_LA]],Línea_Atención[],2,0)</f>
        <v>Línea Cuidado Alternativo</v>
      </c>
      <c r="M2304" t="str">
        <f>+VLOOKUP(Línea_Modelo_Sexo_Región[[#This Row],[Modelo '[sigla']]],Modelos[[Modelo '[sigla']]:[Modelo '[descripción']]],2,0)</f>
        <v>Residencia de Protección para Lactantes</v>
      </c>
    </row>
    <row r="2305" spans="2:13" x14ac:dyDescent="0.3">
      <c r="B2305" s="4" t="str">
        <f t="shared" si="105"/>
        <v>2-RPL</v>
      </c>
      <c r="C2305" s="4" t="str">
        <f t="shared" si="106"/>
        <v>2-RPL-Hombres</v>
      </c>
      <c r="D2305" s="4" t="str">
        <f t="shared" si="107"/>
        <v>2-RPL-Hombres-7</v>
      </c>
      <c r="E2305">
        <v>2</v>
      </c>
      <c r="F2305" t="s">
        <v>60</v>
      </c>
      <c r="G2305">
        <v>7</v>
      </c>
      <c r="H2305" t="s">
        <v>207</v>
      </c>
      <c r="I2305" t="s">
        <v>252</v>
      </c>
      <c r="J2305" t="s">
        <v>107</v>
      </c>
      <c r="K2305">
        <v>0</v>
      </c>
      <c r="L2305" t="str">
        <f>+VLOOKUP(Línea_Modelo_Sexo_Región[[#This Row],[id_LA]],Línea_Atención[],2,0)</f>
        <v>Línea Cuidado Alternativo</v>
      </c>
      <c r="M2305" t="str">
        <f>+VLOOKUP(Línea_Modelo_Sexo_Región[[#This Row],[Modelo '[sigla']]],Modelos[[Modelo '[sigla']]:[Modelo '[descripción']]],2,0)</f>
        <v>Residencia de Protección para Lactantes</v>
      </c>
    </row>
    <row r="2306" spans="2:13" x14ac:dyDescent="0.3">
      <c r="B2306" s="4" t="str">
        <f t="shared" si="105"/>
        <v>2-RPL</v>
      </c>
      <c r="C2306" s="4" t="str">
        <f t="shared" si="106"/>
        <v>2-RPL-Hombres</v>
      </c>
      <c r="D2306" s="4" t="str">
        <f t="shared" si="107"/>
        <v>2-RPL-Hombres-8</v>
      </c>
      <c r="E2306">
        <v>2</v>
      </c>
      <c r="F2306" t="s">
        <v>60</v>
      </c>
      <c r="G2306">
        <v>8</v>
      </c>
      <c r="H2306" t="s">
        <v>208</v>
      </c>
      <c r="I2306" t="s">
        <v>252</v>
      </c>
      <c r="J2306" t="s">
        <v>107</v>
      </c>
      <c r="K2306">
        <v>0</v>
      </c>
      <c r="L2306" t="str">
        <f>+VLOOKUP(Línea_Modelo_Sexo_Región[[#This Row],[id_LA]],Línea_Atención[],2,0)</f>
        <v>Línea Cuidado Alternativo</v>
      </c>
      <c r="M2306" t="str">
        <f>+VLOOKUP(Línea_Modelo_Sexo_Región[[#This Row],[Modelo '[sigla']]],Modelos[[Modelo '[sigla']]:[Modelo '[descripción']]],2,0)</f>
        <v>Residencia de Protección para Lactantes</v>
      </c>
    </row>
    <row r="2307" spans="2:13" x14ac:dyDescent="0.3">
      <c r="B2307" s="4" t="str">
        <f t="shared" si="105"/>
        <v>2-RPL</v>
      </c>
      <c r="C2307" s="4" t="str">
        <f t="shared" si="106"/>
        <v>2-RPL-Hombres</v>
      </c>
      <c r="D2307" s="4" t="str">
        <f t="shared" si="107"/>
        <v>2-RPL-Hombres-9</v>
      </c>
      <c r="E2307">
        <v>2</v>
      </c>
      <c r="F2307" t="s">
        <v>60</v>
      </c>
      <c r="G2307">
        <v>9</v>
      </c>
      <c r="H2307" t="s">
        <v>209</v>
      </c>
      <c r="I2307" t="s">
        <v>252</v>
      </c>
      <c r="J2307" t="s">
        <v>107</v>
      </c>
      <c r="K2307">
        <v>0</v>
      </c>
      <c r="L2307" t="str">
        <f>+VLOOKUP(Línea_Modelo_Sexo_Región[[#This Row],[id_LA]],Línea_Atención[],2,0)</f>
        <v>Línea Cuidado Alternativo</v>
      </c>
      <c r="M2307" t="str">
        <f>+VLOOKUP(Línea_Modelo_Sexo_Región[[#This Row],[Modelo '[sigla']]],Modelos[[Modelo '[sigla']]:[Modelo '[descripción']]],2,0)</f>
        <v>Residencia de Protección para Lactantes</v>
      </c>
    </row>
    <row r="2308" spans="2:13" x14ac:dyDescent="0.3">
      <c r="B2308" s="4" t="str">
        <f t="shared" si="105"/>
        <v>2-RPL</v>
      </c>
      <c r="C2308" s="4" t="str">
        <f t="shared" si="106"/>
        <v>2-RPL-Hombres</v>
      </c>
      <c r="D2308" s="4" t="str">
        <f t="shared" si="107"/>
        <v>2-RPL-Hombres-14</v>
      </c>
      <c r="E2308">
        <v>2</v>
      </c>
      <c r="F2308" t="s">
        <v>60</v>
      </c>
      <c r="G2308">
        <v>14</v>
      </c>
      <c r="H2308" t="s">
        <v>214</v>
      </c>
      <c r="I2308" t="s">
        <v>252</v>
      </c>
      <c r="J2308" t="s">
        <v>107</v>
      </c>
      <c r="K2308">
        <v>0</v>
      </c>
      <c r="L2308" t="str">
        <f>+VLOOKUP(Línea_Modelo_Sexo_Región[[#This Row],[id_LA]],Línea_Atención[],2,0)</f>
        <v>Línea Cuidado Alternativo</v>
      </c>
      <c r="M2308" t="str">
        <f>+VLOOKUP(Línea_Modelo_Sexo_Región[[#This Row],[Modelo '[sigla']]],Modelos[[Modelo '[sigla']]:[Modelo '[descripción']]],2,0)</f>
        <v>Residencia de Protección para Lactantes</v>
      </c>
    </row>
    <row r="2309" spans="2:13" x14ac:dyDescent="0.3">
      <c r="B2309" s="4" t="str">
        <f t="shared" ref="B2309:B2372" si="108">+E2309&amp;"-"&amp;F2309</f>
        <v>2-RPL</v>
      </c>
      <c r="C2309" s="4" t="str">
        <f t="shared" ref="C2309:C2372" si="109">+B2309&amp;"-"&amp;I2309</f>
        <v>2-RPL-Hombres</v>
      </c>
      <c r="D2309" s="4" t="str">
        <f t="shared" ref="D2309:D2372" si="110">+C2309&amp;"-"&amp;G2309</f>
        <v>2-RPL-Hombres-10</v>
      </c>
      <c r="E2309">
        <v>2</v>
      </c>
      <c r="F2309" t="s">
        <v>60</v>
      </c>
      <c r="G2309">
        <v>10</v>
      </c>
      <c r="H2309" t="s">
        <v>210</v>
      </c>
      <c r="I2309" t="s">
        <v>252</v>
      </c>
      <c r="J2309" t="s">
        <v>107</v>
      </c>
      <c r="K2309">
        <v>0</v>
      </c>
      <c r="L2309" t="str">
        <f>+VLOOKUP(Línea_Modelo_Sexo_Región[[#This Row],[id_LA]],Línea_Atención[],2,0)</f>
        <v>Línea Cuidado Alternativo</v>
      </c>
      <c r="M2309" t="str">
        <f>+VLOOKUP(Línea_Modelo_Sexo_Región[[#This Row],[Modelo '[sigla']]],Modelos[[Modelo '[sigla']]:[Modelo '[descripción']]],2,0)</f>
        <v>Residencia de Protección para Lactantes</v>
      </c>
    </row>
    <row r="2310" spans="2:13" x14ac:dyDescent="0.3">
      <c r="B2310" s="4" t="str">
        <f t="shared" si="108"/>
        <v>2-RPL</v>
      </c>
      <c r="C2310" s="4" t="str">
        <f t="shared" si="109"/>
        <v>2-RPL-Hombres</v>
      </c>
      <c r="D2310" s="4" t="str">
        <f t="shared" si="110"/>
        <v>2-RPL-Hombres-11</v>
      </c>
      <c r="E2310">
        <v>2</v>
      </c>
      <c r="F2310" t="s">
        <v>60</v>
      </c>
      <c r="G2310">
        <v>11</v>
      </c>
      <c r="H2310" t="s">
        <v>211</v>
      </c>
      <c r="I2310" t="s">
        <v>252</v>
      </c>
      <c r="J2310" t="s">
        <v>107</v>
      </c>
      <c r="K2310">
        <v>0</v>
      </c>
      <c r="L2310" t="str">
        <f>+VLOOKUP(Línea_Modelo_Sexo_Región[[#This Row],[id_LA]],Línea_Atención[],2,0)</f>
        <v>Línea Cuidado Alternativo</v>
      </c>
      <c r="M2310" t="str">
        <f>+VLOOKUP(Línea_Modelo_Sexo_Región[[#This Row],[Modelo '[sigla']]],Modelos[[Modelo '[sigla']]:[Modelo '[descripción']]],2,0)</f>
        <v>Residencia de Protección para Lactantes</v>
      </c>
    </row>
    <row r="2311" spans="2:13" x14ac:dyDescent="0.3">
      <c r="B2311" s="4" t="str">
        <f t="shared" si="108"/>
        <v>2-RPL</v>
      </c>
      <c r="C2311" s="4" t="str">
        <f t="shared" si="109"/>
        <v>2-RPL-Hombres</v>
      </c>
      <c r="D2311" s="4" t="str">
        <f t="shared" si="110"/>
        <v>2-RPL-Hombres-12</v>
      </c>
      <c r="E2311">
        <v>2</v>
      </c>
      <c r="F2311" t="s">
        <v>60</v>
      </c>
      <c r="G2311">
        <v>12</v>
      </c>
      <c r="H2311" t="s">
        <v>212</v>
      </c>
      <c r="I2311" t="s">
        <v>252</v>
      </c>
      <c r="J2311" t="s">
        <v>107</v>
      </c>
      <c r="K2311">
        <v>0</v>
      </c>
      <c r="L2311" t="str">
        <f>+VLOOKUP(Línea_Modelo_Sexo_Región[[#This Row],[id_LA]],Línea_Atención[],2,0)</f>
        <v>Línea Cuidado Alternativo</v>
      </c>
      <c r="M2311" t="str">
        <f>+VLOOKUP(Línea_Modelo_Sexo_Región[[#This Row],[Modelo '[sigla']]],Modelos[[Modelo '[sigla']]:[Modelo '[descripción']]],2,0)</f>
        <v>Residencia de Protección para Lactantes</v>
      </c>
    </row>
    <row r="2312" spans="2:13" x14ac:dyDescent="0.3">
      <c r="B2312" s="4" t="str">
        <f t="shared" si="108"/>
        <v>2-RPL</v>
      </c>
      <c r="C2312" s="4" t="str">
        <f t="shared" si="109"/>
        <v>2-RPL-Mujeres</v>
      </c>
      <c r="D2312" s="4" t="str">
        <f t="shared" si="110"/>
        <v>2-RPL-Mujeres-15</v>
      </c>
      <c r="E2312">
        <v>2</v>
      </c>
      <c r="F2312" t="s">
        <v>60</v>
      </c>
      <c r="G2312">
        <v>15</v>
      </c>
      <c r="H2312" t="s">
        <v>215</v>
      </c>
      <c r="I2312" t="s">
        <v>253</v>
      </c>
      <c r="J2312" t="s">
        <v>107</v>
      </c>
      <c r="K2312">
        <v>0</v>
      </c>
      <c r="L2312" t="str">
        <f>+VLOOKUP(Línea_Modelo_Sexo_Región[[#This Row],[id_LA]],Línea_Atención[],2,0)</f>
        <v>Línea Cuidado Alternativo</v>
      </c>
      <c r="M2312" t="str">
        <f>+VLOOKUP(Línea_Modelo_Sexo_Región[[#This Row],[Modelo '[sigla']]],Modelos[[Modelo '[sigla']]:[Modelo '[descripción']]],2,0)</f>
        <v>Residencia de Protección para Lactantes</v>
      </c>
    </row>
    <row r="2313" spans="2:13" x14ac:dyDescent="0.3">
      <c r="B2313" s="4" t="str">
        <f t="shared" si="108"/>
        <v>2-RPL</v>
      </c>
      <c r="C2313" s="4" t="str">
        <f t="shared" si="109"/>
        <v>2-RPL-Mujeres</v>
      </c>
      <c r="D2313" s="4" t="str">
        <f t="shared" si="110"/>
        <v>2-RPL-Mujeres-1</v>
      </c>
      <c r="E2313">
        <v>2</v>
      </c>
      <c r="F2313" t="s">
        <v>60</v>
      </c>
      <c r="G2313">
        <v>1</v>
      </c>
      <c r="H2313" t="s">
        <v>201</v>
      </c>
      <c r="I2313" t="s">
        <v>253</v>
      </c>
      <c r="J2313" t="s">
        <v>107</v>
      </c>
      <c r="K2313">
        <v>0</v>
      </c>
      <c r="L2313" t="str">
        <f>+VLOOKUP(Línea_Modelo_Sexo_Región[[#This Row],[id_LA]],Línea_Atención[],2,0)</f>
        <v>Línea Cuidado Alternativo</v>
      </c>
      <c r="M2313" t="str">
        <f>+VLOOKUP(Línea_Modelo_Sexo_Región[[#This Row],[Modelo '[sigla']]],Modelos[[Modelo '[sigla']]:[Modelo '[descripción']]],2,0)</f>
        <v>Residencia de Protección para Lactantes</v>
      </c>
    </row>
    <row r="2314" spans="2:13" x14ac:dyDescent="0.3">
      <c r="B2314" s="4" t="str">
        <f t="shared" si="108"/>
        <v>2-RPL</v>
      </c>
      <c r="C2314" s="4" t="str">
        <f t="shared" si="109"/>
        <v>2-RPL-Mujeres</v>
      </c>
      <c r="D2314" s="4" t="str">
        <f t="shared" si="110"/>
        <v>2-RPL-Mujeres-2</v>
      </c>
      <c r="E2314">
        <v>2</v>
      </c>
      <c r="F2314" t="s">
        <v>60</v>
      </c>
      <c r="G2314">
        <v>2</v>
      </c>
      <c r="H2314" t="s">
        <v>202</v>
      </c>
      <c r="I2314" t="s">
        <v>253</v>
      </c>
      <c r="J2314" t="s">
        <v>107</v>
      </c>
      <c r="K2314">
        <v>0</v>
      </c>
      <c r="L2314" t="str">
        <f>+VLOOKUP(Línea_Modelo_Sexo_Región[[#This Row],[id_LA]],Línea_Atención[],2,0)</f>
        <v>Línea Cuidado Alternativo</v>
      </c>
      <c r="M2314" t="str">
        <f>+VLOOKUP(Línea_Modelo_Sexo_Región[[#This Row],[Modelo '[sigla']]],Modelos[[Modelo '[sigla']]:[Modelo '[descripción']]],2,0)</f>
        <v>Residencia de Protección para Lactantes</v>
      </c>
    </row>
    <row r="2315" spans="2:13" x14ac:dyDescent="0.3">
      <c r="B2315" s="4" t="str">
        <f t="shared" si="108"/>
        <v>2-RPL</v>
      </c>
      <c r="C2315" s="4" t="str">
        <f t="shared" si="109"/>
        <v>2-RPL-Mujeres</v>
      </c>
      <c r="D2315" s="4" t="str">
        <f t="shared" si="110"/>
        <v>2-RPL-Mujeres-4</v>
      </c>
      <c r="E2315">
        <v>2</v>
      </c>
      <c r="F2315" t="s">
        <v>60</v>
      </c>
      <c r="G2315">
        <v>4</v>
      </c>
      <c r="H2315" t="s">
        <v>204</v>
      </c>
      <c r="I2315" t="s">
        <v>253</v>
      </c>
      <c r="J2315" t="s">
        <v>107</v>
      </c>
      <c r="K2315">
        <v>0</v>
      </c>
      <c r="L2315" t="str">
        <f>+VLOOKUP(Línea_Modelo_Sexo_Región[[#This Row],[id_LA]],Línea_Atención[],2,0)</f>
        <v>Línea Cuidado Alternativo</v>
      </c>
      <c r="M2315" t="str">
        <f>+VLOOKUP(Línea_Modelo_Sexo_Región[[#This Row],[Modelo '[sigla']]],Modelos[[Modelo '[sigla']]:[Modelo '[descripción']]],2,0)</f>
        <v>Residencia de Protección para Lactantes</v>
      </c>
    </row>
    <row r="2316" spans="2:13" x14ac:dyDescent="0.3">
      <c r="B2316" s="4" t="str">
        <f t="shared" si="108"/>
        <v>2-RPL</v>
      </c>
      <c r="C2316" s="4" t="str">
        <f t="shared" si="109"/>
        <v>2-RPL-Mujeres</v>
      </c>
      <c r="D2316" s="4" t="str">
        <f t="shared" si="110"/>
        <v>2-RPL-Mujeres-5</v>
      </c>
      <c r="E2316">
        <v>2</v>
      </c>
      <c r="F2316" t="s">
        <v>60</v>
      </c>
      <c r="G2316">
        <v>5</v>
      </c>
      <c r="H2316" t="s">
        <v>205</v>
      </c>
      <c r="I2316" t="s">
        <v>253</v>
      </c>
      <c r="J2316" t="s">
        <v>107</v>
      </c>
      <c r="K2316">
        <v>0</v>
      </c>
      <c r="L2316" t="str">
        <f>+VLOOKUP(Línea_Modelo_Sexo_Región[[#This Row],[id_LA]],Línea_Atención[],2,0)</f>
        <v>Línea Cuidado Alternativo</v>
      </c>
      <c r="M2316" t="str">
        <f>+VLOOKUP(Línea_Modelo_Sexo_Región[[#This Row],[Modelo '[sigla']]],Modelos[[Modelo '[sigla']]:[Modelo '[descripción']]],2,0)</f>
        <v>Residencia de Protección para Lactantes</v>
      </c>
    </row>
    <row r="2317" spans="2:13" x14ac:dyDescent="0.3">
      <c r="B2317" s="4" t="str">
        <f t="shared" si="108"/>
        <v>2-RPL</v>
      </c>
      <c r="C2317" s="4" t="str">
        <f t="shared" si="109"/>
        <v>2-RPL-Mujeres</v>
      </c>
      <c r="D2317" s="4" t="str">
        <f t="shared" si="110"/>
        <v>2-RPL-Mujeres-13</v>
      </c>
      <c r="E2317">
        <v>2</v>
      </c>
      <c r="F2317" t="s">
        <v>60</v>
      </c>
      <c r="G2317">
        <v>13</v>
      </c>
      <c r="H2317" t="s">
        <v>213</v>
      </c>
      <c r="I2317" t="s">
        <v>253</v>
      </c>
      <c r="J2317" t="s">
        <v>107</v>
      </c>
      <c r="K2317">
        <v>3</v>
      </c>
      <c r="L2317" t="str">
        <f>+VLOOKUP(Línea_Modelo_Sexo_Región[[#This Row],[id_LA]],Línea_Atención[],2,0)</f>
        <v>Línea Cuidado Alternativo</v>
      </c>
      <c r="M2317" t="str">
        <f>+VLOOKUP(Línea_Modelo_Sexo_Región[[#This Row],[Modelo '[sigla']]],Modelos[[Modelo '[sigla']]:[Modelo '[descripción']]],2,0)</f>
        <v>Residencia de Protección para Lactantes</v>
      </c>
    </row>
    <row r="2318" spans="2:13" x14ac:dyDescent="0.3">
      <c r="B2318" s="4" t="str">
        <f t="shared" si="108"/>
        <v>2-RPL</v>
      </c>
      <c r="C2318" s="4" t="str">
        <f t="shared" si="109"/>
        <v>2-RPL-Mujeres</v>
      </c>
      <c r="D2318" s="4" t="str">
        <f t="shared" si="110"/>
        <v>2-RPL-Mujeres-6</v>
      </c>
      <c r="E2318">
        <v>2</v>
      </c>
      <c r="F2318" t="s">
        <v>60</v>
      </c>
      <c r="G2318">
        <v>6</v>
      </c>
      <c r="H2318" t="s">
        <v>206</v>
      </c>
      <c r="I2318" t="s">
        <v>253</v>
      </c>
      <c r="J2318" t="s">
        <v>107</v>
      </c>
      <c r="K2318">
        <v>0</v>
      </c>
      <c r="L2318" t="str">
        <f>+VLOOKUP(Línea_Modelo_Sexo_Región[[#This Row],[id_LA]],Línea_Atención[],2,0)</f>
        <v>Línea Cuidado Alternativo</v>
      </c>
      <c r="M2318" t="str">
        <f>+VLOOKUP(Línea_Modelo_Sexo_Región[[#This Row],[Modelo '[sigla']]],Modelos[[Modelo '[sigla']]:[Modelo '[descripción']]],2,0)</f>
        <v>Residencia de Protección para Lactantes</v>
      </c>
    </row>
    <row r="2319" spans="2:13" x14ac:dyDescent="0.3">
      <c r="B2319" s="4" t="str">
        <f t="shared" si="108"/>
        <v>2-RPL</v>
      </c>
      <c r="C2319" s="4" t="str">
        <f t="shared" si="109"/>
        <v>2-RPL-Mujeres</v>
      </c>
      <c r="D2319" s="4" t="str">
        <f t="shared" si="110"/>
        <v>2-RPL-Mujeres-7</v>
      </c>
      <c r="E2319">
        <v>2</v>
      </c>
      <c r="F2319" t="s">
        <v>60</v>
      </c>
      <c r="G2319">
        <v>7</v>
      </c>
      <c r="H2319" t="s">
        <v>207</v>
      </c>
      <c r="I2319" t="s">
        <v>253</v>
      </c>
      <c r="J2319" t="s">
        <v>107</v>
      </c>
      <c r="K2319">
        <v>0</v>
      </c>
      <c r="L2319" t="str">
        <f>+VLOOKUP(Línea_Modelo_Sexo_Región[[#This Row],[id_LA]],Línea_Atención[],2,0)</f>
        <v>Línea Cuidado Alternativo</v>
      </c>
      <c r="M2319" t="str">
        <f>+VLOOKUP(Línea_Modelo_Sexo_Región[[#This Row],[Modelo '[sigla']]],Modelos[[Modelo '[sigla']]:[Modelo '[descripción']]],2,0)</f>
        <v>Residencia de Protección para Lactantes</v>
      </c>
    </row>
    <row r="2320" spans="2:13" x14ac:dyDescent="0.3">
      <c r="B2320" s="4" t="str">
        <f t="shared" si="108"/>
        <v>2-RPL</v>
      </c>
      <c r="C2320" s="4" t="str">
        <f t="shared" si="109"/>
        <v>2-RPL-Mujeres</v>
      </c>
      <c r="D2320" s="4" t="str">
        <f t="shared" si="110"/>
        <v>2-RPL-Mujeres-7</v>
      </c>
      <c r="E2320">
        <v>2</v>
      </c>
      <c r="F2320" t="s">
        <v>60</v>
      </c>
      <c r="G2320">
        <v>7</v>
      </c>
      <c r="H2320" t="s">
        <v>207</v>
      </c>
      <c r="I2320" t="s">
        <v>253</v>
      </c>
      <c r="J2320" t="s">
        <v>107</v>
      </c>
      <c r="K2320">
        <v>0</v>
      </c>
      <c r="L2320" t="str">
        <f>+VLOOKUP(Línea_Modelo_Sexo_Región[[#This Row],[id_LA]],Línea_Atención[],2,0)</f>
        <v>Línea Cuidado Alternativo</v>
      </c>
      <c r="M2320" t="str">
        <f>+VLOOKUP(Línea_Modelo_Sexo_Región[[#This Row],[Modelo '[sigla']]],Modelos[[Modelo '[sigla']]:[Modelo '[descripción']]],2,0)</f>
        <v>Residencia de Protección para Lactantes</v>
      </c>
    </row>
    <row r="2321" spans="2:13" x14ac:dyDescent="0.3">
      <c r="B2321" s="4" t="str">
        <f t="shared" si="108"/>
        <v>2-RPL</v>
      </c>
      <c r="C2321" s="4" t="str">
        <f t="shared" si="109"/>
        <v>2-RPL-Mujeres</v>
      </c>
      <c r="D2321" s="4" t="str">
        <f t="shared" si="110"/>
        <v>2-RPL-Mujeres-8</v>
      </c>
      <c r="E2321">
        <v>2</v>
      </c>
      <c r="F2321" t="s">
        <v>60</v>
      </c>
      <c r="G2321">
        <v>8</v>
      </c>
      <c r="H2321" t="s">
        <v>208</v>
      </c>
      <c r="I2321" t="s">
        <v>253</v>
      </c>
      <c r="J2321" t="s">
        <v>107</v>
      </c>
      <c r="K2321">
        <v>0</v>
      </c>
      <c r="L2321" t="str">
        <f>+VLOOKUP(Línea_Modelo_Sexo_Región[[#This Row],[id_LA]],Línea_Atención[],2,0)</f>
        <v>Línea Cuidado Alternativo</v>
      </c>
      <c r="M2321" t="str">
        <f>+VLOOKUP(Línea_Modelo_Sexo_Región[[#This Row],[Modelo '[sigla']]],Modelos[[Modelo '[sigla']]:[Modelo '[descripción']]],2,0)</f>
        <v>Residencia de Protección para Lactantes</v>
      </c>
    </row>
    <row r="2322" spans="2:13" x14ac:dyDescent="0.3">
      <c r="B2322" s="4" t="str">
        <f t="shared" si="108"/>
        <v>2-RPL</v>
      </c>
      <c r="C2322" s="4" t="str">
        <f t="shared" si="109"/>
        <v>2-RPL-Mujeres</v>
      </c>
      <c r="D2322" s="4" t="str">
        <f t="shared" si="110"/>
        <v>2-RPL-Mujeres-9</v>
      </c>
      <c r="E2322">
        <v>2</v>
      </c>
      <c r="F2322" t="s">
        <v>60</v>
      </c>
      <c r="G2322">
        <v>9</v>
      </c>
      <c r="H2322" t="s">
        <v>209</v>
      </c>
      <c r="I2322" t="s">
        <v>253</v>
      </c>
      <c r="J2322" t="s">
        <v>107</v>
      </c>
      <c r="K2322">
        <v>0</v>
      </c>
      <c r="L2322" t="str">
        <f>+VLOOKUP(Línea_Modelo_Sexo_Región[[#This Row],[id_LA]],Línea_Atención[],2,0)</f>
        <v>Línea Cuidado Alternativo</v>
      </c>
      <c r="M2322" t="str">
        <f>+VLOOKUP(Línea_Modelo_Sexo_Región[[#This Row],[Modelo '[sigla']]],Modelos[[Modelo '[sigla']]:[Modelo '[descripción']]],2,0)</f>
        <v>Residencia de Protección para Lactantes</v>
      </c>
    </row>
    <row r="2323" spans="2:13" x14ac:dyDescent="0.3">
      <c r="B2323" s="4" t="str">
        <f t="shared" si="108"/>
        <v>2-RPL</v>
      </c>
      <c r="C2323" s="4" t="str">
        <f t="shared" si="109"/>
        <v>2-RPL-Mujeres</v>
      </c>
      <c r="D2323" s="4" t="str">
        <f t="shared" si="110"/>
        <v>2-RPL-Mujeres-14</v>
      </c>
      <c r="E2323">
        <v>2</v>
      </c>
      <c r="F2323" t="s">
        <v>60</v>
      </c>
      <c r="G2323">
        <v>14</v>
      </c>
      <c r="H2323" t="s">
        <v>214</v>
      </c>
      <c r="I2323" t="s">
        <v>253</v>
      </c>
      <c r="J2323" t="s">
        <v>107</v>
      </c>
      <c r="K2323">
        <v>0</v>
      </c>
      <c r="L2323" t="str">
        <f>+VLOOKUP(Línea_Modelo_Sexo_Región[[#This Row],[id_LA]],Línea_Atención[],2,0)</f>
        <v>Línea Cuidado Alternativo</v>
      </c>
      <c r="M2323" t="str">
        <f>+VLOOKUP(Línea_Modelo_Sexo_Región[[#This Row],[Modelo '[sigla']]],Modelos[[Modelo '[sigla']]:[Modelo '[descripción']]],2,0)</f>
        <v>Residencia de Protección para Lactantes</v>
      </c>
    </row>
    <row r="2324" spans="2:13" x14ac:dyDescent="0.3">
      <c r="B2324" s="4" t="str">
        <f t="shared" si="108"/>
        <v>2-RPL</v>
      </c>
      <c r="C2324" s="4" t="str">
        <f t="shared" si="109"/>
        <v>2-RPL-Mujeres</v>
      </c>
      <c r="D2324" s="4" t="str">
        <f t="shared" si="110"/>
        <v>2-RPL-Mujeres-10</v>
      </c>
      <c r="E2324">
        <v>2</v>
      </c>
      <c r="F2324" t="s">
        <v>60</v>
      </c>
      <c r="G2324">
        <v>10</v>
      </c>
      <c r="H2324" t="s">
        <v>210</v>
      </c>
      <c r="I2324" t="s">
        <v>253</v>
      </c>
      <c r="J2324" t="s">
        <v>107</v>
      </c>
      <c r="K2324">
        <v>0</v>
      </c>
      <c r="L2324" t="str">
        <f>+VLOOKUP(Línea_Modelo_Sexo_Región[[#This Row],[id_LA]],Línea_Atención[],2,0)</f>
        <v>Línea Cuidado Alternativo</v>
      </c>
      <c r="M2324" t="str">
        <f>+VLOOKUP(Línea_Modelo_Sexo_Región[[#This Row],[Modelo '[sigla']]],Modelos[[Modelo '[sigla']]:[Modelo '[descripción']]],2,0)</f>
        <v>Residencia de Protección para Lactantes</v>
      </c>
    </row>
    <row r="2325" spans="2:13" x14ac:dyDescent="0.3">
      <c r="B2325" s="4" t="str">
        <f t="shared" si="108"/>
        <v>2-RPL</v>
      </c>
      <c r="C2325" s="4" t="str">
        <f t="shared" si="109"/>
        <v>2-RPL-Mujeres</v>
      </c>
      <c r="D2325" s="4" t="str">
        <f t="shared" si="110"/>
        <v>2-RPL-Mujeres-11</v>
      </c>
      <c r="E2325">
        <v>2</v>
      </c>
      <c r="F2325" t="s">
        <v>60</v>
      </c>
      <c r="G2325">
        <v>11</v>
      </c>
      <c r="H2325" t="s">
        <v>211</v>
      </c>
      <c r="I2325" t="s">
        <v>253</v>
      </c>
      <c r="J2325" t="s">
        <v>107</v>
      </c>
      <c r="K2325">
        <v>0</v>
      </c>
      <c r="L2325" t="str">
        <f>+VLOOKUP(Línea_Modelo_Sexo_Región[[#This Row],[id_LA]],Línea_Atención[],2,0)</f>
        <v>Línea Cuidado Alternativo</v>
      </c>
      <c r="M2325" t="str">
        <f>+VLOOKUP(Línea_Modelo_Sexo_Región[[#This Row],[Modelo '[sigla']]],Modelos[[Modelo '[sigla']]:[Modelo '[descripción']]],2,0)</f>
        <v>Residencia de Protección para Lactantes</v>
      </c>
    </row>
    <row r="2326" spans="2:13" x14ac:dyDescent="0.3">
      <c r="B2326" s="4" t="str">
        <f t="shared" si="108"/>
        <v>2-RPL</v>
      </c>
      <c r="C2326" s="4" t="str">
        <f t="shared" si="109"/>
        <v>2-RPL-Mujeres</v>
      </c>
      <c r="D2326" s="4" t="str">
        <f t="shared" si="110"/>
        <v>2-RPL-Mujeres-12</v>
      </c>
      <c r="E2326">
        <v>2</v>
      </c>
      <c r="F2326" t="s">
        <v>60</v>
      </c>
      <c r="G2326">
        <v>12</v>
      </c>
      <c r="H2326" t="s">
        <v>212</v>
      </c>
      <c r="I2326" t="s">
        <v>253</v>
      </c>
      <c r="J2326" t="s">
        <v>107</v>
      </c>
      <c r="K2326">
        <v>0</v>
      </c>
      <c r="L2326" t="str">
        <f>+VLOOKUP(Línea_Modelo_Sexo_Región[[#This Row],[id_LA]],Línea_Atención[],2,0)</f>
        <v>Línea Cuidado Alternativo</v>
      </c>
      <c r="M2326" t="str">
        <f>+VLOOKUP(Línea_Modelo_Sexo_Región[[#This Row],[Modelo '[sigla']]],Modelos[[Modelo '[sigla']]:[Modelo '[descripción']]],2,0)</f>
        <v>Residencia de Protección para Lactantes</v>
      </c>
    </row>
    <row r="2327" spans="2:13" x14ac:dyDescent="0.3">
      <c r="B2327" s="4" t="str">
        <f t="shared" si="108"/>
        <v>2-RPM</v>
      </c>
      <c r="C2327" s="4" t="str">
        <f t="shared" si="109"/>
        <v>2-RPM-Hombres</v>
      </c>
      <c r="D2327" s="4" t="str">
        <f t="shared" si="110"/>
        <v>2-RPM-Hombres-15</v>
      </c>
      <c r="E2327">
        <v>2</v>
      </c>
      <c r="F2327" t="s">
        <v>62</v>
      </c>
      <c r="G2327">
        <v>15</v>
      </c>
      <c r="H2327" t="s">
        <v>215</v>
      </c>
      <c r="I2327" t="s">
        <v>252</v>
      </c>
      <c r="J2327" t="s">
        <v>107</v>
      </c>
      <c r="K2327">
        <v>0</v>
      </c>
      <c r="L2327" t="str">
        <f>+VLOOKUP(Línea_Modelo_Sexo_Región[[#This Row],[id_LA]],Línea_Atención[],2,0)</f>
        <v>Línea Cuidado Alternativo</v>
      </c>
      <c r="M2327" t="str">
        <f>+VLOOKUP(Línea_Modelo_Sexo_Región[[#This Row],[Modelo '[sigla']]],Modelos[[Modelo '[sigla']]:[Modelo '[descripción']]],2,0)</f>
        <v>Residencia de Protección para Mayores</v>
      </c>
    </row>
    <row r="2328" spans="2:13" x14ac:dyDescent="0.3">
      <c r="B2328" s="4" t="str">
        <f t="shared" si="108"/>
        <v>2-RPM</v>
      </c>
      <c r="C2328" s="4" t="str">
        <f t="shared" si="109"/>
        <v>2-RPM-Hombres</v>
      </c>
      <c r="D2328" s="4" t="str">
        <f t="shared" si="110"/>
        <v>2-RPM-Hombres-1</v>
      </c>
      <c r="E2328">
        <v>2</v>
      </c>
      <c r="F2328" t="s">
        <v>62</v>
      </c>
      <c r="G2328">
        <v>1</v>
      </c>
      <c r="H2328" t="s">
        <v>201</v>
      </c>
      <c r="I2328" t="s">
        <v>252</v>
      </c>
      <c r="J2328" t="s">
        <v>107</v>
      </c>
      <c r="K2328">
        <v>0</v>
      </c>
      <c r="L2328" t="str">
        <f>+VLOOKUP(Línea_Modelo_Sexo_Región[[#This Row],[id_LA]],Línea_Atención[],2,0)</f>
        <v>Línea Cuidado Alternativo</v>
      </c>
      <c r="M2328" t="str">
        <f>+VLOOKUP(Línea_Modelo_Sexo_Región[[#This Row],[Modelo '[sigla']]],Modelos[[Modelo '[sigla']]:[Modelo '[descripción']]],2,0)</f>
        <v>Residencia de Protección para Mayores</v>
      </c>
    </row>
    <row r="2329" spans="2:13" x14ac:dyDescent="0.3">
      <c r="B2329" s="4" t="str">
        <f t="shared" si="108"/>
        <v>2-RPM</v>
      </c>
      <c r="C2329" s="4" t="str">
        <f t="shared" si="109"/>
        <v>2-RPM-Hombres</v>
      </c>
      <c r="D2329" s="4" t="str">
        <f t="shared" si="110"/>
        <v>2-RPM-Hombres-2</v>
      </c>
      <c r="E2329">
        <v>2</v>
      </c>
      <c r="F2329" t="s">
        <v>62</v>
      </c>
      <c r="G2329">
        <v>2</v>
      </c>
      <c r="H2329" t="s">
        <v>202</v>
      </c>
      <c r="I2329" t="s">
        <v>252</v>
      </c>
      <c r="J2329" t="s">
        <v>107</v>
      </c>
      <c r="K2329">
        <v>19</v>
      </c>
      <c r="L2329" t="str">
        <f>+VLOOKUP(Línea_Modelo_Sexo_Región[[#This Row],[id_LA]],Línea_Atención[],2,0)</f>
        <v>Línea Cuidado Alternativo</v>
      </c>
      <c r="M2329" t="str">
        <f>+VLOOKUP(Línea_Modelo_Sexo_Región[[#This Row],[Modelo '[sigla']]],Modelos[[Modelo '[sigla']]:[Modelo '[descripción']]],2,0)</f>
        <v>Residencia de Protección para Mayores</v>
      </c>
    </row>
    <row r="2330" spans="2:13" x14ac:dyDescent="0.3">
      <c r="B2330" s="4" t="str">
        <f t="shared" si="108"/>
        <v>2-RPM</v>
      </c>
      <c r="C2330" s="4" t="str">
        <f t="shared" si="109"/>
        <v>2-RPM-Hombres</v>
      </c>
      <c r="D2330" s="4" t="str">
        <f t="shared" si="110"/>
        <v>2-RPM-Hombres-3</v>
      </c>
      <c r="E2330">
        <v>2</v>
      </c>
      <c r="F2330" t="s">
        <v>62</v>
      </c>
      <c r="G2330">
        <v>3</v>
      </c>
      <c r="H2330" t="s">
        <v>203</v>
      </c>
      <c r="I2330" t="s">
        <v>252</v>
      </c>
      <c r="J2330" t="s">
        <v>107</v>
      </c>
      <c r="K2330">
        <v>0</v>
      </c>
      <c r="L2330" t="str">
        <f>+VLOOKUP(Línea_Modelo_Sexo_Región[[#This Row],[id_LA]],Línea_Atención[],2,0)</f>
        <v>Línea Cuidado Alternativo</v>
      </c>
      <c r="M2330" t="str">
        <f>+VLOOKUP(Línea_Modelo_Sexo_Región[[#This Row],[Modelo '[sigla']]],Modelos[[Modelo '[sigla']]:[Modelo '[descripción']]],2,0)</f>
        <v>Residencia de Protección para Mayores</v>
      </c>
    </row>
    <row r="2331" spans="2:13" x14ac:dyDescent="0.3">
      <c r="B2331" s="4" t="str">
        <f t="shared" si="108"/>
        <v>2-RPM</v>
      </c>
      <c r="C2331" s="4" t="str">
        <f t="shared" si="109"/>
        <v>2-RPM-Hombres</v>
      </c>
      <c r="D2331" s="4" t="str">
        <f t="shared" si="110"/>
        <v>2-RPM-Hombres-4</v>
      </c>
      <c r="E2331">
        <v>2</v>
      </c>
      <c r="F2331" t="s">
        <v>62</v>
      </c>
      <c r="G2331">
        <v>4</v>
      </c>
      <c r="H2331" t="s">
        <v>204</v>
      </c>
      <c r="I2331" t="s">
        <v>252</v>
      </c>
      <c r="J2331" t="s">
        <v>107</v>
      </c>
      <c r="K2331">
        <v>13</v>
      </c>
      <c r="L2331" t="str">
        <f>+VLOOKUP(Línea_Modelo_Sexo_Región[[#This Row],[id_LA]],Línea_Atención[],2,0)</f>
        <v>Línea Cuidado Alternativo</v>
      </c>
      <c r="M2331" t="str">
        <f>+VLOOKUP(Línea_Modelo_Sexo_Región[[#This Row],[Modelo '[sigla']]],Modelos[[Modelo '[sigla']]:[Modelo '[descripción']]],2,0)</f>
        <v>Residencia de Protección para Mayores</v>
      </c>
    </row>
    <row r="2332" spans="2:13" x14ac:dyDescent="0.3">
      <c r="B2332" s="4" t="str">
        <f t="shared" si="108"/>
        <v>2-RPM</v>
      </c>
      <c r="C2332" s="4" t="str">
        <f t="shared" si="109"/>
        <v>2-RPM-Hombres</v>
      </c>
      <c r="D2332" s="4" t="str">
        <f t="shared" si="110"/>
        <v>2-RPM-Hombres-5</v>
      </c>
      <c r="E2332">
        <v>2</v>
      </c>
      <c r="F2332" t="s">
        <v>62</v>
      </c>
      <c r="G2332">
        <v>5</v>
      </c>
      <c r="H2332" t="s">
        <v>205</v>
      </c>
      <c r="I2332" t="s">
        <v>252</v>
      </c>
      <c r="J2332" t="s">
        <v>107</v>
      </c>
      <c r="K2332">
        <v>36</v>
      </c>
      <c r="L2332" t="str">
        <f>+VLOOKUP(Línea_Modelo_Sexo_Región[[#This Row],[id_LA]],Línea_Atención[],2,0)</f>
        <v>Línea Cuidado Alternativo</v>
      </c>
      <c r="M2332" t="str">
        <f>+VLOOKUP(Línea_Modelo_Sexo_Región[[#This Row],[Modelo '[sigla']]],Modelos[[Modelo '[sigla']]:[Modelo '[descripción']]],2,0)</f>
        <v>Residencia de Protección para Mayores</v>
      </c>
    </row>
    <row r="2333" spans="2:13" x14ac:dyDescent="0.3">
      <c r="B2333" s="4" t="str">
        <f t="shared" si="108"/>
        <v>2-RPM</v>
      </c>
      <c r="C2333" s="4" t="str">
        <f t="shared" si="109"/>
        <v>2-RPM-Hombres</v>
      </c>
      <c r="D2333" s="4" t="str">
        <f t="shared" si="110"/>
        <v>2-RPM-Hombres-13</v>
      </c>
      <c r="E2333">
        <v>2</v>
      </c>
      <c r="F2333" t="s">
        <v>62</v>
      </c>
      <c r="G2333">
        <v>13</v>
      </c>
      <c r="H2333" t="s">
        <v>213</v>
      </c>
      <c r="I2333" t="s">
        <v>252</v>
      </c>
      <c r="J2333" t="s">
        <v>107</v>
      </c>
      <c r="K2333">
        <v>24</v>
      </c>
      <c r="L2333" t="str">
        <f>+VLOOKUP(Línea_Modelo_Sexo_Región[[#This Row],[id_LA]],Línea_Atención[],2,0)</f>
        <v>Línea Cuidado Alternativo</v>
      </c>
      <c r="M2333" t="str">
        <f>+VLOOKUP(Línea_Modelo_Sexo_Región[[#This Row],[Modelo '[sigla']]],Modelos[[Modelo '[sigla']]:[Modelo '[descripción']]],2,0)</f>
        <v>Residencia de Protección para Mayores</v>
      </c>
    </row>
    <row r="2334" spans="2:13" x14ac:dyDescent="0.3">
      <c r="B2334" s="4" t="str">
        <f t="shared" si="108"/>
        <v>2-RPM</v>
      </c>
      <c r="C2334" s="4" t="str">
        <f t="shared" si="109"/>
        <v>2-RPM-Hombres</v>
      </c>
      <c r="D2334" s="4" t="str">
        <f t="shared" si="110"/>
        <v>2-RPM-Hombres-6</v>
      </c>
      <c r="E2334">
        <v>2</v>
      </c>
      <c r="F2334" t="s">
        <v>62</v>
      </c>
      <c r="G2334">
        <v>6</v>
      </c>
      <c r="H2334" t="s">
        <v>206</v>
      </c>
      <c r="I2334" t="s">
        <v>252</v>
      </c>
      <c r="J2334" t="s">
        <v>107</v>
      </c>
      <c r="K2334">
        <v>0</v>
      </c>
      <c r="L2334" t="str">
        <f>+VLOOKUP(Línea_Modelo_Sexo_Región[[#This Row],[id_LA]],Línea_Atención[],2,0)</f>
        <v>Línea Cuidado Alternativo</v>
      </c>
      <c r="M2334" t="str">
        <f>+VLOOKUP(Línea_Modelo_Sexo_Región[[#This Row],[Modelo '[sigla']]],Modelos[[Modelo '[sigla']]:[Modelo '[descripción']]],2,0)</f>
        <v>Residencia de Protección para Mayores</v>
      </c>
    </row>
    <row r="2335" spans="2:13" x14ac:dyDescent="0.3">
      <c r="B2335" s="4" t="str">
        <f t="shared" si="108"/>
        <v>2-RPM</v>
      </c>
      <c r="C2335" s="4" t="str">
        <f t="shared" si="109"/>
        <v>2-RPM-Hombres</v>
      </c>
      <c r="D2335" s="4" t="str">
        <f t="shared" si="110"/>
        <v>2-RPM-Hombres-7</v>
      </c>
      <c r="E2335">
        <v>2</v>
      </c>
      <c r="F2335" t="s">
        <v>62</v>
      </c>
      <c r="G2335">
        <v>7</v>
      </c>
      <c r="H2335" t="s">
        <v>207</v>
      </c>
      <c r="I2335" t="s">
        <v>252</v>
      </c>
      <c r="J2335" t="s">
        <v>107</v>
      </c>
      <c r="K2335">
        <v>6</v>
      </c>
      <c r="L2335" t="str">
        <f>+VLOOKUP(Línea_Modelo_Sexo_Región[[#This Row],[id_LA]],Línea_Atención[],2,0)</f>
        <v>Línea Cuidado Alternativo</v>
      </c>
      <c r="M2335" t="str">
        <f>+VLOOKUP(Línea_Modelo_Sexo_Región[[#This Row],[Modelo '[sigla']]],Modelos[[Modelo '[sigla']]:[Modelo '[descripción']]],2,0)</f>
        <v>Residencia de Protección para Mayores</v>
      </c>
    </row>
    <row r="2336" spans="2:13" x14ac:dyDescent="0.3">
      <c r="B2336" s="4" t="str">
        <f t="shared" si="108"/>
        <v>2-RPM</v>
      </c>
      <c r="C2336" s="4" t="str">
        <f t="shared" si="109"/>
        <v>2-RPM-Hombres</v>
      </c>
      <c r="D2336" s="4" t="str">
        <f t="shared" si="110"/>
        <v>2-RPM-Hombres-7</v>
      </c>
      <c r="E2336">
        <v>2</v>
      </c>
      <c r="F2336" t="s">
        <v>62</v>
      </c>
      <c r="G2336">
        <v>7</v>
      </c>
      <c r="H2336" t="s">
        <v>207</v>
      </c>
      <c r="I2336" t="s">
        <v>252</v>
      </c>
      <c r="J2336" t="s">
        <v>107</v>
      </c>
      <c r="K2336">
        <v>7</v>
      </c>
      <c r="L2336" t="str">
        <f>+VLOOKUP(Línea_Modelo_Sexo_Región[[#This Row],[id_LA]],Línea_Atención[],2,0)</f>
        <v>Línea Cuidado Alternativo</v>
      </c>
      <c r="M2336" t="str">
        <f>+VLOOKUP(Línea_Modelo_Sexo_Región[[#This Row],[Modelo '[sigla']]],Modelos[[Modelo '[sigla']]:[Modelo '[descripción']]],2,0)</f>
        <v>Residencia de Protección para Mayores</v>
      </c>
    </row>
    <row r="2337" spans="2:13" x14ac:dyDescent="0.3">
      <c r="B2337" s="4" t="str">
        <f t="shared" si="108"/>
        <v>2-RPM</v>
      </c>
      <c r="C2337" s="4" t="str">
        <f t="shared" si="109"/>
        <v>2-RPM-Hombres</v>
      </c>
      <c r="D2337" s="4" t="str">
        <f t="shared" si="110"/>
        <v>2-RPM-Hombres-8</v>
      </c>
      <c r="E2337">
        <v>2</v>
      </c>
      <c r="F2337" t="s">
        <v>62</v>
      </c>
      <c r="G2337">
        <v>8</v>
      </c>
      <c r="H2337" t="s">
        <v>208</v>
      </c>
      <c r="I2337" t="s">
        <v>252</v>
      </c>
      <c r="J2337" t="s">
        <v>107</v>
      </c>
      <c r="K2337">
        <v>14</v>
      </c>
      <c r="L2337" t="str">
        <f>+VLOOKUP(Línea_Modelo_Sexo_Región[[#This Row],[id_LA]],Línea_Atención[],2,0)</f>
        <v>Línea Cuidado Alternativo</v>
      </c>
      <c r="M2337" t="str">
        <f>+VLOOKUP(Línea_Modelo_Sexo_Región[[#This Row],[Modelo '[sigla']]],Modelos[[Modelo '[sigla']]:[Modelo '[descripción']]],2,0)</f>
        <v>Residencia de Protección para Mayores</v>
      </c>
    </row>
    <row r="2338" spans="2:13" x14ac:dyDescent="0.3">
      <c r="B2338" s="4" t="str">
        <f t="shared" si="108"/>
        <v>2-RPM</v>
      </c>
      <c r="C2338" s="4" t="str">
        <f t="shared" si="109"/>
        <v>2-RPM-Hombres</v>
      </c>
      <c r="D2338" s="4" t="str">
        <f t="shared" si="110"/>
        <v>2-RPM-Hombres-9</v>
      </c>
      <c r="E2338">
        <v>2</v>
      </c>
      <c r="F2338" t="s">
        <v>62</v>
      </c>
      <c r="G2338">
        <v>9</v>
      </c>
      <c r="H2338" t="s">
        <v>209</v>
      </c>
      <c r="I2338" t="s">
        <v>252</v>
      </c>
      <c r="J2338" t="s">
        <v>107</v>
      </c>
      <c r="K2338">
        <v>6</v>
      </c>
      <c r="L2338" t="str">
        <f>+VLOOKUP(Línea_Modelo_Sexo_Región[[#This Row],[id_LA]],Línea_Atención[],2,0)</f>
        <v>Línea Cuidado Alternativo</v>
      </c>
      <c r="M2338" t="str">
        <f>+VLOOKUP(Línea_Modelo_Sexo_Región[[#This Row],[Modelo '[sigla']]],Modelos[[Modelo '[sigla']]:[Modelo '[descripción']]],2,0)</f>
        <v>Residencia de Protección para Mayores</v>
      </c>
    </row>
    <row r="2339" spans="2:13" x14ac:dyDescent="0.3">
      <c r="B2339" s="4" t="str">
        <f t="shared" si="108"/>
        <v>2-RPM</v>
      </c>
      <c r="C2339" s="4" t="str">
        <f t="shared" si="109"/>
        <v>2-RPM-Hombres</v>
      </c>
      <c r="D2339" s="4" t="str">
        <f t="shared" si="110"/>
        <v>2-RPM-Hombres-14</v>
      </c>
      <c r="E2339">
        <v>2</v>
      </c>
      <c r="F2339" t="s">
        <v>62</v>
      </c>
      <c r="G2339">
        <v>14</v>
      </c>
      <c r="H2339" t="s">
        <v>214</v>
      </c>
      <c r="I2339" t="s">
        <v>252</v>
      </c>
      <c r="J2339" t="s">
        <v>107</v>
      </c>
      <c r="K2339">
        <v>0</v>
      </c>
      <c r="L2339" t="str">
        <f>+VLOOKUP(Línea_Modelo_Sexo_Región[[#This Row],[id_LA]],Línea_Atención[],2,0)</f>
        <v>Línea Cuidado Alternativo</v>
      </c>
      <c r="M2339" t="str">
        <f>+VLOOKUP(Línea_Modelo_Sexo_Región[[#This Row],[Modelo '[sigla']]],Modelos[[Modelo '[sigla']]:[Modelo '[descripción']]],2,0)</f>
        <v>Residencia de Protección para Mayores</v>
      </c>
    </row>
    <row r="2340" spans="2:13" x14ac:dyDescent="0.3">
      <c r="B2340" s="4" t="str">
        <f t="shared" si="108"/>
        <v>2-RPM</v>
      </c>
      <c r="C2340" s="4" t="str">
        <f t="shared" si="109"/>
        <v>2-RPM-Hombres</v>
      </c>
      <c r="D2340" s="4" t="str">
        <f t="shared" si="110"/>
        <v>2-RPM-Hombres-10</v>
      </c>
      <c r="E2340">
        <v>2</v>
      </c>
      <c r="F2340" t="s">
        <v>62</v>
      </c>
      <c r="G2340">
        <v>10</v>
      </c>
      <c r="H2340" t="s">
        <v>210</v>
      </c>
      <c r="I2340" t="s">
        <v>252</v>
      </c>
      <c r="J2340" t="s">
        <v>107</v>
      </c>
      <c r="K2340">
        <v>38</v>
      </c>
      <c r="L2340" t="str">
        <f>+VLOOKUP(Línea_Modelo_Sexo_Región[[#This Row],[id_LA]],Línea_Atención[],2,0)</f>
        <v>Línea Cuidado Alternativo</v>
      </c>
      <c r="M2340" t="str">
        <f>+VLOOKUP(Línea_Modelo_Sexo_Región[[#This Row],[Modelo '[sigla']]],Modelos[[Modelo '[sigla']]:[Modelo '[descripción']]],2,0)</f>
        <v>Residencia de Protección para Mayores</v>
      </c>
    </row>
    <row r="2341" spans="2:13" x14ac:dyDescent="0.3">
      <c r="B2341" s="4" t="str">
        <f t="shared" si="108"/>
        <v>2-RPM</v>
      </c>
      <c r="C2341" s="4" t="str">
        <f t="shared" si="109"/>
        <v>2-RPM-Hombres</v>
      </c>
      <c r="D2341" s="4" t="str">
        <f t="shared" si="110"/>
        <v>2-RPM-Hombres-11</v>
      </c>
      <c r="E2341">
        <v>2</v>
      </c>
      <c r="F2341" t="s">
        <v>62</v>
      </c>
      <c r="G2341">
        <v>11</v>
      </c>
      <c r="H2341" t="s">
        <v>211</v>
      </c>
      <c r="I2341" t="s">
        <v>252</v>
      </c>
      <c r="J2341" t="s">
        <v>107</v>
      </c>
      <c r="K2341">
        <v>0</v>
      </c>
      <c r="L2341" t="str">
        <f>+VLOOKUP(Línea_Modelo_Sexo_Región[[#This Row],[id_LA]],Línea_Atención[],2,0)</f>
        <v>Línea Cuidado Alternativo</v>
      </c>
      <c r="M2341" t="str">
        <f>+VLOOKUP(Línea_Modelo_Sexo_Región[[#This Row],[Modelo '[sigla']]],Modelos[[Modelo '[sigla']]:[Modelo '[descripción']]],2,0)</f>
        <v>Residencia de Protección para Mayores</v>
      </c>
    </row>
    <row r="2342" spans="2:13" x14ac:dyDescent="0.3">
      <c r="B2342" s="4" t="str">
        <f t="shared" si="108"/>
        <v>2-RPM</v>
      </c>
      <c r="C2342" s="4" t="str">
        <f t="shared" si="109"/>
        <v>2-RPM-Hombres</v>
      </c>
      <c r="D2342" s="4" t="str">
        <f t="shared" si="110"/>
        <v>2-RPM-Hombres-12</v>
      </c>
      <c r="E2342">
        <v>2</v>
      </c>
      <c r="F2342" t="s">
        <v>62</v>
      </c>
      <c r="G2342">
        <v>12</v>
      </c>
      <c r="H2342" t="s">
        <v>212</v>
      </c>
      <c r="I2342" t="s">
        <v>252</v>
      </c>
      <c r="J2342" t="s">
        <v>107</v>
      </c>
      <c r="K2342">
        <v>0</v>
      </c>
      <c r="L2342" t="str">
        <f>+VLOOKUP(Línea_Modelo_Sexo_Región[[#This Row],[id_LA]],Línea_Atención[],2,0)</f>
        <v>Línea Cuidado Alternativo</v>
      </c>
      <c r="M2342" t="str">
        <f>+VLOOKUP(Línea_Modelo_Sexo_Región[[#This Row],[Modelo '[sigla']]],Modelos[[Modelo '[sigla']]:[Modelo '[descripción']]],2,0)</f>
        <v>Residencia de Protección para Mayores</v>
      </c>
    </row>
    <row r="2343" spans="2:13" x14ac:dyDescent="0.3">
      <c r="B2343" s="4" t="str">
        <f t="shared" si="108"/>
        <v>2-RPM</v>
      </c>
      <c r="C2343" s="4" t="str">
        <f t="shared" si="109"/>
        <v>2-RPM-Mujeres</v>
      </c>
      <c r="D2343" s="4" t="str">
        <f t="shared" si="110"/>
        <v>2-RPM-Mujeres-15</v>
      </c>
      <c r="E2343">
        <v>2</v>
      </c>
      <c r="F2343" t="s">
        <v>62</v>
      </c>
      <c r="G2343">
        <v>15</v>
      </c>
      <c r="H2343" t="s">
        <v>215</v>
      </c>
      <c r="I2343" t="s">
        <v>253</v>
      </c>
      <c r="J2343" t="s">
        <v>107</v>
      </c>
      <c r="K2343">
        <v>0</v>
      </c>
      <c r="L2343" t="str">
        <f>+VLOOKUP(Línea_Modelo_Sexo_Región[[#This Row],[id_LA]],Línea_Atención[],2,0)</f>
        <v>Línea Cuidado Alternativo</v>
      </c>
      <c r="M2343" t="str">
        <f>+VLOOKUP(Línea_Modelo_Sexo_Región[[#This Row],[Modelo '[sigla']]],Modelos[[Modelo '[sigla']]:[Modelo '[descripción']]],2,0)</f>
        <v>Residencia de Protección para Mayores</v>
      </c>
    </row>
    <row r="2344" spans="2:13" x14ac:dyDescent="0.3">
      <c r="B2344" s="4" t="str">
        <f t="shared" si="108"/>
        <v>2-RPM</v>
      </c>
      <c r="C2344" s="4" t="str">
        <f t="shared" si="109"/>
        <v>2-RPM-Mujeres</v>
      </c>
      <c r="D2344" s="4" t="str">
        <f t="shared" si="110"/>
        <v>2-RPM-Mujeres-1</v>
      </c>
      <c r="E2344">
        <v>2</v>
      </c>
      <c r="F2344" t="s">
        <v>62</v>
      </c>
      <c r="G2344">
        <v>1</v>
      </c>
      <c r="H2344" t="s">
        <v>201</v>
      </c>
      <c r="I2344" t="s">
        <v>253</v>
      </c>
      <c r="J2344" t="s">
        <v>107</v>
      </c>
      <c r="K2344">
        <v>0</v>
      </c>
      <c r="L2344" t="str">
        <f>+VLOOKUP(Línea_Modelo_Sexo_Región[[#This Row],[id_LA]],Línea_Atención[],2,0)</f>
        <v>Línea Cuidado Alternativo</v>
      </c>
      <c r="M2344" t="str">
        <f>+VLOOKUP(Línea_Modelo_Sexo_Región[[#This Row],[Modelo '[sigla']]],Modelos[[Modelo '[sigla']]:[Modelo '[descripción']]],2,0)</f>
        <v>Residencia de Protección para Mayores</v>
      </c>
    </row>
    <row r="2345" spans="2:13" x14ac:dyDescent="0.3">
      <c r="B2345" s="4" t="str">
        <f t="shared" si="108"/>
        <v>2-RPM</v>
      </c>
      <c r="C2345" s="4" t="str">
        <f t="shared" si="109"/>
        <v>2-RPM-Mujeres</v>
      </c>
      <c r="D2345" s="4" t="str">
        <f t="shared" si="110"/>
        <v>2-RPM-Mujeres-2</v>
      </c>
      <c r="E2345">
        <v>2</v>
      </c>
      <c r="F2345" t="s">
        <v>62</v>
      </c>
      <c r="G2345">
        <v>2</v>
      </c>
      <c r="H2345" t="s">
        <v>202</v>
      </c>
      <c r="I2345" t="s">
        <v>253</v>
      </c>
      <c r="J2345" t="s">
        <v>107</v>
      </c>
      <c r="K2345">
        <v>21</v>
      </c>
      <c r="L2345" t="str">
        <f>+VLOOKUP(Línea_Modelo_Sexo_Región[[#This Row],[id_LA]],Línea_Atención[],2,0)</f>
        <v>Línea Cuidado Alternativo</v>
      </c>
      <c r="M2345" t="str">
        <f>+VLOOKUP(Línea_Modelo_Sexo_Región[[#This Row],[Modelo '[sigla']]],Modelos[[Modelo '[sigla']]:[Modelo '[descripción']]],2,0)</f>
        <v>Residencia de Protección para Mayores</v>
      </c>
    </row>
    <row r="2346" spans="2:13" x14ac:dyDescent="0.3">
      <c r="B2346" s="4" t="str">
        <f t="shared" si="108"/>
        <v>2-RPM</v>
      </c>
      <c r="C2346" s="4" t="str">
        <f t="shared" si="109"/>
        <v>2-RPM-Mujeres</v>
      </c>
      <c r="D2346" s="4" t="str">
        <f t="shared" si="110"/>
        <v>2-RPM-Mujeres-4</v>
      </c>
      <c r="E2346">
        <v>2</v>
      </c>
      <c r="F2346" t="s">
        <v>62</v>
      </c>
      <c r="G2346">
        <v>4</v>
      </c>
      <c r="H2346" t="s">
        <v>204</v>
      </c>
      <c r="I2346" t="s">
        <v>253</v>
      </c>
      <c r="J2346" t="s">
        <v>107</v>
      </c>
      <c r="K2346">
        <v>12</v>
      </c>
      <c r="L2346" t="str">
        <f>+VLOOKUP(Línea_Modelo_Sexo_Región[[#This Row],[id_LA]],Línea_Atención[],2,0)</f>
        <v>Línea Cuidado Alternativo</v>
      </c>
      <c r="M2346" t="str">
        <f>+VLOOKUP(Línea_Modelo_Sexo_Región[[#This Row],[Modelo '[sigla']]],Modelos[[Modelo '[sigla']]:[Modelo '[descripción']]],2,0)</f>
        <v>Residencia de Protección para Mayores</v>
      </c>
    </row>
    <row r="2347" spans="2:13" x14ac:dyDescent="0.3">
      <c r="B2347" s="4" t="str">
        <f t="shared" si="108"/>
        <v>2-RPM</v>
      </c>
      <c r="C2347" s="4" t="str">
        <f t="shared" si="109"/>
        <v>2-RPM-Mujeres</v>
      </c>
      <c r="D2347" s="4" t="str">
        <f t="shared" si="110"/>
        <v>2-RPM-Mujeres-5</v>
      </c>
      <c r="E2347">
        <v>2</v>
      </c>
      <c r="F2347" t="s">
        <v>62</v>
      </c>
      <c r="G2347">
        <v>5</v>
      </c>
      <c r="H2347" t="s">
        <v>205</v>
      </c>
      <c r="I2347" t="s">
        <v>253</v>
      </c>
      <c r="J2347" t="s">
        <v>107</v>
      </c>
      <c r="K2347">
        <v>84</v>
      </c>
      <c r="L2347" t="str">
        <f>+VLOOKUP(Línea_Modelo_Sexo_Región[[#This Row],[id_LA]],Línea_Atención[],2,0)</f>
        <v>Línea Cuidado Alternativo</v>
      </c>
      <c r="M2347" t="str">
        <f>+VLOOKUP(Línea_Modelo_Sexo_Región[[#This Row],[Modelo '[sigla']]],Modelos[[Modelo '[sigla']]:[Modelo '[descripción']]],2,0)</f>
        <v>Residencia de Protección para Mayores</v>
      </c>
    </row>
    <row r="2348" spans="2:13" x14ac:dyDescent="0.3">
      <c r="B2348" s="4" t="str">
        <f t="shared" si="108"/>
        <v>2-RPM</v>
      </c>
      <c r="C2348" s="4" t="str">
        <f t="shared" si="109"/>
        <v>2-RPM-Mujeres</v>
      </c>
      <c r="D2348" s="4" t="str">
        <f t="shared" si="110"/>
        <v>2-RPM-Mujeres-13</v>
      </c>
      <c r="E2348">
        <v>2</v>
      </c>
      <c r="F2348" t="s">
        <v>62</v>
      </c>
      <c r="G2348">
        <v>13</v>
      </c>
      <c r="H2348" t="s">
        <v>213</v>
      </c>
      <c r="I2348" t="s">
        <v>253</v>
      </c>
      <c r="J2348" t="s">
        <v>107</v>
      </c>
      <c r="K2348">
        <v>33</v>
      </c>
      <c r="L2348" t="str">
        <f>+VLOOKUP(Línea_Modelo_Sexo_Región[[#This Row],[id_LA]],Línea_Atención[],2,0)</f>
        <v>Línea Cuidado Alternativo</v>
      </c>
      <c r="M2348" t="str">
        <f>+VLOOKUP(Línea_Modelo_Sexo_Región[[#This Row],[Modelo '[sigla']]],Modelos[[Modelo '[sigla']]:[Modelo '[descripción']]],2,0)</f>
        <v>Residencia de Protección para Mayores</v>
      </c>
    </row>
    <row r="2349" spans="2:13" x14ac:dyDescent="0.3">
      <c r="B2349" s="4" t="str">
        <f t="shared" si="108"/>
        <v>2-RPM</v>
      </c>
      <c r="C2349" s="4" t="str">
        <f t="shared" si="109"/>
        <v>2-RPM-Mujeres</v>
      </c>
      <c r="D2349" s="4" t="str">
        <f t="shared" si="110"/>
        <v>2-RPM-Mujeres-6</v>
      </c>
      <c r="E2349">
        <v>2</v>
      </c>
      <c r="F2349" t="s">
        <v>62</v>
      </c>
      <c r="G2349">
        <v>6</v>
      </c>
      <c r="H2349" t="s">
        <v>206</v>
      </c>
      <c r="I2349" t="s">
        <v>253</v>
      </c>
      <c r="J2349" t="s">
        <v>107</v>
      </c>
      <c r="K2349">
        <v>0</v>
      </c>
      <c r="L2349" t="str">
        <f>+VLOOKUP(Línea_Modelo_Sexo_Región[[#This Row],[id_LA]],Línea_Atención[],2,0)</f>
        <v>Línea Cuidado Alternativo</v>
      </c>
      <c r="M2349" t="str">
        <f>+VLOOKUP(Línea_Modelo_Sexo_Región[[#This Row],[Modelo '[sigla']]],Modelos[[Modelo '[sigla']]:[Modelo '[descripción']]],2,0)</f>
        <v>Residencia de Protección para Mayores</v>
      </c>
    </row>
    <row r="2350" spans="2:13" x14ac:dyDescent="0.3">
      <c r="B2350" s="4" t="str">
        <f t="shared" si="108"/>
        <v>2-RPM</v>
      </c>
      <c r="C2350" s="4" t="str">
        <f t="shared" si="109"/>
        <v>2-RPM-Mujeres</v>
      </c>
      <c r="D2350" s="4" t="str">
        <f t="shared" si="110"/>
        <v>2-RPM-Mujeres-7</v>
      </c>
      <c r="E2350">
        <v>2</v>
      </c>
      <c r="F2350" t="s">
        <v>62</v>
      </c>
      <c r="G2350">
        <v>7</v>
      </c>
      <c r="H2350" t="s">
        <v>207</v>
      </c>
      <c r="I2350" t="s">
        <v>253</v>
      </c>
      <c r="J2350" t="s">
        <v>107</v>
      </c>
      <c r="K2350">
        <v>44</v>
      </c>
      <c r="L2350" t="str">
        <f>+VLOOKUP(Línea_Modelo_Sexo_Región[[#This Row],[id_LA]],Línea_Atención[],2,0)</f>
        <v>Línea Cuidado Alternativo</v>
      </c>
      <c r="M2350" t="str">
        <f>+VLOOKUP(Línea_Modelo_Sexo_Región[[#This Row],[Modelo '[sigla']]],Modelos[[Modelo '[sigla']]:[Modelo '[descripción']]],2,0)</f>
        <v>Residencia de Protección para Mayores</v>
      </c>
    </row>
    <row r="2351" spans="2:13" x14ac:dyDescent="0.3">
      <c r="B2351" s="4" t="str">
        <f t="shared" si="108"/>
        <v>2-RPM</v>
      </c>
      <c r="C2351" s="4" t="str">
        <f t="shared" si="109"/>
        <v>2-RPM-Mujeres</v>
      </c>
      <c r="D2351" s="4" t="str">
        <f t="shared" si="110"/>
        <v>2-RPM-Mujeres-7</v>
      </c>
      <c r="E2351">
        <v>2</v>
      </c>
      <c r="F2351" t="s">
        <v>62</v>
      </c>
      <c r="G2351">
        <v>7</v>
      </c>
      <c r="H2351" t="s">
        <v>207</v>
      </c>
      <c r="I2351" t="s">
        <v>253</v>
      </c>
      <c r="J2351" t="s">
        <v>107</v>
      </c>
      <c r="K2351">
        <v>24</v>
      </c>
      <c r="L2351" t="str">
        <f>+VLOOKUP(Línea_Modelo_Sexo_Región[[#This Row],[id_LA]],Línea_Atención[],2,0)</f>
        <v>Línea Cuidado Alternativo</v>
      </c>
      <c r="M2351" t="str">
        <f>+VLOOKUP(Línea_Modelo_Sexo_Región[[#This Row],[Modelo '[sigla']]],Modelos[[Modelo '[sigla']]:[Modelo '[descripción']]],2,0)</f>
        <v>Residencia de Protección para Mayores</v>
      </c>
    </row>
    <row r="2352" spans="2:13" x14ac:dyDescent="0.3">
      <c r="B2352" s="4" t="str">
        <f t="shared" si="108"/>
        <v>2-RPM</v>
      </c>
      <c r="C2352" s="4" t="str">
        <f t="shared" si="109"/>
        <v>2-RPM-Mujeres</v>
      </c>
      <c r="D2352" s="4" t="str">
        <f t="shared" si="110"/>
        <v>2-RPM-Mujeres-8</v>
      </c>
      <c r="E2352">
        <v>2</v>
      </c>
      <c r="F2352" t="s">
        <v>62</v>
      </c>
      <c r="G2352">
        <v>8</v>
      </c>
      <c r="H2352" t="s">
        <v>208</v>
      </c>
      <c r="I2352" t="s">
        <v>253</v>
      </c>
      <c r="J2352" t="s">
        <v>107</v>
      </c>
      <c r="K2352">
        <v>49</v>
      </c>
      <c r="L2352" t="str">
        <f>+VLOOKUP(Línea_Modelo_Sexo_Región[[#This Row],[id_LA]],Línea_Atención[],2,0)</f>
        <v>Línea Cuidado Alternativo</v>
      </c>
      <c r="M2352" t="str">
        <f>+VLOOKUP(Línea_Modelo_Sexo_Región[[#This Row],[Modelo '[sigla']]],Modelos[[Modelo '[sigla']]:[Modelo '[descripción']]],2,0)</f>
        <v>Residencia de Protección para Mayores</v>
      </c>
    </row>
    <row r="2353" spans="2:13" x14ac:dyDescent="0.3">
      <c r="B2353" s="4" t="str">
        <f t="shared" si="108"/>
        <v>2-RPM</v>
      </c>
      <c r="C2353" s="4" t="str">
        <f t="shared" si="109"/>
        <v>2-RPM-Mujeres</v>
      </c>
      <c r="D2353" s="4" t="str">
        <f t="shared" si="110"/>
        <v>2-RPM-Mujeres-9</v>
      </c>
      <c r="E2353">
        <v>2</v>
      </c>
      <c r="F2353" t="s">
        <v>62</v>
      </c>
      <c r="G2353">
        <v>9</v>
      </c>
      <c r="H2353" t="s">
        <v>209</v>
      </c>
      <c r="I2353" t="s">
        <v>253</v>
      </c>
      <c r="J2353" t="s">
        <v>107</v>
      </c>
      <c r="K2353">
        <v>3</v>
      </c>
      <c r="L2353" t="str">
        <f>+VLOOKUP(Línea_Modelo_Sexo_Región[[#This Row],[id_LA]],Línea_Atención[],2,0)</f>
        <v>Línea Cuidado Alternativo</v>
      </c>
      <c r="M2353" t="str">
        <f>+VLOOKUP(Línea_Modelo_Sexo_Región[[#This Row],[Modelo '[sigla']]],Modelos[[Modelo '[sigla']]:[Modelo '[descripción']]],2,0)</f>
        <v>Residencia de Protección para Mayores</v>
      </c>
    </row>
    <row r="2354" spans="2:13" x14ac:dyDescent="0.3">
      <c r="B2354" s="4" t="str">
        <f t="shared" si="108"/>
        <v>2-RPM</v>
      </c>
      <c r="C2354" s="4" t="str">
        <f t="shared" si="109"/>
        <v>2-RPM-Mujeres</v>
      </c>
      <c r="D2354" s="4" t="str">
        <f t="shared" si="110"/>
        <v>2-RPM-Mujeres-14</v>
      </c>
      <c r="E2354">
        <v>2</v>
      </c>
      <c r="F2354" t="s">
        <v>62</v>
      </c>
      <c r="G2354">
        <v>14</v>
      </c>
      <c r="H2354" t="s">
        <v>214</v>
      </c>
      <c r="I2354" t="s">
        <v>253</v>
      </c>
      <c r="J2354" t="s">
        <v>107</v>
      </c>
      <c r="K2354">
        <v>0</v>
      </c>
      <c r="L2354" t="str">
        <f>+VLOOKUP(Línea_Modelo_Sexo_Región[[#This Row],[id_LA]],Línea_Atención[],2,0)</f>
        <v>Línea Cuidado Alternativo</v>
      </c>
      <c r="M2354" t="str">
        <f>+VLOOKUP(Línea_Modelo_Sexo_Región[[#This Row],[Modelo '[sigla']]],Modelos[[Modelo '[sigla']]:[Modelo '[descripción']]],2,0)</f>
        <v>Residencia de Protección para Mayores</v>
      </c>
    </row>
    <row r="2355" spans="2:13" x14ac:dyDescent="0.3">
      <c r="B2355" s="4" t="str">
        <f t="shared" si="108"/>
        <v>2-RPM</v>
      </c>
      <c r="C2355" s="4" t="str">
        <f t="shared" si="109"/>
        <v>2-RPM-Mujeres</v>
      </c>
      <c r="D2355" s="4" t="str">
        <f t="shared" si="110"/>
        <v>2-RPM-Mujeres-10</v>
      </c>
      <c r="E2355">
        <v>2</v>
      </c>
      <c r="F2355" t="s">
        <v>62</v>
      </c>
      <c r="G2355">
        <v>10</v>
      </c>
      <c r="H2355" t="s">
        <v>210</v>
      </c>
      <c r="I2355" t="s">
        <v>253</v>
      </c>
      <c r="J2355" t="s">
        <v>107</v>
      </c>
      <c r="K2355">
        <v>34</v>
      </c>
      <c r="L2355" t="str">
        <f>+VLOOKUP(Línea_Modelo_Sexo_Región[[#This Row],[id_LA]],Línea_Atención[],2,0)</f>
        <v>Línea Cuidado Alternativo</v>
      </c>
      <c r="M2355" t="str">
        <f>+VLOOKUP(Línea_Modelo_Sexo_Región[[#This Row],[Modelo '[sigla']]],Modelos[[Modelo '[sigla']]:[Modelo '[descripción']]],2,0)</f>
        <v>Residencia de Protección para Mayores</v>
      </c>
    </row>
    <row r="2356" spans="2:13" x14ac:dyDescent="0.3">
      <c r="B2356" s="4" t="str">
        <f t="shared" si="108"/>
        <v>2-RPM</v>
      </c>
      <c r="C2356" s="4" t="str">
        <f t="shared" si="109"/>
        <v>2-RPM-Mujeres</v>
      </c>
      <c r="D2356" s="4" t="str">
        <f t="shared" si="110"/>
        <v>2-RPM-Mujeres-11</v>
      </c>
      <c r="E2356">
        <v>2</v>
      </c>
      <c r="F2356" t="s">
        <v>62</v>
      </c>
      <c r="G2356">
        <v>11</v>
      </c>
      <c r="H2356" t="s">
        <v>211</v>
      </c>
      <c r="I2356" t="s">
        <v>253</v>
      </c>
      <c r="J2356" t="s">
        <v>107</v>
      </c>
      <c r="K2356">
        <v>0</v>
      </c>
      <c r="L2356" t="str">
        <f>+VLOOKUP(Línea_Modelo_Sexo_Región[[#This Row],[id_LA]],Línea_Atención[],2,0)</f>
        <v>Línea Cuidado Alternativo</v>
      </c>
      <c r="M2356" t="str">
        <f>+VLOOKUP(Línea_Modelo_Sexo_Región[[#This Row],[Modelo '[sigla']]],Modelos[[Modelo '[sigla']]:[Modelo '[descripción']]],2,0)</f>
        <v>Residencia de Protección para Mayores</v>
      </c>
    </row>
    <row r="2357" spans="2:13" x14ac:dyDescent="0.3">
      <c r="B2357" s="4" t="str">
        <f t="shared" si="108"/>
        <v>2-RPM</v>
      </c>
      <c r="C2357" s="4" t="str">
        <f t="shared" si="109"/>
        <v>2-RPM-Mujeres</v>
      </c>
      <c r="D2357" s="4" t="str">
        <f t="shared" si="110"/>
        <v>2-RPM-Mujeres-12</v>
      </c>
      <c r="E2357">
        <v>2</v>
      </c>
      <c r="F2357" t="s">
        <v>62</v>
      </c>
      <c r="G2357">
        <v>12</v>
      </c>
      <c r="H2357" t="s">
        <v>212</v>
      </c>
      <c r="I2357" t="s">
        <v>253</v>
      </c>
      <c r="J2357" t="s">
        <v>107</v>
      </c>
      <c r="K2357">
        <v>0</v>
      </c>
      <c r="L2357" t="str">
        <f>+VLOOKUP(Línea_Modelo_Sexo_Región[[#This Row],[id_LA]],Línea_Atención[],2,0)</f>
        <v>Línea Cuidado Alternativo</v>
      </c>
      <c r="M2357" t="str">
        <f>+VLOOKUP(Línea_Modelo_Sexo_Región[[#This Row],[Modelo '[sigla']]],Modelos[[Modelo '[sigla']]:[Modelo '[descripción']]],2,0)</f>
        <v>Residencia de Protección para Mayores</v>
      </c>
    </row>
    <row r="2358" spans="2:13" x14ac:dyDescent="0.3">
      <c r="B2358" s="4" t="str">
        <f t="shared" si="108"/>
        <v>2-RPP</v>
      </c>
      <c r="C2358" s="4" t="str">
        <f t="shared" si="109"/>
        <v>2-RPP-Hombres</v>
      </c>
      <c r="D2358" s="4" t="str">
        <f t="shared" si="110"/>
        <v>2-RPP-Hombres-15</v>
      </c>
      <c r="E2358">
        <v>2</v>
      </c>
      <c r="F2358" t="s">
        <v>64</v>
      </c>
      <c r="G2358">
        <v>15</v>
      </c>
      <c r="H2358" t="s">
        <v>215</v>
      </c>
      <c r="I2358" t="s">
        <v>252</v>
      </c>
      <c r="J2358" t="s">
        <v>107</v>
      </c>
      <c r="K2358">
        <v>0</v>
      </c>
      <c r="L2358" t="str">
        <f>+VLOOKUP(Línea_Modelo_Sexo_Región[[#This Row],[id_LA]],Línea_Atención[],2,0)</f>
        <v>Línea Cuidado Alternativo</v>
      </c>
      <c r="M2358" t="str">
        <f>+VLOOKUP(Línea_Modelo_Sexo_Región[[#This Row],[Modelo '[sigla']]],Modelos[[Modelo '[sigla']]:[Modelo '[descripción']]],2,0)</f>
        <v>Residencia de Protección para Lactantes y Preescolares</v>
      </c>
    </row>
    <row r="2359" spans="2:13" x14ac:dyDescent="0.3">
      <c r="B2359" s="4" t="str">
        <f t="shared" si="108"/>
        <v>2-RPP</v>
      </c>
      <c r="C2359" s="4" t="str">
        <f t="shared" si="109"/>
        <v>2-RPP-Hombres</v>
      </c>
      <c r="D2359" s="4" t="str">
        <f t="shared" si="110"/>
        <v>2-RPP-Hombres-1</v>
      </c>
      <c r="E2359">
        <v>2</v>
      </c>
      <c r="F2359" t="s">
        <v>64</v>
      </c>
      <c r="G2359">
        <v>1</v>
      </c>
      <c r="H2359" t="s">
        <v>201</v>
      </c>
      <c r="I2359" t="s">
        <v>252</v>
      </c>
      <c r="J2359" t="s">
        <v>107</v>
      </c>
      <c r="K2359">
        <v>0</v>
      </c>
      <c r="L2359" t="str">
        <f>+VLOOKUP(Línea_Modelo_Sexo_Región[[#This Row],[id_LA]],Línea_Atención[],2,0)</f>
        <v>Línea Cuidado Alternativo</v>
      </c>
      <c r="M2359" t="str">
        <f>+VLOOKUP(Línea_Modelo_Sexo_Región[[#This Row],[Modelo '[sigla']]],Modelos[[Modelo '[sigla']]:[Modelo '[descripción']]],2,0)</f>
        <v>Residencia de Protección para Lactantes y Preescolares</v>
      </c>
    </row>
    <row r="2360" spans="2:13" x14ac:dyDescent="0.3">
      <c r="B2360" s="4" t="str">
        <f t="shared" si="108"/>
        <v>2-RPP</v>
      </c>
      <c r="C2360" s="4" t="str">
        <f t="shared" si="109"/>
        <v>2-RPP-Hombres</v>
      </c>
      <c r="D2360" s="4" t="str">
        <f t="shared" si="110"/>
        <v>2-RPP-Hombres-2</v>
      </c>
      <c r="E2360">
        <v>2</v>
      </c>
      <c r="F2360" t="s">
        <v>64</v>
      </c>
      <c r="G2360">
        <v>2</v>
      </c>
      <c r="H2360" t="s">
        <v>202</v>
      </c>
      <c r="I2360" t="s">
        <v>252</v>
      </c>
      <c r="J2360" t="s">
        <v>107</v>
      </c>
      <c r="K2360">
        <v>0</v>
      </c>
      <c r="L2360" t="str">
        <f>+VLOOKUP(Línea_Modelo_Sexo_Región[[#This Row],[id_LA]],Línea_Atención[],2,0)</f>
        <v>Línea Cuidado Alternativo</v>
      </c>
      <c r="M2360" t="str">
        <f>+VLOOKUP(Línea_Modelo_Sexo_Región[[#This Row],[Modelo '[sigla']]],Modelos[[Modelo '[sigla']]:[Modelo '[descripción']]],2,0)</f>
        <v>Residencia de Protección para Lactantes y Preescolares</v>
      </c>
    </row>
    <row r="2361" spans="2:13" x14ac:dyDescent="0.3">
      <c r="B2361" s="4" t="str">
        <f t="shared" si="108"/>
        <v>2-RPP</v>
      </c>
      <c r="C2361" s="4" t="str">
        <f t="shared" si="109"/>
        <v>2-RPP-Hombres</v>
      </c>
      <c r="D2361" s="4" t="str">
        <f t="shared" si="110"/>
        <v>2-RPP-Hombres-3</v>
      </c>
      <c r="E2361">
        <v>2</v>
      </c>
      <c r="F2361" t="s">
        <v>64</v>
      </c>
      <c r="G2361">
        <v>3</v>
      </c>
      <c r="H2361" t="s">
        <v>203</v>
      </c>
      <c r="I2361" t="s">
        <v>252</v>
      </c>
      <c r="J2361" t="s">
        <v>107</v>
      </c>
      <c r="K2361">
        <v>0</v>
      </c>
      <c r="L2361" t="str">
        <f>+VLOOKUP(Línea_Modelo_Sexo_Región[[#This Row],[id_LA]],Línea_Atención[],2,0)</f>
        <v>Línea Cuidado Alternativo</v>
      </c>
      <c r="M2361" t="str">
        <f>+VLOOKUP(Línea_Modelo_Sexo_Región[[#This Row],[Modelo '[sigla']]],Modelos[[Modelo '[sigla']]:[Modelo '[descripción']]],2,0)</f>
        <v>Residencia de Protección para Lactantes y Preescolares</v>
      </c>
    </row>
    <row r="2362" spans="2:13" x14ac:dyDescent="0.3">
      <c r="B2362" s="4" t="str">
        <f t="shared" si="108"/>
        <v>2-RPP</v>
      </c>
      <c r="C2362" s="4" t="str">
        <f t="shared" si="109"/>
        <v>2-RPP-Hombres</v>
      </c>
      <c r="D2362" s="4" t="str">
        <f t="shared" si="110"/>
        <v>2-RPP-Hombres-4</v>
      </c>
      <c r="E2362">
        <v>2</v>
      </c>
      <c r="F2362" t="s">
        <v>64</v>
      </c>
      <c r="G2362">
        <v>4</v>
      </c>
      <c r="H2362" t="s">
        <v>204</v>
      </c>
      <c r="I2362" t="s">
        <v>252</v>
      </c>
      <c r="J2362" t="s">
        <v>107</v>
      </c>
      <c r="K2362">
        <v>0</v>
      </c>
      <c r="L2362" t="str">
        <f>+VLOOKUP(Línea_Modelo_Sexo_Región[[#This Row],[id_LA]],Línea_Atención[],2,0)</f>
        <v>Línea Cuidado Alternativo</v>
      </c>
      <c r="M2362" t="str">
        <f>+VLOOKUP(Línea_Modelo_Sexo_Región[[#This Row],[Modelo '[sigla']]],Modelos[[Modelo '[sigla']]:[Modelo '[descripción']]],2,0)</f>
        <v>Residencia de Protección para Lactantes y Preescolares</v>
      </c>
    </row>
    <row r="2363" spans="2:13" x14ac:dyDescent="0.3">
      <c r="B2363" s="4" t="str">
        <f t="shared" si="108"/>
        <v>2-RPP</v>
      </c>
      <c r="C2363" s="4" t="str">
        <f t="shared" si="109"/>
        <v>2-RPP-Hombres</v>
      </c>
      <c r="D2363" s="4" t="str">
        <f t="shared" si="110"/>
        <v>2-RPP-Hombres-5</v>
      </c>
      <c r="E2363">
        <v>2</v>
      </c>
      <c r="F2363" t="s">
        <v>64</v>
      </c>
      <c r="G2363">
        <v>5</v>
      </c>
      <c r="H2363" t="s">
        <v>205</v>
      </c>
      <c r="I2363" t="s">
        <v>252</v>
      </c>
      <c r="J2363" t="s">
        <v>107</v>
      </c>
      <c r="K2363">
        <v>5</v>
      </c>
      <c r="L2363" t="str">
        <f>+VLOOKUP(Línea_Modelo_Sexo_Región[[#This Row],[id_LA]],Línea_Atención[],2,0)</f>
        <v>Línea Cuidado Alternativo</v>
      </c>
      <c r="M2363" t="str">
        <f>+VLOOKUP(Línea_Modelo_Sexo_Región[[#This Row],[Modelo '[sigla']]],Modelos[[Modelo '[sigla']]:[Modelo '[descripción']]],2,0)</f>
        <v>Residencia de Protección para Lactantes y Preescolares</v>
      </c>
    </row>
    <row r="2364" spans="2:13" x14ac:dyDescent="0.3">
      <c r="B2364" s="4" t="str">
        <f t="shared" si="108"/>
        <v>2-RPP</v>
      </c>
      <c r="C2364" s="4" t="str">
        <f t="shared" si="109"/>
        <v>2-RPP-Hombres</v>
      </c>
      <c r="D2364" s="4" t="str">
        <f t="shared" si="110"/>
        <v>2-RPP-Hombres-13</v>
      </c>
      <c r="E2364">
        <v>2</v>
      </c>
      <c r="F2364" t="s">
        <v>64</v>
      </c>
      <c r="G2364">
        <v>13</v>
      </c>
      <c r="H2364" t="s">
        <v>213</v>
      </c>
      <c r="I2364" t="s">
        <v>252</v>
      </c>
      <c r="J2364" t="s">
        <v>107</v>
      </c>
      <c r="K2364">
        <v>0</v>
      </c>
      <c r="L2364" t="str">
        <f>+VLOOKUP(Línea_Modelo_Sexo_Región[[#This Row],[id_LA]],Línea_Atención[],2,0)</f>
        <v>Línea Cuidado Alternativo</v>
      </c>
      <c r="M2364" t="str">
        <f>+VLOOKUP(Línea_Modelo_Sexo_Región[[#This Row],[Modelo '[sigla']]],Modelos[[Modelo '[sigla']]:[Modelo '[descripción']]],2,0)</f>
        <v>Residencia de Protección para Lactantes y Preescolares</v>
      </c>
    </row>
    <row r="2365" spans="2:13" x14ac:dyDescent="0.3">
      <c r="B2365" s="4" t="str">
        <f t="shared" si="108"/>
        <v>2-RPP</v>
      </c>
      <c r="C2365" s="4" t="str">
        <f t="shared" si="109"/>
        <v>2-RPP-Hombres</v>
      </c>
      <c r="D2365" s="4" t="str">
        <f t="shared" si="110"/>
        <v>2-RPP-Hombres-6</v>
      </c>
      <c r="E2365">
        <v>2</v>
      </c>
      <c r="F2365" t="s">
        <v>64</v>
      </c>
      <c r="G2365">
        <v>6</v>
      </c>
      <c r="H2365" t="s">
        <v>206</v>
      </c>
      <c r="I2365" t="s">
        <v>252</v>
      </c>
      <c r="J2365" t="s">
        <v>107</v>
      </c>
      <c r="K2365">
        <v>0</v>
      </c>
      <c r="L2365" t="str">
        <f>+VLOOKUP(Línea_Modelo_Sexo_Región[[#This Row],[id_LA]],Línea_Atención[],2,0)</f>
        <v>Línea Cuidado Alternativo</v>
      </c>
      <c r="M2365" t="str">
        <f>+VLOOKUP(Línea_Modelo_Sexo_Región[[#This Row],[Modelo '[sigla']]],Modelos[[Modelo '[sigla']]:[Modelo '[descripción']]],2,0)</f>
        <v>Residencia de Protección para Lactantes y Preescolares</v>
      </c>
    </row>
    <row r="2366" spans="2:13" x14ac:dyDescent="0.3">
      <c r="B2366" s="4" t="str">
        <f t="shared" si="108"/>
        <v>2-RPP</v>
      </c>
      <c r="C2366" s="4" t="str">
        <f t="shared" si="109"/>
        <v>2-RPP-Hombres</v>
      </c>
      <c r="D2366" s="4" t="str">
        <f t="shared" si="110"/>
        <v>2-RPP-Hombres-7</v>
      </c>
      <c r="E2366">
        <v>2</v>
      </c>
      <c r="F2366" t="s">
        <v>64</v>
      </c>
      <c r="G2366">
        <v>7</v>
      </c>
      <c r="H2366" t="s">
        <v>207</v>
      </c>
      <c r="I2366" t="s">
        <v>252</v>
      </c>
      <c r="J2366" t="s">
        <v>107</v>
      </c>
      <c r="K2366">
        <v>0</v>
      </c>
      <c r="L2366" t="str">
        <f>+VLOOKUP(Línea_Modelo_Sexo_Región[[#This Row],[id_LA]],Línea_Atención[],2,0)</f>
        <v>Línea Cuidado Alternativo</v>
      </c>
      <c r="M2366" t="str">
        <f>+VLOOKUP(Línea_Modelo_Sexo_Región[[#This Row],[Modelo '[sigla']]],Modelos[[Modelo '[sigla']]:[Modelo '[descripción']]],2,0)</f>
        <v>Residencia de Protección para Lactantes y Preescolares</v>
      </c>
    </row>
    <row r="2367" spans="2:13" x14ac:dyDescent="0.3">
      <c r="B2367" s="4" t="str">
        <f t="shared" si="108"/>
        <v>2-RPP</v>
      </c>
      <c r="C2367" s="4" t="str">
        <f t="shared" si="109"/>
        <v>2-RPP-Hombres</v>
      </c>
      <c r="D2367" s="4" t="str">
        <f t="shared" si="110"/>
        <v>2-RPP-Hombres-7</v>
      </c>
      <c r="E2367">
        <v>2</v>
      </c>
      <c r="F2367" t="s">
        <v>64</v>
      </c>
      <c r="G2367">
        <v>7</v>
      </c>
      <c r="H2367" t="s">
        <v>207</v>
      </c>
      <c r="I2367" t="s">
        <v>252</v>
      </c>
      <c r="J2367" t="s">
        <v>107</v>
      </c>
      <c r="K2367">
        <v>0</v>
      </c>
      <c r="L2367" t="str">
        <f>+VLOOKUP(Línea_Modelo_Sexo_Región[[#This Row],[id_LA]],Línea_Atención[],2,0)</f>
        <v>Línea Cuidado Alternativo</v>
      </c>
      <c r="M2367" t="str">
        <f>+VLOOKUP(Línea_Modelo_Sexo_Región[[#This Row],[Modelo '[sigla']]],Modelos[[Modelo '[sigla']]:[Modelo '[descripción']]],2,0)</f>
        <v>Residencia de Protección para Lactantes y Preescolares</v>
      </c>
    </row>
    <row r="2368" spans="2:13" x14ac:dyDescent="0.3">
      <c r="B2368" s="4" t="str">
        <f t="shared" si="108"/>
        <v>2-RPP</v>
      </c>
      <c r="C2368" s="4" t="str">
        <f t="shared" si="109"/>
        <v>2-RPP-Hombres</v>
      </c>
      <c r="D2368" s="4" t="str">
        <f t="shared" si="110"/>
        <v>2-RPP-Hombres-8</v>
      </c>
      <c r="E2368">
        <v>2</v>
      </c>
      <c r="F2368" t="s">
        <v>64</v>
      </c>
      <c r="G2368">
        <v>8</v>
      </c>
      <c r="H2368" t="s">
        <v>208</v>
      </c>
      <c r="I2368" t="s">
        <v>252</v>
      </c>
      <c r="J2368" t="s">
        <v>107</v>
      </c>
      <c r="K2368">
        <v>0</v>
      </c>
      <c r="L2368" t="str">
        <f>+VLOOKUP(Línea_Modelo_Sexo_Región[[#This Row],[id_LA]],Línea_Atención[],2,0)</f>
        <v>Línea Cuidado Alternativo</v>
      </c>
      <c r="M2368" t="str">
        <f>+VLOOKUP(Línea_Modelo_Sexo_Región[[#This Row],[Modelo '[sigla']]],Modelos[[Modelo '[sigla']]:[Modelo '[descripción']]],2,0)</f>
        <v>Residencia de Protección para Lactantes y Preescolares</v>
      </c>
    </row>
    <row r="2369" spans="2:13" x14ac:dyDescent="0.3">
      <c r="B2369" s="4" t="str">
        <f t="shared" si="108"/>
        <v>2-RPP</v>
      </c>
      <c r="C2369" s="4" t="str">
        <f t="shared" si="109"/>
        <v>2-RPP-Hombres</v>
      </c>
      <c r="D2369" s="4" t="str">
        <f t="shared" si="110"/>
        <v>2-RPP-Hombres-9</v>
      </c>
      <c r="E2369">
        <v>2</v>
      </c>
      <c r="F2369" t="s">
        <v>64</v>
      </c>
      <c r="G2369">
        <v>9</v>
      </c>
      <c r="H2369" t="s">
        <v>209</v>
      </c>
      <c r="I2369" t="s">
        <v>252</v>
      </c>
      <c r="J2369" t="s">
        <v>107</v>
      </c>
      <c r="K2369">
        <v>0</v>
      </c>
      <c r="L2369" t="str">
        <f>+VLOOKUP(Línea_Modelo_Sexo_Región[[#This Row],[id_LA]],Línea_Atención[],2,0)</f>
        <v>Línea Cuidado Alternativo</v>
      </c>
      <c r="M2369" t="str">
        <f>+VLOOKUP(Línea_Modelo_Sexo_Región[[#This Row],[Modelo '[sigla']]],Modelos[[Modelo '[sigla']]:[Modelo '[descripción']]],2,0)</f>
        <v>Residencia de Protección para Lactantes y Preescolares</v>
      </c>
    </row>
    <row r="2370" spans="2:13" x14ac:dyDescent="0.3">
      <c r="B2370" s="4" t="str">
        <f t="shared" si="108"/>
        <v>2-RPP</v>
      </c>
      <c r="C2370" s="4" t="str">
        <f t="shared" si="109"/>
        <v>2-RPP-Hombres</v>
      </c>
      <c r="D2370" s="4" t="str">
        <f t="shared" si="110"/>
        <v>2-RPP-Hombres-14</v>
      </c>
      <c r="E2370">
        <v>2</v>
      </c>
      <c r="F2370" t="s">
        <v>64</v>
      </c>
      <c r="G2370">
        <v>14</v>
      </c>
      <c r="H2370" t="s">
        <v>214</v>
      </c>
      <c r="I2370" t="s">
        <v>252</v>
      </c>
      <c r="J2370" t="s">
        <v>107</v>
      </c>
      <c r="K2370">
        <v>0</v>
      </c>
      <c r="L2370" t="str">
        <f>+VLOOKUP(Línea_Modelo_Sexo_Región[[#This Row],[id_LA]],Línea_Atención[],2,0)</f>
        <v>Línea Cuidado Alternativo</v>
      </c>
      <c r="M2370" t="str">
        <f>+VLOOKUP(Línea_Modelo_Sexo_Región[[#This Row],[Modelo '[sigla']]],Modelos[[Modelo '[sigla']]:[Modelo '[descripción']]],2,0)</f>
        <v>Residencia de Protección para Lactantes y Preescolares</v>
      </c>
    </row>
    <row r="2371" spans="2:13" x14ac:dyDescent="0.3">
      <c r="B2371" s="4" t="str">
        <f t="shared" si="108"/>
        <v>2-RPP</v>
      </c>
      <c r="C2371" s="4" t="str">
        <f t="shared" si="109"/>
        <v>2-RPP-Hombres</v>
      </c>
      <c r="D2371" s="4" t="str">
        <f t="shared" si="110"/>
        <v>2-RPP-Hombres-10</v>
      </c>
      <c r="E2371">
        <v>2</v>
      </c>
      <c r="F2371" t="s">
        <v>64</v>
      </c>
      <c r="G2371">
        <v>10</v>
      </c>
      <c r="H2371" t="s">
        <v>210</v>
      </c>
      <c r="I2371" t="s">
        <v>252</v>
      </c>
      <c r="J2371" t="s">
        <v>107</v>
      </c>
      <c r="K2371">
        <v>0</v>
      </c>
      <c r="L2371" t="str">
        <f>+VLOOKUP(Línea_Modelo_Sexo_Región[[#This Row],[id_LA]],Línea_Atención[],2,0)</f>
        <v>Línea Cuidado Alternativo</v>
      </c>
      <c r="M2371" t="str">
        <f>+VLOOKUP(Línea_Modelo_Sexo_Región[[#This Row],[Modelo '[sigla']]],Modelos[[Modelo '[sigla']]:[Modelo '[descripción']]],2,0)</f>
        <v>Residencia de Protección para Lactantes y Preescolares</v>
      </c>
    </row>
    <row r="2372" spans="2:13" x14ac:dyDescent="0.3">
      <c r="B2372" s="4" t="str">
        <f t="shared" si="108"/>
        <v>2-RPP</v>
      </c>
      <c r="C2372" s="4" t="str">
        <f t="shared" si="109"/>
        <v>2-RPP-Hombres</v>
      </c>
      <c r="D2372" s="4" t="str">
        <f t="shared" si="110"/>
        <v>2-RPP-Hombres-11</v>
      </c>
      <c r="E2372">
        <v>2</v>
      </c>
      <c r="F2372" t="s">
        <v>64</v>
      </c>
      <c r="G2372">
        <v>11</v>
      </c>
      <c r="H2372" t="s">
        <v>211</v>
      </c>
      <c r="I2372" t="s">
        <v>252</v>
      </c>
      <c r="J2372" t="s">
        <v>107</v>
      </c>
      <c r="K2372">
        <v>0</v>
      </c>
      <c r="L2372" t="str">
        <f>+VLOOKUP(Línea_Modelo_Sexo_Región[[#This Row],[id_LA]],Línea_Atención[],2,0)</f>
        <v>Línea Cuidado Alternativo</v>
      </c>
      <c r="M2372" t="str">
        <f>+VLOOKUP(Línea_Modelo_Sexo_Región[[#This Row],[Modelo '[sigla']]],Modelos[[Modelo '[sigla']]:[Modelo '[descripción']]],2,0)</f>
        <v>Residencia de Protección para Lactantes y Preescolares</v>
      </c>
    </row>
    <row r="2373" spans="2:13" x14ac:dyDescent="0.3">
      <c r="B2373" s="4" t="str">
        <f t="shared" ref="B2373:B2436" si="111">+E2373&amp;"-"&amp;F2373</f>
        <v>2-RPP</v>
      </c>
      <c r="C2373" s="4" t="str">
        <f t="shared" ref="C2373:C2436" si="112">+B2373&amp;"-"&amp;I2373</f>
        <v>2-RPP-Hombres</v>
      </c>
      <c r="D2373" s="4" t="str">
        <f t="shared" ref="D2373:D2436" si="113">+C2373&amp;"-"&amp;G2373</f>
        <v>2-RPP-Hombres-12</v>
      </c>
      <c r="E2373">
        <v>2</v>
      </c>
      <c r="F2373" t="s">
        <v>64</v>
      </c>
      <c r="G2373">
        <v>12</v>
      </c>
      <c r="H2373" t="s">
        <v>212</v>
      </c>
      <c r="I2373" t="s">
        <v>252</v>
      </c>
      <c r="J2373" t="s">
        <v>107</v>
      </c>
      <c r="K2373">
        <v>0</v>
      </c>
      <c r="L2373" t="str">
        <f>+VLOOKUP(Línea_Modelo_Sexo_Región[[#This Row],[id_LA]],Línea_Atención[],2,0)</f>
        <v>Línea Cuidado Alternativo</v>
      </c>
      <c r="M2373" t="str">
        <f>+VLOOKUP(Línea_Modelo_Sexo_Región[[#This Row],[Modelo '[sigla']]],Modelos[[Modelo '[sigla']]:[Modelo '[descripción']]],2,0)</f>
        <v>Residencia de Protección para Lactantes y Preescolares</v>
      </c>
    </row>
    <row r="2374" spans="2:13" x14ac:dyDescent="0.3">
      <c r="B2374" s="4" t="str">
        <f t="shared" si="111"/>
        <v>2-RPP</v>
      </c>
      <c r="C2374" s="4" t="str">
        <f t="shared" si="112"/>
        <v>2-RPP-Mujeres</v>
      </c>
      <c r="D2374" s="4" t="str">
        <f t="shared" si="113"/>
        <v>2-RPP-Mujeres-15</v>
      </c>
      <c r="E2374">
        <v>2</v>
      </c>
      <c r="F2374" t="s">
        <v>64</v>
      </c>
      <c r="G2374">
        <v>15</v>
      </c>
      <c r="H2374" t="s">
        <v>215</v>
      </c>
      <c r="I2374" t="s">
        <v>253</v>
      </c>
      <c r="J2374" t="s">
        <v>107</v>
      </c>
      <c r="L2374" t="str">
        <f>+VLOOKUP(Línea_Modelo_Sexo_Región[[#This Row],[id_LA]],Línea_Atención[],2,0)</f>
        <v>Línea Cuidado Alternativo</v>
      </c>
      <c r="M2374" t="str">
        <f>+VLOOKUP(Línea_Modelo_Sexo_Región[[#This Row],[Modelo '[sigla']]],Modelos[[Modelo '[sigla']]:[Modelo '[descripción']]],2,0)</f>
        <v>Residencia de Protección para Lactantes y Preescolares</v>
      </c>
    </row>
    <row r="2375" spans="2:13" x14ac:dyDescent="0.3">
      <c r="B2375" s="4" t="str">
        <f t="shared" si="111"/>
        <v>2-RPP</v>
      </c>
      <c r="C2375" s="4" t="str">
        <f t="shared" si="112"/>
        <v>2-RPP-Mujeres</v>
      </c>
      <c r="D2375" s="4" t="str">
        <f t="shared" si="113"/>
        <v>2-RPP-Mujeres-1</v>
      </c>
      <c r="E2375">
        <v>2</v>
      </c>
      <c r="F2375" t="s">
        <v>64</v>
      </c>
      <c r="G2375">
        <v>1</v>
      </c>
      <c r="H2375" t="s">
        <v>201</v>
      </c>
      <c r="I2375" t="s">
        <v>253</v>
      </c>
      <c r="J2375" t="s">
        <v>107</v>
      </c>
      <c r="L2375" t="str">
        <f>+VLOOKUP(Línea_Modelo_Sexo_Región[[#This Row],[id_LA]],Línea_Atención[],2,0)</f>
        <v>Línea Cuidado Alternativo</v>
      </c>
      <c r="M2375" t="str">
        <f>+VLOOKUP(Línea_Modelo_Sexo_Región[[#This Row],[Modelo '[sigla']]],Modelos[[Modelo '[sigla']]:[Modelo '[descripción']]],2,0)</f>
        <v>Residencia de Protección para Lactantes y Preescolares</v>
      </c>
    </row>
    <row r="2376" spans="2:13" x14ac:dyDescent="0.3">
      <c r="B2376" s="4" t="str">
        <f t="shared" si="111"/>
        <v>2-RPP</v>
      </c>
      <c r="C2376" s="4" t="str">
        <f t="shared" si="112"/>
        <v>2-RPP-Mujeres</v>
      </c>
      <c r="D2376" s="4" t="str">
        <f t="shared" si="113"/>
        <v>2-RPP-Mujeres-2</v>
      </c>
      <c r="E2376">
        <v>2</v>
      </c>
      <c r="F2376" t="s">
        <v>64</v>
      </c>
      <c r="G2376">
        <v>2</v>
      </c>
      <c r="H2376" t="s">
        <v>202</v>
      </c>
      <c r="I2376" t="s">
        <v>253</v>
      </c>
      <c r="J2376" t="s">
        <v>107</v>
      </c>
      <c r="L2376" t="str">
        <f>+VLOOKUP(Línea_Modelo_Sexo_Región[[#This Row],[id_LA]],Línea_Atención[],2,0)</f>
        <v>Línea Cuidado Alternativo</v>
      </c>
      <c r="M2376" t="str">
        <f>+VLOOKUP(Línea_Modelo_Sexo_Región[[#This Row],[Modelo '[sigla']]],Modelos[[Modelo '[sigla']]:[Modelo '[descripción']]],2,0)</f>
        <v>Residencia de Protección para Lactantes y Preescolares</v>
      </c>
    </row>
    <row r="2377" spans="2:13" x14ac:dyDescent="0.3">
      <c r="B2377" s="4" t="str">
        <f t="shared" si="111"/>
        <v>2-RPP</v>
      </c>
      <c r="C2377" s="4" t="str">
        <f t="shared" si="112"/>
        <v>2-RPP-Mujeres</v>
      </c>
      <c r="D2377" s="4" t="str">
        <f t="shared" si="113"/>
        <v>2-RPP-Mujeres-4</v>
      </c>
      <c r="E2377">
        <v>2</v>
      </c>
      <c r="F2377" t="s">
        <v>64</v>
      </c>
      <c r="G2377">
        <v>4</v>
      </c>
      <c r="H2377" t="s">
        <v>204</v>
      </c>
      <c r="I2377" t="s">
        <v>253</v>
      </c>
      <c r="J2377" t="s">
        <v>107</v>
      </c>
      <c r="L2377" t="str">
        <f>+VLOOKUP(Línea_Modelo_Sexo_Región[[#This Row],[id_LA]],Línea_Atención[],2,0)</f>
        <v>Línea Cuidado Alternativo</v>
      </c>
      <c r="M2377" t="str">
        <f>+VLOOKUP(Línea_Modelo_Sexo_Región[[#This Row],[Modelo '[sigla']]],Modelos[[Modelo '[sigla']]:[Modelo '[descripción']]],2,0)</f>
        <v>Residencia de Protección para Lactantes y Preescolares</v>
      </c>
    </row>
    <row r="2378" spans="2:13" x14ac:dyDescent="0.3">
      <c r="B2378" s="4" t="str">
        <f t="shared" si="111"/>
        <v>2-RPP</v>
      </c>
      <c r="C2378" s="4" t="str">
        <f t="shared" si="112"/>
        <v>2-RPP-Mujeres</v>
      </c>
      <c r="D2378" s="4" t="str">
        <f t="shared" si="113"/>
        <v>2-RPP-Mujeres-5</v>
      </c>
      <c r="E2378">
        <v>2</v>
      </c>
      <c r="F2378" t="s">
        <v>64</v>
      </c>
      <c r="G2378">
        <v>5</v>
      </c>
      <c r="H2378" t="s">
        <v>205</v>
      </c>
      <c r="I2378" t="s">
        <v>253</v>
      </c>
      <c r="J2378" t="s">
        <v>107</v>
      </c>
      <c r="L2378" t="str">
        <f>+VLOOKUP(Línea_Modelo_Sexo_Región[[#This Row],[id_LA]],Línea_Atención[],2,0)</f>
        <v>Línea Cuidado Alternativo</v>
      </c>
      <c r="M2378" t="str">
        <f>+VLOOKUP(Línea_Modelo_Sexo_Región[[#This Row],[Modelo '[sigla']]],Modelos[[Modelo '[sigla']]:[Modelo '[descripción']]],2,0)</f>
        <v>Residencia de Protección para Lactantes y Preescolares</v>
      </c>
    </row>
    <row r="2379" spans="2:13" x14ac:dyDescent="0.3">
      <c r="B2379" s="4" t="str">
        <f t="shared" si="111"/>
        <v>2-RPP</v>
      </c>
      <c r="C2379" s="4" t="str">
        <f t="shared" si="112"/>
        <v>2-RPP-Mujeres</v>
      </c>
      <c r="D2379" s="4" t="str">
        <f t="shared" si="113"/>
        <v>2-RPP-Mujeres-13</v>
      </c>
      <c r="E2379">
        <v>2</v>
      </c>
      <c r="F2379" t="s">
        <v>64</v>
      </c>
      <c r="G2379">
        <v>13</v>
      </c>
      <c r="H2379" t="s">
        <v>213</v>
      </c>
      <c r="I2379" t="s">
        <v>253</v>
      </c>
      <c r="J2379" t="s">
        <v>107</v>
      </c>
      <c r="L2379" t="str">
        <f>+VLOOKUP(Línea_Modelo_Sexo_Región[[#This Row],[id_LA]],Línea_Atención[],2,0)</f>
        <v>Línea Cuidado Alternativo</v>
      </c>
      <c r="M2379" t="str">
        <f>+VLOOKUP(Línea_Modelo_Sexo_Región[[#This Row],[Modelo '[sigla']]],Modelos[[Modelo '[sigla']]:[Modelo '[descripción']]],2,0)</f>
        <v>Residencia de Protección para Lactantes y Preescolares</v>
      </c>
    </row>
    <row r="2380" spans="2:13" x14ac:dyDescent="0.3">
      <c r="B2380" s="4" t="str">
        <f t="shared" si="111"/>
        <v>2-RPP</v>
      </c>
      <c r="C2380" s="4" t="str">
        <f t="shared" si="112"/>
        <v>2-RPP-Mujeres</v>
      </c>
      <c r="D2380" s="4" t="str">
        <f t="shared" si="113"/>
        <v>2-RPP-Mujeres-6</v>
      </c>
      <c r="E2380">
        <v>2</v>
      </c>
      <c r="F2380" t="s">
        <v>64</v>
      </c>
      <c r="G2380">
        <v>6</v>
      </c>
      <c r="H2380" t="s">
        <v>206</v>
      </c>
      <c r="I2380" t="s">
        <v>253</v>
      </c>
      <c r="J2380" t="s">
        <v>107</v>
      </c>
      <c r="L2380" t="str">
        <f>+VLOOKUP(Línea_Modelo_Sexo_Región[[#This Row],[id_LA]],Línea_Atención[],2,0)</f>
        <v>Línea Cuidado Alternativo</v>
      </c>
      <c r="M2380" t="str">
        <f>+VLOOKUP(Línea_Modelo_Sexo_Región[[#This Row],[Modelo '[sigla']]],Modelos[[Modelo '[sigla']]:[Modelo '[descripción']]],2,0)</f>
        <v>Residencia de Protección para Lactantes y Preescolares</v>
      </c>
    </row>
    <row r="2381" spans="2:13" x14ac:dyDescent="0.3">
      <c r="B2381" s="4" t="str">
        <f t="shared" si="111"/>
        <v>2-RPP</v>
      </c>
      <c r="C2381" s="4" t="str">
        <f t="shared" si="112"/>
        <v>2-RPP-Mujeres</v>
      </c>
      <c r="D2381" s="4" t="str">
        <f t="shared" si="113"/>
        <v>2-RPP-Mujeres-7</v>
      </c>
      <c r="E2381">
        <v>2</v>
      </c>
      <c r="F2381" t="s">
        <v>64</v>
      </c>
      <c r="G2381">
        <v>7</v>
      </c>
      <c r="H2381" t="s">
        <v>207</v>
      </c>
      <c r="I2381" t="s">
        <v>253</v>
      </c>
      <c r="J2381" t="s">
        <v>107</v>
      </c>
      <c r="L2381" t="str">
        <f>+VLOOKUP(Línea_Modelo_Sexo_Región[[#This Row],[id_LA]],Línea_Atención[],2,0)</f>
        <v>Línea Cuidado Alternativo</v>
      </c>
      <c r="M2381" t="str">
        <f>+VLOOKUP(Línea_Modelo_Sexo_Región[[#This Row],[Modelo '[sigla']]],Modelos[[Modelo '[sigla']]:[Modelo '[descripción']]],2,0)</f>
        <v>Residencia de Protección para Lactantes y Preescolares</v>
      </c>
    </row>
    <row r="2382" spans="2:13" x14ac:dyDescent="0.3">
      <c r="B2382" s="4" t="str">
        <f t="shared" si="111"/>
        <v>2-RPP</v>
      </c>
      <c r="C2382" s="4" t="str">
        <f t="shared" si="112"/>
        <v>2-RPP-Mujeres</v>
      </c>
      <c r="D2382" s="4" t="str">
        <f t="shared" si="113"/>
        <v>2-RPP-Mujeres-7</v>
      </c>
      <c r="E2382">
        <v>2</v>
      </c>
      <c r="F2382" t="s">
        <v>64</v>
      </c>
      <c r="G2382">
        <v>7</v>
      </c>
      <c r="H2382" t="s">
        <v>207</v>
      </c>
      <c r="I2382" t="s">
        <v>253</v>
      </c>
      <c r="J2382" t="s">
        <v>107</v>
      </c>
      <c r="L2382" t="str">
        <f>+VLOOKUP(Línea_Modelo_Sexo_Región[[#This Row],[id_LA]],Línea_Atención[],2,0)</f>
        <v>Línea Cuidado Alternativo</v>
      </c>
      <c r="M2382" t="str">
        <f>+VLOOKUP(Línea_Modelo_Sexo_Región[[#This Row],[Modelo '[sigla']]],Modelos[[Modelo '[sigla']]:[Modelo '[descripción']]],2,0)</f>
        <v>Residencia de Protección para Lactantes y Preescolares</v>
      </c>
    </row>
    <row r="2383" spans="2:13" x14ac:dyDescent="0.3">
      <c r="B2383" s="4" t="str">
        <f t="shared" si="111"/>
        <v>2-RPP</v>
      </c>
      <c r="C2383" s="4" t="str">
        <f t="shared" si="112"/>
        <v>2-RPP-Mujeres</v>
      </c>
      <c r="D2383" s="4" t="str">
        <f t="shared" si="113"/>
        <v>2-RPP-Mujeres-8</v>
      </c>
      <c r="E2383">
        <v>2</v>
      </c>
      <c r="F2383" t="s">
        <v>64</v>
      </c>
      <c r="G2383">
        <v>8</v>
      </c>
      <c r="H2383" t="s">
        <v>208</v>
      </c>
      <c r="I2383" t="s">
        <v>253</v>
      </c>
      <c r="J2383" t="s">
        <v>107</v>
      </c>
      <c r="L2383" t="str">
        <f>+VLOOKUP(Línea_Modelo_Sexo_Región[[#This Row],[id_LA]],Línea_Atención[],2,0)</f>
        <v>Línea Cuidado Alternativo</v>
      </c>
      <c r="M2383" t="str">
        <f>+VLOOKUP(Línea_Modelo_Sexo_Región[[#This Row],[Modelo '[sigla']]],Modelos[[Modelo '[sigla']]:[Modelo '[descripción']]],2,0)</f>
        <v>Residencia de Protección para Lactantes y Preescolares</v>
      </c>
    </row>
    <row r="2384" spans="2:13" x14ac:dyDescent="0.3">
      <c r="B2384" s="4" t="str">
        <f t="shared" si="111"/>
        <v>2-RPP</v>
      </c>
      <c r="C2384" s="4" t="str">
        <f t="shared" si="112"/>
        <v>2-RPP-Mujeres</v>
      </c>
      <c r="D2384" s="4" t="str">
        <f t="shared" si="113"/>
        <v>2-RPP-Mujeres-9</v>
      </c>
      <c r="E2384">
        <v>2</v>
      </c>
      <c r="F2384" t="s">
        <v>64</v>
      </c>
      <c r="G2384">
        <v>9</v>
      </c>
      <c r="H2384" t="s">
        <v>209</v>
      </c>
      <c r="I2384" t="s">
        <v>253</v>
      </c>
      <c r="J2384" t="s">
        <v>107</v>
      </c>
      <c r="L2384" t="str">
        <f>+VLOOKUP(Línea_Modelo_Sexo_Región[[#This Row],[id_LA]],Línea_Atención[],2,0)</f>
        <v>Línea Cuidado Alternativo</v>
      </c>
      <c r="M2384" t="str">
        <f>+VLOOKUP(Línea_Modelo_Sexo_Región[[#This Row],[Modelo '[sigla']]],Modelos[[Modelo '[sigla']]:[Modelo '[descripción']]],2,0)</f>
        <v>Residencia de Protección para Lactantes y Preescolares</v>
      </c>
    </row>
    <row r="2385" spans="2:13" x14ac:dyDescent="0.3">
      <c r="B2385" s="4" t="str">
        <f t="shared" si="111"/>
        <v>2-RPP</v>
      </c>
      <c r="C2385" s="4" t="str">
        <f t="shared" si="112"/>
        <v>2-RPP-Mujeres</v>
      </c>
      <c r="D2385" s="4" t="str">
        <f t="shared" si="113"/>
        <v>2-RPP-Mujeres-14</v>
      </c>
      <c r="E2385">
        <v>2</v>
      </c>
      <c r="F2385" t="s">
        <v>64</v>
      </c>
      <c r="G2385">
        <v>14</v>
      </c>
      <c r="H2385" t="s">
        <v>214</v>
      </c>
      <c r="I2385" t="s">
        <v>253</v>
      </c>
      <c r="J2385" t="s">
        <v>107</v>
      </c>
      <c r="L2385" t="str">
        <f>+VLOOKUP(Línea_Modelo_Sexo_Región[[#This Row],[id_LA]],Línea_Atención[],2,0)</f>
        <v>Línea Cuidado Alternativo</v>
      </c>
      <c r="M2385" t="str">
        <f>+VLOOKUP(Línea_Modelo_Sexo_Región[[#This Row],[Modelo '[sigla']]],Modelos[[Modelo '[sigla']]:[Modelo '[descripción']]],2,0)</f>
        <v>Residencia de Protección para Lactantes y Preescolares</v>
      </c>
    </row>
    <row r="2386" spans="2:13" x14ac:dyDescent="0.3">
      <c r="B2386" s="4" t="str">
        <f t="shared" si="111"/>
        <v>2-RPP</v>
      </c>
      <c r="C2386" s="4" t="str">
        <f t="shared" si="112"/>
        <v>2-RPP-Mujeres</v>
      </c>
      <c r="D2386" s="4" t="str">
        <f t="shared" si="113"/>
        <v>2-RPP-Mujeres-10</v>
      </c>
      <c r="E2386">
        <v>2</v>
      </c>
      <c r="F2386" t="s">
        <v>64</v>
      </c>
      <c r="G2386">
        <v>10</v>
      </c>
      <c r="H2386" t="s">
        <v>210</v>
      </c>
      <c r="I2386" t="s">
        <v>253</v>
      </c>
      <c r="J2386" t="s">
        <v>107</v>
      </c>
      <c r="L2386" t="str">
        <f>+VLOOKUP(Línea_Modelo_Sexo_Región[[#This Row],[id_LA]],Línea_Atención[],2,0)</f>
        <v>Línea Cuidado Alternativo</v>
      </c>
      <c r="M2386" t="str">
        <f>+VLOOKUP(Línea_Modelo_Sexo_Región[[#This Row],[Modelo '[sigla']]],Modelos[[Modelo '[sigla']]:[Modelo '[descripción']]],2,0)</f>
        <v>Residencia de Protección para Lactantes y Preescolares</v>
      </c>
    </row>
    <row r="2387" spans="2:13" x14ac:dyDescent="0.3">
      <c r="B2387" s="4" t="str">
        <f t="shared" si="111"/>
        <v>2-RPP</v>
      </c>
      <c r="C2387" s="4" t="str">
        <f t="shared" si="112"/>
        <v>2-RPP-Mujeres</v>
      </c>
      <c r="D2387" s="4" t="str">
        <f t="shared" si="113"/>
        <v>2-RPP-Mujeres-11</v>
      </c>
      <c r="E2387">
        <v>2</v>
      </c>
      <c r="F2387" t="s">
        <v>64</v>
      </c>
      <c r="G2387">
        <v>11</v>
      </c>
      <c r="H2387" t="s">
        <v>211</v>
      </c>
      <c r="I2387" t="s">
        <v>253</v>
      </c>
      <c r="J2387" t="s">
        <v>107</v>
      </c>
      <c r="L2387" t="str">
        <f>+VLOOKUP(Línea_Modelo_Sexo_Región[[#This Row],[id_LA]],Línea_Atención[],2,0)</f>
        <v>Línea Cuidado Alternativo</v>
      </c>
      <c r="M2387" t="str">
        <f>+VLOOKUP(Línea_Modelo_Sexo_Región[[#This Row],[Modelo '[sigla']]],Modelos[[Modelo '[sigla']]:[Modelo '[descripción']]],2,0)</f>
        <v>Residencia de Protección para Lactantes y Preescolares</v>
      </c>
    </row>
    <row r="2388" spans="2:13" x14ac:dyDescent="0.3">
      <c r="B2388" s="4" t="str">
        <f t="shared" si="111"/>
        <v>2-RPP</v>
      </c>
      <c r="C2388" s="4" t="str">
        <f t="shared" si="112"/>
        <v>2-RPP-Mujeres</v>
      </c>
      <c r="D2388" s="4" t="str">
        <f t="shared" si="113"/>
        <v>2-RPP-Mujeres-12</v>
      </c>
      <c r="E2388">
        <v>2</v>
      </c>
      <c r="F2388" t="s">
        <v>64</v>
      </c>
      <c r="G2388">
        <v>12</v>
      </c>
      <c r="H2388" t="s">
        <v>212</v>
      </c>
      <c r="I2388" t="s">
        <v>253</v>
      </c>
      <c r="J2388" t="s">
        <v>107</v>
      </c>
      <c r="L2388" t="str">
        <f>+VLOOKUP(Línea_Modelo_Sexo_Región[[#This Row],[id_LA]],Línea_Atención[],2,0)</f>
        <v>Línea Cuidado Alternativo</v>
      </c>
      <c r="M2388" t="str">
        <f>+VLOOKUP(Línea_Modelo_Sexo_Región[[#This Row],[Modelo '[sigla']]],Modelos[[Modelo '[sigla']]:[Modelo '[descripción']]],2,0)</f>
        <v>Residencia de Protección para Lactantes y Preescolares</v>
      </c>
    </row>
    <row r="2389" spans="2:13" x14ac:dyDescent="0.3">
      <c r="B2389" s="4" t="str">
        <f t="shared" si="111"/>
        <v>2-RSP</v>
      </c>
      <c r="C2389" s="4" t="str">
        <f t="shared" si="112"/>
        <v>2-RSP-Hombres</v>
      </c>
      <c r="D2389" s="4" t="str">
        <f t="shared" si="113"/>
        <v>2-RSP-Hombres-15</v>
      </c>
      <c r="E2389">
        <v>2</v>
      </c>
      <c r="F2389" t="s">
        <v>66</v>
      </c>
      <c r="G2389">
        <v>15</v>
      </c>
      <c r="H2389" t="s">
        <v>215</v>
      </c>
      <c r="I2389" t="s">
        <v>252</v>
      </c>
      <c r="J2389" t="s">
        <v>107</v>
      </c>
      <c r="K2389">
        <v>0</v>
      </c>
      <c r="L2389" t="str">
        <f>+VLOOKUP(Línea_Modelo_Sexo_Región[[#This Row],[id_LA]],Línea_Atención[],2,0)</f>
        <v>Línea Cuidado Alternativo</v>
      </c>
      <c r="M238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0" spans="2:13" x14ac:dyDescent="0.3">
      <c r="B2390" s="4" t="str">
        <f t="shared" si="111"/>
        <v>2-RSP</v>
      </c>
      <c r="C2390" s="4" t="str">
        <f t="shared" si="112"/>
        <v>2-RSP-Hombres</v>
      </c>
      <c r="D2390" s="4" t="str">
        <f t="shared" si="113"/>
        <v>2-RSP-Hombres-1</v>
      </c>
      <c r="E2390">
        <v>2</v>
      </c>
      <c r="F2390" t="s">
        <v>66</v>
      </c>
      <c r="G2390">
        <v>1</v>
      </c>
      <c r="H2390" t="s">
        <v>201</v>
      </c>
      <c r="I2390" t="s">
        <v>252</v>
      </c>
      <c r="J2390" t="s">
        <v>107</v>
      </c>
      <c r="K2390">
        <v>0</v>
      </c>
      <c r="L2390" t="str">
        <f>+VLOOKUP(Línea_Modelo_Sexo_Región[[#This Row],[id_LA]],Línea_Atención[],2,0)</f>
        <v>Línea Cuidado Alternativo</v>
      </c>
      <c r="M239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1" spans="2:13" x14ac:dyDescent="0.3">
      <c r="B2391" s="4" t="str">
        <f t="shared" si="111"/>
        <v>2-RSP</v>
      </c>
      <c r="C2391" s="4" t="str">
        <f t="shared" si="112"/>
        <v>2-RSP-Hombres</v>
      </c>
      <c r="D2391" s="4" t="str">
        <f t="shared" si="113"/>
        <v>2-RSP-Hombres-2</v>
      </c>
      <c r="E2391">
        <v>2</v>
      </c>
      <c r="F2391" t="s">
        <v>66</v>
      </c>
      <c r="G2391">
        <v>2</v>
      </c>
      <c r="H2391" t="s">
        <v>202</v>
      </c>
      <c r="I2391" t="s">
        <v>252</v>
      </c>
      <c r="J2391" t="s">
        <v>107</v>
      </c>
      <c r="K2391">
        <v>0</v>
      </c>
      <c r="L2391" t="str">
        <f>+VLOOKUP(Línea_Modelo_Sexo_Región[[#This Row],[id_LA]],Línea_Atención[],2,0)</f>
        <v>Línea Cuidado Alternativo</v>
      </c>
      <c r="M239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2" spans="2:13" x14ac:dyDescent="0.3">
      <c r="B2392" s="4" t="str">
        <f t="shared" si="111"/>
        <v>2-RSP</v>
      </c>
      <c r="C2392" s="4" t="str">
        <f t="shared" si="112"/>
        <v>2-RSP-Hombres</v>
      </c>
      <c r="D2392" s="4" t="str">
        <f t="shared" si="113"/>
        <v>2-RSP-Hombres-3</v>
      </c>
      <c r="E2392">
        <v>2</v>
      </c>
      <c r="F2392" t="s">
        <v>66</v>
      </c>
      <c r="G2392">
        <v>3</v>
      </c>
      <c r="H2392" t="s">
        <v>203</v>
      </c>
      <c r="I2392" t="s">
        <v>252</v>
      </c>
      <c r="J2392" t="s">
        <v>107</v>
      </c>
      <c r="K2392">
        <v>0</v>
      </c>
      <c r="L2392" t="str">
        <f>+VLOOKUP(Línea_Modelo_Sexo_Región[[#This Row],[id_LA]],Línea_Atención[],2,0)</f>
        <v>Línea Cuidado Alternativo</v>
      </c>
      <c r="M239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3" spans="2:13" x14ac:dyDescent="0.3">
      <c r="B2393" s="4" t="str">
        <f t="shared" si="111"/>
        <v>2-RSP</v>
      </c>
      <c r="C2393" s="4" t="str">
        <f t="shared" si="112"/>
        <v>2-RSP-Hombres</v>
      </c>
      <c r="D2393" s="4" t="str">
        <f t="shared" si="113"/>
        <v>2-RSP-Hombres-4</v>
      </c>
      <c r="E2393">
        <v>2</v>
      </c>
      <c r="F2393" t="s">
        <v>66</v>
      </c>
      <c r="G2393">
        <v>4</v>
      </c>
      <c r="H2393" t="s">
        <v>204</v>
      </c>
      <c r="I2393" t="s">
        <v>252</v>
      </c>
      <c r="J2393" t="s">
        <v>107</v>
      </c>
      <c r="K2393">
        <v>6</v>
      </c>
      <c r="L2393" t="str">
        <f>+VLOOKUP(Línea_Modelo_Sexo_Región[[#This Row],[id_LA]],Línea_Atención[],2,0)</f>
        <v>Línea Cuidado Alternativo</v>
      </c>
      <c r="M239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4" spans="2:13" x14ac:dyDescent="0.3">
      <c r="B2394" s="4" t="str">
        <f t="shared" si="111"/>
        <v>2-RSP</v>
      </c>
      <c r="C2394" s="4" t="str">
        <f t="shared" si="112"/>
        <v>2-RSP-Hombres</v>
      </c>
      <c r="D2394" s="4" t="str">
        <f t="shared" si="113"/>
        <v>2-RSP-Hombres-5</v>
      </c>
      <c r="E2394">
        <v>2</v>
      </c>
      <c r="F2394" t="s">
        <v>66</v>
      </c>
      <c r="G2394">
        <v>5</v>
      </c>
      <c r="H2394" t="s">
        <v>205</v>
      </c>
      <c r="I2394" t="s">
        <v>252</v>
      </c>
      <c r="J2394" t="s">
        <v>107</v>
      </c>
      <c r="K2394">
        <v>0</v>
      </c>
      <c r="L2394" t="str">
        <f>+VLOOKUP(Línea_Modelo_Sexo_Región[[#This Row],[id_LA]],Línea_Atención[],2,0)</f>
        <v>Línea Cuidado Alternativo</v>
      </c>
      <c r="M239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5" spans="2:13" x14ac:dyDescent="0.3">
      <c r="B2395" s="4" t="str">
        <f t="shared" si="111"/>
        <v>2-RSP</v>
      </c>
      <c r="C2395" s="4" t="str">
        <f t="shared" si="112"/>
        <v>2-RSP-Hombres</v>
      </c>
      <c r="D2395" s="4" t="str">
        <f t="shared" si="113"/>
        <v>2-RSP-Hombres-13</v>
      </c>
      <c r="E2395">
        <v>2</v>
      </c>
      <c r="F2395" t="s">
        <v>66</v>
      </c>
      <c r="G2395">
        <v>13</v>
      </c>
      <c r="H2395" t="s">
        <v>213</v>
      </c>
      <c r="I2395" t="s">
        <v>252</v>
      </c>
      <c r="J2395" t="s">
        <v>107</v>
      </c>
      <c r="K2395">
        <v>0</v>
      </c>
      <c r="L2395" t="str">
        <f>+VLOOKUP(Línea_Modelo_Sexo_Región[[#This Row],[id_LA]],Línea_Atención[],2,0)</f>
        <v>Línea Cuidado Alternativo</v>
      </c>
      <c r="M239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6" spans="2:13" x14ac:dyDescent="0.3">
      <c r="B2396" s="4" t="str">
        <f t="shared" si="111"/>
        <v>2-RSP</v>
      </c>
      <c r="C2396" s="4" t="str">
        <f t="shared" si="112"/>
        <v>2-RSP-Hombres</v>
      </c>
      <c r="D2396" s="4" t="str">
        <f t="shared" si="113"/>
        <v>2-RSP-Hombres-6</v>
      </c>
      <c r="E2396">
        <v>2</v>
      </c>
      <c r="F2396" t="s">
        <v>66</v>
      </c>
      <c r="G2396">
        <v>6</v>
      </c>
      <c r="H2396" t="s">
        <v>206</v>
      </c>
      <c r="I2396" t="s">
        <v>252</v>
      </c>
      <c r="J2396" t="s">
        <v>107</v>
      </c>
      <c r="K2396">
        <v>0</v>
      </c>
      <c r="L2396" t="str">
        <f>+VLOOKUP(Línea_Modelo_Sexo_Región[[#This Row],[id_LA]],Línea_Atención[],2,0)</f>
        <v>Línea Cuidado Alternativo</v>
      </c>
      <c r="M239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7" spans="2:13" x14ac:dyDescent="0.3">
      <c r="B2397" s="4" t="str">
        <f t="shared" si="111"/>
        <v>2-RSP</v>
      </c>
      <c r="C2397" s="4" t="str">
        <f t="shared" si="112"/>
        <v>2-RSP-Hombres</v>
      </c>
      <c r="D2397" s="4" t="str">
        <f t="shared" si="113"/>
        <v>2-RSP-Hombres-7</v>
      </c>
      <c r="E2397">
        <v>2</v>
      </c>
      <c r="F2397" t="s">
        <v>66</v>
      </c>
      <c r="G2397">
        <v>7</v>
      </c>
      <c r="H2397" t="s">
        <v>207</v>
      </c>
      <c r="I2397" t="s">
        <v>252</v>
      </c>
      <c r="J2397" t="s">
        <v>107</v>
      </c>
      <c r="K2397">
        <v>0</v>
      </c>
      <c r="L2397" t="str">
        <f>+VLOOKUP(Línea_Modelo_Sexo_Región[[#This Row],[id_LA]],Línea_Atención[],2,0)</f>
        <v>Línea Cuidado Alternativo</v>
      </c>
      <c r="M239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8" spans="2:13" x14ac:dyDescent="0.3">
      <c r="B2398" s="4" t="str">
        <f t="shared" si="111"/>
        <v>2-RSP</v>
      </c>
      <c r="C2398" s="4" t="str">
        <f t="shared" si="112"/>
        <v>2-RSP-Hombres</v>
      </c>
      <c r="D2398" s="4" t="str">
        <f t="shared" si="113"/>
        <v>2-RSP-Hombres-7</v>
      </c>
      <c r="E2398">
        <v>2</v>
      </c>
      <c r="F2398" t="s">
        <v>66</v>
      </c>
      <c r="G2398">
        <v>7</v>
      </c>
      <c r="H2398" t="s">
        <v>207</v>
      </c>
      <c r="I2398" t="s">
        <v>252</v>
      </c>
      <c r="J2398" t="s">
        <v>107</v>
      </c>
      <c r="K2398">
        <v>0</v>
      </c>
      <c r="L2398" t="str">
        <f>+VLOOKUP(Línea_Modelo_Sexo_Región[[#This Row],[id_LA]],Línea_Atención[],2,0)</f>
        <v>Línea Cuidado Alternativo</v>
      </c>
      <c r="M239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399" spans="2:13" x14ac:dyDescent="0.3">
      <c r="B2399" s="4" t="str">
        <f t="shared" si="111"/>
        <v>2-RSP</v>
      </c>
      <c r="C2399" s="4" t="str">
        <f t="shared" si="112"/>
        <v>2-RSP-Hombres</v>
      </c>
      <c r="D2399" s="4" t="str">
        <f t="shared" si="113"/>
        <v>2-RSP-Hombres-8</v>
      </c>
      <c r="E2399">
        <v>2</v>
      </c>
      <c r="F2399" t="s">
        <v>66</v>
      </c>
      <c r="G2399">
        <v>8</v>
      </c>
      <c r="H2399" t="s">
        <v>208</v>
      </c>
      <c r="I2399" t="s">
        <v>252</v>
      </c>
      <c r="J2399" t="s">
        <v>107</v>
      </c>
      <c r="K2399">
        <v>0</v>
      </c>
      <c r="L2399" t="str">
        <f>+VLOOKUP(Línea_Modelo_Sexo_Región[[#This Row],[id_LA]],Línea_Atención[],2,0)</f>
        <v>Línea Cuidado Alternativo</v>
      </c>
      <c r="M239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0" spans="2:13" x14ac:dyDescent="0.3">
      <c r="B2400" s="4" t="str">
        <f t="shared" si="111"/>
        <v>2-RSP</v>
      </c>
      <c r="C2400" s="4" t="str">
        <f t="shared" si="112"/>
        <v>2-RSP-Hombres</v>
      </c>
      <c r="D2400" s="4" t="str">
        <f t="shared" si="113"/>
        <v>2-RSP-Hombres-9</v>
      </c>
      <c r="E2400">
        <v>2</v>
      </c>
      <c r="F2400" t="s">
        <v>66</v>
      </c>
      <c r="G2400">
        <v>9</v>
      </c>
      <c r="H2400" t="s">
        <v>209</v>
      </c>
      <c r="I2400" t="s">
        <v>252</v>
      </c>
      <c r="J2400" t="s">
        <v>107</v>
      </c>
      <c r="K2400">
        <v>0</v>
      </c>
      <c r="L2400" t="str">
        <f>+VLOOKUP(Línea_Modelo_Sexo_Región[[#This Row],[id_LA]],Línea_Atención[],2,0)</f>
        <v>Línea Cuidado Alternativo</v>
      </c>
      <c r="M240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1" spans="2:13" x14ac:dyDescent="0.3">
      <c r="B2401" s="4" t="str">
        <f t="shared" si="111"/>
        <v>2-RSP</v>
      </c>
      <c r="C2401" s="4" t="str">
        <f t="shared" si="112"/>
        <v>2-RSP-Hombres</v>
      </c>
      <c r="D2401" s="4" t="str">
        <f t="shared" si="113"/>
        <v>2-RSP-Hombres-14</v>
      </c>
      <c r="E2401">
        <v>2</v>
      </c>
      <c r="F2401" t="s">
        <v>66</v>
      </c>
      <c r="G2401">
        <v>14</v>
      </c>
      <c r="H2401" t="s">
        <v>214</v>
      </c>
      <c r="I2401" t="s">
        <v>252</v>
      </c>
      <c r="J2401" t="s">
        <v>107</v>
      </c>
      <c r="K2401">
        <v>0</v>
      </c>
      <c r="L2401" t="str">
        <f>+VLOOKUP(Línea_Modelo_Sexo_Región[[#This Row],[id_LA]],Línea_Atención[],2,0)</f>
        <v>Línea Cuidado Alternativo</v>
      </c>
      <c r="M240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2" spans="2:13" x14ac:dyDescent="0.3">
      <c r="B2402" s="4" t="str">
        <f t="shared" si="111"/>
        <v>2-RSP</v>
      </c>
      <c r="C2402" s="4" t="str">
        <f t="shared" si="112"/>
        <v>2-RSP-Hombres</v>
      </c>
      <c r="D2402" s="4" t="str">
        <f t="shared" si="113"/>
        <v>2-RSP-Hombres-10</v>
      </c>
      <c r="E2402">
        <v>2</v>
      </c>
      <c r="F2402" t="s">
        <v>66</v>
      </c>
      <c r="G2402">
        <v>10</v>
      </c>
      <c r="H2402" t="s">
        <v>210</v>
      </c>
      <c r="I2402" t="s">
        <v>252</v>
      </c>
      <c r="J2402" t="s">
        <v>107</v>
      </c>
      <c r="K2402">
        <v>0</v>
      </c>
      <c r="L2402" t="str">
        <f>+VLOOKUP(Línea_Modelo_Sexo_Región[[#This Row],[id_LA]],Línea_Atención[],2,0)</f>
        <v>Línea Cuidado Alternativo</v>
      </c>
      <c r="M240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3" spans="2:13" x14ac:dyDescent="0.3">
      <c r="B2403" s="4" t="str">
        <f t="shared" si="111"/>
        <v>2-RSP</v>
      </c>
      <c r="C2403" s="4" t="str">
        <f t="shared" si="112"/>
        <v>2-RSP-Hombres</v>
      </c>
      <c r="D2403" s="4" t="str">
        <f t="shared" si="113"/>
        <v>2-RSP-Hombres-11</v>
      </c>
      <c r="E2403">
        <v>2</v>
      </c>
      <c r="F2403" t="s">
        <v>66</v>
      </c>
      <c r="G2403">
        <v>11</v>
      </c>
      <c r="H2403" t="s">
        <v>211</v>
      </c>
      <c r="I2403" t="s">
        <v>252</v>
      </c>
      <c r="J2403" t="s">
        <v>107</v>
      </c>
      <c r="K2403">
        <v>0</v>
      </c>
      <c r="L2403" t="str">
        <f>+VLOOKUP(Línea_Modelo_Sexo_Región[[#This Row],[id_LA]],Línea_Atención[],2,0)</f>
        <v>Línea Cuidado Alternativo</v>
      </c>
      <c r="M240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4" spans="2:13" x14ac:dyDescent="0.3">
      <c r="B2404" s="4" t="str">
        <f t="shared" si="111"/>
        <v>2-RSP</v>
      </c>
      <c r="C2404" s="4" t="str">
        <f t="shared" si="112"/>
        <v>2-RSP-Hombres</v>
      </c>
      <c r="D2404" s="4" t="str">
        <f t="shared" si="113"/>
        <v>2-RSP-Hombres-12</v>
      </c>
      <c r="E2404">
        <v>2</v>
      </c>
      <c r="F2404" t="s">
        <v>66</v>
      </c>
      <c r="G2404">
        <v>12</v>
      </c>
      <c r="H2404" t="s">
        <v>212</v>
      </c>
      <c r="I2404" t="s">
        <v>252</v>
      </c>
      <c r="J2404" t="s">
        <v>107</v>
      </c>
      <c r="K2404">
        <v>0</v>
      </c>
      <c r="L2404" t="str">
        <f>+VLOOKUP(Línea_Modelo_Sexo_Región[[#This Row],[id_LA]],Línea_Atención[],2,0)</f>
        <v>Línea Cuidado Alternativo</v>
      </c>
      <c r="M240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5" spans="2:13" x14ac:dyDescent="0.3">
      <c r="B2405" s="4" t="str">
        <f t="shared" si="111"/>
        <v>2-RSP</v>
      </c>
      <c r="C2405" s="4" t="str">
        <f t="shared" si="112"/>
        <v>2-RSP-Mujeres</v>
      </c>
      <c r="D2405" s="4" t="str">
        <f t="shared" si="113"/>
        <v>2-RSP-Mujeres-15</v>
      </c>
      <c r="E2405">
        <v>2</v>
      </c>
      <c r="F2405" t="s">
        <v>66</v>
      </c>
      <c r="G2405">
        <v>15</v>
      </c>
      <c r="H2405" t="s">
        <v>215</v>
      </c>
      <c r="I2405" t="s">
        <v>253</v>
      </c>
      <c r="J2405" t="s">
        <v>107</v>
      </c>
      <c r="K2405">
        <v>0</v>
      </c>
      <c r="L2405" t="str">
        <f>+VLOOKUP(Línea_Modelo_Sexo_Región[[#This Row],[id_LA]],Línea_Atención[],2,0)</f>
        <v>Línea Cuidado Alternativo</v>
      </c>
      <c r="M240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6" spans="2:13" x14ac:dyDescent="0.3">
      <c r="B2406" s="4" t="str">
        <f t="shared" si="111"/>
        <v>2-RSP</v>
      </c>
      <c r="C2406" s="4" t="str">
        <f t="shared" si="112"/>
        <v>2-RSP-Mujeres</v>
      </c>
      <c r="D2406" s="4" t="str">
        <f t="shared" si="113"/>
        <v>2-RSP-Mujeres-1</v>
      </c>
      <c r="E2406">
        <v>2</v>
      </c>
      <c r="F2406" t="s">
        <v>66</v>
      </c>
      <c r="G2406">
        <v>1</v>
      </c>
      <c r="H2406" t="s">
        <v>201</v>
      </c>
      <c r="I2406" t="s">
        <v>253</v>
      </c>
      <c r="J2406" t="s">
        <v>107</v>
      </c>
      <c r="K2406">
        <v>0</v>
      </c>
      <c r="L2406" t="str">
        <f>+VLOOKUP(Línea_Modelo_Sexo_Región[[#This Row],[id_LA]],Línea_Atención[],2,0)</f>
        <v>Línea Cuidado Alternativo</v>
      </c>
      <c r="M240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7" spans="2:13" x14ac:dyDescent="0.3">
      <c r="B2407" s="4" t="str">
        <f t="shared" si="111"/>
        <v>2-RSP</v>
      </c>
      <c r="C2407" s="4" t="str">
        <f t="shared" si="112"/>
        <v>2-RSP-Mujeres</v>
      </c>
      <c r="D2407" s="4" t="str">
        <f t="shared" si="113"/>
        <v>2-RSP-Mujeres-2</v>
      </c>
      <c r="E2407">
        <v>2</v>
      </c>
      <c r="F2407" t="s">
        <v>66</v>
      </c>
      <c r="G2407">
        <v>2</v>
      </c>
      <c r="H2407" t="s">
        <v>202</v>
      </c>
      <c r="I2407" t="s">
        <v>253</v>
      </c>
      <c r="J2407" t="s">
        <v>107</v>
      </c>
      <c r="K2407">
        <v>0</v>
      </c>
      <c r="L2407" t="str">
        <f>+VLOOKUP(Línea_Modelo_Sexo_Región[[#This Row],[id_LA]],Línea_Atención[],2,0)</f>
        <v>Línea Cuidado Alternativo</v>
      </c>
      <c r="M240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8" spans="2:13" x14ac:dyDescent="0.3">
      <c r="B2408" s="4" t="str">
        <f t="shared" si="111"/>
        <v>2-RSP</v>
      </c>
      <c r="C2408" s="4" t="str">
        <f t="shared" si="112"/>
        <v>2-RSP-Mujeres</v>
      </c>
      <c r="D2408" s="4" t="str">
        <f t="shared" si="113"/>
        <v>2-RSP-Mujeres-4</v>
      </c>
      <c r="E2408">
        <v>2</v>
      </c>
      <c r="F2408" t="s">
        <v>66</v>
      </c>
      <c r="G2408">
        <v>4</v>
      </c>
      <c r="H2408" t="s">
        <v>204</v>
      </c>
      <c r="I2408" t="s">
        <v>253</v>
      </c>
      <c r="J2408" t="s">
        <v>107</v>
      </c>
      <c r="K2408">
        <v>14</v>
      </c>
      <c r="L2408" t="str">
        <f>+VLOOKUP(Línea_Modelo_Sexo_Región[[#This Row],[id_LA]],Línea_Atención[],2,0)</f>
        <v>Línea Cuidado Alternativo</v>
      </c>
      <c r="M240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09" spans="2:13" x14ac:dyDescent="0.3">
      <c r="B2409" s="4" t="str">
        <f t="shared" si="111"/>
        <v>2-RSP</v>
      </c>
      <c r="C2409" s="4" t="str">
        <f t="shared" si="112"/>
        <v>2-RSP-Mujeres</v>
      </c>
      <c r="D2409" s="4" t="str">
        <f t="shared" si="113"/>
        <v>2-RSP-Mujeres-5</v>
      </c>
      <c r="E2409">
        <v>2</v>
      </c>
      <c r="F2409" t="s">
        <v>66</v>
      </c>
      <c r="G2409">
        <v>5</v>
      </c>
      <c r="H2409" t="s">
        <v>205</v>
      </c>
      <c r="I2409" t="s">
        <v>253</v>
      </c>
      <c r="J2409" t="s">
        <v>107</v>
      </c>
      <c r="K2409">
        <v>1</v>
      </c>
      <c r="L2409" t="str">
        <f>+VLOOKUP(Línea_Modelo_Sexo_Región[[#This Row],[id_LA]],Línea_Atención[],2,0)</f>
        <v>Línea Cuidado Alternativo</v>
      </c>
      <c r="M240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0" spans="2:13" x14ac:dyDescent="0.3">
      <c r="B2410" s="4" t="str">
        <f t="shared" si="111"/>
        <v>2-RSP</v>
      </c>
      <c r="C2410" s="4" t="str">
        <f t="shared" si="112"/>
        <v>2-RSP-Mujeres</v>
      </c>
      <c r="D2410" s="4" t="str">
        <f t="shared" si="113"/>
        <v>2-RSP-Mujeres-13</v>
      </c>
      <c r="E2410">
        <v>2</v>
      </c>
      <c r="F2410" t="s">
        <v>66</v>
      </c>
      <c r="G2410">
        <v>13</v>
      </c>
      <c r="H2410" t="s">
        <v>213</v>
      </c>
      <c r="I2410" t="s">
        <v>253</v>
      </c>
      <c r="J2410" t="s">
        <v>107</v>
      </c>
      <c r="K2410">
        <v>0</v>
      </c>
      <c r="L2410" t="str">
        <f>+VLOOKUP(Línea_Modelo_Sexo_Región[[#This Row],[id_LA]],Línea_Atención[],2,0)</f>
        <v>Línea Cuidado Alternativo</v>
      </c>
      <c r="M241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1" spans="2:13" x14ac:dyDescent="0.3">
      <c r="B2411" s="4" t="str">
        <f t="shared" si="111"/>
        <v>2-RSP</v>
      </c>
      <c r="C2411" s="4" t="str">
        <f t="shared" si="112"/>
        <v>2-RSP-Mujeres</v>
      </c>
      <c r="D2411" s="4" t="str">
        <f t="shared" si="113"/>
        <v>2-RSP-Mujeres-6</v>
      </c>
      <c r="E2411">
        <v>2</v>
      </c>
      <c r="F2411" t="s">
        <v>66</v>
      </c>
      <c r="G2411">
        <v>6</v>
      </c>
      <c r="H2411" t="s">
        <v>206</v>
      </c>
      <c r="I2411" t="s">
        <v>253</v>
      </c>
      <c r="J2411" t="s">
        <v>107</v>
      </c>
      <c r="K2411">
        <v>25</v>
      </c>
      <c r="L2411" t="str">
        <f>+VLOOKUP(Línea_Modelo_Sexo_Región[[#This Row],[id_LA]],Línea_Atención[],2,0)</f>
        <v>Línea Cuidado Alternativo</v>
      </c>
      <c r="M241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2" spans="2:13" x14ac:dyDescent="0.3">
      <c r="B2412" s="4" t="str">
        <f t="shared" si="111"/>
        <v>2-RSP</v>
      </c>
      <c r="C2412" s="4" t="str">
        <f t="shared" si="112"/>
        <v>2-RSP-Mujeres</v>
      </c>
      <c r="D2412" s="4" t="str">
        <f t="shared" si="113"/>
        <v>2-RSP-Mujeres-7</v>
      </c>
      <c r="E2412">
        <v>2</v>
      </c>
      <c r="F2412" t="s">
        <v>66</v>
      </c>
      <c r="G2412">
        <v>7</v>
      </c>
      <c r="H2412" t="s">
        <v>207</v>
      </c>
      <c r="I2412" t="s">
        <v>253</v>
      </c>
      <c r="J2412" t="s">
        <v>107</v>
      </c>
      <c r="K2412">
        <v>0</v>
      </c>
      <c r="L2412" t="str">
        <f>+VLOOKUP(Línea_Modelo_Sexo_Región[[#This Row],[id_LA]],Línea_Atención[],2,0)</f>
        <v>Línea Cuidado Alternativo</v>
      </c>
      <c r="M241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3" spans="2:13" x14ac:dyDescent="0.3">
      <c r="B2413" s="4" t="str">
        <f t="shared" si="111"/>
        <v>2-RSP</v>
      </c>
      <c r="C2413" s="4" t="str">
        <f t="shared" si="112"/>
        <v>2-RSP-Mujeres</v>
      </c>
      <c r="D2413" s="4" t="str">
        <f t="shared" si="113"/>
        <v>2-RSP-Mujeres-7</v>
      </c>
      <c r="E2413">
        <v>2</v>
      </c>
      <c r="F2413" t="s">
        <v>66</v>
      </c>
      <c r="G2413">
        <v>7</v>
      </c>
      <c r="H2413" t="s">
        <v>207</v>
      </c>
      <c r="I2413" t="s">
        <v>253</v>
      </c>
      <c r="J2413" t="s">
        <v>107</v>
      </c>
      <c r="K2413">
        <v>0</v>
      </c>
      <c r="L2413" t="str">
        <f>+VLOOKUP(Línea_Modelo_Sexo_Región[[#This Row],[id_LA]],Línea_Atención[],2,0)</f>
        <v>Línea Cuidado Alternativo</v>
      </c>
      <c r="M241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4" spans="2:13" x14ac:dyDescent="0.3">
      <c r="B2414" s="4" t="str">
        <f t="shared" si="111"/>
        <v>2-RSP</v>
      </c>
      <c r="C2414" s="4" t="str">
        <f t="shared" si="112"/>
        <v>2-RSP-Mujeres</v>
      </c>
      <c r="D2414" s="4" t="str">
        <f t="shared" si="113"/>
        <v>2-RSP-Mujeres-8</v>
      </c>
      <c r="E2414">
        <v>2</v>
      </c>
      <c r="F2414" t="s">
        <v>66</v>
      </c>
      <c r="G2414">
        <v>8</v>
      </c>
      <c r="H2414" t="s">
        <v>208</v>
      </c>
      <c r="I2414" t="s">
        <v>253</v>
      </c>
      <c r="J2414" t="s">
        <v>107</v>
      </c>
      <c r="K2414">
        <v>0</v>
      </c>
      <c r="L2414" t="str">
        <f>+VLOOKUP(Línea_Modelo_Sexo_Región[[#This Row],[id_LA]],Línea_Atención[],2,0)</f>
        <v>Línea Cuidado Alternativo</v>
      </c>
      <c r="M241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5" spans="2:13" x14ac:dyDescent="0.3">
      <c r="B2415" s="4" t="str">
        <f t="shared" si="111"/>
        <v>2-RSP</v>
      </c>
      <c r="C2415" s="4" t="str">
        <f t="shared" si="112"/>
        <v>2-RSP-Mujeres</v>
      </c>
      <c r="D2415" s="4" t="str">
        <f t="shared" si="113"/>
        <v>2-RSP-Mujeres-9</v>
      </c>
      <c r="E2415">
        <v>2</v>
      </c>
      <c r="F2415" t="s">
        <v>66</v>
      </c>
      <c r="G2415">
        <v>9</v>
      </c>
      <c r="H2415" t="s">
        <v>209</v>
      </c>
      <c r="I2415" t="s">
        <v>253</v>
      </c>
      <c r="J2415" t="s">
        <v>107</v>
      </c>
      <c r="K2415">
        <v>0</v>
      </c>
      <c r="L2415" t="str">
        <f>+VLOOKUP(Línea_Modelo_Sexo_Región[[#This Row],[id_LA]],Línea_Atención[],2,0)</f>
        <v>Línea Cuidado Alternativo</v>
      </c>
      <c r="M241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6" spans="2:13" x14ac:dyDescent="0.3">
      <c r="B2416" s="4" t="str">
        <f t="shared" si="111"/>
        <v>2-RSP</v>
      </c>
      <c r="C2416" s="4" t="str">
        <f t="shared" si="112"/>
        <v>2-RSP-Mujeres</v>
      </c>
      <c r="D2416" s="4" t="str">
        <f t="shared" si="113"/>
        <v>2-RSP-Mujeres-14</v>
      </c>
      <c r="E2416">
        <v>2</v>
      </c>
      <c r="F2416" t="s">
        <v>66</v>
      </c>
      <c r="G2416">
        <v>14</v>
      </c>
      <c r="H2416" t="s">
        <v>214</v>
      </c>
      <c r="I2416" t="s">
        <v>253</v>
      </c>
      <c r="J2416" t="s">
        <v>107</v>
      </c>
      <c r="K2416">
        <v>10</v>
      </c>
      <c r="L2416" t="str">
        <f>+VLOOKUP(Línea_Modelo_Sexo_Región[[#This Row],[id_LA]],Línea_Atención[],2,0)</f>
        <v>Línea Cuidado Alternativo</v>
      </c>
      <c r="M241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7" spans="2:13" x14ac:dyDescent="0.3">
      <c r="B2417" s="4" t="str">
        <f t="shared" si="111"/>
        <v>2-RSP</v>
      </c>
      <c r="C2417" s="4" t="str">
        <f t="shared" si="112"/>
        <v>2-RSP-Mujeres</v>
      </c>
      <c r="D2417" s="4" t="str">
        <f t="shared" si="113"/>
        <v>2-RSP-Mujeres-10</v>
      </c>
      <c r="E2417">
        <v>2</v>
      </c>
      <c r="F2417" t="s">
        <v>66</v>
      </c>
      <c r="G2417">
        <v>10</v>
      </c>
      <c r="H2417" t="s">
        <v>210</v>
      </c>
      <c r="I2417" t="s">
        <v>253</v>
      </c>
      <c r="J2417" t="s">
        <v>107</v>
      </c>
      <c r="K2417">
        <v>0</v>
      </c>
      <c r="L2417" t="str">
        <f>+VLOOKUP(Línea_Modelo_Sexo_Región[[#This Row],[id_LA]],Línea_Atención[],2,0)</f>
        <v>Línea Cuidado Alternativo</v>
      </c>
      <c r="M241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8" spans="2:13" x14ac:dyDescent="0.3">
      <c r="B2418" s="4" t="str">
        <f t="shared" si="111"/>
        <v>2-RSP</v>
      </c>
      <c r="C2418" s="4" t="str">
        <f t="shared" si="112"/>
        <v>2-RSP-Mujeres</v>
      </c>
      <c r="D2418" s="4" t="str">
        <f t="shared" si="113"/>
        <v>2-RSP-Mujeres-11</v>
      </c>
      <c r="E2418">
        <v>2</v>
      </c>
      <c r="F2418" t="s">
        <v>66</v>
      </c>
      <c r="G2418">
        <v>11</v>
      </c>
      <c r="H2418" t="s">
        <v>211</v>
      </c>
      <c r="I2418" t="s">
        <v>253</v>
      </c>
      <c r="J2418" t="s">
        <v>107</v>
      </c>
      <c r="K2418">
        <v>0</v>
      </c>
      <c r="L2418" t="str">
        <f>+VLOOKUP(Línea_Modelo_Sexo_Región[[#This Row],[id_LA]],Línea_Atención[],2,0)</f>
        <v>Línea Cuidado Alternativo</v>
      </c>
      <c r="M241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19" spans="2:13" x14ac:dyDescent="0.3">
      <c r="B2419" s="4" t="str">
        <f t="shared" si="111"/>
        <v>2-RSP</v>
      </c>
      <c r="C2419" s="4" t="str">
        <f t="shared" si="112"/>
        <v>2-RSP-Mujeres</v>
      </c>
      <c r="D2419" s="4" t="str">
        <f t="shared" si="113"/>
        <v>2-RSP-Mujeres-12</v>
      </c>
      <c r="E2419">
        <v>2</v>
      </c>
      <c r="F2419" t="s">
        <v>66</v>
      </c>
      <c r="G2419">
        <v>12</v>
      </c>
      <c r="H2419" t="s">
        <v>212</v>
      </c>
      <c r="I2419" t="s">
        <v>253</v>
      </c>
      <c r="J2419" t="s">
        <v>107</v>
      </c>
      <c r="K2419">
        <v>0</v>
      </c>
      <c r="L2419" t="str">
        <f>+VLOOKUP(Línea_Modelo_Sexo_Región[[#This Row],[id_LA]],Línea_Atención[],2,0)</f>
        <v>Línea Cuidado Alternativo</v>
      </c>
      <c r="M241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2420" spans="2:13" x14ac:dyDescent="0.3">
      <c r="B2420" s="4" t="str">
        <f t="shared" si="111"/>
        <v>2-CLA</v>
      </c>
      <c r="C2420" s="4" t="str">
        <f t="shared" si="112"/>
        <v>2-CLA-Hombres</v>
      </c>
      <c r="D2420" s="4" t="str">
        <f t="shared" si="113"/>
        <v>2-CLA-Hombres-15</v>
      </c>
      <c r="E2420">
        <v>2</v>
      </c>
      <c r="F2420" t="s">
        <v>30</v>
      </c>
      <c r="G2420">
        <v>15</v>
      </c>
      <c r="H2420" t="s">
        <v>215</v>
      </c>
      <c r="I2420" t="s">
        <v>252</v>
      </c>
      <c r="J2420" t="s">
        <v>108</v>
      </c>
      <c r="K2420">
        <v>0</v>
      </c>
      <c r="L2420" t="str">
        <f>+VLOOKUP(Línea_Modelo_Sexo_Región[[#This Row],[id_LA]],Línea_Atención[],2,0)</f>
        <v>Línea Cuidado Alternativo</v>
      </c>
      <c r="M2420" t="str">
        <f>+VLOOKUP(Línea_Modelo_Sexo_Región[[#This Row],[Modelo '[sigla']]],Modelos[[Modelo '[sigla']]:[Modelo '[descripción']]],2,0)</f>
        <v>Centro de Diagnóstico para Lactantes</v>
      </c>
    </row>
    <row r="2421" spans="2:13" x14ac:dyDescent="0.3">
      <c r="B2421" s="4" t="str">
        <f t="shared" si="111"/>
        <v>2-CLA</v>
      </c>
      <c r="C2421" s="4" t="str">
        <f t="shared" si="112"/>
        <v>2-CLA-Mujeres</v>
      </c>
      <c r="D2421" s="4" t="str">
        <f t="shared" si="113"/>
        <v>2-CLA-Mujeres-15</v>
      </c>
      <c r="E2421">
        <v>2</v>
      </c>
      <c r="F2421" t="s">
        <v>30</v>
      </c>
      <c r="G2421">
        <v>15</v>
      </c>
      <c r="H2421" t="s">
        <v>215</v>
      </c>
      <c r="I2421" t="s">
        <v>253</v>
      </c>
      <c r="J2421" t="s">
        <v>108</v>
      </c>
      <c r="K2421">
        <v>0</v>
      </c>
      <c r="L2421" t="str">
        <f>+VLOOKUP(Línea_Modelo_Sexo_Región[[#This Row],[id_LA]],Línea_Atención[],2,0)</f>
        <v>Línea Cuidado Alternativo</v>
      </c>
      <c r="M2421" t="str">
        <f>+VLOOKUP(Línea_Modelo_Sexo_Región[[#This Row],[Modelo '[sigla']]],Modelos[[Modelo '[sigla']]:[Modelo '[descripción']]],2,0)</f>
        <v>Centro de Diagnóstico para Lactantes</v>
      </c>
    </row>
    <row r="2422" spans="2:13" x14ac:dyDescent="0.3">
      <c r="B2422" s="4" t="str">
        <f t="shared" si="111"/>
        <v>2-CLA</v>
      </c>
      <c r="C2422" s="4" t="str">
        <f t="shared" si="112"/>
        <v>2-CLA-Hombres</v>
      </c>
      <c r="D2422" s="4" t="str">
        <f t="shared" si="113"/>
        <v>2-CLA-Hombres-1</v>
      </c>
      <c r="E2422">
        <v>2</v>
      </c>
      <c r="F2422" t="s">
        <v>30</v>
      </c>
      <c r="G2422">
        <v>1</v>
      </c>
      <c r="H2422" t="s">
        <v>201</v>
      </c>
      <c r="I2422" t="s">
        <v>252</v>
      </c>
      <c r="J2422" t="s">
        <v>108</v>
      </c>
      <c r="K2422">
        <v>0</v>
      </c>
      <c r="L2422" t="str">
        <f>+VLOOKUP(Línea_Modelo_Sexo_Región[[#This Row],[id_LA]],Línea_Atención[],2,0)</f>
        <v>Línea Cuidado Alternativo</v>
      </c>
      <c r="M2422" t="str">
        <f>+VLOOKUP(Línea_Modelo_Sexo_Región[[#This Row],[Modelo '[sigla']]],Modelos[[Modelo '[sigla']]:[Modelo '[descripción']]],2,0)</f>
        <v>Centro de Diagnóstico para Lactantes</v>
      </c>
    </row>
    <row r="2423" spans="2:13" x14ac:dyDescent="0.3">
      <c r="B2423" s="4" t="str">
        <f t="shared" si="111"/>
        <v>2-CLA</v>
      </c>
      <c r="C2423" s="4" t="str">
        <f t="shared" si="112"/>
        <v>2-CLA-Mujeres</v>
      </c>
      <c r="D2423" s="4" t="str">
        <f t="shared" si="113"/>
        <v>2-CLA-Mujeres-1</v>
      </c>
      <c r="E2423">
        <v>2</v>
      </c>
      <c r="F2423" t="s">
        <v>30</v>
      </c>
      <c r="G2423">
        <v>1</v>
      </c>
      <c r="H2423" t="s">
        <v>201</v>
      </c>
      <c r="I2423" t="s">
        <v>253</v>
      </c>
      <c r="J2423" t="s">
        <v>108</v>
      </c>
      <c r="K2423">
        <v>0</v>
      </c>
      <c r="L2423" t="str">
        <f>+VLOOKUP(Línea_Modelo_Sexo_Región[[#This Row],[id_LA]],Línea_Atención[],2,0)</f>
        <v>Línea Cuidado Alternativo</v>
      </c>
      <c r="M2423" t="str">
        <f>+VLOOKUP(Línea_Modelo_Sexo_Región[[#This Row],[Modelo '[sigla']]],Modelos[[Modelo '[sigla']]:[Modelo '[descripción']]],2,0)</f>
        <v>Centro de Diagnóstico para Lactantes</v>
      </c>
    </row>
    <row r="2424" spans="2:13" x14ac:dyDescent="0.3">
      <c r="B2424" s="4" t="str">
        <f t="shared" si="111"/>
        <v>2-CLA</v>
      </c>
      <c r="C2424" s="4" t="str">
        <f t="shared" si="112"/>
        <v>2-CLA-Hombres</v>
      </c>
      <c r="D2424" s="4" t="str">
        <f t="shared" si="113"/>
        <v>2-CLA-Hombres-2</v>
      </c>
      <c r="E2424">
        <v>2</v>
      </c>
      <c r="F2424" t="s">
        <v>30</v>
      </c>
      <c r="G2424">
        <v>2</v>
      </c>
      <c r="H2424" t="s">
        <v>202</v>
      </c>
      <c r="I2424" t="s">
        <v>252</v>
      </c>
      <c r="J2424" t="s">
        <v>108</v>
      </c>
      <c r="K2424">
        <v>0</v>
      </c>
      <c r="L2424" t="str">
        <f>+VLOOKUP(Línea_Modelo_Sexo_Región[[#This Row],[id_LA]],Línea_Atención[],2,0)</f>
        <v>Línea Cuidado Alternativo</v>
      </c>
      <c r="M2424" t="str">
        <f>+VLOOKUP(Línea_Modelo_Sexo_Región[[#This Row],[Modelo '[sigla']]],Modelos[[Modelo '[sigla']]:[Modelo '[descripción']]],2,0)</f>
        <v>Centro de Diagnóstico para Lactantes</v>
      </c>
    </row>
    <row r="2425" spans="2:13" x14ac:dyDescent="0.3">
      <c r="B2425" s="4" t="str">
        <f t="shared" si="111"/>
        <v>2-CLA</v>
      </c>
      <c r="C2425" s="4" t="str">
        <f t="shared" si="112"/>
        <v>2-CLA-Mujeres</v>
      </c>
      <c r="D2425" s="4" t="str">
        <f t="shared" si="113"/>
        <v>2-CLA-Mujeres-2</v>
      </c>
      <c r="E2425">
        <v>2</v>
      </c>
      <c r="F2425" t="s">
        <v>30</v>
      </c>
      <c r="G2425">
        <v>2</v>
      </c>
      <c r="H2425" t="s">
        <v>202</v>
      </c>
      <c r="I2425" t="s">
        <v>253</v>
      </c>
      <c r="J2425" t="s">
        <v>108</v>
      </c>
      <c r="K2425">
        <v>0</v>
      </c>
      <c r="L2425" t="str">
        <f>+VLOOKUP(Línea_Modelo_Sexo_Región[[#This Row],[id_LA]],Línea_Atención[],2,0)</f>
        <v>Línea Cuidado Alternativo</v>
      </c>
      <c r="M2425" t="str">
        <f>+VLOOKUP(Línea_Modelo_Sexo_Región[[#This Row],[Modelo '[sigla']]],Modelos[[Modelo '[sigla']]:[Modelo '[descripción']]],2,0)</f>
        <v>Centro de Diagnóstico para Lactantes</v>
      </c>
    </row>
    <row r="2426" spans="2:13" x14ac:dyDescent="0.3">
      <c r="B2426" s="4" t="str">
        <f t="shared" si="111"/>
        <v>2-CLA</v>
      </c>
      <c r="C2426" s="4" t="str">
        <f t="shared" si="112"/>
        <v>2-CLA-Hombres</v>
      </c>
      <c r="D2426" s="4" t="str">
        <f t="shared" si="113"/>
        <v>2-CLA-Hombres-3</v>
      </c>
      <c r="E2426">
        <v>2</v>
      </c>
      <c r="F2426" t="s">
        <v>30</v>
      </c>
      <c r="G2426">
        <v>3</v>
      </c>
      <c r="H2426" t="s">
        <v>203</v>
      </c>
      <c r="I2426" t="s">
        <v>252</v>
      </c>
      <c r="J2426" t="s">
        <v>108</v>
      </c>
      <c r="K2426">
        <v>0</v>
      </c>
      <c r="L2426" t="str">
        <f>+VLOOKUP(Línea_Modelo_Sexo_Región[[#This Row],[id_LA]],Línea_Atención[],2,0)</f>
        <v>Línea Cuidado Alternativo</v>
      </c>
      <c r="M2426" t="str">
        <f>+VLOOKUP(Línea_Modelo_Sexo_Región[[#This Row],[Modelo '[sigla']]],Modelos[[Modelo '[sigla']]:[Modelo '[descripción']]],2,0)</f>
        <v>Centro de Diagnóstico para Lactantes</v>
      </c>
    </row>
    <row r="2427" spans="2:13" x14ac:dyDescent="0.3">
      <c r="B2427" s="4" t="str">
        <f t="shared" si="111"/>
        <v>2-CLA</v>
      </c>
      <c r="C2427" s="4" t="str">
        <f t="shared" si="112"/>
        <v>2-CLA-Mujeres</v>
      </c>
      <c r="D2427" s="4" t="str">
        <f t="shared" si="113"/>
        <v>2-CLA-Mujeres-3</v>
      </c>
      <c r="E2427">
        <v>2</v>
      </c>
      <c r="F2427" t="s">
        <v>30</v>
      </c>
      <c r="G2427">
        <v>3</v>
      </c>
      <c r="H2427" t="s">
        <v>203</v>
      </c>
      <c r="I2427" t="s">
        <v>253</v>
      </c>
      <c r="J2427" t="s">
        <v>108</v>
      </c>
      <c r="K2427">
        <v>0</v>
      </c>
      <c r="L2427" t="str">
        <f>+VLOOKUP(Línea_Modelo_Sexo_Región[[#This Row],[id_LA]],Línea_Atención[],2,0)</f>
        <v>Línea Cuidado Alternativo</v>
      </c>
      <c r="M2427" t="str">
        <f>+VLOOKUP(Línea_Modelo_Sexo_Región[[#This Row],[Modelo '[sigla']]],Modelos[[Modelo '[sigla']]:[Modelo '[descripción']]],2,0)</f>
        <v>Centro de Diagnóstico para Lactantes</v>
      </c>
    </row>
    <row r="2428" spans="2:13" x14ac:dyDescent="0.3">
      <c r="B2428" s="4" t="str">
        <f t="shared" si="111"/>
        <v>2-CLA</v>
      </c>
      <c r="C2428" s="4" t="str">
        <f t="shared" si="112"/>
        <v>2-CLA-Hombres</v>
      </c>
      <c r="D2428" s="4" t="str">
        <f t="shared" si="113"/>
        <v>2-CLA-Hombres-4</v>
      </c>
      <c r="E2428">
        <v>2</v>
      </c>
      <c r="F2428" t="s">
        <v>30</v>
      </c>
      <c r="G2428">
        <v>4</v>
      </c>
      <c r="H2428" t="s">
        <v>204</v>
      </c>
      <c r="I2428" t="s">
        <v>252</v>
      </c>
      <c r="J2428" t="s">
        <v>108</v>
      </c>
      <c r="K2428">
        <v>29</v>
      </c>
      <c r="L2428" t="str">
        <f>+VLOOKUP(Línea_Modelo_Sexo_Región[[#This Row],[id_LA]],Línea_Atención[],2,0)</f>
        <v>Línea Cuidado Alternativo</v>
      </c>
      <c r="M2428" t="str">
        <f>+VLOOKUP(Línea_Modelo_Sexo_Región[[#This Row],[Modelo '[sigla']]],Modelos[[Modelo '[sigla']]:[Modelo '[descripción']]],2,0)</f>
        <v>Centro de Diagnóstico para Lactantes</v>
      </c>
    </row>
    <row r="2429" spans="2:13" x14ac:dyDescent="0.3">
      <c r="B2429" s="4" t="str">
        <f t="shared" si="111"/>
        <v>2-CLA</v>
      </c>
      <c r="C2429" s="4" t="str">
        <f t="shared" si="112"/>
        <v>2-CLA-Mujeres</v>
      </c>
      <c r="D2429" s="4" t="str">
        <f t="shared" si="113"/>
        <v>2-CLA-Mujeres-4</v>
      </c>
      <c r="E2429">
        <v>2</v>
      </c>
      <c r="F2429" t="s">
        <v>30</v>
      </c>
      <c r="G2429">
        <v>4</v>
      </c>
      <c r="H2429" t="s">
        <v>204</v>
      </c>
      <c r="I2429" t="s">
        <v>253</v>
      </c>
      <c r="J2429" t="s">
        <v>108</v>
      </c>
      <c r="K2429">
        <v>22</v>
      </c>
      <c r="L2429" t="str">
        <f>+VLOOKUP(Línea_Modelo_Sexo_Región[[#This Row],[id_LA]],Línea_Atención[],2,0)</f>
        <v>Línea Cuidado Alternativo</v>
      </c>
      <c r="M2429" t="str">
        <f>+VLOOKUP(Línea_Modelo_Sexo_Región[[#This Row],[Modelo '[sigla']]],Modelos[[Modelo '[sigla']]:[Modelo '[descripción']]],2,0)</f>
        <v>Centro de Diagnóstico para Lactantes</v>
      </c>
    </row>
    <row r="2430" spans="2:13" x14ac:dyDescent="0.3">
      <c r="B2430" s="4" t="str">
        <f t="shared" si="111"/>
        <v>2-CLA</v>
      </c>
      <c r="C2430" s="4" t="str">
        <f t="shared" si="112"/>
        <v>2-CLA-Hombres</v>
      </c>
      <c r="D2430" s="4" t="str">
        <f t="shared" si="113"/>
        <v>2-CLA-Hombres-5</v>
      </c>
      <c r="E2430">
        <v>2</v>
      </c>
      <c r="F2430" t="s">
        <v>30</v>
      </c>
      <c r="G2430">
        <v>5</v>
      </c>
      <c r="H2430" t="s">
        <v>205</v>
      </c>
      <c r="I2430" t="s">
        <v>252</v>
      </c>
      <c r="J2430" t="s">
        <v>108</v>
      </c>
      <c r="K2430">
        <v>0</v>
      </c>
      <c r="L2430" t="str">
        <f>+VLOOKUP(Línea_Modelo_Sexo_Región[[#This Row],[id_LA]],Línea_Atención[],2,0)</f>
        <v>Línea Cuidado Alternativo</v>
      </c>
      <c r="M2430" t="str">
        <f>+VLOOKUP(Línea_Modelo_Sexo_Región[[#This Row],[Modelo '[sigla']]],Modelos[[Modelo '[sigla']]:[Modelo '[descripción']]],2,0)</f>
        <v>Centro de Diagnóstico para Lactantes</v>
      </c>
    </row>
    <row r="2431" spans="2:13" x14ac:dyDescent="0.3">
      <c r="B2431" s="4" t="str">
        <f t="shared" si="111"/>
        <v>2-CLA</v>
      </c>
      <c r="C2431" s="4" t="str">
        <f t="shared" si="112"/>
        <v>2-CLA-Mujeres</v>
      </c>
      <c r="D2431" s="4" t="str">
        <f t="shared" si="113"/>
        <v>2-CLA-Mujeres-5</v>
      </c>
      <c r="E2431">
        <v>2</v>
      </c>
      <c r="F2431" t="s">
        <v>30</v>
      </c>
      <c r="G2431">
        <v>5</v>
      </c>
      <c r="H2431" t="s">
        <v>205</v>
      </c>
      <c r="I2431" t="s">
        <v>253</v>
      </c>
      <c r="J2431" t="s">
        <v>108</v>
      </c>
      <c r="K2431">
        <v>0</v>
      </c>
      <c r="L2431" t="str">
        <f>+VLOOKUP(Línea_Modelo_Sexo_Región[[#This Row],[id_LA]],Línea_Atención[],2,0)</f>
        <v>Línea Cuidado Alternativo</v>
      </c>
      <c r="M2431" t="str">
        <f>+VLOOKUP(Línea_Modelo_Sexo_Región[[#This Row],[Modelo '[sigla']]],Modelos[[Modelo '[sigla']]:[Modelo '[descripción']]],2,0)</f>
        <v>Centro de Diagnóstico para Lactantes</v>
      </c>
    </row>
    <row r="2432" spans="2:13" x14ac:dyDescent="0.3">
      <c r="B2432" s="4" t="str">
        <f t="shared" si="111"/>
        <v>2-CLA</v>
      </c>
      <c r="C2432" s="4" t="str">
        <f t="shared" si="112"/>
        <v>2-CLA-Hombres</v>
      </c>
      <c r="D2432" s="4" t="str">
        <f t="shared" si="113"/>
        <v>2-CLA-Hombres-13</v>
      </c>
      <c r="E2432">
        <v>2</v>
      </c>
      <c r="F2432" t="s">
        <v>30</v>
      </c>
      <c r="G2432">
        <v>13</v>
      </c>
      <c r="H2432" t="s">
        <v>213</v>
      </c>
      <c r="I2432" t="s">
        <v>252</v>
      </c>
      <c r="J2432" t="s">
        <v>108</v>
      </c>
      <c r="K2432">
        <v>30</v>
      </c>
      <c r="L2432" t="str">
        <f>+VLOOKUP(Línea_Modelo_Sexo_Región[[#This Row],[id_LA]],Línea_Atención[],2,0)</f>
        <v>Línea Cuidado Alternativo</v>
      </c>
      <c r="M2432" t="str">
        <f>+VLOOKUP(Línea_Modelo_Sexo_Región[[#This Row],[Modelo '[sigla']]],Modelos[[Modelo '[sigla']]:[Modelo '[descripción']]],2,0)</f>
        <v>Centro de Diagnóstico para Lactantes</v>
      </c>
    </row>
    <row r="2433" spans="2:13" x14ac:dyDescent="0.3">
      <c r="B2433" s="4" t="str">
        <f t="shared" si="111"/>
        <v>2-CLA</v>
      </c>
      <c r="C2433" s="4" t="str">
        <f t="shared" si="112"/>
        <v>2-CLA-Mujeres</v>
      </c>
      <c r="D2433" s="4" t="str">
        <f t="shared" si="113"/>
        <v>2-CLA-Mujeres-13</v>
      </c>
      <c r="E2433">
        <v>2</v>
      </c>
      <c r="F2433" t="s">
        <v>30</v>
      </c>
      <c r="G2433">
        <v>13</v>
      </c>
      <c r="H2433" t="s">
        <v>213</v>
      </c>
      <c r="I2433" t="s">
        <v>253</v>
      </c>
      <c r="J2433" t="s">
        <v>108</v>
      </c>
      <c r="K2433">
        <v>31</v>
      </c>
      <c r="L2433" t="str">
        <f>+VLOOKUP(Línea_Modelo_Sexo_Región[[#This Row],[id_LA]],Línea_Atención[],2,0)</f>
        <v>Línea Cuidado Alternativo</v>
      </c>
      <c r="M2433" t="str">
        <f>+VLOOKUP(Línea_Modelo_Sexo_Región[[#This Row],[Modelo '[sigla']]],Modelos[[Modelo '[sigla']]:[Modelo '[descripción']]],2,0)</f>
        <v>Centro de Diagnóstico para Lactantes</v>
      </c>
    </row>
    <row r="2434" spans="2:13" x14ac:dyDescent="0.3">
      <c r="B2434" s="4" t="str">
        <f t="shared" si="111"/>
        <v>2-CLA</v>
      </c>
      <c r="C2434" s="4" t="str">
        <f t="shared" si="112"/>
        <v>2-CLA-Hombres</v>
      </c>
      <c r="D2434" s="4" t="str">
        <f t="shared" si="113"/>
        <v>2-CLA-Hombres-6</v>
      </c>
      <c r="E2434">
        <v>2</v>
      </c>
      <c r="F2434" t="s">
        <v>30</v>
      </c>
      <c r="G2434">
        <v>6</v>
      </c>
      <c r="H2434" t="s">
        <v>206</v>
      </c>
      <c r="I2434" t="s">
        <v>252</v>
      </c>
      <c r="J2434" t="s">
        <v>108</v>
      </c>
      <c r="K2434">
        <v>0</v>
      </c>
      <c r="L2434" t="str">
        <f>+VLOOKUP(Línea_Modelo_Sexo_Región[[#This Row],[id_LA]],Línea_Atención[],2,0)</f>
        <v>Línea Cuidado Alternativo</v>
      </c>
      <c r="M2434" t="str">
        <f>+VLOOKUP(Línea_Modelo_Sexo_Región[[#This Row],[Modelo '[sigla']]],Modelos[[Modelo '[sigla']]:[Modelo '[descripción']]],2,0)</f>
        <v>Centro de Diagnóstico para Lactantes</v>
      </c>
    </row>
    <row r="2435" spans="2:13" x14ac:dyDescent="0.3">
      <c r="B2435" s="4" t="str">
        <f t="shared" si="111"/>
        <v>2-CLA</v>
      </c>
      <c r="C2435" s="4" t="str">
        <f t="shared" si="112"/>
        <v>2-CLA-Mujeres</v>
      </c>
      <c r="D2435" s="4" t="str">
        <f t="shared" si="113"/>
        <v>2-CLA-Mujeres-6</v>
      </c>
      <c r="E2435">
        <v>2</v>
      </c>
      <c r="F2435" t="s">
        <v>30</v>
      </c>
      <c r="G2435">
        <v>6</v>
      </c>
      <c r="H2435" t="s">
        <v>206</v>
      </c>
      <c r="I2435" t="s">
        <v>253</v>
      </c>
      <c r="J2435" t="s">
        <v>108</v>
      </c>
      <c r="K2435">
        <v>0</v>
      </c>
      <c r="L2435" t="str">
        <f>+VLOOKUP(Línea_Modelo_Sexo_Región[[#This Row],[id_LA]],Línea_Atención[],2,0)</f>
        <v>Línea Cuidado Alternativo</v>
      </c>
      <c r="M2435" t="str">
        <f>+VLOOKUP(Línea_Modelo_Sexo_Región[[#This Row],[Modelo '[sigla']]],Modelos[[Modelo '[sigla']]:[Modelo '[descripción']]],2,0)</f>
        <v>Centro de Diagnóstico para Lactantes</v>
      </c>
    </row>
    <row r="2436" spans="2:13" x14ac:dyDescent="0.3">
      <c r="B2436" s="4" t="str">
        <f t="shared" si="111"/>
        <v>2-CLA</v>
      </c>
      <c r="C2436" s="4" t="str">
        <f t="shared" si="112"/>
        <v>2-CLA-Hombres</v>
      </c>
      <c r="D2436" s="4" t="str">
        <f t="shared" si="113"/>
        <v>2-CLA-Hombres-7</v>
      </c>
      <c r="E2436">
        <v>2</v>
      </c>
      <c r="F2436" t="s">
        <v>30</v>
      </c>
      <c r="G2436">
        <v>7</v>
      </c>
      <c r="H2436" t="s">
        <v>207</v>
      </c>
      <c r="I2436" t="s">
        <v>252</v>
      </c>
      <c r="J2436" t="s">
        <v>108</v>
      </c>
      <c r="K2436">
        <v>0</v>
      </c>
      <c r="L2436" t="str">
        <f>+VLOOKUP(Línea_Modelo_Sexo_Región[[#This Row],[id_LA]],Línea_Atención[],2,0)</f>
        <v>Línea Cuidado Alternativo</v>
      </c>
      <c r="M2436" t="str">
        <f>+VLOOKUP(Línea_Modelo_Sexo_Región[[#This Row],[Modelo '[sigla']]],Modelos[[Modelo '[sigla']]:[Modelo '[descripción']]],2,0)</f>
        <v>Centro de Diagnóstico para Lactantes</v>
      </c>
    </row>
    <row r="2437" spans="2:13" x14ac:dyDescent="0.3">
      <c r="B2437" s="4" t="str">
        <f t="shared" ref="B2437:B2500" si="114">+E2437&amp;"-"&amp;F2437</f>
        <v>2-CLA</v>
      </c>
      <c r="C2437" s="4" t="str">
        <f t="shared" ref="C2437:C2500" si="115">+B2437&amp;"-"&amp;I2437</f>
        <v>2-CLA-Mujeres</v>
      </c>
      <c r="D2437" s="4" t="str">
        <f t="shared" ref="D2437:D2500" si="116">+C2437&amp;"-"&amp;G2437</f>
        <v>2-CLA-Mujeres-7</v>
      </c>
      <c r="E2437">
        <v>2</v>
      </c>
      <c r="F2437" t="s">
        <v>30</v>
      </c>
      <c r="G2437">
        <v>7</v>
      </c>
      <c r="H2437" t="s">
        <v>207</v>
      </c>
      <c r="I2437" t="s">
        <v>253</v>
      </c>
      <c r="J2437" t="s">
        <v>108</v>
      </c>
      <c r="K2437">
        <v>0</v>
      </c>
      <c r="L2437" t="str">
        <f>+VLOOKUP(Línea_Modelo_Sexo_Región[[#This Row],[id_LA]],Línea_Atención[],2,0)</f>
        <v>Línea Cuidado Alternativo</v>
      </c>
      <c r="M2437" t="str">
        <f>+VLOOKUP(Línea_Modelo_Sexo_Región[[#This Row],[Modelo '[sigla']]],Modelos[[Modelo '[sigla']]:[Modelo '[descripción']]],2,0)</f>
        <v>Centro de Diagnóstico para Lactantes</v>
      </c>
    </row>
    <row r="2438" spans="2:13" x14ac:dyDescent="0.3">
      <c r="B2438" s="4" t="str">
        <f t="shared" si="114"/>
        <v>2-CLA</v>
      </c>
      <c r="C2438" s="4" t="str">
        <f t="shared" si="115"/>
        <v>2-CLA-Hombres</v>
      </c>
      <c r="D2438" s="4" t="str">
        <f t="shared" si="116"/>
        <v>2-CLA-Hombres-7</v>
      </c>
      <c r="E2438">
        <v>2</v>
      </c>
      <c r="F2438" t="s">
        <v>30</v>
      </c>
      <c r="G2438">
        <v>7</v>
      </c>
      <c r="H2438" t="s">
        <v>207</v>
      </c>
      <c r="I2438" t="s">
        <v>252</v>
      </c>
      <c r="J2438" t="s">
        <v>108</v>
      </c>
      <c r="K2438">
        <v>0</v>
      </c>
      <c r="L2438" t="str">
        <f>+VLOOKUP(Línea_Modelo_Sexo_Región[[#This Row],[id_LA]],Línea_Atención[],2,0)</f>
        <v>Línea Cuidado Alternativo</v>
      </c>
      <c r="M2438" t="str">
        <f>+VLOOKUP(Línea_Modelo_Sexo_Región[[#This Row],[Modelo '[sigla']]],Modelos[[Modelo '[sigla']]:[Modelo '[descripción']]],2,0)</f>
        <v>Centro de Diagnóstico para Lactantes</v>
      </c>
    </row>
    <row r="2439" spans="2:13" x14ac:dyDescent="0.3">
      <c r="B2439" s="4" t="str">
        <f t="shared" si="114"/>
        <v>2-CLA</v>
      </c>
      <c r="C2439" s="4" t="str">
        <f t="shared" si="115"/>
        <v>2-CLA-Mujeres</v>
      </c>
      <c r="D2439" s="4" t="str">
        <f t="shared" si="116"/>
        <v>2-CLA-Mujeres-7</v>
      </c>
      <c r="E2439">
        <v>2</v>
      </c>
      <c r="F2439" t="s">
        <v>30</v>
      </c>
      <c r="G2439">
        <v>7</v>
      </c>
      <c r="H2439" t="s">
        <v>207</v>
      </c>
      <c r="I2439" t="s">
        <v>253</v>
      </c>
      <c r="J2439" t="s">
        <v>108</v>
      </c>
      <c r="K2439">
        <v>0</v>
      </c>
      <c r="L2439" t="str">
        <f>+VLOOKUP(Línea_Modelo_Sexo_Región[[#This Row],[id_LA]],Línea_Atención[],2,0)</f>
        <v>Línea Cuidado Alternativo</v>
      </c>
      <c r="M2439" t="str">
        <f>+VLOOKUP(Línea_Modelo_Sexo_Región[[#This Row],[Modelo '[sigla']]],Modelos[[Modelo '[sigla']]:[Modelo '[descripción']]],2,0)</f>
        <v>Centro de Diagnóstico para Lactantes</v>
      </c>
    </row>
    <row r="2440" spans="2:13" x14ac:dyDescent="0.3">
      <c r="B2440" s="4" t="str">
        <f t="shared" si="114"/>
        <v>2-CLA</v>
      </c>
      <c r="C2440" s="4" t="str">
        <f t="shared" si="115"/>
        <v>2-CLA-Hombres</v>
      </c>
      <c r="D2440" s="4" t="str">
        <f t="shared" si="116"/>
        <v>2-CLA-Hombres-8</v>
      </c>
      <c r="E2440">
        <v>2</v>
      </c>
      <c r="F2440" t="s">
        <v>30</v>
      </c>
      <c r="G2440">
        <v>8</v>
      </c>
      <c r="H2440" t="s">
        <v>208</v>
      </c>
      <c r="I2440" t="s">
        <v>252</v>
      </c>
      <c r="J2440" t="s">
        <v>108</v>
      </c>
      <c r="K2440">
        <v>0</v>
      </c>
      <c r="L2440" t="str">
        <f>+VLOOKUP(Línea_Modelo_Sexo_Región[[#This Row],[id_LA]],Línea_Atención[],2,0)</f>
        <v>Línea Cuidado Alternativo</v>
      </c>
      <c r="M2440" t="str">
        <f>+VLOOKUP(Línea_Modelo_Sexo_Región[[#This Row],[Modelo '[sigla']]],Modelos[[Modelo '[sigla']]:[Modelo '[descripción']]],2,0)</f>
        <v>Centro de Diagnóstico para Lactantes</v>
      </c>
    </row>
    <row r="2441" spans="2:13" x14ac:dyDescent="0.3">
      <c r="B2441" s="4" t="str">
        <f t="shared" si="114"/>
        <v>2-CLA</v>
      </c>
      <c r="C2441" s="4" t="str">
        <f t="shared" si="115"/>
        <v>2-CLA-Mujeres</v>
      </c>
      <c r="D2441" s="4" t="str">
        <f t="shared" si="116"/>
        <v>2-CLA-Mujeres-8</v>
      </c>
      <c r="E2441">
        <v>2</v>
      </c>
      <c r="F2441" t="s">
        <v>30</v>
      </c>
      <c r="G2441">
        <v>8</v>
      </c>
      <c r="H2441" t="s">
        <v>208</v>
      </c>
      <c r="I2441" t="s">
        <v>253</v>
      </c>
      <c r="J2441" t="s">
        <v>108</v>
      </c>
      <c r="K2441">
        <v>0</v>
      </c>
      <c r="L2441" t="str">
        <f>+VLOOKUP(Línea_Modelo_Sexo_Región[[#This Row],[id_LA]],Línea_Atención[],2,0)</f>
        <v>Línea Cuidado Alternativo</v>
      </c>
      <c r="M2441" t="str">
        <f>+VLOOKUP(Línea_Modelo_Sexo_Región[[#This Row],[Modelo '[sigla']]],Modelos[[Modelo '[sigla']]:[Modelo '[descripción']]],2,0)</f>
        <v>Centro de Diagnóstico para Lactantes</v>
      </c>
    </row>
    <row r="2442" spans="2:13" x14ac:dyDescent="0.3">
      <c r="B2442" s="4" t="str">
        <f t="shared" si="114"/>
        <v>2-CLA</v>
      </c>
      <c r="C2442" s="4" t="str">
        <f t="shared" si="115"/>
        <v>2-CLA-Hombres</v>
      </c>
      <c r="D2442" s="4" t="str">
        <f t="shared" si="116"/>
        <v>2-CLA-Hombres-9</v>
      </c>
      <c r="E2442">
        <v>2</v>
      </c>
      <c r="F2442" t="s">
        <v>30</v>
      </c>
      <c r="G2442">
        <v>9</v>
      </c>
      <c r="H2442" t="s">
        <v>209</v>
      </c>
      <c r="I2442" t="s">
        <v>252</v>
      </c>
      <c r="J2442" t="s">
        <v>108</v>
      </c>
      <c r="K2442">
        <v>0</v>
      </c>
      <c r="L2442" t="str">
        <f>+VLOOKUP(Línea_Modelo_Sexo_Región[[#This Row],[id_LA]],Línea_Atención[],2,0)</f>
        <v>Línea Cuidado Alternativo</v>
      </c>
      <c r="M2442" t="str">
        <f>+VLOOKUP(Línea_Modelo_Sexo_Región[[#This Row],[Modelo '[sigla']]],Modelos[[Modelo '[sigla']]:[Modelo '[descripción']]],2,0)</f>
        <v>Centro de Diagnóstico para Lactantes</v>
      </c>
    </row>
    <row r="2443" spans="2:13" x14ac:dyDescent="0.3">
      <c r="B2443" s="4" t="str">
        <f t="shared" si="114"/>
        <v>2-CLA</v>
      </c>
      <c r="C2443" s="4" t="str">
        <f t="shared" si="115"/>
        <v>2-CLA-Mujeres</v>
      </c>
      <c r="D2443" s="4" t="str">
        <f t="shared" si="116"/>
        <v>2-CLA-Mujeres-9</v>
      </c>
      <c r="E2443">
        <v>2</v>
      </c>
      <c r="F2443" t="s">
        <v>30</v>
      </c>
      <c r="G2443">
        <v>9</v>
      </c>
      <c r="H2443" t="s">
        <v>209</v>
      </c>
      <c r="I2443" t="s">
        <v>253</v>
      </c>
      <c r="J2443" t="s">
        <v>108</v>
      </c>
      <c r="K2443">
        <v>0</v>
      </c>
      <c r="L2443" t="str">
        <f>+VLOOKUP(Línea_Modelo_Sexo_Región[[#This Row],[id_LA]],Línea_Atención[],2,0)</f>
        <v>Línea Cuidado Alternativo</v>
      </c>
      <c r="M2443" t="str">
        <f>+VLOOKUP(Línea_Modelo_Sexo_Región[[#This Row],[Modelo '[sigla']]],Modelos[[Modelo '[sigla']]:[Modelo '[descripción']]],2,0)</f>
        <v>Centro de Diagnóstico para Lactantes</v>
      </c>
    </row>
    <row r="2444" spans="2:13" x14ac:dyDescent="0.3">
      <c r="B2444" s="4" t="str">
        <f t="shared" si="114"/>
        <v>2-CLA</v>
      </c>
      <c r="C2444" s="4" t="str">
        <f t="shared" si="115"/>
        <v>2-CLA-Hombres</v>
      </c>
      <c r="D2444" s="4" t="str">
        <f t="shared" si="116"/>
        <v>2-CLA-Hombres-14</v>
      </c>
      <c r="E2444">
        <v>2</v>
      </c>
      <c r="F2444" t="s">
        <v>30</v>
      </c>
      <c r="G2444">
        <v>14</v>
      </c>
      <c r="H2444" t="s">
        <v>214</v>
      </c>
      <c r="I2444" t="s">
        <v>252</v>
      </c>
      <c r="J2444" t="s">
        <v>108</v>
      </c>
      <c r="K2444">
        <v>0</v>
      </c>
      <c r="L2444" t="str">
        <f>+VLOOKUP(Línea_Modelo_Sexo_Región[[#This Row],[id_LA]],Línea_Atención[],2,0)</f>
        <v>Línea Cuidado Alternativo</v>
      </c>
      <c r="M2444" t="str">
        <f>+VLOOKUP(Línea_Modelo_Sexo_Región[[#This Row],[Modelo '[sigla']]],Modelos[[Modelo '[sigla']]:[Modelo '[descripción']]],2,0)</f>
        <v>Centro de Diagnóstico para Lactantes</v>
      </c>
    </row>
    <row r="2445" spans="2:13" x14ac:dyDescent="0.3">
      <c r="B2445" s="4" t="str">
        <f t="shared" si="114"/>
        <v>2-CLA</v>
      </c>
      <c r="C2445" s="4" t="str">
        <f t="shared" si="115"/>
        <v>2-CLA-Mujeres</v>
      </c>
      <c r="D2445" s="4" t="str">
        <f t="shared" si="116"/>
        <v>2-CLA-Mujeres-14</v>
      </c>
      <c r="E2445">
        <v>2</v>
      </c>
      <c r="F2445" t="s">
        <v>30</v>
      </c>
      <c r="G2445">
        <v>14</v>
      </c>
      <c r="H2445" t="s">
        <v>214</v>
      </c>
      <c r="I2445" t="s">
        <v>253</v>
      </c>
      <c r="J2445" t="s">
        <v>108</v>
      </c>
      <c r="K2445">
        <v>0</v>
      </c>
      <c r="L2445" t="str">
        <f>+VLOOKUP(Línea_Modelo_Sexo_Región[[#This Row],[id_LA]],Línea_Atención[],2,0)</f>
        <v>Línea Cuidado Alternativo</v>
      </c>
      <c r="M2445" t="str">
        <f>+VLOOKUP(Línea_Modelo_Sexo_Región[[#This Row],[Modelo '[sigla']]],Modelos[[Modelo '[sigla']]:[Modelo '[descripción']]],2,0)</f>
        <v>Centro de Diagnóstico para Lactantes</v>
      </c>
    </row>
    <row r="2446" spans="2:13" x14ac:dyDescent="0.3">
      <c r="B2446" s="4" t="str">
        <f t="shared" si="114"/>
        <v>2-CLA</v>
      </c>
      <c r="C2446" s="4" t="str">
        <f t="shared" si="115"/>
        <v>2-CLA-Hombres</v>
      </c>
      <c r="D2446" s="4" t="str">
        <f t="shared" si="116"/>
        <v>2-CLA-Hombres-10</v>
      </c>
      <c r="E2446">
        <v>2</v>
      </c>
      <c r="F2446" t="s">
        <v>30</v>
      </c>
      <c r="G2446">
        <v>10</v>
      </c>
      <c r="H2446" t="s">
        <v>210</v>
      </c>
      <c r="I2446" t="s">
        <v>252</v>
      </c>
      <c r="J2446" t="s">
        <v>108</v>
      </c>
      <c r="K2446">
        <v>0</v>
      </c>
      <c r="L2446" t="str">
        <f>+VLOOKUP(Línea_Modelo_Sexo_Región[[#This Row],[id_LA]],Línea_Atención[],2,0)</f>
        <v>Línea Cuidado Alternativo</v>
      </c>
      <c r="M2446" t="str">
        <f>+VLOOKUP(Línea_Modelo_Sexo_Región[[#This Row],[Modelo '[sigla']]],Modelos[[Modelo '[sigla']]:[Modelo '[descripción']]],2,0)</f>
        <v>Centro de Diagnóstico para Lactantes</v>
      </c>
    </row>
    <row r="2447" spans="2:13" x14ac:dyDescent="0.3">
      <c r="B2447" s="4" t="str">
        <f t="shared" si="114"/>
        <v>2-CLA</v>
      </c>
      <c r="C2447" s="4" t="str">
        <f t="shared" si="115"/>
        <v>2-CLA-Mujeres</v>
      </c>
      <c r="D2447" s="4" t="str">
        <f t="shared" si="116"/>
        <v>2-CLA-Mujeres-10</v>
      </c>
      <c r="E2447">
        <v>2</v>
      </c>
      <c r="F2447" t="s">
        <v>30</v>
      </c>
      <c r="G2447">
        <v>10</v>
      </c>
      <c r="H2447" t="s">
        <v>210</v>
      </c>
      <c r="I2447" t="s">
        <v>253</v>
      </c>
      <c r="J2447" t="s">
        <v>108</v>
      </c>
      <c r="K2447">
        <v>0</v>
      </c>
      <c r="L2447" t="str">
        <f>+VLOOKUP(Línea_Modelo_Sexo_Región[[#This Row],[id_LA]],Línea_Atención[],2,0)</f>
        <v>Línea Cuidado Alternativo</v>
      </c>
      <c r="M2447" t="str">
        <f>+VLOOKUP(Línea_Modelo_Sexo_Región[[#This Row],[Modelo '[sigla']]],Modelos[[Modelo '[sigla']]:[Modelo '[descripción']]],2,0)</f>
        <v>Centro de Diagnóstico para Lactantes</v>
      </c>
    </row>
    <row r="2448" spans="2:13" x14ac:dyDescent="0.3">
      <c r="B2448" s="4" t="str">
        <f t="shared" si="114"/>
        <v>2-CLA</v>
      </c>
      <c r="C2448" s="4" t="str">
        <f t="shared" si="115"/>
        <v>2-CLA-Hombres</v>
      </c>
      <c r="D2448" s="4" t="str">
        <f t="shared" si="116"/>
        <v>2-CLA-Hombres-11</v>
      </c>
      <c r="E2448">
        <v>2</v>
      </c>
      <c r="F2448" t="s">
        <v>30</v>
      </c>
      <c r="G2448">
        <v>11</v>
      </c>
      <c r="H2448" t="s">
        <v>211</v>
      </c>
      <c r="I2448" t="s">
        <v>252</v>
      </c>
      <c r="J2448" t="s">
        <v>108</v>
      </c>
      <c r="K2448">
        <v>0</v>
      </c>
      <c r="L2448" t="str">
        <f>+VLOOKUP(Línea_Modelo_Sexo_Región[[#This Row],[id_LA]],Línea_Atención[],2,0)</f>
        <v>Línea Cuidado Alternativo</v>
      </c>
      <c r="M2448" t="str">
        <f>+VLOOKUP(Línea_Modelo_Sexo_Región[[#This Row],[Modelo '[sigla']]],Modelos[[Modelo '[sigla']]:[Modelo '[descripción']]],2,0)</f>
        <v>Centro de Diagnóstico para Lactantes</v>
      </c>
    </row>
    <row r="2449" spans="2:13" x14ac:dyDescent="0.3">
      <c r="B2449" s="4" t="str">
        <f t="shared" si="114"/>
        <v>2-CLA</v>
      </c>
      <c r="C2449" s="4" t="str">
        <f t="shared" si="115"/>
        <v>2-CLA-Mujeres</v>
      </c>
      <c r="D2449" s="4" t="str">
        <f t="shared" si="116"/>
        <v>2-CLA-Mujeres-11</v>
      </c>
      <c r="E2449">
        <v>2</v>
      </c>
      <c r="F2449" t="s">
        <v>30</v>
      </c>
      <c r="G2449">
        <v>11</v>
      </c>
      <c r="H2449" t="s">
        <v>211</v>
      </c>
      <c r="I2449" t="s">
        <v>253</v>
      </c>
      <c r="J2449" t="s">
        <v>108</v>
      </c>
      <c r="K2449">
        <v>0</v>
      </c>
      <c r="L2449" t="str">
        <f>+VLOOKUP(Línea_Modelo_Sexo_Región[[#This Row],[id_LA]],Línea_Atención[],2,0)</f>
        <v>Línea Cuidado Alternativo</v>
      </c>
      <c r="M2449" t="str">
        <f>+VLOOKUP(Línea_Modelo_Sexo_Región[[#This Row],[Modelo '[sigla']]],Modelos[[Modelo '[sigla']]:[Modelo '[descripción']]],2,0)</f>
        <v>Centro de Diagnóstico para Lactantes</v>
      </c>
    </row>
    <row r="2450" spans="2:13" x14ac:dyDescent="0.3">
      <c r="B2450" s="4" t="str">
        <f t="shared" si="114"/>
        <v>2-CLA</v>
      </c>
      <c r="C2450" s="4" t="str">
        <f t="shared" si="115"/>
        <v>2-CLA-Hombres</v>
      </c>
      <c r="D2450" s="4" t="str">
        <f t="shared" si="116"/>
        <v>2-CLA-Hombres-12</v>
      </c>
      <c r="E2450">
        <v>2</v>
      </c>
      <c r="F2450" t="s">
        <v>30</v>
      </c>
      <c r="G2450">
        <v>12</v>
      </c>
      <c r="H2450" t="s">
        <v>212</v>
      </c>
      <c r="I2450" t="s">
        <v>252</v>
      </c>
      <c r="J2450" t="s">
        <v>108</v>
      </c>
      <c r="K2450">
        <v>0</v>
      </c>
      <c r="L2450" t="str">
        <f>+VLOOKUP(Línea_Modelo_Sexo_Región[[#This Row],[id_LA]],Línea_Atención[],2,0)</f>
        <v>Línea Cuidado Alternativo</v>
      </c>
      <c r="M2450" t="str">
        <f>+VLOOKUP(Línea_Modelo_Sexo_Región[[#This Row],[Modelo '[sigla']]],Modelos[[Modelo '[sigla']]:[Modelo '[descripción']]],2,0)</f>
        <v>Centro de Diagnóstico para Lactantes</v>
      </c>
    </row>
    <row r="2451" spans="2:13" x14ac:dyDescent="0.3">
      <c r="B2451" s="4" t="str">
        <f t="shared" si="114"/>
        <v>2-CLA</v>
      </c>
      <c r="C2451" s="4" t="str">
        <f t="shared" si="115"/>
        <v>2-CLA-Mujeres</v>
      </c>
      <c r="D2451" s="4" t="str">
        <f t="shared" si="116"/>
        <v>2-CLA-Mujeres-12</v>
      </c>
      <c r="E2451">
        <v>2</v>
      </c>
      <c r="F2451" t="s">
        <v>30</v>
      </c>
      <c r="G2451">
        <v>12</v>
      </c>
      <c r="H2451" t="s">
        <v>212</v>
      </c>
      <c r="I2451" t="s">
        <v>253</v>
      </c>
      <c r="J2451" t="s">
        <v>108</v>
      </c>
      <c r="K2451">
        <v>0</v>
      </c>
      <c r="L2451" t="str">
        <f>+VLOOKUP(Línea_Modelo_Sexo_Región[[#This Row],[id_LA]],Línea_Atención[],2,0)</f>
        <v>Línea Cuidado Alternativo</v>
      </c>
      <c r="M2451" t="str">
        <f>+VLOOKUP(Línea_Modelo_Sexo_Región[[#This Row],[Modelo '[sigla']]],Modelos[[Modelo '[sigla']]:[Modelo '[descripción']]],2,0)</f>
        <v>Centro de Diagnóstico para Lactantes</v>
      </c>
    </row>
    <row r="2452" spans="2:13" x14ac:dyDescent="0.3">
      <c r="B2452" s="4" t="str">
        <f t="shared" si="114"/>
        <v>2-CREAD MAYOR 6 MENOR 18 AÑOS</v>
      </c>
      <c r="C2452" s="4" t="str">
        <f t="shared" si="115"/>
        <v>2-CREAD MAYOR 6 MENOR 18 AÑOS-Hombres</v>
      </c>
      <c r="D2452" s="4" t="str">
        <f t="shared" si="116"/>
        <v>2-CREAD MAYOR 6 MENOR 18 AÑOS-Hombres-15</v>
      </c>
      <c r="E2452">
        <v>2</v>
      </c>
      <c r="F2452" t="s">
        <v>32</v>
      </c>
      <c r="G2452">
        <v>15</v>
      </c>
      <c r="H2452" t="s">
        <v>215</v>
      </c>
      <c r="I2452" t="s">
        <v>252</v>
      </c>
      <c r="J2452" t="s">
        <v>108</v>
      </c>
      <c r="K2452">
        <v>43</v>
      </c>
      <c r="L2452" t="str">
        <f>+VLOOKUP(Línea_Modelo_Sexo_Región[[#This Row],[id_LA]],Línea_Atención[],2,0)</f>
        <v>Línea Cuidado Alternativo</v>
      </c>
      <c r="M245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3" spans="2:13" x14ac:dyDescent="0.3">
      <c r="B2453" s="4" t="str">
        <f t="shared" si="114"/>
        <v>2-CREAD MAYOR 6 MENOR 18 AÑOS</v>
      </c>
      <c r="C2453" s="4" t="str">
        <f t="shared" si="115"/>
        <v>2-CREAD MAYOR 6 MENOR 18 AÑOS-Mujeres</v>
      </c>
      <c r="D2453" s="4" t="str">
        <f t="shared" si="116"/>
        <v>2-CREAD MAYOR 6 MENOR 18 AÑOS-Mujeres-15</v>
      </c>
      <c r="E2453">
        <v>2</v>
      </c>
      <c r="F2453" t="s">
        <v>32</v>
      </c>
      <c r="G2453">
        <v>15</v>
      </c>
      <c r="H2453" t="s">
        <v>215</v>
      </c>
      <c r="I2453" t="s">
        <v>253</v>
      </c>
      <c r="J2453" t="s">
        <v>108</v>
      </c>
      <c r="K2453">
        <v>39</v>
      </c>
      <c r="L2453" t="str">
        <f>+VLOOKUP(Línea_Modelo_Sexo_Región[[#This Row],[id_LA]],Línea_Atención[],2,0)</f>
        <v>Línea Cuidado Alternativo</v>
      </c>
      <c r="M245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4" spans="2:13" x14ac:dyDescent="0.3">
      <c r="B2454" s="4" t="str">
        <f t="shared" si="114"/>
        <v>2-CREAD MAYOR 6 MENOR 18 AÑOS</v>
      </c>
      <c r="C2454" s="4" t="str">
        <f t="shared" si="115"/>
        <v>2-CREAD MAYOR 6 MENOR 18 AÑOS-Hombres</v>
      </c>
      <c r="D2454" s="4" t="str">
        <f t="shared" si="116"/>
        <v>2-CREAD MAYOR 6 MENOR 18 AÑOS-Hombres-1</v>
      </c>
      <c r="E2454">
        <v>2</v>
      </c>
      <c r="F2454" t="s">
        <v>32</v>
      </c>
      <c r="G2454">
        <v>1</v>
      </c>
      <c r="H2454" t="s">
        <v>201</v>
      </c>
      <c r="I2454" t="s">
        <v>252</v>
      </c>
      <c r="J2454" t="s">
        <v>108</v>
      </c>
      <c r="K2454">
        <v>0</v>
      </c>
      <c r="L2454" t="str">
        <f>+VLOOKUP(Línea_Modelo_Sexo_Región[[#This Row],[id_LA]],Línea_Atención[],2,0)</f>
        <v>Línea Cuidado Alternativo</v>
      </c>
      <c r="M245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5" spans="2:13" x14ac:dyDescent="0.3">
      <c r="B2455" s="4" t="str">
        <f t="shared" si="114"/>
        <v>2-CREAD MAYOR 6 MENOR 18 AÑOS</v>
      </c>
      <c r="C2455" s="4" t="str">
        <f t="shared" si="115"/>
        <v>2-CREAD MAYOR 6 MENOR 18 AÑOS-Mujeres</v>
      </c>
      <c r="D2455" s="4" t="str">
        <f t="shared" si="116"/>
        <v>2-CREAD MAYOR 6 MENOR 18 AÑOS-Mujeres-1</v>
      </c>
      <c r="E2455">
        <v>2</v>
      </c>
      <c r="F2455" t="s">
        <v>32</v>
      </c>
      <c r="G2455">
        <v>1</v>
      </c>
      <c r="H2455" t="s">
        <v>201</v>
      </c>
      <c r="I2455" t="s">
        <v>253</v>
      </c>
      <c r="J2455" t="s">
        <v>108</v>
      </c>
      <c r="K2455">
        <v>0</v>
      </c>
      <c r="L2455" t="str">
        <f>+VLOOKUP(Línea_Modelo_Sexo_Región[[#This Row],[id_LA]],Línea_Atención[],2,0)</f>
        <v>Línea Cuidado Alternativo</v>
      </c>
      <c r="M245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6" spans="2:13" x14ac:dyDescent="0.3">
      <c r="B2456" s="4" t="str">
        <f t="shared" si="114"/>
        <v>2-CREAD MAYOR 6 MENOR 18 AÑOS</v>
      </c>
      <c r="C2456" s="4" t="str">
        <f t="shared" si="115"/>
        <v>2-CREAD MAYOR 6 MENOR 18 AÑOS-Hombres</v>
      </c>
      <c r="D2456" s="4" t="str">
        <f t="shared" si="116"/>
        <v>2-CREAD MAYOR 6 MENOR 18 AÑOS-Hombres-2</v>
      </c>
      <c r="E2456">
        <v>2</v>
      </c>
      <c r="F2456" t="s">
        <v>32</v>
      </c>
      <c r="G2456">
        <v>2</v>
      </c>
      <c r="H2456" t="s">
        <v>202</v>
      </c>
      <c r="I2456" t="s">
        <v>252</v>
      </c>
      <c r="J2456" t="s">
        <v>108</v>
      </c>
      <c r="K2456">
        <v>0</v>
      </c>
      <c r="L2456" t="str">
        <f>+VLOOKUP(Línea_Modelo_Sexo_Región[[#This Row],[id_LA]],Línea_Atención[],2,0)</f>
        <v>Línea Cuidado Alternativo</v>
      </c>
      <c r="M245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7" spans="2:13" x14ac:dyDescent="0.3">
      <c r="B2457" s="4" t="str">
        <f t="shared" si="114"/>
        <v>2-CREAD MAYOR 6 MENOR 18 AÑOS</v>
      </c>
      <c r="C2457" s="4" t="str">
        <f t="shared" si="115"/>
        <v>2-CREAD MAYOR 6 MENOR 18 AÑOS-Mujeres</v>
      </c>
      <c r="D2457" s="4" t="str">
        <f t="shared" si="116"/>
        <v>2-CREAD MAYOR 6 MENOR 18 AÑOS-Mujeres-2</v>
      </c>
      <c r="E2457">
        <v>2</v>
      </c>
      <c r="F2457" t="s">
        <v>32</v>
      </c>
      <c r="G2457">
        <v>2</v>
      </c>
      <c r="H2457" t="s">
        <v>202</v>
      </c>
      <c r="I2457" t="s">
        <v>253</v>
      </c>
      <c r="J2457" t="s">
        <v>108</v>
      </c>
      <c r="K2457">
        <v>0</v>
      </c>
      <c r="L2457" t="str">
        <f>+VLOOKUP(Línea_Modelo_Sexo_Región[[#This Row],[id_LA]],Línea_Atención[],2,0)</f>
        <v>Línea Cuidado Alternativo</v>
      </c>
      <c r="M245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8" spans="2:13" x14ac:dyDescent="0.3">
      <c r="B2458" s="4" t="str">
        <f t="shared" si="114"/>
        <v>2-CREAD MAYOR 6 MENOR 18 AÑOS</v>
      </c>
      <c r="C2458" s="4" t="str">
        <f t="shared" si="115"/>
        <v>2-CREAD MAYOR 6 MENOR 18 AÑOS-Hombres</v>
      </c>
      <c r="D2458" s="4" t="str">
        <f t="shared" si="116"/>
        <v>2-CREAD MAYOR 6 MENOR 18 AÑOS-Hombres-3</v>
      </c>
      <c r="E2458">
        <v>2</v>
      </c>
      <c r="F2458" t="s">
        <v>32</v>
      </c>
      <c r="G2458">
        <v>3</v>
      </c>
      <c r="H2458" t="s">
        <v>203</v>
      </c>
      <c r="I2458" t="s">
        <v>252</v>
      </c>
      <c r="J2458" t="s">
        <v>108</v>
      </c>
      <c r="K2458">
        <v>0</v>
      </c>
      <c r="L2458" t="str">
        <f>+VLOOKUP(Línea_Modelo_Sexo_Región[[#This Row],[id_LA]],Línea_Atención[],2,0)</f>
        <v>Línea Cuidado Alternativo</v>
      </c>
      <c r="M245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59" spans="2:13" x14ac:dyDescent="0.3">
      <c r="B2459" s="4" t="str">
        <f t="shared" si="114"/>
        <v>2-CREAD MAYOR 6 MENOR 18 AÑOS</v>
      </c>
      <c r="C2459" s="4" t="str">
        <f t="shared" si="115"/>
        <v>2-CREAD MAYOR 6 MENOR 18 AÑOS-Mujeres</v>
      </c>
      <c r="D2459" s="4" t="str">
        <f t="shared" si="116"/>
        <v>2-CREAD MAYOR 6 MENOR 18 AÑOS-Mujeres-3</v>
      </c>
      <c r="E2459">
        <v>2</v>
      </c>
      <c r="F2459" t="s">
        <v>32</v>
      </c>
      <c r="G2459">
        <v>3</v>
      </c>
      <c r="H2459" t="s">
        <v>203</v>
      </c>
      <c r="I2459" t="s">
        <v>253</v>
      </c>
      <c r="J2459" t="s">
        <v>108</v>
      </c>
      <c r="K2459">
        <v>0</v>
      </c>
      <c r="L2459" t="str">
        <f>+VLOOKUP(Línea_Modelo_Sexo_Región[[#This Row],[id_LA]],Línea_Atención[],2,0)</f>
        <v>Línea Cuidado Alternativo</v>
      </c>
      <c r="M245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0" spans="2:13" x14ac:dyDescent="0.3">
      <c r="B2460" s="4" t="str">
        <f t="shared" si="114"/>
        <v>2-CREAD MAYOR 6 MENOR 18 AÑOS</v>
      </c>
      <c r="C2460" s="4" t="str">
        <f t="shared" si="115"/>
        <v>2-CREAD MAYOR 6 MENOR 18 AÑOS-Hombres</v>
      </c>
      <c r="D2460" s="4" t="str">
        <f t="shared" si="116"/>
        <v>2-CREAD MAYOR 6 MENOR 18 AÑOS-Hombres-4</v>
      </c>
      <c r="E2460">
        <v>2</v>
      </c>
      <c r="F2460" t="s">
        <v>32</v>
      </c>
      <c r="G2460">
        <v>4</v>
      </c>
      <c r="H2460" t="s">
        <v>204</v>
      </c>
      <c r="I2460" t="s">
        <v>252</v>
      </c>
      <c r="J2460" t="s">
        <v>108</v>
      </c>
      <c r="K2460">
        <v>0</v>
      </c>
      <c r="L2460" t="str">
        <f>+VLOOKUP(Línea_Modelo_Sexo_Región[[#This Row],[id_LA]],Línea_Atención[],2,0)</f>
        <v>Línea Cuidado Alternativo</v>
      </c>
      <c r="M246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1" spans="2:13" x14ac:dyDescent="0.3">
      <c r="B2461" s="4" t="str">
        <f t="shared" si="114"/>
        <v>2-CREAD MAYOR 6 MENOR 18 AÑOS</v>
      </c>
      <c r="C2461" s="4" t="str">
        <f t="shared" si="115"/>
        <v>2-CREAD MAYOR 6 MENOR 18 AÑOS-Mujeres</v>
      </c>
      <c r="D2461" s="4" t="str">
        <f t="shared" si="116"/>
        <v>2-CREAD MAYOR 6 MENOR 18 AÑOS-Mujeres-4</v>
      </c>
      <c r="E2461">
        <v>2</v>
      </c>
      <c r="F2461" t="s">
        <v>32</v>
      </c>
      <c r="G2461">
        <v>4</v>
      </c>
      <c r="H2461" t="s">
        <v>204</v>
      </c>
      <c r="I2461" t="s">
        <v>253</v>
      </c>
      <c r="J2461" t="s">
        <v>108</v>
      </c>
      <c r="K2461">
        <v>0</v>
      </c>
      <c r="L2461" t="str">
        <f>+VLOOKUP(Línea_Modelo_Sexo_Región[[#This Row],[id_LA]],Línea_Atención[],2,0)</f>
        <v>Línea Cuidado Alternativo</v>
      </c>
      <c r="M246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2" spans="2:13" x14ac:dyDescent="0.3">
      <c r="B2462" s="4" t="str">
        <f t="shared" si="114"/>
        <v>2-CREAD MAYOR 6 MENOR 18 AÑOS</v>
      </c>
      <c r="C2462" s="4" t="str">
        <f t="shared" si="115"/>
        <v>2-CREAD MAYOR 6 MENOR 18 AÑOS-Hombres</v>
      </c>
      <c r="D2462" s="4" t="str">
        <f t="shared" si="116"/>
        <v>2-CREAD MAYOR 6 MENOR 18 AÑOS-Hombres-5</v>
      </c>
      <c r="E2462">
        <v>2</v>
      </c>
      <c r="F2462" t="s">
        <v>32</v>
      </c>
      <c r="G2462">
        <v>5</v>
      </c>
      <c r="H2462" t="s">
        <v>205</v>
      </c>
      <c r="I2462" t="s">
        <v>252</v>
      </c>
      <c r="J2462" t="s">
        <v>108</v>
      </c>
      <c r="K2462">
        <v>59</v>
      </c>
      <c r="L2462" t="str">
        <f>+VLOOKUP(Línea_Modelo_Sexo_Región[[#This Row],[id_LA]],Línea_Atención[],2,0)</f>
        <v>Línea Cuidado Alternativo</v>
      </c>
      <c r="M246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3" spans="2:13" x14ac:dyDescent="0.3">
      <c r="B2463" s="4" t="str">
        <f t="shared" si="114"/>
        <v>2-CREAD MAYOR 6 MENOR 18 AÑOS</v>
      </c>
      <c r="C2463" s="4" t="str">
        <f t="shared" si="115"/>
        <v>2-CREAD MAYOR 6 MENOR 18 AÑOS-Mujeres</v>
      </c>
      <c r="D2463" s="4" t="str">
        <f t="shared" si="116"/>
        <v>2-CREAD MAYOR 6 MENOR 18 AÑOS-Mujeres-5</v>
      </c>
      <c r="E2463">
        <v>2</v>
      </c>
      <c r="F2463" t="s">
        <v>32</v>
      </c>
      <c r="G2463">
        <v>5</v>
      </c>
      <c r="H2463" t="s">
        <v>205</v>
      </c>
      <c r="I2463" t="s">
        <v>253</v>
      </c>
      <c r="J2463" t="s">
        <v>108</v>
      </c>
      <c r="K2463">
        <v>22</v>
      </c>
      <c r="L2463" t="str">
        <f>+VLOOKUP(Línea_Modelo_Sexo_Región[[#This Row],[id_LA]],Línea_Atención[],2,0)</f>
        <v>Línea Cuidado Alternativo</v>
      </c>
      <c r="M246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4" spans="2:13" x14ac:dyDescent="0.3">
      <c r="B2464" s="4" t="str">
        <f t="shared" si="114"/>
        <v>2-CREAD MAYOR 6 MENOR 18 AÑOS</v>
      </c>
      <c r="C2464" s="4" t="str">
        <f t="shared" si="115"/>
        <v>2-CREAD MAYOR 6 MENOR 18 AÑOS-Hombres</v>
      </c>
      <c r="D2464" s="4" t="str">
        <f t="shared" si="116"/>
        <v>2-CREAD MAYOR 6 MENOR 18 AÑOS-Hombres-13</v>
      </c>
      <c r="E2464">
        <v>2</v>
      </c>
      <c r="F2464" t="s">
        <v>32</v>
      </c>
      <c r="G2464">
        <v>13</v>
      </c>
      <c r="H2464" t="s">
        <v>213</v>
      </c>
      <c r="I2464" t="s">
        <v>252</v>
      </c>
      <c r="J2464" t="s">
        <v>108</v>
      </c>
      <c r="K2464">
        <v>337</v>
      </c>
      <c r="L2464" t="str">
        <f>+VLOOKUP(Línea_Modelo_Sexo_Región[[#This Row],[id_LA]],Línea_Atención[],2,0)</f>
        <v>Línea Cuidado Alternativo</v>
      </c>
      <c r="M246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5" spans="2:13" x14ac:dyDescent="0.3">
      <c r="B2465" s="4" t="str">
        <f t="shared" si="114"/>
        <v>2-CREAD MAYOR 6 MENOR 18 AÑOS</v>
      </c>
      <c r="C2465" s="4" t="str">
        <f t="shared" si="115"/>
        <v>2-CREAD MAYOR 6 MENOR 18 AÑOS-Mujeres</v>
      </c>
      <c r="D2465" s="4" t="str">
        <f t="shared" si="116"/>
        <v>2-CREAD MAYOR 6 MENOR 18 AÑOS-Mujeres-13</v>
      </c>
      <c r="E2465">
        <v>2</v>
      </c>
      <c r="F2465" t="s">
        <v>32</v>
      </c>
      <c r="G2465">
        <v>13</v>
      </c>
      <c r="H2465" t="s">
        <v>213</v>
      </c>
      <c r="I2465" t="s">
        <v>253</v>
      </c>
      <c r="J2465" t="s">
        <v>108</v>
      </c>
      <c r="K2465">
        <v>268</v>
      </c>
      <c r="L2465" t="str">
        <f>+VLOOKUP(Línea_Modelo_Sexo_Región[[#This Row],[id_LA]],Línea_Atención[],2,0)</f>
        <v>Línea Cuidado Alternativo</v>
      </c>
      <c r="M246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6" spans="2:13" x14ac:dyDescent="0.3">
      <c r="B2466" s="4" t="str">
        <f t="shared" si="114"/>
        <v>2-CREAD MAYOR 6 MENOR 18 AÑOS</v>
      </c>
      <c r="C2466" s="4" t="str">
        <f t="shared" si="115"/>
        <v>2-CREAD MAYOR 6 MENOR 18 AÑOS-Hombres</v>
      </c>
      <c r="D2466" s="4" t="str">
        <f t="shared" si="116"/>
        <v>2-CREAD MAYOR 6 MENOR 18 AÑOS-Hombres-6</v>
      </c>
      <c r="E2466">
        <v>2</v>
      </c>
      <c r="F2466" t="s">
        <v>32</v>
      </c>
      <c r="G2466">
        <v>6</v>
      </c>
      <c r="H2466" t="s">
        <v>206</v>
      </c>
      <c r="I2466" t="s">
        <v>252</v>
      </c>
      <c r="J2466" t="s">
        <v>108</v>
      </c>
      <c r="K2466">
        <v>0</v>
      </c>
      <c r="L2466" t="str">
        <f>+VLOOKUP(Línea_Modelo_Sexo_Región[[#This Row],[id_LA]],Línea_Atención[],2,0)</f>
        <v>Línea Cuidado Alternativo</v>
      </c>
      <c r="M246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7" spans="2:13" x14ac:dyDescent="0.3">
      <c r="B2467" s="4" t="str">
        <f t="shared" si="114"/>
        <v>2-CREAD MAYOR 6 MENOR 18 AÑOS</v>
      </c>
      <c r="C2467" s="4" t="str">
        <f t="shared" si="115"/>
        <v>2-CREAD MAYOR 6 MENOR 18 AÑOS-Mujeres</v>
      </c>
      <c r="D2467" s="4" t="str">
        <f t="shared" si="116"/>
        <v>2-CREAD MAYOR 6 MENOR 18 AÑOS-Mujeres-6</v>
      </c>
      <c r="E2467">
        <v>2</v>
      </c>
      <c r="F2467" t="s">
        <v>32</v>
      </c>
      <c r="G2467">
        <v>6</v>
      </c>
      <c r="H2467" t="s">
        <v>206</v>
      </c>
      <c r="I2467" t="s">
        <v>253</v>
      </c>
      <c r="J2467" t="s">
        <v>108</v>
      </c>
      <c r="K2467">
        <v>0</v>
      </c>
      <c r="L2467" t="str">
        <f>+VLOOKUP(Línea_Modelo_Sexo_Región[[#This Row],[id_LA]],Línea_Atención[],2,0)</f>
        <v>Línea Cuidado Alternativo</v>
      </c>
      <c r="M246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8" spans="2:13" x14ac:dyDescent="0.3">
      <c r="B2468" s="4" t="str">
        <f t="shared" si="114"/>
        <v>2-CREAD MAYOR 6 MENOR 18 AÑOS</v>
      </c>
      <c r="C2468" s="4" t="str">
        <f t="shared" si="115"/>
        <v>2-CREAD MAYOR 6 MENOR 18 AÑOS-Hombres</v>
      </c>
      <c r="D2468" s="4" t="str">
        <f t="shared" si="116"/>
        <v>2-CREAD MAYOR 6 MENOR 18 AÑOS-Hombres-7</v>
      </c>
      <c r="E2468">
        <v>2</v>
      </c>
      <c r="F2468" t="s">
        <v>32</v>
      </c>
      <c r="G2468">
        <v>7</v>
      </c>
      <c r="H2468" t="s">
        <v>207</v>
      </c>
      <c r="I2468" t="s">
        <v>252</v>
      </c>
      <c r="J2468" t="s">
        <v>108</v>
      </c>
      <c r="K2468">
        <v>63</v>
      </c>
      <c r="L2468" t="str">
        <f>+VLOOKUP(Línea_Modelo_Sexo_Región[[#This Row],[id_LA]],Línea_Atención[],2,0)</f>
        <v>Línea Cuidado Alternativo</v>
      </c>
      <c r="M246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69" spans="2:13" x14ac:dyDescent="0.3">
      <c r="B2469" s="4" t="str">
        <f t="shared" si="114"/>
        <v>2-CREAD MAYOR 6 MENOR 18 AÑOS</v>
      </c>
      <c r="C2469" s="4" t="str">
        <f t="shared" si="115"/>
        <v>2-CREAD MAYOR 6 MENOR 18 AÑOS-Mujeres</v>
      </c>
      <c r="D2469" s="4" t="str">
        <f t="shared" si="116"/>
        <v>2-CREAD MAYOR 6 MENOR 18 AÑOS-Mujeres-7</v>
      </c>
      <c r="E2469">
        <v>2</v>
      </c>
      <c r="F2469" t="s">
        <v>32</v>
      </c>
      <c r="G2469">
        <v>7</v>
      </c>
      <c r="H2469" t="s">
        <v>207</v>
      </c>
      <c r="I2469" t="s">
        <v>253</v>
      </c>
      <c r="J2469" t="s">
        <v>108</v>
      </c>
      <c r="K2469">
        <v>38</v>
      </c>
      <c r="L2469" t="str">
        <f>+VLOOKUP(Línea_Modelo_Sexo_Región[[#This Row],[id_LA]],Línea_Atención[],2,0)</f>
        <v>Línea Cuidado Alternativo</v>
      </c>
      <c r="M246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0" spans="2:13" x14ac:dyDescent="0.3">
      <c r="B2470" s="4" t="str">
        <f t="shared" si="114"/>
        <v>2-CREAD MAYOR 6 MENOR 18 AÑOS</v>
      </c>
      <c r="C2470" s="4" t="str">
        <f t="shared" si="115"/>
        <v>2-CREAD MAYOR 6 MENOR 18 AÑOS-Hombres</v>
      </c>
      <c r="D2470" s="4" t="str">
        <f t="shared" si="116"/>
        <v>2-CREAD MAYOR 6 MENOR 18 AÑOS-Hombres-7</v>
      </c>
      <c r="E2470">
        <v>2</v>
      </c>
      <c r="F2470" t="s">
        <v>32</v>
      </c>
      <c r="G2470">
        <v>7</v>
      </c>
      <c r="H2470" t="s">
        <v>207</v>
      </c>
      <c r="I2470" t="s">
        <v>252</v>
      </c>
      <c r="J2470" t="s">
        <v>108</v>
      </c>
      <c r="K2470">
        <v>0</v>
      </c>
      <c r="L2470" t="str">
        <f>+VLOOKUP(Línea_Modelo_Sexo_Región[[#This Row],[id_LA]],Línea_Atención[],2,0)</f>
        <v>Línea Cuidado Alternativo</v>
      </c>
      <c r="M247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1" spans="2:13" x14ac:dyDescent="0.3">
      <c r="B2471" s="4" t="str">
        <f t="shared" si="114"/>
        <v>2-CREAD MAYOR 6 MENOR 18 AÑOS</v>
      </c>
      <c r="C2471" s="4" t="str">
        <f t="shared" si="115"/>
        <v>2-CREAD MAYOR 6 MENOR 18 AÑOS-Mujeres</v>
      </c>
      <c r="D2471" s="4" t="str">
        <f t="shared" si="116"/>
        <v>2-CREAD MAYOR 6 MENOR 18 AÑOS-Mujeres-7</v>
      </c>
      <c r="E2471">
        <v>2</v>
      </c>
      <c r="F2471" t="s">
        <v>32</v>
      </c>
      <c r="G2471">
        <v>7</v>
      </c>
      <c r="H2471" t="s">
        <v>207</v>
      </c>
      <c r="I2471" t="s">
        <v>253</v>
      </c>
      <c r="J2471" t="s">
        <v>108</v>
      </c>
      <c r="K2471">
        <v>0</v>
      </c>
      <c r="L2471" t="str">
        <f>+VLOOKUP(Línea_Modelo_Sexo_Región[[#This Row],[id_LA]],Línea_Atención[],2,0)</f>
        <v>Línea Cuidado Alternativo</v>
      </c>
      <c r="M247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2" spans="2:13" x14ac:dyDescent="0.3">
      <c r="B2472" s="4" t="str">
        <f t="shared" si="114"/>
        <v>2-CREAD MAYOR 6 MENOR 18 AÑOS</v>
      </c>
      <c r="C2472" s="4" t="str">
        <f t="shared" si="115"/>
        <v>2-CREAD MAYOR 6 MENOR 18 AÑOS-Hombres</v>
      </c>
      <c r="D2472" s="4" t="str">
        <f t="shared" si="116"/>
        <v>2-CREAD MAYOR 6 MENOR 18 AÑOS-Hombres-8</v>
      </c>
      <c r="E2472">
        <v>2</v>
      </c>
      <c r="F2472" t="s">
        <v>32</v>
      </c>
      <c r="G2472">
        <v>8</v>
      </c>
      <c r="H2472" t="s">
        <v>208</v>
      </c>
      <c r="I2472" t="s">
        <v>252</v>
      </c>
      <c r="J2472" t="s">
        <v>108</v>
      </c>
      <c r="K2472">
        <v>78</v>
      </c>
      <c r="L2472" t="str">
        <f>+VLOOKUP(Línea_Modelo_Sexo_Región[[#This Row],[id_LA]],Línea_Atención[],2,0)</f>
        <v>Línea Cuidado Alternativo</v>
      </c>
      <c r="M247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3" spans="2:13" x14ac:dyDescent="0.3">
      <c r="B2473" s="4" t="str">
        <f t="shared" si="114"/>
        <v>2-CREAD MAYOR 6 MENOR 18 AÑOS</v>
      </c>
      <c r="C2473" s="4" t="str">
        <f t="shared" si="115"/>
        <v>2-CREAD MAYOR 6 MENOR 18 AÑOS-Mujeres</v>
      </c>
      <c r="D2473" s="4" t="str">
        <f t="shared" si="116"/>
        <v>2-CREAD MAYOR 6 MENOR 18 AÑOS-Mujeres-8</v>
      </c>
      <c r="E2473">
        <v>2</v>
      </c>
      <c r="F2473" t="s">
        <v>32</v>
      </c>
      <c r="G2473">
        <v>8</v>
      </c>
      <c r="H2473" t="s">
        <v>208</v>
      </c>
      <c r="I2473" t="s">
        <v>253</v>
      </c>
      <c r="J2473" t="s">
        <v>108</v>
      </c>
      <c r="K2473">
        <v>101</v>
      </c>
      <c r="L2473" t="str">
        <f>+VLOOKUP(Línea_Modelo_Sexo_Región[[#This Row],[id_LA]],Línea_Atención[],2,0)</f>
        <v>Línea Cuidado Alternativo</v>
      </c>
      <c r="M247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4" spans="2:13" x14ac:dyDescent="0.3">
      <c r="B2474" s="4" t="str">
        <f t="shared" si="114"/>
        <v>2-CREAD MAYOR 6 MENOR 18 AÑOS</v>
      </c>
      <c r="C2474" s="4" t="str">
        <f t="shared" si="115"/>
        <v>2-CREAD MAYOR 6 MENOR 18 AÑOS-Hombres</v>
      </c>
      <c r="D2474" s="4" t="str">
        <f t="shared" si="116"/>
        <v>2-CREAD MAYOR 6 MENOR 18 AÑOS-Hombres-9</v>
      </c>
      <c r="E2474">
        <v>2</v>
      </c>
      <c r="F2474" t="s">
        <v>32</v>
      </c>
      <c r="G2474">
        <v>9</v>
      </c>
      <c r="H2474" t="s">
        <v>209</v>
      </c>
      <c r="I2474" t="s">
        <v>252</v>
      </c>
      <c r="J2474" t="s">
        <v>108</v>
      </c>
      <c r="K2474">
        <v>67</v>
      </c>
      <c r="L2474" t="str">
        <f>+VLOOKUP(Línea_Modelo_Sexo_Región[[#This Row],[id_LA]],Línea_Atención[],2,0)</f>
        <v>Línea Cuidado Alternativo</v>
      </c>
      <c r="M247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5" spans="2:13" x14ac:dyDescent="0.3">
      <c r="B2475" s="4" t="str">
        <f t="shared" si="114"/>
        <v>2-CREAD MAYOR 6 MENOR 18 AÑOS</v>
      </c>
      <c r="C2475" s="4" t="str">
        <f t="shared" si="115"/>
        <v>2-CREAD MAYOR 6 MENOR 18 AÑOS-Mujeres</v>
      </c>
      <c r="D2475" s="4" t="str">
        <f t="shared" si="116"/>
        <v>2-CREAD MAYOR 6 MENOR 18 AÑOS-Mujeres-9</v>
      </c>
      <c r="E2475">
        <v>2</v>
      </c>
      <c r="F2475" t="s">
        <v>32</v>
      </c>
      <c r="G2475">
        <v>9</v>
      </c>
      <c r="H2475" t="s">
        <v>209</v>
      </c>
      <c r="I2475" t="s">
        <v>253</v>
      </c>
      <c r="J2475" t="s">
        <v>108</v>
      </c>
      <c r="K2475">
        <v>51</v>
      </c>
      <c r="L2475" t="str">
        <f>+VLOOKUP(Línea_Modelo_Sexo_Región[[#This Row],[id_LA]],Línea_Atención[],2,0)</f>
        <v>Línea Cuidado Alternativo</v>
      </c>
      <c r="M247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6" spans="2:13" x14ac:dyDescent="0.3">
      <c r="B2476" s="4" t="str">
        <f t="shared" si="114"/>
        <v>2-CREAD MAYOR 6 MENOR 18 AÑOS</v>
      </c>
      <c r="C2476" s="4" t="str">
        <f t="shared" si="115"/>
        <v>2-CREAD MAYOR 6 MENOR 18 AÑOS-Hombres</v>
      </c>
      <c r="D2476" s="4" t="str">
        <f t="shared" si="116"/>
        <v>2-CREAD MAYOR 6 MENOR 18 AÑOS-Hombres-14</v>
      </c>
      <c r="E2476">
        <v>2</v>
      </c>
      <c r="F2476" t="s">
        <v>32</v>
      </c>
      <c r="G2476">
        <v>14</v>
      </c>
      <c r="H2476" t="s">
        <v>214</v>
      </c>
      <c r="I2476" t="s">
        <v>252</v>
      </c>
      <c r="J2476" t="s">
        <v>108</v>
      </c>
      <c r="K2476">
        <v>0</v>
      </c>
      <c r="L2476" t="str">
        <f>+VLOOKUP(Línea_Modelo_Sexo_Región[[#This Row],[id_LA]],Línea_Atención[],2,0)</f>
        <v>Línea Cuidado Alternativo</v>
      </c>
      <c r="M247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7" spans="2:13" x14ac:dyDescent="0.3">
      <c r="B2477" s="4" t="str">
        <f t="shared" si="114"/>
        <v>2-CREAD MAYOR 6 MENOR 18 AÑOS</v>
      </c>
      <c r="C2477" s="4" t="str">
        <f t="shared" si="115"/>
        <v>2-CREAD MAYOR 6 MENOR 18 AÑOS-Mujeres</v>
      </c>
      <c r="D2477" s="4" t="str">
        <f t="shared" si="116"/>
        <v>2-CREAD MAYOR 6 MENOR 18 AÑOS-Mujeres-14</v>
      </c>
      <c r="E2477">
        <v>2</v>
      </c>
      <c r="F2477" t="s">
        <v>32</v>
      </c>
      <c r="G2477">
        <v>14</v>
      </c>
      <c r="H2477" t="s">
        <v>214</v>
      </c>
      <c r="I2477" t="s">
        <v>253</v>
      </c>
      <c r="J2477" t="s">
        <v>108</v>
      </c>
      <c r="K2477">
        <v>0</v>
      </c>
      <c r="L2477" t="str">
        <f>+VLOOKUP(Línea_Modelo_Sexo_Región[[#This Row],[id_LA]],Línea_Atención[],2,0)</f>
        <v>Línea Cuidado Alternativo</v>
      </c>
      <c r="M247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8" spans="2:13" x14ac:dyDescent="0.3">
      <c r="B2478" s="4" t="str">
        <f t="shared" si="114"/>
        <v>2-CREAD MAYOR 6 MENOR 18 AÑOS</v>
      </c>
      <c r="C2478" s="4" t="str">
        <f t="shared" si="115"/>
        <v>2-CREAD MAYOR 6 MENOR 18 AÑOS-Hombres</v>
      </c>
      <c r="D2478" s="4" t="str">
        <f t="shared" si="116"/>
        <v>2-CREAD MAYOR 6 MENOR 18 AÑOS-Hombres-10</v>
      </c>
      <c r="E2478">
        <v>2</v>
      </c>
      <c r="F2478" t="s">
        <v>32</v>
      </c>
      <c r="G2478">
        <v>10</v>
      </c>
      <c r="H2478" t="s">
        <v>210</v>
      </c>
      <c r="I2478" t="s">
        <v>252</v>
      </c>
      <c r="J2478" t="s">
        <v>108</v>
      </c>
      <c r="K2478">
        <v>0</v>
      </c>
      <c r="L2478" t="str">
        <f>+VLOOKUP(Línea_Modelo_Sexo_Región[[#This Row],[id_LA]],Línea_Atención[],2,0)</f>
        <v>Línea Cuidado Alternativo</v>
      </c>
      <c r="M247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79" spans="2:13" x14ac:dyDescent="0.3">
      <c r="B2479" s="4" t="str">
        <f t="shared" si="114"/>
        <v>2-CREAD MAYOR 6 MENOR 18 AÑOS</v>
      </c>
      <c r="C2479" s="4" t="str">
        <f t="shared" si="115"/>
        <v>2-CREAD MAYOR 6 MENOR 18 AÑOS-Mujeres</v>
      </c>
      <c r="D2479" s="4" t="str">
        <f t="shared" si="116"/>
        <v>2-CREAD MAYOR 6 MENOR 18 AÑOS-Mujeres-10</v>
      </c>
      <c r="E2479">
        <v>2</v>
      </c>
      <c r="F2479" t="s">
        <v>32</v>
      </c>
      <c r="G2479">
        <v>10</v>
      </c>
      <c r="H2479" t="s">
        <v>210</v>
      </c>
      <c r="I2479" t="s">
        <v>253</v>
      </c>
      <c r="J2479" t="s">
        <v>108</v>
      </c>
      <c r="K2479">
        <v>0</v>
      </c>
      <c r="L2479" t="str">
        <f>+VLOOKUP(Línea_Modelo_Sexo_Región[[#This Row],[id_LA]],Línea_Atención[],2,0)</f>
        <v>Línea Cuidado Alternativo</v>
      </c>
      <c r="M247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80" spans="2:13" x14ac:dyDescent="0.3">
      <c r="B2480" s="4" t="str">
        <f t="shared" si="114"/>
        <v>2-CREAD MAYOR 6 MENOR 18 AÑOS</v>
      </c>
      <c r="C2480" s="4" t="str">
        <f t="shared" si="115"/>
        <v>2-CREAD MAYOR 6 MENOR 18 AÑOS-Hombres</v>
      </c>
      <c r="D2480" s="4" t="str">
        <f t="shared" si="116"/>
        <v>2-CREAD MAYOR 6 MENOR 18 AÑOS-Hombres-11</v>
      </c>
      <c r="E2480">
        <v>2</v>
      </c>
      <c r="F2480" t="s">
        <v>32</v>
      </c>
      <c r="G2480">
        <v>11</v>
      </c>
      <c r="H2480" t="s">
        <v>211</v>
      </c>
      <c r="I2480" t="s">
        <v>252</v>
      </c>
      <c r="J2480" t="s">
        <v>108</v>
      </c>
      <c r="K2480">
        <v>0</v>
      </c>
      <c r="L2480" t="str">
        <f>+VLOOKUP(Línea_Modelo_Sexo_Región[[#This Row],[id_LA]],Línea_Atención[],2,0)</f>
        <v>Línea Cuidado Alternativo</v>
      </c>
      <c r="M248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81" spans="2:13" x14ac:dyDescent="0.3">
      <c r="B2481" s="4" t="str">
        <f t="shared" si="114"/>
        <v>2-CREAD MAYOR 6 MENOR 18 AÑOS</v>
      </c>
      <c r="C2481" s="4" t="str">
        <f t="shared" si="115"/>
        <v>2-CREAD MAYOR 6 MENOR 18 AÑOS-Mujeres</v>
      </c>
      <c r="D2481" s="4" t="str">
        <f t="shared" si="116"/>
        <v>2-CREAD MAYOR 6 MENOR 18 AÑOS-Mujeres-11</v>
      </c>
      <c r="E2481">
        <v>2</v>
      </c>
      <c r="F2481" t="s">
        <v>32</v>
      </c>
      <c r="G2481">
        <v>11</v>
      </c>
      <c r="H2481" t="s">
        <v>211</v>
      </c>
      <c r="I2481" t="s">
        <v>253</v>
      </c>
      <c r="J2481" t="s">
        <v>108</v>
      </c>
      <c r="K2481">
        <v>0</v>
      </c>
      <c r="L2481" t="str">
        <f>+VLOOKUP(Línea_Modelo_Sexo_Región[[#This Row],[id_LA]],Línea_Atención[],2,0)</f>
        <v>Línea Cuidado Alternativo</v>
      </c>
      <c r="M248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82" spans="2:13" x14ac:dyDescent="0.3">
      <c r="B2482" s="4" t="str">
        <f t="shared" si="114"/>
        <v>2-CREAD MAYOR 6 MENOR 18 AÑOS</v>
      </c>
      <c r="C2482" s="4" t="str">
        <f t="shared" si="115"/>
        <v>2-CREAD MAYOR 6 MENOR 18 AÑOS-Hombres</v>
      </c>
      <c r="D2482" s="4" t="str">
        <f t="shared" si="116"/>
        <v>2-CREAD MAYOR 6 MENOR 18 AÑOS-Hombres-12</v>
      </c>
      <c r="E2482">
        <v>2</v>
      </c>
      <c r="F2482" t="s">
        <v>32</v>
      </c>
      <c r="G2482">
        <v>12</v>
      </c>
      <c r="H2482" t="s">
        <v>212</v>
      </c>
      <c r="I2482" t="s">
        <v>252</v>
      </c>
      <c r="J2482" t="s">
        <v>108</v>
      </c>
      <c r="K2482">
        <v>0</v>
      </c>
      <c r="L2482" t="str">
        <f>+VLOOKUP(Línea_Modelo_Sexo_Región[[#This Row],[id_LA]],Línea_Atención[],2,0)</f>
        <v>Línea Cuidado Alternativo</v>
      </c>
      <c r="M248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83" spans="2:13" x14ac:dyDescent="0.3">
      <c r="B2483" s="4" t="str">
        <f t="shared" si="114"/>
        <v>2-CREAD MAYOR 6 MENOR 18 AÑOS</v>
      </c>
      <c r="C2483" s="4" t="str">
        <f t="shared" si="115"/>
        <v>2-CREAD MAYOR 6 MENOR 18 AÑOS-Mujeres</v>
      </c>
      <c r="D2483" s="4" t="str">
        <f t="shared" si="116"/>
        <v>2-CREAD MAYOR 6 MENOR 18 AÑOS-Mujeres-12</v>
      </c>
      <c r="E2483">
        <v>2</v>
      </c>
      <c r="F2483" t="s">
        <v>32</v>
      </c>
      <c r="G2483">
        <v>12</v>
      </c>
      <c r="H2483" t="s">
        <v>212</v>
      </c>
      <c r="I2483" t="s">
        <v>253</v>
      </c>
      <c r="J2483" t="s">
        <v>108</v>
      </c>
      <c r="K2483">
        <v>0</v>
      </c>
      <c r="L2483" t="str">
        <f>+VLOOKUP(Línea_Modelo_Sexo_Región[[#This Row],[id_LA]],Línea_Atención[],2,0)</f>
        <v>Línea Cuidado Alternativo</v>
      </c>
      <c r="M248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2484" spans="2:13" x14ac:dyDescent="0.3">
      <c r="B2484" s="4" t="str">
        <f t="shared" si="114"/>
        <v>2-CREAD LACTANTE - PRE- ESCOLARES</v>
      </c>
      <c r="C2484" s="4" t="str">
        <f t="shared" si="115"/>
        <v>2-CREAD LACTANTE - PRE- ESCOLARES-Hombres</v>
      </c>
      <c r="D2484" s="4" t="str">
        <f t="shared" si="116"/>
        <v>2-CREAD LACTANTE - PRE- ESCOLARES-Hombres-15</v>
      </c>
      <c r="E2484">
        <v>2</v>
      </c>
      <c r="F2484" t="s">
        <v>34</v>
      </c>
      <c r="G2484">
        <v>15</v>
      </c>
      <c r="H2484" t="s">
        <v>215</v>
      </c>
      <c r="I2484" t="s">
        <v>252</v>
      </c>
      <c r="J2484" t="s">
        <v>108</v>
      </c>
      <c r="K2484">
        <v>0</v>
      </c>
      <c r="L2484" t="str">
        <f>+VLOOKUP(Línea_Modelo_Sexo_Región[[#This Row],[id_LA]],Línea_Atención[],2,0)</f>
        <v>Línea Cuidado Alternativo</v>
      </c>
      <c r="M248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85" spans="2:13" x14ac:dyDescent="0.3">
      <c r="B2485" s="4" t="str">
        <f t="shared" si="114"/>
        <v>2-CREAD LACTANTE - PRE- ESCOLARES</v>
      </c>
      <c r="C2485" s="4" t="str">
        <f t="shared" si="115"/>
        <v>2-CREAD LACTANTE - PRE- ESCOLARES-Mujeres</v>
      </c>
      <c r="D2485" s="4" t="str">
        <f t="shared" si="116"/>
        <v>2-CREAD LACTANTE - PRE- ESCOLARES-Mujeres-15</v>
      </c>
      <c r="E2485">
        <v>2</v>
      </c>
      <c r="F2485" t="s">
        <v>34</v>
      </c>
      <c r="G2485">
        <v>15</v>
      </c>
      <c r="H2485" t="s">
        <v>215</v>
      </c>
      <c r="I2485" t="s">
        <v>253</v>
      </c>
      <c r="J2485" t="s">
        <v>108</v>
      </c>
      <c r="K2485">
        <v>0</v>
      </c>
      <c r="L2485" t="str">
        <f>+VLOOKUP(Línea_Modelo_Sexo_Región[[#This Row],[id_LA]],Línea_Atención[],2,0)</f>
        <v>Línea Cuidado Alternativo</v>
      </c>
      <c r="M248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86" spans="2:13" x14ac:dyDescent="0.3">
      <c r="B2486" s="4" t="str">
        <f t="shared" si="114"/>
        <v>2-CREAD LACTANTE - PRE- ESCOLARES</v>
      </c>
      <c r="C2486" s="4" t="str">
        <f t="shared" si="115"/>
        <v>2-CREAD LACTANTE - PRE- ESCOLARES-Hombres</v>
      </c>
      <c r="D2486" s="4" t="str">
        <f t="shared" si="116"/>
        <v>2-CREAD LACTANTE - PRE- ESCOLARES-Hombres-1</v>
      </c>
      <c r="E2486">
        <v>2</v>
      </c>
      <c r="F2486" t="s">
        <v>34</v>
      </c>
      <c r="G2486">
        <v>1</v>
      </c>
      <c r="H2486" t="s">
        <v>201</v>
      </c>
      <c r="I2486" t="s">
        <v>252</v>
      </c>
      <c r="J2486" t="s">
        <v>108</v>
      </c>
      <c r="K2486">
        <v>0</v>
      </c>
      <c r="L2486" t="str">
        <f>+VLOOKUP(Línea_Modelo_Sexo_Región[[#This Row],[id_LA]],Línea_Atención[],2,0)</f>
        <v>Línea Cuidado Alternativo</v>
      </c>
      <c r="M248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87" spans="2:13" x14ac:dyDescent="0.3">
      <c r="B2487" s="4" t="str">
        <f t="shared" si="114"/>
        <v>2-CREAD LACTANTE - PRE- ESCOLARES</v>
      </c>
      <c r="C2487" s="4" t="str">
        <f t="shared" si="115"/>
        <v>2-CREAD LACTANTE - PRE- ESCOLARES-Mujeres</v>
      </c>
      <c r="D2487" s="4" t="str">
        <f t="shared" si="116"/>
        <v>2-CREAD LACTANTE - PRE- ESCOLARES-Mujeres-1</v>
      </c>
      <c r="E2487">
        <v>2</v>
      </c>
      <c r="F2487" t="s">
        <v>34</v>
      </c>
      <c r="G2487">
        <v>1</v>
      </c>
      <c r="H2487" t="s">
        <v>201</v>
      </c>
      <c r="I2487" t="s">
        <v>253</v>
      </c>
      <c r="J2487" t="s">
        <v>108</v>
      </c>
      <c r="K2487">
        <v>0</v>
      </c>
      <c r="L2487" t="str">
        <f>+VLOOKUP(Línea_Modelo_Sexo_Región[[#This Row],[id_LA]],Línea_Atención[],2,0)</f>
        <v>Línea Cuidado Alternativo</v>
      </c>
      <c r="M248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88" spans="2:13" x14ac:dyDescent="0.3">
      <c r="B2488" s="4" t="str">
        <f t="shared" si="114"/>
        <v>2-CREAD LACTANTE - PRE- ESCOLARES</v>
      </c>
      <c r="C2488" s="4" t="str">
        <f t="shared" si="115"/>
        <v>2-CREAD LACTANTE - PRE- ESCOLARES-Hombres</v>
      </c>
      <c r="D2488" s="4" t="str">
        <f t="shared" si="116"/>
        <v>2-CREAD LACTANTE - PRE- ESCOLARES-Hombres-2</v>
      </c>
      <c r="E2488">
        <v>2</v>
      </c>
      <c r="F2488" t="s">
        <v>34</v>
      </c>
      <c r="G2488">
        <v>2</v>
      </c>
      <c r="H2488" t="s">
        <v>202</v>
      </c>
      <c r="I2488" t="s">
        <v>252</v>
      </c>
      <c r="J2488" t="s">
        <v>108</v>
      </c>
      <c r="K2488">
        <v>0</v>
      </c>
      <c r="L2488" t="str">
        <f>+VLOOKUP(Línea_Modelo_Sexo_Región[[#This Row],[id_LA]],Línea_Atención[],2,0)</f>
        <v>Línea Cuidado Alternativo</v>
      </c>
      <c r="M248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89" spans="2:13" x14ac:dyDescent="0.3">
      <c r="B2489" s="4" t="str">
        <f t="shared" si="114"/>
        <v>2-CREAD LACTANTE - PRE- ESCOLARES</v>
      </c>
      <c r="C2489" s="4" t="str">
        <f t="shared" si="115"/>
        <v>2-CREAD LACTANTE - PRE- ESCOLARES-Mujeres</v>
      </c>
      <c r="D2489" s="4" t="str">
        <f t="shared" si="116"/>
        <v>2-CREAD LACTANTE - PRE- ESCOLARES-Mujeres-2</v>
      </c>
      <c r="E2489">
        <v>2</v>
      </c>
      <c r="F2489" t="s">
        <v>34</v>
      </c>
      <c r="G2489">
        <v>2</v>
      </c>
      <c r="H2489" t="s">
        <v>202</v>
      </c>
      <c r="I2489" t="s">
        <v>253</v>
      </c>
      <c r="J2489" t="s">
        <v>108</v>
      </c>
      <c r="K2489">
        <v>0</v>
      </c>
      <c r="L2489" t="str">
        <f>+VLOOKUP(Línea_Modelo_Sexo_Región[[#This Row],[id_LA]],Línea_Atención[],2,0)</f>
        <v>Línea Cuidado Alternativo</v>
      </c>
      <c r="M248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0" spans="2:13" x14ac:dyDescent="0.3">
      <c r="B2490" s="4" t="str">
        <f t="shared" si="114"/>
        <v>2-CREAD LACTANTE - PRE- ESCOLARES</v>
      </c>
      <c r="C2490" s="4" t="str">
        <f t="shared" si="115"/>
        <v>2-CREAD LACTANTE - PRE- ESCOLARES-Hombres</v>
      </c>
      <c r="D2490" s="4" t="str">
        <f t="shared" si="116"/>
        <v>2-CREAD LACTANTE - PRE- ESCOLARES-Hombres-3</v>
      </c>
      <c r="E2490">
        <v>2</v>
      </c>
      <c r="F2490" t="s">
        <v>34</v>
      </c>
      <c r="G2490">
        <v>3</v>
      </c>
      <c r="H2490" t="s">
        <v>203</v>
      </c>
      <c r="I2490" t="s">
        <v>252</v>
      </c>
      <c r="J2490" t="s">
        <v>108</v>
      </c>
      <c r="K2490">
        <v>0</v>
      </c>
      <c r="L2490" t="str">
        <f>+VLOOKUP(Línea_Modelo_Sexo_Región[[#This Row],[id_LA]],Línea_Atención[],2,0)</f>
        <v>Línea Cuidado Alternativo</v>
      </c>
      <c r="M249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1" spans="2:13" x14ac:dyDescent="0.3">
      <c r="B2491" s="4" t="str">
        <f t="shared" si="114"/>
        <v>2-CREAD LACTANTE - PRE- ESCOLARES</v>
      </c>
      <c r="C2491" s="4" t="str">
        <f t="shared" si="115"/>
        <v>2-CREAD LACTANTE - PRE- ESCOLARES-Mujeres</v>
      </c>
      <c r="D2491" s="4" t="str">
        <f t="shared" si="116"/>
        <v>2-CREAD LACTANTE - PRE- ESCOLARES-Mujeres-3</v>
      </c>
      <c r="E2491">
        <v>2</v>
      </c>
      <c r="F2491" t="s">
        <v>34</v>
      </c>
      <c r="G2491">
        <v>3</v>
      </c>
      <c r="H2491" t="s">
        <v>203</v>
      </c>
      <c r="I2491" t="s">
        <v>253</v>
      </c>
      <c r="J2491" t="s">
        <v>108</v>
      </c>
      <c r="K2491">
        <v>0</v>
      </c>
      <c r="L2491" t="str">
        <f>+VLOOKUP(Línea_Modelo_Sexo_Región[[#This Row],[id_LA]],Línea_Atención[],2,0)</f>
        <v>Línea Cuidado Alternativo</v>
      </c>
      <c r="M249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2" spans="2:13" x14ac:dyDescent="0.3">
      <c r="B2492" s="4" t="str">
        <f t="shared" si="114"/>
        <v>2-CREAD LACTANTE - PRE- ESCOLARES</v>
      </c>
      <c r="C2492" s="4" t="str">
        <f t="shared" si="115"/>
        <v>2-CREAD LACTANTE - PRE- ESCOLARES-Hombres</v>
      </c>
      <c r="D2492" s="4" t="str">
        <f t="shared" si="116"/>
        <v>2-CREAD LACTANTE - PRE- ESCOLARES-Hombres-4</v>
      </c>
      <c r="E2492">
        <v>2</v>
      </c>
      <c r="F2492" t="s">
        <v>34</v>
      </c>
      <c r="G2492">
        <v>4</v>
      </c>
      <c r="H2492" t="s">
        <v>204</v>
      </c>
      <c r="I2492" t="s">
        <v>252</v>
      </c>
      <c r="J2492" t="s">
        <v>108</v>
      </c>
      <c r="K2492">
        <v>0</v>
      </c>
      <c r="L2492" t="str">
        <f>+VLOOKUP(Línea_Modelo_Sexo_Región[[#This Row],[id_LA]],Línea_Atención[],2,0)</f>
        <v>Línea Cuidado Alternativo</v>
      </c>
      <c r="M249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3" spans="2:13" x14ac:dyDescent="0.3">
      <c r="B2493" s="4" t="str">
        <f t="shared" si="114"/>
        <v>2-CREAD LACTANTE - PRE- ESCOLARES</v>
      </c>
      <c r="C2493" s="4" t="str">
        <f t="shared" si="115"/>
        <v>2-CREAD LACTANTE - PRE- ESCOLARES-Mujeres</v>
      </c>
      <c r="D2493" s="4" t="str">
        <f t="shared" si="116"/>
        <v>2-CREAD LACTANTE - PRE- ESCOLARES-Mujeres-4</v>
      </c>
      <c r="E2493">
        <v>2</v>
      </c>
      <c r="F2493" t="s">
        <v>34</v>
      </c>
      <c r="G2493">
        <v>4</v>
      </c>
      <c r="H2493" t="s">
        <v>204</v>
      </c>
      <c r="I2493" t="s">
        <v>253</v>
      </c>
      <c r="J2493" t="s">
        <v>108</v>
      </c>
      <c r="K2493">
        <v>0</v>
      </c>
      <c r="L2493" t="str">
        <f>+VLOOKUP(Línea_Modelo_Sexo_Región[[#This Row],[id_LA]],Línea_Atención[],2,0)</f>
        <v>Línea Cuidado Alternativo</v>
      </c>
      <c r="M249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4" spans="2:13" x14ac:dyDescent="0.3">
      <c r="B2494" s="4" t="str">
        <f t="shared" si="114"/>
        <v>2-CREAD LACTANTE - PRE- ESCOLARES</v>
      </c>
      <c r="C2494" s="4" t="str">
        <f t="shared" si="115"/>
        <v>2-CREAD LACTANTE - PRE- ESCOLARES-Hombres</v>
      </c>
      <c r="D2494" s="4" t="str">
        <f t="shared" si="116"/>
        <v>2-CREAD LACTANTE - PRE- ESCOLARES-Hombres-5</v>
      </c>
      <c r="E2494">
        <v>2</v>
      </c>
      <c r="F2494" t="s">
        <v>34</v>
      </c>
      <c r="G2494">
        <v>5</v>
      </c>
      <c r="H2494" t="s">
        <v>205</v>
      </c>
      <c r="I2494" t="s">
        <v>252</v>
      </c>
      <c r="J2494" t="s">
        <v>108</v>
      </c>
      <c r="K2494">
        <v>0</v>
      </c>
      <c r="L2494" t="str">
        <f>+VLOOKUP(Línea_Modelo_Sexo_Región[[#This Row],[id_LA]],Línea_Atención[],2,0)</f>
        <v>Línea Cuidado Alternativo</v>
      </c>
      <c r="M249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5" spans="2:13" x14ac:dyDescent="0.3">
      <c r="B2495" s="4" t="str">
        <f t="shared" si="114"/>
        <v>2-CREAD LACTANTE - PRE- ESCOLARES</v>
      </c>
      <c r="C2495" s="4" t="str">
        <f t="shared" si="115"/>
        <v>2-CREAD LACTANTE - PRE- ESCOLARES-Mujeres</v>
      </c>
      <c r="D2495" s="4" t="str">
        <f t="shared" si="116"/>
        <v>2-CREAD LACTANTE - PRE- ESCOLARES-Mujeres-5</v>
      </c>
      <c r="E2495">
        <v>2</v>
      </c>
      <c r="F2495" t="s">
        <v>34</v>
      </c>
      <c r="G2495">
        <v>5</v>
      </c>
      <c r="H2495" t="s">
        <v>205</v>
      </c>
      <c r="I2495" t="s">
        <v>253</v>
      </c>
      <c r="J2495" t="s">
        <v>108</v>
      </c>
      <c r="K2495">
        <v>0</v>
      </c>
      <c r="L2495" t="str">
        <f>+VLOOKUP(Línea_Modelo_Sexo_Región[[#This Row],[id_LA]],Línea_Atención[],2,0)</f>
        <v>Línea Cuidado Alternativo</v>
      </c>
      <c r="M249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6" spans="2:13" x14ac:dyDescent="0.3">
      <c r="B2496" s="4" t="str">
        <f t="shared" si="114"/>
        <v>2-CREAD LACTANTE - PRE- ESCOLARES</v>
      </c>
      <c r="C2496" s="4" t="str">
        <f t="shared" si="115"/>
        <v>2-CREAD LACTANTE - PRE- ESCOLARES-Hombres</v>
      </c>
      <c r="D2496" s="4" t="str">
        <f t="shared" si="116"/>
        <v>2-CREAD LACTANTE - PRE- ESCOLARES-Hombres-13</v>
      </c>
      <c r="E2496">
        <v>2</v>
      </c>
      <c r="F2496" t="s">
        <v>34</v>
      </c>
      <c r="G2496">
        <v>13</v>
      </c>
      <c r="H2496" t="s">
        <v>213</v>
      </c>
      <c r="I2496" t="s">
        <v>252</v>
      </c>
      <c r="J2496" t="s">
        <v>108</v>
      </c>
      <c r="K2496">
        <v>116</v>
      </c>
      <c r="L2496" t="str">
        <f>+VLOOKUP(Línea_Modelo_Sexo_Región[[#This Row],[id_LA]],Línea_Atención[],2,0)</f>
        <v>Línea Cuidado Alternativo</v>
      </c>
      <c r="M249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7" spans="2:13" x14ac:dyDescent="0.3">
      <c r="B2497" s="4" t="str">
        <f t="shared" si="114"/>
        <v>2-CREAD LACTANTE - PRE- ESCOLARES</v>
      </c>
      <c r="C2497" s="4" t="str">
        <f t="shared" si="115"/>
        <v>2-CREAD LACTANTE - PRE- ESCOLARES-Mujeres</v>
      </c>
      <c r="D2497" s="4" t="str">
        <f t="shared" si="116"/>
        <v>2-CREAD LACTANTE - PRE- ESCOLARES-Mujeres-13</v>
      </c>
      <c r="E2497">
        <v>2</v>
      </c>
      <c r="F2497" t="s">
        <v>34</v>
      </c>
      <c r="G2497">
        <v>13</v>
      </c>
      <c r="H2497" t="s">
        <v>213</v>
      </c>
      <c r="I2497" t="s">
        <v>253</v>
      </c>
      <c r="J2497" t="s">
        <v>108</v>
      </c>
      <c r="K2497">
        <v>109</v>
      </c>
      <c r="L2497" t="str">
        <f>+VLOOKUP(Línea_Modelo_Sexo_Región[[#This Row],[id_LA]],Línea_Atención[],2,0)</f>
        <v>Línea Cuidado Alternativo</v>
      </c>
      <c r="M249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8" spans="2:13" x14ac:dyDescent="0.3">
      <c r="B2498" s="4" t="str">
        <f t="shared" si="114"/>
        <v>2-CREAD LACTANTE - PRE- ESCOLARES</v>
      </c>
      <c r="C2498" s="4" t="str">
        <f t="shared" si="115"/>
        <v>2-CREAD LACTANTE - PRE- ESCOLARES-Hombres</v>
      </c>
      <c r="D2498" s="4" t="str">
        <f t="shared" si="116"/>
        <v>2-CREAD LACTANTE - PRE- ESCOLARES-Hombres-6</v>
      </c>
      <c r="E2498">
        <v>2</v>
      </c>
      <c r="F2498" t="s">
        <v>34</v>
      </c>
      <c r="G2498">
        <v>6</v>
      </c>
      <c r="H2498" t="s">
        <v>206</v>
      </c>
      <c r="I2498" t="s">
        <v>252</v>
      </c>
      <c r="J2498" t="s">
        <v>108</v>
      </c>
      <c r="K2498">
        <v>0</v>
      </c>
      <c r="L2498" t="str">
        <f>+VLOOKUP(Línea_Modelo_Sexo_Región[[#This Row],[id_LA]],Línea_Atención[],2,0)</f>
        <v>Línea Cuidado Alternativo</v>
      </c>
      <c r="M249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499" spans="2:13" x14ac:dyDescent="0.3">
      <c r="B2499" s="4" t="str">
        <f t="shared" si="114"/>
        <v>2-CREAD LACTANTE - PRE- ESCOLARES</v>
      </c>
      <c r="C2499" s="4" t="str">
        <f t="shared" si="115"/>
        <v>2-CREAD LACTANTE - PRE- ESCOLARES-Mujeres</v>
      </c>
      <c r="D2499" s="4" t="str">
        <f t="shared" si="116"/>
        <v>2-CREAD LACTANTE - PRE- ESCOLARES-Mujeres-6</v>
      </c>
      <c r="E2499">
        <v>2</v>
      </c>
      <c r="F2499" t="s">
        <v>34</v>
      </c>
      <c r="G2499">
        <v>6</v>
      </c>
      <c r="H2499" t="s">
        <v>206</v>
      </c>
      <c r="I2499" t="s">
        <v>253</v>
      </c>
      <c r="J2499" t="s">
        <v>108</v>
      </c>
      <c r="K2499">
        <v>0</v>
      </c>
      <c r="L2499" t="str">
        <f>+VLOOKUP(Línea_Modelo_Sexo_Región[[#This Row],[id_LA]],Línea_Atención[],2,0)</f>
        <v>Línea Cuidado Alternativo</v>
      </c>
      <c r="M249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0" spans="2:13" x14ac:dyDescent="0.3">
      <c r="B2500" s="4" t="str">
        <f t="shared" si="114"/>
        <v>2-CREAD LACTANTE - PRE- ESCOLARES</v>
      </c>
      <c r="C2500" s="4" t="str">
        <f t="shared" si="115"/>
        <v>2-CREAD LACTANTE - PRE- ESCOLARES-Hombres</v>
      </c>
      <c r="D2500" s="4" t="str">
        <f t="shared" si="116"/>
        <v>2-CREAD LACTANTE - PRE- ESCOLARES-Hombres-7</v>
      </c>
      <c r="E2500">
        <v>2</v>
      </c>
      <c r="F2500" t="s">
        <v>34</v>
      </c>
      <c r="G2500">
        <v>7</v>
      </c>
      <c r="H2500" t="s">
        <v>207</v>
      </c>
      <c r="I2500" t="s">
        <v>252</v>
      </c>
      <c r="J2500" t="s">
        <v>108</v>
      </c>
      <c r="K2500">
        <v>0</v>
      </c>
      <c r="L2500" t="str">
        <f>+VLOOKUP(Línea_Modelo_Sexo_Región[[#This Row],[id_LA]],Línea_Atención[],2,0)</f>
        <v>Línea Cuidado Alternativo</v>
      </c>
      <c r="M250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1" spans="2:13" x14ac:dyDescent="0.3">
      <c r="B2501" s="4" t="str">
        <f t="shared" ref="B2501:B2564" si="117">+E2501&amp;"-"&amp;F2501</f>
        <v>2-CREAD LACTANTE - PRE- ESCOLARES</v>
      </c>
      <c r="C2501" s="4" t="str">
        <f t="shared" ref="C2501:C2564" si="118">+B2501&amp;"-"&amp;I2501</f>
        <v>2-CREAD LACTANTE - PRE- ESCOLARES-Mujeres</v>
      </c>
      <c r="D2501" s="4" t="str">
        <f t="shared" ref="D2501:D2564" si="119">+C2501&amp;"-"&amp;G2501</f>
        <v>2-CREAD LACTANTE - PRE- ESCOLARES-Mujeres-7</v>
      </c>
      <c r="E2501">
        <v>2</v>
      </c>
      <c r="F2501" t="s">
        <v>34</v>
      </c>
      <c r="G2501">
        <v>7</v>
      </c>
      <c r="H2501" t="s">
        <v>207</v>
      </c>
      <c r="I2501" t="s">
        <v>253</v>
      </c>
      <c r="J2501" t="s">
        <v>108</v>
      </c>
      <c r="K2501">
        <v>0</v>
      </c>
      <c r="L2501" t="str">
        <f>+VLOOKUP(Línea_Modelo_Sexo_Región[[#This Row],[id_LA]],Línea_Atención[],2,0)</f>
        <v>Línea Cuidado Alternativo</v>
      </c>
      <c r="M250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2" spans="2:13" x14ac:dyDescent="0.3">
      <c r="B2502" s="4" t="str">
        <f t="shared" si="117"/>
        <v>2-CREAD LACTANTE - PRE- ESCOLARES</v>
      </c>
      <c r="C2502" s="4" t="str">
        <f t="shared" si="118"/>
        <v>2-CREAD LACTANTE - PRE- ESCOLARES-Hombres</v>
      </c>
      <c r="D2502" s="4" t="str">
        <f t="shared" si="119"/>
        <v>2-CREAD LACTANTE - PRE- ESCOLARES-Hombres-7</v>
      </c>
      <c r="E2502">
        <v>2</v>
      </c>
      <c r="F2502" t="s">
        <v>34</v>
      </c>
      <c r="G2502">
        <v>7</v>
      </c>
      <c r="H2502" t="s">
        <v>207</v>
      </c>
      <c r="I2502" t="s">
        <v>252</v>
      </c>
      <c r="J2502" t="s">
        <v>108</v>
      </c>
      <c r="K2502">
        <v>0</v>
      </c>
      <c r="L2502" t="str">
        <f>+VLOOKUP(Línea_Modelo_Sexo_Región[[#This Row],[id_LA]],Línea_Atención[],2,0)</f>
        <v>Línea Cuidado Alternativo</v>
      </c>
      <c r="M250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3" spans="2:13" x14ac:dyDescent="0.3">
      <c r="B2503" s="4" t="str">
        <f t="shared" si="117"/>
        <v>2-CREAD LACTANTE - PRE- ESCOLARES</v>
      </c>
      <c r="C2503" s="4" t="str">
        <f t="shared" si="118"/>
        <v>2-CREAD LACTANTE - PRE- ESCOLARES-Mujeres</v>
      </c>
      <c r="D2503" s="4" t="str">
        <f t="shared" si="119"/>
        <v>2-CREAD LACTANTE - PRE- ESCOLARES-Mujeres-7</v>
      </c>
      <c r="E2503">
        <v>2</v>
      </c>
      <c r="F2503" t="s">
        <v>34</v>
      </c>
      <c r="G2503">
        <v>7</v>
      </c>
      <c r="H2503" t="s">
        <v>207</v>
      </c>
      <c r="I2503" t="s">
        <v>253</v>
      </c>
      <c r="J2503" t="s">
        <v>108</v>
      </c>
      <c r="K2503">
        <v>0</v>
      </c>
      <c r="L2503" t="str">
        <f>+VLOOKUP(Línea_Modelo_Sexo_Región[[#This Row],[id_LA]],Línea_Atención[],2,0)</f>
        <v>Línea Cuidado Alternativo</v>
      </c>
      <c r="M250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4" spans="2:13" x14ac:dyDescent="0.3">
      <c r="B2504" s="4" t="str">
        <f t="shared" si="117"/>
        <v>2-CREAD LACTANTE - PRE- ESCOLARES</v>
      </c>
      <c r="C2504" s="4" t="str">
        <f t="shared" si="118"/>
        <v>2-CREAD LACTANTE - PRE- ESCOLARES-Hombres</v>
      </c>
      <c r="D2504" s="4" t="str">
        <f t="shared" si="119"/>
        <v>2-CREAD LACTANTE - PRE- ESCOLARES-Hombres-8</v>
      </c>
      <c r="E2504">
        <v>2</v>
      </c>
      <c r="F2504" t="s">
        <v>34</v>
      </c>
      <c r="G2504">
        <v>8</v>
      </c>
      <c r="H2504" t="s">
        <v>208</v>
      </c>
      <c r="I2504" t="s">
        <v>252</v>
      </c>
      <c r="J2504" t="s">
        <v>108</v>
      </c>
      <c r="K2504">
        <v>46</v>
      </c>
      <c r="L2504" t="str">
        <f>+VLOOKUP(Línea_Modelo_Sexo_Región[[#This Row],[id_LA]],Línea_Atención[],2,0)</f>
        <v>Línea Cuidado Alternativo</v>
      </c>
      <c r="M250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5" spans="2:13" x14ac:dyDescent="0.3">
      <c r="B2505" s="4" t="str">
        <f t="shared" si="117"/>
        <v>2-CREAD LACTANTE - PRE- ESCOLARES</v>
      </c>
      <c r="C2505" s="4" t="str">
        <f t="shared" si="118"/>
        <v>2-CREAD LACTANTE - PRE- ESCOLARES-Mujeres</v>
      </c>
      <c r="D2505" s="4" t="str">
        <f t="shared" si="119"/>
        <v>2-CREAD LACTANTE - PRE- ESCOLARES-Mujeres-8</v>
      </c>
      <c r="E2505">
        <v>2</v>
      </c>
      <c r="F2505" t="s">
        <v>34</v>
      </c>
      <c r="G2505">
        <v>8</v>
      </c>
      <c r="H2505" t="s">
        <v>208</v>
      </c>
      <c r="I2505" t="s">
        <v>253</v>
      </c>
      <c r="J2505" t="s">
        <v>108</v>
      </c>
      <c r="K2505">
        <v>48</v>
      </c>
      <c r="L2505" t="str">
        <f>+VLOOKUP(Línea_Modelo_Sexo_Región[[#This Row],[id_LA]],Línea_Atención[],2,0)</f>
        <v>Línea Cuidado Alternativo</v>
      </c>
      <c r="M250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6" spans="2:13" x14ac:dyDescent="0.3">
      <c r="B2506" s="4" t="str">
        <f t="shared" si="117"/>
        <v>2-CREAD LACTANTE - PRE- ESCOLARES</v>
      </c>
      <c r="C2506" s="4" t="str">
        <f t="shared" si="118"/>
        <v>2-CREAD LACTANTE - PRE- ESCOLARES-Hombres</v>
      </c>
      <c r="D2506" s="4" t="str">
        <f t="shared" si="119"/>
        <v>2-CREAD LACTANTE - PRE- ESCOLARES-Hombres-9</v>
      </c>
      <c r="E2506">
        <v>2</v>
      </c>
      <c r="F2506" t="s">
        <v>34</v>
      </c>
      <c r="G2506">
        <v>9</v>
      </c>
      <c r="H2506" t="s">
        <v>209</v>
      </c>
      <c r="I2506" t="s">
        <v>252</v>
      </c>
      <c r="J2506" t="s">
        <v>108</v>
      </c>
      <c r="K2506">
        <v>20</v>
      </c>
      <c r="L2506" t="str">
        <f>+VLOOKUP(Línea_Modelo_Sexo_Región[[#This Row],[id_LA]],Línea_Atención[],2,0)</f>
        <v>Línea Cuidado Alternativo</v>
      </c>
      <c r="M250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7" spans="2:13" x14ac:dyDescent="0.3">
      <c r="B2507" s="4" t="str">
        <f t="shared" si="117"/>
        <v>2-CREAD LACTANTE - PRE- ESCOLARES</v>
      </c>
      <c r="C2507" s="4" t="str">
        <f t="shared" si="118"/>
        <v>2-CREAD LACTANTE - PRE- ESCOLARES-Mujeres</v>
      </c>
      <c r="D2507" s="4" t="str">
        <f t="shared" si="119"/>
        <v>2-CREAD LACTANTE - PRE- ESCOLARES-Mujeres-9</v>
      </c>
      <c r="E2507">
        <v>2</v>
      </c>
      <c r="F2507" t="s">
        <v>34</v>
      </c>
      <c r="G2507">
        <v>9</v>
      </c>
      <c r="H2507" t="s">
        <v>209</v>
      </c>
      <c r="I2507" t="s">
        <v>253</v>
      </c>
      <c r="J2507" t="s">
        <v>108</v>
      </c>
      <c r="K2507">
        <v>47</v>
      </c>
      <c r="L2507" t="str">
        <f>+VLOOKUP(Línea_Modelo_Sexo_Región[[#This Row],[id_LA]],Línea_Atención[],2,0)</f>
        <v>Línea Cuidado Alternativo</v>
      </c>
      <c r="M250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8" spans="2:13" x14ac:dyDescent="0.3">
      <c r="B2508" s="4" t="str">
        <f t="shared" si="117"/>
        <v>2-CREAD LACTANTE - PRE- ESCOLARES</v>
      </c>
      <c r="C2508" s="4" t="str">
        <f t="shared" si="118"/>
        <v>2-CREAD LACTANTE - PRE- ESCOLARES-Hombres</v>
      </c>
      <c r="D2508" s="4" t="str">
        <f t="shared" si="119"/>
        <v>2-CREAD LACTANTE - PRE- ESCOLARES-Hombres-14</v>
      </c>
      <c r="E2508">
        <v>2</v>
      </c>
      <c r="F2508" t="s">
        <v>34</v>
      </c>
      <c r="G2508">
        <v>14</v>
      </c>
      <c r="H2508" t="s">
        <v>214</v>
      </c>
      <c r="I2508" t="s">
        <v>252</v>
      </c>
      <c r="J2508" t="s">
        <v>108</v>
      </c>
      <c r="K2508">
        <v>0</v>
      </c>
      <c r="L2508" t="str">
        <f>+VLOOKUP(Línea_Modelo_Sexo_Región[[#This Row],[id_LA]],Línea_Atención[],2,0)</f>
        <v>Línea Cuidado Alternativo</v>
      </c>
      <c r="M250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09" spans="2:13" x14ac:dyDescent="0.3">
      <c r="B2509" s="4" t="str">
        <f t="shared" si="117"/>
        <v>2-CREAD LACTANTE - PRE- ESCOLARES</v>
      </c>
      <c r="C2509" s="4" t="str">
        <f t="shared" si="118"/>
        <v>2-CREAD LACTANTE - PRE- ESCOLARES-Mujeres</v>
      </c>
      <c r="D2509" s="4" t="str">
        <f t="shared" si="119"/>
        <v>2-CREAD LACTANTE - PRE- ESCOLARES-Mujeres-14</v>
      </c>
      <c r="E2509">
        <v>2</v>
      </c>
      <c r="F2509" t="s">
        <v>34</v>
      </c>
      <c r="G2509">
        <v>14</v>
      </c>
      <c r="H2509" t="s">
        <v>214</v>
      </c>
      <c r="I2509" t="s">
        <v>253</v>
      </c>
      <c r="J2509" t="s">
        <v>108</v>
      </c>
      <c r="K2509">
        <v>0</v>
      </c>
      <c r="L2509" t="str">
        <f>+VLOOKUP(Línea_Modelo_Sexo_Región[[#This Row],[id_LA]],Línea_Atención[],2,0)</f>
        <v>Línea Cuidado Alternativo</v>
      </c>
      <c r="M250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0" spans="2:13" x14ac:dyDescent="0.3">
      <c r="B2510" s="4" t="str">
        <f t="shared" si="117"/>
        <v>2-CREAD LACTANTE - PRE- ESCOLARES</v>
      </c>
      <c r="C2510" s="4" t="str">
        <f t="shared" si="118"/>
        <v>2-CREAD LACTANTE - PRE- ESCOLARES-Hombres</v>
      </c>
      <c r="D2510" s="4" t="str">
        <f t="shared" si="119"/>
        <v>2-CREAD LACTANTE - PRE- ESCOLARES-Hombres-10</v>
      </c>
      <c r="E2510">
        <v>2</v>
      </c>
      <c r="F2510" t="s">
        <v>34</v>
      </c>
      <c r="G2510">
        <v>10</v>
      </c>
      <c r="H2510" t="s">
        <v>210</v>
      </c>
      <c r="I2510" t="s">
        <v>252</v>
      </c>
      <c r="J2510" t="s">
        <v>108</v>
      </c>
      <c r="K2510">
        <v>0</v>
      </c>
      <c r="L2510" t="str">
        <f>+VLOOKUP(Línea_Modelo_Sexo_Región[[#This Row],[id_LA]],Línea_Atención[],2,0)</f>
        <v>Línea Cuidado Alternativo</v>
      </c>
      <c r="M251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1" spans="2:13" x14ac:dyDescent="0.3">
      <c r="B2511" s="4" t="str">
        <f t="shared" si="117"/>
        <v>2-CREAD LACTANTE - PRE- ESCOLARES</v>
      </c>
      <c r="C2511" s="4" t="str">
        <f t="shared" si="118"/>
        <v>2-CREAD LACTANTE - PRE- ESCOLARES-Mujeres</v>
      </c>
      <c r="D2511" s="4" t="str">
        <f t="shared" si="119"/>
        <v>2-CREAD LACTANTE - PRE- ESCOLARES-Mujeres-10</v>
      </c>
      <c r="E2511">
        <v>2</v>
      </c>
      <c r="F2511" t="s">
        <v>34</v>
      </c>
      <c r="G2511">
        <v>10</v>
      </c>
      <c r="H2511" t="s">
        <v>210</v>
      </c>
      <c r="I2511" t="s">
        <v>253</v>
      </c>
      <c r="J2511" t="s">
        <v>108</v>
      </c>
      <c r="K2511">
        <v>0</v>
      </c>
      <c r="L2511" t="str">
        <f>+VLOOKUP(Línea_Modelo_Sexo_Región[[#This Row],[id_LA]],Línea_Atención[],2,0)</f>
        <v>Línea Cuidado Alternativo</v>
      </c>
      <c r="M251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2" spans="2:13" x14ac:dyDescent="0.3">
      <c r="B2512" s="4" t="str">
        <f t="shared" si="117"/>
        <v>2-CREAD LACTANTE - PRE- ESCOLARES</v>
      </c>
      <c r="C2512" s="4" t="str">
        <f t="shared" si="118"/>
        <v>2-CREAD LACTANTE - PRE- ESCOLARES-Hombres</v>
      </c>
      <c r="D2512" s="4" t="str">
        <f t="shared" si="119"/>
        <v>2-CREAD LACTANTE - PRE- ESCOLARES-Hombres-11</v>
      </c>
      <c r="E2512">
        <v>2</v>
      </c>
      <c r="F2512" t="s">
        <v>34</v>
      </c>
      <c r="G2512">
        <v>11</v>
      </c>
      <c r="H2512" t="s">
        <v>211</v>
      </c>
      <c r="I2512" t="s">
        <v>252</v>
      </c>
      <c r="J2512" t="s">
        <v>108</v>
      </c>
      <c r="K2512">
        <v>0</v>
      </c>
      <c r="L2512" t="str">
        <f>+VLOOKUP(Línea_Modelo_Sexo_Región[[#This Row],[id_LA]],Línea_Atención[],2,0)</f>
        <v>Línea Cuidado Alternativo</v>
      </c>
      <c r="M251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3" spans="2:13" x14ac:dyDescent="0.3">
      <c r="B2513" s="4" t="str">
        <f t="shared" si="117"/>
        <v>2-CREAD LACTANTE - PRE- ESCOLARES</v>
      </c>
      <c r="C2513" s="4" t="str">
        <f t="shared" si="118"/>
        <v>2-CREAD LACTANTE - PRE- ESCOLARES-Mujeres</v>
      </c>
      <c r="D2513" s="4" t="str">
        <f t="shared" si="119"/>
        <v>2-CREAD LACTANTE - PRE- ESCOLARES-Mujeres-11</v>
      </c>
      <c r="E2513">
        <v>2</v>
      </c>
      <c r="F2513" t="s">
        <v>34</v>
      </c>
      <c r="G2513">
        <v>11</v>
      </c>
      <c r="H2513" t="s">
        <v>211</v>
      </c>
      <c r="I2513" t="s">
        <v>253</v>
      </c>
      <c r="J2513" t="s">
        <v>108</v>
      </c>
      <c r="K2513">
        <v>0</v>
      </c>
      <c r="L2513" t="str">
        <f>+VLOOKUP(Línea_Modelo_Sexo_Región[[#This Row],[id_LA]],Línea_Atención[],2,0)</f>
        <v>Línea Cuidado Alternativo</v>
      </c>
      <c r="M251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4" spans="2:13" x14ac:dyDescent="0.3">
      <c r="B2514" s="4" t="str">
        <f t="shared" si="117"/>
        <v>2-CREAD LACTANTE - PRE- ESCOLARES</v>
      </c>
      <c r="C2514" s="4" t="str">
        <f t="shared" si="118"/>
        <v>2-CREAD LACTANTE - PRE- ESCOLARES-Hombres</v>
      </c>
      <c r="D2514" s="4" t="str">
        <f t="shared" si="119"/>
        <v>2-CREAD LACTANTE - PRE- ESCOLARES-Hombres-12</v>
      </c>
      <c r="E2514">
        <v>2</v>
      </c>
      <c r="F2514" t="s">
        <v>34</v>
      </c>
      <c r="G2514">
        <v>12</v>
      </c>
      <c r="H2514" t="s">
        <v>212</v>
      </c>
      <c r="I2514" t="s">
        <v>252</v>
      </c>
      <c r="J2514" t="s">
        <v>108</v>
      </c>
      <c r="K2514">
        <v>0</v>
      </c>
      <c r="L2514" t="str">
        <f>+VLOOKUP(Línea_Modelo_Sexo_Región[[#This Row],[id_LA]],Línea_Atención[],2,0)</f>
        <v>Línea Cuidado Alternativo</v>
      </c>
      <c r="M251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5" spans="2:13" x14ac:dyDescent="0.3">
      <c r="B2515" s="4" t="str">
        <f t="shared" si="117"/>
        <v>2-CREAD LACTANTE - PRE- ESCOLARES</v>
      </c>
      <c r="C2515" s="4" t="str">
        <f t="shared" si="118"/>
        <v>2-CREAD LACTANTE - PRE- ESCOLARES-Mujeres</v>
      </c>
      <c r="D2515" s="4" t="str">
        <f t="shared" si="119"/>
        <v>2-CREAD LACTANTE - PRE- ESCOLARES-Mujeres-12</v>
      </c>
      <c r="E2515">
        <v>2</v>
      </c>
      <c r="F2515" t="s">
        <v>34</v>
      </c>
      <c r="G2515">
        <v>12</v>
      </c>
      <c r="H2515" t="s">
        <v>212</v>
      </c>
      <c r="I2515" t="s">
        <v>253</v>
      </c>
      <c r="J2515" t="s">
        <v>108</v>
      </c>
      <c r="K2515">
        <v>0</v>
      </c>
      <c r="L2515" t="str">
        <f>+VLOOKUP(Línea_Modelo_Sexo_Región[[#This Row],[id_LA]],Línea_Atención[],2,0)</f>
        <v>Línea Cuidado Alternativo</v>
      </c>
      <c r="M251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2516" spans="2:13" x14ac:dyDescent="0.3">
      <c r="B2516" s="4" t="str">
        <f t="shared" si="117"/>
        <v>2-FAE AADD</v>
      </c>
      <c r="C2516" s="4" t="str">
        <f t="shared" si="118"/>
        <v>2-FAE AADD-Hombres</v>
      </c>
      <c r="D2516" s="4" t="str">
        <f t="shared" si="119"/>
        <v>2-FAE AADD-Hombres-15</v>
      </c>
      <c r="E2516">
        <v>2</v>
      </c>
      <c r="F2516" t="s">
        <v>36</v>
      </c>
      <c r="G2516">
        <v>15</v>
      </c>
      <c r="H2516" t="s">
        <v>215</v>
      </c>
      <c r="I2516" t="s">
        <v>252</v>
      </c>
      <c r="J2516" t="s">
        <v>108</v>
      </c>
      <c r="K2516">
        <v>0</v>
      </c>
      <c r="L2516" t="str">
        <f>+VLOOKUP(Línea_Modelo_Sexo_Región[[#This Row],[id_LA]],Línea_Atención[],2,0)</f>
        <v>Línea Cuidado Alternativo</v>
      </c>
      <c r="M2516" t="str">
        <f>+VLOOKUP(Línea_Modelo_Sexo_Región[[#This Row],[Modelo '[sigla']]],Modelos[[Modelo '[sigla']]:[Modelo '[descripción']]],2,0)</f>
        <v>Programa Familia de Acogida de Administración Directa</v>
      </c>
    </row>
    <row r="2517" spans="2:13" x14ac:dyDescent="0.3">
      <c r="B2517" s="4" t="str">
        <f t="shared" si="117"/>
        <v>2-FAE AADD</v>
      </c>
      <c r="C2517" s="4" t="str">
        <f t="shared" si="118"/>
        <v>2-FAE AADD-Mujeres</v>
      </c>
      <c r="D2517" s="4" t="str">
        <f t="shared" si="119"/>
        <v>2-FAE AADD-Mujeres-15</v>
      </c>
      <c r="E2517">
        <v>2</v>
      </c>
      <c r="F2517" t="s">
        <v>36</v>
      </c>
      <c r="G2517">
        <v>15</v>
      </c>
      <c r="H2517" t="s">
        <v>215</v>
      </c>
      <c r="I2517" t="s">
        <v>253</v>
      </c>
      <c r="J2517" t="s">
        <v>108</v>
      </c>
      <c r="K2517">
        <v>0</v>
      </c>
      <c r="L2517" t="str">
        <f>+VLOOKUP(Línea_Modelo_Sexo_Región[[#This Row],[id_LA]],Línea_Atención[],2,0)</f>
        <v>Línea Cuidado Alternativo</v>
      </c>
      <c r="M2517" t="str">
        <f>+VLOOKUP(Línea_Modelo_Sexo_Región[[#This Row],[Modelo '[sigla']]],Modelos[[Modelo '[sigla']]:[Modelo '[descripción']]],2,0)</f>
        <v>Programa Familia de Acogida de Administración Directa</v>
      </c>
    </row>
    <row r="2518" spans="2:13" x14ac:dyDescent="0.3">
      <c r="B2518" s="4" t="str">
        <f t="shared" si="117"/>
        <v>2-FAE AADD</v>
      </c>
      <c r="C2518" s="4" t="str">
        <f t="shared" si="118"/>
        <v>2-FAE AADD-Hombres</v>
      </c>
      <c r="D2518" s="4" t="str">
        <f t="shared" si="119"/>
        <v>2-FAE AADD-Hombres-1</v>
      </c>
      <c r="E2518">
        <v>2</v>
      </c>
      <c r="F2518" t="s">
        <v>36</v>
      </c>
      <c r="G2518">
        <v>1</v>
      </c>
      <c r="H2518" t="s">
        <v>201</v>
      </c>
      <c r="I2518" t="s">
        <v>252</v>
      </c>
      <c r="J2518" t="s">
        <v>108</v>
      </c>
      <c r="K2518">
        <v>0</v>
      </c>
      <c r="L2518" t="str">
        <f>+VLOOKUP(Línea_Modelo_Sexo_Región[[#This Row],[id_LA]],Línea_Atención[],2,0)</f>
        <v>Línea Cuidado Alternativo</v>
      </c>
      <c r="M2518" t="str">
        <f>+VLOOKUP(Línea_Modelo_Sexo_Región[[#This Row],[Modelo '[sigla']]],Modelos[[Modelo '[sigla']]:[Modelo '[descripción']]],2,0)</f>
        <v>Programa Familia de Acogida de Administración Directa</v>
      </c>
    </row>
    <row r="2519" spans="2:13" x14ac:dyDescent="0.3">
      <c r="B2519" s="4" t="str">
        <f t="shared" si="117"/>
        <v>2-FAE AADD</v>
      </c>
      <c r="C2519" s="4" t="str">
        <f t="shared" si="118"/>
        <v>2-FAE AADD-Mujeres</v>
      </c>
      <c r="D2519" s="4" t="str">
        <f t="shared" si="119"/>
        <v>2-FAE AADD-Mujeres-1</v>
      </c>
      <c r="E2519">
        <v>2</v>
      </c>
      <c r="F2519" t="s">
        <v>36</v>
      </c>
      <c r="G2519">
        <v>1</v>
      </c>
      <c r="H2519" t="s">
        <v>201</v>
      </c>
      <c r="I2519" t="s">
        <v>253</v>
      </c>
      <c r="J2519" t="s">
        <v>108</v>
      </c>
      <c r="K2519">
        <v>0</v>
      </c>
      <c r="L2519" t="str">
        <f>+VLOOKUP(Línea_Modelo_Sexo_Región[[#This Row],[id_LA]],Línea_Atención[],2,0)</f>
        <v>Línea Cuidado Alternativo</v>
      </c>
      <c r="M2519" t="str">
        <f>+VLOOKUP(Línea_Modelo_Sexo_Región[[#This Row],[Modelo '[sigla']]],Modelos[[Modelo '[sigla']]:[Modelo '[descripción']]],2,0)</f>
        <v>Programa Familia de Acogida de Administración Directa</v>
      </c>
    </row>
    <row r="2520" spans="2:13" x14ac:dyDescent="0.3">
      <c r="B2520" s="4" t="str">
        <f t="shared" si="117"/>
        <v>2-FAE AADD</v>
      </c>
      <c r="C2520" s="4" t="str">
        <f t="shared" si="118"/>
        <v>2-FAE AADD-Hombres</v>
      </c>
      <c r="D2520" s="4" t="str">
        <f t="shared" si="119"/>
        <v>2-FAE AADD-Hombres-2</v>
      </c>
      <c r="E2520">
        <v>2</v>
      </c>
      <c r="F2520" t="s">
        <v>36</v>
      </c>
      <c r="G2520">
        <v>2</v>
      </c>
      <c r="H2520" t="s">
        <v>202</v>
      </c>
      <c r="I2520" t="s">
        <v>252</v>
      </c>
      <c r="J2520" t="s">
        <v>108</v>
      </c>
      <c r="K2520">
        <v>0</v>
      </c>
      <c r="L2520" t="str">
        <f>+VLOOKUP(Línea_Modelo_Sexo_Región[[#This Row],[id_LA]],Línea_Atención[],2,0)</f>
        <v>Línea Cuidado Alternativo</v>
      </c>
      <c r="M2520" t="str">
        <f>+VLOOKUP(Línea_Modelo_Sexo_Región[[#This Row],[Modelo '[sigla']]],Modelos[[Modelo '[sigla']]:[Modelo '[descripción']]],2,0)</f>
        <v>Programa Familia de Acogida de Administración Directa</v>
      </c>
    </row>
    <row r="2521" spans="2:13" x14ac:dyDescent="0.3">
      <c r="B2521" s="4" t="str">
        <f t="shared" si="117"/>
        <v>2-FAE AADD</v>
      </c>
      <c r="C2521" s="4" t="str">
        <f t="shared" si="118"/>
        <v>2-FAE AADD-Mujeres</v>
      </c>
      <c r="D2521" s="4" t="str">
        <f t="shared" si="119"/>
        <v>2-FAE AADD-Mujeres-2</v>
      </c>
      <c r="E2521">
        <v>2</v>
      </c>
      <c r="F2521" t="s">
        <v>36</v>
      </c>
      <c r="G2521">
        <v>2</v>
      </c>
      <c r="H2521" t="s">
        <v>202</v>
      </c>
      <c r="I2521" t="s">
        <v>253</v>
      </c>
      <c r="J2521" t="s">
        <v>108</v>
      </c>
      <c r="K2521">
        <v>0</v>
      </c>
      <c r="L2521" t="str">
        <f>+VLOOKUP(Línea_Modelo_Sexo_Región[[#This Row],[id_LA]],Línea_Atención[],2,0)</f>
        <v>Línea Cuidado Alternativo</v>
      </c>
      <c r="M2521" t="str">
        <f>+VLOOKUP(Línea_Modelo_Sexo_Región[[#This Row],[Modelo '[sigla']]],Modelos[[Modelo '[sigla']]:[Modelo '[descripción']]],2,0)</f>
        <v>Programa Familia de Acogida de Administración Directa</v>
      </c>
    </row>
    <row r="2522" spans="2:13" x14ac:dyDescent="0.3">
      <c r="B2522" s="4" t="str">
        <f t="shared" si="117"/>
        <v>2-FAE AADD</v>
      </c>
      <c r="C2522" s="4" t="str">
        <f t="shared" si="118"/>
        <v>2-FAE AADD-Hombres</v>
      </c>
      <c r="D2522" s="4" t="str">
        <f t="shared" si="119"/>
        <v>2-FAE AADD-Hombres-3</v>
      </c>
      <c r="E2522">
        <v>2</v>
      </c>
      <c r="F2522" t="s">
        <v>36</v>
      </c>
      <c r="G2522">
        <v>3</v>
      </c>
      <c r="H2522" t="s">
        <v>203</v>
      </c>
      <c r="I2522" t="s">
        <v>252</v>
      </c>
      <c r="J2522" t="s">
        <v>108</v>
      </c>
      <c r="K2522">
        <v>0</v>
      </c>
      <c r="L2522" t="str">
        <f>+VLOOKUP(Línea_Modelo_Sexo_Región[[#This Row],[id_LA]],Línea_Atención[],2,0)</f>
        <v>Línea Cuidado Alternativo</v>
      </c>
      <c r="M2522" t="str">
        <f>+VLOOKUP(Línea_Modelo_Sexo_Región[[#This Row],[Modelo '[sigla']]],Modelos[[Modelo '[sigla']]:[Modelo '[descripción']]],2,0)</f>
        <v>Programa Familia de Acogida de Administración Directa</v>
      </c>
    </row>
    <row r="2523" spans="2:13" x14ac:dyDescent="0.3">
      <c r="B2523" s="4" t="str">
        <f t="shared" si="117"/>
        <v>2-FAE AADD</v>
      </c>
      <c r="C2523" s="4" t="str">
        <f t="shared" si="118"/>
        <v>2-FAE AADD-Mujeres</v>
      </c>
      <c r="D2523" s="4" t="str">
        <f t="shared" si="119"/>
        <v>2-FAE AADD-Mujeres-3</v>
      </c>
      <c r="E2523">
        <v>2</v>
      </c>
      <c r="F2523" t="s">
        <v>36</v>
      </c>
      <c r="G2523">
        <v>3</v>
      </c>
      <c r="H2523" t="s">
        <v>203</v>
      </c>
      <c r="I2523" t="s">
        <v>253</v>
      </c>
      <c r="J2523" t="s">
        <v>108</v>
      </c>
      <c r="K2523">
        <v>0</v>
      </c>
      <c r="L2523" t="str">
        <f>+VLOOKUP(Línea_Modelo_Sexo_Región[[#This Row],[id_LA]],Línea_Atención[],2,0)</f>
        <v>Línea Cuidado Alternativo</v>
      </c>
      <c r="M2523" t="str">
        <f>+VLOOKUP(Línea_Modelo_Sexo_Región[[#This Row],[Modelo '[sigla']]],Modelos[[Modelo '[sigla']]:[Modelo '[descripción']]],2,0)</f>
        <v>Programa Familia de Acogida de Administración Directa</v>
      </c>
    </row>
    <row r="2524" spans="2:13" x14ac:dyDescent="0.3">
      <c r="B2524" s="4" t="str">
        <f t="shared" si="117"/>
        <v>2-FAE AADD</v>
      </c>
      <c r="C2524" s="4" t="str">
        <f t="shared" si="118"/>
        <v>2-FAE AADD-Hombres</v>
      </c>
      <c r="D2524" s="4" t="str">
        <f t="shared" si="119"/>
        <v>2-FAE AADD-Hombres-4</v>
      </c>
      <c r="E2524">
        <v>2</v>
      </c>
      <c r="F2524" t="s">
        <v>36</v>
      </c>
      <c r="G2524">
        <v>4</v>
      </c>
      <c r="H2524" t="s">
        <v>204</v>
      </c>
      <c r="I2524" t="s">
        <v>252</v>
      </c>
      <c r="J2524" t="s">
        <v>108</v>
      </c>
      <c r="K2524">
        <v>0</v>
      </c>
      <c r="L2524" t="str">
        <f>+VLOOKUP(Línea_Modelo_Sexo_Región[[#This Row],[id_LA]],Línea_Atención[],2,0)</f>
        <v>Línea Cuidado Alternativo</v>
      </c>
      <c r="M2524" t="str">
        <f>+VLOOKUP(Línea_Modelo_Sexo_Región[[#This Row],[Modelo '[sigla']]],Modelos[[Modelo '[sigla']]:[Modelo '[descripción']]],2,0)</f>
        <v>Programa Familia de Acogida de Administración Directa</v>
      </c>
    </row>
    <row r="2525" spans="2:13" x14ac:dyDescent="0.3">
      <c r="B2525" s="4" t="str">
        <f t="shared" si="117"/>
        <v>2-FAE AADD</v>
      </c>
      <c r="C2525" s="4" t="str">
        <f t="shared" si="118"/>
        <v>2-FAE AADD-Mujeres</v>
      </c>
      <c r="D2525" s="4" t="str">
        <f t="shared" si="119"/>
        <v>2-FAE AADD-Mujeres-4</v>
      </c>
      <c r="E2525">
        <v>2</v>
      </c>
      <c r="F2525" t="s">
        <v>36</v>
      </c>
      <c r="G2525">
        <v>4</v>
      </c>
      <c r="H2525" t="s">
        <v>204</v>
      </c>
      <c r="I2525" t="s">
        <v>253</v>
      </c>
      <c r="J2525" t="s">
        <v>108</v>
      </c>
      <c r="K2525">
        <v>0</v>
      </c>
      <c r="L2525" t="str">
        <f>+VLOOKUP(Línea_Modelo_Sexo_Región[[#This Row],[id_LA]],Línea_Atención[],2,0)</f>
        <v>Línea Cuidado Alternativo</v>
      </c>
      <c r="M2525" t="str">
        <f>+VLOOKUP(Línea_Modelo_Sexo_Región[[#This Row],[Modelo '[sigla']]],Modelos[[Modelo '[sigla']]:[Modelo '[descripción']]],2,0)</f>
        <v>Programa Familia de Acogida de Administración Directa</v>
      </c>
    </row>
    <row r="2526" spans="2:13" x14ac:dyDescent="0.3">
      <c r="B2526" s="4" t="str">
        <f t="shared" si="117"/>
        <v>2-FAE AADD</v>
      </c>
      <c r="C2526" s="4" t="str">
        <f t="shared" si="118"/>
        <v>2-FAE AADD-Hombres</v>
      </c>
      <c r="D2526" s="4" t="str">
        <f t="shared" si="119"/>
        <v>2-FAE AADD-Hombres-5</v>
      </c>
      <c r="E2526">
        <v>2</v>
      </c>
      <c r="F2526" t="s">
        <v>36</v>
      </c>
      <c r="G2526">
        <v>5</v>
      </c>
      <c r="H2526" t="s">
        <v>205</v>
      </c>
      <c r="I2526" t="s">
        <v>252</v>
      </c>
      <c r="J2526" t="s">
        <v>108</v>
      </c>
      <c r="K2526">
        <v>92</v>
      </c>
      <c r="L2526" t="str">
        <f>+VLOOKUP(Línea_Modelo_Sexo_Región[[#This Row],[id_LA]],Línea_Atención[],2,0)</f>
        <v>Línea Cuidado Alternativo</v>
      </c>
      <c r="M2526" t="str">
        <f>+VLOOKUP(Línea_Modelo_Sexo_Región[[#This Row],[Modelo '[sigla']]],Modelos[[Modelo '[sigla']]:[Modelo '[descripción']]],2,0)</f>
        <v>Programa Familia de Acogida de Administración Directa</v>
      </c>
    </row>
    <row r="2527" spans="2:13" x14ac:dyDescent="0.3">
      <c r="B2527" s="4" t="str">
        <f t="shared" si="117"/>
        <v>2-FAE AADD</v>
      </c>
      <c r="C2527" s="4" t="str">
        <f t="shared" si="118"/>
        <v>2-FAE AADD-Mujeres</v>
      </c>
      <c r="D2527" s="4" t="str">
        <f t="shared" si="119"/>
        <v>2-FAE AADD-Mujeres-5</v>
      </c>
      <c r="E2527">
        <v>2</v>
      </c>
      <c r="F2527" t="s">
        <v>36</v>
      </c>
      <c r="G2527">
        <v>5</v>
      </c>
      <c r="H2527" t="s">
        <v>205</v>
      </c>
      <c r="I2527" t="s">
        <v>253</v>
      </c>
      <c r="J2527" t="s">
        <v>108</v>
      </c>
      <c r="K2527">
        <v>81</v>
      </c>
      <c r="L2527" t="str">
        <f>+VLOOKUP(Línea_Modelo_Sexo_Región[[#This Row],[id_LA]],Línea_Atención[],2,0)</f>
        <v>Línea Cuidado Alternativo</v>
      </c>
      <c r="M2527" t="str">
        <f>+VLOOKUP(Línea_Modelo_Sexo_Región[[#This Row],[Modelo '[sigla']]],Modelos[[Modelo '[sigla']]:[Modelo '[descripción']]],2,0)</f>
        <v>Programa Familia de Acogida de Administración Directa</v>
      </c>
    </row>
    <row r="2528" spans="2:13" x14ac:dyDescent="0.3">
      <c r="B2528" s="4" t="str">
        <f t="shared" si="117"/>
        <v>2-FAE AADD</v>
      </c>
      <c r="C2528" s="4" t="str">
        <f t="shared" si="118"/>
        <v>2-FAE AADD-Hombres</v>
      </c>
      <c r="D2528" s="4" t="str">
        <f t="shared" si="119"/>
        <v>2-FAE AADD-Hombres-13</v>
      </c>
      <c r="E2528">
        <v>2</v>
      </c>
      <c r="F2528" t="s">
        <v>36</v>
      </c>
      <c r="G2528">
        <v>13</v>
      </c>
      <c r="H2528" t="s">
        <v>213</v>
      </c>
      <c r="I2528" t="s">
        <v>252</v>
      </c>
      <c r="J2528" t="s">
        <v>108</v>
      </c>
      <c r="K2528">
        <v>213</v>
      </c>
      <c r="L2528" t="str">
        <f>+VLOOKUP(Línea_Modelo_Sexo_Región[[#This Row],[id_LA]],Línea_Atención[],2,0)</f>
        <v>Línea Cuidado Alternativo</v>
      </c>
      <c r="M2528" t="str">
        <f>+VLOOKUP(Línea_Modelo_Sexo_Región[[#This Row],[Modelo '[sigla']]],Modelos[[Modelo '[sigla']]:[Modelo '[descripción']]],2,0)</f>
        <v>Programa Familia de Acogida de Administración Directa</v>
      </c>
    </row>
    <row r="2529" spans="2:13" x14ac:dyDescent="0.3">
      <c r="B2529" s="4" t="str">
        <f t="shared" si="117"/>
        <v>2-FAE AADD</v>
      </c>
      <c r="C2529" s="4" t="str">
        <f t="shared" si="118"/>
        <v>2-FAE AADD-Mujeres</v>
      </c>
      <c r="D2529" s="4" t="str">
        <f t="shared" si="119"/>
        <v>2-FAE AADD-Mujeres-13</v>
      </c>
      <c r="E2529">
        <v>2</v>
      </c>
      <c r="F2529" t="s">
        <v>36</v>
      </c>
      <c r="G2529">
        <v>13</v>
      </c>
      <c r="H2529" t="s">
        <v>213</v>
      </c>
      <c r="I2529" t="s">
        <v>253</v>
      </c>
      <c r="J2529" t="s">
        <v>108</v>
      </c>
      <c r="K2529">
        <v>179</v>
      </c>
      <c r="L2529" t="str">
        <f>+VLOOKUP(Línea_Modelo_Sexo_Región[[#This Row],[id_LA]],Línea_Atención[],2,0)</f>
        <v>Línea Cuidado Alternativo</v>
      </c>
      <c r="M2529" t="str">
        <f>+VLOOKUP(Línea_Modelo_Sexo_Región[[#This Row],[Modelo '[sigla']]],Modelos[[Modelo '[sigla']]:[Modelo '[descripción']]],2,0)</f>
        <v>Programa Familia de Acogida de Administración Directa</v>
      </c>
    </row>
    <row r="2530" spans="2:13" x14ac:dyDescent="0.3">
      <c r="B2530" s="4" t="str">
        <f t="shared" si="117"/>
        <v>2-FAE AADD</v>
      </c>
      <c r="C2530" s="4" t="str">
        <f t="shared" si="118"/>
        <v>2-FAE AADD-Hombres</v>
      </c>
      <c r="D2530" s="4" t="str">
        <f t="shared" si="119"/>
        <v>2-FAE AADD-Hombres-6</v>
      </c>
      <c r="E2530">
        <v>2</v>
      </c>
      <c r="F2530" t="s">
        <v>36</v>
      </c>
      <c r="G2530">
        <v>6</v>
      </c>
      <c r="H2530" t="s">
        <v>206</v>
      </c>
      <c r="I2530" t="s">
        <v>252</v>
      </c>
      <c r="J2530" t="s">
        <v>108</v>
      </c>
      <c r="K2530">
        <v>0</v>
      </c>
      <c r="L2530" t="str">
        <f>+VLOOKUP(Línea_Modelo_Sexo_Región[[#This Row],[id_LA]],Línea_Atención[],2,0)</f>
        <v>Línea Cuidado Alternativo</v>
      </c>
      <c r="M2530" t="str">
        <f>+VLOOKUP(Línea_Modelo_Sexo_Región[[#This Row],[Modelo '[sigla']]],Modelos[[Modelo '[sigla']]:[Modelo '[descripción']]],2,0)</f>
        <v>Programa Familia de Acogida de Administración Directa</v>
      </c>
    </row>
    <row r="2531" spans="2:13" x14ac:dyDescent="0.3">
      <c r="B2531" s="4" t="str">
        <f t="shared" si="117"/>
        <v>2-FAE AADD</v>
      </c>
      <c r="C2531" s="4" t="str">
        <f t="shared" si="118"/>
        <v>2-FAE AADD-Mujeres</v>
      </c>
      <c r="D2531" s="4" t="str">
        <f t="shared" si="119"/>
        <v>2-FAE AADD-Mujeres-6</v>
      </c>
      <c r="E2531">
        <v>2</v>
      </c>
      <c r="F2531" t="s">
        <v>36</v>
      </c>
      <c r="G2531">
        <v>6</v>
      </c>
      <c r="H2531" t="s">
        <v>206</v>
      </c>
      <c r="I2531" t="s">
        <v>253</v>
      </c>
      <c r="J2531" t="s">
        <v>108</v>
      </c>
      <c r="K2531">
        <v>0</v>
      </c>
      <c r="L2531" t="str">
        <f>+VLOOKUP(Línea_Modelo_Sexo_Región[[#This Row],[id_LA]],Línea_Atención[],2,0)</f>
        <v>Línea Cuidado Alternativo</v>
      </c>
      <c r="M2531" t="str">
        <f>+VLOOKUP(Línea_Modelo_Sexo_Región[[#This Row],[Modelo '[sigla']]],Modelos[[Modelo '[sigla']]:[Modelo '[descripción']]],2,0)</f>
        <v>Programa Familia de Acogida de Administración Directa</v>
      </c>
    </row>
    <row r="2532" spans="2:13" x14ac:dyDescent="0.3">
      <c r="B2532" s="4" t="str">
        <f t="shared" si="117"/>
        <v>2-FAE AADD</v>
      </c>
      <c r="C2532" s="4" t="str">
        <f t="shared" si="118"/>
        <v>2-FAE AADD-Hombres</v>
      </c>
      <c r="D2532" s="4" t="str">
        <f t="shared" si="119"/>
        <v>2-FAE AADD-Hombres-7</v>
      </c>
      <c r="E2532">
        <v>2</v>
      </c>
      <c r="F2532" t="s">
        <v>36</v>
      </c>
      <c r="G2532">
        <v>7</v>
      </c>
      <c r="H2532" t="s">
        <v>207</v>
      </c>
      <c r="I2532" t="s">
        <v>252</v>
      </c>
      <c r="J2532" t="s">
        <v>108</v>
      </c>
      <c r="K2532">
        <v>0</v>
      </c>
      <c r="L2532" t="str">
        <f>+VLOOKUP(Línea_Modelo_Sexo_Región[[#This Row],[id_LA]],Línea_Atención[],2,0)</f>
        <v>Línea Cuidado Alternativo</v>
      </c>
      <c r="M2532" t="str">
        <f>+VLOOKUP(Línea_Modelo_Sexo_Región[[#This Row],[Modelo '[sigla']]],Modelos[[Modelo '[sigla']]:[Modelo '[descripción']]],2,0)</f>
        <v>Programa Familia de Acogida de Administración Directa</v>
      </c>
    </row>
    <row r="2533" spans="2:13" x14ac:dyDescent="0.3">
      <c r="B2533" s="4" t="str">
        <f t="shared" si="117"/>
        <v>2-FAE AADD</v>
      </c>
      <c r="C2533" s="4" t="str">
        <f t="shared" si="118"/>
        <v>2-FAE AADD-Mujeres</v>
      </c>
      <c r="D2533" s="4" t="str">
        <f t="shared" si="119"/>
        <v>2-FAE AADD-Mujeres-7</v>
      </c>
      <c r="E2533">
        <v>2</v>
      </c>
      <c r="F2533" t="s">
        <v>36</v>
      </c>
      <c r="G2533">
        <v>7</v>
      </c>
      <c r="H2533" t="s">
        <v>207</v>
      </c>
      <c r="I2533" t="s">
        <v>253</v>
      </c>
      <c r="J2533" t="s">
        <v>108</v>
      </c>
      <c r="K2533">
        <v>0</v>
      </c>
      <c r="L2533" t="str">
        <f>+VLOOKUP(Línea_Modelo_Sexo_Región[[#This Row],[id_LA]],Línea_Atención[],2,0)</f>
        <v>Línea Cuidado Alternativo</v>
      </c>
      <c r="M2533" t="str">
        <f>+VLOOKUP(Línea_Modelo_Sexo_Región[[#This Row],[Modelo '[sigla']]],Modelos[[Modelo '[sigla']]:[Modelo '[descripción']]],2,0)</f>
        <v>Programa Familia de Acogida de Administración Directa</v>
      </c>
    </row>
    <row r="2534" spans="2:13" x14ac:dyDescent="0.3">
      <c r="B2534" s="4" t="str">
        <f t="shared" si="117"/>
        <v>2-FAE AADD</v>
      </c>
      <c r="C2534" s="4" t="str">
        <f t="shared" si="118"/>
        <v>2-FAE AADD-Hombres</v>
      </c>
      <c r="D2534" s="4" t="str">
        <f t="shared" si="119"/>
        <v>2-FAE AADD-Hombres-7</v>
      </c>
      <c r="E2534">
        <v>2</v>
      </c>
      <c r="F2534" t="s">
        <v>36</v>
      </c>
      <c r="G2534">
        <v>7</v>
      </c>
      <c r="H2534" t="s">
        <v>207</v>
      </c>
      <c r="I2534" t="s">
        <v>252</v>
      </c>
      <c r="J2534" t="s">
        <v>108</v>
      </c>
      <c r="K2534">
        <v>0</v>
      </c>
      <c r="L2534" t="str">
        <f>+VLOOKUP(Línea_Modelo_Sexo_Región[[#This Row],[id_LA]],Línea_Atención[],2,0)</f>
        <v>Línea Cuidado Alternativo</v>
      </c>
      <c r="M2534" t="str">
        <f>+VLOOKUP(Línea_Modelo_Sexo_Región[[#This Row],[Modelo '[sigla']]],Modelos[[Modelo '[sigla']]:[Modelo '[descripción']]],2,0)</f>
        <v>Programa Familia de Acogida de Administración Directa</v>
      </c>
    </row>
    <row r="2535" spans="2:13" x14ac:dyDescent="0.3">
      <c r="B2535" s="4" t="str">
        <f t="shared" si="117"/>
        <v>2-FAE AADD</v>
      </c>
      <c r="C2535" s="4" t="str">
        <f t="shared" si="118"/>
        <v>2-FAE AADD-Mujeres</v>
      </c>
      <c r="D2535" s="4" t="str">
        <f t="shared" si="119"/>
        <v>2-FAE AADD-Mujeres-7</v>
      </c>
      <c r="E2535">
        <v>2</v>
      </c>
      <c r="F2535" t="s">
        <v>36</v>
      </c>
      <c r="G2535">
        <v>7</v>
      </c>
      <c r="H2535" t="s">
        <v>207</v>
      </c>
      <c r="I2535" t="s">
        <v>253</v>
      </c>
      <c r="J2535" t="s">
        <v>108</v>
      </c>
      <c r="K2535">
        <v>0</v>
      </c>
      <c r="L2535" t="str">
        <f>+VLOOKUP(Línea_Modelo_Sexo_Región[[#This Row],[id_LA]],Línea_Atención[],2,0)</f>
        <v>Línea Cuidado Alternativo</v>
      </c>
      <c r="M2535" t="str">
        <f>+VLOOKUP(Línea_Modelo_Sexo_Región[[#This Row],[Modelo '[sigla']]],Modelos[[Modelo '[sigla']]:[Modelo '[descripción']]],2,0)</f>
        <v>Programa Familia de Acogida de Administración Directa</v>
      </c>
    </row>
    <row r="2536" spans="2:13" x14ac:dyDescent="0.3">
      <c r="B2536" s="4" t="str">
        <f t="shared" si="117"/>
        <v>2-FAE AADD</v>
      </c>
      <c r="C2536" s="4" t="str">
        <f t="shared" si="118"/>
        <v>2-FAE AADD-Hombres</v>
      </c>
      <c r="D2536" s="4" t="str">
        <f t="shared" si="119"/>
        <v>2-FAE AADD-Hombres-8</v>
      </c>
      <c r="E2536">
        <v>2</v>
      </c>
      <c r="F2536" t="s">
        <v>36</v>
      </c>
      <c r="G2536">
        <v>8</v>
      </c>
      <c r="H2536" t="s">
        <v>208</v>
      </c>
      <c r="I2536" t="s">
        <v>252</v>
      </c>
      <c r="J2536" t="s">
        <v>108</v>
      </c>
      <c r="K2536">
        <v>119</v>
      </c>
      <c r="L2536" t="str">
        <f>+VLOOKUP(Línea_Modelo_Sexo_Región[[#This Row],[id_LA]],Línea_Atención[],2,0)</f>
        <v>Línea Cuidado Alternativo</v>
      </c>
      <c r="M2536" t="str">
        <f>+VLOOKUP(Línea_Modelo_Sexo_Región[[#This Row],[Modelo '[sigla']]],Modelos[[Modelo '[sigla']]:[Modelo '[descripción']]],2,0)</f>
        <v>Programa Familia de Acogida de Administración Directa</v>
      </c>
    </row>
    <row r="2537" spans="2:13" x14ac:dyDescent="0.3">
      <c r="B2537" s="4" t="str">
        <f t="shared" si="117"/>
        <v>2-FAE AADD</v>
      </c>
      <c r="C2537" s="4" t="str">
        <f t="shared" si="118"/>
        <v>2-FAE AADD-Mujeres</v>
      </c>
      <c r="D2537" s="4" t="str">
        <f t="shared" si="119"/>
        <v>2-FAE AADD-Mujeres-8</v>
      </c>
      <c r="E2537">
        <v>2</v>
      </c>
      <c r="F2537" t="s">
        <v>36</v>
      </c>
      <c r="G2537">
        <v>8</v>
      </c>
      <c r="H2537" t="s">
        <v>208</v>
      </c>
      <c r="I2537" t="s">
        <v>253</v>
      </c>
      <c r="J2537" t="s">
        <v>108</v>
      </c>
      <c r="K2537">
        <v>115</v>
      </c>
      <c r="L2537" t="str">
        <f>+VLOOKUP(Línea_Modelo_Sexo_Región[[#This Row],[id_LA]],Línea_Atención[],2,0)</f>
        <v>Línea Cuidado Alternativo</v>
      </c>
      <c r="M2537" t="str">
        <f>+VLOOKUP(Línea_Modelo_Sexo_Región[[#This Row],[Modelo '[sigla']]],Modelos[[Modelo '[sigla']]:[Modelo '[descripción']]],2,0)</f>
        <v>Programa Familia de Acogida de Administración Directa</v>
      </c>
    </row>
    <row r="2538" spans="2:13" x14ac:dyDescent="0.3">
      <c r="B2538" s="4" t="str">
        <f t="shared" si="117"/>
        <v>2-FAE AADD</v>
      </c>
      <c r="C2538" s="4" t="str">
        <f t="shared" si="118"/>
        <v>2-FAE AADD-Hombres</v>
      </c>
      <c r="D2538" s="4" t="str">
        <f t="shared" si="119"/>
        <v>2-FAE AADD-Hombres-9</v>
      </c>
      <c r="E2538">
        <v>2</v>
      </c>
      <c r="F2538" t="s">
        <v>36</v>
      </c>
      <c r="G2538">
        <v>9</v>
      </c>
      <c r="H2538" t="s">
        <v>209</v>
      </c>
      <c r="I2538" t="s">
        <v>252</v>
      </c>
      <c r="J2538" t="s">
        <v>108</v>
      </c>
      <c r="K2538">
        <v>0</v>
      </c>
      <c r="L2538" t="str">
        <f>+VLOOKUP(Línea_Modelo_Sexo_Región[[#This Row],[id_LA]],Línea_Atención[],2,0)</f>
        <v>Línea Cuidado Alternativo</v>
      </c>
      <c r="M2538" t="str">
        <f>+VLOOKUP(Línea_Modelo_Sexo_Región[[#This Row],[Modelo '[sigla']]],Modelos[[Modelo '[sigla']]:[Modelo '[descripción']]],2,0)</f>
        <v>Programa Familia de Acogida de Administración Directa</v>
      </c>
    </row>
    <row r="2539" spans="2:13" x14ac:dyDescent="0.3">
      <c r="B2539" s="4" t="str">
        <f t="shared" si="117"/>
        <v>2-FAE AADD</v>
      </c>
      <c r="C2539" s="4" t="str">
        <f t="shared" si="118"/>
        <v>2-FAE AADD-Mujeres</v>
      </c>
      <c r="D2539" s="4" t="str">
        <f t="shared" si="119"/>
        <v>2-FAE AADD-Mujeres-9</v>
      </c>
      <c r="E2539">
        <v>2</v>
      </c>
      <c r="F2539" t="s">
        <v>36</v>
      </c>
      <c r="G2539">
        <v>9</v>
      </c>
      <c r="H2539" t="s">
        <v>209</v>
      </c>
      <c r="I2539" t="s">
        <v>253</v>
      </c>
      <c r="J2539" t="s">
        <v>108</v>
      </c>
      <c r="K2539">
        <v>0</v>
      </c>
      <c r="L2539" t="str">
        <f>+VLOOKUP(Línea_Modelo_Sexo_Región[[#This Row],[id_LA]],Línea_Atención[],2,0)</f>
        <v>Línea Cuidado Alternativo</v>
      </c>
      <c r="M2539" t="str">
        <f>+VLOOKUP(Línea_Modelo_Sexo_Región[[#This Row],[Modelo '[sigla']]],Modelos[[Modelo '[sigla']]:[Modelo '[descripción']]],2,0)</f>
        <v>Programa Familia de Acogida de Administración Directa</v>
      </c>
    </row>
    <row r="2540" spans="2:13" x14ac:dyDescent="0.3">
      <c r="B2540" s="4" t="str">
        <f t="shared" si="117"/>
        <v>2-FAE AADD</v>
      </c>
      <c r="C2540" s="4" t="str">
        <f t="shared" si="118"/>
        <v>2-FAE AADD-Hombres</v>
      </c>
      <c r="D2540" s="4" t="str">
        <f t="shared" si="119"/>
        <v>2-FAE AADD-Hombres-14</v>
      </c>
      <c r="E2540">
        <v>2</v>
      </c>
      <c r="F2540" t="s">
        <v>36</v>
      </c>
      <c r="G2540">
        <v>14</v>
      </c>
      <c r="H2540" t="s">
        <v>214</v>
      </c>
      <c r="I2540" t="s">
        <v>252</v>
      </c>
      <c r="J2540" t="s">
        <v>108</v>
      </c>
      <c r="K2540">
        <v>0</v>
      </c>
      <c r="L2540" t="str">
        <f>+VLOOKUP(Línea_Modelo_Sexo_Región[[#This Row],[id_LA]],Línea_Atención[],2,0)</f>
        <v>Línea Cuidado Alternativo</v>
      </c>
      <c r="M2540" t="str">
        <f>+VLOOKUP(Línea_Modelo_Sexo_Región[[#This Row],[Modelo '[sigla']]],Modelos[[Modelo '[sigla']]:[Modelo '[descripción']]],2,0)</f>
        <v>Programa Familia de Acogida de Administración Directa</v>
      </c>
    </row>
    <row r="2541" spans="2:13" x14ac:dyDescent="0.3">
      <c r="B2541" s="4" t="str">
        <f t="shared" si="117"/>
        <v>2-FAE AADD</v>
      </c>
      <c r="C2541" s="4" t="str">
        <f t="shared" si="118"/>
        <v>2-FAE AADD-Mujeres</v>
      </c>
      <c r="D2541" s="4" t="str">
        <f t="shared" si="119"/>
        <v>2-FAE AADD-Mujeres-14</v>
      </c>
      <c r="E2541">
        <v>2</v>
      </c>
      <c r="F2541" t="s">
        <v>36</v>
      </c>
      <c r="G2541">
        <v>14</v>
      </c>
      <c r="H2541" t="s">
        <v>214</v>
      </c>
      <c r="I2541" t="s">
        <v>253</v>
      </c>
      <c r="J2541" t="s">
        <v>108</v>
      </c>
      <c r="K2541">
        <v>0</v>
      </c>
      <c r="L2541" t="str">
        <f>+VLOOKUP(Línea_Modelo_Sexo_Región[[#This Row],[id_LA]],Línea_Atención[],2,0)</f>
        <v>Línea Cuidado Alternativo</v>
      </c>
      <c r="M2541" t="str">
        <f>+VLOOKUP(Línea_Modelo_Sexo_Región[[#This Row],[Modelo '[sigla']]],Modelos[[Modelo '[sigla']]:[Modelo '[descripción']]],2,0)</f>
        <v>Programa Familia de Acogida de Administración Directa</v>
      </c>
    </row>
    <row r="2542" spans="2:13" x14ac:dyDescent="0.3">
      <c r="B2542" s="4" t="str">
        <f t="shared" si="117"/>
        <v>2-FAE AADD</v>
      </c>
      <c r="C2542" s="4" t="str">
        <f t="shared" si="118"/>
        <v>2-FAE AADD-Hombres</v>
      </c>
      <c r="D2542" s="4" t="str">
        <f t="shared" si="119"/>
        <v>2-FAE AADD-Hombres-10</v>
      </c>
      <c r="E2542">
        <v>2</v>
      </c>
      <c r="F2542" t="s">
        <v>36</v>
      </c>
      <c r="G2542">
        <v>10</v>
      </c>
      <c r="H2542" t="s">
        <v>210</v>
      </c>
      <c r="I2542" t="s">
        <v>252</v>
      </c>
      <c r="J2542" t="s">
        <v>108</v>
      </c>
      <c r="K2542">
        <v>0</v>
      </c>
      <c r="L2542" t="str">
        <f>+VLOOKUP(Línea_Modelo_Sexo_Región[[#This Row],[id_LA]],Línea_Atención[],2,0)</f>
        <v>Línea Cuidado Alternativo</v>
      </c>
      <c r="M2542" t="str">
        <f>+VLOOKUP(Línea_Modelo_Sexo_Región[[#This Row],[Modelo '[sigla']]],Modelos[[Modelo '[sigla']]:[Modelo '[descripción']]],2,0)</f>
        <v>Programa Familia de Acogida de Administración Directa</v>
      </c>
    </row>
    <row r="2543" spans="2:13" x14ac:dyDescent="0.3">
      <c r="B2543" s="4" t="str">
        <f t="shared" si="117"/>
        <v>2-FAE AADD</v>
      </c>
      <c r="C2543" s="4" t="str">
        <f t="shared" si="118"/>
        <v>2-FAE AADD-Mujeres</v>
      </c>
      <c r="D2543" s="4" t="str">
        <f t="shared" si="119"/>
        <v>2-FAE AADD-Mujeres-10</v>
      </c>
      <c r="E2543">
        <v>2</v>
      </c>
      <c r="F2543" t="s">
        <v>36</v>
      </c>
      <c r="G2543">
        <v>10</v>
      </c>
      <c r="H2543" t="s">
        <v>210</v>
      </c>
      <c r="I2543" t="s">
        <v>253</v>
      </c>
      <c r="J2543" t="s">
        <v>108</v>
      </c>
      <c r="K2543">
        <v>0</v>
      </c>
      <c r="L2543" t="str">
        <f>+VLOOKUP(Línea_Modelo_Sexo_Región[[#This Row],[id_LA]],Línea_Atención[],2,0)</f>
        <v>Línea Cuidado Alternativo</v>
      </c>
      <c r="M2543" t="str">
        <f>+VLOOKUP(Línea_Modelo_Sexo_Región[[#This Row],[Modelo '[sigla']]],Modelos[[Modelo '[sigla']]:[Modelo '[descripción']]],2,0)</f>
        <v>Programa Familia de Acogida de Administración Directa</v>
      </c>
    </row>
    <row r="2544" spans="2:13" x14ac:dyDescent="0.3">
      <c r="B2544" s="4" t="str">
        <f t="shared" si="117"/>
        <v>2-FAE AADD</v>
      </c>
      <c r="C2544" s="4" t="str">
        <f t="shared" si="118"/>
        <v>2-FAE AADD-Hombres</v>
      </c>
      <c r="D2544" s="4" t="str">
        <f t="shared" si="119"/>
        <v>2-FAE AADD-Hombres-11</v>
      </c>
      <c r="E2544">
        <v>2</v>
      </c>
      <c r="F2544" t="s">
        <v>36</v>
      </c>
      <c r="G2544">
        <v>11</v>
      </c>
      <c r="H2544" t="s">
        <v>211</v>
      </c>
      <c r="I2544" t="s">
        <v>252</v>
      </c>
      <c r="J2544" t="s">
        <v>108</v>
      </c>
      <c r="K2544">
        <v>0</v>
      </c>
      <c r="L2544" t="str">
        <f>+VLOOKUP(Línea_Modelo_Sexo_Región[[#This Row],[id_LA]],Línea_Atención[],2,0)</f>
        <v>Línea Cuidado Alternativo</v>
      </c>
      <c r="M2544" t="str">
        <f>+VLOOKUP(Línea_Modelo_Sexo_Región[[#This Row],[Modelo '[sigla']]],Modelos[[Modelo '[sigla']]:[Modelo '[descripción']]],2,0)</f>
        <v>Programa Familia de Acogida de Administración Directa</v>
      </c>
    </row>
    <row r="2545" spans="2:13" x14ac:dyDescent="0.3">
      <c r="B2545" s="4" t="str">
        <f t="shared" si="117"/>
        <v>2-FAE AADD</v>
      </c>
      <c r="C2545" s="4" t="str">
        <f t="shared" si="118"/>
        <v>2-FAE AADD-Mujeres</v>
      </c>
      <c r="D2545" s="4" t="str">
        <f t="shared" si="119"/>
        <v>2-FAE AADD-Mujeres-11</v>
      </c>
      <c r="E2545">
        <v>2</v>
      </c>
      <c r="F2545" t="s">
        <v>36</v>
      </c>
      <c r="G2545">
        <v>11</v>
      </c>
      <c r="H2545" t="s">
        <v>211</v>
      </c>
      <c r="I2545" t="s">
        <v>253</v>
      </c>
      <c r="J2545" t="s">
        <v>108</v>
      </c>
      <c r="K2545">
        <v>0</v>
      </c>
      <c r="L2545" t="str">
        <f>+VLOOKUP(Línea_Modelo_Sexo_Región[[#This Row],[id_LA]],Línea_Atención[],2,0)</f>
        <v>Línea Cuidado Alternativo</v>
      </c>
      <c r="M2545" t="str">
        <f>+VLOOKUP(Línea_Modelo_Sexo_Región[[#This Row],[Modelo '[sigla']]],Modelos[[Modelo '[sigla']]:[Modelo '[descripción']]],2,0)</f>
        <v>Programa Familia de Acogida de Administración Directa</v>
      </c>
    </row>
    <row r="2546" spans="2:13" x14ac:dyDescent="0.3">
      <c r="B2546" s="4" t="str">
        <f t="shared" si="117"/>
        <v>2-FAE AADD</v>
      </c>
      <c r="C2546" s="4" t="str">
        <f t="shared" si="118"/>
        <v>2-FAE AADD-Hombres</v>
      </c>
      <c r="D2546" s="4" t="str">
        <f t="shared" si="119"/>
        <v>2-FAE AADD-Hombres-12</v>
      </c>
      <c r="E2546">
        <v>2</v>
      </c>
      <c r="F2546" t="s">
        <v>36</v>
      </c>
      <c r="G2546">
        <v>12</v>
      </c>
      <c r="H2546" t="s">
        <v>212</v>
      </c>
      <c r="I2546" t="s">
        <v>252</v>
      </c>
      <c r="J2546" t="s">
        <v>108</v>
      </c>
      <c r="K2546">
        <v>0</v>
      </c>
      <c r="L2546" t="str">
        <f>+VLOOKUP(Línea_Modelo_Sexo_Región[[#This Row],[id_LA]],Línea_Atención[],2,0)</f>
        <v>Línea Cuidado Alternativo</v>
      </c>
      <c r="M2546" t="str">
        <f>+VLOOKUP(Línea_Modelo_Sexo_Región[[#This Row],[Modelo '[sigla']]],Modelos[[Modelo '[sigla']]:[Modelo '[descripción']]],2,0)</f>
        <v>Programa Familia de Acogida de Administración Directa</v>
      </c>
    </row>
    <row r="2547" spans="2:13" x14ac:dyDescent="0.3">
      <c r="B2547" s="4" t="str">
        <f t="shared" si="117"/>
        <v>2-FAE AADD</v>
      </c>
      <c r="C2547" s="4" t="str">
        <f t="shared" si="118"/>
        <v>2-FAE AADD-Mujeres</v>
      </c>
      <c r="D2547" s="4" t="str">
        <f t="shared" si="119"/>
        <v>2-FAE AADD-Mujeres-12</v>
      </c>
      <c r="E2547">
        <v>2</v>
      </c>
      <c r="F2547" t="s">
        <v>36</v>
      </c>
      <c r="G2547">
        <v>12</v>
      </c>
      <c r="H2547" t="s">
        <v>212</v>
      </c>
      <c r="I2547" t="s">
        <v>253</v>
      </c>
      <c r="J2547" t="s">
        <v>108</v>
      </c>
      <c r="K2547">
        <v>0</v>
      </c>
      <c r="L2547" t="str">
        <f>+VLOOKUP(Línea_Modelo_Sexo_Región[[#This Row],[id_LA]],Línea_Atención[],2,0)</f>
        <v>Línea Cuidado Alternativo</v>
      </c>
      <c r="M2547" t="str">
        <f>+VLOOKUP(Línea_Modelo_Sexo_Región[[#This Row],[Modelo '[sigla']]],Modelos[[Modelo '[sigla']]:[Modelo '[descripción']]],2,0)</f>
        <v>Programa Familia de Acogida de Administración Directa</v>
      </c>
    </row>
    <row r="2548" spans="2:13" x14ac:dyDescent="0.3">
      <c r="B2548" s="4" t="str">
        <f t="shared" si="117"/>
        <v>2-FAE</v>
      </c>
      <c r="C2548" s="4" t="str">
        <f t="shared" si="118"/>
        <v>2-FAE-Hombres</v>
      </c>
      <c r="D2548" s="4" t="str">
        <f t="shared" si="119"/>
        <v>2-FAE-Hombres-15</v>
      </c>
      <c r="E2548">
        <v>2</v>
      </c>
      <c r="F2548" t="s">
        <v>38</v>
      </c>
      <c r="G2548">
        <v>15</v>
      </c>
      <c r="H2548" t="s">
        <v>215</v>
      </c>
      <c r="I2548" t="s">
        <v>252</v>
      </c>
      <c r="J2548" t="s">
        <v>108</v>
      </c>
      <c r="K2548">
        <v>49</v>
      </c>
      <c r="L2548" t="str">
        <f>+VLOOKUP(Línea_Modelo_Sexo_Región[[#This Row],[id_LA]],Línea_Atención[],2,0)</f>
        <v>Línea Cuidado Alternativo</v>
      </c>
      <c r="M2548" t="str">
        <f>+VLOOKUP(Línea_Modelo_Sexo_Región[[#This Row],[Modelo '[sigla']]],Modelos[[Modelo '[sigla']]:[Modelo '[descripción']]],2,0)</f>
        <v>Programa de Familia de Acogida Especializada</v>
      </c>
    </row>
    <row r="2549" spans="2:13" x14ac:dyDescent="0.3">
      <c r="B2549" s="4" t="str">
        <f t="shared" si="117"/>
        <v>2-FAE</v>
      </c>
      <c r="C2549" s="4" t="str">
        <f t="shared" si="118"/>
        <v>2-FAE-Mujeres</v>
      </c>
      <c r="D2549" s="4" t="str">
        <f t="shared" si="119"/>
        <v>2-FAE-Mujeres-15</v>
      </c>
      <c r="E2549">
        <v>2</v>
      </c>
      <c r="F2549" t="s">
        <v>38</v>
      </c>
      <c r="G2549">
        <v>15</v>
      </c>
      <c r="H2549" t="s">
        <v>215</v>
      </c>
      <c r="I2549" t="s">
        <v>253</v>
      </c>
      <c r="J2549" t="s">
        <v>108</v>
      </c>
      <c r="K2549">
        <v>36</v>
      </c>
      <c r="L2549" t="str">
        <f>+VLOOKUP(Línea_Modelo_Sexo_Región[[#This Row],[id_LA]],Línea_Atención[],2,0)</f>
        <v>Línea Cuidado Alternativo</v>
      </c>
      <c r="M2549" t="str">
        <f>+VLOOKUP(Línea_Modelo_Sexo_Región[[#This Row],[Modelo '[sigla']]],Modelos[[Modelo '[sigla']]:[Modelo '[descripción']]],2,0)</f>
        <v>Programa de Familia de Acogida Especializada</v>
      </c>
    </row>
    <row r="2550" spans="2:13" x14ac:dyDescent="0.3">
      <c r="B2550" s="4" t="str">
        <f t="shared" si="117"/>
        <v>2-FAE</v>
      </c>
      <c r="C2550" s="4" t="str">
        <f t="shared" si="118"/>
        <v>2-FAE-Hombres</v>
      </c>
      <c r="D2550" s="4" t="str">
        <f t="shared" si="119"/>
        <v>2-FAE-Hombres-1</v>
      </c>
      <c r="E2550">
        <v>2</v>
      </c>
      <c r="F2550" t="s">
        <v>38</v>
      </c>
      <c r="G2550">
        <v>1</v>
      </c>
      <c r="H2550" t="s">
        <v>201</v>
      </c>
      <c r="I2550" t="s">
        <v>252</v>
      </c>
      <c r="J2550" t="s">
        <v>108</v>
      </c>
      <c r="K2550">
        <v>38</v>
      </c>
      <c r="L2550" t="str">
        <f>+VLOOKUP(Línea_Modelo_Sexo_Región[[#This Row],[id_LA]],Línea_Atención[],2,0)</f>
        <v>Línea Cuidado Alternativo</v>
      </c>
      <c r="M2550" t="str">
        <f>+VLOOKUP(Línea_Modelo_Sexo_Región[[#This Row],[Modelo '[sigla']]],Modelos[[Modelo '[sigla']]:[Modelo '[descripción']]],2,0)</f>
        <v>Programa de Familia de Acogida Especializada</v>
      </c>
    </row>
    <row r="2551" spans="2:13" x14ac:dyDescent="0.3">
      <c r="B2551" s="4" t="str">
        <f t="shared" si="117"/>
        <v>2-FAE</v>
      </c>
      <c r="C2551" s="4" t="str">
        <f t="shared" si="118"/>
        <v>2-FAE-Mujeres</v>
      </c>
      <c r="D2551" s="4" t="str">
        <f t="shared" si="119"/>
        <v>2-FAE-Mujeres-1</v>
      </c>
      <c r="E2551">
        <v>2</v>
      </c>
      <c r="F2551" t="s">
        <v>38</v>
      </c>
      <c r="G2551">
        <v>1</v>
      </c>
      <c r="H2551" t="s">
        <v>201</v>
      </c>
      <c r="I2551" t="s">
        <v>253</v>
      </c>
      <c r="J2551" t="s">
        <v>108</v>
      </c>
      <c r="K2551">
        <v>55</v>
      </c>
      <c r="L2551" t="str">
        <f>+VLOOKUP(Línea_Modelo_Sexo_Región[[#This Row],[id_LA]],Línea_Atención[],2,0)</f>
        <v>Línea Cuidado Alternativo</v>
      </c>
      <c r="M2551" t="str">
        <f>+VLOOKUP(Línea_Modelo_Sexo_Región[[#This Row],[Modelo '[sigla']]],Modelos[[Modelo '[sigla']]:[Modelo '[descripción']]],2,0)</f>
        <v>Programa de Familia de Acogida Especializada</v>
      </c>
    </row>
    <row r="2552" spans="2:13" x14ac:dyDescent="0.3">
      <c r="B2552" s="4" t="str">
        <f t="shared" si="117"/>
        <v>2-FAE</v>
      </c>
      <c r="C2552" s="4" t="str">
        <f t="shared" si="118"/>
        <v>2-FAE-Hombres</v>
      </c>
      <c r="D2552" s="4" t="str">
        <f t="shared" si="119"/>
        <v>2-FAE-Hombres-2</v>
      </c>
      <c r="E2552">
        <v>2</v>
      </c>
      <c r="F2552" t="s">
        <v>38</v>
      </c>
      <c r="G2552">
        <v>2</v>
      </c>
      <c r="H2552" t="s">
        <v>202</v>
      </c>
      <c r="I2552" t="s">
        <v>252</v>
      </c>
      <c r="J2552" t="s">
        <v>108</v>
      </c>
      <c r="K2552">
        <v>127</v>
      </c>
      <c r="L2552" t="str">
        <f>+VLOOKUP(Línea_Modelo_Sexo_Región[[#This Row],[id_LA]],Línea_Atención[],2,0)</f>
        <v>Línea Cuidado Alternativo</v>
      </c>
      <c r="M2552" t="str">
        <f>+VLOOKUP(Línea_Modelo_Sexo_Región[[#This Row],[Modelo '[sigla']]],Modelos[[Modelo '[sigla']]:[Modelo '[descripción']]],2,0)</f>
        <v>Programa de Familia de Acogida Especializada</v>
      </c>
    </row>
    <row r="2553" spans="2:13" x14ac:dyDescent="0.3">
      <c r="B2553" s="4" t="str">
        <f t="shared" si="117"/>
        <v>2-FAE</v>
      </c>
      <c r="C2553" s="4" t="str">
        <f t="shared" si="118"/>
        <v>2-FAE-Mujeres</v>
      </c>
      <c r="D2553" s="4" t="str">
        <f t="shared" si="119"/>
        <v>2-FAE-Mujeres-2</v>
      </c>
      <c r="E2553">
        <v>2</v>
      </c>
      <c r="F2553" t="s">
        <v>38</v>
      </c>
      <c r="G2553">
        <v>2</v>
      </c>
      <c r="H2553" t="s">
        <v>202</v>
      </c>
      <c r="I2553" t="s">
        <v>253</v>
      </c>
      <c r="J2553" t="s">
        <v>108</v>
      </c>
      <c r="K2553">
        <v>145</v>
      </c>
      <c r="L2553" t="str">
        <f>+VLOOKUP(Línea_Modelo_Sexo_Región[[#This Row],[id_LA]],Línea_Atención[],2,0)</f>
        <v>Línea Cuidado Alternativo</v>
      </c>
      <c r="M2553" t="str">
        <f>+VLOOKUP(Línea_Modelo_Sexo_Región[[#This Row],[Modelo '[sigla']]],Modelos[[Modelo '[sigla']]:[Modelo '[descripción']]],2,0)</f>
        <v>Programa de Familia de Acogida Especializada</v>
      </c>
    </row>
    <row r="2554" spans="2:13" x14ac:dyDescent="0.3">
      <c r="B2554" s="4" t="str">
        <f t="shared" si="117"/>
        <v>2-FAE</v>
      </c>
      <c r="C2554" s="4" t="str">
        <f t="shared" si="118"/>
        <v>2-FAE-Hombres</v>
      </c>
      <c r="D2554" s="4" t="str">
        <f t="shared" si="119"/>
        <v>2-FAE-Hombres-3</v>
      </c>
      <c r="E2554">
        <v>2</v>
      </c>
      <c r="F2554" t="s">
        <v>38</v>
      </c>
      <c r="G2554">
        <v>3</v>
      </c>
      <c r="H2554" t="s">
        <v>203</v>
      </c>
      <c r="I2554" t="s">
        <v>252</v>
      </c>
      <c r="J2554" t="s">
        <v>108</v>
      </c>
      <c r="K2554">
        <v>130</v>
      </c>
      <c r="L2554" t="str">
        <f>+VLOOKUP(Línea_Modelo_Sexo_Región[[#This Row],[id_LA]],Línea_Atención[],2,0)</f>
        <v>Línea Cuidado Alternativo</v>
      </c>
      <c r="M2554" t="str">
        <f>+VLOOKUP(Línea_Modelo_Sexo_Región[[#This Row],[Modelo '[sigla']]],Modelos[[Modelo '[sigla']]:[Modelo '[descripción']]],2,0)</f>
        <v>Programa de Familia de Acogida Especializada</v>
      </c>
    </row>
    <row r="2555" spans="2:13" x14ac:dyDescent="0.3">
      <c r="B2555" s="4" t="str">
        <f t="shared" si="117"/>
        <v>2-FAE</v>
      </c>
      <c r="C2555" s="4" t="str">
        <f t="shared" si="118"/>
        <v>2-FAE-Mujeres</v>
      </c>
      <c r="D2555" s="4" t="str">
        <f t="shared" si="119"/>
        <v>2-FAE-Mujeres-3</v>
      </c>
      <c r="E2555">
        <v>2</v>
      </c>
      <c r="F2555" t="s">
        <v>38</v>
      </c>
      <c r="G2555">
        <v>3</v>
      </c>
      <c r="H2555" t="s">
        <v>203</v>
      </c>
      <c r="I2555" t="s">
        <v>253</v>
      </c>
      <c r="J2555" t="s">
        <v>108</v>
      </c>
      <c r="K2555">
        <v>138</v>
      </c>
      <c r="L2555" t="str">
        <f>+VLOOKUP(Línea_Modelo_Sexo_Región[[#This Row],[id_LA]],Línea_Atención[],2,0)</f>
        <v>Línea Cuidado Alternativo</v>
      </c>
      <c r="M2555" t="str">
        <f>+VLOOKUP(Línea_Modelo_Sexo_Región[[#This Row],[Modelo '[sigla']]],Modelos[[Modelo '[sigla']]:[Modelo '[descripción']]],2,0)</f>
        <v>Programa de Familia de Acogida Especializada</v>
      </c>
    </row>
    <row r="2556" spans="2:13" x14ac:dyDescent="0.3">
      <c r="B2556" s="4" t="str">
        <f t="shared" si="117"/>
        <v>2-FAE</v>
      </c>
      <c r="C2556" s="4" t="str">
        <f t="shared" si="118"/>
        <v>2-FAE-Hombres</v>
      </c>
      <c r="D2556" s="4" t="str">
        <f t="shared" si="119"/>
        <v>2-FAE-Hombres-4</v>
      </c>
      <c r="E2556">
        <v>2</v>
      </c>
      <c r="F2556" t="s">
        <v>38</v>
      </c>
      <c r="G2556">
        <v>4</v>
      </c>
      <c r="H2556" t="s">
        <v>204</v>
      </c>
      <c r="I2556" t="s">
        <v>252</v>
      </c>
      <c r="J2556" t="s">
        <v>108</v>
      </c>
      <c r="K2556">
        <v>257</v>
      </c>
      <c r="L2556" t="str">
        <f>+VLOOKUP(Línea_Modelo_Sexo_Región[[#This Row],[id_LA]],Línea_Atención[],2,0)</f>
        <v>Línea Cuidado Alternativo</v>
      </c>
      <c r="M2556" t="str">
        <f>+VLOOKUP(Línea_Modelo_Sexo_Región[[#This Row],[Modelo '[sigla']]],Modelos[[Modelo '[sigla']]:[Modelo '[descripción']]],2,0)</f>
        <v>Programa de Familia de Acogida Especializada</v>
      </c>
    </row>
    <row r="2557" spans="2:13" x14ac:dyDescent="0.3">
      <c r="B2557" s="4" t="str">
        <f t="shared" si="117"/>
        <v>2-FAE</v>
      </c>
      <c r="C2557" s="4" t="str">
        <f t="shared" si="118"/>
        <v>2-FAE-Mujeres</v>
      </c>
      <c r="D2557" s="4" t="str">
        <f t="shared" si="119"/>
        <v>2-FAE-Mujeres-4</v>
      </c>
      <c r="E2557">
        <v>2</v>
      </c>
      <c r="F2557" t="s">
        <v>38</v>
      </c>
      <c r="G2557">
        <v>4</v>
      </c>
      <c r="H2557" t="s">
        <v>204</v>
      </c>
      <c r="I2557" t="s">
        <v>253</v>
      </c>
      <c r="J2557" t="s">
        <v>108</v>
      </c>
      <c r="K2557">
        <v>273</v>
      </c>
      <c r="L2557" t="str">
        <f>+VLOOKUP(Línea_Modelo_Sexo_Región[[#This Row],[id_LA]],Línea_Atención[],2,0)</f>
        <v>Línea Cuidado Alternativo</v>
      </c>
      <c r="M2557" t="str">
        <f>+VLOOKUP(Línea_Modelo_Sexo_Región[[#This Row],[Modelo '[sigla']]],Modelos[[Modelo '[sigla']]:[Modelo '[descripción']]],2,0)</f>
        <v>Programa de Familia de Acogida Especializada</v>
      </c>
    </row>
    <row r="2558" spans="2:13" x14ac:dyDescent="0.3">
      <c r="B2558" s="4" t="str">
        <f t="shared" si="117"/>
        <v>2-FAE</v>
      </c>
      <c r="C2558" s="4" t="str">
        <f t="shared" si="118"/>
        <v>2-FAE-Hombres</v>
      </c>
      <c r="D2558" s="4" t="str">
        <f t="shared" si="119"/>
        <v>2-FAE-Hombres-5</v>
      </c>
      <c r="E2558">
        <v>2</v>
      </c>
      <c r="F2558" t="s">
        <v>38</v>
      </c>
      <c r="G2558">
        <v>5</v>
      </c>
      <c r="H2558" t="s">
        <v>205</v>
      </c>
      <c r="I2558" t="s">
        <v>252</v>
      </c>
      <c r="J2558" t="s">
        <v>108</v>
      </c>
      <c r="K2558">
        <v>660</v>
      </c>
      <c r="L2558" t="str">
        <f>+VLOOKUP(Línea_Modelo_Sexo_Región[[#This Row],[id_LA]],Línea_Atención[],2,0)</f>
        <v>Línea Cuidado Alternativo</v>
      </c>
      <c r="M2558" t="str">
        <f>+VLOOKUP(Línea_Modelo_Sexo_Región[[#This Row],[Modelo '[sigla']]],Modelos[[Modelo '[sigla']]:[Modelo '[descripción']]],2,0)</f>
        <v>Programa de Familia de Acogida Especializada</v>
      </c>
    </row>
    <row r="2559" spans="2:13" x14ac:dyDescent="0.3">
      <c r="B2559" s="4" t="str">
        <f t="shared" si="117"/>
        <v>2-FAE</v>
      </c>
      <c r="C2559" s="4" t="str">
        <f t="shared" si="118"/>
        <v>2-FAE-Mujeres</v>
      </c>
      <c r="D2559" s="4" t="str">
        <f t="shared" si="119"/>
        <v>2-FAE-Mujeres-5</v>
      </c>
      <c r="E2559">
        <v>2</v>
      </c>
      <c r="F2559" t="s">
        <v>38</v>
      </c>
      <c r="G2559">
        <v>5</v>
      </c>
      <c r="H2559" t="s">
        <v>205</v>
      </c>
      <c r="I2559" t="s">
        <v>253</v>
      </c>
      <c r="J2559" t="s">
        <v>108</v>
      </c>
      <c r="K2559">
        <v>594</v>
      </c>
      <c r="L2559" t="str">
        <f>+VLOOKUP(Línea_Modelo_Sexo_Región[[#This Row],[id_LA]],Línea_Atención[],2,0)</f>
        <v>Línea Cuidado Alternativo</v>
      </c>
      <c r="M2559" t="str">
        <f>+VLOOKUP(Línea_Modelo_Sexo_Región[[#This Row],[Modelo '[sigla']]],Modelos[[Modelo '[sigla']]:[Modelo '[descripción']]],2,0)</f>
        <v>Programa de Familia de Acogida Especializada</v>
      </c>
    </row>
    <row r="2560" spans="2:13" x14ac:dyDescent="0.3">
      <c r="B2560" s="4" t="str">
        <f t="shared" si="117"/>
        <v>2-FAE</v>
      </c>
      <c r="C2560" s="4" t="str">
        <f t="shared" si="118"/>
        <v>2-FAE-Hombres</v>
      </c>
      <c r="D2560" s="4" t="str">
        <f t="shared" si="119"/>
        <v>2-FAE-Hombres-13</v>
      </c>
      <c r="E2560">
        <v>2</v>
      </c>
      <c r="F2560" t="s">
        <v>38</v>
      </c>
      <c r="G2560">
        <v>13</v>
      </c>
      <c r="H2560" t="s">
        <v>213</v>
      </c>
      <c r="I2560" t="s">
        <v>252</v>
      </c>
      <c r="J2560" t="s">
        <v>108</v>
      </c>
      <c r="K2560" t="s">
        <v>421</v>
      </c>
      <c r="L2560" t="str">
        <f>+VLOOKUP(Línea_Modelo_Sexo_Región[[#This Row],[id_LA]],Línea_Atención[],2,0)</f>
        <v>Línea Cuidado Alternativo</v>
      </c>
      <c r="M2560" t="str">
        <f>+VLOOKUP(Línea_Modelo_Sexo_Región[[#This Row],[Modelo '[sigla']]],Modelos[[Modelo '[sigla']]:[Modelo '[descripción']]],2,0)</f>
        <v>Programa de Familia de Acogida Especializada</v>
      </c>
    </row>
    <row r="2561" spans="2:13" x14ac:dyDescent="0.3">
      <c r="B2561" s="4" t="str">
        <f t="shared" si="117"/>
        <v>2-FAE</v>
      </c>
      <c r="C2561" s="4" t="str">
        <f t="shared" si="118"/>
        <v>2-FAE-Mujeres</v>
      </c>
      <c r="D2561" s="4" t="str">
        <f t="shared" si="119"/>
        <v>2-FAE-Mujeres-13</v>
      </c>
      <c r="E2561">
        <v>2</v>
      </c>
      <c r="F2561" t="s">
        <v>38</v>
      </c>
      <c r="G2561">
        <v>13</v>
      </c>
      <c r="H2561" t="s">
        <v>213</v>
      </c>
      <c r="I2561" t="s">
        <v>253</v>
      </c>
      <c r="J2561" t="s">
        <v>108</v>
      </c>
      <c r="K2561" t="s">
        <v>422</v>
      </c>
      <c r="L2561" t="str">
        <f>+VLOOKUP(Línea_Modelo_Sexo_Región[[#This Row],[id_LA]],Línea_Atención[],2,0)</f>
        <v>Línea Cuidado Alternativo</v>
      </c>
      <c r="M2561" t="str">
        <f>+VLOOKUP(Línea_Modelo_Sexo_Región[[#This Row],[Modelo '[sigla']]],Modelos[[Modelo '[sigla']]:[Modelo '[descripción']]],2,0)</f>
        <v>Programa de Familia de Acogida Especializada</v>
      </c>
    </row>
    <row r="2562" spans="2:13" x14ac:dyDescent="0.3">
      <c r="B2562" s="4" t="str">
        <f t="shared" si="117"/>
        <v>2-FAE</v>
      </c>
      <c r="C2562" s="4" t="str">
        <f t="shared" si="118"/>
        <v>2-FAE-Hombres</v>
      </c>
      <c r="D2562" s="4" t="str">
        <f t="shared" si="119"/>
        <v>2-FAE-Hombres-6</v>
      </c>
      <c r="E2562">
        <v>2</v>
      </c>
      <c r="F2562" t="s">
        <v>38</v>
      </c>
      <c r="G2562">
        <v>6</v>
      </c>
      <c r="H2562" t="s">
        <v>206</v>
      </c>
      <c r="I2562" t="s">
        <v>252</v>
      </c>
      <c r="J2562" t="s">
        <v>108</v>
      </c>
      <c r="K2562">
        <v>346</v>
      </c>
      <c r="L2562" t="str">
        <f>+VLOOKUP(Línea_Modelo_Sexo_Región[[#This Row],[id_LA]],Línea_Atención[],2,0)</f>
        <v>Línea Cuidado Alternativo</v>
      </c>
      <c r="M2562" t="str">
        <f>+VLOOKUP(Línea_Modelo_Sexo_Región[[#This Row],[Modelo '[sigla']]],Modelos[[Modelo '[sigla']]:[Modelo '[descripción']]],2,0)</f>
        <v>Programa de Familia de Acogida Especializada</v>
      </c>
    </row>
    <row r="2563" spans="2:13" x14ac:dyDescent="0.3">
      <c r="B2563" s="4" t="str">
        <f t="shared" si="117"/>
        <v>2-FAE</v>
      </c>
      <c r="C2563" s="4" t="str">
        <f t="shared" si="118"/>
        <v>2-FAE-Mujeres</v>
      </c>
      <c r="D2563" s="4" t="str">
        <f t="shared" si="119"/>
        <v>2-FAE-Mujeres-6</v>
      </c>
      <c r="E2563">
        <v>2</v>
      </c>
      <c r="F2563" t="s">
        <v>38</v>
      </c>
      <c r="G2563">
        <v>6</v>
      </c>
      <c r="H2563" t="s">
        <v>206</v>
      </c>
      <c r="I2563" t="s">
        <v>253</v>
      </c>
      <c r="J2563" t="s">
        <v>108</v>
      </c>
      <c r="K2563">
        <v>345</v>
      </c>
      <c r="L2563" t="str">
        <f>+VLOOKUP(Línea_Modelo_Sexo_Región[[#This Row],[id_LA]],Línea_Atención[],2,0)</f>
        <v>Línea Cuidado Alternativo</v>
      </c>
      <c r="M2563" t="str">
        <f>+VLOOKUP(Línea_Modelo_Sexo_Región[[#This Row],[Modelo '[sigla']]],Modelos[[Modelo '[sigla']]:[Modelo '[descripción']]],2,0)</f>
        <v>Programa de Familia de Acogida Especializada</v>
      </c>
    </row>
    <row r="2564" spans="2:13" x14ac:dyDescent="0.3">
      <c r="B2564" s="4" t="str">
        <f t="shared" si="117"/>
        <v>2-FAE</v>
      </c>
      <c r="C2564" s="4" t="str">
        <f t="shared" si="118"/>
        <v>2-FAE-Hombres</v>
      </c>
      <c r="D2564" s="4" t="str">
        <f t="shared" si="119"/>
        <v>2-FAE-Hombres-7</v>
      </c>
      <c r="E2564">
        <v>2</v>
      </c>
      <c r="F2564" t="s">
        <v>38</v>
      </c>
      <c r="G2564">
        <v>7</v>
      </c>
      <c r="H2564" t="s">
        <v>207</v>
      </c>
      <c r="I2564" t="s">
        <v>252</v>
      </c>
      <c r="J2564" t="s">
        <v>108</v>
      </c>
      <c r="K2564">
        <v>351</v>
      </c>
      <c r="L2564" t="str">
        <f>+VLOOKUP(Línea_Modelo_Sexo_Región[[#This Row],[id_LA]],Línea_Atención[],2,0)</f>
        <v>Línea Cuidado Alternativo</v>
      </c>
      <c r="M2564" t="str">
        <f>+VLOOKUP(Línea_Modelo_Sexo_Región[[#This Row],[Modelo '[sigla']]],Modelos[[Modelo '[sigla']]:[Modelo '[descripción']]],2,0)</f>
        <v>Programa de Familia de Acogida Especializada</v>
      </c>
    </row>
    <row r="2565" spans="2:13" x14ac:dyDescent="0.3">
      <c r="B2565" s="4" t="str">
        <f t="shared" ref="B2565:B2628" si="120">+E2565&amp;"-"&amp;F2565</f>
        <v>2-FAE</v>
      </c>
      <c r="C2565" s="4" t="str">
        <f t="shared" ref="C2565:C2628" si="121">+B2565&amp;"-"&amp;I2565</f>
        <v>2-FAE-Mujeres</v>
      </c>
      <c r="D2565" s="4" t="str">
        <f t="shared" ref="D2565:D2628" si="122">+C2565&amp;"-"&amp;G2565</f>
        <v>2-FAE-Mujeres-7</v>
      </c>
      <c r="E2565">
        <v>2</v>
      </c>
      <c r="F2565" t="s">
        <v>38</v>
      </c>
      <c r="G2565">
        <v>7</v>
      </c>
      <c r="H2565" t="s">
        <v>207</v>
      </c>
      <c r="I2565" t="s">
        <v>253</v>
      </c>
      <c r="J2565" t="s">
        <v>108</v>
      </c>
      <c r="K2565">
        <v>374</v>
      </c>
      <c r="L2565" t="str">
        <f>+VLOOKUP(Línea_Modelo_Sexo_Región[[#This Row],[id_LA]],Línea_Atención[],2,0)</f>
        <v>Línea Cuidado Alternativo</v>
      </c>
      <c r="M2565" t="str">
        <f>+VLOOKUP(Línea_Modelo_Sexo_Región[[#This Row],[Modelo '[sigla']]],Modelos[[Modelo '[sigla']]:[Modelo '[descripción']]],2,0)</f>
        <v>Programa de Familia de Acogida Especializada</v>
      </c>
    </row>
    <row r="2566" spans="2:13" x14ac:dyDescent="0.3">
      <c r="B2566" s="4" t="str">
        <f t="shared" si="120"/>
        <v>2-FAE</v>
      </c>
      <c r="C2566" s="4" t="str">
        <f t="shared" si="121"/>
        <v>2-FAE-Hombres</v>
      </c>
      <c r="D2566" s="4" t="str">
        <f t="shared" si="122"/>
        <v>2-FAE-Hombres-7</v>
      </c>
      <c r="E2566">
        <v>2</v>
      </c>
      <c r="F2566" t="s">
        <v>38</v>
      </c>
      <c r="G2566">
        <v>7</v>
      </c>
      <c r="H2566" t="s">
        <v>207</v>
      </c>
      <c r="I2566" t="s">
        <v>252</v>
      </c>
      <c r="J2566" t="s">
        <v>108</v>
      </c>
      <c r="K2566">
        <v>162</v>
      </c>
      <c r="L2566" t="str">
        <f>+VLOOKUP(Línea_Modelo_Sexo_Región[[#This Row],[id_LA]],Línea_Atención[],2,0)</f>
        <v>Línea Cuidado Alternativo</v>
      </c>
      <c r="M2566" t="str">
        <f>+VLOOKUP(Línea_Modelo_Sexo_Región[[#This Row],[Modelo '[sigla']]],Modelos[[Modelo '[sigla']]:[Modelo '[descripción']]],2,0)</f>
        <v>Programa de Familia de Acogida Especializada</v>
      </c>
    </row>
    <row r="2567" spans="2:13" x14ac:dyDescent="0.3">
      <c r="B2567" s="4" t="str">
        <f t="shared" si="120"/>
        <v>2-FAE</v>
      </c>
      <c r="C2567" s="4" t="str">
        <f t="shared" si="121"/>
        <v>2-FAE-Mujeres</v>
      </c>
      <c r="D2567" s="4" t="str">
        <f t="shared" si="122"/>
        <v>2-FAE-Mujeres-7</v>
      </c>
      <c r="E2567">
        <v>2</v>
      </c>
      <c r="F2567" t="s">
        <v>38</v>
      </c>
      <c r="G2567">
        <v>7</v>
      </c>
      <c r="H2567" t="s">
        <v>207</v>
      </c>
      <c r="I2567" t="s">
        <v>253</v>
      </c>
      <c r="J2567" t="s">
        <v>108</v>
      </c>
      <c r="K2567">
        <v>169</v>
      </c>
      <c r="L2567" t="str">
        <f>+VLOOKUP(Línea_Modelo_Sexo_Región[[#This Row],[id_LA]],Línea_Atención[],2,0)</f>
        <v>Línea Cuidado Alternativo</v>
      </c>
      <c r="M2567" t="str">
        <f>+VLOOKUP(Línea_Modelo_Sexo_Región[[#This Row],[Modelo '[sigla']]],Modelos[[Modelo '[sigla']]:[Modelo '[descripción']]],2,0)</f>
        <v>Programa de Familia de Acogida Especializada</v>
      </c>
    </row>
    <row r="2568" spans="2:13" x14ac:dyDescent="0.3">
      <c r="B2568" s="4" t="str">
        <f t="shared" si="120"/>
        <v>2-FAE</v>
      </c>
      <c r="C2568" s="4" t="str">
        <f t="shared" si="121"/>
        <v>2-FAE-Hombres</v>
      </c>
      <c r="D2568" s="4" t="str">
        <f t="shared" si="122"/>
        <v>2-FAE-Hombres-8</v>
      </c>
      <c r="E2568">
        <v>2</v>
      </c>
      <c r="F2568" t="s">
        <v>38</v>
      </c>
      <c r="G2568">
        <v>8</v>
      </c>
      <c r="H2568" t="s">
        <v>208</v>
      </c>
      <c r="I2568" t="s">
        <v>252</v>
      </c>
      <c r="J2568" t="s">
        <v>108</v>
      </c>
      <c r="K2568">
        <v>406</v>
      </c>
      <c r="L2568" t="str">
        <f>+VLOOKUP(Línea_Modelo_Sexo_Región[[#This Row],[id_LA]],Línea_Atención[],2,0)</f>
        <v>Línea Cuidado Alternativo</v>
      </c>
      <c r="M2568" t="str">
        <f>+VLOOKUP(Línea_Modelo_Sexo_Región[[#This Row],[Modelo '[sigla']]],Modelos[[Modelo '[sigla']]:[Modelo '[descripción']]],2,0)</f>
        <v>Programa de Familia de Acogida Especializada</v>
      </c>
    </row>
    <row r="2569" spans="2:13" x14ac:dyDescent="0.3">
      <c r="B2569" s="4" t="str">
        <f t="shared" si="120"/>
        <v>2-FAE</v>
      </c>
      <c r="C2569" s="4" t="str">
        <f t="shared" si="121"/>
        <v>2-FAE-Mujeres</v>
      </c>
      <c r="D2569" s="4" t="str">
        <f t="shared" si="122"/>
        <v>2-FAE-Mujeres-8</v>
      </c>
      <c r="E2569">
        <v>2</v>
      </c>
      <c r="F2569" t="s">
        <v>38</v>
      </c>
      <c r="G2569">
        <v>8</v>
      </c>
      <c r="H2569" t="s">
        <v>208</v>
      </c>
      <c r="I2569" t="s">
        <v>253</v>
      </c>
      <c r="J2569" t="s">
        <v>108</v>
      </c>
      <c r="K2569">
        <v>389</v>
      </c>
      <c r="L2569" t="str">
        <f>+VLOOKUP(Línea_Modelo_Sexo_Región[[#This Row],[id_LA]],Línea_Atención[],2,0)</f>
        <v>Línea Cuidado Alternativo</v>
      </c>
      <c r="M2569" t="str">
        <f>+VLOOKUP(Línea_Modelo_Sexo_Región[[#This Row],[Modelo '[sigla']]],Modelos[[Modelo '[sigla']]:[Modelo '[descripción']]],2,0)</f>
        <v>Programa de Familia de Acogida Especializada</v>
      </c>
    </row>
    <row r="2570" spans="2:13" x14ac:dyDescent="0.3">
      <c r="B2570" s="4" t="str">
        <f t="shared" si="120"/>
        <v>2-FAE</v>
      </c>
      <c r="C2570" s="4" t="str">
        <f t="shared" si="121"/>
        <v>2-FAE-Hombres</v>
      </c>
      <c r="D2570" s="4" t="str">
        <f t="shared" si="122"/>
        <v>2-FAE-Hombres-9</v>
      </c>
      <c r="E2570">
        <v>2</v>
      </c>
      <c r="F2570" t="s">
        <v>38</v>
      </c>
      <c r="G2570">
        <v>9</v>
      </c>
      <c r="H2570" t="s">
        <v>209</v>
      </c>
      <c r="I2570" t="s">
        <v>252</v>
      </c>
      <c r="J2570" t="s">
        <v>108</v>
      </c>
      <c r="K2570">
        <v>220</v>
      </c>
      <c r="L2570" t="str">
        <f>+VLOOKUP(Línea_Modelo_Sexo_Región[[#This Row],[id_LA]],Línea_Atención[],2,0)</f>
        <v>Línea Cuidado Alternativo</v>
      </c>
      <c r="M2570" t="str">
        <f>+VLOOKUP(Línea_Modelo_Sexo_Región[[#This Row],[Modelo '[sigla']]],Modelos[[Modelo '[sigla']]:[Modelo '[descripción']]],2,0)</f>
        <v>Programa de Familia de Acogida Especializada</v>
      </c>
    </row>
    <row r="2571" spans="2:13" x14ac:dyDescent="0.3">
      <c r="B2571" s="4" t="str">
        <f t="shared" si="120"/>
        <v>2-FAE</v>
      </c>
      <c r="C2571" s="4" t="str">
        <f t="shared" si="121"/>
        <v>2-FAE-Mujeres</v>
      </c>
      <c r="D2571" s="4" t="str">
        <f t="shared" si="122"/>
        <v>2-FAE-Mujeres-9</v>
      </c>
      <c r="E2571">
        <v>2</v>
      </c>
      <c r="F2571" t="s">
        <v>38</v>
      </c>
      <c r="G2571">
        <v>9</v>
      </c>
      <c r="H2571" t="s">
        <v>209</v>
      </c>
      <c r="I2571" t="s">
        <v>253</v>
      </c>
      <c r="J2571" t="s">
        <v>108</v>
      </c>
      <c r="K2571">
        <v>258</v>
      </c>
      <c r="L2571" t="str">
        <f>+VLOOKUP(Línea_Modelo_Sexo_Región[[#This Row],[id_LA]],Línea_Atención[],2,0)</f>
        <v>Línea Cuidado Alternativo</v>
      </c>
      <c r="M2571" t="str">
        <f>+VLOOKUP(Línea_Modelo_Sexo_Región[[#This Row],[Modelo '[sigla']]],Modelos[[Modelo '[sigla']]:[Modelo '[descripción']]],2,0)</f>
        <v>Programa de Familia de Acogida Especializada</v>
      </c>
    </row>
    <row r="2572" spans="2:13" x14ac:dyDescent="0.3">
      <c r="B2572" s="4" t="str">
        <f t="shared" si="120"/>
        <v>2-FAE</v>
      </c>
      <c r="C2572" s="4" t="str">
        <f t="shared" si="121"/>
        <v>2-FAE-Hombres</v>
      </c>
      <c r="D2572" s="4" t="str">
        <f t="shared" si="122"/>
        <v>2-FAE-Hombres-14</v>
      </c>
      <c r="E2572">
        <v>2</v>
      </c>
      <c r="F2572" t="s">
        <v>38</v>
      </c>
      <c r="G2572">
        <v>14</v>
      </c>
      <c r="H2572" t="s">
        <v>214</v>
      </c>
      <c r="I2572" t="s">
        <v>252</v>
      </c>
      <c r="J2572" t="s">
        <v>108</v>
      </c>
      <c r="K2572">
        <v>97</v>
      </c>
      <c r="L2572" t="str">
        <f>+VLOOKUP(Línea_Modelo_Sexo_Región[[#This Row],[id_LA]],Línea_Atención[],2,0)</f>
        <v>Línea Cuidado Alternativo</v>
      </c>
      <c r="M2572" t="str">
        <f>+VLOOKUP(Línea_Modelo_Sexo_Región[[#This Row],[Modelo '[sigla']]],Modelos[[Modelo '[sigla']]:[Modelo '[descripción']]],2,0)</f>
        <v>Programa de Familia de Acogida Especializada</v>
      </c>
    </row>
    <row r="2573" spans="2:13" x14ac:dyDescent="0.3">
      <c r="B2573" s="4" t="str">
        <f t="shared" si="120"/>
        <v>2-FAE</v>
      </c>
      <c r="C2573" s="4" t="str">
        <f t="shared" si="121"/>
        <v>2-FAE-Mujeres</v>
      </c>
      <c r="D2573" s="4" t="str">
        <f t="shared" si="122"/>
        <v>2-FAE-Mujeres-14</v>
      </c>
      <c r="E2573">
        <v>2</v>
      </c>
      <c r="F2573" t="s">
        <v>38</v>
      </c>
      <c r="G2573">
        <v>14</v>
      </c>
      <c r="H2573" t="s">
        <v>214</v>
      </c>
      <c r="I2573" t="s">
        <v>253</v>
      </c>
      <c r="J2573" t="s">
        <v>108</v>
      </c>
      <c r="K2573">
        <v>105</v>
      </c>
      <c r="L2573" t="str">
        <f>+VLOOKUP(Línea_Modelo_Sexo_Región[[#This Row],[id_LA]],Línea_Atención[],2,0)</f>
        <v>Línea Cuidado Alternativo</v>
      </c>
      <c r="M2573" t="str">
        <f>+VLOOKUP(Línea_Modelo_Sexo_Región[[#This Row],[Modelo '[sigla']]],Modelos[[Modelo '[sigla']]:[Modelo '[descripción']]],2,0)</f>
        <v>Programa de Familia de Acogida Especializada</v>
      </c>
    </row>
    <row r="2574" spans="2:13" x14ac:dyDescent="0.3">
      <c r="B2574" s="4" t="str">
        <f t="shared" si="120"/>
        <v>2-FAE</v>
      </c>
      <c r="C2574" s="4" t="str">
        <f t="shared" si="121"/>
        <v>2-FAE-Hombres</v>
      </c>
      <c r="D2574" s="4" t="str">
        <f t="shared" si="122"/>
        <v>2-FAE-Hombres-10</v>
      </c>
      <c r="E2574">
        <v>2</v>
      </c>
      <c r="F2574" t="s">
        <v>38</v>
      </c>
      <c r="G2574">
        <v>10</v>
      </c>
      <c r="H2574" t="s">
        <v>210</v>
      </c>
      <c r="I2574" t="s">
        <v>252</v>
      </c>
      <c r="J2574" t="s">
        <v>108</v>
      </c>
      <c r="K2574">
        <v>168</v>
      </c>
      <c r="L2574" t="str">
        <f>+VLOOKUP(Línea_Modelo_Sexo_Región[[#This Row],[id_LA]],Línea_Atención[],2,0)</f>
        <v>Línea Cuidado Alternativo</v>
      </c>
      <c r="M2574" t="str">
        <f>+VLOOKUP(Línea_Modelo_Sexo_Región[[#This Row],[Modelo '[sigla']]],Modelos[[Modelo '[sigla']]:[Modelo '[descripción']]],2,0)</f>
        <v>Programa de Familia de Acogida Especializada</v>
      </c>
    </row>
    <row r="2575" spans="2:13" x14ac:dyDescent="0.3">
      <c r="B2575" s="4" t="str">
        <f t="shared" si="120"/>
        <v>2-FAE</v>
      </c>
      <c r="C2575" s="4" t="str">
        <f t="shared" si="121"/>
        <v>2-FAE-Mujeres</v>
      </c>
      <c r="D2575" s="4" t="str">
        <f t="shared" si="122"/>
        <v>2-FAE-Mujeres-10</v>
      </c>
      <c r="E2575">
        <v>2</v>
      </c>
      <c r="F2575" t="s">
        <v>38</v>
      </c>
      <c r="G2575">
        <v>10</v>
      </c>
      <c r="H2575" t="s">
        <v>210</v>
      </c>
      <c r="I2575" t="s">
        <v>253</v>
      </c>
      <c r="J2575" t="s">
        <v>108</v>
      </c>
      <c r="K2575">
        <v>232</v>
      </c>
      <c r="L2575" t="str">
        <f>+VLOOKUP(Línea_Modelo_Sexo_Región[[#This Row],[id_LA]],Línea_Atención[],2,0)</f>
        <v>Línea Cuidado Alternativo</v>
      </c>
      <c r="M2575" t="str">
        <f>+VLOOKUP(Línea_Modelo_Sexo_Región[[#This Row],[Modelo '[sigla']]],Modelos[[Modelo '[sigla']]:[Modelo '[descripción']]],2,0)</f>
        <v>Programa de Familia de Acogida Especializada</v>
      </c>
    </row>
    <row r="2576" spans="2:13" x14ac:dyDescent="0.3">
      <c r="B2576" s="4" t="str">
        <f t="shared" si="120"/>
        <v>2-FAE</v>
      </c>
      <c r="C2576" s="4" t="str">
        <f t="shared" si="121"/>
        <v>2-FAE-Hombres</v>
      </c>
      <c r="D2576" s="4" t="str">
        <f t="shared" si="122"/>
        <v>2-FAE-Hombres-11</v>
      </c>
      <c r="E2576">
        <v>2</v>
      </c>
      <c r="F2576" t="s">
        <v>38</v>
      </c>
      <c r="G2576">
        <v>11</v>
      </c>
      <c r="H2576" t="s">
        <v>211</v>
      </c>
      <c r="I2576" t="s">
        <v>252</v>
      </c>
      <c r="J2576" t="s">
        <v>108</v>
      </c>
      <c r="K2576">
        <v>23</v>
      </c>
      <c r="L2576" t="str">
        <f>+VLOOKUP(Línea_Modelo_Sexo_Región[[#This Row],[id_LA]],Línea_Atención[],2,0)</f>
        <v>Línea Cuidado Alternativo</v>
      </c>
      <c r="M2576" t="str">
        <f>+VLOOKUP(Línea_Modelo_Sexo_Región[[#This Row],[Modelo '[sigla']]],Modelos[[Modelo '[sigla']]:[Modelo '[descripción']]],2,0)</f>
        <v>Programa de Familia de Acogida Especializada</v>
      </c>
    </row>
    <row r="2577" spans="2:13" x14ac:dyDescent="0.3">
      <c r="B2577" s="4" t="str">
        <f t="shared" si="120"/>
        <v>2-FAE</v>
      </c>
      <c r="C2577" s="4" t="str">
        <f t="shared" si="121"/>
        <v>2-FAE-Mujeres</v>
      </c>
      <c r="D2577" s="4" t="str">
        <f t="shared" si="122"/>
        <v>2-FAE-Mujeres-11</v>
      </c>
      <c r="E2577">
        <v>2</v>
      </c>
      <c r="F2577" t="s">
        <v>38</v>
      </c>
      <c r="G2577">
        <v>11</v>
      </c>
      <c r="H2577" t="s">
        <v>211</v>
      </c>
      <c r="I2577" t="s">
        <v>253</v>
      </c>
      <c r="J2577" t="s">
        <v>108</v>
      </c>
      <c r="K2577">
        <v>28</v>
      </c>
      <c r="L2577" t="str">
        <f>+VLOOKUP(Línea_Modelo_Sexo_Región[[#This Row],[id_LA]],Línea_Atención[],2,0)</f>
        <v>Línea Cuidado Alternativo</v>
      </c>
      <c r="M2577" t="str">
        <f>+VLOOKUP(Línea_Modelo_Sexo_Región[[#This Row],[Modelo '[sigla']]],Modelos[[Modelo '[sigla']]:[Modelo '[descripción']]],2,0)</f>
        <v>Programa de Familia de Acogida Especializada</v>
      </c>
    </row>
    <row r="2578" spans="2:13" x14ac:dyDescent="0.3">
      <c r="B2578" s="4" t="str">
        <f t="shared" si="120"/>
        <v>2-FAE</v>
      </c>
      <c r="C2578" s="4" t="str">
        <f t="shared" si="121"/>
        <v>2-FAE-Hombres</v>
      </c>
      <c r="D2578" s="4" t="str">
        <f t="shared" si="122"/>
        <v>2-FAE-Hombres-12</v>
      </c>
      <c r="E2578">
        <v>2</v>
      </c>
      <c r="F2578" t="s">
        <v>38</v>
      </c>
      <c r="G2578">
        <v>12</v>
      </c>
      <c r="H2578" t="s">
        <v>212</v>
      </c>
      <c r="I2578" t="s">
        <v>252</v>
      </c>
      <c r="J2578" t="s">
        <v>108</v>
      </c>
      <c r="K2578">
        <v>46</v>
      </c>
      <c r="L2578" t="str">
        <f>+VLOOKUP(Línea_Modelo_Sexo_Región[[#This Row],[id_LA]],Línea_Atención[],2,0)</f>
        <v>Línea Cuidado Alternativo</v>
      </c>
      <c r="M2578" t="str">
        <f>+VLOOKUP(Línea_Modelo_Sexo_Región[[#This Row],[Modelo '[sigla']]],Modelos[[Modelo '[sigla']]:[Modelo '[descripción']]],2,0)</f>
        <v>Programa de Familia de Acogida Especializada</v>
      </c>
    </row>
    <row r="2579" spans="2:13" x14ac:dyDescent="0.3">
      <c r="B2579" s="4" t="str">
        <f t="shared" si="120"/>
        <v>2-FAE</v>
      </c>
      <c r="C2579" s="4" t="str">
        <f t="shared" si="121"/>
        <v>2-FAE-Mujeres</v>
      </c>
      <c r="D2579" s="4" t="str">
        <f t="shared" si="122"/>
        <v>2-FAE-Mujeres-12</v>
      </c>
      <c r="E2579">
        <v>2</v>
      </c>
      <c r="F2579" t="s">
        <v>38</v>
      </c>
      <c r="G2579">
        <v>12</v>
      </c>
      <c r="H2579" t="s">
        <v>212</v>
      </c>
      <c r="I2579" t="s">
        <v>253</v>
      </c>
      <c r="J2579" t="s">
        <v>108</v>
      </c>
      <c r="K2579">
        <v>50</v>
      </c>
      <c r="L2579" t="str">
        <f>+VLOOKUP(Línea_Modelo_Sexo_Región[[#This Row],[id_LA]],Línea_Atención[],2,0)</f>
        <v>Línea Cuidado Alternativo</v>
      </c>
      <c r="M2579" t="str">
        <f>+VLOOKUP(Línea_Modelo_Sexo_Región[[#This Row],[Modelo '[sigla']]],Modelos[[Modelo '[sigla']]:[Modelo '[descripción']]],2,0)</f>
        <v>Programa de Familia de Acogida Especializada</v>
      </c>
    </row>
    <row r="2580" spans="2:13" x14ac:dyDescent="0.3">
      <c r="B2580" s="4" t="str">
        <f t="shared" si="120"/>
        <v>2-RAD</v>
      </c>
      <c r="C2580" s="4" t="str">
        <f t="shared" si="121"/>
        <v>2-RAD-Hombres</v>
      </c>
      <c r="D2580" s="4" t="str">
        <f t="shared" si="122"/>
        <v>2-RAD-Hombres-15</v>
      </c>
      <c r="E2580">
        <v>2</v>
      </c>
      <c r="F2580" t="s">
        <v>40</v>
      </c>
      <c r="G2580">
        <v>15</v>
      </c>
      <c r="H2580" t="s">
        <v>215</v>
      </c>
      <c r="I2580" t="s">
        <v>252</v>
      </c>
      <c r="J2580" t="s">
        <v>108</v>
      </c>
      <c r="K2580">
        <v>0</v>
      </c>
      <c r="L2580" t="str">
        <f>+VLOOKUP(Línea_Modelo_Sexo_Región[[#This Row],[id_LA]],Línea_Atención[],2,0)</f>
        <v>Línea Cuidado Alternativo</v>
      </c>
      <c r="M258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1" spans="2:13" x14ac:dyDescent="0.3">
      <c r="B2581" s="4" t="str">
        <f t="shared" si="120"/>
        <v>2-RAD</v>
      </c>
      <c r="C2581" s="4" t="str">
        <f t="shared" si="121"/>
        <v>2-RAD-Mujeres</v>
      </c>
      <c r="D2581" s="4" t="str">
        <f t="shared" si="122"/>
        <v>2-RAD-Mujeres-15</v>
      </c>
      <c r="E2581">
        <v>2</v>
      </c>
      <c r="F2581" t="s">
        <v>40</v>
      </c>
      <c r="G2581">
        <v>15</v>
      </c>
      <c r="H2581" t="s">
        <v>215</v>
      </c>
      <c r="I2581" t="s">
        <v>253</v>
      </c>
      <c r="J2581" t="s">
        <v>108</v>
      </c>
      <c r="K2581">
        <v>0</v>
      </c>
      <c r="L2581" t="str">
        <f>+VLOOKUP(Línea_Modelo_Sexo_Región[[#This Row],[id_LA]],Línea_Atención[],2,0)</f>
        <v>Línea Cuidado Alternativo</v>
      </c>
      <c r="M258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2" spans="2:13" x14ac:dyDescent="0.3">
      <c r="B2582" s="4" t="str">
        <f t="shared" si="120"/>
        <v>2-RAD</v>
      </c>
      <c r="C2582" s="4" t="str">
        <f t="shared" si="121"/>
        <v>2-RAD-Hombres</v>
      </c>
      <c r="D2582" s="4" t="str">
        <f t="shared" si="122"/>
        <v>2-RAD-Hombres-1</v>
      </c>
      <c r="E2582">
        <v>2</v>
      </c>
      <c r="F2582" t="s">
        <v>40</v>
      </c>
      <c r="G2582">
        <v>1</v>
      </c>
      <c r="H2582" t="s">
        <v>201</v>
      </c>
      <c r="I2582" t="s">
        <v>252</v>
      </c>
      <c r="J2582" t="s">
        <v>108</v>
      </c>
      <c r="K2582">
        <v>0</v>
      </c>
      <c r="L2582" t="str">
        <f>+VLOOKUP(Línea_Modelo_Sexo_Región[[#This Row],[id_LA]],Línea_Atención[],2,0)</f>
        <v>Línea Cuidado Alternativo</v>
      </c>
      <c r="M258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3" spans="2:13" x14ac:dyDescent="0.3">
      <c r="B2583" s="4" t="str">
        <f t="shared" si="120"/>
        <v>2-RAD</v>
      </c>
      <c r="C2583" s="4" t="str">
        <f t="shared" si="121"/>
        <v>2-RAD-Mujeres</v>
      </c>
      <c r="D2583" s="4" t="str">
        <f t="shared" si="122"/>
        <v>2-RAD-Mujeres-1</v>
      </c>
      <c r="E2583">
        <v>2</v>
      </c>
      <c r="F2583" t="s">
        <v>40</v>
      </c>
      <c r="G2583">
        <v>1</v>
      </c>
      <c r="H2583" t="s">
        <v>201</v>
      </c>
      <c r="I2583" t="s">
        <v>253</v>
      </c>
      <c r="J2583" t="s">
        <v>108</v>
      </c>
      <c r="K2583">
        <v>0</v>
      </c>
      <c r="L2583" t="str">
        <f>+VLOOKUP(Línea_Modelo_Sexo_Región[[#This Row],[id_LA]],Línea_Atención[],2,0)</f>
        <v>Línea Cuidado Alternativo</v>
      </c>
      <c r="M258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4" spans="2:13" x14ac:dyDescent="0.3">
      <c r="B2584" s="4" t="str">
        <f t="shared" si="120"/>
        <v>2-RAD</v>
      </c>
      <c r="C2584" s="4" t="str">
        <f t="shared" si="121"/>
        <v>2-RAD-Hombres</v>
      </c>
      <c r="D2584" s="4" t="str">
        <f t="shared" si="122"/>
        <v>2-RAD-Hombres-2</v>
      </c>
      <c r="E2584">
        <v>2</v>
      </c>
      <c r="F2584" t="s">
        <v>40</v>
      </c>
      <c r="G2584">
        <v>2</v>
      </c>
      <c r="H2584" t="s">
        <v>202</v>
      </c>
      <c r="I2584" t="s">
        <v>252</v>
      </c>
      <c r="J2584" t="s">
        <v>108</v>
      </c>
      <c r="K2584">
        <v>0</v>
      </c>
      <c r="L2584" t="str">
        <f>+VLOOKUP(Línea_Modelo_Sexo_Región[[#This Row],[id_LA]],Línea_Atención[],2,0)</f>
        <v>Línea Cuidado Alternativo</v>
      </c>
      <c r="M258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5" spans="2:13" x14ac:dyDescent="0.3">
      <c r="B2585" s="4" t="str">
        <f t="shared" si="120"/>
        <v>2-RAD</v>
      </c>
      <c r="C2585" s="4" t="str">
        <f t="shared" si="121"/>
        <v>2-RAD-Mujeres</v>
      </c>
      <c r="D2585" s="4" t="str">
        <f t="shared" si="122"/>
        <v>2-RAD-Mujeres-2</v>
      </c>
      <c r="E2585">
        <v>2</v>
      </c>
      <c r="F2585" t="s">
        <v>40</v>
      </c>
      <c r="G2585">
        <v>2</v>
      </c>
      <c r="H2585" t="s">
        <v>202</v>
      </c>
      <c r="I2585" t="s">
        <v>253</v>
      </c>
      <c r="J2585" t="s">
        <v>108</v>
      </c>
      <c r="K2585">
        <v>0</v>
      </c>
      <c r="L2585" t="str">
        <f>+VLOOKUP(Línea_Modelo_Sexo_Región[[#This Row],[id_LA]],Línea_Atención[],2,0)</f>
        <v>Línea Cuidado Alternativo</v>
      </c>
      <c r="M258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6" spans="2:13" x14ac:dyDescent="0.3">
      <c r="B2586" s="4" t="str">
        <f t="shared" si="120"/>
        <v>2-RAD</v>
      </c>
      <c r="C2586" s="4" t="str">
        <f t="shared" si="121"/>
        <v>2-RAD-Hombres</v>
      </c>
      <c r="D2586" s="4" t="str">
        <f t="shared" si="122"/>
        <v>2-RAD-Hombres-3</v>
      </c>
      <c r="E2586">
        <v>2</v>
      </c>
      <c r="F2586" t="s">
        <v>40</v>
      </c>
      <c r="G2586">
        <v>3</v>
      </c>
      <c r="H2586" t="s">
        <v>203</v>
      </c>
      <c r="I2586" t="s">
        <v>252</v>
      </c>
      <c r="J2586" t="s">
        <v>108</v>
      </c>
      <c r="K2586">
        <v>0</v>
      </c>
      <c r="L2586" t="str">
        <f>+VLOOKUP(Línea_Modelo_Sexo_Región[[#This Row],[id_LA]],Línea_Atención[],2,0)</f>
        <v>Línea Cuidado Alternativo</v>
      </c>
      <c r="M258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7" spans="2:13" x14ac:dyDescent="0.3">
      <c r="B2587" s="4" t="str">
        <f t="shared" si="120"/>
        <v>2-RAD</v>
      </c>
      <c r="C2587" s="4" t="str">
        <f t="shared" si="121"/>
        <v>2-RAD-Mujeres</v>
      </c>
      <c r="D2587" s="4" t="str">
        <f t="shared" si="122"/>
        <v>2-RAD-Mujeres-3</v>
      </c>
      <c r="E2587">
        <v>2</v>
      </c>
      <c r="F2587" t="s">
        <v>40</v>
      </c>
      <c r="G2587">
        <v>3</v>
      </c>
      <c r="H2587" t="s">
        <v>203</v>
      </c>
      <c r="I2587" t="s">
        <v>253</v>
      </c>
      <c r="J2587" t="s">
        <v>108</v>
      </c>
      <c r="K2587">
        <v>0</v>
      </c>
      <c r="L2587" t="str">
        <f>+VLOOKUP(Línea_Modelo_Sexo_Región[[#This Row],[id_LA]],Línea_Atención[],2,0)</f>
        <v>Línea Cuidado Alternativo</v>
      </c>
      <c r="M258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8" spans="2:13" x14ac:dyDescent="0.3">
      <c r="B2588" s="4" t="str">
        <f t="shared" si="120"/>
        <v>2-RAD</v>
      </c>
      <c r="C2588" s="4" t="str">
        <f t="shared" si="121"/>
        <v>2-RAD-Hombres</v>
      </c>
      <c r="D2588" s="4" t="str">
        <f t="shared" si="122"/>
        <v>2-RAD-Hombres-4</v>
      </c>
      <c r="E2588">
        <v>2</v>
      </c>
      <c r="F2588" t="s">
        <v>40</v>
      </c>
      <c r="G2588">
        <v>4</v>
      </c>
      <c r="H2588" t="s">
        <v>204</v>
      </c>
      <c r="I2588" t="s">
        <v>252</v>
      </c>
      <c r="J2588" t="s">
        <v>108</v>
      </c>
      <c r="K2588">
        <v>0</v>
      </c>
      <c r="L2588" t="str">
        <f>+VLOOKUP(Línea_Modelo_Sexo_Región[[#This Row],[id_LA]],Línea_Atención[],2,0)</f>
        <v>Línea Cuidado Alternativo</v>
      </c>
      <c r="M258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89" spans="2:13" x14ac:dyDescent="0.3">
      <c r="B2589" s="4" t="str">
        <f t="shared" si="120"/>
        <v>2-RAD</v>
      </c>
      <c r="C2589" s="4" t="str">
        <f t="shared" si="121"/>
        <v>2-RAD-Mujeres</v>
      </c>
      <c r="D2589" s="4" t="str">
        <f t="shared" si="122"/>
        <v>2-RAD-Mujeres-4</v>
      </c>
      <c r="E2589">
        <v>2</v>
      </c>
      <c r="F2589" t="s">
        <v>40</v>
      </c>
      <c r="G2589">
        <v>4</v>
      </c>
      <c r="H2589" t="s">
        <v>204</v>
      </c>
      <c r="I2589" t="s">
        <v>253</v>
      </c>
      <c r="J2589" t="s">
        <v>108</v>
      </c>
      <c r="K2589">
        <v>0</v>
      </c>
      <c r="L2589" t="str">
        <f>+VLOOKUP(Línea_Modelo_Sexo_Región[[#This Row],[id_LA]],Línea_Atención[],2,0)</f>
        <v>Línea Cuidado Alternativo</v>
      </c>
      <c r="M258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0" spans="2:13" x14ac:dyDescent="0.3">
      <c r="B2590" s="4" t="str">
        <f t="shared" si="120"/>
        <v>2-RAD</v>
      </c>
      <c r="C2590" s="4" t="str">
        <f t="shared" si="121"/>
        <v>2-RAD-Hombres</v>
      </c>
      <c r="D2590" s="4" t="str">
        <f t="shared" si="122"/>
        <v>2-RAD-Hombres-5</v>
      </c>
      <c r="E2590">
        <v>2</v>
      </c>
      <c r="F2590" t="s">
        <v>40</v>
      </c>
      <c r="G2590">
        <v>5</v>
      </c>
      <c r="H2590" t="s">
        <v>205</v>
      </c>
      <c r="I2590" t="s">
        <v>252</v>
      </c>
      <c r="J2590" t="s">
        <v>108</v>
      </c>
      <c r="K2590">
        <v>0</v>
      </c>
      <c r="L2590" t="str">
        <f>+VLOOKUP(Línea_Modelo_Sexo_Región[[#This Row],[id_LA]],Línea_Atención[],2,0)</f>
        <v>Línea Cuidado Alternativo</v>
      </c>
      <c r="M259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1" spans="2:13" x14ac:dyDescent="0.3">
      <c r="B2591" s="4" t="str">
        <f t="shared" si="120"/>
        <v>2-RAD</v>
      </c>
      <c r="C2591" s="4" t="str">
        <f t="shared" si="121"/>
        <v>2-RAD-Mujeres</v>
      </c>
      <c r="D2591" s="4" t="str">
        <f t="shared" si="122"/>
        <v>2-RAD-Mujeres-5</v>
      </c>
      <c r="E2591">
        <v>2</v>
      </c>
      <c r="F2591" t="s">
        <v>40</v>
      </c>
      <c r="G2591">
        <v>5</v>
      </c>
      <c r="H2591" t="s">
        <v>205</v>
      </c>
      <c r="I2591" t="s">
        <v>253</v>
      </c>
      <c r="J2591" t="s">
        <v>108</v>
      </c>
      <c r="K2591">
        <v>0</v>
      </c>
      <c r="L2591" t="str">
        <f>+VLOOKUP(Línea_Modelo_Sexo_Región[[#This Row],[id_LA]],Línea_Atención[],2,0)</f>
        <v>Línea Cuidado Alternativo</v>
      </c>
      <c r="M259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2" spans="2:13" x14ac:dyDescent="0.3">
      <c r="B2592" s="4" t="str">
        <f t="shared" si="120"/>
        <v>2-RAD</v>
      </c>
      <c r="C2592" s="4" t="str">
        <f t="shared" si="121"/>
        <v>2-RAD-Hombres</v>
      </c>
      <c r="D2592" s="4" t="str">
        <f t="shared" si="122"/>
        <v>2-RAD-Hombres-13</v>
      </c>
      <c r="E2592">
        <v>2</v>
      </c>
      <c r="F2592" t="s">
        <v>40</v>
      </c>
      <c r="G2592">
        <v>13</v>
      </c>
      <c r="H2592" t="s">
        <v>213</v>
      </c>
      <c r="I2592" t="s">
        <v>252</v>
      </c>
      <c r="J2592" t="s">
        <v>108</v>
      </c>
      <c r="K2592">
        <v>57</v>
      </c>
      <c r="L2592" t="str">
        <f>+VLOOKUP(Línea_Modelo_Sexo_Región[[#This Row],[id_LA]],Línea_Atención[],2,0)</f>
        <v>Línea Cuidado Alternativo</v>
      </c>
      <c r="M259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3" spans="2:13" x14ac:dyDescent="0.3">
      <c r="B2593" s="4" t="str">
        <f t="shared" si="120"/>
        <v>2-RAD</v>
      </c>
      <c r="C2593" s="4" t="str">
        <f t="shared" si="121"/>
        <v>2-RAD-Mujeres</v>
      </c>
      <c r="D2593" s="4" t="str">
        <f t="shared" si="122"/>
        <v>2-RAD-Mujeres-13</v>
      </c>
      <c r="E2593">
        <v>2</v>
      </c>
      <c r="F2593" t="s">
        <v>40</v>
      </c>
      <c r="G2593">
        <v>13</v>
      </c>
      <c r="H2593" t="s">
        <v>213</v>
      </c>
      <c r="I2593" t="s">
        <v>253</v>
      </c>
      <c r="J2593" t="s">
        <v>108</v>
      </c>
      <c r="K2593">
        <v>107</v>
      </c>
      <c r="L2593" t="str">
        <f>+VLOOKUP(Línea_Modelo_Sexo_Región[[#This Row],[id_LA]],Línea_Atención[],2,0)</f>
        <v>Línea Cuidado Alternativo</v>
      </c>
      <c r="M259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4" spans="2:13" x14ac:dyDescent="0.3">
      <c r="B2594" s="4" t="str">
        <f t="shared" si="120"/>
        <v>2-RAD</v>
      </c>
      <c r="C2594" s="4" t="str">
        <f t="shared" si="121"/>
        <v>2-RAD-Hombres</v>
      </c>
      <c r="D2594" s="4" t="str">
        <f t="shared" si="122"/>
        <v>2-RAD-Hombres-6</v>
      </c>
      <c r="E2594">
        <v>2</v>
      </c>
      <c r="F2594" t="s">
        <v>40</v>
      </c>
      <c r="G2594">
        <v>6</v>
      </c>
      <c r="H2594" t="s">
        <v>206</v>
      </c>
      <c r="I2594" t="s">
        <v>252</v>
      </c>
      <c r="J2594" t="s">
        <v>108</v>
      </c>
      <c r="K2594">
        <v>0</v>
      </c>
      <c r="L2594" t="str">
        <f>+VLOOKUP(Línea_Modelo_Sexo_Región[[#This Row],[id_LA]],Línea_Atención[],2,0)</f>
        <v>Línea Cuidado Alternativo</v>
      </c>
      <c r="M259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5" spans="2:13" x14ac:dyDescent="0.3">
      <c r="B2595" s="4" t="str">
        <f t="shared" si="120"/>
        <v>2-RAD</v>
      </c>
      <c r="C2595" s="4" t="str">
        <f t="shared" si="121"/>
        <v>2-RAD-Mujeres</v>
      </c>
      <c r="D2595" s="4" t="str">
        <f t="shared" si="122"/>
        <v>2-RAD-Mujeres-6</v>
      </c>
      <c r="E2595">
        <v>2</v>
      </c>
      <c r="F2595" t="s">
        <v>40</v>
      </c>
      <c r="G2595">
        <v>6</v>
      </c>
      <c r="H2595" t="s">
        <v>206</v>
      </c>
      <c r="I2595" t="s">
        <v>253</v>
      </c>
      <c r="J2595" t="s">
        <v>108</v>
      </c>
      <c r="K2595">
        <v>0</v>
      </c>
      <c r="L2595" t="str">
        <f>+VLOOKUP(Línea_Modelo_Sexo_Región[[#This Row],[id_LA]],Línea_Atención[],2,0)</f>
        <v>Línea Cuidado Alternativo</v>
      </c>
      <c r="M259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6" spans="2:13" x14ac:dyDescent="0.3">
      <c r="B2596" s="4" t="str">
        <f t="shared" si="120"/>
        <v>2-RAD</v>
      </c>
      <c r="C2596" s="4" t="str">
        <f t="shared" si="121"/>
        <v>2-RAD-Hombres</v>
      </c>
      <c r="D2596" s="4" t="str">
        <f t="shared" si="122"/>
        <v>2-RAD-Hombres-7</v>
      </c>
      <c r="E2596">
        <v>2</v>
      </c>
      <c r="F2596" t="s">
        <v>40</v>
      </c>
      <c r="G2596">
        <v>7</v>
      </c>
      <c r="H2596" t="s">
        <v>207</v>
      </c>
      <c r="I2596" t="s">
        <v>252</v>
      </c>
      <c r="J2596" t="s">
        <v>108</v>
      </c>
      <c r="K2596">
        <v>0</v>
      </c>
      <c r="L2596" t="str">
        <f>+VLOOKUP(Línea_Modelo_Sexo_Región[[#This Row],[id_LA]],Línea_Atención[],2,0)</f>
        <v>Línea Cuidado Alternativo</v>
      </c>
      <c r="M259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7" spans="2:13" x14ac:dyDescent="0.3">
      <c r="B2597" s="4" t="str">
        <f t="shared" si="120"/>
        <v>2-RAD</v>
      </c>
      <c r="C2597" s="4" t="str">
        <f t="shared" si="121"/>
        <v>2-RAD-Mujeres</v>
      </c>
      <c r="D2597" s="4" t="str">
        <f t="shared" si="122"/>
        <v>2-RAD-Mujeres-7</v>
      </c>
      <c r="E2597">
        <v>2</v>
      </c>
      <c r="F2597" t="s">
        <v>40</v>
      </c>
      <c r="G2597">
        <v>7</v>
      </c>
      <c r="H2597" t="s">
        <v>207</v>
      </c>
      <c r="I2597" t="s">
        <v>253</v>
      </c>
      <c r="J2597" t="s">
        <v>108</v>
      </c>
      <c r="K2597">
        <v>0</v>
      </c>
      <c r="L2597" t="str">
        <f>+VLOOKUP(Línea_Modelo_Sexo_Región[[#This Row],[id_LA]],Línea_Atención[],2,0)</f>
        <v>Línea Cuidado Alternativo</v>
      </c>
      <c r="M259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8" spans="2:13" x14ac:dyDescent="0.3">
      <c r="B2598" s="4" t="str">
        <f t="shared" si="120"/>
        <v>2-RAD</v>
      </c>
      <c r="C2598" s="4" t="str">
        <f t="shared" si="121"/>
        <v>2-RAD-Hombres</v>
      </c>
      <c r="D2598" s="4" t="str">
        <f t="shared" si="122"/>
        <v>2-RAD-Hombres-7</v>
      </c>
      <c r="E2598">
        <v>2</v>
      </c>
      <c r="F2598" t="s">
        <v>40</v>
      </c>
      <c r="G2598">
        <v>7</v>
      </c>
      <c r="H2598" t="s">
        <v>207</v>
      </c>
      <c r="I2598" t="s">
        <v>252</v>
      </c>
      <c r="J2598" t="s">
        <v>108</v>
      </c>
      <c r="K2598">
        <v>0</v>
      </c>
      <c r="L2598" t="str">
        <f>+VLOOKUP(Línea_Modelo_Sexo_Región[[#This Row],[id_LA]],Línea_Atención[],2,0)</f>
        <v>Línea Cuidado Alternativo</v>
      </c>
      <c r="M259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599" spans="2:13" x14ac:dyDescent="0.3">
      <c r="B2599" s="4" t="str">
        <f t="shared" si="120"/>
        <v>2-RAD</v>
      </c>
      <c r="C2599" s="4" t="str">
        <f t="shared" si="121"/>
        <v>2-RAD-Mujeres</v>
      </c>
      <c r="D2599" s="4" t="str">
        <f t="shared" si="122"/>
        <v>2-RAD-Mujeres-7</v>
      </c>
      <c r="E2599">
        <v>2</v>
      </c>
      <c r="F2599" t="s">
        <v>40</v>
      </c>
      <c r="G2599">
        <v>7</v>
      </c>
      <c r="H2599" t="s">
        <v>207</v>
      </c>
      <c r="I2599" t="s">
        <v>253</v>
      </c>
      <c r="J2599" t="s">
        <v>108</v>
      </c>
      <c r="K2599">
        <v>0</v>
      </c>
      <c r="L2599" t="str">
        <f>+VLOOKUP(Línea_Modelo_Sexo_Región[[#This Row],[id_LA]],Línea_Atención[],2,0)</f>
        <v>Línea Cuidado Alternativo</v>
      </c>
      <c r="M259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0" spans="2:13" x14ac:dyDescent="0.3">
      <c r="B2600" s="4" t="str">
        <f t="shared" si="120"/>
        <v>2-RAD</v>
      </c>
      <c r="C2600" s="4" t="str">
        <f t="shared" si="121"/>
        <v>2-RAD-Hombres</v>
      </c>
      <c r="D2600" s="4" t="str">
        <f t="shared" si="122"/>
        <v>2-RAD-Hombres-8</v>
      </c>
      <c r="E2600">
        <v>2</v>
      </c>
      <c r="F2600" t="s">
        <v>40</v>
      </c>
      <c r="G2600">
        <v>8</v>
      </c>
      <c r="H2600" t="s">
        <v>208</v>
      </c>
      <c r="I2600" t="s">
        <v>252</v>
      </c>
      <c r="J2600" t="s">
        <v>108</v>
      </c>
      <c r="K2600">
        <v>12</v>
      </c>
      <c r="L2600" t="str">
        <f>+VLOOKUP(Línea_Modelo_Sexo_Región[[#This Row],[id_LA]],Línea_Atención[],2,0)</f>
        <v>Línea Cuidado Alternativo</v>
      </c>
      <c r="M260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1" spans="2:13" x14ac:dyDescent="0.3">
      <c r="B2601" s="4" t="str">
        <f t="shared" si="120"/>
        <v>2-RAD</v>
      </c>
      <c r="C2601" s="4" t="str">
        <f t="shared" si="121"/>
        <v>2-RAD-Mujeres</v>
      </c>
      <c r="D2601" s="4" t="str">
        <f t="shared" si="122"/>
        <v>2-RAD-Mujeres-8</v>
      </c>
      <c r="E2601">
        <v>2</v>
      </c>
      <c r="F2601" t="s">
        <v>40</v>
      </c>
      <c r="G2601">
        <v>8</v>
      </c>
      <c r="H2601" t="s">
        <v>208</v>
      </c>
      <c r="I2601" t="s">
        <v>253</v>
      </c>
      <c r="J2601" t="s">
        <v>108</v>
      </c>
      <c r="K2601">
        <v>3</v>
      </c>
      <c r="L2601" t="str">
        <f>+VLOOKUP(Línea_Modelo_Sexo_Región[[#This Row],[id_LA]],Línea_Atención[],2,0)</f>
        <v>Línea Cuidado Alternativo</v>
      </c>
      <c r="M260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2" spans="2:13" x14ac:dyDescent="0.3">
      <c r="B2602" s="4" t="str">
        <f t="shared" si="120"/>
        <v>2-RAD</v>
      </c>
      <c r="C2602" s="4" t="str">
        <f t="shared" si="121"/>
        <v>2-RAD-Hombres</v>
      </c>
      <c r="D2602" s="4" t="str">
        <f t="shared" si="122"/>
        <v>2-RAD-Hombres-9</v>
      </c>
      <c r="E2602">
        <v>2</v>
      </c>
      <c r="F2602" t="s">
        <v>40</v>
      </c>
      <c r="G2602">
        <v>9</v>
      </c>
      <c r="H2602" t="s">
        <v>209</v>
      </c>
      <c r="I2602" t="s">
        <v>252</v>
      </c>
      <c r="J2602" t="s">
        <v>108</v>
      </c>
      <c r="K2602">
        <v>0</v>
      </c>
      <c r="L2602" t="str">
        <f>+VLOOKUP(Línea_Modelo_Sexo_Región[[#This Row],[id_LA]],Línea_Atención[],2,0)</f>
        <v>Línea Cuidado Alternativo</v>
      </c>
      <c r="M260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3" spans="2:13" x14ac:dyDescent="0.3">
      <c r="B2603" s="4" t="str">
        <f t="shared" si="120"/>
        <v>2-RAD</v>
      </c>
      <c r="C2603" s="4" t="str">
        <f t="shared" si="121"/>
        <v>2-RAD-Mujeres</v>
      </c>
      <c r="D2603" s="4" t="str">
        <f t="shared" si="122"/>
        <v>2-RAD-Mujeres-9</v>
      </c>
      <c r="E2603">
        <v>2</v>
      </c>
      <c r="F2603" t="s">
        <v>40</v>
      </c>
      <c r="G2603">
        <v>9</v>
      </c>
      <c r="H2603" t="s">
        <v>209</v>
      </c>
      <c r="I2603" t="s">
        <v>253</v>
      </c>
      <c r="J2603" t="s">
        <v>108</v>
      </c>
      <c r="K2603">
        <v>0</v>
      </c>
      <c r="L2603" t="str">
        <f>+VLOOKUP(Línea_Modelo_Sexo_Región[[#This Row],[id_LA]],Línea_Atención[],2,0)</f>
        <v>Línea Cuidado Alternativo</v>
      </c>
      <c r="M260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4" spans="2:13" x14ac:dyDescent="0.3">
      <c r="B2604" s="4" t="str">
        <f t="shared" si="120"/>
        <v>2-RAD</v>
      </c>
      <c r="C2604" s="4" t="str">
        <f t="shared" si="121"/>
        <v>2-RAD-Hombres</v>
      </c>
      <c r="D2604" s="4" t="str">
        <f t="shared" si="122"/>
        <v>2-RAD-Hombres-14</v>
      </c>
      <c r="E2604">
        <v>2</v>
      </c>
      <c r="F2604" t="s">
        <v>40</v>
      </c>
      <c r="G2604">
        <v>14</v>
      </c>
      <c r="H2604" t="s">
        <v>214</v>
      </c>
      <c r="I2604" t="s">
        <v>252</v>
      </c>
      <c r="J2604" t="s">
        <v>108</v>
      </c>
      <c r="K2604">
        <v>0</v>
      </c>
      <c r="L2604" t="str">
        <f>+VLOOKUP(Línea_Modelo_Sexo_Región[[#This Row],[id_LA]],Línea_Atención[],2,0)</f>
        <v>Línea Cuidado Alternativo</v>
      </c>
      <c r="M260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5" spans="2:13" x14ac:dyDescent="0.3">
      <c r="B2605" s="4" t="str">
        <f t="shared" si="120"/>
        <v>2-RAD</v>
      </c>
      <c r="C2605" s="4" t="str">
        <f t="shared" si="121"/>
        <v>2-RAD-Mujeres</v>
      </c>
      <c r="D2605" s="4" t="str">
        <f t="shared" si="122"/>
        <v>2-RAD-Mujeres-14</v>
      </c>
      <c r="E2605">
        <v>2</v>
      </c>
      <c r="F2605" t="s">
        <v>40</v>
      </c>
      <c r="G2605">
        <v>14</v>
      </c>
      <c r="H2605" t="s">
        <v>214</v>
      </c>
      <c r="I2605" t="s">
        <v>253</v>
      </c>
      <c r="J2605" t="s">
        <v>108</v>
      </c>
      <c r="K2605">
        <v>0</v>
      </c>
      <c r="L2605" t="str">
        <f>+VLOOKUP(Línea_Modelo_Sexo_Región[[#This Row],[id_LA]],Línea_Atención[],2,0)</f>
        <v>Línea Cuidado Alternativo</v>
      </c>
      <c r="M260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6" spans="2:13" x14ac:dyDescent="0.3">
      <c r="B2606" s="4" t="str">
        <f t="shared" si="120"/>
        <v>2-RAD</v>
      </c>
      <c r="C2606" s="4" t="str">
        <f t="shared" si="121"/>
        <v>2-RAD-Hombres</v>
      </c>
      <c r="D2606" s="4" t="str">
        <f t="shared" si="122"/>
        <v>2-RAD-Hombres-10</v>
      </c>
      <c r="E2606">
        <v>2</v>
      </c>
      <c r="F2606" t="s">
        <v>40</v>
      </c>
      <c r="G2606">
        <v>10</v>
      </c>
      <c r="H2606" t="s">
        <v>210</v>
      </c>
      <c r="I2606" t="s">
        <v>252</v>
      </c>
      <c r="J2606" t="s">
        <v>108</v>
      </c>
      <c r="K2606">
        <v>10</v>
      </c>
      <c r="L2606" t="str">
        <f>+VLOOKUP(Línea_Modelo_Sexo_Región[[#This Row],[id_LA]],Línea_Atención[],2,0)</f>
        <v>Línea Cuidado Alternativo</v>
      </c>
      <c r="M260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7" spans="2:13" x14ac:dyDescent="0.3">
      <c r="B2607" s="4" t="str">
        <f t="shared" si="120"/>
        <v>2-RAD</v>
      </c>
      <c r="C2607" s="4" t="str">
        <f t="shared" si="121"/>
        <v>2-RAD-Mujeres</v>
      </c>
      <c r="D2607" s="4" t="str">
        <f t="shared" si="122"/>
        <v>2-RAD-Mujeres-10</v>
      </c>
      <c r="E2607">
        <v>2</v>
      </c>
      <c r="F2607" t="s">
        <v>40</v>
      </c>
      <c r="G2607">
        <v>10</v>
      </c>
      <c r="H2607" t="s">
        <v>210</v>
      </c>
      <c r="I2607" t="s">
        <v>253</v>
      </c>
      <c r="J2607" t="s">
        <v>108</v>
      </c>
      <c r="K2607">
        <v>15</v>
      </c>
      <c r="L2607" t="str">
        <f>+VLOOKUP(Línea_Modelo_Sexo_Región[[#This Row],[id_LA]],Línea_Atención[],2,0)</f>
        <v>Línea Cuidado Alternativo</v>
      </c>
      <c r="M260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8" spans="2:13" x14ac:dyDescent="0.3">
      <c r="B2608" s="4" t="str">
        <f t="shared" si="120"/>
        <v>2-RAD</v>
      </c>
      <c r="C2608" s="4" t="str">
        <f t="shared" si="121"/>
        <v>2-RAD-Hombres</v>
      </c>
      <c r="D2608" s="4" t="str">
        <f t="shared" si="122"/>
        <v>2-RAD-Hombres-11</v>
      </c>
      <c r="E2608">
        <v>2</v>
      </c>
      <c r="F2608" t="s">
        <v>40</v>
      </c>
      <c r="G2608">
        <v>11</v>
      </c>
      <c r="H2608" t="s">
        <v>211</v>
      </c>
      <c r="I2608" t="s">
        <v>252</v>
      </c>
      <c r="J2608" t="s">
        <v>108</v>
      </c>
      <c r="K2608">
        <v>0</v>
      </c>
      <c r="L2608" t="str">
        <f>+VLOOKUP(Línea_Modelo_Sexo_Región[[#This Row],[id_LA]],Línea_Atención[],2,0)</f>
        <v>Línea Cuidado Alternativo</v>
      </c>
      <c r="M260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09" spans="2:13" x14ac:dyDescent="0.3">
      <c r="B2609" s="4" t="str">
        <f t="shared" si="120"/>
        <v>2-RAD</v>
      </c>
      <c r="C2609" s="4" t="str">
        <f t="shared" si="121"/>
        <v>2-RAD-Mujeres</v>
      </c>
      <c r="D2609" s="4" t="str">
        <f t="shared" si="122"/>
        <v>2-RAD-Mujeres-11</v>
      </c>
      <c r="E2609">
        <v>2</v>
      </c>
      <c r="F2609" t="s">
        <v>40</v>
      </c>
      <c r="G2609">
        <v>11</v>
      </c>
      <c r="H2609" t="s">
        <v>211</v>
      </c>
      <c r="I2609" t="s">
        <v>253</v>
      </c>
      <c r="J2609" t="s">
        <v>108</v>
      </c>
      <c r="K2609">
        <v>0</v>
      </c>
      <c r="L2609" t="str">
        <f>+VLOOKUP(Línea_Modelo_Sexo_Región[[#This Row],[id_LA]],Línea_Atención[],2,0)</f>
        <v>Línea Cuidado Alternativo</v>
      </c>
      <c r="M260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10" spans="2:13" x14ac:dyDescent="0.3">
      <c r="B2610" s="4" t="str">
        <f t="shared" si="120"/>
        <v>2-RAD</v>
      </c>
      <c r="C2610" s="4" t="str">
        <f t="shared" si="121"/>
        <v>2-RAD-Hombres</v>
      </c>
      <c r="D2610" s="4" t="str">
        <f t="shared" si="122"/>
        <v>2-RAD-Hombres-12</v>
      </c>
      <c r="E2610">
        <v>2</v>
      </c>
      <c r="F2610" t="s">
        <v>40</v>
      </c>
      <c r="G2610">
        <v>12</v>
      </c>
      <c r="H2610" t="s">
        <v>212</v>
      </c>
      <c r="I2610" t="s">
        <v>252</v>
      </c>
      <c r="J2610" t="s">
        <v>108</v>
      </c>
      <c r="K2610">
        <v>0</v>
      </c>
      <c r="L2610" t="str">
        <f>+VLOOKUP(Línea_Modelo_Sexo_Región[[#This Row],[id_LA]],Línea_Atención[],2,0)</f>
        <v>Línea Cuidado Alternativo</v>
      </c>
      <c r="M261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11" spans="2:13" x14ac:dyDescent="0.3">
      <c r="B2611" s="4" t="str">
        <f t="shared" si="120"/>
        <v>2-RAD</v>
      </c>
      <c r="C2611" s="4" t="str">
        <f t="shared" si="121"/>
        <v>2-RAD-Mujeres</v>
      </c>
      <c r="D2611" s="4" t="str">
        <f t="shared" si="122"/>
        <v>2-RAD-Mujeres-12</v>
      </c>
      <c r="E2611">
        <v>2</v>
      </c>
      <c r="F2611" t="s">
        <v>40</v>
      </c>
      <c r="G2611">
        <v>12</v>
      </c>
      <c r="H2611" t="s">
        <v>212</v>
      </c>
      <c r="I2611" t="s">
        <v>253</v>
      </c>
      <c r="J2611" t="s">
        <v>108</v>
      </c>
      <c r="K2611">
        <v>0</v>
      </c>
      <c r="L2611" t="str">
        <f>+VLOOKUP(Línea_Modelo_Sexo_Región[[#This Row],[id_LA]],Línea_Atención[],2,0)</f>
        <v>Línea Cuidado Alternativo</v>
      </c>
      <c r="M261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2612" spans="2:13" x14ac:dyDescent="0.3">
      <c r="B2612" s="4" t="str">
        <f t="shared" si="120"/>
        <v>2-RAE</v>
      </c>
      <c r="C2612" s="4" t="str">
        <f t="shared" si="121"/>
        <v>2-RAE-Hombres</v>
      </c>
      <c r="D2612" s="4" t="str">
        <f t="shared" si="122"/>
        <v>2-RAE-Hombres-15</v>
      </c>
      <c r="E2612">
        <v>2</v>
      </c>
      <c r="F2612" t="s">
        <v>42</v>
      </c>
      <c r="G2612">
        <v>15</v>
      </c>
      <c r="H2612" t="s">
        <v>215</v>
      </c>
      <c r="I2612" t="s">
        <v>252</v>
      </c>
      <c r="J2612" t="s">
        <v>108</v>
      </c>
      <c r="K2612">
        <v>0</v>
      </c>
      <c r="L2612" t="str">
        <f>+VLOOKUP(Línea_Modelo_Sexo_Región[[#This Row],[id_LA]],Línea_Atención[],2,0)</f>
        <v>Línea Cuidado Alternativo</v>
      </c>
      <c r="M2612" t="str">
        <f>+VLOOKUP(Línea_Modelo_Sexo_Región[[#This Row],[Modelo '[sigla']]],Modelos[[Modelo '[sigla']]:[Modelo '[descripción']]],2,0)</f>
        <v>Residencia de Alta Especialidad</v>
      </c>
    </row>
    <row r="2613" spans="2:13" x14ac:dyDescent="0.3">
      <c r="B2613" s="4" t="str">
        <f t="shared" si="120"/>
        <v>2-RAE</v>
      </c>
      <c r="C2613" s="4" t="str">
        <f t="shared" si="121"/>
        <v>2-RAE-Mujeres</v>
      </c>
      <c r="D2613" s="4" t="str">
        <f t="shared" si="122"/>
        <v>2-RAE-Mujeres-15</v>
      </c>
      <c r="E2613">
        <v>2</v>
      </c>
      <c r="F2613" t="s">
        <v>42</v>
      </c>
      <c r="G2613">
        <v>15</v>
      </c>
      <c r="H2613" t="s">
        <v>215</v>
      </c>
      <c r="I2613" t="s">
        <v>253</v>
      </c>
      <c r="J2613" t="s">
        <v>108</v>
      </c>
      <c r="K2613">
        <v>0</v>
      </c>
      <c r="L2613" t="str">
        <f>+VLOOKUP(Línea_Modelo_Sexo_Región[[#This Row],[id_LA]],Línea_Atención[],2,0)</f>
        <v>Línea Cuidado Alternativo</v>
      </c>
      <c r="M2613" t="str">
        <f>+VLOOKUP(Línea_Modelo_Sexo_Región[[#This Row],[Modelo '[sigla']]],Modelos[[Modelo '[sigla']]:[Modelo '[descripción']]],2,0)</f>
        <v>Residencia de Alta Especialidad</v>
      </c>
    </row>
    <row r="2614" spans="2:13" x14ac:dyDescent="0.3">
      <c r="B2614" s="4" t="str">
        <f t="shared" si="120"/>
        <v>2-RAE</v>
      </c>
      <c r="C2614" s="4" t="str">
        <f t="shared" si="121"/>
        <v>2-RAE-Hombres</v>
      </c>
      <c r="D2614" s="4" t="str">
        <f t="shared" si="122"/>
        <v>2-RAE-Hombres-1</v>
      </c>
      <c r="E2614">
        <v>2</v>
      </c>
      <c r="F2614" t="s">
        <v>42</v>
      </c>
      <c r="G2614">
        <v>1</v>
      </c>
      <c r="H2614" t="s">
        <v>201</v>
      </c>
      <c r="I2614" t="s">
        <v>252</v>
      </c>
      <c r="J2614" t="s">
        <v>108</v>
      </c>
      <c r="K2614">
        <v>0</v>
      </c>
      <c r="L2614" t="str">
        <f>+VLOOKUP(Línea_Modelo_Sexo_Región[[#This Row],[id_LA]],Línea_Atención[],2,0)</f>
        <v>Línea Cuidado Alternativo</v>
      </c>
      <c r="M2614" t="str">
        <f>+VLOOKUP(Línea_Modelo_Sexo_Región[[#This Row],[Modelo '[sigla']]],Modelos[[Modelo '[sigla']]:[Modelo '[descripción']]],2,0)</f>
        <v>Residencia de Alta Especialidad</v>
      </c>
    </row>
    <row r="2615" spans="2:13" x14ac:dyDescent="0.3">
      <c r="B2615" s="4" t="str">
        <f t="shared" si="120"/>
        <v>2-RAE</v>
      </c>
      <c r="C2615" s="4" t="str">
        <f t="shared" si="121"/>
        <v>2-RAE-Mujeres</v>
      </c>
      <c r="D2615" s="4" t="str">
        <f t="shared" si="122"/>
        <v>2-RAE-Mujeres-1</v>
      </c>
      <c r="E2615">
        <v>2</v>
      </c>
      <c r="F2615" t="s">
        <v>42</v>
      </c>
      <c r="G2615">
        <v>1</v>
      </c>
      <c r="H2615" t="s">
        <v>201</v>
      </c>
      <c r="I2615" t="s">
        <v>253</v>
      </c>
      <c r="J2615" t="s">
        <v>108</v>
      </c>
      <c r="K2615">
        <v>0</v>
      </c>
      <c r="L2615" t="str">
        <f>+VLOOKUP(Línea_Modelo_Sexo_Región[[#This Row],[id_LA]],Línea_Atención[],2,0)</f>
        <v>Línea Cuidado Alternativo</v>
      </c>
      <c r="M2615" t="str">
        <f>+VLOOKUP(Línea_Modelo_Sexo_Región[[#This Row],[Modelo '[sigla']]],Modelos[[Modelo '[sigla']]:[Modelo '[descripción']]],2,0)</f>
        <v>Residencia de Alta Especialidad</v>
      </c>
    </row>
    <row r="2616" spans="2:13" x14ac:dyDescent="0.3">
      <c r="B2616" s="4" t="str">
        <f t="shared" si="120"/>
        <v>2-RAE</v>
      </c>
      <c r="C2616" s="4" t="str">
        <f t="shared" si="121"/>
        <v>2-RAE-Hombres</v>
      </c>
      <c r="D2616" s="4" t="str">
        <f t="shared" si="122"/>
        <v>2-RAE-Hombres-2</v>
      </c>
      <c r="E2616">
        <v>2</v>
      </c>
      <c r="F2616" t="s">
        <v>42</v>
      </c>
      <c r="G2616">
        <v>2</v>
      </c>
      <c r="H2616" t="s">
        <v>202</v>
      </c>
      <c r="I2616" t="s">
        <v>252</v>
      </c>
      <c r="J2616" t="s">
        <v>108</v>
      </c>
      <c r="K2616">
        <v>0</v>
      </c>
      <c r="L2616" t="str">
        <f>+VLOOKUP(Línea_Modelo_Sexo_Región[[#This Row],[id_LA]],Línea_Atención[],2,0)</f>
        <v>Línea Cuidado Alternativo</v>
      </c>
      <c r="M2616" t="str">
        <f>+VLOOKUP(Línea_Modelo_Sexo_Región[[#This Row],[Modelo '[sigla']]],Modelos[[Modelo '[sigla']]:[Modelo '[descripción']]],2,0)</f>
        <v>Residencia de Alta Especialidad</v>
      </c>
    </row>
    <row r="2617" spans="2:13" x14ac:dyDescent="0.3">
      <c r="B2617" s="4" t="str">
        <f t="shared" si="120"/>
        <v>2-RAE</v>
      </c>
      <c r="C2617" s="4" t="str">
        <f t="shared" si="121"/>
        <v>2-RAE-Mujeres</v>
      </c>
      <c r="D2617" s="4" t="str">
        <f t="shared" si="122"/>
        <v>2-RAE-Mujeres-2</v>
      </c>
      <c r="E2617">
        <v>2</v>
      </c>
      <c r="F2617" t="s">
        <v>42</v>
      </c>
      <c r="G2617">
        <v>2</v>
      </c>
      <c r="H2617" t="s">
        <v>202</v>
      </c>
      <c r="I2617" t="s">
        <v>253</v>
      </c>
      <c r="J2617" t="s">
        <v>108</v>
      </c>
      <c r="K2617">
        <v>0</v>
      </c>
      <c r="L2617" t="str">
        <f>+VLOOKUP(Línea_Modelo_Sexo_Región[[#This Row],[id_LA]],Línea_Atención[],2,0)</f>
        <v>Línea Cuidado Alternativo</v>
      </c>
      <c r="M2617" t="str">
        <f>+VLOOKUP(Línea_Modelo_Sexo_Región[[#This Row],[Modelo '[sigla']]],Modelos[[Modelo '[sigla']]:[Modelo '[descripción']]],2,0)</f>
        <v>Residencia de Alta Especialidad</v>
      </c>
    </row>
    <row r="2618" spans="2:13" x14ac:dyDescent="0.3">
      <c r="B2618" s="4" t="str">
        <f t="shared" si="120"/>
        <v>2-RAE</v>
      </c>
      <c r="C2618" s="4" t="str">
        <f t="shared" si="121"/>
        <v>2-RAE-Hombres</v>
      </c>
      <c r="D2618" s="4" t="str">
        <f t="shared" si="122"/>
        <v>2-RAE-Hombres-3</v>
      </c>
      <c r="E2618">
        <v>2</v>
      </c>
      <c r="F2618" t="s">
        <v>42</v>
      </c>
      <c r="G2618">
        <v>3</v>
      </c>
      <c r="H2618" t="s">
        <v>203</v>
      </c>
      <c r="I2618" t="s">
        <v>252</v>
      </c>
      <c r="J2618" t="s">
        <v>108</v>
      </c>
      <c r="K2618">
        <v>0</v>
      </c>
      <c r="L2618" t="str">
        <f>+VLOOKUP(Línea_Modelo_Sexo_Región[[#This Row],[id_LA]],Línea_Atención[],2,0)</f>
        <v>Línea Cuidado Alternativo</v>
      </c>
      <c r="M2618" t="str">
        <f>+VLOOKUP(Línea_Modelo_Sexo_Región[[#This Row],[Modelo '[sigla']]],Modelos[[Modelo '[sigla']]:[Modelo '[descripción']]],2,0)</f>
        <v>Residencia de Alta Especialidad</v>
      </c>
    </row>
    <row r="2619" spans="2:13" x14ac:dyDescent="0.3">
      <c r="B2619" s="4" t="str">
        <f t="shared" si="120"/>
        <v>2-RAE</v>
      </c>
      <c r="C2619" s="4" t="str">
        <f t="shared" si="121"/>
        <v>2-RAE-Mujeres</v>
      </c>
      <c r="D2619" s="4" t="str">
        <f t="shared" si="122"/>
        <v>2-RAE-Mujeres-3</v>
      </c>
      <c r="E2619">
        <v>2</v>
      </c>
      <c r="F2619" t="s">
        <v>42</v>
      </c>
      <c r="G2619">
        <v>3</v>
      </c>
      <c r="H2619" t="s">
        <v>203</v>
      </c>
      <c r="I2619" t="s">
        <v>253</v>
      </c>
      <c r="J2619" t="s">
        <v>108</v>
      </c>
      <c r="K2619">
        <v>0</v>
      </c>
      <c r="L2619" t="str">
        <f>+VLOOKUP(Línea_Modelo_Sexo_Región[[#This Row],[id_LA]],Línea_Atención[],2,0)</f>
        <v>Línea Cuidado Alternativo</v>
      </c>
      <c r="M2619" t="str">
        <f>+VLOOKUP(Línea_Modelo_Sexo_Región[[#This Row],[Modelo '[sigla']]],Modelos[[Modelo '[sigla']]:[Modelo '[descripción']]],2,0)</f>
        <v>Residencia de Alta Especialidad</v>
      </c>
    </row>
    <row r="2620" spans="2:13" x14ac:dyDescent="0.3">
      <c r="B2620" s="4" t="str">
        <f t="shared" si="120"/>
        <v>2-RAE</v>
      </c>
      <c r="C2620" s="4" t="str">
        <f t="shared" si="121"/>
        <v>2-RAE-Hombres</v>
      </c>
      <c r="D2620" s="4" t="str">
        <f t="shared" si="122"/>
        <v>2-RAE-Hombres-4</v>
      </c>
      <c r="E2620">
        <v>2</v>
      </c>
      <c r="F2620" t="s">
        <v>42</v>
      </c>
      <c r="G2620">
        <v>4</v>
      </c>
      <c r="H2620" t="s">
        <v>204</v>
      </c>
      <c r="I2620" t="s">
        <v>252</v>
      </c>
      <c r="J2620" t="s">
        <v>108</v>
      </c>
      <c r="K2620">
        <v>0</v>
      </c>
      <c r="L2620" t="str">
        <f>+VLOOKUP(Línea_Modelo_Sexo_Región[[#This Row],[id_LA]],Línea_Atención[],2,0)</f>
        <v>Línea Cuidado Alternativo</v>
      </c>
      <c r="M2620" t="str">
        <f>+VLOOKUP(Línea_Modelo_Sexo_Región[[#This Row],[Modelo '[sigla']]],Modelos[[Modelo '[sigla']]:[Modelo '[descripción']]],2,0)</f>
        <v>Residencia de Alta Especialidad</v>
      </c>
    </row>
    <row r="2621" spans="2:13" x14ac:dyDescent="0.3">
      <c r="B2621" s="4" t="str">
        <f t="shared" si="120"/>
        <v>2-RAE</v>
      </c>
      <c r="C2621" s="4" t="str">
        <f t="shared" si="121"/>
        <v>2-RAE-Mujeres</v>
      </c>
      <c r="D2621" s="4" t="str">
        <f t="shared" si="122"/>
        <v>2-RAE-Mujeres-4</v>
      </c>
      <c r="E2621">
        <v>2</v>
      </c>
      <c r="F2621" t="s">
        <v>42</v>
      </c>
      <c r="G2621">
        <v>4</v>
      </c>
      <c r="H2621" t="s">
        <v>204</v>
      </c>
      <c r="I2621" t="s">
        <v>253</v>
      </c>
      <c r="J2621" t="s">
        <v>108</v>
      </c>
      <c r="K2621">
        <v>0</v>
      </c>
      <c r="L2621" t="str">
        <f>+VLOOKUP(Línea_Modelo_Sexo_Región[[#This Row],[id_LA]],Línea_Atención[],2,0)</f>
        <v>Línea Cuidado Alternativo</v>
      </c>
      <c r="M2621" t="str">
        <f>+VLOOKUP(Línea_Modelo_Sexo_Región[[#This Row],[Modelo '[sigla']]],Modelos[[Modelo '[sigla']]:[Modelo '[descripción']]],2,0)</f>
        <v>Residencia de Alta Especialidad</v>
      </c>
    </row>
    <row r="2622" spans="2:13" x14ac:dyDescent="0.3">
      <c r="B2622" s="4" t="str">
        <f t="shared" si="120"/>
        <v>2-RAE</v>
      </c>
      <c r="C2622" s="4" t="str">
        <f t="shared" si="121"/>
        <v>2-RAE-Hombres</v>
      </c>
      <c r="D2622" s="4" t="str">
        <f t="shared" si="122"/>
        <v>2-RAE-Hombres-5</v>
      </c>
      <c r="E2622">
        <v>2</v>
      </c>
      <c r="F2622" t="s">
        <v>42</v>
      </c>
      <c r="G2622">
        <v>5</v>
      </c>
      <c r="H2622" t="s">
        <v>205</v>
      </c>
      <c r="I2622" t="s">
        <v>252</v>
      </c>
      <c r="J2622" t="s">
        <v>108</v>
      </c>
      <c r="K2622">
        <v>0</v>
      </c>
      <c r="L2622" t="str">
        <f>+VLOOKUP(Línea_Modelo_Sexo_Región[[#This Row],[id_LA]],Línea_Atención[],2,0)</f>
        <v>Línea Cuidado Alternativo</v>
      </c>
      <c r="M2622" t="str">
        <f>+VLOOKUP(Línea_Modelo_Sexo_Región[[#This Row],[Modelo '[sigla']]],Modelos[[Modelo '[sigla']]:[Modelo '[descripción']]],2,0)</f>
        <v>Residencia de Alta Especialidad</v>
      </c>
    </row>
    <row r="2623" spans="2:13" x14ac:dyDescent="0.3">
      <c r="B2623" s="4" t="str">
        <f t="shared" si="120"/>
        <v>2-RAE</v>
      </c>
      <c r="C2623" s="4" t="str">
        <f t="shared" si="121"/>
        <v>2-RAE-Mujeres</v>
      </c>
      <c r="D2623" s="4" t="str">
        <f t="shared" si="122"/>
        <v>2-RAE-Mujeres-5</v>
      </c>
      <c r="E2623">
        <v>2</v>
      </c>
      <c r="F2623" t="s">
        <v>42</v>
      </c>
      <c r="G2623">
        <v>5</v>
      </c>
      <c r="H2623" t="s">
        <v>205</v>
      </c>
      <c r="I2623" t="s">
        <v>253</v>
      </c>
      <c r="J2623" t="s">
        <v>108</v>
      </c>
      <c r="K2623">
        <v>0</v>
      </c>
      <c r="L2623" t="str">
        <f>+VLOOKUP(Línea_Modelo_Sexo_Región[[#This Row],[id_LA]],Línea_Atención[],2,0)</f>
        <v>Línea Cuidado Alternativo</v>
      </c>
      <c r="M2623" t="str">
        <f>+VLOOKUP(Línea_Modelo_Sexo_Región[[#This Row],[Modelo '[sigla']]],Modelos[[Modelo '[sigla']]:[Modelo '[descripción']]],2,0)</f>
        <v>Residencia de Alta Especialidad</v>
      </c>
    </row>
    <row r="2624" spans="2:13" x14ac:dyDescent="0.3">
      <c r="B2624" s="4" t="str">
        <f t="shared" si="120"/>
        <v>2-RAE</v>
      </c>
      <c r="C2624" s="4" t="str">
        <f t="shared" si="121"/>
        <v>2-RAE-Hombres</v>
      </c>
      <c r="D2624" s="4" t="str">
        <f t="shared" si="122"/>
        <v>2-RAE-Hombres-13</v>
      </c>
      <c r="E2624">
        <v>2</v>
      </c>
      <c r="F2624" t="s">
        <v>42</v>
      </c>
      <c r="G2624">
        <v>13</v>
      </c>
      <c r="H2624" t="s">
        <v>213</v>
      </c>
      <c r="I2624" t="s">
        <v>252</v>
      </c>
      <c r="J2624" t="s">
        <v>108</v>
      </c>
      <c r="K2624">
        <v>5</v>
      </c>
      <c r="L2624" t="str">
        <f>+VLOOKUP(Línea_Modelo_Sexo_Región[[#This Row],[id_LA]],Línea_Atención[],2,0)</f>
        <v>Línea Cuidado Alternativo</v>
      </c>
      <c r="M2624" t="str">
        <f>+VLOOKUP(Línea_Modelo_Sexo_Región[[#This Row],[Modelo '[sigla']]],Modelos[[Modelo '[sigla']]:[Modelo '[descripción']]],2,0)</f>
        <v>Residencia de Alta Especialidad</v>
      </c>
    </row>
    <row r="2625" spans="2:13" x14ac:dyDescent="0.3">
      <c r="B2625" s="4" t="str">
        <f t="shared" si="120"/>
        <v>2-RAE</v>
      </c>
      <c r="C2625" s="4" t="str">
        <f t="shared" si="121"/>
        <v>2-RAE-Mujeres</v>
      </c>
      <c r="D2625" s="4" t="str">
        <f t="shared" si="122"/>
        <v>2-RAE-Mujeres-13</v>
      </c>
      <c r="E2625">
        <v>2</v>
      </c>
      <c r="F2625" t="s">
        <v>42</v>
      </c>
      <c r="G2625">
        <v>13</v>
      </c>
      <c r="H2625" t="s">
        <v>213</v>
      </c>
      <c r="I2625" t="s">
        <v>253</v>
      </c>
      <c r="J2625" t="s">
        <v>108</v>
      </c>
      <c r="K2625">
        <v>5</v>
      </c>
      <c r="L2625" t="str">
        <f>+VLOOKUP(Línea_Modelo_Sexo_Región[[#This Row],[id_LA]],Línea_Atención[],2,0)</f>
        <v>Línea Cuidado Alternativo</v>
      </c>
      <c r="M2625" t="str">
        <f>+VLOOKUP(Línea_Modelo_Sexo_Región[[#This Row],[Modelo '[sigla']]],Modelos[[Modelo '[sigla']]:[Modelo '[descripción']]],2,0)</f>
        <v>Residencia de Alta Especialidad</v>
      </c>
    </row>
    <row r="2626" spans="2:13" x14ac:dyDescent="0.3">
      <c r="B2626" s="4" t="str">
        <f t="shared" si="120"/>
        <v>2-RAE</v>
      </c>
      <c r="C2626" s="4" t="str">
        <f t="shared" si="121"/>
        <v>2-RAE-Hombres</v>
      </c>
      <c r="D2626" s="4" t="str">
        <f t="shared" si="122"/>
        <v>2-RAE-Hombres-6</v>
      </c>
      <c r="E2626">
        <v>2</v>
      </c>
      <c r="F2626" t="s">
        <v>42</v>
      </c>
      <c r="G2626">
        <v>6</v>
      </c>
      <c r="H2626" t="s">
        <v>206</v>
      </c>
      <c r="I2626" t="s">
        <v>252</v>
      </c>
      <c r="J2626" t="s">
        <v>108</v>
      </c>
      <c r="K2626">
        <v>0</v>
      </c>
      <c r="L2626" t="str">
        <f>+VLOOKUP(Línea_Modelo_Sexo_Región[[#This Row],[id_LA]],Línea_Atención[],2,0)</f>
        <v>Línea Cuidado Alternativo</v>
      </c>
      <c r="M2626" t="str">
        <f>+VLOOKUP(Línea_Modelo_Sexo_Región[[#This Row],[Modelo '[sigla']]],Modelos[[Modelo '[sigla']]:[Modelo '[descripción']]],2,0)</f>
        <v>Residencia de Alta Especialidad</v>
      </c>
    </row>
    <row r="2627" spans="2:13" x14ac:dyDescent="0.3">
      <c r="B2627" s="4" t="str">
        <f t="shared" si="120"/>
        <v>2-RAE</v>
      </c>
      <c r="C2627" s="4" t="str">
        <f t="shared" si="121"/>
        <v>2-RAE-Mujeres</v>
      </c>
      <c r="D2627" s="4" t="str">
        <f t="shared" si="122"/>
        <v>2-RAE-Mujeres-6</v>
      </c>
      <c r="E2627">
        <v>2</v>
      </c>
      <c r="F2627" t="s">
        <v>42</v>
      </c>
      <c r="G2627">
        <v>6</v>
      </c>
      <c r="H2627" t="s">
        <v>206</v>
      </c>
      <c r="I2627" t="s">
        <v>253</v>
      </c>
      <c r="J2627" t="s">
        <v>108</v>
      </c>
      <c r="K2627">
        <v>0</v>
      </c>
      <c r="L2627" t="str">
        <f>+VLOOKUP(Línea_Modelo_Sexo_Región[[#This Row],[id_LA]],Línea_Atención[],2,0)</f>
        <v>Línea Cuidado Alternativo</v>
      </c>
      <c r="M2627" t="str">
        <f>+VLOOKUP(Línea_Modelo_Sexo_Región[[#This Row],[Modelo '[sigla']]],Modelos[[Modelo '[sigla']]:[Modelo '[descripción']]],2,0)</f>
        <v>Residencia de Alta Especialidad</v>
      </c>
    </row>
    <row r="2628" spans="2:13" x14ac:dyDescent="0.3">
      <c r="B2628" s="4" t="str">
        <f t="shared" si="120"/>
        <v>2-RAE</v>
      </c>
      <c r="C2628" s="4" t="str">
        <f t="shared" si="121"/>
        <v>2-RAE-Hombres</v>
      </c>
      <c r="D2628" s="4" t="str">
        <f t="shared" si="122"/>
        <v>2-RAE-Hombres-7</v>
      </c>
      <c r="E2628">
        <v>2</v>
      </c>
      <c r="F2628" t="s">
        <v>42</v>
      </c>
      <c r="G2628">
        <v>7</v>
      </c>
      <c r="H2628" t="s">
        <v>207</v>
      </c>
      <c r="I2628" t="s">
        <v>252</v>
      </c>
      <c r="J2628" t="s">
        <v>108</v>
      </c>
      <c r="K2628">
        <v>0</v>
      </c>
      <c r="L2628" t="str">
        <f>+VLOOKUP(Línea_Modelo_Sexo_Región[[#This Row],[id_LA]],Línea_Atención[],2,0)</f>
        <v>Línea Cuidado Alternativo</v>
      </c>
      <c r="M2628" t="str">
        <f>+VLOOKUP(Línea_Modelo_Sexo_Región[[#This Row],[Modelo '[sigla']]],Modelos[[Modelo '[sigla']]:[Modelo '[descripción']]],2,0)</f>
        <v>Residencia de Alta Especialidad</v>
      </c>
    </row>
    <row r="2629" spans="2:13" x14ac:dyDescent="0.3">
      <c r="B2629" s="4" t="str">
        <f t="shared" ref="B2629:B2692" si="123">+E2629&amp;"-"&amp;F2629</f>
        <v>2-RAE</v>
      </c>
      <c r="C2629" s="4" t="str">
        <f t="shared" ref="C2629:C2692" si="124">+B2629&amp;"-"&amp;I2629</f>
        <v>2-RAE-Mujeres</v>
      </c>
      <c r="D2629" s="4" t="str">
        <f t="shared" ref="D2629:D2692" si="125">+C2629&amp;"-"&amp;G2629</f>
        <v>2-RAE-Mujeres-7</v>
      </c>
      <c r="E2629">
        <v>2</v>
      </c>
      <c r="F2629" t="s">
        <v>42</v>
      </c>
      <c r="G2629">
        <v>7</v>
      </c>
      <c r="H2629" t="s">
        <v>207</v>
      </c>
      <c r="I2629" t="s">
        <v>253</v>
      </c>
      <c r="J2629" t="s">
        <v>108</v>
      </c>
      <c r="K2629">
        <v>0</v>
      </c>
      <c r="L2629" t="str">
        <f>+VLOOKUP(Línea_Modelo_Sexo_Región[[#This Row],[id_LA]],Línea_Atención[],2,0)</f>
        <v>Línea Cuidado Alternativo</v>
      </c>
      <c r="M2629" t="str">
        <f>+VLOOKUP(Línea_Modelo_Sexo_Región[[#This Row],[Modelo '[sigla']]],Modelos[[Modelo '[sigla']]:[Modelo '[descripción']]],2,0)</f>
        <v>Residencia de Alta Especialidad</v>
      </c>
    </row>
    <row r="2630" spans="2:13" x14ac:dyDescent="0.3">
      <c r="B2630" s="4" t="str">
        <f t="shared" si="123"/>
        <v>2-RAE</v>
      </c>
      <c r="C2630" s="4" t="str">
        <f t="shared" si="124"/>
        <v>2-RAE-Hombres</v>
      </c>
      <c r="D2630" s="4" t="str">
        <f t="shared" si="125"/>
        <v>2-RAE-Hombres-7</v>
      </c>
      <c r="E2630">
        <v>2</v>
      </c>
      <c r="F2630" t="s">
        <v>42</v>
      </c>
      <c r="G2630">
        <v>7</v>
      </c>
      <c r="H2630" t="s">
        <v>207</v>
      </c>
      <c r="I2630" t="s">
        <v>252</v>
      </c>
      <c r="J2630" t="s">
        <v>108</v>
      </c>
      <c r="K2630">
        <v>0</v>
      </c>
      <c r="L2630" t="str">
        <f>+VLOOKUP(Línea_Modelo_Sexo_Región[[#This Row],[id_LA]],Línea_Atención[],2,0)</f>
        <v>Línea Cuidado Alternativo</v>
      </c>
      <c r="M2630" t="str">
        <f>+VLOOKUP(Línea_Modelo_Sexo_Región[[#This Row],[Modelo '[sigla']]],Modelos[[Modelo '[sigla']]:[Modelo '[descripción']]],2,0)</f>
        <v>Residencia de Alta Especialidad</v>
      </c>
    </row>
    <row r="2631" spans="2:13" x14ac:dyDescent="0.3">
      <c r="B2631" s="4" t="str">
        <f t="shared" si="123"/>
        <v>2-RAE</v>
      </c>
      <c r="C2631" s="4" t="str">
        <f t="shared" si="124"/>
        <v>2-RAE-Mujeres</v>
      </c>
      <c r="D2631" s="4" t="str">
        <f t="shared" si="125"/>
        <v>2-RAE-Mujeres-7</v>
      </c>
      <c r="E2631">
        <v>2</v>
      </c>
      <c r="F2631" t="s">
        <v>42</v>
      </c>
      <c r="G2631">
        <v>7</v>
      </c>
      <c r="H2631" t="s">
        <v>207</v>
      </c>
      <c r="I2631" t="s">
        <v>253</v>
      </c>
      <c r="J2631" t="s">
        <v>108</v>
      </c>
      <c r="K2631">
        <v>0</v>
      </c>
      <c r="L2631" t="str">
        <f>+VLOOKUP(Línea_Modelo_Sexo_Región[[#This Row],[id_LA]],Línea_Atención[],2,0)</f>
        <v>Línea Cuidado Alternativo</v>
      </c>
      <c r="M2631" t="str">
        <f>+VLOOKUP(Línea_Modelo_Sexo_Región[[#This Row],[Modelo '[sigla']]],Modelos[[Modelo '[sigla']]:[Modelo '[descripción']]],2,0)</f>
        <v>Residencia de Alta Especialidad</v>
      </c>
    </row>
    <row r="2632" spans="2:13" x14ac:dyDescent="0.3">
      <c r="B2632" s="4" t="str">
        <f t="shared" si="123"/>
        <v>2-RAE</v>
      </c>
      <c r="C2632" s="4" t="str">
        <f t="shared" si="124"/>
        <v>2-RAE-Hombres</v>
      </c>
      <c r="D2632" s="4" t="str">
        <f t="shared" si="125"/>
        <v>2-RAE-Hombres-8</v>
      </c>
      <c r="E2632">
        <v>2</v>
      </c>
      <c r="F2632" t="s">
        <v>42</v>
      </c>
      <c r="G2632">
        <v>8</v>
      </c>
      <c r="H2632" t="s">
        <v>208</v>
      </c>
      <c r="I2632" t="s">
        <v>252</v>
      </c>
      <c r="J2632" t="s">
        <v>108</v>
      </c>
      <c r="K2632">
        <v>0</v>
      </c>
      <c r="L2632" t="str">
        <f>+VLOOKUP(Línea_Modelo_Sexo_Región[[#This Row],[id_LA]],Línea_Atención[],2,0)</f>
        <v>Línea Cuidado Alternativo</v>
      </c>
      <c r="M2632" t="str">
        <f>+VLOOKUP(Línea_Modelo_Sexo_Región[[#This Row],[Modelo '[sigla']]],Modelos[[Modelo '[sigla']]:[Modelo '[descripción']]],2,0)</f>
        <v>Residencia de Alta Especialidad</v>
      </c>
    </row>
    <row r="2633" spans="2:13" x14ac:dyDescent="0.3">
      <c r="B2633" s="4" t="str">
        <f t="shared" si="123"/>
        <v>2-RAE</v>
      </c>
      <c r="C2633" s="4" t="str">
        <f t="shared" si="124"/>
        <v>2-RAE-Mujeres</v>
      </c>
      <c r="D2633" s="4" t="str">
        <f t="shared" si="125"/>
        <v>2-RAE-Mujeres-8</v>
      </c>
      <c r="E2633">
        <v>2</v>
      </c>
      <c r="F2633" t="s">
        <v>42</v>
      </c>
      <c r="G2633">
        <v>8</v>
      </c>
      <c r="H2633" t="s">
        <v>208</v>
      </c>
      <c r="I2633" t="s">
        <v>253</v>
      </c>
      <c r="J2633" t="s">
        <v>108</v>
      </c>
      <c r="K2633">
        <v>0</v>
      </c>
      <c r="L2633" t="str">
        <f>+VLOOKUP(Línea_Modelo_Sexo_Región[[#This Row],[id_LA]],Línea_Atención[],2,0)</f>
        <v>Línea Cuidado Alternativo</v>
      </c>
      <c r="M2633" t="str">
        <f>+VLOOKUP(Línea_Modelo_Sexo_Región[[#This Row],[Modelo '[sigla']]],Modelos[[Modelo '[sigla']]:[Modelo '[descripción']]],2,0)</f>
        <v>Residencia de Alta Especialidad</v>
      </c>
    </row>
    <row r="2634" spans="2:13" x14ac:dyDescent="0.3">
      <c r="B2634" s="4" t="str">
        <f t="shared" si="123"/>
        <v>2-RAE</v>
      </c>
      <c r="C2634" s="4" t="str">
        <f t="shared" si="124"/>
        <v>2-RAE-Hombres</v>
      </c>
      <c r="D2634" s="4" t="str">
        <f t="shared" si="125"/>
        <v>2-RAE-Hombres-9</v>
      </c>
      <c r="E2634">
        <v>2</v>
      </c>
      <c r="F2634" t="s">
        <v>42</v>
      </c>
      <c r="G2634">
        <v>9</v>
      </c>
      <c r="H2634" t="s">
        <v>209</v>
      </c>
      <c r="I2634" t="s">
        <v>252</v>
      </c>
      <c r="J2634" t="s">
        <v>108</v>
      </c>
      <c r="K2634">
        <v>0</v>
      </c>
      <c r="L2634" t="str">
        <f>+VLOOKUP(Línea_Modelo_Sexo_Región[[#This Row],[id_LA]],Línea_Atención[],2,0)</f>
        <v>Línea Cuidado Alternativo</v>
      </c>
      <c r="M2634" t="str">
        <f>+VLOOKUP(Línea_Modelo_Sexo_Región[[#This Row],[Modelo '[sigla']]],Modelos[[Modelo '[sigla']]:[Modelo '[descripción']]],2,0)</f>
        <v>Residencia de Alta Especialidad</v>
      </c>
    </row>
    <row r="2635" spans="2:13" x14ac:dyDescent="0.3">
      <c r="B2635" s="4" t="str">
        <f t="shared" si="123"/>
        <v>2-RAE</v>
      </c>
      <c r="C2635" s="4" t="str">
        <f t="shared" si="124"/>
        <v>2-RAE-Mujeres</v>
      </c>
      <c r="D2635" s="4" t="str">
        <f t="shared" si="125"/>
        <v>2-RAE-Mujeres-9</v>
      </c>
      <c r="E2635">
        <v>2</v>
      </c>
      <c r="F2635" t="s">
        <v>42</v>
      </c>
      <c r="G2635">
        <v>9</v>
      </c>
      <c r="H2635" t="s">
        <v>209</v>
      </c>
      <c r="I2635" t="s">
        <v>253</v>
      </c>
      <c r="J2635" t="s">
        <v>108</v>
      </c>
      <c r="K2635">
        <v>0</v>
      </c>
      <c r="L2635" t="str">
        <f>+VLOOKUP(Línea_Modelo_Sexo_Región[[#This Row],[id_LA]],Línea_Atención[],2,0)</f>
        <v>Línea Cuidado Alternativo</v>
      </c>
      <c r="M2635" t="str">
        <f>+VLOOKUP(Línea_Modelo_Sexo_Región[[#This Row],[Modelo '[sigla']]],Modelos[[Modelo '[sigla']]:[Modelo '[descripción']]],2,0)</f>
        <v>Residencia de Alta Especialidad</v>
      </c>
    </row>
    <row r="2636" spans="2:13" x14ac:dyDescent="0.3">
      <c r="B2636" s="4" t="str">
        <f t="shared" si="123"/>
        <v>2-RAE</v>
      </c>
      <c r="C2636" s="4" t="str">
        <f t="shared" si="124"/>
        <v>2-RAE-Hombres</v>
      </c>
      <c r="D2636" s="4" t="str">
        <f t="shared" si="125"/>
        <v>2-RAE-Hombres-14</v>
      </c>
      <c r="E2636">
        <v>2</v>
      </c>
      <c r="F2636" t="s">
        <v>42</v>
      </c>
      <c r="G2636">
        <v>14</v>
      </c>
      <c r="H2636" t="s">
        <v>214</v>
      </c>
      <c r="I2636" t="s">
        <v>252</v>
      </c>
      <c r="J2636" t="s">
        <v>108</v>
      </c>
      <c r="K2636">
        <v>0</v>
      </c>
      <c r="L2636" t="str">
        <f>+VLOOKUP(Línea_Modelo_Sexo_Región[[#This Row],[id_LA]],Línea_Atención[],2,0)</f>
        <v>Línea Cuidado Alternativo</v>
      </c>
      <c r="M2636" t="str">
        <f>+VLOOKUP(Línea_Modelo_Sexo_Región[[#This Row],[Modelo '[sigla']]],Modelos[[Modelo '[sigla']]:[Modelo '[descripción']]],2,0)</f>
        <v>Residencia de Alta Especialidad</v>
      </c>
    </row>
    <row r="2637" spans="2:13" x14ac:dyDescent="0.3">
      <c r="B2637" s="4" t="str">
        <f t="shared" si="123"/>
        <v>2-RAE</v>
      </c>
      <c r="C2637" s="4" t="str">
        <f t="shared" si="124"/>
        <v>2-RAE-Mujeres</v>
      </c>
      <c r="D2637" s="4" t="str">
        <f t="shared" si="125"/>
        <v>2-RAE-Mujeres-14</v>
      </c>
      <c r="E2637">
        <v>2</v>
      </c>
      <c r="F2637" t="s">
        <v>42</v>
      </c>
      <c r="G2637">
        <v>14</v>
      </c>
      <c r="H2637" t="s">
        <v>214</v>
      </c>
      <c r="I2637" t="s">
        <v>253</v>
      </c>
      <c r="J2637" t="s">
        <v>108</v>
      </c>
      <c r="K2637">
        <v>0</v>
      </c>
      <c r="L2637" t="str">
        <f>+VLOOKUP(Línea_Modelo_Sexo_Región[[#This Row],[id_LA]],Línea_Atención[],2,0)</f>
        <v>Línea Cuidado Alternativo</v>
      </c>
      <c r="M2637" t="str">
        <f>+VLOOKUP(Línea_Modelo_Sexo_Región[[#This Row],[Modelo '[sigla']]],Modelos[[Modelo '[sigla']]:[Modelo '[descripción']]],2,0)</f>
        <v>Residencia de Alta Especialidad</v>
      </c>
    </row>
    <row r="2638" spans="2:13" x14ac:dyDescent="0.3">
      <c r="B2638" s="4" t="str">
        <f t="shared" si="123"/>
        <v>2-RAE</v>
      </c>
      <c r="C2638" s="4" t="str">
        <f t="shared" si="124"/>
        <v>2-RAE-Hombres</v>
      </c>
      <c r="D2638" s="4" t="str">
        <f t="shared" si="125"/>
        <v>2-RAE-Hombres-10</v>
      </c>
      <c r="E2638">
        <v>2</v>
      </c>
      <c r="F2638" t="s">
        <v>42</v>
      </c>
      <c r="G2638">
        <v>10</v>
      </c>
      <c r="H2638" t="s">
        <v>210</v>
      </c>
      <c r="I2638" t="s">
        <v>252</v>
      </c>
      <c r="J2638" t="s">
        <v>108</v>
      </c>
      <c r="K2638">
        <v>0</v>
      </c>
      <c r="L2638" t="str">
        <f>+VLOOKUP(Línea_Modelo_Sexo_Región[[#This Row],[id_LA]],Línea_Atención[],2,0)</f>
        <v>Línea Cuidado Alternativo</v>
      </c>
      <c r="M2638" t="str">
        <f>+VLOOKUP(Línea_Modelo_Sexo_Región[[#This Row],[Modelo '[sigla']]],Modelos[[Modelo '[sigla']]:[Modelo '[descripción']]],2,0)</f>
        <v>Residencia de Alta Especialidad</v>
      </c>
    </row>
    <row r="2639" spans="2:13" x14ac:dyDescent="0.3">
      <c r="B2639" s="4" t="str">
        <f t="shared" si="123"/>
        <v>2-RAE</v>
      </c>
      <c r="C2639" s="4" t="str">
        <f t="shared" si="124"/>
        <v>2-RAE-Mujeres</v>
      </c>
      <c r="D2639" s="4" t="str">
        <f t="shared" si="125"/>
        <v>2-RAE-Mujeres-10</v>
      </c>
      <c r="E2639">
        <v>2</v>
      </c>
      <c r="F2639" t="s">
        <v>42</v>
      </c>
      <c r="G2639">
        <v>10</v>
      </c>
      <c r="H2639" t="s">
        <v>210</v>
      </c>
      <c r="I2639" t="s">
        <v>253</v>
      </c>
      <c r="J2639" t="s">
        <v>108</v>
      </c>
      <c r="K2639">
        <v>0</v>
      </c>
      <c r="L2639" t="str">
        <f>+VLOOKUP(Línea_Modelo_Sexo_Región[[#This Row],[id_LA]],Línea_Atención[],2,0)</f>
        <v>Línea Cuidado Alternativo</v>
      </c>
      <c r="M2639" t="str">
        <f>+VLOOKUP(Línea_Modelo_Sexo_Región[[#This Row],[Modelo '[sigla']]],Modelos[[Modelo '[sigla']]:[Modelo '[descripción']]],2,0)</f>
        <v>Residencia de Alta Especialidad</v>
      </c>
    </row>
    <row r="2640" spans="2:13" x14ac:dyDescent="0.3">
      <c r="B2640" s="4" t="str">
        <f t="shared" si="123"/>
        <v>2-RAE</v>
      </c>
      <c r="C2640" s="4" t="str">
        <f t="shared" si="124"/>
        <v>2-RAE-Hombres</v>
      </c>
      <c r="D2640" s="4" t="str">
        <f t="shared" si="125"/>
        <v>2-RAE-Hombres-11</v>
      </c>
      <c r="E2640">
        <v>2</v>
      </c>
      <c r="F2640" t="s">
        <v>42</v>
      </c>
      <c r="G2640">
        <v>11</v>
      </c>
      <c r="H2640" t="s">
        <v>211</v>
      </c>
      <c r="I2640" t="s">
        <v>252</v>
      </c>
      <c r="J2640" t="s">
        <v>108</v>
      </c>
      <c r="K2640">
        <v>0</v>
      </c>
      <c r="L2640" t="str">
        <f>+VLOOKUP(Línea_Modelo_Sexo_Región[[#This Row],[id_LA]],Línea_Atención[],2,0)</f>
        <v>Línea Cuidado Alternativo</v>
      </c>
      <c r="M2640" t="str">
        <f>+VLOOKUP(Línea_Modelo_Sexo_Región[[#This Row],[Modelo '[sigla']]],Modelos[[Modelo '[sigla']]:[Modelo '[descripción']]],2,0)</f>
        <v>Residencia de Alta Especialidad</v>
      </c>
    </row>
    <row r="2641" spans="2:13" x14ac:dyDescent="0.3">
      <c r="B2641" s="4" t="str">
        <f t="shared" si="123"/>
        <v>2-RAE</v>
      </c>
      <c r="C2641" s="4" t="str">
        <f t="shared" si="124"/>
        <v>2-RAE-Mujeres</v>
      </c>
      <c r="D2641" s="4" t="str">
        <f t="shared" si="125"/>
        <v>2-RAE-Mujeres-11</v>
      </c>
      <c r="E2641">
        <v>2</v>
      </c>
      <c r="F2641" t="s">
        <v>42</v>
      </c>
      <c r="G2641">
        <v>11</v>
      </c>
      <c r="H2641" t="s">
        <v>211</v>
      </c>
      <c r="I2641" t="s">
        <v>253</v>
      </c>
      <c r="J2641" t="s">
        <v>108</v>
      </c>
      <c r="K2641">
        <v>0</v>
      </c>
      <c r="L2641" t="str">
        <f>+VLOOKUP(Línea_Modelo_Sexo_Región[[#This Row],[id_LA]],Línea_Atención[],2,0)</f>
        <v>Línea Cuidado Alternativo</v>
      </c>
      <c r="M2641" t="str">
        <f>+VLOOKUP(Línea_Modelo_Sexo_Región[[#This Row],[Modelo '[sigla']]],Modelos[[Modelo '[sigla']]:[Modelo '[descripción']]],2,0)</f>
        <v>Residencia de Alta Especialidad</v>
      </c>
    </row>
    <row r="2642" spans="2:13" x14ac:dyDescent="0.3">
      <c r="B2642" s="4" t="str">
        <f t="shared" si="123"/>
        <v>2-RAE</v>
      </c>
      <c r="C2642" s="4" t="str">
        <f t="shared" si="124"/>
        <v>2-RAE-Hombres</v>
      </c>
      <c r="D2642" s="4" t="str">
        <f t="shared" si="125"/>
        <v>2-RAE-Hombres-12</v>
      </c>
      <c r="E2642">
        <v>2</v>
      </c>
      <c r="F2642" t="s">
        <v>42</v>
      </c>
      <c r="G2642">
        <v>12</v>
      </c>
      <c r="H2642" t="s">
        <v>212</v>
      </c>
      <c r="I2642" t="s">
        <v>252</v>
      </c>
      <c r="J2642" t="s">
        <v>108</v>
      </c>
      <c r="K2642">
        <v>0</v>
      </c>
      <c r="L2642" t="str">
        <f>+VLOOKUP(Línea_Modelo_Sexo_Región[[#This Row],[id_LA]],Línea_Atención[],2,0)</f>
        <v>Línea Cuidado Alternativo</v>
      </c>
      <c r="M2642" t="str">
        <f>+VLOOKUP(Línea_Modelo_Sexo_Región[[#This Row],[Modelo '[sigla']]],Modelos[[Modelo '[sigla']]:[Modelo '[descripción']]],2,0)</f>
        <v>Residencia de Alta Especialidad</v>
      </c>
    </row>
    <row r="2643" spans="2:13" x14ac:dyDescent="0.3">
      <c r="B2643" s="4" t="str">
        <f t="shared" si="123"/>
        <v>2-RAE</v>
      </c>
      <c r="C2643" s="4" t="str">
        <f t="shared" si="124"/>
        <v>2-RAE-Mujeres</v>
      </c>
      <c r="D2643" s="4" t="str">
        <f t="shared" si="125"/>
        <v>2-RAE-Mujeres-12</v>
      </c>
      <c r="E2643">
        <v>2</v>
      </c>
      <c r="F2643" t="s">
        <v>42</v>
      </c>
      <c r="G2643">
        <v>12</v>
      </c>
      <c r="H2643" t="s">
        <v>212</v>
      </c>
      <c r="I2643" t="s">
        <v>253</v>
      </c>
      <c r="J2643" t="s">
        <v>108</v>
      </c>
      <c r="K2643">
        <v>0</v>
      </c>
      <c r="L2643" t="str">
        <f>+VLOOKUP(Línea_Modelo_Sexo_Región[[#This Row],[id_LA]],Línea_Atención[],2,0)</f>
        <v>Línea Cuidado Alternativo</v>
      </c>
      <c r="M2643" t="str">
        <f>+VLOOKUP(Línea_Modelo_Sexo_Región[[#This Row],[Modelo '[sigla']]],Modelos[[Modelo '[sigla']]:[Modelo '[descripción']]],2,0)</f>
        <v>Residencia de Alta Especialidad</v>
      </c>
    </row>
    <row r="2644" spans="2:13" x14ac:dyDescent="0.3">
      <c r="B2644" s="4" t="str">
        <f t="shared" si="123"/>
        <v>2-RDD</v>
      </c>
      <c r="C2644" s="4" t="str">
        <f t="shared" si="124"/>
        <v>2-RDD-Hombres</v>
      </c>
      <c r="D2644" s="4" t="str">
        <f t="shared" si="125"/>
        <v>2-RDD-Hombres-15</v>
      </c>
      <c r="E2644">
        <v>2</v>
      </c>
      <c r="F2644" t="s">
        <v>44</v>
      </c>
      <c r="G2644">
        <v>15</v>
      </c>
      <c r="H2644" t="s">
        <v>215</v>
      </c>
      <c r="I2644" t="s">
        <v>252</v>
      </c>
      <c r="J2644" t="s">
        <v>108</v>
      </c>
      <c r="K2644">
        <v>0</v>
      </c>
      <c r="L2644" t="str">
        <f>+VLOOKUP(Línea_Modelo_Sexo_Región[[#This Row],[id_LA]],Línea_Atención[],2,0)</f>
        <v>Línea Cuidado Alternativo</v>
      </c>
      <c r="M264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45" spans="2:13" x14ac:dyDescent="0.3">
      <c r="B2645" s="4" t="str">
        <f t="shared" si="123"/>
        <v>2-RDD</v>
      </c>
      <c r="C2645" s="4" t="str">
        <f t="shared" si="124"/>
        <v>2-RDD-Mujeres</v>
      </c>
      <c r="D2645" s="4" t="str">
        <f t="shared" si="125"/>
        <v>2-RDD-Mujeres-15</v>
      </c>
      <c r="E2645">
        <v>2</v>
      </c>
      <c r="F2645" t="s">
        <v>44</v>
      </c>
      <c r="G2645">
        <v>15</v>
      </c>
      <c r="H2645" t="s">
        <v>215</v>
      </c>
      <c r="I2645" t="s">
        <v>253</v>
      </c>
      <c r="J2645" t="s">
        <v>108</v>
      </c>
      <c r="K2645">
        <v>0</v>
      </c>
      <c r="L2645" t="str">
        <f>+VLOOKUP(Línea_Modelo_Sexo_Región[[#This Row],[id_LA]],Línea_Atención[],2,0)</f>
        <v>Línea Cuidado Alternativo</v>
      </c>
      <c r="M264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46" spans="2:13" x14ac:dyDescent="0.3">
      <c r="B2646" s="4" t="str">
        <f t="shared" si="123"/>
        <v>2-RDD</v>
      </c>
      <c r="C2646" s="4" t="str">
        <f t="shared" si="124"/>
        <v>2-RDD-Hombres</v>
      </c>
      <c r="D2646" s="4" t="str">
        <f t="shared" si="125"/>
        <v>2-RDD-Hombres-1</v>
      </c>
      <c r="E2646">
        <v>2</v>
      </c>
      <c r="F2646" t="s">
        <v>44</v>
      </c>
      <c r="G2646">
        <v>1</v>
      </c>
      <c r="H2646" t="s">
        <v>201</v>
      </c>
      <c r="I2646" t="s">
        <v>252</v>
      </c>
      <c r="J2646" t="s">
        <v>108</v>
      </c>
      <c r="K2646">
        <v>0</v>
      </c>
      <c r="L2646" t="str">
        <f>+VLOOKUP(Línea_Modelo_Sexo_Región[[#This Row],[id_LA]],Línea_Atención[],2,0)</f>
        <v>Línea Cuidado Alternativo</v>
      </c>
      <c r="M264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47" spans="2:13" x14ac:dyDescent="0.3">
      <c r="B2647" s="4" t="str">
        <f t="shared" si="123"/>
        <v>2-RDD</v>
      </c>
      <c r="C2647" s="4" t="str">
        <f t="shared" si="124"/>
        <v>2-RDD-Mujeres</v>
      </c>
      <c r="D2647" s="4" t="str">
        <f t="shared" si="125"/>
        <v>2-RDD-Mujeres-1</v>
      </c>
      <c r="E2647">
        <v>2</v>
      </c>
      <c r="F2647" t="s">
        <v>44</v>
      </c>
      <c r="G2647">
        <v>1</v>
      </c>
      <c r="H2647" t="s">
        <v>201</v>
      </c>
      <c r="I2647" t="s">
        <v>253</v>
      </c>
      <c r="J2647" t="s">
        <v>108</v>
      </c>
      <c r="K2647">
        <v>0</v>
      </c>
      <c r="L2647" t="str">
        <f>+VLOOKUP(Línea_Modelo_Sexo_Región[[#This Row],[id_LA]],Línea_Atención[],2,0)</f>
        <v>Línea Cuidado Alternativo</v>
      </c>
      <c r="M264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48" spans="2:13" x14ac:dyDescent="0.3">
      <c r="B2648" s="4" t="str">
        <f t="shared" si="123"/>
        <v>2-RDD</v>
      </c>
      <c r="C2648" s="4" t="str">
        <f t="shared" si="124"/>
        <v>2-RDD-Hombres</v>
      </c>
      <c r="D2648" s="4" t="str">
        <f t="shared" si="125"/>
        <v>2-RDD-Hombres-2</v>
      </c>
      <c r="E2648">
        <v>2</v>
      </c>
      <c r="F2648" t="s">
        <v>44</v>
      </c>
      <c r="G2648">
        <v>2</v>
      </c>
      <c r="H2648" t="s">
        <v>202</v>
      </c>
      <c r="I2648" t="s">
        <v>252</v>
      </c>
      <c r="J2648" t="s">
        <v>108</v>
      </c>
      <c r="K2648">
        <v>0</v>
      </c>
      <c r="L2648" t="str">
        <f>+VLOOKUP(Línea_Modelo_Sexo_Región[[#This Row],[id_LA]],Línea_Atención[],2,0)</f>
        <v>Línea Cuidado Alternativo</v>
      </c>
      <c r="M264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49" spans="2:13" x14ac:dyDescent="0.3">
      <c r="B2649" s="4" t="str">
        <f t="shared" si="123"/>
        <v>2-RDD</v>
      </c>
      <c r="C2649" s="4" t="str">
        <f t="shared" si="124"/>
        <v>2-RDD-Mujeres</v>
      </c>
      <c r="D2649" s="4" t="str">
        <f t="shared" si="125"/>
        <v>2-RDD-Mujeres-2</v>
      </c>
      <c r="E2649">
        <v>2</v>
      </c>
      <c r="F2649" t="s">
        <v>44</v>
      </c>
      <c r="G2649">
        <v>2</v>
      </c>
      <c r="H2649" t="s">
        <v>202</v>
      </c>
      <c r="I2649" t="s">
        <v>253</v>
      </c>
      <c r="J2649" t="s">
        <v>108</v>
      </c>
      <c r="K2649">
        <v>0</v>
      </c>
      <c r="L2649" t="str">
        <f>+VLOOKUP(Línea_Modelo_Sexo_Región[[#This Row],[id_LA]],Línea_Atención[],2,0)</f>
        <v>Línea Cuidado Alternativo</v>
      </c>
      <c r="M264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0" spans="2:13" x14ac:dyDescent="0.3">
      <c r="B2650" s="4" t="str">
        <f t="shared" si="123"/>
        <v>2-RDD</v>
      </c>
      <c r="C2650" s="4" t="str">
        <f t="shared" si="124"/>
        <v>2-RDD-Hombres</v>
      </c>
      <c r="D2650" s="4" t="str">
        <f t="shared" si="125"/>
        <v>2-RDD-Hombres-3</v>
      </c>
      <c r="E2650">
        <v>2</v>
      </c>
      <c r="F2650" t="s">
        <v>44</v>
      </c>
      <c r="G2650">
        <v>3</v>
      </c>
      <c r="H2650" t="s">
        <v>203</v>
      </c>
      <c r="I2650" t="s">
        <v>252</v>
      </c>
      <c r="J2650" t="s">
        <v>108</v>
      </c>
      <c r="K2650">
        <v>0</v>
      </c>
      <c r="L2650" t="str">
        <f>+VLOOKUP(Línea_Modelo_Sexo_Región[[#This Row],[id_LA]],Línea_Atención[],2,0)</f>
        <v>Línea Cuidado Alternativo</v>
      </c>
      <c r="M265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1" spans="2:13" x14ac:dyDescent="0.3">
      <c r="B2651" s="4" t="str">
        <f t="shared" si="123"/>
        <v>2-RDD</v>
      </c>
      <c r="C2651" s="4" t="str">
        <f t="shared" si="124"/>
        <v>2-RDD-Mujeres</v>
      </c>
      <c r="D2651" s="4" t="str">
        <f t="shared" si="125"/>
        <v>2-RDD-Mujeres-3</v>
      </c>
      <c r="E2651">
        <v>2</v>
      </c>
      <c r="F2651" t="s">
        <v>44</v>
      </c>
      <c r="G2651">
        <v>3</v>
      </c>
      <c r="H2651" t="s">
        <v>203</v>
      </c>
      <c r="I2651" t="s">
        <v>253</v>
      </c>
      <c r="J2651" t="s">
        <v>108</v>
      </c>
      <c r="K2651">
        <v>0</v>
      </c>
      <c r="L2651" t="str">
        <f>+VLOOKUP(Línea_Modelo_Sexo_Región[[#This Row],[id_LA]],Línea_Atención[],2,0)</f>
        <v>Línea Cuidado Alternativo</v>
      </c>
      <c r="M265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2" spans="2:13" x14ac:dyDescent="0.3">
      <c r="B2652" s="4" t="str">
        <f t="shared" si="123"/>
        <v>2-RDD</v>
      </c>
      <c r="C2652" s="4" t="str">
        <f t="shared" si="124"/>
        <v>2-RDD-Hombres</v>
      </c>
      <c r="D2652" s="4" t="str">
        <f t="shared" si="125"/>
        <v>2-RDD-Hombres-4</v>
      </c>
      <c r="E2652">
        <v>2</v>
      </c>
      <c r="F2652" t="s">
        <v>44</v>
      </c>
      <c r="G2652">
        <v>4</v>
      </c>
      <c r="H2652" t="s">
        <v>204</v>
      </c>
      <c r="I2652" t="s">
        <v>252</v>
      </c>
      <c r="J2652" t="s">
        <v>108</v>
      </c>
      <c r="K2652">
        <v>0</v>
      </c>
      <c r="L2652" t="str">
        <f>+VLOOKUP(Línea_Modelo_Sexo_Región[[#This Row],[id_LA]],Línea_Atención[],2,0)</f>
        <v>Línea Cuidado Alternativo</v>
      </c>
      <c r="M265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3" spans="2:13" x14ac:dyDescent="0.3">
      <c r="B2653" s="4" t="str">
        <f t="shared" si="123"/>
        <v>2-RDD</v>
      </c>
      <c r="C2653" s="4" t="str">
        <f t="shared" si="124"/>
        <v>2-RDD-Mujeres</v>
      </c>
      <c r="D2653" s="4" t="str">
        <f t="shared" si="125"/>
        <v>2-RDD-Mujeres-4</v>
      </c>
      <c r="E2653">
        <v>2</v>
      </c>
      <c r="F2653" t="s">
        <v>44</v>
      </c>
      <c r="G2653">
        <v>4</v>
      </c>
      <c r="H2653" t="s">
        <v>204</v>
      </c>
      <c r="I2653" t="s">
        <v>253</v>
      </c>
      <c r="J2653" t="s">
        <v>108</v>
      </c>
      <c r="K2653">
        <v>0</v>
      </c>
      <c r="L2653" t="str">
        <f>+VLOOKUP(Línea_Modelo_Sexo_Región[[#This Row],[id_LA]],Línea_Atención[],2,0)</f>
        <v>Línea Cuidado Alternativo</v>
      </c>
      <c r="M265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4" spans="2:13" x14ac:dyDescent="0.3">
      <c r="B2654" s="4" t="str">
        <f t="shared" si="123"/>
        <v>2-RDD</v>
      </c>
      <c r="C2654" s="4" t="str">
        <f t="shared" si="124"/>
        <v>2-RDD-Hombres</v>
      </c>
      <c r="D2654" s="4" t="str">
        <f t="shared" si="125"/>
        <v>2-RDD-Hombres-5</v>
      </c>
      <c r="E2654">
        <v>2</v>
      </c>
      <c r="F2654" t="s">
        <v>44</v>
      </c>
      <c r="G2654">
        <v>5</v>
      </c>
      <c r="H2654" t="s">
        <v>205</v>
      </c>
      <c r="I2654" t="s">
        <v>252</v>
      </c>
      <c r="J2654" t="s">
        <v>108</v>
      </c>
      <c r="K2654">
        <v>0</v>
      </c>
      <c r="L2654" t="str">
        <f>+VLOOKUP(Línea_Modelo_Sexo_Región[[#This Row],[id_LA]],Línea_Atención[],2,0)</f>
        <v>Línea Cuidado Alternativo</v>
      </c>
      <c r="M265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5" spans="2:13" x14ac:dyDescent="0.3">
      <c r="B2655" s="4" t="str">
        <f t="shared" si="123"/>
        <v>2-RDD</v>
      </c>
      <c r="C2655" s="4" t="str">
        <f t="shared" si="124"/>
        <v>2-RDD-Mujeres</v>
      </c>
      <c r="D2655" s="4" t="str">
        <f t="shared" si="125"/>
        <v>2-RDD-Mujeres-5</v>
      </c>
      <c r="E2655">
        <v>2</v>
      </c>
      <c r="F2655" t="s">
        <v>44</v>
      </c>
      <c r="G2655">
        <v>5</v>
      </c>
      <c r="H2655" t="s">
        <v>205</v>
      </c>
      <c r="I2655" t="s">
        <v>253</v>
      </c>
      <c r="J2655" t="s">
        <v>108</v>
      </c>
      <c r="K2655">
        <v>0</v>
      </c>
      <c r="L2655" t="str">
        <f>+VLOOKUP(Línea_Modelo_Sexo_Región[[#This Row],[id_LA]],Línea_Atención[],2,0)</f>
        <v>Línea Cuidado Alternativo</v>
      </c>
      <c r="M265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6" spans="2:13" x14ac:dyDescent="0.3">
      <c r="B2656" s="4" t="str">
        <f t="shared" si="123"/>
        <v>2-RDD</v>
      </c>
      <c r="C2656" s="4" t="str">
        <f t="shared" si="124"/>
        <v>2-RDD-Hombres</v>
      </c>
      <c r="D2656" s="4" t="str">
        <f t="shared" si="125"/>
        <v>2-RDD-Hombres-13</v>
      </c>
      <c r="E2656">
        <v>2</v>
      </c>
      <c r="F2656" t="s">
        <v>44</v>
      </c>
      <c r="G2656">
        <v>13</v>
      </c>
      <c r="H2656" t="s">
        <v>213</v>
      </c>
      <c r="I2656" t="s">
        <v>252</v>
      </c>
      <c r="J2656" t="s">
        <v>108</v>
      </c>
      <c r="K2656">
        <v>0</v>
      </c>
      <c r="L2656" t="str">
        <f>+VLOOKUP(Línea_Modelo_Sexo_Región[[#This Row],[id_LA]],Línea_Atención[],2,0)</f>
        <v>Línea Cuidado Alternativo</v>
      </c>
      <c r="M265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7" spans="2:13" x14ac:dyDescent="0.3">
      <c r="B2657" s="4" t="str">
        <f t="shared" si="123"/>
        <v>2-RDD</v>
      </c>
      <c r="C2657" s="4" t="str">
        <f t="shared" si="124"/>
        <v>2-RDD-Mujeres</v>
      </c>
      <c r="D2657" s="4" t="str">
        <f t="shared" si="125"/>
        <v>2-RDD-Mujeres-13</v>
      </c>
      <c r="E2657">
        <v>2</v>
      </c>
      <c r="F2657" t="s">
        <v>44</v>
      </c>
      <c r="G2657">
        <v>13</v>
      </c>
      <c r="H2657" t="s">
        <v>213</v>
      </c>
      <c r="I2657" t="s">
        <v>253</v>
      </c>
      <c r="J2657" t="s">
        <v>108</v>
      </c>
      <c r="K2657">
        <v>56</v>
      </c>
      <c r="L2657" t="str">
        <f>+VLOOKUP(Línea_Modelo_Sexo_Región[[#This Row],[id_LA]],Línea_Atención[],2,0)</f>
        <v>Línea Cuidado Alternativo</v>
      </c>
      <c r="M265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8" spans="2:13" x14ac:dyDescent="0.3">
      <c r="B2658" s="4" t="str">
        <f t="shared" si="123"/>
        <v>2-RDD</v>
      </c>
      <c r="C2658" s="4" t="str">
        <f t="shared" si="124"/>
        <v>2-RDD-Hombres</v>
      </c>
      <c r="D2658" s="4" t="str">
        <f t="shared" si="125"/>
        <v>2-RDD-Hombres-6</v>
      </c>
      <c r="E2658">
        <v>2</v>
      </c>
      <c r="F2658" t="s">
        <v>44</v>
      </c>
      <c r="G2658">
        <v>6</v>
      </c>
      <c r="H2658" t="s">
        <v>206</v>
      </c>
      <c r="I2658" t="s">
        <v>252</v>
      </c>
      <c r="J2658" t="s">
        <v>108</v>
      </c>
      <c r="K2658">
        <v>0</v>
      </c>
      <c r="L2658" t="str">
        <f>+VLOOKUP(Línea_Modelo_Sexo_Región[[#This Row],[id_LA]],Línea_Atención[],2,0)</f>
        <v>Línea Cuidado Alternativo</v>
      </c>
      <c r="M265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59" spans="2:13" x14ac:dyDescent="0.3">
      <c r="B2659" s="4" t="str">
        <f t="shared" si="123"/>
        <v>2-RDD</v>
      </c>
      <c r="C2659" s="4" t="str">
        <f t="shared" si="124"/>
        <v>2-RDD-Mujeres</v>
      </c>
      <c r="D2659" s="4" t="str">
        <f t="shared" si="125"/>
        <v>2-RDD-Mujeres-6</v>
      </c>
      <c r="E2659">
        <v>2</v>
      </c>
      <c r="F2659" t="s">
        <v>44</v>
      </c>
      <c r="G2659">
        <v>6</v>
      </c>
      <c r="H2659" t="s">
        <v>206</v>
      </c>
      <c r="I2659" t="s">
        <v>253</v>
      </c>
      <c r="J2659" t="s">
        <v>108</v>
      </c>
      <c r="K2659">
        <v>0</v>
      </c>
      <c r="L2659" t="str">
        <f>+VLOOKUP(Línea_Modelo_Sexo_Región[[#This Row],[id_LA]],Línea_Atención[],2,0)</f>
        <v>Línea Cuidado Alternativo</v>
      </c>
      <c r="M265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0" spans="2:13" x14ac:dyDescent="0.3">
      <c r="B2660" s="4" t="str">
        <f t="shared" si="123"/>
        <v>2-RDD</v>
      </c>
      <c r="C2660" s="4" t="str">
        <f t="shared" si="124"/>
        <v>2-RDD-Hombres</v>
      </c>
      <c r="D2660" s="4" t="str">
        <f t="shared" si="125"/>
        <v>2-RDD-Hombres-7</v>
      </c>
      <c r="E2660">
        <v>2</v>
      </c>
      <c r="F2660" t="s">
        <v>44</v>
      </c>
      <c r="G2660">
        <v>7</v>
      </c>
      <c r="H2660" t="s">
        <v>207</v>
      </c>
      <c r="I2660" t="s">
        <v>252</v>
      </c>
      <c r="J2660" t="s">
        <v>108</v>
      </c>
      <c r="K2660">
        <v>9</v>
      </c>
      <c r="L2660" t="str">
        <f>+VLOOKUP(Línea_Modelo_Sexo_Región[[#This Row],[id_LA]],Línea_Atención[],2,0)</f>
        <v>Línea Cuidado Alternativo</v>
      </c>
      <c r="M266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1" spans="2:13" x14ac:dyDescent="0.3">
      <c r="B2661" s="4" t="str">
        <f t="shared" si="123"/>
        <v>2-RDD</v>
      </c>
      <c r="C2661" s="4" t="str">
        <f t="shared" si="124"/>
        <v>2-RDD-Mujeres</v>
      </c>
      <c r="D2661" s="4" t="str">
        <f t="shared" si="125"/>
        <v>2-RDD-Mujeres-7</v>
      </c>
      <c r="E2661">
        <v>2</v>
      </c>
      <c r="F2661" t="s">
        <v>44</v>
      </c>
      <c r="G2661">
        <v>7</v>
      </c>
      <c r="H2661" t="s">
        <v>207</v>
      </c>
      <c r="I2661" t="s">
        <v>253</v>
      </c>
      <c r="J2661" t="s">
        <v>108</v>
      </c>
      <c r="K2661">
        <v>17</v>
      </c>
      <c r="L2661" t="str">
        <f>+VLOOKUP(Línea_Modelo_Sexo_Región[[#This Row],[id_LA]],Línea_Atención[],2,0)</f>
        <v>Línea Cuidado Alternativo</v>
      </c>
      <c r="M266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2" spans="2:13" x14ac:dyDescent="0.3">
      <c r="B2662" s="4" t="str">
        <f t="shared" si="123"/>
        <v>2-RDD</v>
      </c>
      <c r="C2662" s="4" t="str">
        <f t="shared" si="124"/>
        <v>2-RDD-Hombres</v>
      </c>
      <c r="D2662" s="4" t="str">
        <f t="shared" si="125"/>
        <v>2-RDD-Hombres-7</v>
      </c>
      <c r="E2662">
        <v>2</v>
      </c>
      <c r="F2662" t="s">
        <v>44</v>
      </c>
      <c r="G2662">
        <v>7</v>
      </c>
      <c r="H2662" t="s">
        <v>207</v>
      </c>
      <c r="I2662" t="s">
        <v>252</v>
      </c>
      <c r="J2662" t="s">
        <v>108</v>
      </c>
      <c r="K2662">
        <v>0</v>
      </c>
      <c r="L2662" t="str">
        <f>+VLOOKUP(Línea_Modelo_Sexo_Región[[#This Row],[id_LA]],Línea_Atención[],2,0)</f>
        <v>Línea Cuidado Alternativo</v>
      </c>
      <c r="M266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3" spans="2:13" x14ac:dyDescent="0.3">
      <c r="B2663" s="4" t="str">
        <f t="shared" si="123"/>
        <v>2-RDD</v>
      </c>
      <c r="C2663" s="4" t="str">
        <f t="shared" si="124"/>
        <v>2-RDD-Mujeres</v>
      </c>
      <c r="D2663" s="4" t="str">
        <f t="shared" si="125"/>
        <v>2-RDD-Mujeres-7</v>
      </c>
      <c r="E2663">
        <v>2</v>
      </c>
      <c r="F2663" t="s">
        <v>44</v>
      </c>
      <c r="G2663">
        <v>7</v>
      </c>
      <c r="H2663" t="s">
        <v>207</v>
      </c>
      <c r="I2663" t="s">
        <v>253</v>
      </c>
      <c r="J2663" t="s">
        <v>108</v>
      </c>
      <c r="K2663">
        <v>0</v>
      </c>
      <c r="L2663" t="str">
        <f>+VLOOKUP(Línea_Modelo_Sexo_Región[[#This Row],[id_LA]],Línea_Atención[],2,0)</f>
        <v>Línea Cuidado Alternativo</v>
      </c>
      <c r="M266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4" spans="2:13" x14ac:dyDescent="0.3">
      <c r="B2664" s="4" t="str">
        <f t="shared" si="123"/>
        <v>2-RDD</v>
      </c>
      <c r="C2664" s="4" t="str">
        <f t="shared" si="124"/>
        <v>2-RDD-Hombres</v>
      </c>
      <c r="D2664" s="4" t="str">
        <f t="shared" si="125"/>
        <v>2-RDD-Hombres-8</v>
      </c>
      <c r="E2664">
        <v>2</v>
      </c>
      <c r="F2664" t="s">
        <v>44</v>
      </c>
      <c r="G2664">
        <v>8</v>
      </c>
      <c r="H2664" t="s">
        <v>208</v>
      </c>
      <c r="I2664" t="s">
        <v>252</v>
      </c>
      <c r="J2664" t="s">
        <v>108</v>
      </c>
      <c r="K2664">
        <v>0</v>
      </c>
      <c r="L2664" t="str">
        <f>+VLOOKUP(Línea_Modelo_Sexo_Región[[#This Row],[id_LA]],Línea_Atención[],2,0)</f>
        <v>Línea Cuidado Alternativo</v>
      </c>
      <c r="M266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5" spans="2:13" x14ac:dyDescent="0.3">
      <c r="B2665" s="4" t="str">
        <f t="shared" si="123"/>
        <v>2-RDD</v>
      </c>
      <c r="C2665" s="4" t="str">
        <f t="shared" si="124"/>
        <v>2-RDD-Mujeres</v>
      </c>
      <c r="D2665" s="4" t="str">
        <f t="shared" si="125"/>
        <v>2-RDD-Mujeres-8</v>
      </c>
      <c r="E2665">
        <v>2</v>
      </c>
      <c r="F2665" t="s">
        <v>44</v>
      </c>
      <c r="G2665">
        <v>8</v>
      </c>
      <c r="H2665" t="s">
        <v>208</v>
      </c>
      <c r="I2665" t="s">
        <v>253</v>
      </c>
      <c r="J2665" t="s">
        <v>108</v>
      </c>
      <c r="K2665">
        <v>0</v>
      </c>
      <c r="L2665" t="str">
        <f>+VLOOKUP(Línea_Modelo_Sexo_Región[[#This Row],[id_LA]],Línea_Atención[],2,0)</f>
        <v>Línea Cuidado Alternativo</v>
      </c>
      <c r="M266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6" spans="2:13" x14ac:dyDescent="0.3">
      <c r="B2666" s="4" t="str">
        <f t="shared" si="123"/>
        <v>2-RDD</v>
      </c>
      <c r="C2666" s="4" t="str">
        <f t="shared" si="124"/>
        <v>2-RDD-Hombres</v>
      </c>
      <c r="D2666" s="4" t="str">
        <f t="shared" si="125"/>
        <v>2-RDD-Hombres-9</v>
      </c>
      <c r="E2666">
        <v>2</v>
      </c>
      <c r="F2666" t="s">
        <v>44</v>
      </c>
      <c r="G2666">
        <v>9</v>
      </c>
      <c r="H2666" t="s">
        <v>209</v>
      </c>
      <c r="I2666" t="s">
        <v>252</v>
      </c>
      <c r="J2666" t="s">
        <v>108</v>
      </c>
      <c r="K2666">
        <v>0</v>
      </c>
      <c r="L2666" t="str">
        <f>+VLOOKUP(Línea_Modelo_Sexo_Región[[#This Row],[id_LA]],Línea_Atención[],2,0)</f>
        <v>Línea Cuidado Alternativo</v>
      </c>
      <c r="M266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7" spans="2:13" x14ac:dyDescent="0.3">
      <c r="B2667" s="4" t="str">
        <f t="shared" si="123"/>
        <v>2-RDD</v>
      </c>
      <c r="C2667" s="4" t="str">
        <f t="shared" si="124"/>
        <v>2-RDD-Mujeres</v>
      </c>
      <c r="D2667" s="4" t="str">
        <f t="shared" si="125"/>
        <v>2-RDD-Mujeres-9</v>
      </c>
      <c r="E2667">
        <v>2</v>
      </c>
      <c r="F2667" t="s">
        <v>44</v>
      </c>
      <c r="G2667">
        <v>9</v>
      </c>
      <c r="H2667" t="s">
        <v>209</v>
      </c>
      <c r="I2667" t="s">
        <v>253</v>
      </c>
      <c r="J2667" t="s">
        <v>108</v>
      </c>
      <c r="K2667">
        <v>0</v>
      </c>
      <c r="L2667" t="str">
        <f>+VLOOKUP(Línea_Modelo_Sexo_Región[[#This Row],[id_LA]],Línea_Atención[],2,0)</f>
        <v>Línea Cuidado Alternativo</v>
      </c>
      <c r="M266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8" spans="2:13" x14ac:dyDescent="0.3">
      <c r="B2668" s="4" t="str">
        <f t="shared" si="123"/>
        <v>2-RDD</v>
      </c>
      <c r="C2668" s="4" t="str">
        <f t="shared" si="124"/>
        <v>2-RDD-Hombres</v>
      </c>
      <c r="D2668" s="4" t="str">
        <f t="shared" si="125"/>
        <v>2-RDD-Hombres-14</v>
      </c>
      <c r="E2668">
        <v>2</v>
      </c>
      <c r="F2668" t="s">
        <v>44</v>
      </c>
      <c r="G2668">
        <v>14</v>
      </c>
      <c r="H2668" t="s">
        <v>214</v>
      </c>
      <c r="I2668" t="s">
        <v>252</v>
      </c>
      <c r="J2668" t="s">
        <v>108</v>
      </c>
      <c r="K2668">
        <v>0</v>
      </c>
      <c r="L2668" t="str">
        <f>+VLOOKUP(Línea_Modelo_Sexo_Región[[#This Row],[id_LA]],Línea_Atención[],2,0)</f>
        <v>Línea Cuidado Alternativo</v>
      </c>
      <c r="M266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69" spans="2:13" x14ac:dyDescent="0.3">
      <c r="B2669" s="4" t="str">
        <f t="shared" si="123"/>
        <v>2-RDD</v>
      </c>
      <c r="C2669" s="4" t="str">
        <f t="shared" si="124"/>
        <v>2-RDD-Mujeres</v>
      </c>
      <c r="D2669" s="4" t="str">
        <f t="shared" si="125"/>
        <v>2-RDD-Mujeres-14</v>
      </c>
      <c r="E2669">
        <v>2</v>
      </c>
      <c r="F2669" t="s">
        <v>44</v>
      </c>
      <c r="G2669">
        <v>14</v>
      </c>
      <c r="H2669" t="s">
        <v>214</v>
      </c>
      <c r="I2669" t="s">
        <v>253</v>
      </c>
      <c r="J2669" t="s">
        <v>108</v>
      </c>
      <c r="K2669">
        <v>0</v>
      </c>
      <c r="L2669" t="str">
        <f>+VLOOKUP(Línea_Modelo_Sexo_Región[[#This Row],[id_LA]],Línea_Atención[],2,0)</f>
        <v>Línea Cuidado Alternativo</v>
      </c>
      <c r="M266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0" spans="2:13" x14ac:dyDescent="0.3">
      <c r="B2670" s="4" t="str">
        <f t="shared" si="123"/>
        <v>2-RDD</v>
      </c>
      <c r="C2670" s="4" t="str">
        <f t="shared" si="124"/>
        <v>2-RDD-Hombres</v>
      </c>
      <c r="D2670" s="4" t="str">
        <f t="shared" si="125"/>
        <v>2-RDD-Hombres-10</v>
      </c>
      <c r="E2670">
        <v>2</v>
      </c>
      <c r="F2670" t="s">
        <v>44</v>
      </c>
      <c r="G2670">
        <v>10</v>
      </c>
      <c r="H2670" t="s">
        <v>210</v>
      </c>
      <c r="I2670" t="s">
        <v>252</v>
      </c>
      <c r="J2670" t="s">
        <v>108</v>
      </c>
      <c r="K2670">
        <v>0</v>
      </c>
      <c r="L2670" t="str">
        <f>+VLOOKUP(Línea_Modelo_Sexo_Región[[#This Row],[id_LA]],Línea_Atención[],2,0)</f>
        <v>Línea Cuidado Alternativo</v>
      </c>
      <c r="M267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1" spans="2:13" x14ac:dyDescent="0.3">
      <c r="B2671" s="4" t="str">
        <f t="shared" si="123"/>
        <v>2-RDD</v>
      </c>
      <c r="C2671" s="4" t="str">
        <f t="shared" si="124"/>
        <v>2-RDD-Mujeres</v>
      </c>
      <c r="D2671" s="4" t="str">
        <f t="shared" si="125"/>
        <v>2-RDD-Mujeres-10</v>
      </c>
      <c r="E2671">
        <v>2</v>
      </c>
      <c r="F2671" t="s">
        <v>44</v>
      </c>
      <c r="G2671">
        <v>10</v>
      </c>
      <c r="H2671" t="s">
        <v>210</v>
      </c>
      <c r="I2671" t="s">
        <v>253</v>
      </c>
      <c r="J2671" t="s">
        <v>108</v>
      </c>
      <c r="K2671">
        <v>0</v>
      </c>
      <c r="L2671" t="str">
        <f>+VLOOKUP(Línea_Modelo_Sexo_Región[[#This Row],[id_LA]],Línea_Atención[],2,0)</f>
        <v>Línea Cuidado Alternativo</v>
      </c>
      <c r="M267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2" spans="2:13" x14ac:dyDescent="0.3">
      <c r="B2672" s="4" t="str">
        <f t="shared" si="123"/>
        <v>2-RDD</v>
      </c>
      <c r="C2672" s="4" t="str">
        <f t="shared" si="124"/>
        <v>2-RDD-Hombres</v>
      </c>
      <c r="D2672" s="4" t="str">
        <f t="shared" si="125"/>
        <v>2-RDD-Hombres-11</v>
      </c>
      <c r="E2672">
        <v>2</v>
      </c>
      <c r="F2672" t="s">
        <v>44</v>
      </c>
      <c r="G2672">
        <v>11</v>
      </c>
      <c r="H2672" t="s">
        <v>211</v>
      </c>
      <c r="I2672" t="s">
        <v>252</v>
      </c>
      <c r="J2672" t="s">
        <v>108</v>
      </c>
      <c r="K2672">
        <v>0</v>
      </c>
      <c r="L2672" t="str">
        <f>+VLOOKUP(Línea_Modelo_Sexo_Región[[#This Row],[id_LA]],Línea_Atención[],2,0)</f>
        <v>Línea Cuidado Alternativo</v>
      </c>
      <c r="M267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3" spans="2:13" x14ac:dyDescent="0.3">
      <c r="B2673" s="4" t="str">
        <f t="shared" si="123"/>
        <v>2-RDD</v>
      </c>
      <c r="C2673" s="4" t="str">
        <f t="shared" si="124"/>
        <v>2-RDD-Mujeres</v>
      </c>
      <c r="D2673" s="4" t="str">
        <f t="shared" si="125"/>
        <v>2-RDD-Mujeres-11</v>
      </c>
      <c r="E2673">
        <v>2</v>
      </c>
      <c r="F2673" t="s">
        <v>44</v>
      </c>
      <c r="G2673">
        <v>11</v>
      </c>
      <c r="H2673" t="s">
        <v>211</v>
      </c>
      <c r="I2673" t="s">
        <v>253</v>
      </c>
      <c r="J2673" t="s">
        <v>108</v>
      </c>
      <c r="K2673">
        <v>0</v>
      </c>
      <c r="L2673" t="str">
        <f>+VLOOKUP(Línea_Modelo_Sexo_Región[[#This Row],[id_LA]],Línea_Atención[],2,0)</f>
        <v>Línea Cuidado Alternativo</v>
      </c>
      <c r="M267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4" spans="2:13" x14ac:dyDescent="0.3">
      <c r="B2674" s="4" t="str">
        <f t="shared" si="123"/>
        <v>2-RDD</v>
      </c>
      <c r="C2674" s="4" t="str">
        <f t="shared" si="124"/>
        <v>2-RDD-Hombres</v>
      </c>
      <c r="D2674" s="4" t="str">
        <f t="shared" si="125"/>
        <v>2-RDD-Hombres-12</v>
      </c>
      <c r="E2674">
        <v>2</v>
      </c>
      <c r="F2674" t="s">
        <v>44</v>
      </c>
      <c r="G2674">
        <v>12</v>
      </c>
      <c r="H2674" t="s">
        <v>212</v>
      </c>
      <c r="I2674" t="s">
        <v>252</v>
      </c>
      <c r="J2674" t="s">
        <v>108</v>
      </c>
      <c r="K2674">
        <v>0</v>
      </c>
      <c r="L2674" t="str">
        <f>+VLOOKUP(Línea_Modelo_Sexo_Región[[#This Row],[id_LA]],Línea_Atención[],2,0)</f>
        <v>Línea Cuidado Alternativo</v>
      </c>
      <c r="M267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5" spans="2:13" x14ac:dyDescent="0.3">
      <c r="B2675" s="4" t="str">
        <f t="shared" si="123"/>
        <v>2-RDD</v>
      </c>
      <c r="C2675" s="4" t="str">
        <f t="shared" si="124"/>
        <v>2-RDD-Mujeres</v>
      </c>
      <c r="D2675" s="4" t="str">
        <f t="shared" si="125"/>
        <v>2-RDD-Mujeres-12</v>
      </c>
      <c r="E2675">
        <v>2</v>
      </c>
      <c r="F2675" t="s">
        <v>44</v>
      </c>
      <c r="G2675">
        <v>12</v>
      </c>
      <c r="H2675" t="s">
        <v>212</v>
      </c>
      <c r="I2675" t="s">
        <v>253</v>
      </c>
      <c r="J2675" t="s">
        <v>108</v>
      </c>
      <c r="K2675">
        <v>0</v>
      </c>
      <c r="L2675" t="str">
        <f>+VLOOKUP(Línea_Modelo_Sexo_Región[[#This Row],[id_LA]],Línea_Atención[],2,0)</f>
        <v>Línea Cuidado Alternativo</v>
      </c>
      <c r="M267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2676" spans="2:13" x14ac:dyDescent="0.3">
      <c r="B2676" s="4" t="str">
        <f t="shared" si="123"/>
        <v>2-RDG</v>
      </c>
      <c r="C2676" s="4" t="str">
        <f t="shared" si="124"/>
        <v>2-RDG-Hombres</v>
      </c>
      <c r="D2676" s="4" t="str">
        <f t="shared" si="125"/>
        <v>2-RDG-Hombres-15</v>
      </c>
      <c r="E2676">
        <v>2</v>
      </c>
      <c r="F2676" t="s">
        <v>46</v>
      </c>
      <c r="G2676">
        <v>15</v>
      </c>
      <c r="H2676" t="s">
        <v>215</v>
      </c>
      <c r="I2676" t="s">
        <v>252</v>
      </c>
      <c r="J2676" t="s">
        <v>108</v>
      </c>
      <c r="K2676">
        <v>0</v>
      </c>
      <c r="L2676" t="str">
        <f>+VLOOKUP(Línea_Modelo_Sexo_Región[[#This Row],[id_LA]],Línea_Atención[],2,0)</f>
        <v>Línea Cuidado Alternativo</v>
      </c>
      <c r="M267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77" spans="2:13" x14ac:dyDescent="0.3">
      <c r="B2677" s="4" t="str">
        <f t="shared" si="123"/>
        <v>2-RDG</v>
      </c>
      <c r="C2677" s="4" t="str">
        <f t="shared" si="124"/>
        <v>2-RDG-Mujeres</v>
      </c>
      <c r="D2677" s="4" t="str">
        <f t="shared" si="125"/>
        <v>2-RDG-Mujeres-15</v>
      </c>
      <c r="E2677">
        <v>2</v>
      </c>
      <c r="F2677" t="s">
        <v>46</v>
      </c>
      <c r="G2677">
        <v>15</v>
      </c>
      <c r="H2677" t="s">
        <v>215</v>
      </c>
      <c r="I2677" t="s">
        <v>253</v>
      </c>
      <c r="J2677" t="s">
        <v>108</v>
      </c>
      <c r="K2677">
        <v>0</v>
      </c>
      <c r="L2677" t="str">
        <f>+VLOOKUP(Línea_Modelo_Sexo_Región[[#This Row],[id_LA]],Línea_Atención[],2,0)</f>
        <v>Línea Cuidado Alternativo</v>
      </c>
      <c r="M267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78" spans="2:13" x14ac:dyDescent="0.3">
      <c r="B2678" s="4" t="str">
        <f t="shared" si="123"/>
        <v>2-RDG</v>
      </c>
      <c r="C2678" s="4" t="str">
        <f t="shared" si="124"/>
        <v>2-RDG-Hombres</v>
      </c>
      <c r="D2678" s="4" t="str">
        <f t="shared" si="125"/>
        <v>2-RDG-Hombres-1</v>
      </c>
      <c r="E2678">
        <v>2</v>
      </c>
      <c r="F2678" t="s">
        <v>46</v>
      </c>
      <c r="G2678">
        <v>1</v>
      </c>
      <c r="H2678" t="s">
        <v>201</v>
      </c>
      <c r="I2678" t="s">
        <v>252</v>
      </c>
      <c r="J2678" t="s">
        <v>108</v>
      </c>
      <c r="K2678">
        <v>0</v>
      </c>
      <c r="L2678" t="str">
        <f>+VLOOKUP(Línea_Modelo_Sexo_Región[[#This Row],[id_LA]],Línea_Atención[],2,0)</f>
        <v>Línea Cuidado Alternativo</v>
      </c>
      <c r="M267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79" spans="2:13" x14ac:dyDescent="0.3">
      <c r="B2679" s="4" t="str">
        <f t="shared" si="123"/>
        <v>2-RDG</v>
      </c>
      <c r="C2679" s="4" t="str">
        <f t="shared" si="124"/>
        <v>2-RDG-Mujeres</v>
      </c>
      <c r="D2679" s="4" t="str">
        <f t="shared" si="125"/>
        <v>2-RDG-Mujeres-1</v>
      </c>
      <c r="E2679">
        <v>2</v>
      </c>
      <c r="F2679" t="s">
        <v>46</v>
      </c>
      <c r="G2679">
        <v>1</v>
      </c>
      <c r="H2679" t="s">
        <v>201</v>
      </c>
      <c r="I2679" t="s">
        <v>253</v>
      </c>
      <c r="J2679" t="s">
        <v>108</v>
      </c>
      <c r="K2679">
        <v>0</v>
      </c>
      <c r="L2679" t="str">
        <f>+VLOOKUP(Línea_Modelo_Sexo_Región[[#This Row],[id_LA]],Línea_Atención[],2,0)</f>
        <v>Línea Cuidado Alternativo</v>
      </c>
      <c r="M267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0" spans="2:13" x14ac:dyDescent="0.3">
      <c r="B2680" s="4" t="str">
        <f t="shared" si="123"/>
        <v>2-RDG</v>
      </c>
      <c r="C2680" s="4" t="str">
        <f t="shared" si="124"/>
        <v>2-RDG-Hombres</v>
      </c>
      <c r="D2680" s="4" t="str">
        <f t="shared" si="125"/>
        <v>2-RDG-Hombres-2</v>
      </c>
      <c r="E2680">
        <v>2</v>
      </c>
      <c r="F2680" t="s">
        <v>46</v>
      </c>
      <c r="G2680">
        <v>2</v>
      </c>
      <c r="H2680" t="s">
        <v>202</v>
      </c>
      <c r="I2680" t="s">
        <v>252</v>
      </c>
      <c r="J2680" t="s">
        <v>108</v>
      </c>
      <c r="K2680">
        <v>0</v>
      </c>
      <c r="L2680" t="str">
        <f>+VLOOKUP(Línea_Modelo_Sexo_Región[[#This Row],[id_LA]],Línea_Atención[],2,0)</f>
        <v>Línea Cuidado Alternativo</v>
      </c>
      <c r="M268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1" spans="2:13" x14ac:dyDescent="0.3">
      <c r="B2681" s="4" t="str">
        <f t="shared" si="123"/>
        <v>2-RDG</v>
      </c>
      <c r="C2681" s="4" t="str">
        <f t="shared" si="124"/>
        <v>2-RDG-Mujeres</v>
      </c>
      <c r="D2681" s="4" t="str">
        <f t="shared" si="125"/>
        <v>2-RDG-Mujeres-2</v>
      </c>
      <c r="E2681">
        <v>2</v>
      </c>
      <c r="F2681" t="s">
        <v>46</v>
      </c>
      <c r="G2681">
        <v>2</v>
      </c>
      <c r="H2681" t="s">
        <v>202</v>
      </c>
      <c r="I2681" t="s">
        <v>253</v>
      </c>
      <c r="J2681" t="s">
        <v>108</v>
      </c>
      <c r="K2681">
        <v>0</v>
      </c>
      <c r="L2681" t="str">
        <f>+VLOOKUP(Línea_Modelo_Sexo_Región[[#This Row],[id_LA]],Línea_Atención[],2,0)</f>
        <v>Línea Cuidado Alternativo</v>
      </c>
      <c r="M268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2" spans="2:13" x14ac:dyDescent="0.3">
      <c r="B2682" s="4" t="str">
        <f t="shared" si="123"/>
        <v>2-RDG</v>
      </c>
      <c r="C2682" s="4" t="str">
        <f t="shared" si="124"/>
        <v>2-RDG-Hombres</v>
      </c>
      <c r="D2682" s="4" t="str">
        <f t="shared" si="125"/>
        <v>2-RDG-Hombres-3</v>
      </c>
      <c r="E2682">
        <v>2</v>
      </c>
      <c r="F2682" t="s">
        <v>46</v>
      </c>
      <c r="G2682">
        <v>3</v>
      </c>
      <c r="H2682" t="s">
        <v>203</v>
      </c>
      <c r="I2682" t="s">
        <v>252</v>
      </c>
      <c r="J2682" t="s">
        <v>108</v>
      </c>
      <c r="K2682">
        <v>0</v>
      </c>
      <c r="L2682" t="str">
        <f>+VLOOKUP(Línea_Modelo_Sexo_Región[[#This Row],[id_LA]],Línea_Atención[],2,0)</f>
        <v>Línea Cuidado Alternativo</v>
      </c>
      <c r="M268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3" spans="2:13" x14ac:dyDescent="0.3">
      <c r="B2683" s="4" t="str">
        <f t="shared" si="123"/>
        <v>2-RDG</v>
      </c>
      <c r="C2683" s="4" t="str">
        <f t="shared" si="124"/>
        <v>2-RDG-Mujeres</v>
      </c>
      <c r="D2683" s="4" t="str">
        <f t="shared" si="125"/>
        <v>2-RDG-Mujeres-3</v>
      </c>
      <c r="E2683">
        <v>2</v>
      </c>
      <c r="F2683" t="s">
        <v>46</v>
      </c>
      <c r="G2683">
        <v>3</v>
      </c>
      <c r="H2683" t="s">
        <v>203</v>
      </c>
      <c r="I2683" t="s">
        <v>253</v>
      </c>
      <c r="J2683" t="s">
        <v>108</v>
      </c>
      <c r="K2683">
        <v>0</v>
      </c>
      <c r="L2683" t="str">
        <f>+VLOOKUP(Línea_Modelo_Sexo_Región[[#This Row],[id_LA]],Línea_Atención[],2,0)</f>
        <v>Línea Cuidado Alternativo</v>
      </c>
      <c r="M268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4" spans="2:13" x14ac:dyDescent="0.3">
      <c r="B2684" s="4" t="str">
        <f t="shared" si="123"/>
        <v>2-RDG</v>
      </c>
      <c r="C2684" s="4" t="str">
        <f t="shared" si="124"/>
        <v>2-RDG-Hombres</v>
      </c>
      <c r="D2684" s="4" t="str">
        <f t="shared" si="125"/>
        <v>2-RDG-Hombres-4</v>
      </c>
      <c r="E2684">
        <v>2</v>
      </c>
      <c r="F2684" t="s">
        <v>46</v>
      </c>
      <c r="G2684">
        <v>4</v>
      </c>
      <c r="H2684" t="s">
        <v>204</v>
      </c>
      <c r="I2684" t="s">
        <v>252</v>
      </c>
      <c r="J2684" t="s">
        <v>108</v>
      </c>
      <c r="K2684">
        <v>0</v>
      </c>
      <c r="L2684" t="str">
        <f>+VLOOKUP(Línea_Modelo_Sexo_Región[[#This Row],[id_LA]],Línea_Atención[],2,0)</f>
        <v>Línea Cuidado Alternativo</v>
      </c>
      <c r="M268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5" spans="2:13" x14ac:dyDescent="0.3">
      <c r="B2685" s="4" t="str">
        <f t="shared" si="123"/>
        <v>2-RDG</v>
      </c>
      <c r="C2685" s="4" t="str">
        <f t="shared" si="124"/>
        <v>2-RDG-Mujeres</v>
      </c>
      <c r="D2685" s="4" t="str">
        <f t="shared" si="125"/>
        <v>2-RDG-Mujeres-4</v>
      </c>
      <c r="E2685">
        <v>2</v>
      </c>
      <c r="F2685" t="s">
        <v>46</v>
      </c>
      <c r="G2685">
        <v>4</v>
      </c>
      <c r="H2685" t="s">
        <v>204</v>
      </c>
      <c r="I2685" t="s">
        <v>253</v>
      </c>
      <c r="J2685" t="s">
        <v>108</v>
      </c>
      <c r="K2685">
        <v>0</v>
      </c>
      <c r="L2685" t="str">
        <f>+VLOOKUP(Línea_Modelo_Sexo_Región[[#This Row],[id_LA]],Línea_Atención[],2,0)</f>
        <v>Línea Cuidado Alternativo</v>
      </c>
      <c r="M268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6" spans="2:13" x14ac:dyDescent="0.3">
      <c r="B2686" s="4" t="str">
        <f t="shared" si="123"/>
        <v>2-RDG</v>
      </c>
      <c r="C2686" s="4" t="str">
        <f t="shared" si="124"/>
        <v>2-RDG-Hombres</v>
      </c>
      <c r="D2686" s="4" t="str">
        <f t="shared" si="125"/>
        <v>2-RDG-Hombres-5</v>
      </c>
      <c r="E2686">
        <v>2</v>
      </c>
      <c r="F2686" t="s">
        <v>46</v>
      </c>
      <c r="G2686">
        <v>5</v>
      </c>
      <c r="H2686" t="s">
        <v>205</v>
      </c>
      <c r="I2686" t="s">
        <v>252</v>
      </c>
      <c r="J2686" t="s">
        <v>108</v>
      </c>
      <c r="K2686">
        <v>39</v>
      </c>
      <c r="L2686" t="str">
        <f>+VLOOKUP(Línea_Modelo_Sexo_Región[[#This Row],[id_LA]],Línea_Atención[],2,0)</f>
        <v>Línea Cuidado Alternativo</v>
      </c>
      <c r="M268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7" spans="2:13" x14ac:dyDescent="0.3">
      <c r="B2687" s="4" t="str">
        <f t="shared" si="123"/>
        <v>2-RDG</v>
      </c>
      <c r="C2687" s="4" t="str">
        <f t="shared" si="124"/>
        <v>2-RDG-Mujeres</v>
      </c>
      <c r="D2687" s="4" t="str">
        <f t="shared" si="125"/>
        <v>2-RDG-Mujeres-5</v>
      </c>
      <c r="E2687">
        <v>2</v>
      </c>
      <c r="F2687" t="s">
        <v>46</v>
      </c>
      <c r="G2687">
        <v>5</v>
      </c>
      <c r="H2687" t="s">
        <v>205</v>
      </c>
      <c r="I2687" t="s">
        <v>253</v>
      </c>
      <c r="J2687" t="s">
        <v>108</v>
      </c>
      <c r="K2687">
        <v>42</v>
      </c>
      <c r="L2687" t="str">
        <f>+VLOOKUP(Línea_Modelo_Sexo_Región[[#This Row],[id_LA]],Línea_Atención[],2,0)</f>
        <v>Línea Cuidado Alternativo</v>
      </c>
      <c r="M268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8" spans="2:13" x14ac:dyDescent="0.3">
      <c r="B2688" s="4" t="str">
        <f t="shared" si="123"/>
        <v>2-RDG</v>
      </c>
      <c r="C2688" s="4" t="str">
        <f t="shared" si="124"/>
        <v>2-RDG-Hombres</v>
      </c>
      <c r="D2688" s="4" t="str">
        <f t="shared" si="125"/>
        <v>2-RDG-Hombres-13</v>
      </c>
      <c r="E2688">
        <v>2</v>
      </c>
      <c r="F2688" t="s">
        <v>46</v>
      </c>
      <c r="G2688">
        <v>13</v>
      </c>
      <c r="H2688" t="s">
        <v>213</v>
      </c>
      <c r="I2688" t="s">
        <v>252</v>
      </c>
      <c r="J2688" t="s">
        <v>108</v>
      </c>
      <c r="K2688">
        <v>323</v>
      </c>
      <c r="L2688" t="str">
        <f>+VLOOKUP(Línea_Modelo_Sexo_Región[[#This Row],[id_LA]],Línea_Atención[],2,0)</f>
        <v>Línea Cuidado Alternativo</v>
      </c>
      <c r="M268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89" spans="2:13" x14ac:dyDescent="0.3">
      <c r="B2689" s="4" t="str">
        <f t="shared" si="123"/>
        <v>2-RDG</v>
      </c>
      <c r="C2689" s="4" t="str">
        <f t="shared" si="124"/>
        <v>2-RDG-Mujeres</v>
      </c>
      <c r="D2689" s="4" t="str">
        <f t="shared" si="125"/>
        <v>2-RDG-Mujeres-13</v>
      </c>
      <c r="E2689">
        <v>2</v>
      </c>
      <c r="F2689" t="s">
        <v>46</v>
      </c>
      <c r="G2689">
        <v>13</v>
      </c>
      <c r="H2689" t="s">
        <v>213</v>
      </c>
      <c r="I2689" t="s">
        <v>253</v>
      </c>
      <c r="J2689" t="s">
        <v>108</v>
      </c>
      <c r="K2689">
        <v>150</v>
      </c>
      <c r="L2689" t="str">
        <f>+VLOOKUP(Línea_Modelo_Sexo_Región[[#This Row],[id_LA]],Línea_Atención[],2,0)</f>
        <v>Línea Cuidado Alternativo</v>
      </c>
      <c r="M268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0" spans="2:13" x14ac:dyDescent="0.3">
      <c r="B2690" s="4" t="str">
        <f t="shared" si="123"/>
        <v>2-RDG</v>
      </c>
      <c r="C2690" s="4" t="str">
        <f t="shared" si="124"/>
        <v>2-RDG-Hombres</v>
      </c>
      <c r="D2690" s="4" t="str">
        <f t="shared" si="125"/>
        <v>2-RDG-Hombres-6</v>
      </c>
      <c r="E2690">
        <v>2</v>
      </c>
      <c r="F2690" t="s">
        <v>46</v>
      </c>
      <c r="G2690">
        <v>6</v>
      </c>
      <c r="H2690" t="s">
        <v>206</v>
      </c>
      <c r="I2690" t="s">
        <v>252</v>
      </c>
      <c r="J2690" t="s">
        <v>108</v>
      </c>
      <c r="K2690">
        <v>75</v>
      </c>
      <c r="L2690" t="str">
        <f>+VLOOKUP(Línea_Modelo_Sexo_Región[[#This Row],[id_LA]],Línea_Atención[],2,0)</f>
        <v>Línea Cuidado Alternativo</v>
      </c>
      <c r="M269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1" spans="2:13" x14ac:dyDescent="0.3">
      <c r="B2691" s="4" t="str">
        <f t="shared" si="123"/>
        <v>2-RDG</v>
      </c>
      <c r="C2691" s="4" t="str">
        <f t="shared" si="124"/>
        <v>2-RDG-Mujeres</v>
      </c>
      <c r="D2691" s="4" t="str">
        <f t="shared" si="125"/>
        <v>2-RDG-Mujeres-6</v>
      </c>
      <c r="E2691">
        <v>2</v>
      </c>
      <c r="F2691" t="s">
        <v>46</v>
      </c>
      <c r="G2691">
        <v>6</v>
      </c>
      <c r="H2691" t="s">
        <v>206</v>
      </c>
      <c r="I2691" t="s">
        <v>253</v>
      </c>
      <c r="J2691" t="s">
        <v>108</v>
      </c>
      <c r="K2691">
        <v>59</v>
      </c>
      <c r="L2691" t="str">
        <f>+VLOOKUP(Línea_Modelo_Sexo_Región[[#This Row],[id_LA]],Línea_Atención[],2,0)</f>
        <v>Línea Cuidado Alternativo</v>
      </c>
      <c r="M269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2" spans="2:13" x14ac:dyDescent="0.3">
      <c r="B2692" s="4" t="str">
        <f t="shared" si="123"/>
        <v>2-RDG</v>
      </c>
      <c r="C2692" s="4" t="str">
        <f t="shared" si="124"/>
        <v>2-RDG-Hombres</v>
      </c>
      <c r="D2692" s="4" t="str">
        <f t="shared" si="125"/>
        <v>2-RDG-Hombres-7</v>
      </c>
      <c r="E2692">
        <v>2</v>
      </c>
      <c r="F2692" t="s">
        <v>46</v>
      </c>
      <c r="G2692">
        <v>7</v>
      </c>
      <c r="H2692" t="s">
        <v>207</v>
      </c>
      <c r="I2692" t="s">
        <v>252</v>
      </c>
      <c r="J2692" t="s">
        <v>108</v>
      </c>
      <c r="K2692">
        <v>0</v>
      </c>
      <c r="L2692" t="str">
        <f>+VLOOKUP(Línea_Modelo_Sexo_Región[[#This Row],[id_LA]],Línea_Atención[],2,0)</f>
        <v>Línea Cuidado Alternativo</v>
      </c>
      <c r="M269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3" spans="2:13" x14ac:dyDescent="0.3">
      <c r="B2693" s="4" t="str">
        <f t="shared" ref="B2693:B2756" si="126">+E2693&amp;"-"&amp;F2693</f>
        <v>2-RDG</v>
      </c>
      <c r="C2693" s="4" t="str">
        <f t="shared" ref="C2693:C2756" si="127">+B2693&amp;"-"&amp;I2693</f>
        <v>2-RDG-Mujeres</v>
      </c>
      <c r="D2693" s="4" t="str">
        <f t="shared" ref="D2693:D2756" si="128">+C2693&amp;"-"&amp;G2693</f>
        <v>2-RDG-Mujeres-7</v>
      </c>
      <c r="E2693">
        <v>2</v>
      </c>
      <c r="F2693" t="s">
        <v>46</v>
      </c>
      <c r="G2693">
        <v>7</v>
      </c>
      <c r="H2693" t="s">
        <v>207</v>
      </c>
      <c r="I2693" t="s">
        <v>253</v>
      </c>
      <c r="J2693" t="s">
        <v>108</v>
      </c>
      <c r="K2693">
        <v>0</v>
      </c>
      <c r="L2693" t="str">
        <f>+VLOOKUP(Línea_Modelo_Sexo_Región[[#This Row],[id_LA]],Línea_Atención[],2,0)</f>
        <v>Línea Cuidado Alternativo</v>
      </c>
      <c r="M269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4" spans="2:13" x14ac:dyDescent="0.3">
      <c r="B2694" s="4" t="str">
        <f t="shared" si="126"/>
        <v>2-RDG</v>
      </c>
      <c r="C2694" s="4" t="str">
        <f t="shared" si="127"/>
        <v>2-RDG-Hombres</v>
      </c>
      <c r="D2694" s="4" t="str">
        <f t="shared" si="128"/>
        <v>2-RDG-Hombres-7</v>
      </c>
      <c r="E2694">
        <v>2</v>
      </c>
      <c r="F2694" t="s">
        <v>46</v>
      </c>
      <c r="G2694">
        <v>7</v>
      </c>
      <c r="H2694" t="s">
        <v>207</v>
      </c>
      <c r="I2694" t="s">
        <v>252</v>
      </c>
      <c r="J2694" t="s">
        <v>108</v>
      </c>
      <c r="K2694">
        <v>0</v>
      </c>
      <c r="L2694" t="str">
        <f>+VLOOKUP(Línea_Modelo_Sexo_Región[[#This Row],[id_LA]],Línea_Atención[],2,0)</f>
        <v>Línea Cuidado Alternativo</v>
      </c>
      <c r="M269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5" spans="2:13" x14ac:dyDescent="0.3">
      <c r="B2695" s="4" t="str">
        <f t="shared" si="126"/>
        <v>2-RDG</v>
      </c>
      <c r="C2695" s="4" t="str">
        <f t="shared" si="127"/>
        <v>2-RDG-Mujeres</v>
      </c>
      <c r="D2695" s="4" t="str">
        <f t="shared" si="128"/>
        <v>2-RDG-Mujeres-7</v>
      </c>
      <c r="E2695">
        <v>2</v>
      </c>
      <c r="F2695" t="s">
        <v>46</v>
      </c>
      <c r="G2695">
        <v>7</v>
      </c>
      <c r="H2695" t="s">
        <v>207</v>
      </c>
      <c r="I2695" t="s">
        <v>253</v>
      </c>
      <c r="J2695" t="s">
        <v>108</v>
      </c>
      <c r="K2695">
        <v>0</v>
      </c>
      <c r="L2695" t="str">
        <f>+VLOOKUP(Línea_Modelo_Sexo_Región[[#This Row],[id_LA]],Línea_Atención[],2,0)</f>
        <v>Línea Cuidado Alternativo</v>
      </c>
      <c r="M269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6" spans="2:13" x14ac:dyDescent="0.3">
      <c r="B2696" s="4" t="str">
        <f t="shared" si="126"/>
        <v>2-RDG</v>
      </c>
      <c r="C2696" s="4" t="str">
        <f t="shared" si="127"/>
        <v>2-RDG-Hombres</v>
      </c>
      <c r="D2696" s="4" t="str">
        <f t="shared" si="128"/>
        <v>2-RDG-Hombres-8</v>
      </c>
      <c r="E2696">
        <v>2</v>
      </c>
      <c r="F2696" t="s">
        <v>46</v>
      </c>
      <c r="G2696">
        <v>8</v>
      </c>
      <c r="H2696" t="s">
        <v>208</v>
      </c>
      <c r="I2696" t="s">
        <v>252</v>
      </c>
      <c r="J2696" t="s">
        <v>108</v>
      </c>
      <c r="K2696">
        <v>0</v>
      </c>
      <c r="L2696" t="str">
        <f>+VLOOKUP(Línea_Modelo_Sexo_Región[[#This Row],[id_LA]],Línea_Atención[],2,0)</f>
        <v>Línea Cuidado Alternativo</v>
      </c>
      <c r="M269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7" spans="2:13" x14ac:dyDescent="0.3">
      <c r="B2697" s="4" t="str">
        <f t="shared" si="126"/>
        <v>2-RDG</v>
      </c>
      <c r="C2697" s="4" t="str">
        <f t="shared" si="127"/>
        <v>2-RDG-Mujeres</v>
      </c>
      <c r="D2697" s="4" t="str">
        <f t="shared" si="128"/>
        <v>2-RDG-Mujeres-8</v>
      </c>
      <c r="E2697">
        <v>2</v>
      </c>
      <c r="F2697" t="s">
        <v>46</v>
      </c>
      <c r="G2697">
        <v>8</v>
      </c>
      <c r="H2697" t="s">
        <v>208</v>
      </c>
      <c r="I2697" t="s">
        <v>253</v>
      </c>
      <c r="J2697" t="s">
        <v>108</v>
      </c>
      <c r="K2697">
        <v>0</v>
      </c>
      <c r="L2697" t="str">
        <f>+VLOOKUP(Línea_Modelo_Sexo_Región[[#This Row],[id_LA]],Línea_Atención[],2,0)</f>
        <v>Línea Cuidado Alternativo</v>
      </c>
      <c r="M269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8" spans="2:13" x14ac:dyDescent="0.3">
      <c r="B2698" s="4" t="str">
        <f t="shared" si="126"/>
        <v>2-RDG</v>
      </c>
      <c r="C2698" s="4" t="str">
        <f t="shared" si="127"/>
        <v>2-RDG-Hombres</v>
      </c>
      <c r="D2698" s="4" t="str">
        <f t="shared" si="128"/>
        <v>2-RDG-Hombres-9</v>
      </c>
      <c r="E2698">
        <v>2</v>
      </c>
      <c r="F2698" t="s">
        <v>46</v>
      </c>
      <c r="G2698">
        <v>9</v>
      </c>
      <c r="H2698" t="s">
        <v>209</v>
      </c>
      <c r="I2698" t="s">
        <v>252</v>
      </c>
      <c r="J2698" t="s">
        <v>108</v>
      </c>
      <c r="K2698">
        <v>0</v>
      </c>
      <c r="L2698" t="str">
        <f>+VLOOKUP(Línea_Modelo_Sexo_Región[[#This Row],[id_LA]],Línea_Atención[],2,0)</f>
        <v>Línea Cuidado Alternativo</v>
      </c>
      <c r="M269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699" spans="2:13" x14ac:dyDescent="0.3">
      <c r="B2699" s="4" t="str">
        <f t="shared" si="126"/>
        <v>2-RDG</v>
      </c>
      <c r="C2699" s="4" t="str">
        <f t="shared" si="127"/>
        <v>2-RDG-Mujeres</v>
      </c>
      <c r="D2699" s="4" t="str">
        <f t="shared" si="128"/>
        <v>2-RDG-Mujeres-9</v>
      </c>
      <c r="E2699">
        <v>2</v>
      </c>
      <c r="F2699" t="s">
        <v>46</v>
      </c>
      <c r="G2699">
        <v>9</v>
      </c>
      <c r="H2699" t="s">
        <v>209</v>
      </c>
      <c r="I2699" t="s">
        <v>253</v>
      </c>
      <c r="J2699" t="s">
        <v>108</v>
      </c>
      <c r="K2699">
        <v>0</v>
      </c>
      <c r="L2699" t="str">
        <f>+VLOOKUP(Línea_Modelo_Sexo_Región[[#This Row],[id_LA]],Línea_Atención[],2,0)</f>
        <v>Línea Cuidado Alternativo</v>
      </c>
      <c r="M269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0" spans="2:13" x14ac:dyDescent="0.3">
      <c r="B2700" s="4" t="str">
        <f t="shared" si="126"/>
        <v>2-RDG</v>
      </c>
      <c r="C2700" s="4" t="str">
        <f t="shared" si="127"/>
        <v>2-RDG-Hombres</v>
      </c>
      <c r="D2700" s="4" t="str">
        <f t="shared" si="128"/>
        <v>2-RDG-Hombres-14</v>
      </c>
      <c r="E2700">
        <v>2</v>
      </c>
      <c r="F2700" t="s">
        <v>46</v>
      </c>
      <c r="G2700">
        <v>14</v>
      </c>
      <c r="H2700" t="s">
        <v>214</v>
      </c>
      <c r="I2700" t="s">
        <v>252</v>
      </c>
      <c r="J2700" t="s">
        <v>108</v>
      </c>
      <c r="K2700">
        <v>0</v>
      </c>
      <c r="L2700" t="str">
        <f>+VLOOKUP(Línea_Modelo_Sexo_Región[[#This Row],[id_LA]],Línea_Atención[],2,0)</f>
        <v>Línea Cuidado Alternativo</v>
      </c>
      <c r="M270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1" spans="2:13" x14ac:dyDescent="0.3">
      <c r="B2701" s="4" t="str">
        <f t="shared" si="126"/>
        <v>2-RDG</v>
      </c>
      <c r="C2701" s="4" t="str">
        <f t="shared" si="127"/>
        <v>2-RDG-Mujeres</v>
      </c>
      <c r="D2701" s="4" t="str">
        <f t="shared" si="128"/>
        <v>2-RDG-Mujeres-14</v>
      </c>
      <c r="E2701">
        <v>2</v>
      </c>
      <c r="F2701" t="s">
        <v>46</v>
      </c>
      <c r="G2701">
        <v>14</v>
      </c>
      <c r="H2701" t="s">
        <v>214</v>
      </c>
      <c r="I2701" t="s">
        <v>253</v>
      </c>
      <c r="J2701" t="s">
        <v>108</v>
      </c>
      <c r="K2701">
        <v>0</v>
      </c>
      <c r="L2701" t="str">
        <f>+VLOOKUP(Línea_Modelo_Sexo_Región[[#This Row],[id_LA]],Línea_Atención[],2,0)</f>
        <v>Línea Cuidado Alternativo</v>
      </c>
      <c r="M270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2" spans="2:13" x14ac:dyDescent="0.3">
      <c r="B2702" s="4" t="str">
        <f t="shared" si="126"/>
        <v>2-RDG</v>
      </c>
      <c r="C2702" s="4" t="str">
        <f t="shared" si="127"/>
        <v>2-RDG-Hombres</v>
      </c>
      <c r="D2702" s="4" t="str">
        <f t="shared" si="128"/>
        <v>2-RDG-Hombres-10</v>
      </c>
      <c r="E2702">
        <v>2</v>
      </c>
      <c r="F2702" t="s">
        <v>46</v>
      </c>
      <c r="G2702">
        <v>10</v>
      </c>
      <c r="H2702" t="s">
        <v>210</v>
      </c>
      <c r="I2702" t="s">
        <v>252</v>
      </c>
      <c r="J2702" t="s">
        <v>108</v>
      </c>
      <c r="K2702">
        <v>0</v>
      </c>
      <c r="L2702" t="str">
        <f>+VLOOKUP(Línea_Modelo_Sexo_Región[[#This Row],[id_LA]],Línea_Atención[],2,0)</f>
        <v>Línea Cuidado Alternativo</v>
      </c>
      <c r="M270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3" spans="2:13" x14ac:dyDescent="0.3">
      <c r="B2703" s="4" t="str">
        <f t="shared" si="126"/>
        <v>2-RDG</v>
      </c>
      <c r="C2703" s="4" t="str">
        <f t="shared" si="127"/>
        <v>2-RDG-Mujeres</v>
      </c>
      <c r="D2703" s="4" t="str">
        <f t="shared" si="128"/>
        <v>2-RDG-Mujeres-10</v>
      </c>
      <c r="E2703">
        <v>2</v>
      </c>
      <c r="F2703" t="s">
        <v>46</v>
      </c>
      <c r="G2703">
        <v>10</v>
      </c>
      <c r="H2703" t="s">
        <v>210</v>
      </c>
      <c r="I2703" t="s">
        <v>253</v>
      </c>
      <c r="J2703" t="s">
        <v>108</v>
      </c>
      <c r="K2703">
        <v>0</v>
      </c>
      <c r="L2703" t="str">
        <f>+VLOOKUP(Línea_Modelo_Sexo_Región[[#This Row],[id_LA]],Línea_Atención[],2,0)</f>
        <v>Línea Cuidado Alternativo</v>
      </c>
      <c r="M270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4" spans="2:13" x14ac:dyDescent="0.3">
      <c r="B2704" s="4" t="str">
        <f t="shared" si="126"/>
        <v>2-RDG</v>
      </c>
      <c r="C2704" s="4" t="str">
        <f t="shared" si="127"/>
        <v>2-RDG-Hombres</v>
      </c>
      <c r="D2704" s="4" t="str">
        <f t="shared" si="128"/>
        <v>2-RDG-Hombres-11</v>
      </c>
      <c r="E2704">
        <v>2</v>
      </c>
      <c r="F2704" t="s">
        <v>46</v>
      </c>
      <c r="G2704">
        <v>11</v>
      </c>
      <c r="H2704" t="s">
        <v>211</v>
      </c>
      <c r="I2704" t="s">
        <v>252</v>
      </c>
      <c r="J2704" t="s">
        <v>108</v>
      </c>
      <c r="K2704">
        <v>0</v>
      </c>
      <c r="L2704" t="str">
        <f>+VLOOKUP(Línea_Modelo_Sexo_Región[[#This Row],[id_LA]],Línea_Atención[],2,0)</f>
        <v>Línea Cuidado Alternativo</v>
      </c>
      <c r="M270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5" spans="2:13" x14ac:dyDescent="0.3">
      <c r="B2705" s="4" t="str">
        <f t="shared" si="126"/>
        <v>2-RDG</v>
      </c>
      <c r="C2705" s="4" t="str">
        <f t="shared" si="127"/>
        <v>2-RDG-Mujeres</v>
      </c>
      <c r="D2705" s="4" t="str">
        <f t="shared" si="128"/>
        <v>2-RDG-Mujeres-11</v>
      </c>
      <c r="E2705">
        <v>2</v>
      </c>
      <c r="F2705" t="s">
        <v>46</v>
      </c>
      <c r="G2705">
        <v>11</v>
      </c>
      <c r="H2705" t="s">
        <v>211</v>
      </c>
      <c r="I2705" t="s">
        <v>253</v>
      </c>
      <c r="J2705" t="s">
        <v>108</v>
      </c>
      <c r="K2705">
        <v>0</v>
      </c>
      <c r="L2705" t="str">
        <f>+VLOOKUP(Línea_Modelo_Sexo_Región[[#This Row],[id_LA]],Línea_Atención[],2,0)</f>
        <v>Línea Cuidado Alternativo</v>
      </c>
      <c r="M270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6" spans="2:13" x14ac:dyDescent="0.3">
      <c r="B2706" s="4" t="str">
        <f t="shared" si="126"/>
        <v>2-RDG</v>
      </c>
      <c r="C2706" s="4" t="str">
        <f t="shared" si="127"/>
        <v>2-RDG-Hombres</v>
      </c>
      <c r="D2706" s="4" t="str">
        <f t="shared" si="128"/>
        <v>2-RDG-Hombres-12</v>
      </c>
      <c r="E2706">
        <v>2</v>
      </c>
      <c r="F2706" t="s">
        <v>46</v>
      </c>
      <c r="G2706">
        <v>12</v>
      </c>
      <c r="H2706" t="s">
        <v>212</v>
      </c>
      <c r="I2706" t="s">
        <v>252</v>
      </c>
      <c r="J2706" t="s">
        <v>108</v>
      </c>
      <c r="K2706">
        <v>0</v>
      </c>
      <c r="L2706" t="str">
        <f>+VLOOKUP(Línea_Modelo_Sexo_Región[[#This Row],[id_LA]],Línea_Atención[],2,0)</f>
        <v>Línea Cuidado Alternativo</v>
      </c>
      <c r="M270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7" spans="2:13" x14ac:dyDescent="0.3">
      <c r="B2707" s="4" t="str">
        <f t="shared" si="126"/>
        <v>2-RDG</v>
      </c>
      <c r="C2707" s="4" t="str">
        <f t="shared" si="127"/>
        <v>2-RDG-Mujeres</v>
      </c>
      <c r="D2707" s="4" t="str">
        <f t="shared" si="128"/>
        <v>2-RDG-Mujeres-12</v>
      </c>
      <c r="E2707">
        <v>2</v>
      </c>
      <c r="F2707" t="s">
        <v>46</v>
      </c>
      <c r="G2707">
        <v>12</v>
      </c>
      <c r="H2707" t="s">
        <v>212</v>
      </c>
      <c r="I2707" t="s">
        <v>253</v>
      </c>
      <c r="J2707" t="s">
        <v>108</v>
      </c>
      <c r="K2707">
        <v>0</v>
      </c>
      <c r="L2707" t="str">
        <f>+VLOOKUP(Línea_Modelo_Sexo_Región[[#This Row],[id_LA]],Línea_Atención[],2,0)</f>
        <v>Línea Cuidado Alternativo</v>
      </c>
      <c r="M270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2708" spans="2:13" x14ac:dyDescent="0.3">
      <c r="B2708" s="4" t="str">
        <f t="shared" si="126"/>
        <v>2-RDS</v>
      </c>
      <c r="C2708" s="4" t="str">
        <f t="shared" si="127"/>
        <v>2-RDS-Hombres</v>
      </c>
      <c r="D2708" s="4" t="str">
        <f t="shared" si="128"/>
        <v>2-RDS-Hombres-15</v>
      </c>
      <c r="E2708">
        <v>2</v>
      </c>
      <c r="F2708" t="s">
        <v>48</v>
      </c>
      <c r="G2708">
        <v>15</v>
      </c>
      <c r="H2708" t="s">
        <v>215</v>
      </c>
      <c r="I2708" t="s">
        <v>252</v>
      </c>
      <c r="J2708" t="s">
        <v>108</v>
      </c>
      <c r="K2708">
        <v>0</v>
      </c>
      <c r="L2708" t="str">
        <f>+VLOOKUP(Línea_Modelo_Sexo_Región[[#This Row],[id_LA]],Línea_Atención[],2,0)</f>
        <v>Línea Cuidado Alternativo</v>
      </c>
      <c r="M270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09" spans="2:13" x14ac:dyDescent="0.3">
      <c r="B2709" s="4" t="str">
        <f t="shared" si="126"/>
        <v>2-RDS</v>
      </c>
      <c r="C2709" s="4" t="str">
        <f t="shared" si="127"/>
        <v>2-RDS-Mujeres</v>
      </c>
      <c r="D2709" s="4" t="str">
        <f t="shared" si="128"/>
        <v>2-RDS-Mujeres-15</v>
      </c>
      <c r="E2709">
        <v>2</v>
      </c>
      <c r="F2709" t="s">
        <v>48</v>
      </c>
      <c r="G2709">
        <v>15</v>
      </c>
      <c r="H2709" t="s">
        <v>215</v>
      </c>
      <c r="I2709" t="s">
        <v>253</v>
      </c>
      <c r="J2709" t="s">
        <v>108</v>
      </c>
      <c r="K2709">
        <v>0</v>
      </c>
      <c r="L2709" t="str">
        <f>+VLOOKUP(Línea_Modelo_Sexo_Región[[#This Row],[id_LA]],Línea_Atención[],2,0)</f>
        <v>Línea Cuidado Alternativo</v>
      </c>
      <c r="M270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0" spans="2:13" x14ac:dyDescent="0.3">
      <c r="B2710" s="4" t="str">
        <f t="shared" si="126"/>
        <v>2-RDS</v>
      </c>
      <c r="C2710" s="4" t="str">
        <f t="shared" si="127"/>
        <v>2-RDS-Hombres</v>
      </c>
      <c r="D2710" s="4" t="str">
        <f t="shared" si="128"/>
        <v>2-RDS-Hombres-1</v>
      </c>
      <c r="E2710">
        <v>2</v>
      </c>
      <c r="F2710" t="s">
        <v>48</v>
      </c>
      <c r="G2710">
        <v>1</v>
      </c>
      <c r="H2710" t="s">
        <v>201</v>
      </c>
      <c r="I2710" t="s">
        <v>252</v>
      </c>
      <c r="J2710" t="s">
        <v>108</v>
      </c>
      <c r="K2710">
        <v>0</v>
      </c>
      <c r="L2710" t="str">
        <f>+VLOOKUP(Línea_Modelo_Sexo_Región[[#This Row],[id_LA]],Línea_Atención[],2,0)</f>
        <v>Línea Cuidado Alternativo</v>
      </c>
      <c r="M2710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1" spans="2:13" x14ac:dyDescent="0.3">
      <c r="B2711" s="4" t="str">
        <f t="shared" si="126"/>
        <v>2-RDS</v>
      </c>
      <c r="C2711" s="4" t="str">
        <f t="shared" si="127"/>
        <v>2-RDS-Mujeres</v>
      </c>
      <c r="D2711" s="4" t="str">
        <f t="shared" si="128"/>
        <v>2-RDS-Mujeres-1</v>
      </c>
      <c r="E2711">
        <v>2</v>
      </c>
      <c r="F2711" t="s">
        <v>48</v>
      </c>
      <c r="G2711">
        <v>1</v>
      </c>
      <c r="H2711" t="s">
        <v>201</v>
      </c>
      <c r="I2711" t="s">
        <v>253</v>
      </c>
      <c r="J2711" t="s">
        <v>108</v>
      </c>
      <c r="K2711">
        <v>0</v>
      </c>
      <c r="L2711" t="str">
        <f>+VLOOKUP(Línea_Modelo_Sexo_Región[[#This Row],[id_LA]],Línea_Atención[],2,0)</f>
        <v>Línea Cuidado Alternativo</v>
      </c>
      <c r="M2711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2" spans="2:13" x14ac:dyDescent="0.3">
      <c r="B2712" s="4" t="str">
        <f t="shared" si="126"/>
        <v>2-RDS</v>
      </c>
      <c r="C2712" s="4" t="str">
        <f t="shared" si="127"/>
        <v>2-RDS-Hombres</v>
      </c>
      <c r="D2712" s="4" t="str">
        <f t="shared" si="128"/>
        <v>2-RDS-Hombres-2</v>
      </c>
      <c r="E2712">
        <v>2</v>
      </c>
      <c r="F2712" t="s">
        <v>48</v>
      </c>
      <c r="G2712">
        <v>2</v>
      </c>
      <c r="H2712" t="s">
        <v>202</v>
      </c>
      <c r="I2712" t="s">
        <v>252</v>
      </c>
      <c r="J2712" t="s">
        <v>108</v>
      </c>
      <c r="K2712">
        <v>0</v>
      </c>
      <c r="L2712" t="str">
        <f>+VLOOKUP(Línea_Modelo_Sexo_Región[[#This Row],[id_LA]],Línea_Atención[],2,0)</f>
        <v>Línea Cuidado Alternativo</v>
      </c>
      <c r="M2712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3" spans="2:13" x14ac:dyDescent="0.3">
      <c r="B2713" s="4" t="str">
        <f t="shared" si="126"/>
        <v>2-RDS</v>
      </c>
      <c r="C2713" s="4" t="str">
        <f t="shared" si="127"/>
        <v>2-RDS-Mujeres</v>
      </c>
      <c r="D2713" s="4" t="str">
        <f t="shared" si="128"/>
        <v>2-RDS-Mujeres-2</v>
      </c>
      <c r="E2713">
        <v>2</v>
      </c>
      <c r="F2713" t="s">
        <v>48</v>
      </c>
      <c r="G2713">
        <v>2</v>
      </c>
      <c r="H2713" t="s">
        <v>202</v>
      </c>
      <c r="I2713" t="s">
        <v>253</v>
      </c>
      <c r="J2713" t="s">
        <v>108</v>
      </c>
      <c r="K2713">
        <v>0</v>
      </c>
      <c r="L2713" t="str">
        <f>+VLOOKUP(Línea_Modelo_Sexo_Región[[#This Row],[id_LA]],Línea_Atención[],2,0)</f>
        <v>Línea Cuidado Alternativo</v>
      </c>
      <c r="M2713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4" spans="2:13" x14ac:dyDescent="0.3">
      <c r="B2714" s="4" t="str">
        <f t="shared" si="126"/>
        <v>2-RDS</v>
      </c>
      <c r="C2714" s="4" t="str">
        <f t="shared" si="127"/>
        <v>2-RDS-Hombres</v>
      </c>
      <c r="D2714" s="4" t="str">
        <f t="shared" si="128"/>
        <v>2-RDS-Hombres-3</v>
      </c>
      <c r="E2714">
        <v>2</v>
      </c>
      <c r="F2714" t="s">
        <v>48</v>
      </c>
      <c r="G2714">
        <v>3</v>
      </c>
      <c r="H2714" t="s">
        <v>203</v>
      </c>
      <c r="I2714" t="s">
        <v>252</v>
      </c>
      <c r="J2714" t="s">
        <v>108</v>
      </c>
      <c r="K2714">
        <v>0</v>
      </c>
      <c r="L2714" t="str">
        <f>+VLOOKUP(Línea_Modelo_Sexo_Región[[#This Row],[id_LA]],Línea_Atención[],2,0)</f>
        <v>Línea Cuidado Alternativo</v>
      </c>
      <c r="M2714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5" spans="2:13" x14ac:dyDescent="0.3">
      <c r="B2715" s="4" t="str">
        <f t="shared" si="126"/>
        <v>2-RDS</v>
      </c>
      <c r="C2715" s="4" t="str">
        <f t="shared" si="127"/>
        <v>2-RDS-Mujeres</v>
      </c>
      <c r="D2715" s="4" t="str">
        <f t="shared" si="128"/>
        <v>2-RDS-Mujeres-3</v>
      </c>
      <c r="E2715">
        <v>2</v>
      </c>
      <c r="F2715" t="s">
        <v>48</v>
      </c>
      <c r="G2715">
        <v>3</v>
      </c>
      <c r="H2715" t="s">
        <v>203</v>
      </c>
      <c r="I2715" t="s">
        <v>253</v>
      </c>
      <c r="J2715" t="s">
        <v>108</v>
      </c>
      <c r="K2715">
        <v>0</v>
      </c>
      <c r="L2715" t="str">
        <f>+VLOOKUP(Línea_Modelo_Sexo_Región[[#This Row],[id_LA]],Línea_Atención[],2,0)</f>
        <v>Línea Cuidado Alternativo</v>
      </c>
      <c r="M2715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6" spans="2:13" x14ac:dyDescent="0.3">
      <c r="B2716" s="4" t="str">
        <f t="shared" si="126"/>
        <v>2-RDS</v>
      </c>
      <c r="C2716" s="4" t="str">
        <f t="shared" si="127"/>
        <v>2-RDS-Hombres</v>
      </c>
      <c r="D2716" s="4" t="str">
        <f t="shared" si="128"/>
        <v>2-RDS-Hombres-4</v>
      </c>
      <c r="E2716">
        <v>2</v>
      </c>
      <c r="F2716" t="s">
        <v>48</v>
      </c>
      <c r="G2716">
        <v>4</v>
      </c>
      <c r="H2716" t="s">
        <v>204</v>
      </c>
      <c r="I2716" t="s">
        <v>252</v>
      </c>
      <c r="J2716" t="s">
        <v>108</v>
      </c>
      <c r="K2716">
        <v>16</v>
      </c>
      <c r="L2716" t="str">
        <f>+VLOOKUP(Línea_Modelo_Sexo_Región[[#This Row],[id_LA]],Línea_Atención[],2,0)</f>
        <v>Línea Cuidado Alternativo</v>
      </c>
      <c r="M2716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7" spans="2:13" x14ac:dyDescent="0.3">
      <c r="B2717" s="4" t="str">
        <f t="shared" si="126"/>
        <v>2-RDS</v>
      </c>
      <c r="C2717" s="4" t="str">
        <f t="shared" si="127"/>
        <v>2-RDS-Mujeres</v>
      </c>
      <c r="D2717" s="4" t="str">
        <f t="shared" si="128"/>
        <v>2-RDS-Mujeres-4</v>
      </c>
      <c r="E2717">
        <v>2</v>
      </c>
      <c r="F2717" t="s">
        <v>48</v>
      </c>
      <c r="G2717">
        <v>4</v>
      </c>
      <c r="H2717" t="s">
        <v>204</v>
      </c>
      <c r="I2717" t="s">
        <v>253</v>
      </c>
      <c r="J2717" t="s">
        <v>108</v>
      </c>
      <c r="K2717">
        <v>10</v>
      </c>
      <c r="L2717" t="str">
        <f>+VLOOKUP(Línea_Modelo_Sexo_Región[[#This Row],[id_LA]],Línea_Atención[],2,0)</f>
        <v>Línea Cuidado Alternativo</v>
      </c>
      <c r="M271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8" spans="2:13" x14ac:dyDescent="0.3">
      <c r="B2718" s="4" t="str">
        <f t="shared" si="126"/>
        <v>2-RDS</v>
      </c>
      <c r="C2718" s="4" t="str">
        <f t="shared" si="127"/>
        <v>2-RDS-Hombres</v>
      </c>
      <c r="D2718" s="4" t="str">
        <f t="shared" si="128"/>
        <v>2-RDS-Hombres-5</v>
      </c>
      <c r="E2718">
        <v>2</v>
      </c>
      <c r="F2718" t="s">
        <v>48</v>
      </c>
      <c r="G2718">
        <v>5</v>
      </c>
      <c r="H2718" t="s">
        <v>205</v>
      </c>
      <c r="I2718" t="s">
        <v>252</v>
      </c>
      <c r="J2718" t="s">
        <v>108</v>
      </c>
      <c r="K2718">
        <v>0</v>
      </c>
      <c r="L2718" t="str">
        <f>+VLOOKUP(Línea_Modelo_Sexo_Región[[#This Row],[id_LA]],Línea_Atención[],2,0)</f>
        <v>Línea Cuidado Alternativo</v>
      </c>
      <c r="M271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19" spans="2:13" x14ac:dyDescent="0.3">
      <c r="B2719" s="4" t="str">
        <f t="shared" si="126"/>
        <v>2-RDS</v>
      </c>
      <c r="C2719" s="4" t="str">
        <f t="shared" si="127"/>
        <v>2-RDS-Mujeres</v>
      </c>
      <c r="D2719" s="4" t="str">
        <f t="shared" si="128"/>
        <v>2-RDS-Mujeres-5</v>
      </c>
      <c r="E2719">
        <v>2</v>
      </c>
      <c r="F2719" t="s">
        <v>48</v>
      </c>
      <c r="G2719">
        <v>5</v>
      </c>
      <c r="H2719" t="s">
        <v>205</v>
      </c>
      <c r="I2719" t="s">
        <v>253</v>
      </c>
      <c r="J2719" t="s">
        <v>108</v>
      </c>
      <c r="K2719">
        <v>0</v>
      </c>
      <c r="L2719" t="str">
        <f>+VLOOKUP(Línea_Modelo_Sexo_Región[[#This Row],[id_LA]],Línea_Atención[],2,0)</f>
        <v>Línea Cuidado Alternativo</v>
      </c>
      <c r="M271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0" spans="2:13" x14ac:dyDescent="0.3">
      <c r="B2720" s="4" t="str">
        <f t="shared" si="126"/>
        <v>2-RDS</v>
      </c>
      <c r="C2720" s="4" t="str">
        <f t="shared" si="127"/>
        <v>2-RDS-Hombres</v>
      </c>
      <c r="D2720" s="4" t="str">
        <f t="shared" si="128"/>
        <v>2-RDS-Hombres-13</v>
      </c>
      <c r="E2720">
        <v>2</v>
      </c>
      <c r="F2720" t="s">
        <v>48</v>
      </c>
      <c r="G2720">
        <v>13</v>
      </c>
      <c r="H2720" t="s">
        <v>213</v>
      </c>
      <c r="I2720" t="s">
        <v>252</v>
      </c>
      <c r="J2720" t="s">
        <v>108</v>
      </c>
      <c r="K2720">
        <v>0</v>
      </c>
      <c r="L2720" t="str">
        <f>+VLOOKUP(Línea_Modelo_Sexo_Región[[#This Row],[id_LA]],Línea_Atención[],2,0)</f>
        <v>Línea Cuidado Alternativo</v>
      </c>
      <c r="M2720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1" spans="2:13" x14ac:dyDescent="0.3">
      <c r="B2721" s="4" t="str">
        <f t="shared" si="126"/>
        <v>2-RDS</v>
      </c>
      <c r="C2721" s="4" t="str">
        <f t="shared" si="127"/>
        <v>2-RDS-Mujeres</v>
      </c>
      <c r="D2721" s="4" t="str">
        <f t="shared" si="128"/>
        <v>2-RDS-Mujeres-13</v>
      </c>
      <c r="E2721">
        <v>2</v>
      </c>
      <c r="F2721" t="s">
        <v>48</v>
      </c>
      <c r="G2721">
        <v>13</v>
      </c>
      <c r="H2721" t="s">
        <v>213</v>
      </c>
      <c r="I2721" t="s">
        <v>253</v>
      </c>
      <c r="J2721" t="s">
        <v>108</v>
      </c>
      <c r="K2721">
        <v>0</v>
      </c>
      <c r="L2721" t="str">
        <f>+VLOOKUP(Línea_Modelo_Sexo_Región[[#This Row],[id_LA]],Línea_Atención[],2,0)</f>
        <v>Línea Cuidado Alternativo</v>
      </c>
      <c r="M2721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2" spans="2:13" x14ac:dyDescent="0.3">
      <c r="B2722" s="4" t="str">
        <f t="shared" si="126"/>
        <v>2-RDS</v>
      </c>
      <c r="C2722" s="4" t="str">
        <f t="shared" si="127"/>
        <v>2-RDS-Hombres</v>
      </c>
      <c r="D2722" s="4" t="str">
        <f t="shared" si="128"/>
        <v>2-RDS-Hombres-6</v>
      </c>
      <c r="E2722">
        <v>2</v>
      </c>
      <c r="F2722" t="s">
        <v>48</v>
      </c>
      <c r="G2722">
        <v>6</v>
      </c>
      <c r="H2722" t="s">
        <v>206</v>
      </c>
      <c r="I2722" t="s">
        <v>252</v>
      </c>
      <c r="J2722" t="s">
        <v>108</v>
      </c>
      <c r="K2722">
        <v>0</v>
      </c>
      <c r="L2722" t="str">
        <f>+VLOOKUP(Línea_Modelo_Sexo_Región[[#This Row],[id_LA]],Línea_Atención[],2,0)</f>
        <v>Línea Cuidado Alternativo</v>
      </c>
      <c r="M2722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3" spans="2:13" x14ac:dyDescent="0.3">
      <c r="B2723" s="4" t="str">
        <f t="shared" si="126"/>
        <v>2-RDS</v>
      </c>
      <c r="C2723" s="4" t="str">
        <f t="shared" si="127"/>
        <v>2-RDS-Mujeres</v>
      </c>
      <c r="D2723" s="4" t="str">
        <f t="shared" si="128"/>
        <v>2-RDS-Mujeres-6</v>
      </c>
      <c r="E2723">
        <v>2</v>
      </c>
      <c r="F2723" t="s">
        <v>48</v>
      </c>
      <c r="G2723">
        <v>6</v>
      </c>
      <c r="H2723" t="s">
        <v>206</v>
      </c>
      <c r="I2723" t="s">
        <v>253</v>
      </c>
      <c r="J2723" t="s">
        <v>108</v>
      </c>
      <c r="K2723">
        <v>0</v>
      </c>
      <c r="L2723" t="str">
        <f>+VLOOKUP(Línea_Modelo_Sexo_Región[[#This Row],[id_LA]],Línea_Atención[],2,0)</f>
        <v>Línea Cuidado Alternativo</v>
      </c>
      <c r="M2723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4" spans="2:13" x14ac:dyDescent="0.3">
      <c r="B2724" s="4" t="str">
        <f t="shared" si="126"/>
        <v>2-RDS</v>
      </c>
      <c r="C2724" s="4" t="str">
        <f t="shared" si="127"/>
        <v>2-RDS-Hombres</v>
      </c>
      <c r="D2724" s="4" t="str">
        <f t="shared" si="128"/>
        <v>2-RDS-Hombres-7</v>
      </c>
      <c r="E2724">
        <v>2</v>
      </c>
      <c r="F2724" t="s">
        <v>48</v>
      </c>
      <c r="G2724">
        <v>7</v>
      </c>
      <c r="H2724" t="s">
        <v>207</v>
      </c>
      <c r="I2724" t="s">
        <v>252</v>
      </c>
      <c r="J2724" t="s">
        <v>108</v>
      </c>
      <c r="K2724">
        <v>0</v>
      </c>
      <c r="L2724" t="str">
        <f>+VLOOKUP(Línea_Modelo_Sexo_Región[[#This Row],[id_LA]],Línea_Atención[],2,0)</f>
        <v>Línea Cuidado Alternativo</v>
      </c>
      <c r="M2724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5" spans="2:13" x14ac:dyDescent="0.3">
      <c r="B2725" s="4" t="str">
        <f t="shared" si="126"/>
        <v>2-RDS</v>
      </c>
      <c r="C2725" s="4" t="str">
        <f t="shared" si="127"/>
        <v>2-RDS-Mujeres</v>
      </c>
      <c r="D2725" s="4" t="str">
        <f t="shared" si="128"/>
        <v>2-RDS-Mujeres-7</v>
      </c>
      <c r="E2725">
        <v>2</v>
      </c>
      <c r="F2725" t="s">
        <v>48</v>
      </c>
      <c r="G2725">
        <v>7</v>
      </c>
      <c r="H2725" t="s">
        <v>207</v>
      </c>
      <c r="I2725" t="s">
        <v>253</v>
      </c>
      <c r="J2725" t="s">
        <v>108</v>
      </c>
      <c r="K2725">
        <v>0</v>
      </c>
      <c r="L2725" t="str">
        <f>+VLOOKUP(Línea_Modelo_Sexo_Región[[#This Row],[id_LA]],Línea_Atención[],2,0)</f>
        <v>Línea Cuidado Alternativo</v>
      </c>
      <c r="M2725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6" spans="2:13" x14ac:dyDescent="0.3">
      <c r="B2726" s="4" t="str">
        <f t="shared" si="126"/>
        <v>2-RDS</v>
      </c>
      <c r="C2726" s="4" t="str">
        <f t="shared" si="127"/>
        <v>2-RDS-Hombres</v>
      </c>
      <c r="D2726" s="4" t="str">
        <f t="shared" si="128"/>
        <v>2-RDS-Hombres-7</v>
      </c>
      <c r="E2726">
        <v>2</v>
      </c>
      <c r="F2726" t="s">
        <v>48</v>
      </c>
      <c r="G2726">
        <v>7</v>
      </c>
      <c r="H2726" t="s">
        <v>207</v>
      </c>
      <c r="I2726" t="s">
        <v>252</v>
      </c>
      <c r="J2726" t="s">
        <v>108</v>
      </c>
      <c r="K2726">
        <v>0</v>
      </c>
      <c r="L2726" t="str">
        <f>+VLOOKUP(Línea_Modelo_Sexo_Región[[#This Row],[id_LA]],Línea_Atención[],2,0)</f>
        <v>Línea Cuidado Alternativo</v>
      </c>
      <c r="M2726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7" spans="2:13" x14ac:dyDescent="0.3">
      <c r="B2727" s="4" t="str">
        <f t="shared" si="126"/>
        <v>2-RDS</v>
      </c>
      <c r="C2727" s="4" t="str">
        <f t="shared" si="127"/>
        <v>2-RDS-Mujeres</v>
      </c>
      <c r="D2727" s="4" t="str">
        <f t="shared" si="128"/>
        <v>2-RDS-Mujeres-7</v>
      </c>
      <c r="E2727">
        <v>2</v>
      </c>
      <c r="F2727" t="s">
        <v>48</v>
      </c>
      <c r="G2727">
        <v>7</v>
      </c>
      <c r="H2727" t="s">
        <v>207</v>
      </c>
      <c r="I2727" t="s">
        <v>253</v>
      </c>
      <c r="J2727" t="s">
        <v>108</v>
      </c>
      <c r="K2727">
        <v>0</v>
      </c>
      <c r="L2727" t="str">
        <f>+VLOOKUP(Línea_Modelo_Sexo_Región[[#This Row],[id_LA]],Línea_Atención[],2,0)</f>
        <v>Línea Cuidado Alternativo</v>
      </c>
      <c r="M272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8" spans="2:13" x14ac:dyDescent="0.3">
      <c r="B2728" s="4" t="str">
        <f t="shared" si="126"/>
        <v>2-RDS</v>
      </c>
      <c r="C2728" s="4" t="str">
        <f t="shared" si="127"/>
        <v>2-RDS-Hombres</v>
      </c>
      <c r="D2728" s="4" t="str">
        <f t="shared" si="128"/>
        <v>2-RDS-Hombres-8</v>
      </c>
      <c r="E2728">
        <v>2</v>
      </c>
      <c r="F2728" t="s">
        <v>48</v>
      </c>
      <c r="G2728">
        <v>8</v>
      </c>
      <c r="H2728" t="s">
        <v>208</v>
      </c>
      <c r="I2728" t="s">
        <v>252</v>
      </c>
      <c r="J2728" t="s">
        <v>108</v>
      </c>
      <c r="K2728">
        <v>0</v>
      </c>
      <c r="L2728" t="str">
        <f>+VLOOKUP(Línea_Modelo_Sexo_Región[[#This Row],[id_LA]],Línea_Atención[],2,0)</f>
        <v>Línea Cuidado Alternativo</v>
      </c>
      <c r="M272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29" spans="2:13" x14ac:dyDescent="0.3">
      <c r="B2729" s="4" t="str">
        <f t="shared" si="126"/>
        <v>2-RDS</v>
      </c>
      <c r="C2729" s="4" t="str">
        <f t="shared" si="127"/>
        <v>2-RDS-Mujeres</v>
      </c>
      <c r="D2729" s="4" t="str">
        <f t="shared" si="128"/>
        <v>2-RDS-Mujeres-8</v>
      </c>
      <c r="E2729">
        <v>2</v>
      </c>
      <c r="F2729" t="s">
        <v>48</v>
      </c>
      <c r="G2729">
        <v>8</v>
      </c>
      <c r="H2729" t="s">
        <v>208</v>
      </c>
      <c r="I2729" t="s">
        <v>253</v>
      </c>
      <c r="J2729" t="s">
        <v>108</v>
      </c>
      <c r="K2729">
        <v>0</v>
      </c>
      <c r="L2729" t="str">
        <f>+VLOOKUP(Línea_Modelo_Sexo_Región[[#This Row],[id_LA]],Línea_Atención[],2,0)</f>
        <v>Línea Cuidado Alternativo</v>
      </c>
      <c r="M272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0" spans="2:13" x14ac:dyDescent="0.3">
      <c r="B2730" s="4" t="str">
        <f t="shared" si="126"/>
        <v>2-RDS</v>
      </c>
      <c r="C2730" s="4" t="str">
        <f t="shared" si="127"/>
        <v>2-RDS-Hombres</v>
      </c>
      <c r="D2730" s="4" t="str">
        <f t="shared" si="128"/>
        <v>2-RDS-Hombres-9</v>
      </c>
      <c r="E2730">
        <v>2</v>
      </c>
      <c r="F2730" t="s">
        <v>48</v>
      </c>
      <c r="G2730">
        <v>9</v>
      </c>
      <c r="H2730" t="s">
        <v>209</v>
      </c>
      <c r="I2730" t="s">
        <v>252</v>
      </c>
      <c r="J2730" t="s">
        <v>108</v>
      </c>
      <c r="K2730">
        <v>0</v>
      </c>
      <c r="L2730" t="str">
        <f>+VLOOKUP(Línea_Modelo_Sexo_Región[[#This Row],[id_LA]],Línea_Atención[],2,0)</f>
        <v>Línea Cuidado Alternativo</v>
      </c>
      <c r="M2730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1" spans="2:13" x14ac:dyDescent="0.3">
      <c r="B2731" s="4" t="str">
        <f t="shared" si="126"/>
        <v>2-RDS</v>
      </c>
      <c r="C2731" s="4" t="str">
        <f t="shared" si="127"/>
        <v>2-RDS-Mujeres</v>
      </c>
      <c r="D2731" s="4" t="str">
        <f t="shared" si="128"/>
        <v>2-RDS-Mujeres-9</v>
      </c>
      <c r="E2731">
        <v>2</v>
      </c>
      <c r="F2731" t="s">
        <v>48</v>
      </c>
      <c r="G2731">
        <v>9</v>
      </c>
      <c r="H2731" t="s">
        <v>209</v>
      </c>
      <c r="I2731" t="s">
        <v>253</v>
      </c>
      <c r="J2731" t="s">
        <v>108</v>
      </c>
      <c r="K2731">
        <v>0</v>
      </c>
      <c r="L2731" t="str">
        <f>+VLOOKUP(Línea_Modelo_Sexo_Región[[#This Row],[id_LA]],Línea_Atención[],2,0)</f>
        <v>Línea Cuidado Alternativo</v>
      </c>
      <c r="M2731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2" spans="2:13" x14ac:dyDescent="0.3">
      <c r="B2732" s="4" t="str">
        <f t="shared" si="126"/>
        <v>2-RDS</v>
      </c>
      <c r="C2732" s="4" t="str">
        <f t="shared" si="127"/>
        <v>2-RDS-Hombres</v>
      </c>
      <c r="D2732" s="4" t="str">
        <f t="shared" si="128"/>
        <v>2-RDS-Hombres-14</v>
      </c>
      <c r="E2732">
        <v>2</v>
      </c>
      <c r="F2732" t="s">
        <v>48</v>
      </c>
      <c r="G2732">
        <v>14</v>
      </c>
      <c r="H2732" t="s">
        <v>214</v>
      </c>
      <c r="I2732" t="s">
        <v>252</v>
      </c>
      <c r="J2732" t="s">
        <v>108</v>
      </c>
      <c r="K2732">
        <v>0</v>
      </c>
      <c r="L2732" t="str">
        <f>+VLOOKUP(Línea_Modelo_Sexo_Región[[#This Row],[id_LA]],Línea_Atención[],2,0)</f>
        <v>Línea Cuidado Alternativo</v>
      </c>
      <c r="M2732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3" spans="2:13" x14ac:dyDescent="0.3">
      <c r="B2733" s="4" t="str">
        <f t="shared" si="126"/>
        <v>2-RDS</v>
      </c>
      <c r="C2733" s="4" t="str">
        <f t="shared" si="127"/>
        <v>2-RDS-Mujeres</v>
      </c>
      <c r="D2733" s="4" t="str">
        <f t="shared" si="128"/>
        <v>2-RDS-Mujeres-14</v>
      </c>
      <c r="E2733">
        <v>2</v>
      </c>
      <c r="F2733" t="s">
        <v>48</v>
      </c>
      <c r="G2733">
        <v>14</v>
      </c>
      <c r="H2733" t="s">
        <v>214</v>
      </c>
      <c r="I2733" t="s">
        <v>253</v>
      </c>
      <c r="J2733" t="s">
        <v>108</v>
      </c>
      <c r="K2733">
        <v>0</v>
      </c>
      <c r="L2733" t="str">
        <f>+VLOOKUP(Línea_Modelo_Sexo_Región[[#This Row],[id_LA]],Línea_Atención[],2,0)</f>
        <v>Línea Cuidado Alternativo</v>
      </c>
      <c r="M2733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4" spans="2:13" x14ac:dyDescent="0.3">
      <c r="B2734" s="4" t="str">
        <f t="shared" si="126"/>
        <v>2-RDS</v>
      </c>
      <c r="C2734" s="4" t="str">
        <f t="shared" si="127"/>
        <v>2-RDS-Hombres</v>
      </c>
      <c r="D2734" s="4" t="str">
        <f t="shared" si="128"/>
        <v>2-RDS-Hombres-10</v>
      </c>
      <c r="E2734">
        <v>2</v>
      </c>
      <c r="F2734" t="s">
        <v>48</v>
      </c>
      <c r="G2734">
        <v>10</v>
      </c>
      <c r="H2734" t="s">
        <v>210</v>
      </c>
      <c r="I2734" t="s">
        <v>252</v>
      </c>
      <c r="J2734" t="s">
        <v>108</v>
      </c>
      <c r="K2734">
        <v>0</v>
      </c>
      <c r="L2734" t="str">
        <f>+VLOOKUP(Línea_Modelo_Sexo_Región[[#This Row],[id_LA]],Línea_Atención[],2,0)</f>
        <v>Línea Cuidado Alternativo</v>
      </c>
      <c r="M2734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5" spans="2:13" x14ac:dyDescent="0.3">
      <c r="B2735" s="4" t="str">
        <f t="shared" si="126"/>
        <v>2-RDS</v>
      </c>
      <c r="C2735" s="4" t="str">
        <f t="shared" si="127"/>
        <v>2-RDS-Mujeres</v>
      </c>
      <c r="D2735" s="4" t="str">
        <f t="shared" si="128"/>
        <v>2-RDS-Mujeres-10</v>
      </c>
      <c r="E2735">
        <v>2</v>
      </c>
      <c r="F2735" t="s">
        <v>48</v>
      </c>
      <c r="G2735">
        <v>10</v>
      </c>
      <c r="H2735" t="s">
        <v>210</v>
      </c>
      <c r="I2735" t="s">
        <v>253</v>
      </c>
      <c r="J2735" t="s">
        <v>108</v>
      </c>
      <c r="K2735">
        <v>0</v>
      </c>
      <c r="L2735" t="str">
        <f>+VLOOKUP(Línea_Modelo_Sexo_Región[[#This Row],[id_LA]],Línea_Atención[],2,0)</f>
        <v>Línea Cuidado Alternativo</v>
      </c>
      <c r="M2735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6" spans="2:13" x14ac:dyDescent="0.3">
      <c r="B2736" s="4" t="str">
        <f t="shared" si="126"/>
        <v>2-RDS</v>
      </c>
      <c r="C2736" s="4" t="str">
        <f t="shared" si="127"/>
        <v>2-RDS-Hombres</v>
      </c>
      <c r="D2736" s="4" t="str">
        <f t="shared" si="128"/>
        <v>2-RDS-Hombres-11</v>
      </c>
      <c r="E2736">
        <v>2</v>
      </c>
      <c r="F2736" t="s">
        <v>48</v>
      </c>
      <c r="G2736">
        <v>11</v>
      </c>
      <c r="H2736" t="s">
        <v>211</v>
      </c>
      <c r="I2736" t="s">
        <v>252</v>
      </c>
      <c r="J2736" t="s">
        <v>108</v>
      </c>
      <c r="K2736">
        <v>0</v>
      </c>
      <c r="L2736" t="str">
        <f>+VLOOKUP(Línea_Modelo_Sexo_Región[[#This Row],[id_LA]],Línea_Atención[],2,0)</f>
        <v>Línea Cuidado Alternativo</v>
      </c>
      <c r="M2736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7" spans="2:13" x14ac:dyDescent="0.3">
      <c r="B2737" s="4" t="str">
        <f t="shared" si="126"/>
        <v>2-RDS</v>
      </c>
      <c r="C2737" s="4" t="str">
        <f t="shared" si="127"/>
        <v>2-RDS-Mujeres</v>
      </c>
      <c r="D2737" s="4" t="str">
        <f t="shared" si="128"/>
        <v>2-RDS-Mujeres-11</v>
      </c>
      <c r="E2737">
        <v>2</v>
      </c>
      <c r="F2737" t="s">
        <v>48</v>
      </c>
      <c r="G2737">
        <v>11</v>
      </c>
      <c r="H2737" t="s">
        <v>211</v>
      </c>
      <c r="I2737" t="s">
        <v>253</v>
      </c>
      <c r="J2737" t="s">
        <v>108</v>
      </c>
      <c r="K2737">
        <v>0</v>
      </c>
      <c r="L2737" t="str">
        <f>+VLOOKUP(Línea_Modelo_Sexo_Región[[#This Row],[id_LA]],Línea_Atención[],2,0)</f>
        <v>Línea Cuidado Alternativo</v>
      </c>
      <c r="M2737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8" spans="2:13" x14ac:dyDescent="0.3">
      <c r="B2738" s="4" t="str">
        <f t="shared" si="126"/>
        <v>2-RDS</v>
      </c>
      <c r="C2738" s="4" t="str">
        <f t="shared" si="127"/>
        <v>2-RDS-Hombres</v>
      </c>
      <c r="D2738" s="4" t="str">
        <f t="shared" si="128"/>
        <v>2-RDS-Hombres-12</v>
      </c>
      <c r="E2738">
        <v>2</v>
      </c>
      <c r="F2738" t="s">
        <v>48</v>
      </c>
      <c r="G2738">
        <v>12</v>
      </c>
      <c r="H2738" t="s">
        <v>212</v>
      </c>
      <c r="I2738" t="s">
        <v>252</v>
      </c>
      <c r="J2738" t="s">
        <v>108</v>
      </c>
      <c r="K2738">
        <v>0</v>
      </c>
      <c r="L2738" t="str">
        <f>+VLOOKUP(Línea_Modelo_Sexo_Región[[#This Row],[id_LA]],Línea_Atención[],2,0)</f>
        <v>Línea Cuidado Alternativo</v>
      </c>
      <c r="M2738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39" spans="2:13" x14ac:dyDescent="0.3">
      <c r="B2739" s="4" t="str">
        <f t="shared" si="126"/>
        <v>2-RDS</v>
      </c>
      <c r="C2739" s="4" t="str">
        <f t="shared" si="127"/>
        <v>2-RDS-Mujeres</v>
      </c>
      <c r="D2739" s="4" t="str">
        <f t="shared" si="128"/>
        <v>2-RDS-Mujeres-12</v>
      </c>
      <c r="E2739">
        <v>2</v>
      </c>
      <c r="F2739" t="s">
        <v>48</v>
      </c>
      <c r="G2739">
        <v>12</v>
      </c>
      <c r="H2739" t="s">
        <v>212</v>
      </c>
      <c r="I2739" t="s">
        <v>253</v>
      </c>
      <c r="J2739" t="s">
        <v>108</v>
      </c>
      <c r="K2739">
        <v>0</v>
      </c>
      <c r="L2739" t="str">
        <f>+VLOOKUP(Línea_Modelo_Sexo_Región[[#This Row],[id_LA]],Línea_Atención[],2,0)</f>
        <v>Línea Cuidado Alternativo</v>
      </c>
      <c r="M2739" t="str">
        <f>+VLOOKUP(Línea_Modelo_Sexo_Región[[#This Row],[Modelo '[sigla']]],Modelos[[Modelo '[sigla']]:[Modelo '[descripción']]],2,0)</f>
        <v>Residencia con Discapacidad Severa y Situación de Dependencia con Programa</v>
      </c>
    </row>
    <row r="2740" spans="2:13" x14ac:dyDescent="0.3">
      <c r="B2740" s="4" t="str">
        <f t="shared" si="126"/>
        <v>2-REM</v>
      </c>
      <c r="C2740" s="4" t="str">
        <f t="shared" si="127"/>
        <v>2-REM-Hombres</v>
      </c>
      <c r="D2740" s="4" t="str">
        <f t="shared" si="128"/>
        <v>2-REM-Hombres-15</v>
      </c>
      <c r="E2740">
        <v>2</v>
      </c>
      <c r="F2740" t="s">
        <v>50</v>
      </c>
      <c r="G2740">
        <v>15</v>
      </c>
      <c r="H2740" t="s">
        <v>215</v>
      </c>
      <c r="I2740" t="s">
        <v>252</v>
      </c>
      <c r="J2740" t="s">
        <v>108</v>
      </c>
      <c r="K2740">
        <v>37</v>
      </c>
      <c r="L2740" t="str">
        <f>+VLOOKUP(Línea_Modelo_Sexo_Región[[#This Row],[id_LA]],Línea_Atención[],2,0)</f>
        <v>Línea Cuidado Alternativo</v>
      </c>
      <c r="M2740" t="str">
        <f>+VLOOKUP(Línea_Modelo_Sexo_Región[[#This Row],[Modelo '[sigla']]],Modelos[[Modelo '[sigla']]:[Modelo '[descripción']]],2,0)</f>
        <v>Residencia de Protección para Mayores con Programa</v>
      </c>
    </row>
    <row r="2741" spans="2:13" x14ac:dyDescent="0.3">
      <c r="B2741" s="4" t="str">
        <f t="shared" si="126"/>
        <v>2-REM</v>
      </c>
      <c r="C2741" s="4" t="str">
        <f t="shared" si="127"/>
        <v>2-REM-Mujeres</v>
      </c>
      <c r="D2741" s="4" t="str">
        <f t="shared" si="128"/>
        <v>2-REM-Mujeres-15</v>
      </c>
      <c r="E2741">
        <v>2</v>
      </c>
      <c r="F2741" t="s">
        <v>50</v>
      </c>
      <c r="G2741">
        <v>15</v>
      </c>
      <c r="H2741" t="s">
        <v>215</v>
      </c>
      <c r="I2741" t="s">
        <v>253</v>
      </c>
      <c r="J2741" t="s">
        <v>108</v>
      </c>
      <c r="K2741">
        <v>37</v>
      </c>
      <c r="L2741" t="str">
        <f>+VLOOKUP(Línea_Modelo_Sexo_Región[[#This Row],[id_LA]],Línea_Atención[],2,0)</f>
        <v>Línea Cuidado Alternativo</v>
      </c>
      <c r="M2741" t="str">
        <f>+VLOOKUP(Línea_Modelo_Sexo_Región[[#This Row],[Modelo '[sigla']]],Modelos[[Modelo '[sigla']]:[Modelo '[descripción']]],2,0)</f>
        <v>Residencia de Protección para Mayores con Programa</v>
      </c>
    </row>
    <row r="2742" spans="2:13" x14ac:dyDescent="0.3">
      <c r="B2742" s="4" t="str">
        <f t="shared" si="126"/>
        <v>2-REM</v>
      </c>
      <c r="C2742" s="4" t="str">
        <f t="shared" si="127"/>
        <v>2-REM-Hombres</v>
      </c>
      <c r="D2742" s="4" t="str">
        <f t="shared" si="128"/>
        <v>2-REM-Hombres-1</v>
      </c>
      <c r="E2742">
        <v>2</v>
      </c>
      <c r="F2742" t="s">
        <v>50</v>
      </c>
      <c r="G2742">
        <v>1</v>
      </c>
      <c r="H2742" t="s">
        <v>201</v>
      </c>
      <c r="I2742" t="s">
        <v>252</v>
      </c>
      <c r="J2742" t="s">
        <v>108</v>
      </c>
      <c r="K2742">
        <v>54</v>
      </c>
      <c r="L2742" t="str">
        <f>+VLOOKUP(Línea_Modelo_Sexo_Región[[#This Row],[id_LA]],Línea_Atención[],2,0)</f>
        <v>Línea Cuidado Alternativo</v>
      </c>
      <c r="M2742" t="str">
        <f>+VLOOKUP(Línea_Modelo_Sexo_Región[[#This Row],[Modelo '[sigla']]],Modelos[[Modelo '[sigla']]:[Modelo '[descripción']]],2,0)</f>
        <v>Residencia de Protección para Mayores con Programa</v>
      </c>
    </row>
    <row r="2743" spans="2:13" x14ac:dyDescent="0.3">
      <c r="B2743" s="4" t="str">
        <f t="shared" si="126"/>
        <v>2-REM</v>
      </c>
      <c r="C2743" s="4" t="str">
        <f t="shared" si="127"/>
        <v>2-REM-Mujeres</v>
      </c>
      <c r="D2743" s="4" t="str">
        <f t="shared" si="128"/>
        <v>2-REM-Mujeres-1</v>
      </c>
      <c r="E2743">
        <v>2</v>
      </c>
      <c r="F2743" t="s">
        <v>50</v>
      </c>
      <c r="G2743">
        <v>1</v>
      </c>
      <c r="H2743" t="s">
        <v>201</v>
      </c>
      <c r="I2743" t="s">
        <v>253</v>
      </c>
      <c r="J2743" t="s">
        <v>108</v>
      </c>
      <c r="K2743">
        <v>81</v>
      </c>
      <c r="L2743" t="str">
        <f>+VLOOKUP(Línea_Modelo_Sexo_Región[[#This Row],[id_LA]],Línea_Atención[],2,0)</f>
        <v>Línea Cuidado Alternativo</v>
      </c>
      <c r="M2743" t="str">
        <f>+VLOOKUP(Línea_Modelo_Sexo_Región[[#This Row],[Modelo '[sigla']]],Modelos[[Modelo '[sigla']]:[Modelo '[descripción']]],2,0)</f>
        <v>Residencia de Protección para Mayores con Programa</v>
      </c>
    </row>
    <row r="2744" spans="2:13" x14ac:dyDescent="0.3">
      <c r="B2744" s="4" t="str">
        <f t="shared" si="126"/>
        <v>2-REM</v>
      </c>
      <c r="C2744" s="4" t="str">
        <f t="shared" si="127"/>
        <v>2-REM-Hombres</v>
      </c>
      <c r="D2744" s="4" t="str">
        <f t="shared" si="128"/>
        <v>2-REM-Hombres-2</v>
      </c>
      <c r="E2744">
        <v>2</v>
      </c>
      <c r="F2744" t="s">
        <v>50</v>
      </c>
      <c r="G2744">
        <v>2</v>
      </c>
      <c r="H2744" t="s">
        <v>202</v>
      </c>
      <c r="I2744" t="s">
        <v>252</v>
      </c>
      <c r="J2744" t="s">
        <v>108</v>
      </c>
      <c r="K2744">
        <v>0</v>
      </c>
      <c r="L2744" t="str">
        <f>+VLOOKUP(Línea_Modelo_Sexo_Región[[#This Row],[id_LA]],Línea_Atención[],2,0)</f>
        <v>Línea Cuidado Alternativo</v>
      </c>
      <c r="M2744" t="str">
        <f>+VLOOKUP(Línea_Modelo_Sexo_Región[[#This Row],[Modelo '[sigla']]],Modelos[[Modelo '[sigla']]:[Modelo '[descripción']]],2,0)</f>
        <v>Residencia de Protección para Mayores con Programa</v>
      </c>
    </row>
    <row r="2745" spans="2:13" x14ac:dyDescent="0.3">
      <c r="B2745" s="4" t="str">
        <f t="shared" si="126"/>
        <v>2-REM</v>
      </c>
      <c r="C2745" s="4" t="str">
        <f t="shared" si="127"/>
        <v>2-REM-Mujeres</v>
      </c>
      <c r="D2745" s="4" t="str">
        <f t="shared" si="128"/>
        <v>2-REM-Mujeres-2</v>
      </c>
      <c r="E2745">
        <v>2</v>
      </c>
      <c r="F2745" t="s">
        <v>50</v>
      </c>
      <c r="G2745">
        <v>2</v>
      </c>
      <c r="H2745" t="s">
        <v>202</v>
      </c>
      <c r="I2745" t="s">
        <v>253</v>
      </c>
      <c r="J2745" t="s">
        <v>108</v>
      </c>
      <c r="K2745">
        <v>26</v>
      </c>
      <c r="L2745" t="str">
        <f>+VLOOKUP(Línea_Modelo_Sexo_Región[[#This Row],[id_LA]],Línea_Atención[],2,0)</f>
        <v>Línea Cuidado Alternativo</v>
      </c>
      <c r="M2745" t="str">
        <f>+VLOOKUP(Línea_Modelo_Sexo_Región[[#This Row],[Modelo '[sigla']]],Modelos[[Modelo '[sigla']]:[Modelo '[descripción']]],2,0)</f>
        <v>Residencia de Protección para Mayores con Programa</v>
      </c>
    </row>
    <row r="2746" spans="2:13" x14ac:dyDescent="0.3">
      <c r="B2746" s="4" t="str">
        <f t="shared" si="126"/>
        <v>2-REM</v>
      </c>
      <c r="C2746" s="4" t="str">
        <f t="shared" si="127"/>
        <v>2-REM-Hombres</v>
      </c>
      <c r="D2746" s="4" t="str">
        <f t="shared" si="128"/>
        <v>2-REM-Hombres-3</v>
      </c>
      <c r="E2746">
        <v>2</v>
      </c>
      <c r="F2746" t="s">
        <v>50</v>
      </c>
      <c r="G2746">
        <v>3</v>
      </c>
      <c r="H2746" t="s">
        <v>203</v>
      </c>
      <c r="I2746" t="s">
        <v>252</v>
      </c>
      <c r="J2746" t="s">
        <v>108</v>
      </c>
      <c r="K2746">
        <v>34</v>
      </c>
      <c r="L2746" t="str">
        <f>+VLOOKUP(Línea_Modelo_Sexo_Región[[#This Row],[id_LA]],Línea_Atención[],2,0)</f>
        <v>Línea Cuidado Alternativo</v>
      </c>
      <c r="M2746" t="str">
        <f>+VLOOKUP(Línea_Modelo_Sexo_Región[[#This Row],[Modelo '[sigla']]],Modelos[[Modelo '[sigla']]:[Modelo '[descripción']]],2,0)</f>
        <v>Residencia de Protección para Mayores con Programa</v>
      </c>
    </row>
    <row r="2747" spans="2:13" x14ac:dyDescent="0.3">
      <c r="B2747" s="4" t="str">
        <f t="shared" si="126"/>
        <v>2-REM</v>
      </c>
      <c r="C2747" s="4" t="str">
        <f t="shared" si="127"/>
        <v>2-REM-Mujeres</v>
      </c>
      <c r="D2747" s="4" t="str">
        <f t="shared" si="128"/>
        <v>2-REM-Mujeres-3</v>
      </c>
      <c r="E2747">
        <v>2</v>
      </c>
      <c r="F2747" t="s">
        <v>50</v>
      </c>
      <c r="G2747">
        <v>3</v>
      </c>
      <c r="H2747" t="s">
        <v>203</v>
      </c>
      <c r="I2747" t="s">
        <v>253</v>
      </c>
      <c r="J2747" t="s">
        <v>108</v>
      </c>
      <c r="K2747">
        <v>68</v>
      </c>
      <c r="L2747" t="str">
        <f>+VLOOKUP(Línea_Modelo_Sexo_Región[[#This Row],[id_LA]],Línea_Atención[],2,0)</f>
        <v>Línea Cuidado Alternativo</v>
      </c>
      <c r="M2747" t="str">
        <f>+VLOOKUP(Línea_Modelo_Sexo_Región[[#This Row],[Modelo '[sigla']]],Modelos[[Modelo '[sigla']]:[Modelo '[descripción']]],2,0)</f>
        <v>Residencia de Protección para Mayores con Programa</v>
      </c>
    </row>
    <row r="2748" spans="2:13" x14ac:dyDescent="0.3">
      <c r="B2748" s="4" t="str">
        <f t="shared" si="126"/>
        <v>2-REM</v>
      </c>
      <c r="C2748" s="4" t="str">
        <f t="shared" si="127"/>
        <v>2-REM-Hombres</v>
      </c>
      <c r="D2748" s="4" t="str">
        <f t="shared" si="128"/>
        <v>2-REM-Hombres-4</v>
      </c>
      <c r="E2748">
        <v>2</v>
      </c>
      <c r="F2748" t="s">
        <v>50</v>
      </c>
      <c r="G2748">
        <v>4</v>
      </c>
      <c r="H2748" t="s">
        <v>204</v>
      </c>
      <c r="I2748" t="s">
        <v>252</v>
      </c>
      <c r="J2748" t="s">
        <v>108</v>
      </c>
      <c r="K2748">
        <v>71</v>
      </c>
      <c r="L2748" t="str">
        <f>+VLOOKUP(Línea_Modelo_Sexo_Región[[#This Row],[id_LA]],Línea_Atención[],2,0)</f>
        <v>Línea Cuidado Alternativo</v>
      </c>
      <c r="M2748" t="str">
        <f>+VLOOKUP(Línea_Modelo_Sexo_Región[[#This Row],[Modelo '[sigla']]],Modelos[[Modelo '[sigla']]:[Modelo '[descripción']]],2,0)</f>
        <v>Residencia de Protección para Mayores con Programa</v>
      </c>
    </row>
    <row r="2749" spans="2:13" x14ac:dyDescent="0.3">
      <c r="B2749" s="4" t="str">
        <f t="shared" si="126"/>
        <v>2-REM</v>
      </c>
      <c r="C2749" s="4" t="str">
        <f t="shared" si="127"/>
        <v>2-REM-Mujeres</v>
      </c>
      <c r="D2749" s="4" t="str">
        <f t="shared" si="128"/>
        <v>2-REM-Mujeres-4</v>
      </c>
      <c r="E2749">
        <v>2</v>
      </c>
      <c r="F2749" t="s">
        <v>50</v>
      </c>
      <c r="G2749">
        <v>4</v>
      </c>
      <c r="H2749" t="s">
        <v>204</v>
      </c>
      <c r="I2749" t="s">
        <v>253</v>
      </c>
      <c r="J2749" t="s">
        <v>108</v>
      </c>
      <c r="K2749">
        <v>47</v>
      </c>
      <c r="L2749" t="str">
        <f>+VLOOKUP(Línea_Modelo_Sexo_Región[[#This Row],[id_LA]],Línea_Atención[],2,0)</f>
        <v>Línea Cuidado Alternativo</v>
      </c>
      <c r="M2749" t="str">
        <f>+VLOOKUP(Línea_Modelo_Sexo_Región[[#This Row],[Modelo '[sigla']]],Modelos[[Modelo '[sigla']]:[Modelo '[descripción']]],2,0)</f>
        <v>Residencia de Protección para Mayores con Programa</v>
      </c>
    </row>
    <row r="2750" spans="2:13" x14ac:dyDescent="0.3">
      <c r="B2750" s="4" t="str">
        <f t="shared" si="126"/>
        <v>2-REM</v>
      </c>
      <c r="C2750" s="4" t="str">
        <f t="shared" si="127"/>
        <v>2-REM-Hombres</v>
      </c>
      <c r="D2750" s="4" t="str">
        <f t="shared" si="128"/>
        <v>2-REM-Hombres-5</v>
      </c>
      <c r="E2750">
        <v>2</v>
      </c>
      <c r="F2750" t="s">
        <v>50</v>
      </c>
      <c r="G2750">
        <v>5</v>
      </c>
      <c r="H2750" t="s">
        <v>205</v>
      </c>
      <c r="I2750" t="s">
        <v>252</v>
      </c>
      <c r="J2750" t="s">
        <v>108</v>
      </c>
      <c r="K2750">
        <v>171</v>
      </c>
      <c r="L2750" t="str">
        <f>+VLOOKUP(Línea_Modelo_Sexo_Región[[#This Row],[id_LA]],Línea_Atención[],2,0)</f>
        <v>Línea Cuidado Alternativo</v>
      </c>
      <c r="M2750" t="str">
        <f>+VLOOKUP(Línea_Modelo_Sexo_Región[[#This Row],[Modelo '[sigla']]],Modelos[[Modelo '[sigla']]:[Modelo '[descripción']]],2,0)</f>
        <v>Residencia de Protección para Mayores con Programa</v>
      </c>
    </row>
    <row r="2751" spans="2:13" x14ac:dyDescent="0.3">
      <c r="B2751" s="4" t="str">
        <f t="shared" si="126"/>
        <v>2-REM</v>
      </c>
      <c r="C2751" s="4" t="str">
        <f t="shared" si="127"/>
        <v>2-REM-Mujeres</v>
      </c>
      <c r="D2751" s="4" t="str">
        <f t="shared" si="128"/>
        <v>2-REM-Mujeres-5</v>
      </c>
      <c r="E2751">
        <v>2</v>
      </c>
      <c r="F2751" t="s">
        <v>50</v>
      </c>
      <c r="G2751">
        <v>5</v>
      </c>
      <c r="H2751" t="s">
        <v>205</v>
      </c>
      <c r="I2751" t="s">
        <v>253</v>
      </c>
      <c r="J2751" t="s">
        <v>108</v>
      </c>
      <c r="K2751">
        <v>218</v>
      </c>
      <c r="L2751" t="str">
        <f>+VLOOKUP(Línea_Modelo_Sexo_Región[[#This Row],[id_LA]],Línea_Atención[],2,0)</f>
        <v>Línea Cuidado Alternativo</v>
      </c>
      <c r="M2751" t="str">
        <f>+VLOOKUP(Línea_Modelo_Sexo_Región[[#This Row],[Modelo '[sigla']]],Modelos[[Modelo '[sigla']]:[Modelo '[descripción']]],2,0)</f>
        <v>Residencia de Protección para Mayores con Programa</v>
      </c>
    </row>
    <row r="2752" spans="2:13" x14ac:dyDescent="0.3">
      <c r="B2752" s="4" t="str">
        <f t="shared" si="126"/>
        <v>2-REM</v>
      </c>
      <c r="C2752" s="4" t="str">
        <f t="shared" si="127"/>
        <v>2-REM-Hombres</v>
      </c>
      <c r="D2752" s="4" t="str">
        <f t="shared" si="128"/>
        <v>2-REM-Hombres-13</v>
      </c>
      <c r="E2752">
        <v>2</v>
      </c>
      <c r="F2752" t="s">
        <v>50</v>
      </c>
      <c r="G2752">
        <v>13</v>
      </c>
      <c r="H2752" t="s">
        <v>213</v>
      </c>
      <c r="I2752" t="s">
        <v>252</v>
      </c>
      <c r="J2752" t="s">
        <v>108</v>
      </c>
      <c r="K2752">
        <v>171</v>
      </c>
      <c r="L2752" t="str">
        <f>+VLOOKUP(Línea_Modelo_Sexo_Región[[#This Row],[id_LA]],Línea_Atención[],2,0)</f>
        <v>Línea Cuidado Alternativo</v>
      </c>
      <c r="M2752" t="str">
        <f>+VLOOKUP(Línea_Modelo_Sexo_Región[[#This Row],[Modelo '[sigla']]],Modelos[[Modelo '[sigla']]:[Modelo '[descripción']]],2,0)</f>
        <v>Residencia de Protección para Mayores con Programa</v>
      </c>
    </row>
    <row r="2753" spans="2:13" x14ac:dyDescent="0.3">
      <c r="B2753" s="4" t="str">
        <f t="shared" si="126"/>
        <v>2-REM</v>
      </c>
      <c r="C2753" s="4" t="str">
        <f t="shared" si="127"/>
        <v>2-REM-Mujeres</v>
      </c>
      <c r="D2753" s="4" t="str">
        <f t="shared" si="128"/>
        <v>2-REM-Mujeres-13</v>
      </c>
      <c r="E2753">
        <v>2</v>
      </c>
      <c r="F2753" t="s">
        <v>50</v>
      </c>
      <c r="G2753">
        <v>13</v>
      </c>
      <c r="H2753" t="s">
        <v>213</v>
      </c>
      <c r="I2753" t="s">
        <v>253</v>
      </c>
      <c r="J2753" t="s">
        <v>108</v>
      </c>
      <c r="K2753">
        <v>394</v>
      </c>
      <c r="L2753" t="str">
        <f>+VLOOKUP(Línea_Modelo_Sexo_Región[[#This Row],[id_LA]],Línea_Atención[],2,0)</f>
        <v>Línea Cuidado Alternativo</v>
      </c>
      <c r="M2753" t="str">
        <f>+VLOOKUP(Línea_Modelo_Sexo_Región[[#This Row],[Modelo '[sigla']]],Modelos[[Modelo '[sigla']]:[Modelo '[descripción']]],2,0)</f>
        <v>Residencia de Protección para Mayores con Programa</v>
      </c>
    </row>
    <row r="2754" spans="2:13" x14ac:dyDescent="0.3">
      <c r="B2754" s="4" t="str">
        <f t="shared" si="126"/>
        <v>2-REM</v>
      </c>
      <c r="C2754" s="4" t="str">
        <f t="shared" si="127"/>
        <v>2-REM-Hombres</v>
      </c>
      <c r="D2754" s="4" t="str">
        <f t="shared" si="128"/>
        <v>2-REM-Hombres-6</v>
      </c>
      <c r="E2754">
        <v>2</v>
      </c>
      <c r="F2754" t="s">
        <v>50</v>
      </c>
      <c r="G2754">
        <v>6</v>
      </c>
      <c r="H2754" t="s">
        <v>206</v>
      </c>
      <c r="I2754" t="s">
        <v>252</v>
      </c>
      <c r="J2754" t="s">
        <v>108</v>
      </c>
      <c r="K2754">
        <v>0</v>
      </c>
      <c r="L2754" t="str">
        <f>+VLOOKUP(Línea_Modelo_Sexo_Región[[#This Row],[id_LA]],Línea_Atención[],2,0)</f>
        <v>Línea Cuidado Alternativo</v>
      </c>
      <c r="M2754" t="str">
        <f>+VLOOKUP(Línea_Modelo_Sexo_Región[[#This Row],[Modelo '[sigla']]],Modelos[[Modelo '[sigla']]:[Modelo '[descripción']]],2,0)</f>
        <v>Residencia de Protección para Mayores con Programa</v>
      </c>
    </row>
    <row r="2755" spans="2:13" x14ac:dyDescent="0.3">
      <c r="B2755" s="4" t="str">
        <f t="shared" si="126"/>
        <v>2-REM</v>
      </c>
      <c r="C2755" s="4" t="str">
        <f t="shared" si="127"/>
        <v>2-REM-Mujeres</v>
      </c>
      <c r="D2755" s="4" t="str">
        <f t="shared" si="128"/>
        <v>2-REM-Mujeres-6</v>
      </c>
      <c r="E2755">
        <v>2</v>
      </c>
      <c r="F2755" t="s">
        <v>50</v>
      </c>
      <c r="G2755">
        <v>6</v>
      </c>
      <c r="H2755" t="s">
        <v>206</v>
      </c>
      <c r="I2755" t="s">
        <v>253</v>
      </c>
      <c r="J2755" t="s">
        <v>108</v>
      </c>
      <c r="K2755">
        <v>64</v>
      </c>
      <c r="L2755" t="str">
        <f>+VLOOKUP(Línea_Modelo_Sexo_Región[[#This Row],[id_LA]],Línea_Atención[],2,0)</f>
        <v>Línea Cuidado Alternativo</v>
      </c>
      <c r="M2755" t="str">
        <f>+VLOOKUP(Línea_Modelo_Sexo_Región[[#This Row],[Modelo '[sigla']]],Modelos[[Modelo '[sigla']]:[Modelo '[descripción']]],2,0)</f>
        <v>Residencia de Protección para Mayores con Programa</v>
      </c>
    </row>
    <row r="2756" spans="2:13" x14ac:dyDescent="0.3">
      <c r="B2756" s="4" t="str">
        <f t="shared" si="126"/>
        <v>2-REM</v>
      </c>
      <c r="C2756" s="4" t="str">
        <f t="shared" si="127"/>
        <v>2-REM-Hombres</v>
      </c>
      <c r="D2756" s="4" t="str">
        <f t="shared" si="128"/>
        <v>2-REM-Hombres-7</v>
      </c>
      <c r="E2756">
        <v>2</v>
      </c>
      <c r="F2756" t="s">
        <v>50</v>
      </c>
      <c r="G2756">
        <v>7</v>
      </c>
      <c r="H2756" t="s">
        <v>207</v>
      </c>
      <c r="I2756" t="s">
        <v>252</v>
      </c>
      <c r="J2756" t="s">
        <v>108</v>
      </c>
      <c r="K2756">
        <v>143</v>
      </c>
      <c r="L2756" t="str">
        <f>+VLOOKUP(Línea_Modelo_Sexo_Región[[#This Row],[id_LA]],Línea_Atención[],2,0)</f>
        <v>Línea Cuidado Alternativo</v>
      </c>
      <c r="M2756" t="str">
        <f>+VLOOKUP(Línea_Modelo_Sexo_Región[[#This Row],[Modelo '[sigla']]],Modelos[[Modelo '[sigla']]:[Modelo '[descripción']]],2,0)</f>
        <v>Residencia de Protección para Mayores con Programa</v>
      </c>
    </row>
    <row r="2757" spans="2:13" x14ac:dyDescent="0.3">
      <c r="B2757" s="4" t="str">
        <f t="shared" ref="B2757:B2820" si="129">+E2757&amp;"-"&amp;F2757</f>
        <v>2-REM</v>
      </c>
      <c r="C2757" s="4" t="str">
        <f t="shared" ref="C2757:C2820" si="130">+B2757&amp;"-"&amp;I2757</f>
        <v>2-REM-Mujeres</v>
      </c>
      <c r="D2757" s="4" t="str">
        <f t="shared" ref="D2757:D2820" si="131">+C2757&amp;"-"&amp;G2757</f>
        <v>2-REM-Mujeres-7</v>
      </c>
      <c r="E2757">
        <v>2</v>
      </c>
      <c r="F2757" t="s">
        <v>50</v>
      </c>
      <c r="G2757">
        <v>7</v>
      </c>
      <c r="H2757" t="s">
        <v>207</v>
      </c>
      <c r="I2757" t="s">
        <v>253</v>
      </c>
      <c r="J2757" t="s">
        <v>108</v>
      </c>
      <c r="K2757">
        <v>184</v>
      </c>
      <c r="L2757" t="str">
        <f>+VLOOKUP(Línea_Modelo_Sexo_Región[[#This Row],[id_LA]],Línea_Atención[],2,0)</f>
        <v>Línea Cuidado Alternativo</v>
      </c>
      <c r="M2757" t="str">
        <f>+VLOOKUP(Línea_Modelo_Sexo_Región[[#This Row],[Modelo '[sigla']]],Modelos[[Modelo '[sigla']]:[Modelo '[descripción']]],2,0)</f>
        <v>Residencia de Protección para Mayores con Programa</v>
      </c>
    </row>
    <row r="2758" spans="2:13" x14ac:dyDescent="0.3">
      <c r="B2758" s="4" t="str">
        <f t="shared" si="129"/>
        <v>2-REM</v>
      </c>
      <c r="C2758" s="4" t="str">
        <f t="shared" si="130"/>
        <v>2-REM-Hombres</v>
      </c>
      <c r="D2758" s="4" t="str">
        <f t="shared" si="131"/>
        <v>2-REM-Hombres-7</v>
      </c>
      <c r="E2758">
        <v>2</v>
      </c>
      <c r="F2758" t="s">
        <v>50</v>
      </c>
      <c r="G2758">
        <v>7</v>
      </c>
      <c r="H2758" t="s">
        <v>207</v>
      </c>
      <c r="I2758" t="s">
        <v>252</v>
      </c>
      <c r="J2758" t="s">
        <v>108</v>
      </c>
      <c r="K2758">
        <v>54</v>
      </c>
      <c r="L2758" t="str">
        <f>+VLOOKUP(Línea_Modelo_Sexo_Región[[#This Row],[id_LA]],Línea_Atención[],2,0)</f>
        <v>Línea Cuidado Alternativo</v>
      </c>
      <c r="M2758" t="str">
        <f>+VLOOKUP(Línea_Modelo_Sexo_Región[[#This Row],[Modelo '[sigla']]],Modelos[[Modelo '[sigla']]:[Modelo '[descripción']]],2,0)</f>
        <v>Residencia de Protección para Mayores con Programa</v>
      </c>
    </row>
    <row r="2759" spans="2:13" x14ac:dyDescent="0.3">
      <c r="B2759" s="4" t="str">
        <f t="shared" si="129"/>
        <v>2-REM</v>
      </c>
      <c r="C2759" s="4" t="str">
        <f t="shared" si="130"/>
        <v>2-REM-Mujeres</v>
      </c>
      <c r="D2759" s="4" t="str">
        <f t="shared" si="131"/>
        <v>2-REM-Mujeres-7</v>
      </c>
      <c r="E2759">
        <v>2</v>
      </c>
      <c r="F2759" t="s">
        <v>50</v>
      </c>
      <c r="G2759">
        <v>7</v>
      </c>
      <c r="H2759" t="s">
        <v>207</v>
      </c>
      <c r="I2759" t="s">
        <v>253</v>
      </c>
      <c r="J2759" t="s">
        <v>108</v>
      </c>
      <c r="K2759">
        <v>44</v>
      </c>
      <c r="L2759" t="str">
        <f>+VLOOKUP(Línea_Modelo_Sexo_Región[[#This Row],[id_LA]],Línea_Atención[],2,0)</f>
        <v>Línea Cuidado Alternativo</v>
      </c>
      <c r="M2759" t="str">
        <f>+VLOOKUP(Línea_Modelo_Sexo_Región[[#This Row],[Modelo '[sigla']]],Modelos[[Modelo '[sigla']]:[Modelo '[descripción']]],2,0)</f>
        <v>Residencia de Protección para Mayores con Programa</v>
      </c>
    </row>
    <row r="2760" spans="2:13" x14ac:dyDescent="0.3">
      <c r="B2760" s="4" t="str">
        <f t="shared" si="129"/>
        <v>2-REM</v>
      </c>
      <c r="C2760" s="4" t="str">
        <f t="shared" si="130"/>
        <v>2-REM-Hombres</v>
      </c>
      <c r="D2760" s="4" t="str">
        <f t="shared" si="131"/>
        <v>2-REM-Hombres-8</v>
      </c>
      <c r="E2760">
        <v>2</v>
      </c>
      <c r="F2760" t="s">
        <v>50</v>
      </c>
      <c r="G2760">
        <v>8</v>
      </c>
      <c r="H2760" t="s">
        <v>208</v>
      </c>
      <c r="I2760" t="s">
        <v>252</v>
      </c>
      <c r="J2760" t="s">
        <v>108</v>
      </c>
      <c r="K2760">
        <v>217</v>
      </c>
      <c r="L2760" t="str">
        <f>+VLOOKUP(Línea_Modelo_Sexo_Región[[#This Row],[id_LA]],Línea_Atención[],2,0)</f>
        <v>Línea Cuidado Alternativo</v>
      </c>
      <c r="M2760" t="str">
        <f>+VLOOKUP(Línea_Modelo_Sexo_Región[[#This Row],[Modelo '[sigla']]],Modelos[[Modelo '[sigla']]:[Modelo '[descripción']]],2,0)</f>
        <v>Residencia de Protección para Mayores con Programa</v>
      </c>
    </row>
    <row r="2761" spans="2:13" x14ac:dyDescent="0.3">
      <c r="B2761" s="4" t="str">
        <f t="shared" si="129"/>
        <v>2-REM</v>
      </c>
      <c r="C2761" s="4" t="str">
        <f t="shared" si="130"/>
        <v>2-REM-Mujeres</v>
      </c>
      <c r="D2761" s="4" t="str">
        <f t="shared" si="131"/>
        <v>2-REM-Mujeres-8</v>
      </c>
      <c r="E2761">
        <v>2</v>
      </c>
      <c r="F2761" t="s">
        <v>50</v>
      </c>
      <c r="G2761">
        <v>8</v>
      </c>
      <c r="H2761" t="s">
        <v>208</v>
      </c>
      <c r="I2761" t="s">
        <v>253</v>
      </c>
      <c r="J2761" t="s">
        <v>108</v>
      </c>
      <c r="K2761">
        <v>247</v>
      </c>
      <c r="L2761" t="str">
        <f>+VLOOKUP(Línea_Modelo_Sexo_Región[[#This Row],[id_LA]],Línea_Atención[],2,0)</f>
        <v>Línea Cuidado Alternativo</v>
      </c>
      <c r="M2761" t="str">
        <f>+VLOOKUP(Línea_Modelo_Sexo_Región[[#This Row],[Modelo '[sigla']]],Modelos[[Modelo '[sigla']]:[Modelo '[descripción']]],2,0)</f>
        <v>Residencia de Protección para Mayores con Programa</v>
      </c>
    </row>
    <row r="2762" spans="2:13" x14ac:dyDescent="0.3">
      <c r="B2762" s="4" t="str">
        <f t="shared" si="129"/>
        <v>2-REM</v>
      </c>
      <c r="C2762" s="4" t="str">
        <f t="shared" si="130"/>
        <v>2-REM-Hombres</v>
      </c>
      <c r="D2762" s="4" t="str">
        <f t="shared" si="131"/>
        <v>2-REM-Hombres-9</v>
      </c>
      <c r="E2762">
        <v>2</v>
      </c>
      <c r="F2762" t="s">
        <v>50</v>
      </c>
      <c r="G2762">
        <v>9</v>
      </c>
      <c r="H2762" t="s">
        <v>209</v>
      </c>
      <c r="I2762" t="s">
        <v>252</v>
      </c>
      <c r="J2762" t="s">
        <v>108</v>
      </c>
      <c r="K2762">
        <v>119</v>
      </c>
      <c r="L2762" t="str">
        <f>+VLOOKUP(Línea_Modelo_Sexo_Región[[#This Row],[id_LA]],Línea_Atención[],2,0)</f>
        <v>Línea Cuidado Alternativo</v>
      </c>
      <c r="M2762" t="str">
        <f>+VLOOKUP(Línea_Modelo_Sexo_Región[[#This Row],[Modelo '[sigla']]],Modelos[[Modelo '[sigla']]:[Modelo '[descripción']]],2,0)</f>
        <v>Residencia de Protección para Mayores con Programa</v>
      </c>
    </row>
    <row r="2763" spans="2:13" x14ac:dyDescent="0.3">
      <c r="B2763" s="4" t="str">
        <f t="shared" si="129"/>
        <v>2-REM</v>
      </c>
      <c r="C2763" s="4" t="str">
        <f t="shared" si="130"/>
        <v>2-REM-Mujeres</v>
      </c>
      <c r="D2763" s="4" t="str">
        <f t="shared" si="131"/>
        <v>2-REM-Mujeres-9</v>
      </c>
      <c r="E2763">
        <v>2</v>
      </c>
      <c r="F2763" t="s">
        <v>50</v>
      </c>
      <c r="G2763">
        <v>9</v>
      </c>
      <c r="H2763" t="s">
        <v>209</v>
      </c>
      <c r="I2763" t="s">
        <v>253</v>
      </c>
      <c r="J2763" t="s">
        <v>108</v>
      </c>
      <c r="K2763">
        <v>227</v>
      </c>
      <c r="L2763" t="str">
        <f>+VLOOKUP(Línea_Modelo_Sexo_Región[[#This Row],[id_LA]],Línea_Atención[],2,0)</f>
        <v>Línea Cuidado Alternativo</v>
      </c>
      <c r="M2763" t="str">
        <f>+VLOOKUP(Línea_Modelo_Sexo_Región[[#This Row],[Modelo '[sigla']]],Modelos[[Modelo '[sigla']]:[Modelo '[descripción']]],2,0)</f>
        <v>Residencia de Protección para Mayores con Programa</v>
      </c>
    </row>
    <row r="2764" spans="2:13" x14ac:dyDescent="0.3">
      <c r="B2764" s="4" t="str">
        <f t="shared" si="129"/>
        <v>2-REM</v>
      </c>
      <c r="C2764" s="4" t="str">
        <f t="shared" si="130"/>
        <v>2-REM-Hombres</v>
      </c>
      <c r="D2764" s="4" t="str">
        <f t="shared" si="131"/>
        <v>2-REM-Hombres-14</v>
      </c>
      <c r="E2764">
        <v>2</v>
      </c>
      <c r="F2764" t="s">
        <v>50</v>
      </c>
      <c r="G2764">
        <v>14</v>
      </c>
      <c r="H2764" t="s">
        <v>214</v>
      </c>
      <c r="I2764" t="s">
        <v>252</v>
      </c>
      <c r="J2764" t="s">
        <v>108</v>
      </c>
      <c r="K2764">
        <v>50</v>
      </c>
      <c r="L2764" t="str">
        <f>+VLOOKUP(Línea_Modelo_Sexo_Región[[#This Row],[id_LA]],Línea_Atención[],2,0)</f>
        <v>Línea Cuidado Alternativo</v>
      </c>
      <c r="M2764" t="str">
        <f>+VLOOKUP(Línea_Modelo_Sexo_Región[[#This Row],[Modelo '[sigla']]],Modelos[[Modelo '[sigla']]:[Modelo '[descripción']]],2,0)</f>
        <v>Residencia de Protección para Mayores con Programa</v>
      </c>
    </row>
    <row r="2765" spans="2:13" x14ac:dyDescent="0.3">
      <c r="B2765" s="4" t="str">
        <f t="shared" si="129"/>
        <v>2-REM</v>
      </c>
      <c r="C2765" s="4" t="str">
        <f t="shared" si="130"/>
        <v>2-REM-Mujeres</v>
      </c>
      <c r="D2765" s="4" t="str">
        <f t="shared" si="131"/>
        <v>2-REM-Mujeres-14</v>
      </c>
      <c r="E2765">
        <v>2</v>
      </c>
      <c r="F2765" t="s">
        <v>50</v>
      </c>
      <c r="G2765">
        <v>14</v>
      </c>
      <c r="H2765" t="s">
        <v>214</v>
      </c>
      <c r="I2765" t="s">
        <v>253</v>
      </c>
      <c r="J2765" t="s">
        <v>108</v>
      </c>
      <c r="K2765">
        <v>38</v>
      </c>
      <c r="L2765" t="str">
        <f>+VLOOKUP(Línea_Modelo_Sexo_Región[[#This Row],[id_LA]],Línea_Atención[],2,0)</f>
        <v>Línea Cuidado Alternativo</v>
      </c>
      <c r="M2765" t="str">
        <f>+VLOOKUP(Línea_Modelo_Sexo_Región[[#This Row],[Modelo '[sigla']]],Modelos[[Modelo '[sigla']]:[Modelo '[descripción']]],2,0)</f>
        <v>Residencia de Protección para Mayores con Programa</v>
      </c>
    </row>
    <row r="2766" spans="2:13" x14ac:dyDescent="0.3">
      <c r="B2766" s="4" t="str">
        <f t="shared" si="129"/>
        <v>2-REM</v>
      </c>
      <c r="C2766" s="4" t="str">
        <f t="shared" si="130"/>
        <v>2-REM-Hombres</v>
      </c>
      <c r="D2766" s="4" t="str">
        <f t="shared" si="131"/>
        <v>2-REM-Hombres-10</v>
      </c>
      <c r="E2766">
        <v>2</v>
      </c>
      <c r="F2766" t="s">
        <v>50</v>
      </c>
      <c r="G2766">
        <v>10</v>
      </c>
      <c r="H2766" t="s">
        <v>210</v>
      </c>
      <c r="I2766" t="s">
        <v>252</v>
      </c>
      <c r="J2766" t="s">
        <v>108</v>
      </c>
      <c r="K2766">
        <v>105</v>
      </c>
      <c r="L2766" t="str">
        <f>+VLOOKUP(Línea_Modelo_Sexo_Región[[#This Row],[id_LA]],Línea_Atención[],2,0)</f>
        <v>Línea Cuidado Alternativo</v>
      </c>
      <c r="M2766" t="str">
        <f>+VLOOKUP(Línea_Modelo_Sexo_Región[[#This Row],[Modelo '[sigla']]],Modelos[[Modelo '[sigla']]:[Modelo '[descripción']]],2,0)</f>
        <v>Residencia de Protección para Mayores con Programa</v>
      </c>
    </row>
    <row r="2767" spans="2:13" x14ac:dyDescent="0.3">
      <c r="B2767" s="4" t="str">
        <f t="shared" si="129"/>
        <v>2-REM</v>
      </c>
      <c r="C2767" s="4" t="str">
        <f t="shared" si="130"/>
        <v>2-REM-Mujeres</v>
      </c>
      <c r="D2767" s="4" t="str">
        <f t="shared" si="131"/>
        <v>2-REM-Mujeres-10</v>
      </c>
      <c r="E2767">
        <v>2</v>
      </c>
      <c r="F2767" t="s">
        <v>50</v>
      </c>
      <c r="G2767">
        <v>10</v>
      </c>
      <c r="H2767" t="s">
        <v>210</v>
      </c>
      <c r="I2767" t="s">
        <v>253</v>
      </c>
      <c r="J2767" t="s">
        <v>108</v>
      </c>
      <c r="K2767">
        <v>210</v>
      </c>
      <c r="L2767" t="str">
        <f>+VLOOKUP(Línea_Modelo_Sexo_Región[[#This Row],[id_LA]],Línea_Atención[],2,0)</f>
        <v>Línea Cuidado Alternativo</v>
      </c>
      <c r="M2767" t="str">
        <f>+VLOOKUP(Línea_Modelo_Sexo_Región[[#This Row],[Modelo '[sigla']]],Modelos[[Modelo '[sigla']]:[Modelo '[descripción']]],2,0)</f>
        <v>Residencia de Protección para Mayores con Programa</v>
      </c>
    </row>
    <row r="2768" spans="2:13" x14ac:dyDescent="0.3">
      <c r="B2768" s="4" t="str">
        <f t="shared" si="129"/>
        <v>2-REM</v>
      </c>
      <c r="C2768" s="4" t="str">
        <f t="shared" si="130"/>
        <v>2-REM-Hombres</v>
      </c>
      <c r="D2768" s="4" t="str">
        <f t="shared" si="131"/>
        <v>2-REM-Hombres-11</v>
      </c>
      <c r="E2768">
        <v>2</v>
      </c>
      <c r="F2768" t="s">
        <v>50</v>
      </c>
      <c r="G2768">
        <v>11</v>
      </c>
      <c r="H2768" t="s">
        <v>211</v>
      </c>
      <c r="I2768" t="s">
        <v>252</v>
      </c>
      <c r="J2768" t="s">
        <v>108</v>
      </c>
      <c r="K2768">
        <v>0</v>
      </c>
      <c r="L2768" t="str">
        <f>+VLOOKUP(Línea_Modelo_Sexo_Región[[#This Row],[id_LA]],Línea_Atención[],2,0)</f>
        <v>Línea Cuidado Alternativo</v>
      </c>
      <c r="M2768" t="str">
        <f>+VLOOKUP(Línea_Modelo_Sexo_Región[[#This Row],[Modelo '[sigla']]],Modelos[[Modelo '[sigla']]:[Modelo '[descripción']]],2,0)</f>
        <v>Residencia de Protección para Mayores con Programa</v>
      </c>
    </row>
    <row r="2769" spans="2:13" x14ac:dyDescent="0.3">
      <c r="B2769" s="4" t="str">
        <f t="shared" si="129"/>
        <v>2-REM</v>
      </c>
      <c r="C2769" s="4" t="str">
        <f t="shared" si="130"/>
        <v>2-REM-Mujeres</v>
      </c>
      <c r="D2769" s="4" t="str">
        <f t="shared" si="131"/>
        <v>2-REM-Mujeres-11</v>
      </c>
      <c r="E2769">
        <v>2</v>
      </c>
      <c r="F2769" t="s">
        <v>50</v>
      </c>
      <c r="G2769">
        <v>11</v>
      </c>
      <c r="H2769" t="s">
        <v>211</v>
      </c>
      <c r="I2769" t="s">
        <v>253</v>
      </c>
      <c r="J2769" t="s">
        <v>108</v>
      </c>
      <c r="K2769">
        <v>0</v>
      </c>
      <c r="L2769" t="str">
        <f>+VLOOKUP(Línea_Modelo_Sexo_Región[[#This Row],[id_LA]],Línea_Atención[],2,0)</f>
        <v>Línea Cuidado Alternativo</v>
      </c>
      <c r="M2769" t="str">
        <f>+VLOOKUP(Línea_Modelo_Sexo_Región[[#This Row],[Modelo '[sigla']]],Modelos[[Modelo '[sigla']]:[Modelo '[descripción']]],2,0)</f>
        <v>Residencia de Protección para Mayores con Programa</v>
      </c>
    </row>
    <row r="2770" spans="2:13" x14ac:dyDescent="0.3">
      <c r="B2770" s="4" t="str">
        <f t="shared" si="129"/>
        <v>2-REM</v>
      </c>
      <c r="C2770" s="4" t="str">
        <f t="shared" si="130"/>
        <v>2-REM-Hombres</v>
      </c>
      <c r="D2770" s="4" t="str">
        <f t="shared" si="131"/>
        <v>2-REM-Hombres-12</v>
      </c>
      <c r="E2770">
        <v>2</v>
      </c>
      <c r="F2770" t="s">
        <v>50</v>
      </c>
      <c r="G2770">
        <v>12</v>
      </c>
      <c r="H2770" t="s">
        <v>212</v>
      </c>
      <c r="I2770" t="s">
        <v>252</v>
      </c>
      <c r="J2770" t="s">
        <v>108</v>
      </c>
      <c r="K2770">
        <v>16</v>
      </c>
      <c r="L2770" t="str">
        <f>+VLOOKUP(Línea_Modelo_Sexo_Región[[#This Row],[id_LA]],Línea_Atención[],2,0)</f>
        <v>Línea Cuidado Alternativo</v>
      </c>
      <c r="M2770" t="str">
        <f>+VLOOKUP(Línea_Modelo_Sexo_Región[[#This Row],[Modelo '[sigla']]],Modelos[[Modelo '[sigla']]:[Modelo '[descripción']]],2,0)</f>
        <v>Residencia de Protección para Mayores con Programa</v>
      </c>
    </row>
    <row r="2771" spans="2:13" x14ac:dyDescent="0.3">
      <c r="B2771" s="4" t="str">
        <f t="shared" si="129"/>
        <v>2-REM</v>
      </c>
      <c r="C2771" s="4" t="str">
        <f t="shared" si="130"/>
        <v>2-REM-Mujeres</v>
      </c>
      <c r="D2771" s="4" t="str">
        <f t="shared" si="131"/>
        <v>2-REM-Mujeres-12</v>
      </c>
      <c r="E2771">
        <v>2</v>
      </c>
      <c r="F2771" t="s">
        <v>50</v>
      </c>
      <c r="G2771">
        <v>12</v>
      </c>
      <c r="H2771" t="s">
        <v>212</v>
      </c>
      <c r="I2771" t="s">
        <v>253</v>
      </c>
      <c r="J2771" t="s">
        <v>108</v>
      </c>
      <c r="K2771">
        <v>23</v>
      </c>
      <c r="L2771" t="str">
        <f>+VLOOKUP(Línea_Modelo_Sexo_Región[[#This Row],[id_LA]],Línea_Atención[],2,0)</f>
        <v>Línea Cuidado Alternativo</v>
      </c>
      <c r="M2771" t="str">
        <f>+VLOOKUP(Línea_Modelo_Sexo_Región[[#This Row],[Modelo '[sigla']]],Modelos[[Modelo '[sigla']]:[Modelo '[descripción']]],2,0)</f>
        <v>Residencia de Protección para Mayores con Programa</v>
      </c>
    </row>
    <row r="2772" spans="2:13" x14ac:dyDescent="0.3">
      <c r="B2772" s="4" t="str">
        <f t="shared" si="129"/>
        <v>2-RFA</v>
      </c>
      <c r="C2772" s="4" t="str">
        <f t="shared" si="130"/>
        <v>2-RFA-Hombres</v>
      </c>
      <c r="D2772" s="4" t="str">
        <f t="shared" si="131"/>
        <v>2-RFA-Hombres-15</v>
      </c>
      <c r="E2772">
        <v>2</v>
      </c>
      <c r="F2772" t="s">
        <v>52</v>
      </c>
      <c r="G2772">
        <v>15</v>
      </c>
      <c r="H2772" t="s">
        <v>215</v>
      </c>
      <c r="I2772" t="s">
        <v>252</v>
      </c>
      <c r="J2772" t="s">
        <v>108</v>
      </c>
      <c r="K2772">
        <v>0</v>
      </c>
      <c r="L2772" t="str">
        <f>+VLOOKUP(Línea_Modelo_Sexo_Región[[#This Row],[id_LA]],Línea_Atención[],2,0)</f>
        <v>Línea Cuidado Alternativo</v>
      </c>
      <c r="M2772" t="str">
        <f>+VLOOKUP(Línea_Modelo_Sexo_Región[[#This Row],[Modelo '[sigla']]],Modelos[[Modelo '[sigla']]:[Modelo '[descripción']]],2,0)</f>
        <v>Residencia Familiar para la Adolescencia</v>
      </c>
    </row>
    <row r="2773" spans="2:13" x14ac:dyDescent="0.3">
      <c r="B2773" s="4" t="str">
        <f t="shared" si="129"/>
        <v>2-RFA</v>
      </c>
      <c r="C2773" s="4" t="str">
        <f t="shared" si="130"/>
        <v>2-RFA-Mujeres</v>
      </c>
      <c r="D2773" s="4" t="str">
        <f t="shared" si="131"/>
        <v>2-RFA-Mujeres-15</v>
      </c>
      <c r="E2773">
        <v>2</v>
      </c>
      <c r="F2773" t="s">
        <v>52</v>
      </c>
      <c r="G2773">
        <v>15</v>
      </c>
      <c r="H2773" t="s">
        <v>215</v>
      </c>
      <c r="I2773" t="s">
        <v>253</v>
      </c>
      <c r="J2773" t="s">
        <v>108</v>
      </c>
      <c r="K2773">
        <v>0</v>
      </c>
      <c r="L2773" t="str">
        <f>+VLOOKUP(Línea_Modelo_Sexo_Región[[#This Row],[id_LA]],Línea_Atención[],2,0)</f>
        <v>Línea Cuidado Alternativo</v>
      </c>
      <c r="M2773" t="str">
        <f>+VLOOKUP(Línea_Modelo_Sexo_Región[[#This Row],[Modelo '[sigla']]],Modelos[[Modelo '[sigla']]:[Modelo '[descripción']]],2,0)</f>
        <v>Residencia Familiar para la Adolescencia</v>
      </c>
    </row>
    <row r="2774" spans="2:13" x14ac:dyDescent="0.3">
      <c r="B2774" s="4" t="str">
        <f t="shared" si="129"/>
        <v>2-RFA</v>
      </c>
      <c r="C2774" s="4" t="str">
        <f t="shared" si="130"/>
        <v>2-RFA-Hombres</v>
      </c>
      <c r="D2774" s="4" t="str">
        <f t="shared" si="131"/>
        <v>2-RFA-Hombres-1</v>
      </c>
      <c r="E2774">
        <v>2</v>
      </c>
      <c r="F2774" t="s">
        <v>52</v>
      </c>
      <c r="G2774">
        <v>1</v>
      </c>
      <c r="H2774" t="s">
        <v>201</v>
      </c>
      <c r="I2774" t="s">
        <v>252</v>
      </c>
      <c r="J2774" t="s">
        <v>108</v>
      </c>
      <c r="K2774">
        <v>0</v>
      </c>
      <c r="L2774" t="str">
        <f>+VLOOKUP(Línea_Modelo_Sexo_Región[[#This Row],[id_LA]],Línea_Atención[],2,0)</f>
        <v>Línea Cuidado Alternativo</v>
      </c>
      <c r="M2774" t="str">
        <f>+VLOOKUP(Línea_Modelo_Sexo_Región[[#This Row],[Modelo '[sigla']]],Modelos[[Modelo '[sigla']]:[Modelo '[descripción']]],2,0)</f>
        <v>Residencia Familiar para la Adolescencia</v>
      </c>
    </row>
    <row r="2775" spans="2:13" x14ac:dyDescent="0.3">
      <c r="B2775" s="4" t="str">
        <f t="shared" si="129"/>
        <v>2-RFA</v>
      </c>
      <c r="C2775" s="4" t="str">
        <f t="shared" si="130"/>
        <v>2-RFA-Mujeres</v>
      </c>
      <c r="D2775" s="4" t="str">
        <f t="shared" si="131"/>
        <v>2-RFA-Mujeres-1</v>
      </c>
      <c r="E2775">
        <v>2</v>
      </c>
      <c r="F2775" t="s">
        <v>52</v>
      </c>
      <c r="G2775">
        <v>1</v>
      </c>
      <c r="H2775" t="s">
        <v>201</v>
      </c>
      <c r="I2775" t="s">
        <v>253</v>
      </c>
      <c r="J2775" t="s">
        <v>108</v>
      </c>
      <c r="K2775">
        <v>0</v>
      </c>
      <c r="L2775" t="str">
        <f>+VLOOKUP(Línea_Modelo_Sexo_Región[[#This Row],[id_LA]],Línea_Atención[],2,0)</f>
        <v>Línea Cuidado Alternativo</v>
      </c>
      <c r="M2775" t="str">
        <f>+VLOOKUP(Línea_Modelo_Sexo_Región[[#This Row],[Modelo '[sigla']]],Modelos[[Modelo '[sigla']]:[Modelo '[descripción']]],2,0)</f>
        <v>Residencia Familiar para la Adolescencia</v>
      </c>
    </row>
    <row r="2776" spans="2:13" x14ac:dyDescent="0.3">
      <c r="B2776" s="4" t="str">
        <f t="shared" si="129"/>
        <v>2-RFA</v>
      </c>
      <c r="C2776" s="4" t="str">
        <f t="shared" si="130"/>
        <v>2-RFA-Hombres</v>
      </c>
      <c r="D2776" s="4" t="str">
        <f t="shared" si="131"/>
        <v>2-RFA-Hombres-2</v>
      </c>
      <c r="E2776">
        <v>2</v>
      </c>
      <c r="F2776" t="s">
        <v>52</v>
      </c>
      <c r="G2776">
        <v>2</v>
      </c>
      <c r="H2776" t="s">
        <v>202</v>
      </c>
      <c r="I2776" t="s">
        <v>252</v>
      </c>
      <c r="J2776" t="s">
        <v>108</v>
      </c>
      <c r="K2776">
        <v>0</v>
      </c>
      <c r="L2776" t="str">
        <f>+VLOOKUP(Línea_Modelo_Sexo_Región[[#This Row],[id_LA]],Línea_Atención[],2,0)</f>
        <v>Línea Cuidado Alternativo</v>
      </c>
      <c r="M2776" t="str">
        <f>+VLOOKUP(Línea_Modelo_Sexo_Región[[#This Row],[Modelo '[sigla']]],Modelos[[Modelo '[sigla']]:[Modelo '[descripción']]],2,0)</f>
        <v>Residencia Familiar para la Adolescencia</v>
      </c>
    </row>
    <row r="2777" spans="2:13" x14ac:dyDescent="0.3">
      <c r="B2777" s="4" t="str">
        <f t="shared" si="129"/>
        <v>2-RFA</v>
      </c>
      <c r="C2777" s="4" t="str">
        <f t="shared" si="130"/>
        <v>2-RFA-Mujeres</v>
      </c>
      <c r="D2777" s="4" t="str">
        <f t="shared" si="131"/>
        <v>2-RFA-Mujeres-2</v>
      </c>
      <c r="E2777">
        <v>2</v>
      </c>
      <c r="F2777" t="s">
        <v>52</v>
      </c>
      <c r="G2777">
        <v>2</v>
      </c>
      <c r="H2777" t="s">
        <v>202</v>
      </c>
      <c r="I2777" t="s">
        <v>253</v>
      </c>
      <c r="J2777" t="s">
        <v>108</v>
      </c>
      <c r="K2777">
        <v>0</v>
      </c>
      <c r="L2777" t="str">
        <f>+VLOOKUP(Línea_Modelo_Sexo_Región[[#This Row],[id_LA]],Línea_Atención[],2,0)</f>
        <v>Línea Cuidado Alternativo</v>
      </c>
      <c r="M2777" t="str">
        <f>+VLOOKUP(Línea_Modelo_Sexo_Región[[#This Row],[Modelo '[sigla']]],Modelos[[Modelo '[sigla']]:[Modelo '[descripción']]],2,0)</f>
        <v>Residencia Familiar para la Adolescencia</v>
      </c>
    </row>
    <row r="2778" spans="2:13" x14ac:dyDescent="0.3">
      <c r="B2778" s="4" t="str">
        <f t="shared" si="129"/>
        <v>2-RFA</v>
      </c>
      <c r="C2778" s="4" t="str">
        <f t="shared" si="130"/>
        <v>2-RFA-Hombres</v>
      </c>
      <c r="D2778" s="4" t="str">
        <f t="shared" si="131"/>
        <v>2-RFA-Hombres-3</v>
      </c>
      <c r="E2778">
        <v>2</v>
      </c>
      <c r="F2778" t="s">
        <v>52</v>
      </c>
      <c r="G2778">
        <v>3</v>
      </c>
      <c r="H2778" t="s">
        <v>203</v>
      </c>
      <c r="I2778" t="s">
        <v>252</v>
      </c>
      <c r="J2778" t="s">
        <v>108</v>
      </c>
      <c r="K2778">
        <v>0</v>
      </c>
      <c r="L2778" t="str">
        <f>+VLOOKUP(Línea_Modelo_Sexo_Región[[#This Row],[id_LA]],Línea_Atención[],2,0)</f>
        <v>Línea Cuidado Alternativo</v>
      </c>
      <c r="M2778" t="str">
        <f>+VLOOKUP(Línea_Modelo_Sexo_Región[[#This Row],[Modelo '[sigla']]],Modelos[[Modelo '[sigla']]:[Modelo '[descripción']]],2,0)</f>
        <v>Residencia Familiar para la Adolescencia</v>
      </c>
    </row>
    <row r="2779" spans="2:13" x14ac:dyDescent="0.3">
      <c r="B2779" s="4" t="str">
        <f t="shared" si="129"/>
        <v>2-RFA</v>
      </c>
      <c r="C2779" s="4" t="str">
        <f t="shared" si="130"/>
        <v>2-RFA-Mujeres</v>
      </c>
      <c r="D2779" s="4" t="str">
        <f t="shared" si="131"/>
        <v>2-RFA-Mujeres-3</v>
      </c>
      <c r="E2779">
        <v>2</v>
      </c>
      <c r="F2779" t="s">
        <v>52</v>
      </c>
      <c r="G2779">
        <v>3</v>
      </c>
      <c r="H2779" t="s">
        <v>203</v>
      </c>
      <c r="I2779" t="s">
        <v>253</v>
      </c>
      <c r="J2779" t="s">
        <v>108</v>
      </c>
      <c r="K2779">
        <v>0</v>
      </c>
      <c r="L2779" t="str">
        <f>+VLOOKUP(Línea_Modelo_Sexo_Región[[#This Row],[id_LA]],Línea_Atención[],2,0)</f>
        <v>Línea Cuidado Alternativo</v>
      </c>
      <c r="M2779" t="str">
        <f>+VLOOKUP(Línea_Modelo_Sexo_Región[[#This Row],[Modelo '[sigla']]],Modelos[[Modelo '[sigla']]:[Modelo '[descripción']]],2,0)</f>
        <v>Residencia Familiar para la Adolescencia</v>
      </c>
    </row>
    <row r="2780" spans="2:13" x14ac:dyDescent="0.3">
      <c r="B2780" s="4" t="str">
        <f t="shared" si="129"/>
        <v>2-RFA</v>
      </c>
      <c r="C2780" s="4" t="str">
        <f t="shared" si="130"/>
        <v>2-RFA-Hombres</v>
      </c>
      <c r="D2780" s="4" t="str">
        <f t="shared" si="131"/>
        <v>2-RFA-Hombres-4</v>
      </c>
      <c r="E2780">
        <v>2</v>
      </c>
      <c r="F2780" t="s">
        <v>52</v>
      </c>
      <c r="G2780">
        <v>4</v>
      </c>
      <c r="H2780" t="s">
        <v>204</v>
      </c>
      <c r="I2780" t="s">
        <v>252</v>
      </c>
      <c r="J2780" t="s">
        <v>108</v>
      </c>
      <c r="K2780">
        <v>0</v>
      </c>
      <c r="L2780" t="str">
        <f>+VLOOKUP(Línea_Modelo_Sexo_Región[[#This Row],[id_LA]],Línea_Atención[],2,0)</f>
        <v>Línea Cuidado Alternativo</v>
      </c>
      <c r="M2780" t="str">
        <f>+VLOOKUP(Línea_Modelo_Sexo_Región[[#This Row],[Modelo '[sigla']]],Modelos[[Modelo '[sigla']]:[Modelo '[descripción']]],2,0)</f>
        <v>Residencia Familiar para la Adolescencia</v>
      </c>
    </row>
    <row r="2781" spans="2:13" x14ac:dyDescent="0.3">
      <c r="B2781" s="4" t="str">
        <f t="shared" si="129"/>
        <v>2-RFA</v>
      </c>
      <c r="C2781" s="4" t="str">
        <f t="shared" si="130"/>
        <v>2-RFA-Mujeres</v>
      </c>
      <c r="D2781" s="4" t="str">
        <f t="shared" si="131"/>
        <v>2-RFA-Mujeres-4</v>
      </c>
      <c r="E2781">
        <v>2</v>
      </c>
      <c r="F2781" t="s">
        <v>52</v>
      </c>
      <c r="G2781">
        <v>4</v>
      </c>
      <c r="H2781" t="s">
        <v>204</v>
      </c>
      <c r="I2781" t="s">
        <v>253</v>
      </c>
      <c r="J2781" t="s">
        <v>108</v>
      </c>
      <c r="K2781">
        <v>0</v>
      </c>
      <c r="L2781" t="str">
        <f>+VLOOKUP(Línea_Modelo_Sexo_Región[[#This Row],[id_LA]],Línea_Atención[],2,0)</f>
        <v>Línea Cuidado Alternativo</v>
      </c>
      <c r="M2781" t="str">
        <f>+VLOOKUP(Línea_Modelo_Sexo_Región[[#This Row],[Modelo '[sigla']]],Modelos[[Modelo '[sigla']]:[Modelo '[descripción']]],2,0)</f>
        <v>Residencia Familiar para la Adolescencia</v>
      </c>
    </row>
    <row r="2782" spans="2:13" x14ac:dyDescent="0.3">
      <c r="B2782" s="4" t="str">
        <f t="shared" si="129"/>
        <v>2-RFA</v>
      </c>
      <c r="C2782" s="4" t="str">
        <f t="shared" si="130"/>
        <v>2-RFA-Hombres</v>
      </c>
      <c r="D2782" s="4" t="str">
        <f t="shared" si="131"/>
        <v>2-RFA-Hombres-5</v>
      </c>
      <c r="E2782">
        <v>2</v>
      </c>
      <c r="F2782" t="s">
        <v>52</v>
      </c>
      <c r="G2782">
        <v>5</v>
      </c>
      <c r="H2782" t="s">
        <v>205</v>
      </c>
      <c r="I2782" t="s">
        <v>252</v>
      </c>
      <c r="J2782" t="s">
        <v>108</v>
      </c>
      <c r="K2782">
        <v>49</v>
      </c>
      <c r="L2782" t="str">
        <f>+VLOOKUP(Línea_Modelo_Sexo_Región[[#This Row],[id_LA]],Línea_Atención[],2,0)</f>
        <v>Línea Cuidado Alternativo</v>
      </c>
      <c r="M2782" t="str">
        <f>+VLOOKUP(Línea_Modelo_Sexo_Región[[#This Row],[Modelo '[sigla']]],Modelos[[Modelo '[sigla']]:[Modelo '[descripción']]],2,0)</f>
        <v>Residencia Familiar para la Adolescencia</v>
      </c>
    </row>
    <row r="2783" spans="2:13" x14ac:dyDescent="0.3">
      <c r="B2783" s="4" t="str">
        <f t="shared" si="129"/>
        <v>2-RFA</v>
      </c>
      <c r="C2783" s="4" t="str">
        <f t="shared" si="130"/>
        <v>2-RFA-Mujeres</v>
      </c>
      <c r="D2783" s="4" t="str">
        <f t="shared" si="131"/>
        <v>2-RFA-Mujeres-5</v>
      </c>
      <c r="E2783">
        <v>2</v>
      </c>
      <c r="F2783" t="s">
        <v>52</v>
      </c>
      <c r="G2783">
        <v>5</v>
      </c>
      <c r="H2783" t="s">
        <v>205</v>
      </c>
      <c r="I2783" t="s">
        <v>253</v>
      </c>
      <c r="J2783" t="s">
        <v>108</v>
      </c>
      <c r="K2783">
        <v>35</v>
      </c>
      <c r="L2783" t="str">
        <f>+VLOOKUP(Línea_Modelo_Sexo_Región[[#This Row],[id_LA]],Línea_Atención[],2,0)</f>
        <v>Línea Cuidado Alternativo</v>
      </c>
      <c r="M2783" t="str">
        <f>+VLOOKUP(Línea_Modelo_Sexo_Región[[#This Row],[Modelo '[sigla']]],Modelos[[Modelo '[sigla']]:[Modelo '[descripción']]],2,0)</f>
        <v>Residencia Familiar para la Adolescencia</v>
      </c>
    </row>
    <row r="2784" spans="2:13" x14ac:dyDescent="0.3">
      <c r="B2784" s="4" t="str">
        <f t="shared" si="129"/>
        <v>2-RFA</v>
      </c>
      <c r="C2784" s="4" t="str">
        <f t="shared" si="130"/>
        <v>2-RFA-Hombres</v>
      </c>
      <c r="D2784" s="4" t="str">
        <f t="shared" si="131"/>
        <v>2-RFA-Hombres-13</v>
      </c>
      <c r="E2784">
        <v>2</v>
      </c>
      <c r="F2784" t="s">
        <v>52</v>
      </c>
      <c r="G2784">
        <v>13</v>
      </c>
      <c r="H2784" t="s">
        <v>213</v>
      </c>
      <c r="I2784" t="s">
        <v>252</v>
      </c>
      <c r="J2784" t="s">
        <v>108</v>
      </c>
      <c r="K2784">
        <v>28</v>
      </c>
      <c r="L2784" t="str">
        <f>+VLOOKUP(Línea_Modelo_Sexo_Región[[#This Row],[id_LA]],Línea_Atención[],2,0)</f>
        <v>Línea Cuidado Alternativo</v>
      </c>
      <c r="M2784" t="str">
        <f>+VLOOKUP(Línea_Modelo_Sexo_Región[[#This Row],[Modelo '[sigla']]],Modelos[[Modelo '[sigla']]:[Modelo '[descripción']]],2,0)</f>
        <v>Residencia Familiar para la Adolescencia</v>
      </c>
    </row>
    <row r="2785" spans="2:13" x14ac:dyDescent="0.3">
      <c r="B2785" s="4" t="str">
        <f t="shared" si="129"/>
        <v>2-RFA</v>
      </c>
      <c r="C2785" s="4" t="str">
        <f t="shared" si="130"/>
        <v>2-RFA-Mujeres</v>
      </c>
      <c r="D2785" s="4" t="str">
        <f t="shared" si="131"/>
        <v>2-RFA-Mujeres-13</v>
      </c>
      <c r="E2785">
        <v>2</v>
      </c>
      <c r="F2785" t="s">
        <v>52</v>
      </c>
      <c r="G2785">
        <v>13</v>
      </c>
      <c r="H2785" t="s">
        <v>213</v>
      </c>
      <c r="I2785" t="s">
        <v>253</v>
      </c>
      <c r="J2785" t="s">
        <v>108</v>
      </c>
      <c r="K2785">
        <v>15</v>
      </c>
      <c r="L2785" t="str">
        <f>+VLOOKUP(Línea_Modelo_Sexo_Región[[#This Row],[id_LA]],Línea_Atención[],2,0)</f>
        <v>Línea Cuidado Alternativo</v>
      </c>
      <c r="M2785" t="str">
        <f>+VLOOKUP(Línea_Modelo_Sexo_Región[[#This Row],[Modelo '[sigla']]],Modelos[[Modelo '[sigla']]:[Modelo '[descripción']]],2,0)</f>
        <v>Residencia Familiar para la Adolescencia</v>
      </c>
    </row>
    <row r="2786" spans="2:13" x14ac:dyDescent="0.3">
      <c r="B2786" s="4" t="str">
        <f t="shared" si="129"/>
        <v>2-RFA</v>
      </c>
      <c r="C2786" s="4" t="str">
        <f t="shared" si="130"/>
        <v>2-RFA-Hombres</v>
      </c>
      <c r="D2786" s="4" t="str">
        <f t="shared" si="131"/>
        <v>2-RFA-Hombres-6</v>
      </c>
      <c r="E2786">
        <v>2</v>
      </c>
      <c r="F2786" t="s">
        <v>52</v>
      </c>
      <c r="G2786">
        <v>6</v>
      </c>
      <c r="H2786" t="s">
        <v>206</v>
      </c>
      <c r="I2786" t="s">
        <v>252</v>
      </c>
      <c r="J2786" t="s">
        <v>108</v>
      </c>
      <c r="K2786">
        <v>0</v>
      </c>
      <c r="L2786" t="str">
        <f>+VLOOKUP(Línea_Modelo_Sexo_Región[[#This Row],[id_LA]],Línea_Atención[],2,0)</f>
        <v>Línea Cuidado Alternativo</v>
      </c>
      <c r="M2786" t="str">
        <f>+VLOOKUP(Línea_Modelo_Sexo_Región[[#This Row],[Modelo '[sigla']]],Modelos[[Modelo '[sigla']]:[Modelo '[descripción']]],2,0)</f>
        <v>Residencia Familiar para la Adolescencia</v>
      </c>
    </row>
    <row r="2787" spans="2:13" x14ac:dyDescent="0.3">
      <c r="B2787" s="4" t="str">
        <f t="shared" si="129"/>
        <v>2-RFA</v>
      </c>
      <c r="C2787" s="4" t="str">
        <f t="shared" si="130"/>
        <v>2-RFA-Mujeres</v>
      </c>
      <c r="D2787" s="4" t="str">
        <f t="shared" si="131"/>
        <v>2-RFA-Mujeres-6</v>
      </c>
      <c r="E2787">
        <v>2</v>
      </c>
      <c r="F2787" t="s">
        <v>52</v>
      </c>
      <c r="G2787">
        <v>6</v>
      </c>
      <c r="H2787" t="s">
        <v>206</v>
      </c>
      <c r="I2787" t="s">
        <v>253</v>
      </c>
      <c r="J2787" t="s">
        <v>108</v>
      </c>
      <c r="K2787">
        <v>0</v>
      </c>
      <c r="L2787" t="str">
        <f>+VLOOKUP(Línea_Modelo_Sexo_Región[[#This Row],[id_LA]],Línea_Atención[],2,0)</f>
        <v>Línea Cuidado Alternativo</v>
      </c>
      <c r="M2787" t="str">
        <f>+VLOOKUP(Línea_Modelo_Sexo_Región[[#This Row],[Modelo '[sigla']]],Modelos[[Modelo '[sigla']]:[Modelo '[descripción']]],2,0)</f>
        <v>Residencia Familiar para la Adolescencia</v>
      </c>
    </row>
    <row r="2788" spans="2:13" x14ac:dyDescent="0.3">
      <c r="B2788" s="4" t="str">
        <f t="shared" si="129"/>
        <v>2-RFA</v>
      </c>
      <c r="C2788" s="4" t="str">
        <f t="shared" si="130"/>
        <v>2-RFA-Hombres</v>
      </c>
      <c r="D2788" s="4" t="str">
        <f t="shared" si="131"/>
        <v>2-RFA-Hombres-7</v>
      </c>
      <c r="E2788">
        <v>2</v>
      </c>
      <c r="F2788" t="s">
        <v>52</v>
      </c>
      <c r="G2788">
        <v>7</v>
      </c>
      <c r="H2788" t="s">
        <v>207</v>
      </c>
      <c r="I2788" t="s">
        <v>252</v>
      </c>
      <c r="J2788" t="s">
        <v>108</v>
      </c>
      <c r="K2788">
        <v>0</v>
      </c>
      <c r="L2788" t="str">
        <f>+VLOOKUP(Línea_Modelo_Sexo_Región[[#This Row],[id_LA]],Línea_Atención[],2,0)</f>
        <v>Línea Cuidado Alternativo</v>
      </c>
      <c r="M2788" t="str">
        <f>+VLOOKUP(Línea_Modelo_Sexo_Región[[#This Row],[Modelo '[sigla']]],Modelos[[Modelo '[sigla']]:[Modelo '[descripción']]],2,0)</f>
        <v>Residencia Familiar para la Adolescencia</v>
      </c>
    </row>
    <row r="2789" spans="2:13" x14ac:dyDescent="0.3">
      <c r="B2789" s="4" t="str">
        <f t="shared" si="129"/>
        <v>2-RFA</v>
      </c>
      <c r="C2789" s="4" t="str">
        <f t="shared" si="130"/>
        <v>2-RFA-Mujeres</v>
      </c>
      <c r="D2789" s="4" t="str">
        <f t="shared" si="131"/>
        <v>2-RFA-Mujeres-7</v>
      </c>
      <c r="E2789">
        <v>2</v>
      </c>
      <c r="F2789" t="s">
        <v>52</v>
      </c>
      <c r="G2789">
        <v>7</v>
      </c>
      <c r="H2789" t="s">
        <v>207</v>
      </c>
      <c r="I2789" t="s">
        <v>253</v>
      </c>
      <c r="J2789" t="s">
        <v>108</v>
      </c>
      <c r="K2789">
        <v>0</v>
      </c>
      <c r="L2789" t="str">
        <f>+VLOOKUP(Línea_Modelo_Sexo_Región[[#This Row],[id_LA]],Línea_Atención[],2,0)</f>
        <v>Línea Cuidado Alternativo</v>
      </c>
      <c r="M2789" t="str">
        <f>+VLOOKUP(Línea_Modelo_Sexo_Región[[#This Row],[Modelo '[sigla']]],Modelos[[Modelo '[sigla']]:[Modelo '[descripción']]],2,0)</f>
        <v>Residencia Familiar para la Adolescencia</v>
      </c>
    </row>
    <row r="2790" spans="2:13" x14ac:dyDescent="0.3">
      <c r="B2790" s="4" t="str">
        <f t="shared" si="129"/>
        <v>2-RFA</v>
      </c>
      <c r="C2790" s="4" t="str">
        <f t="shared" si="130"/>
        <v>2-RFA-Hombres</v>
      </c>
      <c r="D2790" s="4" t="str">
        <f t="shared" si="131"/>
        <v>2-RFA-Hombres-7</v>
      </c>
      <c r="E2790">
        <v>2</v>
      </c>
      <c r="F2790" t="s">
        <v>52</v>
      </c>
      <c r="G2790">
        <v>7</v>
      </c>
      <c r="H2790" t="s">
        <v>207</v>
      </c>
      <c r="I2790" t="s">
        <v>252</v>
      </c>
      <c r="J2790" t="s">
        <v>108</v>
      </c>
      <c r="K2790">
        <v>0</v>
      </c>
      <c r="L2790" t="str">
        <f>+VLOOKUP(Línea_Modelo_Sexo_Región[[#This Row],[id_LA]],Línea_Atención[],2,0)</f>
        <v>Línea Cuidado Alternativo</v>
      </c>
      <c r="M2790" t="str">
        <f>+VLOOKUP(Línea_Modelo_Sexo_Región[[#This Row],[Modelo '[sigla']]],Modelos[[Modelo '[sigla']]:[Modelo '[descripción']]],2,0)</f>
        <v>Residencia Familiar para la Adolescencia</v>
      </c>
    </row>
    <row r="2791" spans="2:13" x14ac:dyDescent="0.3">
      <c r="B2791" s="4" t="str">
        <f t="shared" si="129"/>
        <v>2-RFA</v>
      </c>
      <c r="C2791" s="4" t="str">
        <f t="shared" si="130"/>
        <v>2-RFA-Mujeres</v>
      </c>
      <c r="D2791" s="4" t="str">
        <f t="shared" si="131"/>
        <v>2-RFA-Mujeres-7</v>
      </c>
      <c r="E2791">
        <v>2</v>
      </c>
      <c r="F2791" t="s">
        <v>52</v>
      </c>
      <c r="G2791">
        <v>7</v>
      </c>
      <c r="H2791" t="s">
        <v>207</v>
      </c>
      <c r="I2791" t="s">
        <v>253</v>
      </c>
      <c r="J2791" t="s">
        <v>108</v>
      </c>
      <c r="K2791">
        <v>0</v>
      </c>
      <c r="L2791" t="str">
        <f>+VLOOKUP(Línea_Modelo_Sexo_Región[[#This Row],[id_LA]],Línea_Atención[],2,0)</f>
        <v>Línea Cuidado Alternativo</v>
      </c>
      <c r="M2791" t="str">
        <f>+VLOOKUP(Línea_Modelo_Sexo_Región[[#This Row],[Modelo '[sigla']]],Modelos[[Modelo '[sigla']]:[Modelo '[descripción']]],2,0)</f>
        <v>Residencia Familiar para la Adolescencia</v>
      </c>
    </row>
    <row r="2792" spans="2:13" x14ac:dyDescent="0.3">
      <c r="B2792" s="4" t="str">
        <f t="shared" si="129"/>
        <v>2-RFA</v>
      </c>
      <c r="C2792" s="4" t="str">
        <f t="shared" si="130"/>
        <v>2-RFA-Hombres</v>
      </c>
      <c r="D2792" s="4" t="str">
        <f t="shared" si="131"/>
        <v>2-RFA-Hombres-8</v>
      </c>
      <c r="E2792">
        <v>2</v>
      </c>
      <c r="F2792" t="s">
        <v>52</v>
      </c>
      <c r="G2792">
        <v>8</v>
      </c>
      <c r="H2792" t="s">
        <v>208</v>
      </c>
      <c r="I2792" t="s">
        <v>252</v>
      </c>
      <c r="J2792" t="s">
        <v>108</v>
      </c>
      <c r="K2792">
        <v>0</v>
      </c>
      <c r="L2792" t="str">
        <f>+VLOOKUP(Línea_Modelo_Sexo_Región[[#This Row],[id_LA]],Línea_Atención[],2,0)</f>
        <v>Línea Cuidado Alternativo</v>
      </c>
      <c r="M2792" t="str">
        <f>+VLOOKUP(Línea_Modelo_Sexo_Región[[#This Row],[Modelo '[sigla']]],Modelos[[Modelo '[sigla']]:[Modelo '[descripción']]],2,0)</f>
        <v>Residencia Familiar para la Adolescencia</v>
      </c>
    </row>
    <row r="2793" spans="2:13" x14ac:dyDescent="0.3">
      <c r="B2793" s="4" t="str">
        <f t="shared" si="129"/>
        <v>2-RFA</v>
      </c>
      <c r="C2793" s="4" t="str">
        <f t="shared" si="130"/>
        <v>2-RFA-Mujeres</v>
      </c>
      <c r="D2793" s="4" t="str">
        <f t="shared" si="131"/>
        <v>2-RFA-Mujeres-8</v>
      </c>
      <c r="E2793">
        <v>2</v>
      </c>
      <c r="F2793" t="s">
        <v>52</v>
      </c>
      <c r="G2793">
        <v>8</v>
      </c>
      <c r="H2793" t="s">
        <v>208</v>
      </c>
      <c r="I2793" t="s">
        <v>253</v>
      </c>
      <c r="J2793" t="s">
        <v>108</v>
      </c>
      <c r="K2793">
        <v>0</v>
      </c>
      <c r="L2793" t="str">
        <f>+VLOOKUP(Línea_Modelo_Sexo_Región[[#This Row],[id_LA]],Línea_Atención[],2,0)</f>
        <v>Línea Cuidado Alternativo</v>
      </c>
      <c r="M2793" t="str">
        <f>+VLOOKUP(Línea_Modelo_Sexo_Región[[#This Row],[Modelo '[sigla']]],Modelos[[Modelo '[sigla']]:[Modelo '[descripción']]],2,0)</f>
        <v>Residencia Familiar para la Adolescencia</v>
      </c>
    </row>
    <row r="2794" spans="2:13" x14ac:dyDescent="0.3">
      <c r="B2794" s="4" t="str">
        <f t="shared" si="129"/>
        <v>2-RFA</v>
      </c>
      <c r="C2794" s="4" t="str">
        <f t="shared" si="130"/>
        <v>2-RFA-Hombres</v>
      </c>
      <c r="D2794" s="4" t="str">
        <f t="shared" si="131"/>
        <v>2-RFA-Hombres-9</v>
      </c>
      <c r="E2794">
        <v>2</v>
      </c>
      <c r="F2794" t="s">
        <v>52</v>
      </c>
      <c r="G2794">
        <v>9</v>
      </c>
      <c r="H2794" t="s">
        <v>209</v>
      </c>
      <c r="I2794" t="s">
        <v>252</v>
      </c>
      <c r="J2794" t="s">
        <v>108</v>
      </c>
      <c r="K2794">
        <v>0</v>
      </c>
      <c r="L2794" t="str">
        <f>+VLOOKUP(Línea_Modelo_Sexo_Región[[#This Row],[id_LA]],Línea_Atención[],2,0)</f>
        <v>Línea Cuidado Alternativo</v>
      </c>
      <c r="M2794" t="str">
        <f>+VLOOKUP(Línea_Modelo_Sexo_Región[[#This Row],[Modelo '[sigla']]],Modelos[[Modelo '[sigla']]:[Modelo '[descripción']]],2,0)</f>
        <v>Residencia Familiar para la Adolescencia</v>
      </c>
    </row>
    <row r="2795" spans="2:13" x14ac:dyDescent="0.3">
      <c r="B2795" s="4" t="str">
        <f t="shared" si="129"/>
        <v>2-RFA</v>
      </c>
      <c r="C2795" s="4" t="str">
        <f t="shared" si="130"/>
        <v>2-RFA-Mujeres</v>
      </c>
      <c r="D2795" s="4" t="str">
        <f t="shared" si="131"/>
        <v>2-RFA-Mujeres-9</v>
      </c>
      <c r="E2795">
        <v>2</v>
      </c>
      <c r="F2795" t="s">
        <v>52</v>
      </c>
      <c r="G2795">
        <v>9</v>
      </c>
      <c r="H2795" t="s">
        <v>209</v>
      </c>
      <c r="I2795" t="s">
        <v>253</v>
      </c>
      <c r="J2795" t="s">
        <v>108</v>
      </c>
      <c r="K2795">
        <v>0</v>
      </c>
      <c r="L2795" t="str">
        <f>+VLOOKUP(Línea_Modelo_Sexo_Región[[#This Row],[id_LA]],Línea_Atención[],2,0)</f>
        <v>Línea Cuidado Alternativo</v>
      </c>
      <c r="M2795" t="str">
        <f>+VLOOKUP(Línea_Modelo_Sexo_Región[[#This Row],[Modelo '[sigla']]],Modelos[[Modelo '[sigla']]:[Modelo '[descripción']]],2,0)</f>
        <v>Residencia Familiar para la Adolescencia</v>
      </c>
    </row>
    <row r="2796" spans="2:13" x14ac:dyDescent="0.3">
      <c r="B2796" s="4" t="str">
        <f t="shared" si="129"/>
        <v>2-RFA</v>
      </c>
      <c r="C2796" s="4" t="str">
        <f t="shared" si="130"/>
        <v>2-RFA-Hombres</v>
      </c>
      <c r="D2796" s="4" t="str">
        <f t="shared" si="131"/>
        <v>2-RFA-Hombres-14</v>
      </c>
      <c r="E2796">
        <v>2</v>
      </c>
      <c r="F2796" t="s">
        <v>52</v>
      </c>
      <c r="G2796">
        <v>14</v>
      </c>
      <c r="H2796" t="s">
        <v>214</v>
      </c>
      <c r="I2796" t="s">
        <v>252</v>
      </c>
      <c r="J2796" t="s">
        <v>108</v>
      </c>
      <c r="K2796">
        <v>0</v>
      </c>
      <c r="L2796" t="str">
        <f>+VLOOKUP(Línea_Modelo_Sexo_Región[[#This Row],[id_LA]],Línea_Atención[],2,0)</f>
        <v>Línea Cuidado Alternativo</v>
      </c>
      <c r="M2796" t="str">
        <f>+VLOOKUP(Línea_Modelo_Sexo_Región[[#This Row],[Modelo '[sigla']]],Modelos[[Modelo '[sigla']]:[Modelo '[descripción']]],2,0)</f>
        <v>Residencia Familiar para la Adolescencia</v>
      </c>
    </row>
    <row r="2797" spans="2:13" x14ac:dyDescent="0.3">
      <c r="B2797" s="4" t="str">
        <f t="shared" si="129"/>
        <v>2-RFA</v>
      </c>
      <c r="C2797" s="4" t="str">
        <f t="shared" si="130"/>
        <v>2-RFA-Mujeres</v>
      </c>
      <c r="D2797" s="4" t="str">
        <f t="shared" si="131"/>
        <v>2-RFA-Mujeres-14</v>
      </c>
      <c r="E2797">
        <v>2</v>
      </c>
      <c r="F2797" t="s">
        <v>52</v>
      </c>
      <c r="G2797">
        <v>14</v>
      </c>
      <c r="H2797" t="s">
        <v>214</v>
      </c>
      <c r="I2797" t="s">
        <v>253</v>
      </c>
      <c r="J2797" t="s">
        <v>108</v>
      </c>
      <c r="K2797">
        <v>0</v>
      </c>
      <c r="L2797" t="str">
        <f>+VLOOKUP(Línea_Modelo_Sexo_Región[[#This Row],[id_LA]],Línea_Atención[],2,0)</f>
        <v>Línea Cuidado Alternativo</v>
      </c>
      <c r="M2797" t="str">
        <f>+VLOOKUP(Línea_Modelo_Sexo_Región[[#This Row],[Modelo '[sigla']]],Modelos[[Modelo '[sigla']]:[Modelo '[descripción']]],2,0)</f>
        <v>Residencia Familiar para la Adolescencia</v>
      </c>
    </row>
    <row r="2798" spans="2:13" x14ac:dyDescent="0.3">
      <c r="B2798" s="4" t="str">
        <f t="shared" si="129"/>
        <v>2-RFA</v>
      </c>
      <c r="C2798" s="4" t="str">
        <f t="shared" si="130"/>
        <v>2-RFA-Hombres</v>
      </c>
      <c r="D2798" s="4" t="str">
        <f t="shared" si="131"/>
        <v>2-RFA-Hombres-10</v>
      </c>
      <c r="E2798">
        <v>2</v>
      </c>
      <c r="F2798" t="s">
        <v>52</v>
      </c>
      <c r="G2798">
        <v>10</v>
      </c>
      <c r="H2798" t="s">
        <v>210</v>
      </c>
      <c r="I2798" t="s">
        <v>252</v>
      </c>
      <c r="J2798" t="s">
        <v>108</v>
      </c>
      <c r="K2798">
        <v>0</v>
      </c>
      <c r="L2798" t="str">
        <f>+VLOOKUP(Línea_Modelo_Sexo_Región[[#This Row],[id_LA]],Línea_Atención[],2,0)</f>
        <v>Línea Cuidado Alternativo</v>
      </c>
      <c r="M2798" t="str">
        <f>+VLOOKUP(Línea_Modelo_Sexo_Región[[#This Row],[Modelo '[sigla']]],Modelos[[Modelo '[sigla']]:[Modelo '[descripción']]],2,0)</f>
        <v>Residencia Familiar para la Adolescencia</v>
      </c>
    </row>
    <row r="2799" spans="2:13" x14ac:dyDescent="0.3">
      <c r="B2799" s="4" t="str">
        <f t="shared" si="129"/>
        <v>2-RFA</v>
      </c>
      <c r="C2799" s="4" t="str">
        <f t="shared" si="130"/>
        <v>2-RFA-Mujeres</v>
      </c>
      <c r="D2799" s="4" t="str">
        <f t="shared" si="131"/>
        <v>2-RFA-Mujeres-10</v>
      </c>
      <c r="E2799">
        <v>2</v>
      </c>
      <c r="F2799" t="s">
        <v>52</v>
      </c>
      <c r="G2799">
        <v>10</v>
      </c>
      <c r="H2799" t="s">
        <v>210</v>
      </c>
      <c r="I2799" t="s">
        <v>253</v>
      </c>
      <c r="J2799" t="s">
        <v>108</v>
      </c>
      <c r="K2799">
        <v>0</v>
      </c>
      <c r="L2799" t="str">
        <f>+VLOOKUP(Línea_Modelo_Sexo_Región[[#This Row],[id_LA]],Línea_Atención[],2,0)</f>
        <v>Línea Cuidado Alternativo</v>
      </c>
      <c r="M2799" t="str">
        <f>+VLOOKUP(Línea_Modelo_Sexo_Región[[#This Row],[Modelo '[sigla']]],Modelos[[Modelo '[sigla']]:[Modelo '[descripción']]],2,0)</f>
        <v>Residencia Familiar para la Adolescencia</v>
      </c>
    </row>
    <row r="2800" spans="2:13" x14ac:dyDescent="0.3">
      <c r="B2800" s="4" t="str">
        <f t="shared" si="129"/>
        <v>2-RFA</v>
      </c>
      <c r="C2800" s="4" t="str">
        <f t="shared" si="130"/>
        <v>2-RFA-Hombres</v>
      </c>
      <c r="D2800" s="4" t="str">
        <f t="shared" si="131"/>
        <v>2-RFA-Hombres-11</v>
      </c>
      <c r="E2800">
        <v>2</v>
      </c>
      <c r="F2800" t="s">
        <v>52</v>
      </c>
      <c r="G2800">
        <v>11</v>
      </c>
      <c r="H2800" t="s">
        <v>211</v>
      </c>
      <c r="I2800" t="s">
        <v>252</v>
      </c>
      <c r="J2800" t="s">
        <v>108</v>
      </c>
      <c r="K2800">
        <v>10</v>
      </c>
      <c r="L2800" t="str">
        <f>+VLOOKUP(Línea_Modelo_Sexo_Región[[#This Row],[id_LA]],Línea_Atención[],2,0)</f>
        <v>Línea Cuidado Alternativo</v>
      </c>
      <c r="M2800" t="str">
        <f>+VLOOKUP(Línea_Modelo_Sexo_Región[[#This Row],[Modelo '[sigla']]],Modelos[[Modelo '[sigla']]:[Modelo '[descripción']]],2,0)</f>
        <v>Residencia Familiar para la Adolescencia</v>
      </c>
    </row>
    <row r="2801" spans="2:13" x14ac:dyDescent="0.3">
      <c r="B2801" s="4" t="str">
        <f t="shared" si="129"/>
        <v>2-RFA</v>
      </c>
      <c r="C2801" s="4" t="str">
        <f t="shared" si="130"/>
        <v>2-RFA-Mujeres</v>
      </c>
      <c r="D2801" s="4" t="str">
        <f t="shared" si="131"/>
        <v>2-RFA-Mujeres-11</v>
      </c>
      <c r="E2801">
        <v>2</v>
      </c>
      <c r="F2801" t="s">
        <v>52</v>
      </c>
      <c r="G2801">
        <v>11</v>
      </c>
      <c r="H2801" t="s">
        <v>211</v>
      </c>
      <c r="I2801" t="s">
        <v>253</v>
      </c>
      <c r="J2801" t="s">
        <v>108</v>
      </c>
      <c r="K2801">
        <v>4</v>
      </c>
      <c r="L2801" t="str">
        <f>+VLOOKUP(Línea_Modelo_Sexo_Región[[#This Row],[id_LA]],Línea_Atención[],2,0)</f>
        <v>Línea Cuidado Alternativo</v>
      </c>
      <c r="M2801" t="str">
        <f>+VLOOKUP(Línea_Modelo_Sexo_Región[[#This Row],[Modelo '[sigla']]],Modelos[[Modelo '[sigla']]:[Modelo '[descripción']]],2,0)</f>
        <v>Residencia Familiar para la Adolescencia</v>
      </c>
    </row>
    <row r="2802" spans="2:13" x14ac:dyDescent="0.3">
      <c r="B2802" s="4" t="str">
        <f t="shared" si="129"/>
        <v>2-RFA</v>
      </c>
      <c r="C2802" s="4" t="str">
        <f t="shared" si="130"/>
        <v>2-RFA-Hombres</v>
      </c>
      <c r="D2802" s="4" t="str">
        <f t="shared" si="131"/>
        <v>2-RFA-Hombres-12</v>
      </c>
      <c r="E2802">
        <v>2</v>
      </c>
      <c r="F2802" t="s">
        <v>52</v>
      </c>
      <c r="G2802">
        <v>12</v>
      </c>
      <c r="H2802" t="s">
        <v>212</v>
      </c>
      <c r="I2802" t="s">
        <v>252</v>
      </c>
      <c r="J2802" t="s">
        <v>108</v>
      </c>
      <c r="K2802">
        <v>0</v>
      </c>
      <c r="L2802" t="str">
        <f>+VLOOKUP(Línea_Modelo_Sexo_Región[[#This Row],[id_LA]],Línea_Atención[],2,0)</f>
        <v>Línea Cuidado Alternativo</v>
      </c>
      <c r="M2802" t="str">
        <f>+VLOOKUP(Línea_Modelo_Sexo_Región[[#This Row],[Modelo '[sigla']]],Modelos[[Modelo '[sigla']]:[Modelo '[descripción']]],2,0)</f>
        <v>Residencia Familiar para la Adolescencia</v>
      </c>
    </row>
    <row r="2803" spans="2:13" x14ac:dyDescent="0.3">
      <c r="B2803" s="4" t="str">
        <f t="shared" si="129"/>
        <v>2-RFA</v>
      </c>
      <c r="C2803" s="4" t="str">
        <f t="shared" si="130"/>
        <v>2-RFA-Mujeres</v>
      </c>
      <c r="D2803" s="4" t="str">
        <f t="shared" si="131"/>
        <v>2-RFA-Mujeres-12</v>
      </c>
      <c r="E2803">
        <v>2</v>
      </c>
      <c r="F2803" t="s">
        <v>52</v>
      </c>
      <c r="G2803">
        <v>12</v>
      </c>
      <c r="H2803" t="s">
        <v>212</v>
      </c>
      <c r="I2803" t="s">
        <v>253</v>
      </c>
      <c r="J2803" t="s">
        <v>108</v>
      </c>
      <c r="K2803">
        <v>0</v>
      </c>
      <c r="L2803" t="str">
        <f>+VLOOKUP(Línea_Modelo_Sexo_Región[[#This Row],[id_LA]],Línea_Atención[],2,0)</f>
        <v>Línea Cuidado Alternativo</v>
      </c>
      <c r="M2803" t="str">
        <f>+VLOOKUP(Línea_Modelo_Sexo_Región[[#This Row],[Modelo '[sigla']]],Modelos[[Modelo '[sigla']]:[Modelo '[descripción']]],2,0)</f>
        <v>Residencia Familiar para la Adolescencia</v>
      </c>
    </row>
    <row r="2804" spans="2:13" x14ac:dyDescent="0.3">
      <c r="B2804" s="4" t="str">
        <f t="shared" si="129"/>
        <v>2-RLP</v>
      </c>
      <c r="C2804" s="4" t="str">
        <f t="shared" si="130"/>
        <v>2-RLP-Hombres</v>
      </c>
      <c r="D2804" s="4" t="str">
        <f t="shared" si="131"/>
        <v>2-RLP-Hombres-15</v>
      </c>
      <c r="E2804">
        <v>2</v>
      </c>
      <c r="F2804" t="s">
        <v>54</v>
      </c>
      <c r="G2804">
        <v>15</v>
      </c>
      <c r="H2804" t="s">
        <v>215</v>
      </c>
      <c r="I2804" t="s">
        <v>252</v>
      </c>
      <c r="J2804" t="s">
        <v>108</v>
      </c>
      <c r="K2804">
        <v>34</v>
      </c>
      <c r="L2804" t="str">
        <f>+VLOOKUP(Línea_Modelo_Sexo_Región[[#This Row],[id_LA]],Línea_Atención[],2,0)</f>
        <v>Línea Cuidado Alternativo</v>
      </c>
      <c r="M280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05" spans="2:13" x14ac:dyDescent="0.3">
      <c r="B2805" s="4" t="str">
        <f t="shared" si="129"/>
        <v>2-RLP</v>
      </c>
      <c r="C2805" s="4" t="str">
        <f t="shared" si="130"/>
        <v>2-RLP-Mujeres</v>
      </c>
      <c r="D2805" s="4" t="str">
        <f t="shared" si="131"/>
        <v>2-RLP-Mujeres-15</v>
      </c>
      <c r="E2805">
        <v>2</v>
      </c>
      <c r="F2805" t="s">
        <v>54</v>
      </c>
      <c r="G2805">
        <v>15</v>
      </c>
      <c r="H2805" t="s">
        <v>215</v>
      </c>
      <c r="I2805" t="s">
        <v>253</v>
      </c>
      <c r="J2805" t="s">
        <v>108</v>
      </c>
      <c r="K2805">
        <v>21</v>
      </c>
      <c r="L2805" t="str">
        <f>+VLOOKUP(Línea_Modelo_Sexo_Región[[#This Row],[id_LA]],Línea_Atención[],2,0)</f>
        <v>Línea Cuidado Alternativo</v>
      </c>
      <c r="M280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06" spans="2:13" x14ac:dyDescent="0.3">
      <c r="B2806" s="4" t="str">
        <f t="shared" si="129"/>
        <v>2-RLP</v>
      </c>
      <c r="C2806" s="4" t="str">
        <f t="shared" si="130"/>
        <v>2-RLP-Hombres</v>
      </c>
      <c r="D2806" s="4" t="str">
        <f t="shared" si="131"/>
        <v>2-RLP-Hombres-1</v>
      </c>
      <c r="E2806">
        <v>2</v>
      </c>
      <c r="F2806" t="s">
        <v>54</v>
      </c>
      <c r="G2806">
        <v>1</v>
      </c>
      <c r="H2806" t="s">
        <v>201</v>
      </c>
      <c r="I2806" t="s">
        <v>252</v>
      </c>
      <c r="J2806" t="s">
        <v>108</v>
      </c>
      <c r="K2806">
        <v>36</v>
      </c>
      <c r="L2806" t="str">
        <f>+VLOOKUP(Línea_Modelo_Sexo_Región[[#This Row],[id_LA]],Línea_Atención[],2,0)</f>
        <v>Línea Cuidado Alternativo</v>
      </c>
      <c r="M280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07" spans="2:13" x14ac:dyDescent="0.3">
      <c r="B2807" s="4" t="str">
        <f t="shared" si="129"/>
        <v>2-RLP</v>
      </c>
      <c r="C2807" s="4" t="str">
        <f t="shared" si="130"/>
        <v>2-RLP-Mujeres</v>
      </c>
      <c r="D2807" s="4" t="str">
        <f t="shared" si="131"/>
        <v>2-RLP-Mujeres-1</v>
      </c>
      <c r="E2807">
        <v>2</v>
      </c>
      <c r="F2807" t="s">
        <v>54</v>
      </c>
      <c r="G2807">
        <v>1</v>
      </c>
      <c r="H2807" t="s">
        <v>201</v>
      </c>
      <c r="I2807" t="s">
        <v>253</v>
      </c>
      <c r="J2807" t="s">
        <v>108</v>
      </c>
      <c r="K2807">
        <v>34</v>
      </c>
      <c r="L2807" t="str">
        <f>+VLOOKUP(Línea_Modelo_Sexo_Región[[#This Row],[id_LA]],Línea_Atención[],2,0)</f>
        <v>Línea Cuidado Alternativo</v>
      </c>
      <c r="M280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08" spans="2:13" x14ac:dyDescent="0.3">
      <c r="B2808" s="4" t="str">
        <f t="shared" si="129"/>
        <v>2-RLP</v>
      </c>
      <c r="C2808" s="4" t="str">
        <f t="shared" si="130"/>
        <v>2-RLP-Hombres</v>
      </c>
      <c r="D2808" s="4" t="str">
        <f t="shared" si="131"/>
        <v>2-RLP-Hombres-2</v>
      </c>
      <c r="E2808">
        <v>2</v>
      </c>
      <c r="F2808" t="s">
        <v>54</v>
      </c>
      <c r="G2808">
        <v>2</v>
      </c>
      <c r="H2808" t="s">
        <v>202</v>
      </c>
      <c r="I2808" t="s">
        <v>252</v>
      </c>
      <c r="J2808" t="s">
        <v>108</v>
      </c>
      <c r="K2808">
        <v>83</v>
      </c>
      <c r="L2808" t="str">
        <f>+VLOOKUP(Línea_Modelo_Sexo_Región[[#This Row],[id_LA]],Línea_Atención[],2,0)</f>
        <v>Línea Cuidado Alternativo</v>
      </c>
      <c r="M280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09" spans="2:13" x14ac:dyDescent="0.3">
      <c r="B2809" s="4" t="str">
        <f t="shared" si="129"/>
        <v>2-RLP</v>
      </c>
      <c r="C2809" s="4" t="str">
        <f t="shared" si="130"/>
        <v>2-RLP-Mujeres</v>
      </c>
      <c r="D2809" s="4" t="str">
        <f t="shared" si="131"/>
        <v>2-RLP-Mujeres-2</v>
      </c>
      <c r="E2809">
        <v>2</v>
      </c>
      <c r="F2809" t="s">
        <v>54</v>
      </c>
      <c r="G2809">
        <v>2</v>
      </c>
      <c r="H2809" t="s">
        <v>202</v>
      </c>
      <c r="I2809" t="s">
        <v>253</v>
      </c>
      <c r="J2809" t="s">
        <v>108</v>
      </c>
      <c r="K2809">
        <v>61</v>
      </c>
      <c r="L2809" t="str">
        <f>+VLOOKUP(Línea_Modelo_Sexo_Región[[#This Row],[id_LA]],Línea_Atención[],2,0)</f>
        <v>Línea Cuidado Alternativo</v>
      </c>
      <c r="M280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0" spans="2:13" x14ac:dyDescent="0.3">
      <c r="B2810" s="4" t="str">
        <f t="shared" si="129"/>
        <v>2-RLP</v>
      </c>
      <c r="C2810" s="4" t="str">
        <f t="shared" si="130"/>
        <v>2-RLP-Hombres</v>
      </c>
      <c r="D2810" s="4" t="str">
        <f t="shared" si="131"/>
        <v>2-RLP-Hombres-3</v>
      </c>
      <c r="E2810">
        <v>2</v>
      </c>
      <c r="F2810" t="s">
        <v>54</v>
      </c>
      <c r="G2810">
        <v>3</v>
      </c>
      <c r="H2810" t="s">
        <v>203</v>
      </c>
      <c r="I2810" t="s">
        <v>252</v>
      </c>
      <c r="J2810" t="s">
        <v>108</v>
      </c>
      <c r="K2810">
        <v>37</v>
      </c>
      <c r="L2810" t="str">
        <f>+VLOOKUP(Línea_Modelo_Sexo_Región[[#This Row],[id_LA]],Línea_Atención[],2,0)</f>
        <v>Línea Cuidado Alternativo</v>
      </c>
      <c r="M281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1" spans="2:13" x14ac:dyDescent="0.3">
      <c r="B2811" s="4" t="str">
        <f t="shared" si="129"/>
        <v>2-RLP</v>
      </c>
      <c r="C2811" s="4" t="str">
        <f t="shared" si="130"/>
        <v>2-RLP-Mujeres</v>
      </c>
      <c r="D2811" s="4" t="str">
        <f t="shared" si="131"/>
        <v>2-RLP-Mujeres-3</v>
      </c>
      <c r="E2811">
        <v>2</v>
      </c>
      <c r="F2811" t="s">
        <v>54</v>
      </c>
      <c r="G2811">
        <v>3</v>
      </c>
      <c r="H2811" t="s">
        <v>203</v>
      </c>
      <c r="I2811" t="s">
        <v>253</v>
      </c>
      <c r="J2811" t="s">
        <v>108</v>
      </c>
      <c r="K2811">
        <v>39</v>
      </c>
      <c r="L2811" t="str">
        <f>+VLOOKUP(Línea_Modelo_Sexo_Región[[#This Row],[id_LA]],Línea_Atención[],2,0)</f>
        <v>Línea Cuidado Alternativo</v>
      </c>
      <c r="M281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2" spans="2:13" x14ac:dyDescent="0.3">
      <c r="B2812" s="4" t="str">
        <f t="shared" si="129"/>
        <v>2-RLP</v>
      </c>
      <c r="C2812" s="4" t="str">
        <f t="shared" si="130"/>
        <v>2-RLP-Hombres</v>
      </c>
      <c r="D2812" s="4" t="str">
        <f t="shared" si="131"/>
        <v>2-RLP-Hombres-4</v>
      </c>
      <c r="E2812">
        <v>2</v>
      </c>
      <c r="F2812" t="s">
        <v>54</v>
      </c>
      <c r="G2812">
        <v>4</v>
      </c>
      <c r="H2812" t="s">
        <v>204</v>
      </c>
      <c r="I2812" t="s">
        <v>252</v>
      </c>
      <c r="J2812" t="s">
        <v>108</v>
      </c>
      <c r="K2812">
        <v>16</v>
      </c>
      <c r="L2812" t="str">
        <f>+VLOOKUP(Línea_Modelo_Sexo_Región[[#This Row],[id_LA]],Línea_Atención[],2,0)</f>
        <v>Línea Cuidado Alternativo</v>
      </c>
      <c r="M281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3" spans="2:13" x14ac:dyDescent="0.3">
      <c r="B2813" s="4" t="str">
        <f t="shared" si="129"/>
        <v>2-RLP</v>
      </c>
      <c r="C2813" s="4" t="str">
        <f t="shared" si="130"/>
        <v>2-RLP-Mujeres</v>
      </c>
      <c r="D2813" s="4" t="str">
        <f t="shared" si="131"/>
        <v>2-RLP-Mujeres-4</v>
      </c>
      <c r="E2813">
        <v>2</v>
      </c>
      <c r="F2813" t="s">
        <v>54</v>
      </c>
      <c r="G2813">
        <v>4</v>
      </c>
      <c r="H2813" t="s">
        <v>204</v>
      </c>
      <c r="I2813" t="s">
        <v>253</v>
      </c>
      <c r="J2813" t="s">
        <v>108</v>
      </c>
      <c r="K2813">
        <v>14</v>
      </c>
      <c r="L2813" t="str">
        <f>+VLOOKUP(Línea_Modelo_Sexo_Región[[#This Row],[id_LA]],Línea_Atención[],2,0)</f>
        <v>Línea Cuidado Alternativo</v>
      </c>
      <c r="M281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4" spans="2:13" x14ac:dyDescent="0.3">
      <c r="B2814" s="4" t="str">
        <f t="shared" si="129"/>
        <v>2-RLP</v>
      </c>
      <c r="C2814" s="4" t="str">
        <f t="shared" si="130"/>
        <v>2-RLP-Hombres</v>
      </c>
      <c r="D2814" s="4" t="str">
        <f t="shared" si="131"/>
        <v>2-RLP-Hombres-5</v>
      </c>
      <c r="E2814">
        <v>2</v>
      </c>
      <c r="F2814" t="s">
        <v>54</v>
      </c>
      <c r="G2814">
        <v>5</v>
      </c>
      <c r="H2814" t="s">
        <v>205</v>
      </c>
      <c r="I2814" t="s">
        <v>252</v>
      </c>
      <c r="J2814" t="s">
        <v>108</v>
      </c>
      <c r="K2814">
        <v>67</v>
      </c>
      <c r="L2814" t="str">
        <f>+VLOOKUP(Línea_Modelo_Sexo_Región[[#This Row],[id_LA]],Línea_Atención[],2,0)</f>
        <v>Línea Cuidado Alternativo</v>
      </c>
      <c r="M281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5" spans="2:13" x14ac:dyDescent="0.3">
      <c r="B2815" s="4" t="str">
        <f t="shared" si="129"/>
        <v>2-RLP</v>
      </c>
      <c r="C2815" s="4" t="str">
        <f t="shared" si="130"/>
        <v>2-RLP-Mujeres</v>
      </c>
      <c r="D2815" s="4" t="str">
        <f t="shared" si="131"/>
        <v>2-RLP-Mujeres-5</v>
      </c>
      <c r="E2815">
        <v>2</v>
      </c>
      <c r="F2815" t="s">
        <v>54</v>
      </c>
      <c r="G2815">
        <v>5</v>
      </c>
      <c r="H2815" t="s">
        <v>205</v>
      </c>
      <c r="I2815" t="s">
        <v>253</v>
      </c>
      <c r="J2815" t="s">
        <v>108</v>
      </c>
      <c r="K2815">
        <v>50</v>
      </c>
      <c r="L2815" t="str">
        <f>+VLOOKUP(Línea_Modelo_Sexo_Región[[#This Row],[id_LA]],Línea_Atención[],2,0)</f>
        <v>Línea Cuidado Alternativo</v>
      </c>
      <c r="M281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6" spans="2:13" x14ac:dyDescent="0.3">
      <c r="B2816" s="4" t="str">
        <f t="shared" si="129"/>
        <v>2-RLP</v>
      </c>
      <c r="C2816" s="4" t="str">
        <f t="shared" si="130"/>
        <v>2-RLP-Hombres</v>
      </c>
      <c r="D2816" s="4" t="str">
        <f t="shared" si="131"/>
        <v>2-RLP-Hombres-13</v>
      </c>
      <c r="E2816">
        <v>2</v>
      </c>
      <c r="F2816" t="s">
        <v>54</v>
      </c>
      <c r="G2816">
        <v>13</v>
      </c>
      <c r="H2816" t="s">
        <v>213</v>
      </c>
      <c r="I2816" t="s">
        <v>252</v>
      </c>
      <c r="J2816" t="s">
        <v>108</v>
      </c>
      <c r="K2816">
        <v>116</v>
      </c>
      <c r="L2816" t="str">
        <f>+VLOOKUP(Línea_Modelo_Sexo_Región[[#This Row],[id_LA]],Línea_Atención[],2,0)</f>
        <v>Línea Cuidado Alternativo</v>
      </c>
      <c r="M281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7" spans="2:13" x14ac:dyDescent="0.3">
      <c r="B2817" s="4" t="str">
        <f t="shared" si="129"/>
        <v>2-RLP</v>
      </c>
      <c r="C2817" s="4" t="str">
        <f t="shared" si="130"/>
        <v>2-RLP-Mujeres</v>
      </c>
      <c r="D2817" s="4" t="str">
        <f t="shared" si="131"/>
        <v>2-RLP-Mujeres-13</v>
      </c>
      <c r="E2817">
        <v>2</v>
      </c>
      <c r="F2817" t="s">
        <v>54</v>
      </c>
      <c r="G2817">
        <v>13</v>
      </c>
      <c r="H2817" t="s">
        <v>213</v>
      </c>
      <c r="I2817" t="s">
        <v>253</v>
      </c>
      <c r="J2817" t="s">
        <v>108</v>
      </c>
      <c r="K2817">
        <v>99</v>
      </c>
      <c r="L2817" t="str">
        <f>+VLOOKUP(Línea_Modelo_Sexo_Región[[#This Row],[id_LA]],Línea_Atención[],2,0)</f>
        <v>Línea Cuidado Alternativo</v>
      </c>
      <c r="M281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8" spans="2:13" x14ac:dyDescent="0.3">
      <c r="B2818" s="4" t="str">
        <f t="shared" si="129"/>
        <v>2-RLP</v>
      </c>
      <c r="C2818" s="4" t="str">
        <f t="shared" si="130"/>
        <v>2-RLP-Hombres</v>
      </c>
      <c r="D2818" s="4" t="str">
        <f t="shared" si="131"/>
        <v>2-RLP-Hombres-6</v>
      </c>
      <c r="E2818">
        <v>2</v>
      </c>
      <c r="F2818" t="s">
        <v>54</v>
      </c>
      <c r="G2818">
        <v>6</v>
      </c>
      <c r="H2818" t="s">
        <v>206</v>
      </c>
      <c r="I2818" t="s">
        <v>252</v>
      </c>
      <c r="J2818" t="s">
        <v>108</v>
      </c>
      <c r="K2818">
        <v>24</v>
      </c>
      <c r="L2818" t="str">
        <f>+VLOOKUP(Línea_Modelo_Sexo_Región[[#This Row],[id_LA]],Línea_Atención[],2,0)</f>
        <v>Línea Cuidado Alternativo</v>
      </c>
      <c r="M281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19" spans="2:13" x14ac:dyDescent="0.3">
      <c r="B2819" s="4" t="str">
        <f t="shared" si="129"/>
        <v>2-RLP</v>
      </c>
      <c r="C2819" s="4" t="str">
        <f t="shared" si="130"/>
        <v>2-RLP-Mujeres</v>
      </c>
      <c r="D2819" s="4" t="str">
        <f t="shared" si="131"/>
        <v>2-RLP-Mujeres-6</v>
      </c>
      <c r="E2819">
        <v>2</v>
      </c>
      <c r="F2819" t="s">
        <v>54</v>
      </c>
      <c r="G2819">
        <v>6</v>
      </c>
      <c r="H2819" t="s">
        <v>206</v>
      </c>
      <c r="I2819" t="s">
        <v>253</v>
      </c>
      <c r="J2819" t="s">
        <v>108</v>
      </c>
      <c r="K2819">
        <v>28</v>
      </c>
      <c r="L2819" t="str">
        <f>+VLOOKUP(Línea_Modelo_Sexo_Región[[#This Row],[id_LA]],Línea_Atención[],2,0)</f>
        <v>Línea Cuidado Alternativo</v>
      </c>
      <c r="M281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0" spans="2:13" x14ac:dyDescent="0.3">
      <c r="B2820" s="4" t="str">
        <f t="shared" si="129"/>
        <v>2-RLP</v>
      </c>
      <c r="C2820" s="4" t="str">
        <f t="shared" si="130"/>
        <v>2-RLP-Hombres</v>
      </c>
      <c r="D2820" s="4" t="str">
        <f t="shared" si="131"/>
        <v>2-RLP-Hombres-7</v>
      </c>
      <c r="E2820">
        <v>2</v>
      </c>
      <c r="F2820" t="s">
        <v>54</v>
      </c>
      <c r="G2820">
        <v>7</v>
      </c>
      <c r="H2820" t="s">
        <v>207</v>
      </c>
      <c r="I2820" t="s">
        <v>252</v>
      </c>
      <c r="J2820" t="s">
        <v>108</v>
      </c>
      <c r="K2820">
        <v>81</v>
      </c>
      <c r="L2820" t="str">
        <f>+VLOOKUP(Línea_Modelo_Sexo_Región[[#This Row],[id_LA]],Línea_Atención[],2,0)</f>
        <v>Línea Cuidado Alternativo</v>
      </c>
      <c r="M282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1" spans="2:13" x14ac:dyDescent="0.3">
      <c r="B2821" s="4" t="str">
        <f t="shared" ref="B2821:B2884" si="132">+E2821&amp;"-"&amp;F2821</f>
        <v>2-RLP</v>
      </c>
      <c r="C2821" s="4" t="str">
        <f t="shared" ref="C2821:C2884" si="133">+B2821&amp;"-"&amp;I2821</f>
        <v>2-RLP-Mujeres</v>
      </c>
      <c r="D2821" s="4" t="str">
        <f t="shared" ref="D2821:D2884" si="134">+C2821&amp;"-"&amp;G2821</f>
        <v>2-RLP-Mujeres-7</v>
      </c>
      <c r="E2821">
        <v>2</v>
      </c>
      <c r="F2821" t="s">
        <v>54</v>
      </c>
      <c r="G2821">
        <v>7</v>
      </c>
      <c r="H2821" t="s">
        <v>207</v>
      </c>
      <c r="I2821" t="s">
        <v>253</v>
      </c>
      <c r="J2821" t="s">
        <v>108</v>
      </c>
      <c r="K2821">
        <v>67</v>
      </c>
      <c r="L2821" t="str">
        <f>+VLOOKUP(Línea_Modelo_Sexo_Región[[#This Row],[id_LA]],Línea_Atención[],2,0)</f>
        <v>Línea Cuidado Alternativo</v>
      </c>
      <c r="M282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2" spans="2:13" x14ac:dyDescent="0.3">
      <c r="B2822" s="4" t="str">
        <f t="shared" si="132"/>
        <v>2-RLP</v>
      </c>
      <c r="C2822" s="4" t="str">
        <f t="shared" si="133"/>
        <v>2-RLP-Hombres</v>
      </c>
      <c r="D2822" s="4" t="str">
        <f t="shared" si="134"/>
        <v>2-RLP-Hombres-7</v>
      </c>
      <c r="E2822">
        <v>2</v>
      </c>
      <c r="F2822" t="s">
        <v>54</v>
      </c>
      <c r="G2822">
        <v>7</v>
      </c>
      <c r="H2822" t="s">
        <v>207</v>
      </c>
      <c r="I2822" t="s">
        <v>252</v>
      </c>
      <c r="J2822" t="s">
        <v>108</v>
      </c>
      <c r="K2822">
        <v>17</v>
      </c>
      <c r="L2822" t="str">
        <f>+VLOOKUP(Línea_Modelo_Sexo_Región[[#This Row],[id_LA]],Línea_Atención[],2,0)</f>
        <v>Línea Cuidado Alternativo</v>
      </c>
      <c r="M282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3" spans="2:13" x14ac:dyDescent="0.3">
      <c r="B2823" s="4" t="str">
        <f t="shared" si="132"/>
        <v>2-RLP</v>
      </c>
      <c r="C2823" s="4" t="str">
        <f t="shared" si="133"/>
        <v>2-RLP-Mujeres</v>
      </c>
      <c r="D2823" s="4" t="str">
        <f t="shared" si="134"/>
        <v>2-RLP-Mujeres-7</v>
      </c>
      <c r="E2823">
        <v>2</v>
      </c>
      <c r="F2823" t="s">
        <v>54</v>
      </c>
      <c r="G2823">
        <v>7</v>
      </c>
      <c r="H2823" t="s">
        <v>207</v>
      </c>
      <c r="I2823" t="s">
        <v>253</v>
      </c>
      <c r="J2823" t="s">
        <v>108</v>
      </c>
      <c r="K2823">
        <v>36</v>
      </c>
      <c r="L2823" t="str">
        <f>+VLOOKUP(Línea_Modelo_Sexo_Región[[#This Row],[id_LA]],Línea_Atención[],2,0)</f>
        <v>Línea Cuidado Alternativo</v>
      </c>
      <c r="M282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4" spans="2:13" x14ac:dyDescent="0.3">
      <c r="B2824" s="4" t="str">
        <f t="shared" si="132"/>
        <v>2-RLP</v>
      </c>
      <c r="C2824" s="4" t="str">
        <f t="shared" si="133"/>
        <v>2-RLP-Hombres</v>
      </c>
      <c r="D2824" s="4" t="str">
        <f t="shared" si="134"/>
        <v>2-RLP-Hombres-8</v>
      </c>
      <c r="E2824">
        <v>2</v>
      </c>
      <c r="F2824" t="s">
        <v>54</v>
      </c>
      <c r="G2824">
        <v>8</v>
      </c>
      <c r="H2824" t="s">
        <v>208</v>
      </c>
      <c r="I2824" t="s">
        <v>252</v>
      </c>
      <c r="J2824" t="s">
        <v>108</v>
      </c>
      <c r="K2824">
        <v>70</v>
      </c>
      <c r="L2824" t="str">
        <f>+VLOOKUP(Línea_Modelo_Sexo_Región[[#This Row],[id_LA]],Línea_Atención[],2,0)</f>
        <v>Línea Cuidado Alternativo</v>
      </c>
      <c r="M282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5" spans="2:13" x14ac:dyDescent="0.3">
      <c r="B2825" s="4" t="str">
        <f t="shared" si="132"/>
        <v>2-RLP</v>
      </c>
      <c r="C2825" s="4" t="str">
        <f t="shared" si="133"/>
        <v>2-RLP-Mujeres</v>
      </c>
      <c r="D2825" s="4" t="str">
        <f t="shared" si="134"/>
        <v>2-RLP-Mujeres-8</v>
      </c>
      <c r="E2825">
        <v>2</v>
      </c>
      <c r="F2825" t="s">
        <v>54</v>
      </c>
      <c r="G2825">
        <v>8</v>
      </c>
      <c r="H2825" t="s">
        <v>208</v>
      </c>
      <c r="I2825" t="s">
        <v>253</v>
      </c>
      <c r="J2825" t="s">
        <v>108</v>
      </c>
      <c r="K2825">
        <v>78</v>
      </c>
      <c r="L2825" t="str">
        <f>+VLOOKUP(Línea_Modelo_Sexo_Región[[#This Row],[id_LA]],Línea_Atención[],2,0)</f>
        <v>Línea Cuidado Alternativo</v>
      </c>
      <c r="M282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6" spans="2:13" x14ac:dyDescent="0.3">
      <c r="B2826" s="4" t="str">
        <f t="shared" si="132"/>
        <v>2-RLP</v>
      </c>
      <c r="C2826" s="4" t="str">
        <f t="shared" si="133"/>
        <v>2-RLP-Hombres</v>
      </c>
      <c r="D2826" s="4" t="str">
        <f t="shared" si="134"/>
        <v>2-RLP-Hombres-9</v>
      </c>
      <c r="E2826">
        <v>2</v>
      </c>
      <c r="F2826" t="s">
        <v>54</v>
      </c>
      <c r="G2826">
        <v>9</v>
      </c>
      <c r="H2826" t="s">
        <v>209</v>
      </c>
      <c r="I2826" t="s">
        <v>252</v>
      </c>
      <c r="J2826" t="s">
        <v>108</v>
      </c>
      <c r="K2826">
        <v>5</v>
      </c>
      <c r="L2826" t="str">
        <f>+VLOOKUP(Línea_Modelo_Sexo_Región[[#This Row],[id_LA]],Línea_Atención[],2,0)</f>
        <v>Línea Cuidado Alternativo</v>
      </c>
      <c r="M282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7" spans="2:13" x14ac:dyDescent="0.3">
      <c r="B2827" s="4" t="str">
        <f t="shared" si="132"/>
        <v>2-RLP</v>
      </c>
      <c r="C2827" s="4" t="str">
        <f t="shared" si="133"/>
        <v>2-RLP-Mujeres</v>
      </c>
      <c r="D2827" s="4" t="str">
        <f t="shared" si="134"/>
        <v>2-RLP-Mujeres-9</v>
      </c>
      <c r="E2827">
        <v>2</v>
      </c>
      <c r="F2827" t="s">
        <v>54</v>
      </c>
      <c r="G2827">
        <v>9</v>
      </c>
      <c r="H2827" t="s">
        <v>209</v>
      </c>
      <c r="I2827" t="s">
        <v>253</v>
      </c>
      <c r="J2827" t="s">
        <v>108</v>
      </c>
      <c r="K2827">
        <v>15</v>
      </c>
      <c r="L2827" t="str">
        <f>+VLOOKUP(Línea_Modelo_Sexo_Región[[#This Row],[id_LA]],Línea_Atención[],2,0)</f>
        <v>Línea Cuidado Alternativo</v>
      </c>
      <c r="M282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8" spans="2:13" x14ac:dyDescent="0.3">
      <c r="B2828" s="4" t="str">
        <f t="shared" si="132"/>
        <v>2-RLP</v>
      </c>
      <c r="C2828" s="4" t="str">
        <f t="shared" si="133"/>
        <v>2-RLP-Hombres</v>
      </c>
      <c r="D2828" s="4" t="str">
        <f t="shared" si="134"/>
        <v>2-RLP-Hombres-14</v>
      </c>
      <c r="E2828">
        <v>2</v>
      </c>
      <c r="F2828" t="s">
        <v>54</v>
      </c>
      <c r="G2828">
        <v>14</v>
      </c>
      <c r="H2828" t="s">
        <v>214</v>
      </c>
      <c r="I2828" t="s">
        <v>252</v>
      </c>
      <c r="J2828" t="s">
        <v>108</v>
      </c>
      <c r="K2828">
        <v>30</v>
      </c>
      <c r="L2828" t="str">
        <f>+VLOOKUP(Línea_Modelo_Sexo_Región[[#This Row],[id_LA]],Línea_Atención[],2,0)</f>
        <v>Línea Cuidado Alternativo</v>
      </c>
      <c r="M282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29" spans="2:13" x14ac:dyDescent="0.3">
      <c r="B2829" s="4" t="str">
        <f t="shared" si="132"/>
        <v>2-RLP</v>
      </c>
      <c r="C2829" s="4" t="str">
        <f t="shared" si="133"/>
        <v>2-RLP-Mujeres</v>
      </c>
      <c r="D2829" s="4" t="str">
        <f t="shared" si="134"/>
        <v>2-RLP-Mujeres-14</v>
      </c>
      <c r="E2829">
        <v>2</v>
      </c>
      <c r="F2829" t="s">
        <v>54</v>
      </c>
      <c r="G2829">
        <v>14</v>
      </c>
      <c r="H2829" t="s">
        <v>214</v>
      </c>
      <c r="I2829" t="s">
        <v>253</v>
      </c>
      <c r="J2829" t="s">
        <v>108</v>
      </c>
      <c r="K2829">
        <v>37</v>
      </c>
      <c r="L2829" t="str">
        <f>+VLOOKUP(Línea_Modelo_Sexo_Región[[#This Row],[id_LA]],Línea_Atención[],2,0)</f>
        <v>Línea Cuidado Alternativo</v>
      </c>
      <c r="M282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0" spans="2:13" x14ac:dyDescent="0.3">
      <c r="B2830" s="4" t="str">
        <f t="shared" si="132"/>
        <v>2-RLP</v>
      </c>
      <c r="C2830" s="4" t="str">
        <f t="shared" si="133"/>
        <v>2-RLP-Hombres</v>
      </c>
      <c r="D2830" s="4" t="str">
        <f t="shared" si="134"/>
        <v>2-RLP-Hombres-10</v>
      </c>
      <c r="E2830">
        <v>2</v>
      </c>
      <c r="F2830" t="s">
        <v>54</v>
      </c>
      <c r="G2830">
        <v>10</v>
      </c>
      <c r="H2830" t="s">
        <v>210</v>
      </c>
      <c r="I2830" t="s">
        <v>252</v>
      </c>
      <c r="J2830" t="s">
        <v>108</v>
      </c>
      <c r="K2830">
        <v>45</v>
      </c>
      <c r="L2830" t="str">
        <f>+VLOOKUP(Línea_Modelo_Sexo_Región[[#This Row],[id_LA]],Línea_Atención[],2,0)</f>
        <v>Línea Cuidado Alternativo</v>
      </c>
      <c r="M283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1" spans="2:13" x14ac:dyDescent="0.3">
      <c r="B2831" s="4" t="str">
        <f t="shared" si="132"/>
        <v>2-RLP</v>
      </c>
      <c r="C2831" s="4" t="str">
        <f t="shared" si="133"/>
        <v>2-RLP-Mujeres</v>
      </c>
      <c r="D2831" s="4" t="str">
        <f t="shared" si="134"/>
        <v>2-RLP-Mujeres-10</v>
      </c>
      <c r="E2831">
        <v>2</v>
      </c>
      <c r="F2831" t="s">
        <v>54</v>
      </c>
      <c r="G2831">
        <v>10</v>
      </c>
      <c r="H2831" t="s">
        <v>210</v>
      </c>
      <c r="I2831" t="s">
        <v>253</v>
      </c>
      <c r="J2831" t="s">
        <v>108</v>
      </c>
      <c r="K2831">
        <v>50</v>
      </c>
      <c r="L2831" t="str">
        <f>+VLOOKUP(Línea_Modelo_Sexo_Región[[#This Row],[id_LA]],Línea_Atención[],2,0)</f>
        <v>Línea Cuidado Alternativo</v>
      </c>
      <c r="M283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2" spans="2:13" x14ac:dyDescent="0.3">
      <c r="B2832" s="4" t="str">
        <f t="shared" si="132"/>
        <v>2-RLP</v>
      </c>
      <c r="C2832" s="4" t="str">
        <f t="shared" si="133"/>
        <v>2-RLP-Hombres</v>
      </c>
      <c r="D2832" s="4" t="str">
        <f t="shared" si="134"/>
        <v>2-RLP-Hombres-11</v>
      </c>
      <c r="E2832">
        <v>2</v>
      </c>
      <c r="F2832" t="s">
        <v>54</v>
      </c>
      <c r="G2832">
        <v>11</v>
      </c>
      <c r="H2832" t="s">
        <v>211</v>
      </c>
      <c r="I2832" t="s">
        <v>252</v>
      </c>
      <c r="J2832" t="s">
        <v>108</v>
      </c>
      <c r="K2832">
        <v>9</v>
      </c>
      <c r="L2832" t="str">
        <f>+VLOOKUP(Línea_Modelo_Sexo_Región[[#This Row],[id_LA]],Línea_Atención[],2,0)</f>
        <v>Línea Cuidado Alternativo</v>
      </c>
      <c r="M283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3" spans="2:13" x14ac:dyDescent="0.3">
      <c r="B2833" s="4" t="str">
        <f t="shared" si="132"/>
        <v>2-RLP</v>
      </c>
      <c r="C2833" s="4" t="str">
        <f t="shared" si="133"/>
        <v>2-RLP-Mujeres</v>
      </c>
      <c r="D2833" s="4" t="str">
        <f t="shared" si="134"/>
        <v>2-RLP-Mujeres-11</v>
      </c>
      <c r="E2833">
        <v>2</v>
      </c>
      <c r="F2833" t="s">
        <v>54</v>
      </c>
      <c r="G2833">
        <v>11</v>
      </c>
      <c r="H2833" t="s">
        <v>211</v>
      </c>
      <c r="I2833" t="s">
        <v>253</v>
      </c>
      <c r="J2833" t="s">
        <v>108</v>
      </c>
      <c r="K2833">
        <v>11</v>
      </c>
      <c r="L2833" t="str">
        <f>+VLOOKUP(Línea_Modelo_Sexo_Región[[#This Row],[id_LA]],Línea_Atención[],2,0)</f>
        <v>Línea Cuidado Alternativo</v>
      </c>
      <c r="M283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4" spans="2:13" x14ac:dyDescent="0.3">
      <c r="B2834" s="4" t="str">
        <f t="shared" si="132"/>
        <v>2-RLP</v>
      </c>
      <c r="C2834" s="4" t="str">
        <f t="shared" si="133"/>
        <v>2-RLP-Hombres</v>
      </c>
      <c r="D2834" s="4" t="str">
        <f t="shared" si="134"/>
        <v>2-RLP-Hombres-12</v>
      </c>
      <c r="E2834">
        <v>2</v>
      </c>
      <c r="F2834" t="s">
        <v>54</v>
      </c>
      <c r="G2834">
        <v>12</v>
      </c>
      <c r="H2834" t="s">
        <v>212</v>
      </c>
      <c r="I2834" t="s">
        <v>252</v>
      </c>
      <c r="J2834" t="s">
        <v>108</v>
      </c>
      <c r="K2834">
        <v>21</v>
      </c>
      <c r="L2834" t="str">
        <f>+VLOOKUP(Línea_Modelo_Sexo_Región[[#This Row],[id_LA]],Línea_Atención[],2,0)</f>
        <v>Línea Cuidado Alternativo</v>
      </c>
      <c r="M283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5" spans="2:13" x14ac:dyDescent="0.3">
      <c r="B2835" s="4" t="str">
        <f t="shared" si="132"/>
        <v>2-RLP</v>
      </c>
      <c r="C2835" s="4" t="str">
        <f t="shared" si="133"/>
        <v>2-RLP-Mujeres</v>
      </c>
      <c r="D2835" s="4" t="str">
        <f t="shared" si="134"/>
        <v>2-RLP-Mujeres-12</v>
      </c>
      <c r="E2835">
        <v>2</v>
      </c>
      <c r="F2835" t="s">
        <v>54</v>
      </c>
      <c r="G2835">
        <v>12</v>
      </c>
      <c r="H2835" t="s">
        <v>212</v>
      </c>
      <c r="I2835" t="s">
        <v>253</v>
      </c>
      <c r="J2835" t="s">
        <v>108</v>
      </c>
      <c r="K2835">
        <v>17</v>
      </c>
      <c r="L2835" t="str">
        <f>+VLOOKUP(Línea_Modelo_Sexo_Región[[#This Row],[id_LA]],Línea_Atención[],2,0)</f>
        <v>Línea Cuidado Alternativo</v>
      </c>
      <c r="M283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2836" spans="2:13" x14ac:dyDescent="0.3">
      <c r="B2836" s="4" t="str">
        <f t="shared" si="132"/>
        <v>2-RMA</v>
      </c>
      <c r="C2836" s="4" t="str">
        <f t="shared" si="133"/>
        <v>2-RMA-Hombres</v>
      </c>
      <c r="D2836" s="4" t="str">
        <f t="shared" si="134"/>
        <v>2-RMA-Hombres-15</v>
      </c>
      <c r="E2836">
        <v>2</v>
      </c>
      <c r="F2836" t="s">
        <v>56</v>
      </c>
      <c r="G2836">
        <v>15</v>
      </c>
      <c r="H2836" t="s">
        <v>215</v>
      </c>
      <c r="I2836" t="s">
        <v>252</v>
      </c>
      <c r="J2836" t="s">
        <v>108</v>
      </c>
      <c r="K2836">
        <v>0</v>
      </c>
      <c r="L2836" t="str">
        <f>+VLOOKUP(Línea_Modelo_Sexo_Región[[#This Row],[id_LA]],Línea_Atención[],2,0)</f>
        <v>Línea Cuidado Alternativo</v>
      </c>
      <c r="M283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37" spans="2:13" x14ac:dyDescent="0.3">
      <c r="B2837" s="4" t="str">
        <f t="shared" si="132"/>
        <v>2-RMA</v>
      </c>
      <c r="C2837" s="4" t="str">
        <f t="shared" si="133"/>
        <v>2-RMA-Mujeres</v>
      </c>
      <c r="D2837" s="4" t="str">
        <f t="shared" si="134"/>
        <v>2-RMA-Mujeres-15</v>
      </c>
      <c r="E2837">
        <v>2</v>
      </c>
      <c r="F2837" t="s">
        <v>56</v>
      </c>
      <c r="G2837">
        <v>15</v>
      </c>
      <c r="H2837" t="s">
        <v>215</v>
      </c>
      <c r="I2837" t="s">
        <v>253</v>
      </c>
      <c r="J2837" t="s">
        <v>108</v>
      </c>
      <c r="K2837">
        <v>0</v>
      </c>
      <c r="L2837" t="str">
        <f>+VLOOKUP(Línea_Modelo_Sexo_Región[[#This Row],[id_LA]],Línea_Atención[],2,0)</f>
        <v>Línea Cuidado Alternativo</v>
      </c>
      <c r="M283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38" spans="2:13" x14ac:dyDescent="0.3">
      <c r="B2838" s="4" t="str">
        <f t="shared" si="132"/>
        <v>2-RMA</v>
      </c>
      <c r="C2838" s="4" t="str">
        <f t="shared" si="133"/>
        <v>2-RMA-Hombres</v>
      </c>
      <c r="D2838" s="4" t="str">
        <f t="shared" si="134"/>
        <v>2-RMA-Hombres-1</v>
      </c>
      <c r="E2838">
        <v>2</v>
      </c>
      <c r="F2838" t="s">
        <v>56</v>
      </c>
      <c r="G2838">
        <v>1</v>
      </c>
      <c r="H2838" t="s">
        <v>201</v>
      </c>
      <c r="I2838" t="s">
        <v>252</v>
      </c>
      <c r="J2838" t="s">
        <v>108</v>
      </c>
      <c r="K2838">
        <v>0</v>
      </c>
      <c r="L2838" t="str">
        <f>+VLOOKUP(Línea_Modelo_Sexo_Región[[#This Row],[id_LA]],Línea_Atención[],2,0)</f>
        <v>Línea Cuidado Alternativo</v>
      </c>
      <c r="M283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39" spans="2:13" x14ac:dyDescent="0.3">
      <c r="B2839" s="4" t="str">
        <f t="shared" si="132"/>
        <v>2-RMA</v>
      </c>
      <c r="C2839" s="4" t="str">
        <f t="shared" si="133"/>
        <v>2-RMA-Mujeres</v>
      </c>
      <c r="D2839" s="4" t="str">
        <f t="shared" si="134"/>
        <v>2-RMA-Mujeres-1</v>
      </c>
      <c r="E2839">
        <v>2</v>
      </c>
      <c r="F2839" t="s">
        <v>56</v>
      </c>
      <c r="G2839">
        <v>1</v>
      </c>
      <c r="H2839" t="s">
        <v>201</v>
      </c>
      <c r="I2839" t="s">
        <v>253</v>
      </c>
      <c r="J2839" t="s">
        <v>108</v>
      </c>
      <c r="K2839">
        <v>0</v>
      </c>
      <c r="L2839" t="str">
        <f>+VLOOKUP(Línea_Modelo_Sexo_Región[[#This Row],[id_LA]],Línea_Atención[],2,0)</f>
        <v>Línea Cuidado Alternativo</v>
      </c>
      <c r="M283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0" spans="2:13" x14ac:dyDescent="0.3">
      <c r="B2840" s="4" t="str">
        <f t="shared" si="132"/>
        <v>2-RMA</v>
      </c>
      <c r="C2840" s="4" t="str">
        <f t="shared" si="133"/>
        <v>2-RMA-Hombres</v>
      </c>
      <c r="D2840" s="4" t="str">
        <f t="shared" si="134"/>
        <v>2-RMA-Hombres-2</v>
      </c>
      <c r="E2840">
        <v>2</v>
      </c>
      <c r="F2840" t="s">
        <v>56</v>
      </c>
      <c r="G2840">
        <v>2</v>
      </c>
      <c r="H2840" t="s">
        <v>202</v>
      </c>
      <c r="I2840" t="s">
        <v>252</v>
      </c>
      <c r="J2840" t="s">
        <v>108</v>
      </c>
      <c r="K2840">
        <v>0</v>
      </c>
      <c r="L2840" t="str">
        <f>+VLOOKUP(Línea_Modelo_Sexo_Región[[#This Row],[id_LA]],Línea_Atención[],2,0)</f>
        <v>Línea Cuidado Alternativo</v>
      </c>
      <c r="M284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1" spans="2:13" x14ac:dyDescent="0.3">
      <c r="B2841" s="4" t="str">
        <f t="shared" si="132"/>
        <v>2-RMA</v>
      </c>
      <c r="C2841" s="4" t="str">
        <f t="shared" si="133"/>
        <v>2-RMA-Mujeres</v>
      </c>
      <c r="D2841" s="4" t="str">
        <f t="shared" si="134"/>
        <v>2-RMA-Mujeres-2</v>
      </c>
      <c r="E2841">
        <v>2</v>
      </c>
      <c r="F2841" t="s">
        <v>56</v>
      </c>
      <c r="G2841">
        <v>2</v>
      </c>
      <c r="H2841" t="s">
        <v>202</v>
      </c>
      <c r="I2841" t="s">
        <v>253</v>
      </c>
      <c r="J2841" t="s">
        <v>108</v>
      </c>
      <c r="K2841">
        <v>0</v>
      </c>
      <c r="L2841" t="str">
        <f>+VLOOKUP(Línea_Modelo_Sexo_Región[[#This Row],[id_LA]],Línea_Atención[],2,0)</f>
        <v>Línea Cuidado Alternativo</v>
      </c>
      <c r="M284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2" spans="2:13" x14ac:dyDescent="0.3">
      <c r="B2842" s="4" t="str">
        <f t="shared" si="132"/>
        <v>2-RMA</v>
      </c>
      <c r="C2842" s="4" t="str">
        <f t="shared" si="133"/>
        <v>2-RMA-Hombres</v>
      </c>
      <c r="D2842" s="4" t="str">
        <f t="shared" si="134"/>
        <v>2-RMA-Hombres-3</v>
      </c>
      <c r="E2842">
        <v>2</v>
      </c>
      <c r="F2842" t="s">
        <v>56</v>
      </c>
      <c r="G2842">
        <v>3</v>
      </c>
      <c r="H2842" t="s">
        <v>203</v>
      </c>
      <c r="I2842" t="s">
        <v>252</v>
      </c>
      <c r="J2842" t="s">
        <v>108</v>
      </c>
      <c r="K2842">
        <v>0</v>
      </c>
      <c r="L2842" t="str">
        <f>+VLOOKUP(Línea_Modelo_Sexo_Región[[#This Row],[id_LA]],Línea_Atención[],2,0)</f>
        <v>Línea Cuidado Alternativo</v>
      </c>
      <c r="M284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3" spans="2:13" x14ac:dyDescent="0.3">
      <c r="B2843" s="4" t="str">
        <f t="shared" si="132"/>
        <v>2-RMA</v>
      </c>
      <c r="C2843" s="4" t="str">
        <f t="shared" si="133"/>
        <v>2-RMA-Mujeres</v>
      </c>
      <c r="D2843" s="4" t="str">
        <f t="shared" si="134"/>
        <v>2-RMA-Mujeres-3</v>
      </c>
      <c r="E2843">
        <v>2</v>
      </c>
      <c r="F2843" t="s">
        <v>56</v>
      </c>
      <c r="G2843">
        <v>3</v>
      </c>
      <c r="H2843" t="s">
        <v>203</v>
      </c>
      <c r="I2843" t="s">
        <v>253</v>
      </c>
      <c r="J2843" t="s">
        <v>108</v>
      </c>
      <c r="K2843">
        <v>0</v>
      </c>
      <c r="L2843" t="str">
        <f>+VLOOKUP(Línea_Modelo_Sexo_Región[[#This Row],[id_LA]],Línea_Atención[],2,0)</f>
        <v>Línea Cuidado Alternativo</v>
      </c>
      <c r="M284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4" spans="2:13" x14ac:dyDescent="0.3">
      <c r="B2844" s="4" t="str">
        <f t="shared" si="132"/>
        <v>2-RMA</v>
      </c>
      <c r="C2844" s="4" t="str">
        <f t="shared" si="133"/>
        <v>2-RMA-Hombres</v>
      </c>
      <c r="D2844" s="4" t="str">
        <f t="shared" si="134"/>
        <v>2-RMA-Hombres-4</v>
      </c>
      <c r="E2844">
        <v>2</v>
      </c>
      <c r="F2844" t="s">
        <v>56</v>
      </c>
      <c r="G2844">
        <v>4</v>
      </c>
      <c r="H2844" t="s">
        <v>204</v>
      </c>
      <c r="I2844" t="s">
        <v>252</v>
      </c>
      <c r="J2844" t="s">
        <v>108</v>
      </c>
      <c r="K2844">
        <v>0</v>
      </c>
      <c r="L2844" t="str">
        <f>+VLOOKUP(Línea_Modelo_Sexo_Región[[#This Row],[id_LA]],Línea_Atención[],2,0)</f>
        <v>Línea Cuidado Alternativo</v>
      </c>
      <c r="M284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5" spans="2:13" x14ac:dyDescent="0.3">
      <c r="B2845" s="4" t="str">
        <f t="shared" si="132"/>
        <v>2-RMA</v>
      </c>
      <c r="C2845" s="4" t="str">
        <f t="shared" si="133"/>
        <v>2-RMA-Mujeres</v>
      </c>
      <c r="D2845" s="4" t="str">
        <f t="shared" si="134"/>
        <v>2-RMA-Mujeres-4</v>
      </c>
      <c r="E2845">
        <v>2</v>
      </c>
      <c r="F2845" t="s">
        <v>56</v>
      </c>
      <c r="G2845">
        <v>4</v>
      </c>
      <c r="H2845" t="s">
        <v>204</v>
      </c>
      <c r="I2845" t="s">
        <v>253</v>
      </c>
      <c r="J2845" t="s">
        <v>108</v>
      </c>
      <c r="K2845">
        <v>0</v>
      </c>
      <c r="L2845" t="str">
        <f>+VLOOKUP(Línea_Modelo_Sexo_Región[[#This Row],[id_LA]],Línea_Atención[],2,0)</f>
        <v>Línea Cuidado Alternativo</v>
      </c>
      <c r="M284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6" spans="2:13" x14ac:dyDescent="0.3">
      <c r="B2846" s="4" t="str">
        <f t="shared" si="132"/>
        <v>2-RMA</v>
      </c>
      <c r="C2846" s="4" t="str">
        <f t="shared" si="133"/>
        <v>2-RMA-Hombres</v>
      </c>
      <c r="D2846" s="4" t="str">
        <f t="shared" si="134"/>
        <v>2-RMA-Hombres-5</v>
      </c>
      <c r="E2846">
        <v>2</v>
      </c>
      <c r="F2846" t="s">
        <v>56</v>
      </c>
      <c r="G2846">
        <v>5</v>
      </c>
      <c r="H2846" t="s">
        <v>205</v>
      </c>
      <c r="I2846" t="s">
        <v>252</v>
      </c>
      <c r="J2846" t="s">
        <v>108</v>
      </c>
      <c r="K2846">
        <v>10</v>
      </c>
      <c r="L2846" t="str">
        <f>+VLOOKUP(Línea_Modelo_Sexo_Región[[#This Row],[id_LA]],Línea_Atención[],2,0)</f>
        <v>Línea Cuidado Alternativo</v>
      </c>
      <c r="M284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7" spans="2:13" x14ac:dyDescent="0.3">
      <c r="B2847" s="4" t="str">
        <f t="shared" si="132"/>
        <v>2-RMA</v>
      </c>
      <c r="C2847" s="4" t="str">
        <f t="shared" si="133"/>
        <v>2-RMA-Mujeres</v>
      </c>
      <c r="D2847" s="4" t="str">
        <f t="shared" si="134"/>
        <v>2-RMA-Mujeres-5</v>
      </c>
      <c r="E2847">
        <v>2</v>
      </c>
      <c r="F2847" t="s">
        <v>56</v>
      </c>
      <c r="G2847">
        <v>5</v>
      </c>
      <c r="H2847" t="s">
        <v>205</v>
      </c>
      <c r="I2847" t="s">
        <v>253</v>
      </c>
      <c r="J2847" t="s">
        <v>108</v>
      </c>
      <c r="K2847">
        <v>39</v>
      </c>
      <c r="L2847" t="str">
        <f>+VLOOKUP(Línea_Modelo_Sexo_Región[[#This Row],[id_LA]],Línea_Atención[],2,0)</f>
        <v>Línea Cuidado Alternativo</v>
      </c>
      <c r="M284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8" spans="2:13" x14ac:dyDescent="0.3">
      <c r="B2848" s="4" t="str">
        <f t="shared" si="132"/>
        <v>2-RMA</v>
      </c>
      <c r="C2848" s="4" t="str">
        <f t="shared" si="133"/>
        <v>2-RMA-Hombres</v>
      </c>
      <c r="D2848" s="4" t="str">
        <f t="shared" si="134"/>
        <v>2-RMA-Hombres-13</v>
      </c>
      <c r="E2848">
        <v>2</v>
      </c>
      <c r="F2848" t="s">
        <v>56</v>
      </c>
      <c r="G2848">
        <v>13</v>
      </c>
      <c r="H2848" t="s">
        <v>213</v>
      </c>
      <c r="I2848" t="s">
        <v>252</v>
      </c>
      <c r="J2848" t="s">
        <v>108</v>
      </c>
      <c r="K2848">
        <v>9</v>
      </c>
      <c r="L2848" t="str">
        <f>+VLOOKUP(Línea_Modelo_Sexo_Región[[#This Row],[id_LA]],Línea_Atención[],2,0)</f>
        <v>Línea Cuidado Alternativo</v>
      </c>
      <c r="M284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49" spans="2:13" x14ac:dyDescent="0.3">
      <c r="B2849" s="4" t="str">
        <f t="shared" si="132"/>
        <v>2-RMA</v>
      </c>
      <c r="C2849" s="4" t="str">
        <f t="shared" si="133"/>
        <v>2-RMA-Mujeres</v>
      </c>
      <c r="D2849" s="4" t="str">
        <f t="shared" si="134"/>
        <v>2-RMA-Mujeres-13</v>
      </c>
      <c r="E2849">
        <v>2</v>
      </c>
      <c r="F2849" t="s">
        <v>56</v>
      </c>
      <c r="G2849">
        <v>13</v>
      </c>
      <c r="H2849" t="s">
        <v>213</v>
      </c>
      <c r="I2849" t="s">
        <v>253</v>
      </c>
      <c r="J2849" t="s">
        <v>108</v>
      </c>
      <c r="K2849">
        <v>26</v>
      </c>
      <c r="L2849" t="str">
        <f>+VLOOKUP(Línea_Modelo_Sexo_Región[[#This Row],[id_LA]],Línea_Atención[],2,0)</f>
        <v>Línea Cuidado Alternativo</v>
      </c>
      <c r="M284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0" spans="2:13" x14ac:dyDescent="0.3">
      <c r="B2850" s="4" t="str">
        <f t="shared" si="132"/>
        <v>2-RMA</v>
      </c>
      <c r="C2850" s="4" t="str">
        <f t="shared" si="133"/>
        <v>2-RMA-Hombres</v>
      </c>
      <c r="D2850" s="4" t="str">
        <f t="shared" si="134"/>
        <v>2-RMA-Hombres-6</v>
      </c>
      <c r="E2850">
        <v>2</v>
      </c>
      <c r="F2850" t="s">
        <v>56</v>
      </c>
      <c r="G2850">
        <v>6</v>
      </c>
      <c r="H2850" t="s">
        <v>206</v>
      </c>
      <c r="I2850" t="s">
        <v>252</v>
      </c>
      <c r="J2850" t="s">
        <v>108</v>
      </c>
      <c r="K2850">
        <v>0</v>
      </c>
      <c r="L2850" t="str">
        <f>+VLOOKUP(Línea_Modelo_Sexo_Región[[#This Row],[id_LA]],Línea_Atención[],2,0)</f>
        <v>Línea Cuidado Alternativo</v>
      </c>
      <c r="M285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1" spans="2:13" x14ac:dyDescent="0.3">
      <c r="B2851" s="4" t="str">
        <f t="shared" si="132"/>
        <v>2-RMA</v>
      </c>
      <c r="C2851" s="4" t="str">
        <f t="shared" si="133"/>
        <v>2-RMA-Mujeres</v>
      </c>
      <c r="D2851" s="4" t="str">
        <f t="shared" si="134"/>
        <v>2-RMA-Mujeres-6</v>
      </c>
      <c r="E2851">
        <v>2</v>
      </c>
      <c r="F2851" t="s">
        <v>56</v>
      </c>
      <c r="G2851">
        <v>6</v>
      </c>
      <c r="H2851" t="s">
        <v>206</v>
      </c>
      <c r="I2851" t="s">
        <v>253</v>
      </c>
      <c r="J2851" t="s">
        <v>108</v>
      </c>
      <c r="K2851">
        <v>0</v>
      </c>
      <c r="L2851" t="str">
        <f>+VLOOKUP(Línea_Modelo_Sexo_Región[[#This Row],[id_LA]],Línea_Atención[],2,0)</f>
        <v>Línea Cuidado Alternativo</v>
      </c>
      <c r="M285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2" spans="2:13" x14ac:dyDescent="0.3">
      <c r="B2852" s="4" t="str">
        <f t="shared" si="132"/>
        <v>2-RMA</v>
      </c>
      <c r="C2852" s="4" t="str">
        <f t="shared" si="133"/>
        <v>2-RMA-Hombres</v>
      </c>
      <c r="D2852" s="4" t="str">
        <f t="shared" si="134"/>
        <v>2-RMA-Hombres-7</v>
      </c>
      <c r="E2852">
        <v>2</v>
      </c>
      <c r="F2852" t="s">
        <v>56</v>
      </c>
      <c r="G2852">
        <v>7</v>
      </c>
      <c r="H2852" t="s">
        <v>207</v>
      </c>
      <c r="I2852" t="s">
        <v>252</v>
      </c>
      <c r="J2852" t="s">
        <v>108</v>
      </c>
      <c r="K2852">
        <v>9</v>
      </c>
      <c r="L2852" t="str">
        <f>+VLOOKUP(Línea_Modelo_Sexo_Región[[#This Row],[id_LA]],Línea_Atención[],2,0)</f>
        <v>Línea Cuidado Alternativo</v>
      </c>
      <c r="M285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3" spans="2:13" x14ac:dyDescent="0.3">
      <c r="B2853" s="4" t="str">
        <f t="shared" si="132"/>
        <v>2-RMA</v>
      </c>
      <c r="C2853" s="4" t="str">
        <f t="shared" si="133"/>
        <v>2-RMA-Mujeres</v>
      </c>
      <c r="D2853" s="4" t="str">
        <f t="shared" si="134"/>
        <v>2-RMA-Mujeres-7</v>
      </c>
      <c r="E2853">
        <v>2</v>
      </c>
      <c r="F2853" t="s">
        <v>56</v>
      </c>
      <c r="G2853">
        <v>7</v>
      </c>
      <c r="H2853" t="s">
        <v>207</v>
      </c>
      <c r="I2853" t="s">
        <v>253</v>
      </c>
      <c r="J2853" t="s">
        <v>108</v>
      </c>
      <c r="K2853">
        <v>38</v>
      </c>
      <c r="L2853" t="str">
        <f>+VLOOKUP(Línea_Modelo_Sexo_Región[[#This Row],[id_LA]],Línea_Atención[],2,0)</f>
        <v>Línea Cuidado Alternativo</v>
      </c>
      <c r="M285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4" spans="2:13" x14ac:dyDescent="0.3">
      <c r="B2854" s="4" t="str">
        <f t="shared" si="132"/>
        <v>2-RMA</v>
      </c>
      <c r="C2854" s="4" t="str">
        <f t="shared" si="133"/>
        <v>2-RMA-Hombres</v>
      </c>
      <c r="D2854" s="4" t="str">
        <f t="shared" si="134"/>
        <v>2-RMA-Hombres-7</v>
      </c>
      <c r="E2854">
        <v>2</v>
      </c>
      <c r="F2854" t="s">
        <v>56</v>
      </c>
      <c r="G2854">
        <v>7</v>
      </c>
      <c r="H2854" t="s">
        <v>207</v>
      </c>
      <c r="I2854" t="s">
        <v>252</v>
      </c>
      <c r="J2854" t="s">
        <v>108</v>
      </c>
      <c r="K2854">
        <v>0</v>
      </c>
      <c r="L2854" t="str">
        <f>+VLOOKUP(Línea_Modelo_Sexo_Región[[#This Row],[id_LA]],Línea_Atención[],2,0)</f>
        <v>Línea Cuidado Alternativo</v>
      </c>
      <c r="M285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5" spans="2:13" x14ac:dyDescent="0.3">
      <c r="B2855" s="4" t="str">
        <f t="shared" si="132"/>
        <v>2-RMA</v>
      </c>
      <c r="C2855" s="4" t="str">
        <f t="shared" si="133"/>
        <v>2-RMA-Mujeres</v>
      </c>
      <c r="D2855" s="4" t="str">
        <f t="shared" si="134"/>
        <v>2-RMA-Mujeres-7</v>
      </c>
      <c r="E2855">
        <v>2</v>
      </c>
      <c r="F2855" t="s">
        <v>56</v>
      </c>
      <c r="G2855">
        <v>7</v>
      </c>
      <c r="H2855" t="s">
        <v>207</v>
      </c>
      <c r="I2855" t="s">
        <v>253</v>
      </c>
      <c r="J2855" t="s">
        <v>108</v>
      </c>
      <c r="K2855">
        <v>0</v>
      </c>
      <c r="L2855" t="str">
        <f>+VLOOKUP(Línea_Modelo_Sexo_Región[[#This Row],[id_LA]],Línea_Atención[],2,0)</f>
        <v>Línea Cuidado Alternativo</v>
      </c>
      <c r="M285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6" spans="2:13" x14ac:dyDescent="0.3">
      <c r="B2856" s="4" t="str">
        <f t="shared" si="132"/>
        <v>2-RMA</v>
      </c>
      <c r="C2856" s="4" t="str">
        <f t="shared" si="133"/>
        <v>2-RMA-Hombres</v>
      </c>
      <c r="D2856" s="4" t="str">
        <f t="shared" si="134"/>
        <v>2-RMA-Hombres-8</v>
      </c>
      <c r="E2856">
        <v>2</v>
      </c>
      <c r="F2856" t="s">
        <v>56</v>
      </c>
      <c r="G2856">
        <v>8</v>
      </c>
      <c r="H2856" t="s">
        <v>208</v>
      </c>
      <c r="I2856" t="s">
        <v>252</v>
      </c>
      <c r="J2856" t="s">
        <v>108</v>
      </c>
      <c r="K2856">
        <v>0</v>
      </c>
      <c r="L2856" t="str">
        <f>+VLOOKUP(Línea_Modelo_Sexo_Región[[#This Row],[id_LA]],Línea_Atención[],2,0)</f>
        <v>Línea Cuidado Alternativo</v>
      </c>
      <c r="M285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7" spans="2:13" x14ac:dyDescent="0.3">
      <c r="B2857" s="4" t="str">
        <f t="shared" si="132"/>
        <v>2-RMA</v>
      </c>
      <c r="C2857" s="4" t="str">
        <f t="shared" si="133"/>
        <v>2-RMA-Mujeres</v>
      </c>
      <c r="D2857" s="4" t="str">
        <f t="shared" si="134"/>
        <v>2-RMA-Mujeres-8</v>
      </c>
      <c r="E2857">
        <v>2</v>
      </c>
      <c r="F2857" t="s">
        <v>56</v>
      </c>
      <c r="G2857">
        <v>8</v>
      </c>
      <c r="H2857" t="s">
        <v>208</v>
      </c>
      <c r="I2857" t="s">
        <v>253</v>
      </c>
      <c r="J2857" t="s">
        <v>108</v>
      </c>
      <c r="K2857">
        <v>0</v>
      </c>
      <c r="L2857" t="str">
        <f>+VLOOKUP(Línea_Modelo_Sexo_Región[[#This Row],[id_LA]],Línea_Atención[],2,0)</f>
        <v>Línea Cuidado Alternativo</v>
      </c>
      <c r="M285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8" spans="2:13" x14ac:dyDescent="0.3">
      <c r="B2858" s="4" t="str">
        <f t="shared" si="132"/>
        <v>2-RMA</v>
      </c>
      <c r="C2858" s="4" t="str">
        <f t="shared" si="133"/>
        <v>2-RMA-Hombres</v>
      </c>
      <c r="D2858" s="4" t="str">
        <f t="shared" si="134"/>
        <v>2-RMA-Hombres-9</v>
      </c>
      <c r="E2858">
        <v>2</v>
      </c>
      <c r="F2858" t="s">
        <v>56</v>
      </c>
      <c r="G2858">
        <v>9</v>
      </c>
      <c r="H2858" t="s">
        <v>209</v>
      </c>
      <c r="I2858" t="s">
        <v>252</v>
      </c>
      <c r="J2858" t="s">
        <v>108</v>
      </c>
      <c r="K2858">
        <v>8</v>
      </c>
      <c r="L2858" t="str">
        <f>+VLOOKUP(Línea_Modelo_Sexo_Región[[#This Row],[id_LA]],Línea_Atención[],2,0)</f>
        <v>Línea Cuidado Alternativo</v>
      </c>
      <c r="M285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59" spans="2:13" x14ac:dyDescent="0.3">
      <c r="B2859" s="4" t="str">
        <f t="shared" si="132"/>
        <v>2-RMA</v>
      </c>
      <c r="C2859" s="4" t="str">
        <f t="shared" si="133"/>
        <v>2-RMA-Mujeres</v>
      </c>
      <c r="D2859" s="4" t="str">
        <f t="shared" si="134"/>
        <v>2-RMA-Mujeres-9</v>
      </c>
      <c r="E2859">
        <v>2</v>
      </c>
      <c r="F2859" t="s">
        <v>56</v>
      </c>
      <c r="G2859">
        <v>9</v>
      </c>
      <c r="H2859" t="s">
        <v>209</v>
      </c>
      <c r="I2859" t="s">
        <v>253</v>
      </c>
      <c r="J2859" t="s">
        <v>108</v>
      </c>
      <c r="K2859">
        <v>33</v>
      </c>
      <c r="L2859" t="str">
        <f>+VLOOKUP(Línea_Modelo_Sexo_Región[[#This Row],[id_LA]],Línea_Atención[],2,0)</f>
        <v>Línea Cuidado Alternativo</v>
      </c>
      <c r="M285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0" spans="2:13" x14ac:dyDescent="0.3">
      <c r="B2860" s="4" t="str">
        <f t="shared" si="132"/>
        <v>2-RMA</v>
      </c>
      <c r="C2860" s="4" t="str">
        <f t="shared" si="133"/>
        <v>2-RMA-Hombres</v>
      </c>
      <c r="D2860" s="4" t="str">
        <f t="shared" si="134"/>
        <v>2-RMA-Hombres-14</v>
      </c>
      <c r="E2860">
        <v>2</v>
      </c>
      <c r="F2860" t="s">
        <v>56</v>
      </c>
      <c r="G2860">
        <v>14</v>
      </c>
      <c r="H2860" t="s">
        <v>214</v>
      </c>
      <c r="I2860" t="s">
        <v>252</v>
      </c>
      <c r="J2860" t="s">
        <v>108</v>
      </c>
      <c r="K2860">
        <v>12</v>
      </c>
      <c r="L2860" t="str">
        <f>+VLOOKUP(Línea_Modelo_Sexo_Región[[#This Row],[id_LA]],Línea_Atención[],2,0)</f>
        <v>Línea Cuidado Alternativo</v>
      </c>
      <c r="M286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1" spans="2:13" x14ac:dyDescent="0.3">
      <c r="B2861" s="4" t="str">
        <f t="shared" si="132"/>
        <v>2-RMA</v>
      </c>
      <c r="C2861" s="4" t="str">
        <f t="shared" si="133"/>
        <v>2-RMA-Mujeres</v>
      </c>
      <c r="D2861" s="4" t="str">
        <f t="shared" si="134"/>
        <v>2-RMA-Mujeres-14</v>
      </c>
      <c r="E2861">
        <v>2</v>
      </c>
      <c r="F2861" t="s">
        <v>56</v>
      </c>
      <c r="G2861">
        <v>14</v>
      </c>
      <c r="H2861" t="s">
        <v>214</v>
      </c>
      <c r="I2861" t="s">
        <v>253</v>
      </c>
      <c r="J2861" t="s">
        <v>108</v>
      </c>
      <c r="K2861">
        <v>26</v>
      </c>
      <c r="L2861" t="str">
        <f>+VLOOKUP(Línea_Modelo_Sexo_Región[[#This Row],[id_LA]],Línea_Atención[],2,0)</f>
        <v>Línea Cuidado Alternativo</v>
      </c>
      <c r="M286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2" spans="2:13" x14ac:dyDescent="0.3">
      <c r="B2862" s="4" t="str">
        <f t="shared" si="132"/>
        <v>2-RMA</v>
      </c>
      <c r="C2862" s="4" t="str">
        <f t="shared" si="133"/>
        <v>2-RMA-Hombres</v>
      </c>
      <c r="D2862" s="4" t="str">
        <f t="shared" si="134"/>
        <v>2-RMA-Hombres-10</v>
      </c>
      <c r="E2862">
        <v>2</v>
      </c>
      <c r="F2862" t="s">
        <v>56</v>
      </c>
      <c r="G2862">
        <v>10</v>
      </c>
      <c r="H2862" t="s">
        <v>210</v>
      </c>
      <c r="I2862" t="s">
        <v>252</v>
      </c>
      <c r="J2862" t="s">
        <v>108</v>
      </c>
      <c r="K2862">
        <v>0</v>
      </c>
      <c r="L2862" t="str">
        <f>+VLOOKUP(Línea_Modelo_Sexo_Región[[#This Row],[id_LA]],Línea_Atención[],2,0)</f>
        <v>Línea Cuidado Alternativo</v>
      </c>
      <c r="M286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3" spans="2:13" x14ac:dyDescent="0.3">
      <c r="B2863" s="4" t="str">
        <f t="shared" si="132"/>
        <v>2-RMA</v>
      </c>
      <c r="C2863" s="4" t="str">
        <f t="shared" si="133"/>
        <v>2-RMA-Mujeres</v>
      </c>
      <c r="D2863" s="4" t="str">
        <f t="shared" si="134"/>
        <v>2-RMA-Mujeres-10</v>
      </c>
      <c r="E2863">
        <v>2</v>
      </c>
      <c r="F2863" t="s">
        <v>56</v>
      </c>
      <c r="G2863">
        <v>10</v>
      </c>
      <c r="H2863" t="s">
        <v>210</v>
      </c>
      <c r="I2863" t="s">
        <v>253</v>
      </c>
      <c r="J2863" t="s">
        <v>108</v>
      </c>
      <c r="K2863">
        <v>0</v>
      </c>
      <c r="L2863" t="str">
        <f>+VLOOKUP(Línea_Modelo_Sexo_Región[[#This Row],[id_LA]],Línea_Atención[],2,0)</f>
        <v>Línea Cuidado Alternativo</v>
      </c>
      <c r="M286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4" spans="2:13" x14ac:dyDescent="0.3">
      <c r="B2864" s="4" t="str">
        <f t="shared" si="132"/>
        <v>2-RMA</v>
      </c>
      <c r="C2864" s="4" t="str">
        <f t="shared" si="133"/>
        <v>2-RMA-Hombres</v>
      </c>
      <c r="D2864" s="4" t="str">
        <f t="shared" si="134"/>
        <v>2-RMA-Hombres-11</v>
      </c>
      <c r="E2864">
        <v>2</v>
      </c>
      <c r="F2864" t="s">
        <v>56</v>
      </c>
      <c r="G2864">
        <v>11</v>
      </c>
      <c r="H2864" t="s">
        <v>211</v>
      </c>
      <c r="I2864" t="s">
        <v>252</v>
      </c>
      <c r="J2864" t="s">
        <v>108</v>
      </c>
      <c r="K2864">
        <v>0</v>
      </c>
      <c r="L2864" t="str">
        <f>+VLOOKUP(Línea_Modelo_Sexo_Región[[#This Row],[id_LA]],Línea_Atención[],2,0)</f>
        <v>Línea Cuidado Alternativo</v>
      </c>
      <c r="M286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5" spans="2:13" x14ac:dyDescent="0.3">
      <c r="B2865" s="4" t="str">
        <f t="shared" si="132"/>
        <v>2-RMA</v>
      </c>
      <c r="C2865" s="4" t="str">
        <f t="shared" si="133"/>
        <v>2-RMA-Mujeres</v>
      </c>
      <c r="D2865" s="4" t="str">
        <f t="shared" si="134"/>
        <v>2-RMA-Mujeres-11</v>
      </c>
      <c r="E2865">
        <v>2</v>
      </c>
      <c r="F2865" t="s">
        <v>56</v>
      </c>
      <c r="G2865">
        <v>11</v>
      </c>
      <c r="H2865" t="s">
        <v>211</v>
      </c>
      <c r="I2865" t="s">
        <v>253</v>
      </c>
      <c r="J2865" t="s">
        <v>108</v>
      </c>
      <c r="K2865">
        <v>0</v>
      </c>
      <c r="L2865" t="str">
        <f>+VLOOKUP(Línea_Modelo_Sexo_Región[[#This Row],[id_LA]],Línea_Atención[],2,0)</f>
        <v>Línea Cuidado Alternativo</v>
      </c>
      <c r="M286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6" spans="2:13" x14ac:dyDescent="0.3">
      <c r="B2866" s="4" t="str">
        <f t="shared" si="132"/>
        <v>2-RMA</v>
      </c>
      <c r="C2866" s="4" t="str">
        <f t="shared" si="133"/>
        <v>2-RMA-Hombres</v>
      </c>
      <c r="D2866" s="4" t="str">
        <f t="shared" si="134"/>
        <v>2-RMA-Hombres-12</v>
      </c>
      <c r="E2866">
        <v>2</v>
      </c>
      <c r="F2866" t="s">
        <v>56</v>
      </c>
      <c r="G2866">
        <v>12</v>
      </c>
      <c r="H2866" t="s">
        <v>212</v>
      </c>
      <c r="I2866" t="s">
        <v>252</v>
      </c>
      <c r="J2866" t="s">
        <v>108</v>
      </c>
      <c r="K2866">
        <v>0</v>
      </c>
      <c r="L2866" t="str">
        <f>+VLOOKUP(Línea_Modelo_Sexo_Región[[#This Row],[id_LA]],Línea_Atención[],2,0)</f>
        <v>Línea Cuidado Alternativo</v>
      </c>
      <c r="M286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7" spans="2:13" x14ac:dyDescent="0.3">
      <c r="B2867" s="4" t="str">
        <f t="shared" si="132"/>
        <v>2-RMA</v>
      </c>
      <c r="C2867" s="4" t="str">
        <f t="shared" si="133"/>
        <v>2-RMA-Mujeres</v>
      </c>
      <c r="D2867" s="4" t="str">
        <f t="shared" si="134"/>
        <v>2-RMA-Mujeres-12</v>
      </c>
      <c r="E2867">
        <v>2</v>
      </c>
      <c r="F2867" t="s">
        <v>56</v>
      </c>
      <c r="G2867">
        <v>12</v>
      </c>
      <c r="H2867" t="s">
        <v>212</v>
      </c>
      <c r="I2867" t="s">
        <v>253</v>
      </c>
      <c r="J2867" t="s">
        <v>108</v>
      </c>
      <c r="K2867">
        <v>0</v>
      </c>
      <c r="L2867" t="str">
        <f>+VLOOKUP(Línea_Modelo_Sexo_Región[[#This Row],[id_LA]],Línea_Atención[],2,0)</f>
        <v>Línea Cuidado Alternativo</v>
      </c>
      <c r="M286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2868" spans="2:13" x14ac:dyDescent="0.3">
      <c r="B2868" s="4" t="str">
        <f t="shared" si="132"/>
        <v>2-RPA</v>
      </c>
      <c r="C2868" s="4" t="str">
        <f t="shared" si="133"/>
        <v>2-RPA-Hombres</v>
      </c>
      <c r="D2868" s="4" t="str">
        <f t="shared" si="134"/>
        <v>2-RPA-Hombres-15</v>
      </c>
      <c r="E2868">
        <v>2</v>
      </c>
      <c r="F2868" t="s">
        <v>58</v>
      </c>
      <c r="G2868">
        <v>15</v>
      </c>
      <c r="H2868" t="s">
        <v>215</v>
      </c>
      <c r="I2868" t="s">
        <v>252</v>
      </c>
      <c r="J2868" t="s">
        <v>108</v>
      </c>
      <c r="K2868">
        <v>0</v>
      </c>
      <c r="L2868" t="str">
        <f>+VLOOKUP(Línea_Modelo_Sexo_Región[[#This Row],[id_LA]],Línea_Atención[],2,0)</f>
        <v>Línea Cuidado Alternativo</v>
      </c>
      <c r="M2868" t="str">
        <f>+VLOOKUP(Línea_Modelo_Sexo_Región[[#This Row],[Modelo '[sigla']]],Modelos[[Modelo '[sigla']]:[Modelo '[descripción']]],2,0)</f>
        <v>Residencia de Protección para Madres Adolescentes</v>
      </c>
    </row>
    <row r="2869" spans="2:13" x14ac:dyDescent="0.3">
      <c r="B2869" s="4" t="str">
        <f t="shared" si="132"/>
        <v>2-RPA</v>
      </c>
      <c r="C2869" s="4" t="str">
        <f t="shared" si="133"/>
        <v>2-RPA-Mujeres</v>
      </c>
      <c r="D2869" s="4" t="str">
        <f t="shared" si="134"/>
        <v>2-RPA-Mujeres-15</v>
      </c>
      <c r="E2869">
        <v>2</v>
      </c>
      <c r="F2869" t="s">
        <v>58</v>
      </c>
      <c r="G2869">
        <v>15</v>
      </c>
      <c r="H2869" t="s">
        <v>215</v>
      </c>
      <c r="I2869" t="s">
        <v>253</v>
      </c>
      <c r="J2869" t="s">
        <v>108</v>
      </c>
      <c r="K2869">
        <v>0</v>
      </c>
      <c r="L2869" t="str">
        <f>+VLOOKUP(Línea_Modelo_Sexo_Región[[#This Row],[id_LA]],Línea_Atención[],2,0)</f>
        <v>Línea Cuidado Alternativo</v>
      </c>
      <c r="M2869" t="str">
        <f>+VLOOKUP(Línea_Modelo_Sexo_Región[[#This Row],[Modelo '[sigla']]],Modelos[[Modelo '[sigla']]:[Modelo '[descripción']]],2,0)</f>
        <v>Residencia de Protección para Madres Adolescentes</v>
      </c>
    </row>
    <row r="2870" spans="2:13" x14ac:dyDescent="0.3">
      <c r="B2870" s="4" t="str">
        <f t="shared" si="132"/>
        <v>2-RPA</v>
      </c>
      <c r="C2870" s="4" t="str">
        <f t="shared" si="133"/>
        <v>2-RPA-Hombres</v>
      </c>
      <c r="D2870" s="4" t="str">
        <f t="shared" si="134"/>
        <v>2-RPA-Hombres-1</v>
      </c>
      <c r="E2870">
        <v>2</v>
      </c>
      <c r="F2870" t="s">
        <v>58</v>
      </c>
      <c r="G2870">
        <v>1</v>
      </c>
      <c r="H2870" t="s">
        <v>201</v>
      </c>
      <c r="I2870" t="s">
        <v>252</v>
      </c>
      <c r="J2870" t="s">
        <v>108</v>
      </c>
      <c r="K2870">
        <v>0</v>
      </c>
      <c r="L2870" t="str">
        <f>+VLOOKUP(Línea_Modelo_Sexo_Región[[#This Row],[id_LA]],Línea_Atención[],2,0)</f>
        <v>Línea Cuidado Alternativo</v>
      </c>
      <c r="M2870" t="str">
        <f>+VLOOKUP(Línea_Modelo_Sexo_Región[[#This Row],[Modelo '[sigla']]],Modelos[[Modelo '[sigla']]:[Modelo '[descripción']]],2,0)</f>
        <v>Residencia de Protección para Madres Adolescentes</v>
      </c>
    </row>
    <row r="2871" spans="2:13" x14ac:dyDescent="0.3">
      <c r="B2871" s="4" t="str">
        <f t="shared" si="132"/>
        <v>2-RPA</v>
      </c>
      <c r="C2871" s="4" t="str">
        <f t="shared" si="133"/>
        <v>2-RPA-Mujeres</v>
      </c>
      <c r="D2871" s="4" t="str">
        <f t="shared" si="134"/>
        <v>2-RPA-Mujeres-1</v>
      </c>
      <c r="E2871">
        <v>2</v>
      </c>
      <c r="F2871" t="s">
        <v>58</v>
      </c>
      <c r="G2871">
        <v>1</v>
      </c>
      <c r="H2871" t="s">
        <v>201</v>
      </c>
      <c r="I2871" t="s">
        <v>253</v>
      </c>
      <c r="J2871" t="s">
        <v>108</v>
      </c>
      <c r="K2871">
        <v>0</v>
      </c>
      <c r="L2871" t="str">
        <f>+VLOOKUP(Línea_Modelo_Sexo_Región[[#This Row],[id_LA]],Línea_Atención[],2,0)</f>
        <v>Línea Cuidado Alternativo</v>
      </c>
      <c r="M2871" t="str">
        <f>+VLOOKUP(Línea_Modelo_Sexo_Región[[#This Row],[Modelo '[sigla']]],Modelos[[Modelo '[sigla']]:[Modelo '[descripción']]],2,0)</f>
        <v>Residencia de Protección para Madres Adolescentes</v>
      </c>
    </row>
    <row r="2872" spans="2:13" x14ac:dyDescent="0.3">
      <c r="B2872" s="4" t="str">
        <f t="shared" si="132"/>
        <v>2-RPA</v>
      </c>
      <c r="C2872" s="4" t="str">
        <f t="shared" si="133"/>
        <v>2-RPA-Hombres</v>
      </c>
      <c r="D2872" s="4" t="str">
        <f t="shared" si="134"/>
        <v>2-RPA-Hombres-2</v>
      </c>
      <c r="E2872">
        <v>2</v>
      </c>
      <c r="F2872" t="s">
        <v>58</v>
      </c>
      <c r="G2872">
        <v>2</v>
      </c>
      <c r="H2872" t="s">
        <v>202</v>
      </c>
      <c r="I2872" t="s">
        <v>252</v>
      </c>
      <c r="J2872" t="s">
        <v>108</v>
      </c>
      <c r="K2872">
        <v>0</v>
      </c>
      <c r="L2872" t="str">
        <f>+VLOOKUP(Línea_Modelo_Sexo_Región[[#This Row],[id_LA]],Línea_Atención[],2,0)</f>
        <v>Línea Cuidado Alternativo</v>
      </c>
      <c r="M2872" t="str">
        <f>+VLOOKUP(Línea_Modelo_Sexo_Región[[#This Row],[Modelo '[sigla']]],Modelos[[Modelo '[sigla']]:[Modelo '[descripción']]],2,0)</f>
        <v>Residencia de Protección para Madres Adolescentes</v>
      </c>
    </row>
    <row r="2873" spans="2:13" x14ac:dyDescent="0.3">
      <c r="B2873" s="4" t="str">
        <f t="shared" si="132"/>
        <v>2-RPA</v>
      </c>
      <c r="C2873" s="4" t="str">
        <f t="shared" si="133"/>
        <v>2-RPA-Mujeres</v>
      </c>
      <c r="D2873" s="4" t="str">
        <f t="shared" si="134"/>
        <v>2-RPA-Mujeres-2</v>
      </c>
      <c r="E2873">
        <v>2</v>
      </c>
      <c r="F2873" t="s">
        <v>58</v>
      </c>
      <c r="G2873">
        <v>2</v>
      </c>
      <c r="H2873" t="s">
        <v>202</v>
      </c>
      <c r="I2873" t="s">
        <v>253</v>
      </c>
      <c r="J2873" t="s">
        <v>108</v>
      </c>
      <c r="K2873">
        <v>0</v>
      </c>
      <c r="L2873" t="str">
        <f>+VLOOKUP(Línea_Modelo_Sexo_Región[[#This Row],[id_LA]],Línea_Atención[],2,0)</f>
        <v>Línea Cuidado Alternativo</v>
      </c>
      <c r="M2873" t="str">
        <f>+VLOOKUP(Línea_Modelo_Sexo_Región[[#This Row],[Modelo '[sigla']]],Modelos[[Modelo '[sigla']]:[Modelo '[descripción']]],2,0)</f>
        <v>Residencia de Protección para Madres Adolescentes</v>
      </c>
    </row>
    <row r="2874" spans="2:13" x14ac:dyDescent="0.3">
      <c r="B2874" s="4" t="str">
        <f t="shared" si="132"/>
        <v>2-RPA</v>
      </c>
      <c r="C2874" s="4" t="str">
        <f t="shared" si="133"/>
        <v>2-RPA-Hombres</v>
      </c>
      <c r="D2874" s="4" t="str">
        <f t="shared" si="134"/>
        <v>2-RPA-Hombres-3</v>
      </c>
      <c r="E2874">
        <v>2</v>
      </c>
      <c r="F2874" t="s">
        <v>58</v>
      </c>
      <c r="G2874">
        <v>3</v>
      </c>
      <c r="H2874" t="s">
        <v>203</v>
      </c>
      <c r="I2874" t="s">
        <v>252</v>
      </c>
      <c r="J2874" t="s">
        <v>108</v>
      </c>
      <c r="K2874">
        <v>0</v>
      </c>
      <c r="L2874" t="str">
        <f>+VLOOKUP(Línea_Modelo_Sexo_Región[[#This Row],[id_LA]],Línea_Atención[],2,0)</f>
        <v>Línea Cuidado Alternativo</v>
      </c>
      <c r="M2874" t="str">
        <f>+VLOOKUP(Línea_Modelo_Sexo_Región[[#This Row],[Modelo '[sigla']]],Modelos[[Modelo '[sigla']]:[Modelo '[descripción']]],2,0)</f>
        <v>Residencia de Protección para Madres Adolescentes</v>
      </c>
    </row>
    <row r="2875" spans="2:13" x14ac:dyDescent="0.3">
      <c r="B2875" s="4" t="str">
        <f t="shared" si="132"/>
        <v>2-RPA</v>
      </c>
      <c r="C2875" s="4" t="str">
        <f t="shared" si="133"/>
        <v>2-RPA-Mujeres</v>
      </c>
      <c r="D2875" s="4" t="str">
        <f t="shared" si="134"/>
        <v>2-RPA-Mujeres-3</v>
      </c>
      <c r="E2875">
        <v>2</v>
      </c>
      <c r="F2875" t="s">
        <v>58</v>
      </c>
      <c r="G2875">
        <v>3</v>
      </c>
      <c r="H2875" t="s">
        <v>203</v>
      </c>
      <c r="I2875" t="s">
        <v>253</v>
      </c>
      <c r="J2875" t="s">
        <v>108</v>
      </c>
      <c r="K2875">
        <v>0</v>
      </c>
      <c r="L2875" t="str">
        <f>+VLOOKUP(Línea_Modelo_Sexo_Región[[#This Row],[id_LA]],Línea_Atención[],2,0)</f>
        <v>Línea Cuidado Alternativo</v>
      </c>
      <c r="M2875" t="str">
        <f>+VLOOKUP(Línea_Modelo_Sexo_Región[[#This Row],[Modelo '[sigla']]],Modelos[[Modelo '[sigla']]:[Modelo '[descripción']]],2,0)</f>
        <v>Residencia de Protección para Madres Adolescentes</v>
      </c>
    </row>
    <row r="2876" spans="2:13" x14ac:dyDescent="0.3">
      <c r="B2876" s="4" t="str">
        <f t="shared" si="132"/>
        <v>2-RPA</v>
      </c>
      <c r="C2876" s="4" t="str">
        <f t="shared" si="133"/>
        <v>2-RPA-Hombres</v>
      </c>
      <c r="D2876" s="4" t="str">
        <f t="shared" si="134"/>
        <v>2-RPA-Hombres-4</v>
      </c>
      <c r="E2876">
        <v>2</v>
      </c>
      <c r="F2876" t="s">
        <v>58</v>
      </c>
      <c r="G2876">
        <v>4</v>
      </c>
      <c r="H2876" t="s">
        <v>204</v>
      </c>
      <c r="I2876" t="s">
        <v>252</v>
      </c>
      <c r="J2876" t="s">
        <v>108</v>
      </c>
      <c r="K2876">
        <v>0</v>
      </c>
      <c r="L2876" t="str">
        <f>+VLOOKUP(Línea_Modelo_Sexo_Región[[#This Row],[id_LA]],Línea_Atención[],2,0)</f>
        <v>Línea Cuidado Alternativo</v>
      </c>
      <c r="M2876" t="str">
        <f>+VLOOKUP(Línea_Modelo_Sexo_Región[[#This Row],[Modelo '[sigla']]],Modelos[[Modelo '[sigla']]:[Modelo '[descripción']]],2,0)</f>
        <v>Residencia de Protección para Madres Adolescentes</v>
      </c>
    </row>
    <row r="2877" spans="2:13" x14ac:dyDescent="0.3">
      <c r="B2877" s="4" t="str">
        <f t="shared" si="132"/>
        <v>2-RPA</v>
      </c>
      <c r="C2877" s="4" t="str">
        <f t="shared" si="133"/>
        <v>2-RPA-Mujeres</v>
      </c>
      <c r="D2877" s="4" t="str">
        <f t="shared" si="134"/>
        <v>2-RPA-Mujeres-4</v>
      </c>
      <c r="E2877">
        <v>2</v>
      </c>
      <c r="F2877" t="s">
        <v>58</v>
      </c>
      <c r="G2877">
        <v>4</v>
      </c>
      <c r="H2877" t="s">
        <v>204</v>
      </c>
      <c r="I2877" t="s">
        <v>253</v>
      </c>
      <c r="J2877" t="s">
        <v>108</v>
      </c>
      <c r="K2877">
        <v>0</v>
      </c>
      <c r="L2877" t="str">
        <f>+VLOOKUP(Línea_Modelo_Sexo_Región[[#This Row],[id_LA]],Línea_Atención[],2,0)</f>
        <v>Línea Cuidado Alternativo</v>
      </c>
      <c r="M2877" t="str">
        <f>+VLOOKUP(Línea_Modelo_Sexo_Región[[#This Row],[Modelo '[sigla']]],Modelos[[Modelo '[sigla']]:[Modelo '[descripción']]],2,0)</f>
        <v>Residencia de Protección para Madres Adolescentes</v>
      </c>
    </row>
    <row r="2878" spans="2:13" x14ac:dyDescent="0.3">
      <c r="B2878" s="4" t="str">
        <f t="shared" si="132"/>
        <v>2-RPA</v>
      </c>
      <c r="C2878" s="4" t="str">
        <f t="shared" si="133"/>
        <v>2-RPA-Hombres</v>
      </c>
      <c r="D2878" s="4" t="str">
        <f t="shared" si="134"/>
        <v>2-RPA-Hombres-5</v>
      </c>
      <c r="E2878">
        <v>2</v>
      </c>
      <c r="F2878" t="s">
        <v>58</v>
      </c>
      <c r="G2878">
        <v>5</v>
      </c>
      <c r="H2878" t="s">
        <v>205</v>
      </c>
      <c r="I2878" t="s">
        <v>252</v>
      </c>
      <c r="J2878" t="s">
        <v>108</v>
      </c>
      <c r="K2878">
        <v>8</v>
      </c>
      <c r="L2878" t="str">
        <f>+VLOOKUP(Línea_Modelo_Sexo_Región[[#This Row],[id_LA]],Línea_Atención[],2,0)</f>
        <v>Línea Cuidado Alternativo</v>
      </c>
      <c r="M2878" t="str">
        <f>+VLOOKUP(Línea_Modelo_Sexo_Región[[#This Row],[Modelo '[sigla']]],Modelos[[Modelo '[sigla']]:[Modelo '[descripción']]],2,0)</f>
        <v>Residencia de Protección para Madres Adolescentes</v>
      </c>
    </row>
    <row r="2879" spans="2:13" x14ac:dyDescent="0.3">
      <c r="B2879" s="4" t="str">
        <f t="shared" si="132"/>
        <v>2-RPA</v>
      </c>
      <c r="C2879" s="4" t="str">
        <f t="shared" si="133"/>
        <v>2-RPA-Mujeres</v>
      </c>
      <c r="D2879" s="4" t="str">
        <f t="shared" si="134"/>
        <v>2-RPA-Mujeres-5</v>
      </c>
      <c r="E2879">
        <v>2</v>
      </c>
      <c r="F2879" t="s">
        <v>58</v>
      </c>
      <c r="G2879">
        <v>5</v>
      </c>
      <c r="H2879" t="s">
        <v>205</v>
      </c>
      <c r="I2879" t="s">
        <v>253</v>
      </c>
      <c r="J2879" t="s">
        <v>108</v>
      </c>
      <c r="K2879">
        <v>20</v>
      </c>
      <c r="L2879" t="str">
        <f>+VLOOKUP(Línea_Modelo_Sexo_Región[[#This Row],[id_LA]],Línea_Atención[],2,0)</f>
        <v>Línea Cuidado Alternativo</v>
      </c>
      <c r="M2879" t="str">
        <f>+VLOOKUP(Línea_Modelo_Sexo_Región[[#This Row],[Modelo '[sigla']]],Modelos[[Modelo '[sigla']]:[Modelo '[descripción']]],2,0)</f>
        <v>Residencia de Protección para Madres Adolescentes</v>
      </c>
    </row>
    <row r="2880" spans="2:13" x14ac:dyDescent="0.3">
      <c r="B2880" s="4" t="str">
        <f t="shared" si="132"/>
        <v>2-RPA</v>
      </c>
      <c r="C2880" s="4" t="str">
        <f t="shared" si="133"/>
        <v>2-RPA-Hombres</v>
      </c>
      <c r="D2880" s="4" t="str">
        <f t="shared" si="134"/>
        <v>2-RPA-Hombres-13</v>
      </c>
      <c r="E2880">
        <v>2</v>
      </c>
      <c r="F2880" t="s">
        <v>58</v>
      </c>
      <c r="G2880">
        <v>13</v>
      </c>
      <c r="H2880" t="s">
        <v>213</v>
      </c>
      <c r="I2880" t="s">
        <v>252</v>
      </c>
      <c r="J2880" t="s">
        <v>108</v>
      </c>
      <c r="K2880">
        <v>0</v>
      </c>
      <c r="L2880" t="str">
        <f>+VLOOKUP(Línea_Modelo_Sexo_Región[[#This Row],[id_LA]],Línea_Atención[],2,0)</f>
        <v>Línea Cuidado Alternativo</v>
      </c>
      <c r="M2880" t="str">
        <f>+VLOOKUP(Línea_Modelo_Sexo_Región[[#This Row],[Modelo '[sigla']]],Modelos[[Modelo '[sigla']]:[Modelo '[descripción']]],2,0)</f>
        <v>Residencia de Protección para Madres Adolescentes</v>
      </c>
    </row>
    <row r="2881" spans="2:13" x14ac:dyDescent="0.3">
      <c r="B2881" s="4" t="str">
        <f t="shared" si="132"/>
        <v>2-RPA</v>
      </c>
      <c r="C2881" s="4" t="str">
        <f t="shared" si="133"/>
        <v>2-RPA-Mujeres</v>
      </c>
      <c r="D2881" s="4" t="str">
        <f t="shared" si="134"/>
        <v>2-RPA-Mujeres-13</v>
      </c>
      <c r="E2881">
        <v>2</v>
      </c>
      <c r="F2881" t="s">
        <v>58</v>
      </c>
      <c r="G2881">
        <v>13</v>
      </c>
      <c r="H2881" t="s">
        <v>213</v>
      </c>
      <c r="I2881" t="s">
        <v>253</v>
      </c>
      <c r="J2881" t="s">
        <v>108</v>
      </c>
      <c r="K2881">
        <v>0</v>
      </c>
      <c r="L2881" t="str">
        <f>+VLOOKUP(Línea_Modelo_Sexo_Región[[#This Row],[id_LA]],Línea_Atención[],2,0)</f>
        <v>Línea Cuidado Alternativo</v>
      </c>
      <c r="M2881" t="str">
        <f>+VLOOKUP(Línea_Modelo_Sexo_Región[[#This Row],[Modelo '[sigla']]],Modelos[[Modelo '[sigla']]:[Modelo '[descripción']]],2,0)</f>
        <v>Residencia de Protección para Madres Adolescentes</v>
      </c>
    </row>
    <row r="2882" spans="2:13" x14ac:dyDescent="0.3">
      <c r="B2882" s="4" t="str">
        <f t="shared" si="132"/>
        <v>2-RPA</v>
      </c>
      <c r="C2882" s="4" t="str">
        <f t="shared" si="133"/>
        <v>2-RPA-Hombres</v>
      </c>
      <c r="D2882" s="4" t="str">
        <f t="shared" si="134"/>
        <v>2-RPA-Hombres-6</v>
      </c>
      <c r="E2882">
        <v>2</v>
      </c>
      <c r="F2882" t="s">
        <v>58</v>
      </c>
      <c r="G2882">
        <v>6</v>
      </c>
      <c r="H2882" t="s">
        <v>206</v>
      </c>
      <c r="I2882" t="s">
        <v>252</v>
      </c>
      <c r="J2882" t="s">
        <v>108</v>
      </c>
      <c r="K2882">
        <v>0</v>
      </c>
      <c r="L2882" t="str">
        <f>+VLOOKUP(Línea_Modelo_Sexo_Región[[#This Row],[id_LA]],Línea_Atención[],2,0)</f>
        <v>Línea Cuidado Alternativo</v>
      </c>
      <c r="M2882" t="str">
        <f>+VLOOKUP(Línea_Modelo_Sexo_Región[[#This Row],[Modelo '[sigla']]],Modelos[[Modelo '[sigla']]:[Modelo '[descripción']]],2,0)</f>
        <v>Residencia de Protección para Madres Adolescentes</v>
      </c>
    </row>
    <row r="2883" spans="2:13" x14ac:dyDescent="0.3">
      <c r="B2883" s="4" t="str">
        <f t="shared" si="132"/>
        <v>2-RPA</v>
      </c>
      <c r="C2883" s="4" t="str">
        <f t="shared" si="133"/>
        <v>2-RPA-Mujeres</v>
      </c>
      <c r="D2883" s="4" t="str">
        <f t="shared" si="134"/>
        <v>2-RPA-Mujeres-6</v>
      </c>
      <c r="E2883">
        <v>2</v>
      </c>
      <c r="F2883" t="s">
        <v>58</v>
      </c>
      <c r="G2883">
        <v>6</v>
      </c>
      <c r="H2883" t="s">
        <v>206</v>
      </c>
      <c r="I2883" t="s">
        <v>253</v>
      </c>
      <c r="J2883" t="s">
        <v>108</v>
      </c>
      <c r="K2883">
        <v>0</v>
      </c>
      <c r="L2883" t="str">
        <f>+VLOOKUP(Línea_Modelo_Sexo_Región[[#This Row],[id_LA]],Línea_Atención[],2,0)</f>
        <v>Línea Cuidado Alternativo</v>
      </c>
      <c r="M2883" t="str">
        <f>+VLOOKUP(Línea_Modelo_Sexo_Región[[#This Row],[Modelo '[sigla']]],Modelos[[Modelo '[sigla']]:[Modelo '[descripción']]],2,0)</f>
        <v>Residencia de Protección para Madres Adolescentes</v>
      </c>
    </row>
    <row r="2884" spans="2:13" x14ac:dyDescent="0.3">
      <c r="B2884" s="4" t="str">
        <f t="shared" si="132"/>
        <v>2-RPA</v>
      </c>
      <c r="C2884" s="4" t="str">
        <f t="shared" si="133"/>
        <v>2-RPA-Hombres</v>
      </c>
      <c r="D2884" s="4" t="str">
        <f t="shared" si="134"/>
        <v>2-RPA-Hombres-7</v>
      </c>
      <c r="E2884">
        <v>2</v>
      </c>
      <c r="F2884" t="s">
        <v>58</v>
      </c>
      <c r="G2884">
        <v>7</v>
      </c>
      <c r="H2884" t="s">
        <v>207</v>
      </c>
      <c r="I2884" t="s">
        <v>252</v>
      </c>
      <c r="J2884" t="s">
        <v>108</v>
      </c>
      <c r="K2884">
        <v>0</v>
      </c>
      <c r="L2884" t="str">
        <f>+VLOOKUP(Línea_Modelo_Sexo_Región[[#This Row],[id_LA]],Línea_Atención[],2,0)</f>
        <v>Línea Cuidado Alternativo</v>
      </c>
      <c r="M2884" t="str">
        <f>+VLOOKUP(Línea_Modelo_Sexo_Región[[#This Row],[Modelo '[sigla']]],Modelos[[Modelo '[sigla']]:[Modelo '[descripción']]],2,0)</f>
        <v>Residencia de Protección para Madres Adolescentes</v>
      </c>
    </row>
    <row r="2885" spans="2:13" x14ac:dyDescent="0.3">
      <c r="B2885" s="4" t="str">
        <f t="shared" ref="B2885:B2948" si="135">+E2885&amp;"-"&amp;F2885</f>
        <v>2-RPA</v>
      </c>
      <c r="C2885" s="4" t="str">
        <f t="shared" ref="C2885:C2948" si="136">+B2885&amp;"-"&amp;I2885</f>
        <v>2-RPA-Mujeres</v>
      </c>
      <c r="D2885" s="4" t="str">
        <f t="shared" ref="D2885:D2948" si="137">+C2885&amp;"-"&amp;G2885</f>
        <v>2-RPA-Mujeres-7</v>
      </c>
      <c r="E2885">
        <v>2</v>
      </c>
      <c r="F2885" t="s">
        <v>58</v>
      </c>
      <c r="G2885">
        <v>7</v>
      </c>
      <c r="H2885" t="s">
        <v>207</v>
      </c>
      <c r="I2885" t="s">
        <v>253</v>
      </c>
      <c r="J2885" t="s">
        <v>108</v>
      </c>
      <c r="K2885">
        <v>0</v>
      </c>
      <c r="L2885" t="str">
        <f>+VLOOKUP(Línea_Modelo_Sexo_Región[[#This Row],[id_LA]],Línea_Atención[],2,0)</f>
        <v>Línea Cuidado Alternativo</v>
      </c>
      <c r="M2885" t="str">
        <f>+VLOOKUP(Línea_Modelo_Sexo_Región[[#This Row],[Modelo '[sigla']]],Modelos[[Modelo '[sigla']]:[Modelo '[descripción']]],2,0)</f>
        <v>Residencia de Protección para Madres Adolescentes</v>
      </c>
    </row>
    <row r="2886" spans="2:13" x14ac:dyDescent="0.3">
      <c r="B2886" s="4" t="str">
        <f t="shared" si="135"/>
        <v>2-RPA</v>
      </c>
      <c r="C2886" s="4" t="str">
        <f t="shared" si="136"/>
        <v>2-RPA-Hombres</v>
      </c>
      <c r="D2886" s="4" t="str">
        <f t="shared" si="137"/>
        <v>2-RPA-Hombres-7</v>
      </c>
      <c r="E2886">
        <v>2</v>
      </c>
      <c r="F2886" t="s">
        <v>58</v>
      </c>
      <c r="G2886">
        <v>7</v>
      </c>
      <c r="H2886" t="s">
        <v>207</v>
      </c>
      <c r="I2886" t="s">
        <v>252</v>
      </c>
      <c r="J2886" t="s">
        <v>108</v>
      </c>
      <c r="K2886">
        <v>0</v>
      </c>
      <c r="L2886" t="str">
        <f>+VLOOKUP(Línea_Modelo_Sexo_Región[[#This Row],[id_LA]],Línea_Atención[],2,0)</f>
        <v>Línea Cuidado Alternativo</v>
      </c>
      <c r="M2886" t="str">
        <f>+VLOOKUP(Línea_Modelo_Sexo_Región[[#This Row],[Modelo '[sigla']]],Modelos[[Modelo '[sigla']]:[Modelo '[descripción']]],2,0)</f>
        <v>Residencia de Protección para Madres Adolescentes</v>
      </c>
    </row>
    <row r="2887" spans="2:13" x14ac:dyDescent="0.3">
      <c r="B2887" s="4" t="str">
        <f t="shared" si="135"/>
        <v>2-RPA</v>
      </c>
      <c r="C2887" s="4" t="str">
        <f t="shared" si="136"/>
        <v>2-RPA-Mujeres</v>
      </c>
      <c r="D2887" s="4" t="str">
        <f t="shared" si="137"/>
        <v>2-RPA-Mujeres-7</v>
      </c>
      <c r="E2887">
        <v>2</v>
      </c>
      <c r="F2887" t="s">
        <v>58</v>
      </c>
      <c r="G2887">
        <v>7</v>
      </c>
      <c r="H2887" t="s">
        <v>207</v>
      </c>
      <c r="I2887" t="s">
        <v>253</v>
      </c>
      <c r="J2887" t="s">
        <v>108</v>
      </c>
      <c r="K2887">
        <v>0</v>
      </c>
      <c r="L2887" t="str">
        <f>+VLOOKUP(Línea_Modelo_Sexo_Región[[#This Row],[id_LA]],Línea_Atención[],2,0)</f>
        <v>Línea Cuidado Alternativo</v>
      </c>
      <c r="M2887" t="str">
        <f>+VLOOKUP(Línea_Modelo_Sexo_Región[[#This Row],[Modelo '[sigla']]],Modelos[[Modelo '[sigla']]:[Modelo '[descripción']]],2,0)</f>
        <v>Residencia de Protección para Madres Adolescentes</v>
      </c>
    </row>
    <row r="2888" spans="2:13" x14ac:dyDescent="0.3">
      <c r="B2888" s="4" t="str">
        <f t="shared" si="135"/>
        <v>2-RPA</v>
      </c>
      <c r="C2888" s="4" t="str">
        <f t="shared" si="136"/>
        <v>2-RPA-Hombres</v>
      </c>
      <c r="D2888" s="4" t="str">
        <f t="shared" si="137"/>
        <v>2-RPA-Hombres-8</v>
      </c>
      <c r="E2888">
        <v>2</v>
      </c>
      <c r="F2888" t="s">
        <v>58</v>
      </c>
      <c r="G2888">
        <v>8</v>
      </c>
      <c r="H2888" t="s">
        <v>208</v>
      </c>
      <c r="I2888" t="s">
        <v>252</v>
      </c>
      <c r="J2888" t="s">
        <v>108</v>
      </c>
      <c r="K2888">
        <v>6</v>
      </c>
      <c r="L2888" t="str">
        <f>+VLOOKUP(Línea_Modelo_Sexo_Región[[#This Row],[id_LA]],Línea_Atención[],2,0)</f>
        <v>Línea Cuidado Alternativo</v>
      </c>
      <c r="M2888" t="str">
        <f>+VLOOKUP(Línea_Modelo_Sexo_Región[[#This Row],[Modelo '[sigla']]],Modelos[[Modelo '[sigla']]:[Modelo '[descripción']]],2,0)</f>
        <v>Residencia de Protección para Madres Adolescentes</v>
      </c>
    </row>
    <row r="2889" spans="2:13" x14ac:dyDescent="0.3">
      <c r="B2889" s="4" t="str">
        <f t="shared" si="135"/>
        <v>2-RPA</v>
      </c>
      <c r="C2889" s="4" t="str">
        <f t="shared" si="136"/>
        <v>2-RPA-Mujeres</v>
      </c>
      <c r="D2889" s="4" t="str">
        <f t="shared" si="137"/>
        <v>2-RPA-Mujeres-8</v>
      </c>
      <c r="E2889">
        <v>2</v>
      </c>
      <c r="F2889" t="s">
        <v>58</v>
      </c>
      <c r="G2889">
        <v>8</v>
      </c>
      <c r="H2889" t="s">
        <v>208</v>
      </c>
      <c r="I2889" t="s">
        <v>253</v>
      </c>
      <c r="J2889" t="s">
        <v>108</v>
      </c>
      <c r="K2889">
        <v>34</v>
      </c>
      <c r="L2889" t="str">
        <f>+VLOOKUP(Línea_Modelo_Sexo_Región[[#This Row],[id_LA]],Línea_Atención[],2,0)</f>
        <v>Línea Cuidado Alternativo</v>
      </c>
      <c r="M2889" t="str">
        <f>+VLOOKUP(Línea_Modelo_Sexo_Región[[#This Row],[Modelo '[sigla']]],Modelos[[Modelo '[sigla']]:[Modelo '[descripción']]],2,0)</f>
        <v>Residencia de Protección para Madres Adolescentes</v>
      </c>
    </row>
    <row r="2890" spans="2:13" x14ac:dyDescent="0.3">
      <c r="B2890" s="4" t="str">
        <f t="shared" si="135"/>
        <v>2-RPA</v>
      </c>
      <c r="C2890" s="4" t="str">
        <f t="shared" si="136"/>
        <v>2-RPA-Hombres</v>
      </c>
      <c r="D2890" s="4" t="str">
        <f t="shared" si="137"/>
        <v>2-RPA-Hombres-9</v>
      </c>
      <c r="E2890">
        <v>2</v>
      </c>
      <c r="F2890" t="s">
        <v>58</v>
      </c>
      <c r="G2890">
        <v>9</v>
      </c>
      <c r="H2890" t="s">
        <v>209</v>
      </c>
      <c r="I2890" t="s">
        <v>252</v>
      </c>
      <c r="J2890" t="s">
        <v>108</v>
      </c>
      <c r="K2890">
        <v>0</v>
      </c>
      <c r="L2890" t="str">
        <f>+VLOOKUP(Línea_Modelo_Sexo_Región[[#This Row],[id_LA]],Línea_Atención[],2,0)</f>
        <v>Línea Cuidado Alternativo</v>
      </c>
      <c r="M2890" t="str">
        <f>+VLOOKUP(Línea_Modelo_Sexo_Región[[#This Row],[Modelo '[sigla']]],Modelos[[Modelo '[sigla']]:[Modelo '[descripción']]],2,0)</f>
        <v>Residencia de Protección para Madres Adolescentes</v>
      </c>
    </row>
    <row r="2891" spans="2:13" x14ac:dyDescent="0.3">
      <c r="B2891" s="4" t="str">
        <f t="shared" si="135"/>
        <v>2-RPA</v>
      </c>
      <c r="C2891" s="4" t="str">
        <f t="shared" si="136"/>
        <v>2-RPA-Mujeres</v>
      </c>
      <c r="D2891" s="4" t="str">
        <f t="shared" si="137"/>
        <v>2-RPA-Mujeres-9</v>
      </c>
      <c r="E2891">
        <v>2</v>
      </c>
      <c r="F2891" t="s">
        <v>58</v>
      </c>
      <c r="G2891">
        <v>9</v>
      </c>
      <c r="H2891" t="s">
        <v>209</v>
      </c>
      <c r="I2891" t="s">
        <v>253</v>
      </c>
      <c r="J2891" t="s">
        <v>108</v>
      </c>
      <c r="K2891">
        <v>0</v>
      </c>
      <c r="L2891" t="str">
        <f>+VLOOKUP(Línea_Modelo_Sexo_Región[[#This Row],[id_LA]],Línea_Atención[],2,0)</f>
        <v>Línea Cuidado Alternativo</v>
      </c>
      <c r="M2891" t="str">
        <f>+VLOOKUP(Línea_Modelo_Sexo_Región[[#This Row],[Modelo '[sigla']]],Modelos[[Modelo '[sigla']]:[Modelo '[descripción']]],2,0)</f>
        <v>Residencia de Protección para Madres Adolescentes</v>
      </c>
    </row>
    <row r="2892" spans="2:13" x14ac:dyDescent="0.3">
      <c r="B2892" s="4" t="str">
        <f t="shared" si="135"/>
        <v>2-RPA</v>
      </c>
      <c r="C2892" s="4" t="str">
        <f t="shared" si="136"/>
        <v>2-RPA-Hombres</v>
      </c>
      <c r="D2892" s="4" t="str">
        <f t="shared" si="137"/>
        <v>2-RPA-Hombres-14</v>
      </c>
      <c r="E2892">
        <v>2</v>
      </c>
      <c r="F2892" t="s">
        <v>58</v>
      </c>
      <c r="G2892">
        <v>14</v>
      </c>
      <c r="H2892" t="s">
        <v>214</v>
      </c>
      <c r="I2892" t="s">
        <v>252</v>
      </c>
      <c r="J2892" t="s">
        <v>108</v>
      </c>
      <c r="K2892">
        <v>0</v>
      </c>
      <c r="L2892" t="str">
        <f>+VLOOKUP(Línea_Modelo_Sexo_Región[[#This Row],[id_LA]],Línea_Atención[],2,0)</f>
        <v>Línea Cuidado Alternativo</v>
      </c>
      <c r="M2892" t="str">
        <f>+VLOOKUP(Línea_Modelo_Sexo_Región[[#This Row],[Modelo '[sigla']]],Modelos[[Modelo '[sigla']]:[Modelo '[descripción']]],2,0)</f>
        <v>Residencia de Protección para Madres Adolescentes</v>
      </c>
    </row>
    <row r="2893" spans="2:13" x14ac:dyDescent="0.3">
      <c r="B2893" s="4" t="str">
        <f t="shared" si="135"/>
        <v>2-RPA</v>
      </c>
      <c r="C2893" s="4" t="str">
        <f t="shared" si="136"/>
        <v>2-RPA-Mujeres</v>
      </c>
      <c r="D2893" s="4" t="str">
        <f t="shared" si="137"/>
        <v>2-RPA-Mujeres-14</v>
      </c>
      <c r="E2893">
        <v>2</v>
      </c>
      <c r="F2893" t="s">
        <v>58</v>
      </c>
      <c r="G2893">
        <v>14</v>
      </c>
      <c r="H2893" t="s">
        <v>214</v>
      </c>
      <c r="I2893" t="s">
        <v>253</v>
      </c>
      <c r="J2893" t="s">
        <v>108</v>
      </c>
      <c r="K2893">
        <v>0</v>
      </c>
      <c r="L2893" t="str">
        <f>+VLOOKUP(Línea_Modelo_Sexo_Región[[#This Row],[id_LA]],Línea_Atención[],2,0)</f>
        <v>Línea Cuidado Alternativo</v>
      </c>
      <c r="M2893" t="str">
        <f>+VLOOKUP(Línea_Modelo_Sexo_Región[[#This Row],[Modelo '[sigla']]],Modelos[[Modelo '[sigla']]:[Modelo '[descripción']]],2,0)</f>
        <v>Residencia de Protección para Madres Adolescentes</v>
      </c>
    </row>
    <row r="2894" spans="2:13" x14ac:dyDescent="0.3">
      <c r="B2894" s="4" t="str">
        <f t="shared" si="135"/>
        <v>2-RPA</v>
      </c>
      <c r="C2894" s="4" t="str">
        <f t="shared" si="136"/>
        <v>2-RPA-Hombres</v>
      </c>
      <c r="D2894" s="4" t="str">
        <f t="shared" si="137"/>
        <v>2-RPA-Hombres-10</v>
      </c>
      <c r="E2894">
        <v>2</v>
      </c>
      <c r="F2894" t="s">
        <v>58</v>
      </c>
      <c r="G2894">
        <v>10</v>
      </c>
      <c r="H2894" t="s">
        <v>210</v>
      </c>
      <c r="I2894" t="s">
        <v>252</v>
      </c>
      <c r="J2894" t="s">
        <v>108</v>
      </c>
      <c r="K2894">
        <v>0</v>
      </c>
      <c r="L2894" t="str">
        <f>+VLOOKUP(Línea_Modelo_Sexo_Región[[#This Row],[id_LA]],Línea_Atención[],2,0)</f>
        <v>Línea Cuidado Alternativo</v>
      </c>
      <c r="M2894" t="str">
        <f>+VLOOKUP(Línea_Modelo_Sexo_Región[[#This Row],[Modelo '[sigla']]],Modelos[[Modelo '[sigla']]:[Modelo '[descripción']]],2,0)</f>
        <v>Residencia de Protección para Madres Adolescentes</v>
      </c>
    </row>
    <row r="2895" spans="2:13" x14ac:dyDescent="0.3">
      <c r="B2895" s="4" t="str">
        <f t="shared" si="135"/>
        <v>2-RPA</v>
      </c>
      <c r="C2895" s="4" t="str">
        <f t="shared" si="136"/>
        <v>2-RPA-Mujeres</v>
      </c>
      <c r="D2895" s="4" t="str">
        <f t="shared" si="137"/>
        <v>2-RPA-Mujeres-10</v>
      </c>
      <c r="E2895">
        <v>2</v>
      </c>
      <c r="F2895" t="s">
        <v>58</v>
      </c>
      <c r="G2895">
        <v>10</v>
      </c>
      <c r="H2895" t="s">
        <v>210</v>
      </c>
      <c r="I2895" t="s">
        <v>253</v>
      </c>
      <c r="J2895" t="s">
        <v>108</v>
      </c>
      <c r="K2895">
        <v>0</v>
      </c>
      <c r="L2895" t="str">
        <f>+VLOOKUP(Línea_Modelo_Sexo_Región[[#This Row],[id_LA]],Línea_Atención[],2,0)</f>
        <v>Línea Cuidado Alternativo</v>
      </c>
      <c r="M2895" t="str">
        <f>+VLOOKUP(Línea_Modelo_Sexo_Región[[#This Row],[Modelo '[sigla']]],Modelos[[Modelo '[sigla']]:[Modelo '[descripción']]],2,0)</f>
        <v>Residencia de Protección para Madres Adolescentes</v>
      </c>
    </row>
    <row r="2896" spans="2:13" x14ac:dyDescent="0.3">
      <c r="B2896" s="4" t="str">
        <f t="shared" si="135"/>
        <v>2-RPA</v>
      </c>
      <c r="C2896" s="4" t="str">
        <f t="shared" si="136"/>
        <v>2-RPA-Hombres</v>
      </c>
      <c r="D2896" s="4" t="str">
        <f t="shared" si="137"/>
        <v>2-RPA-Hombres-11</v>
      </c>
      <c r="E2896">
        <v>2</v>
      </c>
      <c r="F2896" t="s">
        <v>58</v>
      </c>
      <c r="G2896">
        <v>11</v>
      </c>
      <c r="H2896" t="s">
        <v>211</v>
      </c>
      <c r="I2896" t="s">
        <v>252</v>
      </c>
      <c r="J2896" t="s">
        <v>108</v>
      </c>
      <c r="K2896">
        <v>0</v>
      </c>
      <c r="L2896" t="str">
        <f>+VLOOKUP(Línea_Modelo_Sexo_Región[[#This Row],[id_LA]],Línea_Atención[],2,0)</f>
        <v>Línea Cuidado Alternativo</v>
      </c>
      <c r="M2896" t="str">
        <f>+VLOOKUP(Línea_Modelo_Sexo_Región[[#This Row],[Modelo '[sigla']]],Modelos[[Modelo '[sigla']]:[Modelo '[descripción']]],2,0)</f>
        <v>Residencia de Protección para Madres Adolescentes</v>
      </c>
    </row>
    <row r="2897" spans="2:13" x14ac:dyDescent="0.3">
      <c r="B2897" s="4" t="str">
        <f t="shared" si="135"/>
        <v>2-RPA</v>
      </c>
      <c r="C2897" s="4" t="str">
        <f t="shared" si="136"/>
        <v>2-RPA-Mujeres</v>
      </c>
      <c r="D2897" s="4" t="str">
        <f t="shared" si="137"/>
        <v>2-RPA-Mujeres-11</v>
      </c>
      <c r="E2897">
        <v>2</v>
      </c>
      <c r="F2897" t="s">
        <v>58</v>
      </c>
      <c r="G2897">
        <v>11</v>
      </c>
      <c r="H2897" t="s">
        <v>211</v>
      </c>
      <c r="I2897" t="s">
        <v>253</v>
      </c>
      <c r="J2897" t="s">
        <v>108</v>
      </c>
      <c r="K2897">
        <v>0</v>
      </c>
      <c r="L2897" t="str">
        <f>+VLOOKUP(Línea_Modelo_Sexo_Región[[#This Row],[id_LA]],Línea_Atención[],2,0)</f>
        <v>Línea Cuidado Alternativo</v>
      </c>
      <c r="M2897" t="str">
        <f>+VLOOKUP(Línea_Modelo_Sexo_Región[[#This Row],[Modelo '[sigla']]],Modelos[[Modelo '[sigla']]:[Modelo '[descripción']]],2,0)</f>
        <v>Residencia de Protección para Madres Adolescentes</v>
      </c>
    </row>
    <row r="2898" spans="2:13" x14ac:dyDescent="0.3">
      <c r="B2898" s="4" t="str">
        <f t="shared" si="135"/>
        <v>2-RPA</v>
      </c>
      <c r="C2898" s="4" t="str">
        <f t="shared" si="136"/>
        <v>2-RPA-Hombres</v>
      </c>
      <c r="D2898" s="4" t="str">
        <f t="shared" si="137"/>
        <v>2-RPA-Hombres-12</v>
      </c>
      <c r="E2898">
        <v>2</v>
      </c>
      <c r="F2898" t="s">
        <v>58</v>
      </c>
      <c r="G2898">
        <v>12</v>
      </c>
      <c r="H2898" t="s">
        <v>212</v>
      </c>
      <c r="I2898" t="s">
        <v>252</v>
      </c>
      <c r="J2898" t="s">
        <v>108</v>
      </c>
      <c r="K2898">
        <v>0</v>
      </c>
      <c r="L2898" t="str">
        <f>+VLOOKUP(Línea_Modelo_Sexo_Región[[#This Row],[id_LA]],Línea_Atención[],2,0)</f>
        <v>Línea Cuidado Alternativo</v>
      </c>
      <c r="M2898" t="str">
        <f>+VLOOKUP(Línea_Modelo_Sexo_Región[[#This Row],[Modelo '[sigla']]],Modelos[[Modelo '[sigla']]:[Modelo '[descripción']]],2,0)</f>
        <v>Residencia de Protección para Madres Adolescentes</v>
      </c>
    </row>
    <row r="2899" spans="2:13" x14ac:dyDescent="0.3">
      <c r="B2899" s="4" t="str">
        <f t="shared" si="135"/>
        <v>2-RPA</v>
      </c>
      <c r="C2899" s="4" t="str">
        <f t="shared" si="136"/>
        <v>2-RPA-Mujeres</v>
      </c>
      <c r="D2899" s="4" t="str">
        <f t="shared" si="137"/>
        <v>2-RPA-Mujeres-12</v>
      </c>
      <c r="E2899">
        <v>2</v>
      </c>
      <c r="F2899" t="s">
        <v>58</v>
      </c>
      <c r="G2899">
        <v>12</v>
      </c>
      <c r="H2899" t="s">
        <v>212</v>
      </c>
      <c r="I2899" t="s">
        <v>253</v>
      </c>
      <c r="J2899" t="s">
        <v>108</v>
      </c>
      <c r="K2899">
        <v>0</v>
      </c>
      <c r="L2899" t="str">
        <f>+VLOOKUP(Línea_Modelo_Sexo_Región[[#This Row],[id_LA]],Línea_Atención[],2,0)</f>
        <v>Línea Cuidado Alternativo</v>
      </c>
      <c r="M2899" t="str">
        <f>+VLOOKUP(Línea_Modelo_Sexo_Región[[#This Row],[Modelo '[sigla']]],Modelos[[Modelo '[sigla']]:[Modelo '[descripción']]],2,0)</f>
        <v>Residencia de Protección para Madres Adolescentes</v>
      </c>
    </row>
    <row r="2900" spans="2:13" x14ac:dyDescent="0.3">
      <c r="B2900" s="4" t="str">
        <f t="shared" si="135"/>
        <v>2-RPE</v>
      </c>
      <c r="C2900" s="4" t="str">
        <f t="shared" si="136"/>
        <v>2-RPE-Hombres</v>
      </c>
      <c r="D2900" s="4" t="str">
        <f t="shared" si="137"/>
        <v>2-RPE-Hombres-15</v>
      </c>
      <c r="E2900">
        <v>2</v>
      </c>
      <c r="F2900" t="s">
        <v>246</v>
      </c>
      <c r="G2900">
        <v>15</v>
      </c>
      <c r="H2900" t="s">
        <v>215</v>
      </c>
      <c r="I2900" t="s">
        <v>252</v>
      </c>
      <c r="J2900" t="s">
        <v>108</v>
      </c>
      <c r="K2900">
        <v>0</v>
      </c>
      <c r="L2900" t="str">
        <f>+VLOOKUP(Línea_Modelo_Sexo_Región[[#This Row],[id_LA]],Línea_Atención[],2,0)</f>
        <v>Línea Cuidado Alternativo</v>
      </c>
      <c r="M2900" t="str">
        <f>+VLOOKUP(Línea_Modelo_Sexo_Región[[#This Row],[Modelo '[sigla']]],Modelos[[Modelo '[sigla']]:[Modelo '[descripción']]],2,0)</f>
        <v>Residencia de Protección Especializada</v>
      </c>
    </row>
    <row r="2901" spans="2:13" x14ac:dyDescent="0.3">
      <c r="B2901" s="4" t="str">
        <f t="shared" si="135"/>
        <v>2-RPE</v>
      </c>
      <c r="C2901" s="4" t="str">
        <f t="shared" si="136"/>
        <v>2-RPE-Mujeres</v>
      </c>
      <c r="D2901" s="4" t="str">
        <f t="shared" si="137"/>
        <v>2-RPE-Mujeres-15</v>
      </c>
      <c r="E2901">
        <v>2</v>
      </c>
      <c r="F2901" t="s">
        <v>246</v>
      </c>
      <c r="G2901">
        <v>15</v>
      </c>
      <c r="H2901" t="s">
        <v>215</v>
      </c>
      <c r="I2901" t="s">
        <v>253</v>
      </c>
      <c r="J2901" t="s">
        <v>108</v>
      </c>
      <c r="K2901">
        <v>0</v>
      </c>
      <c r="L2901" t="str">
        <f>+VLOOKUP(Línea_Modelo_Sexo_Región[[#This Row],[id_LA]],Línea_Atención[],2,0)</f>
        <v>Línea Cuidado Alternativo</v>
      </c>
      <c r="M2901" t="str">
        <f>+VLOOKUP(Línea_Modelo_Sexo_Región[[#This Row],[Modelo '[sigla']]],Modelos[[Modelo '[sigla']]:[Modelo '[descripción']]],2,0)</f>
        <v>Residencia de Protección Especializada</v>
      </c>
    </row>
    <row r="2902" spans="2:13" x14ac:dyDescent="0.3">
      <c r="B2902" s="4" t="str">
        <f t="shared" si="135"/>
        <v>2-RPE</v>
      </c>
      <c r="C2902" s="4" t="str">
        <f t="shared" si="136"/>
        <v>2-RPE-Hombres</v>
      </c>
      <c r="D2902" s="4" t="str">
        <f t="shared" si="137"/>
        <v>2-RPE-Hombres-1</v>
      </c>
      <c r="E2902">
        <v>2</v>
      </c>
      <c r="F2902" t="s">
        <v>246</v>
      </c>
      <c r="G2902">
        <v>1</v>
      </c>
      <c r="H2902" t="s">
        <v>201</v>
      </c>
      <c r="I2902" t="s">
        <v>252</v>
      </c>
      <c r="J2902" t="s">
        <v>108</v>
      </c>
      <c r="K2902">
        <v>0</v>
      </c>
      <c r="L2902" t="str">
        <f>+VLOOKUP(Línea_Modelo_Sexo_Región[[#This Row],[id_LA]],Línea_Atención[],2,0)</f>
        <v>Línea Cuidado Alternativo</v>
      </c>
      <c r="M2902" t="str">
        <f>+VLOOKUP(Línea_Modelo_Sexo_Región[[#This Row],[Modelo '[sigla']]],Modelos[[Modelo '[sigla']]:[Modelo '[descripción']]],2,0)</f>
        <v>Residencia de Protección Especializada</v>
      </c>
    </row>
    <row r="2903" spans="2:13" x14ac:dyDescent="0.3">
      <c r="B2903" s="4" t="str">
        <f t="shared" si="135"/>
        <v>2-RPE</v>
      </c>
      <c r="C2903" s="4" t="str">
        <f t="shared" si="136"/>
        <v>2-RPE-Mujeres</v>
      </c>
      <c r="D2903" s="4" t="str">
        <f t="shared" si="137"/>
        <v>2-RPE-Mujeres-1</v>
      </c>
      <c r="E2903">
        <v>2</v>
      </c>
      <c r="F2903" t="s">
        <v>246</v>
      </c>
      <c r="G2903">
        <v>1</v>
      </c>
      <c r="H2903" t="s">
        <v>201</v>
      </c>
      <c r="I2903" t="s">
        <v>253</v>
      </c>
      <c r="J2903" t="s">
        <v>108</v>
      </c>
      <c r="K2903">
        <v>0</v>
      </c>
      <c r="L2903" t="str">
        <f>+VLOOKUP(Línea_Modelo_Sexo_Región[[#This Row],[id_LA]],Línea_Atención[],2,0)</f>
        <v>Línea Cuidado Alternativo</v>
      </c>
      <c r="M2903" t="str">
        <f>+VLOOKUP(Línea_Modelo_Sexo_Región[[#This Row],[Modelo '[sigla']]],Modelos[[Modelo '[sigla']]:[Modelo '[descripción']]],2,0)</f>
        <v>Residencia de Protección Especializada</v>
      </c>
    </row>
    <row r="2904" spans="2:13" x14ac:dyDescent="0.3">
      <c r="B2904" s="4" t="str">
        <f t="shared" si="135"/>
        <v>2-RPE</v>
      </c>
      <c r="C2904" s="4" t="str">
        <f t="shared" si="136"/>
        <v>2-RPE-Hombres</v>
      </c>
      <c r="D2904" s="4" t="str">
        <f t="shared" si="137"/>
        <v>2-RPE-Hombres-2</v>
      </c>
      <c r="E2904">
        <v>2</v>
      </c>
      <c r="F2904" t="s">
        <v>246</v>
      </c>
      <c r="G2904">
        <v>2</v>
      </c>
      <c r="H2904" t="s">
        <v>202</v>
      </c>
      <c r="I2904" t="s">
        <v>252</v>
      </c>
      <c r="J2904" t="s">
        <v>108</v>
      </c>
      <c r="K2904">
        <v>0</v>
      </c>
      <c r="L2904" t="str">
        <f>+VLOOKUP(Línea_Modelo_Sexo_Región[[#This Row],[id_LA]],Línea_Atención[],2,0)</f>
        <v>Línea Cuidado Alternativo</v>
      </c>
      <c r="M2904" t="str">
        <f>+VLOOKUP(Línea_Modelo_Sexo_Región[[#This Row],[Modelo '[sigla']]],Modelos[[Modelo '[sigla']]:[Modelo '[descripción']]],2,0)</f>
        <v>Residencia de Protección Especializada</v>
      </c>
    </row>
    <row r="2905" spans="2:13" x14ac:dyDescent="0.3">
      <c r="B2905" s="4" t="str">
        <f t="shared" si="135"/>
        <v>2-RPE</v>
      </c>
      <c r="C2905" s="4" t="str">
        <f t="shared" si="136"/>
        <v>2-RPE-Mujeres</v>
      </c>
      <c r="D2905" s="4" t="str">
        <f t="shared" si="137"/>
        <v>2-RPE-Mujeres-2</v>
      </c>
      <c r="E2905">
        <v>2</v>
      </c>
      <c r="F2905" t="s">
        <v>246</v>
      </c>
      <c r="G2905">
        <v>2</v>
      </c>
      <c r="H2905" t="s">
        <v>202</v>
      </c>
      <c r="I2905" t="s">
        <v>253</v>
      </c>
      <c r="J2905" t="s">
        <v>108</v>
      </c>
      <c r="K2905">
        <v>0</v>
      </c>
      <c r="L2905" t="str">
        <f>+VLOOKUP(Línea_Modelo_Sexo_Región[[#This Row],[id_LA]],Línea_Atención[],2,0)</f>
        <v>Línea Cuidado Alternativo</v>
      </c>
      <c r="M2905" t="str">
        <f>+VLOOKUP(Línea_Modelo_Sexo_Región[[#This Row],[Modelo '[sigla']]],Modelos[[Modelo '[sigla']]:[Modelo '[descripción']]],2,0)</f>
        <v>Residencia de Protección Especializada</v>
      </c>
    </row>
    <row r="2906" spans="2:13" x14ac:dyDescent="0.3">
      <c r="B2906" s="4" t="str">
        <f t="shared" si="135"/>
        <v>2-RPE</v>
      </c>
      <c r="C2906" s="4" t="str">
        <f t="shared" si="136"/>
        <v>2-RPE-Hombres</v>
      </c>
      <c r="D2906" s="4" t="str">
        <f t="shared" si="137"/>
        <v>2-RPE-Hombres-3</v>
      </c>
      <c r="E2906">
        <v>2</v>
      </c>
      <c r="F2906" t="s">
        <v>246</v>
      </c>
      <c r="G2906">
        <v>3</v>
      </c>
      <c r="H2906" t="s">
        <v>203</v>
      </c>
      <c r="I2906" t="s">
        <v>252</v>
      </c>
      <c r="J2906" t="s">
        <v>108</v>
      </c>
      <c r="K2906">
        <v>0</v>
      </c>
      <c r="L2906" t="str">
        <f>+VLOOKUP(Línea_Modelo_Sexo_Región[[#This Row],[id_LA]],Línea_Atención[],2,0)</f>
        <v>Línea Cuidado Alternativo</v>
      </c>
      <c r="M2906" t="str">
        <f>+VLOOKUP(Línea_Modelo_Sexo_Región[[#This Row],[Modelo '[sigla']]],Modelos[[Modelo '[sigla']]:[Modelo '[descripción']]],2,0)</f>
        <v>Residencia de Protección Especializada</v>
      </c>
    </row>
    <row r="2907" spans="2:13" x14ac:dyDescent="0.3">
      <c r="B2907" s="4" t="str">
        <f t="shared" si="135"/>
        <v>2-RPE</v>
      </c>
      <c r="C2907" s="4" t="str">
        <f t="shared" si="136"/>
        <v>2-RPE-Mujeres</v>
      </c>
      <c r="D2907" s="4" t="str">
        <f t="shared" si="137"/>
        <v>2-RPE-Mujeres-3</v>
      </c>
      <c r="E2907">
        <v>2</v>
      </c>
      <c r="F2907" t="s">
        <v>246</v>
      </c>
      <c r="G2907">
        <v>3</v>
      </c>
      <c r="H2907" t="s">
        <v>203</v>
      </c>
      <c r="I2907" t="s">
        <v>253</v>
      </c>
      <c r="J2907" t="s">
        <v>108</v>
      </c>
      <c r="K2907">
        <v>0</v>
      </c>
      <c r="L2907" t="str">
        <f>+VLOOKUP(Línea_Modelo_Sexo_Región[[#This Row],[id_LA]],Línea_Atención[],2,0)</f>
        <v>Línea Cuidado Alternativo</v>
      </c>
      <c r="M2907" t="str">
        <f>+VLOOKUP(Línea_Modelo_Sexo_Región[[#This Row],[Modelo '[sigla']]],Modelos[[Modelo '[sigla']]:[Modelo '[descripción']]],2,0)</f>
        <v>Residencia de Protección Especializada</v>
      </c>
    </row>
    <row r="2908" spans="2:13" x14ac:dyDescent="0.3">
      <c r="B2908" s="4" t="str">
        <f t="shared" si="135"/>
        <v>2-RPE</v>
      </c>
      <c r="C2908" s="4" t="str">
        <f t="shared" si="136"/>
        <v>2-RPE-Hombres</v>
      </c>
      <c r="D2908" s="4" t="str">
        <f t="shared" si="137"/>
        <v>2-RPE-Hombres-4</v>
      </c>
      <c r="E2908">
        <v>2</v>
      </c>
      <c r="F2908" t="s">
        <v>246</v>
      </c>
      <c r="G2908">
        <v>4</v>
      </c>
      <c r="H2908" t="s">
        <v>204</v>
      </c>
      <c r="I2908" t="s">
        <v>252</v>
      </c>
      <c r="J2908" t="s">
        <v>108</v>
      </c>
      <c r="K2908">
        <v>0</v>
      </c>
      <c r="L2908" t="str">
        <f>+VLOOKUP(Línea_Modelo_Sexo_Región[[#This Row],[id_LA]],Línea_Atención[],2,0)</f>
        <v>Línea Cuidado Alternativo</v>
      </c>
      <c r="M2908" t="str">
        <f>+VLOOKUP(Línea_Modelo_Sexo_Región[[#This Row],[Modelo '[sigla']]],Modelos[[Modelo '[sigla']]:[Modelo '[descripción']]],2,0)</f>
        <v>Residencia de Protección Especializada</v>
      </c>
    </row>
    <row r="2909" spans="2:13" x14ac:dyDescent="0.3">
      <c r="B2909" s="4" t="str">
        <f t="shared" si="135"/>
        <v>2-RPE</v>
      </c>
      <c r="C2909" s="4" t="str">
        <f t="shared" si="136"/>
        <v>2-RPE-Mujeres</v>
      </c>
      <c r="D2909" s="4" t="str">
        <f t="shared" si="137"/>
        <v>2-RPE-Mujeres-4</v>
      </c>
      <c r="E2909">
        <v>2</v>
      </c>
      <c r="F2909" t="s">
        <v>246</v>
      </c>
      <c r="G2909">
        <v>4</v>
      </c>
      <c r="H2909" t="s">
        <v>204</v>
      </c>
      <c r="I2909" t="s">
        <v>253</v>
      </c>
      <c r="J2909" t="s">
        <v>108</v>
      </c>
      <c r="K2909">
        <v>0</v>
      </c>
      <c r="L2909" t="str">
        <f>+VLOOKUP(Línea_Modelo_Sexo_Región[[#This Row],[id_LA]],Línea_Atención[],2,0)</f>
        <v>Línea Cuidado Alternativo</v>
      </c>
      <c r="M2909" t="str">
        <f>+VLOOKUP(Línea_Modelo_Sexo_Región[[#This Row],[Modelo '[sigla']]],Modelos[[Modelo '[sigla']]:[Modelo '[descripción']]],2,0)</f>
        <v>Residencia de Protección Especializada</v>
      </c>
    </row>
    <row r="2910" spans="2:13" x14ac:dyDescent="0.3">
      <c r="B2910" s="4" t="str">
        <f t="shared" si="135"/>
        <v>2-RPE</v>
      </c>
      <c r="C2910" s="4" t="str">
        <f t="shared" si="136"/>
        <v>2-RPE-Hombres</v>
      </c>
      <c r="D2910" s="4" t="str">
        <f t="shared" si="137"/>
        <v>2-RPE-Hombres-5</v>
      </c>
      <c r="E2910">
        <v>2</v>
      </c>
      <c r="F2910" t="s">
        <v>246</v>
      </c>
      <c r="G2910">
        <v>5</v>
      </c>
      <c r="H2910" t="s">
        <v>205</v>
      </c>
      <c r="I2910" t="s">
        <v>252</v>
      </c>
      <c r="J2910" t="s">
        <v>108</v>
      </c>
      <c r="K2910">
        <v>0</v>
      </c>
      <c r="L2910" t="str">
        <f>+VLOOKUP(Línea_Modelo_Sexo_Región[[#This Row],[id_LA]],Línea_Atención[],2,0)</f>
        <v>Línea Cuidado Alternativo</v>
      </c>
      <c r="M2910" t="str">
        <f>+VLOOKUP(Línea_Modelo_Sexo_Región[[#This Row],[Modelo '[sigla']]],Modelos[[Modelo '[sigla']]:[Modelo '[descripción']]],2,0)</f>
        <v>Residencia de Protección Especializada</v>
      </c>
    </row>
    <row r="2911" spans="2:13" x14ac:dyDescent="0.3">
      <c r="B2911" s="4" t="str">
        <f t="shared" si="135"/>
        <v>2-RPE</v>
      </c>
      <c r="C2911" s="4" t="str">
        <f t="shared" si="136"/>
        <v>2-RPE-Mujeres</v>
      </c>
      <c r="D2911" s="4" t="str">
        <f t="shared" si="137"/>
        <v>2-RPE-Mujeres-5</v>
      </c>
      <c r="E2911">
        <v>2</v>
      </c>
      <c r="F2911" t="s">
        <v>246</v>
      </c>
      <c r="G2911">
        <v>5</v>
      </c>
      <c r="H2911" t="s">
        <v>205</v>
      </c>
      <c r="I2911" t="s">
        <v>253</v>
      </c>
      <c r="J2911" t="s">
        <v>108</v>
      </c>
      <c r="K2911">
        <v>0</v>
      </c>
      <c r="L2911" t="str">
        <f>+VLOOKUP(Línea_Modelo_Sexo_Región[[#This Row],[id_LA]],Línea_Atención[],2,0)</f>
        <v>Línea Cuidado Alternativo</v>
      </c>
      <c r="M2911" t="str">
        <f>+VLOOKUP(Línea_Modelo_Sexo_Región[[#This Row],[Modelo '[sigla']]],Modelos[[Modelo '[sigla']]:[Modelo '[descripción']]],2,0)</f>
        <v>Residencia de Protección Especializada</v>
      </c>
    </row>
    <row r="2912" spans="2:13" x14ac:dyDescent="0.3">
      <c r="B2912" s="4" t="str">
        <f t="shared" si="135"/>
        <v>2-RPE</v>
      </c>
      <c r="C2912" s="4" t="str">
        <f t="shared" si="136"/>
        <v>2-RPE-Hombres</v>
      </c>
      <c r="D2912" s="4" t="str">
        <f t="shared" si="137"/>
        <v>2-RPE-Hombres-13</v>
      </c>
      <c r="E2912">
        <v>2</v>
      </c>
      <c r="F2912" t="s">
        <v>246</v>
      </c>
      <c r="G2912">
        <v>13</v>
      </c>
      <c r="H2912" t="s">
        <v>213</v>
      </c>
      <c r="I2912" t="s">
        <v>252</v>
      </c>
      <c r="J2912" t="s">
        <v>108</v>
      </c>
      <c r="K2912">
        <v>0</v>
      </c>
      <c r="L2912" t="str">
        <f>+VLOOKUP(Línea_Modelo_Sexo_Región[[#This Row],[id_LA]],Línea_Atención[],2,0)</f>
        <v>Línea Cuidado Alternativo</v>
      </c>
      <c r="M2912" t="str">
        <f>+VLOOKUP(Línea_Modelo_Sexo_Región[[#This Row],[Modelo '[sigla']]],Modelos[[Modelo '[sigla']]:[Modelo '[descripción']]],2,0)</f>
        <v>Residencia de Protección Especializada</v>
      </c>
    </row>
    <row r="2913" spans="2:13" x14ac:dyDescent="0.3">
      <c r="B2913" s="4" t="str">
        <f t="shared" si="135"/>
        <v>2-RPE</v>
      </c>
      <c r="C2913" s="4" t="str">
        <f t="shared" si="136"/>
        <v>2-RPE-Mujeres</v>
      </c>
      <c r="D2913" s="4" t="str">
        <f t="shared" si="137"/>
        <v>2-RPE-Mujeres-13</v>
      </c>
      <c r="E2913">
        <v>2</v>
      </c>
      <c r="F2913" t="s">
        <v>246</v>
      </c>
      <c r="G2913">
        <v>13</v>
      </c>
      <c r="H2913" t="s">
        <v>213</v>
      </c>
      <c r="I2913" t="s">
        <v>253</v>
      </c>
      <c r="J2913" t="s">
        <v>108</v>
      </c>
      <c r="K2913">
        <v>0</v>
      </c>
      <c r="L2913" t="str">
        <f>+VLOOKUP(Línea_Modelo_Sexo_Región[[#This Row],[id_LA]],Línea_Atención[],2,0)</f>
        <v>Línea Cuidado Alternativo</v>
      </c>
      <c r="M2913" t="str">
        <f>+VLOOKUP(Línea_Modelo_Sexo_Región[[#This Row],[Modelo '[sigla']]],Modelos[[Modelo '[sigla']]:[Modelo '[descripción']]],2,0)</f>
        <v>Residencia de Protección Especializada</v>
      </c>
    </row>
    <row r="2914" spans="2:13" x14ac:dyDescent="0.3">
      <c r="B2914" s="4" t="str">
        <f t="shared" si="135"/>
        <v>2-RPE</v>
      </c>
      <c r="C2914" s="4" t="str">
        <f t="shared" si="136"/>
        <v>2-RPE-Hombres</v>
      </c>
      <c r="D2914" s="4" t="str">
        <f t="shared" si="137"/>
        <v>2-RPE-Hombres-6</v>
      </c>
      <c r="E2914">
        <v>2</v>
      </c>
      <c r="F2914" t="s">
        <v>246</v>
      </c>
      <c r="G2914">
        <v>6</v>
      </c>
      <c r="H2914" t="s">
        <v>206</v>
      </c>
      <c r="I2914" t="s">
        <v>252</v>
      </c>
      <c r="J2914" t="s">
        <v>108</v>
      </c>
      <c r="K2914">
        <v>0</v>
      </c>
      <c r="L2914" t="str">
        <f>+VLOOKUP(Línea_Modelo_Sexo_Región[[#This Row],[id_LA]],Línea_Atención[],2,0)</f>
        <v>Línea Cuidado Alternativo</v>
      </c>
      <c r="M2914" t="str">
        <f>+VLOOKUP(Línea_Modelo_Sexo_Región[[#This Row],[Modelo '[sigla']]],Modelos[[Modelo '[sigla']]:[Modelo '[descripción']]],2,0)</f>
        <v>Residencia de Protección Especializada</v>
      </c>
    </row>
    <row r="2915" spans="2:13" x14ac:dyDescent="0.3">
      <c r="B2915" s="4" t="str">
        <f t="shared" si="135"/>
        <v>2-RPE</v>
      </c>
      <c r="C2915" s="4" t="str">
        <f t="shared" si="136"/>
        <v>2-RPE-Mujeres</v>
      </c>
      <c r="D2915" s="4" t="str">
        <f t="shared" si="137"/>
        <v>2-RPE-Mujeres-6</v>
      </c>
      <c r="E2915">
        <v>2</v>
      </c>
      <c r="F2915" t="s">
        <v>246</v>
      </c>
      <c r="G2915">
        <v>6</v>
      </c>
      <c r="H2915" t="s">
        <v>206</v>
      </c>
      <c r="I2915" t="s">
        <v>253</v>
      </c>
      <c r="J2915" t="s">
        <v>108</v>
      </c>
      <c r="K2915">
        <v>0</v>
      </c>
      <c r="L2915" t="str">
        <f>+VLOOKUP(Línea_Modelo_Sexo_Región[[#This Row],[id_LA]],Línea_Atención[],2,0)</f>
        <v>Línea Cuidado Alternativo</v>
      </c>
      <c r="M2915" t="str">
        <f>+VLOOKUP(Línea_Modelo_Sexo_Región[[#This Row],[Modelo '[sigla']]],Modelos[[Modelo '[sigla']]:[Modelo '[descripción']]],2,0)</f>
        <v>Residencia de Protección Especializada</v>
      </c>
    </row>
    <row r="2916" spans="2:13" x14ac:dyDescent="0.3">
      <c r="B2916" s="4" t="str">
        <f t="shared" si="135"/>
        <v>2-RPE</v>
      </c>
      <c r="C2916" s="4" t="str">
        <f t="shared" si="136"/>
        <v>2-RPE-Hombres</v>
      </c>
      <c r="D2916" s="4" t="str">
        <f t="shared" si="137"/>
        <v>2-RPE-Hombres-7</v>
      </c>
      <c r="E2916">
        <v>2</v>
      </c>
      <c r="F2916" t="s">
        <v>246</v>
      </c>
      <c r="G2916">
        <v>7</v>
      </c>
      <c r="H2916" t="s">
        <v>207</v>
      </c>
      <c r="I2916" t="s">
        <v>252</v>
      </c>
      <c r="J2916" t="s">
        <v>108</v>
      </c>
      <c r="K2916">
        <v>0</v>
      </c>
      <c r="L2916" t="str">
        <f>+VLOOKUP(Línea_Modelo_Sexo_Región[[#This Row],[id_LA]],Línea_Atención[],2,0)</f>
        <v>Línea Cuidado Alternativo</v>
      </c>
      <c r="M2916" t="str">
        <f>+VLOOKUP(Línea_Modelo_Sexo_Región[[#This Row],[Modelo '[sigla']]],Modelos[[Modelo '[sigla']]:[Modelo '[descripción']]],2,0)</f>
        <v>Residencia de Protección Especializada</v>
      </c>
    </row>
    <row r="2917" spans="2:13" x14ac:dyDescent="0.3">
      <c r="B2917" s="4" t="str">
        <f t="shared" si="135"/>
        <v>2-RPE</v>
      </c>
      <c r="C2917" s="4" t="str">
        <f t="shared" si="136"/>
        <v>2-RPE-Mujeres</v>
      </c>
      <c r="D2917" s="4" t="str">
        <f t="shared" si="137"/>
        <v>2-RPE-Mujeres-7</v>
      </c>
      <c r="E2917">
        <v>2</v>
      </c>
      <c r="F2917" t="s">
        <v>246</v>
      </c>
      <c r="G2917">
        <v>7</v>
      </c>
      <c r="H2917" t="s">
        <v>207</v>
      </c>
      <c r="I2917" t="s">
        <v>253</v>
      </c>
      <c r="J2917" t="s">
        <v>108</v>
      </c>
      <c r="K2917">
        <v>0</v>
      </c>
      <c r="L2917" t="str">
        <f>+VLOOKUP(Línea_Modelo_Sexo_Región[[#This Row],[id_LA]],Línea_Atención[],2,0)</f>
        <v>Línea Cuidado Alternativo</v>
      </c>
      <c r="M2917" t="str">
        <f>+VLOOKUP(Línea_Modelo_Sexo_Región[[#This Row],[Modelo '[sigla']]],Modelos[[Modelo '[sigla']]:[Modelo '[descripción']]],2,0)</f>
        <v>Residencia de Protección Especializada</v>
      </c>
    </row>
    <row r="2918" spans="2:13" x14ac:dyDescent="0.3">
      <c r="B2918" s="4" t="str">
        <f t="shared" si="135"/>
        <v>2-RPE</v>
      </c>
      <c r="C2918" s="4" t="str">
        <f t="shared" si="136"/>
        <v>2-RPE-Hombres</v>
      </c>
      <c r="D2918" s="4" t="str">
        <f t="shared" si="137"/>
        <v>2-RPE-Hombres-7</v>
      </c>
      <c r="E2918">
        <v>2</v>
      </c>
      <c r="F2918" t="s">
        <v>246</v>
      </c>
      <c r="G2918">
        <v>7</v>
      </c>
      <c r="H2918" t="s">
        <v>207</v>
      </c>
      <c r="I2918" t="s">
        <v>252</v>
      </c>
      <c r="J2918" t="s">
        <v>108</v>
      </c>
      <c r="K2918">
        <v>0</v>
      </c>
      <c r="L2918" t="str">
        <f>+VLOOKUP(Línea_Modelo_Sexo_Región[[#This Row],[id_LA]],Línea_Atención[],2,0)</f>
        <v>Línea Cuidado Alternativo</v>
      </c>
      <c r="M2918" t="str">
        <f>+VLOOKUP(Línea_Modelo_Sexo_Región[[#This Row],[Modelo '[sigla']]],Modelos[[Modelo '[sigla']]:[Modelo '[descripción']]],2,0)</f>
        <v>Residencia de Protección Especializada</v>
      </c>
    </row>
    <row r="2919" spans="2:13" x14ac:dyDescent="0.3">
      <c r="B2919" s="4" t="str">
        <f t="shared" si="135"/>
        <v>2-RPE</v>
      </c>
      <c r="C2919" s="4" t="str">
        <f t="shared" si="136"/>
        <v>2-RPE-Mujeres</v>
      </c>
      <c r="D2919" s="4" t="str">
        <f t="shared" si="137"/>
        <v>2-RPE-Mujeres-7</v>
      </c>
      <c r="E2919">
        <v>2</v>
      </c>
      <c r="F2919" t="s">
        <v>246</v>
      </c>
      <c r="G2919">
        <v>7</v>
      </c>
      <c r="H2919" t="s">
        <v>207</v>
      </c>
      <c r="I2919" t="s">
        <v>253</v>
      </c>
      <c r="J2919" t="s">
        <v>108</v>
      </c>
      <c r="K2919">
        <v>0</v>
      </c>
      <c r="L2919" t="str">
        <f>+VLOOKUP(Línea_Modelo_Sexo_Región[[#This Row],[id_LA]],Línea_Atención[],2,0)</f>
        <v>Línea Cuidado Alternativo</v>
      </c>
      <c r="M2919" t="str">
        <f>+VLOOKUP(Línea_Modelo_Sexo_Región[[#This Row],[Modelo '[sigla']]],Modelos[[Modelo '[sigla']]:[Modelo '[descripción']]],2,0)</f>
        <v>Residencia de Protección Especializada</v>
      </c>
    </row>
    <row r="2920" spans="2:13" x14ac:dyDescent="0.3">
      <c r="B2920" s="4" t="str">
        <f t="shared" si="135"/>
        <v>2-RPE</v>
      </c>
      <c r="C2920" s="4" t="str">
        <f t="shared" si="136"/>
        <v>2-RPE-Hombres</v>
      </c>
      <c r="D2920" s="4" t="str">
        <f t="shared" si="137"/>
        <v>2-RPE-Hombres-8</v>
      </c>
      <c r="E2920">
        <v>2</v>
      </c>
      <c r="F2920" t="s">
        <v>246</v>
      </c>
      <c r="G2920">
        <v>8</v>
      </c>
      <c r="H2920" t="s">
        <v>208</v>
      </c>
      <c r="I2920" t="s">
        <v>252</v>
      </c>
      <c r="J2920" t="s">
        <v>108</v>
      </c>
      <c r="K2920">
        <v>0</v>
      </c>
      <c r="L2920" t="str">
        <f>+VLOOKUP(Línea_Modelo_Sexo_Región[[#This Row],[id_LA]],Línea_Atención[],2,0)</f>
        <v>Línea Cuidado Alternativo</v>
      </c>
      <c r="M2920" t="str">
        <f>+VLOOKUP(Línea_Modelo_Sexo_Región[[#This Row],[Modelo '[sigla']]],Modelos[[Modelo '[sigla']]:[Modelo '[descripción']]],2,0)</f>
        <v>Residencia de Protección Especializada</v>
      </c>
    </row>
    <row r="2921" spans="2:13" x14ac:dyDescent="0.3">
      <c r="B2921" s="4" t="str">
        <f t="shared" si="135"/>
        <v>2-RPE</v>
      </c>
      <c r="C2921" s="4" t="str">
        <f t="shared" si="136"/>
        <v>2-RPE-Mujeres</v>
      </c>
      <c r="D2921" s="4" t="str">
        <f t="shared" si="137"/>
        <v>2-RPE-Mujeres-8</v>
      </c>
      <c r="E2921">
        <v>2</v>
      </c>
      <c r="F2921" t="s">
        <v>246</v>
      </c>
      <c r="G2921">
        <v>8</v>
      </c>
      <c r="H2921" t="s">
        <v>208</v>
      </c>
      <c r="I2921" t="s">
        <v>253</v>
      </c>
      <c r="J2921" t="s">
        <v>108</v>
      </c>
      <c r="K2921">
        <v>0</v>
      </c>
      <c r="L2921" t="str">
        <f>+VLOOKUP(Línea_Modelo_Sexo_Región[[#This Row],[id_LA]],Línea_Atención[],2,0)</f>
        <v>Línea Cuidado Alternativo</v>
      </c>
      <c r="M2921" t="str">
        <f>+VLOOKUP(Línea_Modelo_Sexo_Región[[#This Row],[Modelo '[sigla']]],Modelos[[Modelo '[sigla']]:[Modelo '[descripción']]],2,0)</f>
        <v>Residencia de Protección Especializada</v>
      </c>
    </row>
    <row r="2922" spans="2:13" x14ac:dyDescent="0.3">
      <c r="B2922" s="4" t="str">
        <f t="shared" si="135"/>
        <v>2-RPE</v>
      </c>
      <c r="C2922" s="4" t="str">
        <f t="shared" si="136"/>
        <v>2-RPE-Hombres</v>
      </c>
      <c r="D2922" s="4" t="str">
        <f t="shared" si="137"/>
        <v>2-RPE-Hombres-9</v>
      </c>
      <c r="E2922">
        <v>2</v>
      </c>
      <c r="F2922" t="s">
        <v>246</v>
      </c>
      <c r="G2922">
        <v>9</v>
      </c>
      <c r="H2922" t="s">
        <v>209</v>
      </c>
      <c r="I2922" t="s">
        <v>252</v>
      </c>
      <c r="J2922" t="s">
        <v>108</v>
      </c>
      <c r="K2922">
        <v>0</v>
      </c>
      <c r="L2922" t="str">
        <f>+VLOOKUP(Línea_Modelo_Sexo_Región[[#This Row],[id_LA]],Línea_Atención[],2,0)</f>
        <v>Línea Cuidado Alternativo</v>
      </c>
      <c r="M2922" t="str">
        <f>+VLOOKUP(Línea_Modelo_Sexo_Región[[#This Row],[Modelo '[sigla']]],Modelos[[Modelo '[sigla']]:[Modelo '[descripción']]],2,0)</f>
        <v>Residencia de Protección Especializada</v>
      </c>
    </row>
    <row r="2923" spans="2:13" x14ac:dyDescent="0.3">
      <c r="B2923" s="4" t="str">
        <f t="shared" si="135"/>
        <v>2-RPE</v>
      </c>
      <c r="C2923" s="4" t="str">
        <f t="shared" si="136"/>
        <v>2-RPE-Mujeres</v>
      </c>
      <c r="D2923" s="4" t="str">
        <f t="shared" si="137"/>
        <v>2-RPE-Mujeres-9</v>
      </c>
      <c r="E2923">
        <v>2</v>
      </c>
      <c r="F2923" t="s">
        <v>246</v>
      </c>
      <c r="G2923">
        <v>9</v>
      </c>
      <c r="H2923" t="s">
        <v>209</v>
      </c>
      <c r="I2923" t="s">
        <v>253</v>
      </c>
      <c r="J2923" t="s">
        <v>108</v>
      </c>
      <c r="K2923">
        <v>0</v>
      </c>
      <c r="L2923" t="str">
        <f>+VLOOKUP(Línea_Modelo_Sexo_Región[[#This Row],[id_LA]],Línea_Atención[],2,0)</f>
        <v>Línea Cuidado Alternativo</v>
      </c>
      <c r="M2923" t="str">
        <f>+VLOOKUP(Línea_Modelo_Sexo_Región[[#This Row],[Modelo '[sigla']]],Modelos[[Modelo '[sigla']]:[Modelo '[descripción']]],2,0)</f>
        <v>Residencia de Protección Especializada</v>
      </c>
    </row>
    <row r="2924" spans="2:13" x14ac:dyDescent="0.3">
      <c r="B2924" s="4" t="str">
        <f t="shared" si="135"/>
        <v>2-RPE</v>
      </c>
      <c r="C2924" s="4" t="str">
        <f t="shared" si="136"/>
        <v>2-RPE-Hombres</v>
      </c>
      <c r="D2924" s="4" t="str">
        <f t="shared" si="137"/>
        <v>2-RPE-Hombres-14</v>
      </c>
      <c r="E2924">
        <v>2</v>
      </c>
      <c r="F2924" t="s">
        <v>246</v>
      </c>
      <c r="G2924">
        <v>14</v>
      </c>
      <c r="H2924" t="s">
        <v>214</v>
      </c>
      <c r="I2924" t="s">
        <v>252</v>
      </c>
      <c r="J2924" t="s">
        <v>108</v>
      </c>
      <c r="K2924">
        <v>0</v>
      </c>
      <c r="L2924" t="str">
        <f>+VLOOKUP(Línea_Modelo_Sexo_Región[[#This Row],[id_LA]],Línea_Atención[],2,0)</f>
        <v>Línea Cuidado Alternativo</v>
      </c>
      <c r="M2924" t="str">
        <f>+VLOOKUP(Línea_Modelo_Sexo_Región[[#This Row],[Modelo '[sigla']]],Modelos[[Modelo '[sigla']]:[Modelo '[descripción']]],2,0)</f>
        <v>Residencia de Protección Especializada</v>
      </c>
    </row>
    <row r="2925" spans="2:13" x14ac:dyDescent="0.3">
      <c r="B2925" s="4" t="str">
        <f t="shared" si="135"/>
        <v>2-RPE</v>
      </c>
      <c r="C2925" s="4" t="str">
        <f t="shared" si="136"/>
        <v>2-RPE-Mujeres</v>
      </c>
      <c r="D2925" s="4" t="str">
        <f t="shared" si="137"/>
        <v>2-RPE-Mujeres-14</v>
      </c>
      <c r="E2925">
        <v>2</v>
      </c>
      <c r="F2925" t="s">
        <v>246</v>
      </c>
      <c r="G2925">
        <v>14</v>
      </c>
      <c r="H2925" t="s">
        <v>214</v>
      </c>
      <c r="I2925" t="s">
        <v>253</v>
      </c>
      <c r="J2925" t="s">
        <v>108</v>
      </c>
      <c r="K2925">
        <v>0</v>
      </c>
      <c r="L2925" t="str">
        <f>+VLOOKUP(Línea_Modelo_Sexo_Región[[#This Row],[id_LA]],Línea_Atención[],2,0)</f>
        <v>Línea Cuidado Alternativo</v>
      </c>
      <c r="M2925" t="str">
        <f>+VLOOKUP(Línea_Modelo_Sexo_Región[[#This Row],[Modelo '[sigla']]],Modelos[[Modelo '[sigla']]:[Modelo '[descripción']]],2,0)</f>
        <v>Residencia de Protección Especializada</v>
      </c>
    </row>
    <row r="2926" spans="2:13" x14ac:dyDescent="0.3">
      <c r="B2926" s="4" t="str">
        <f t="shared" si="135"/>
        <v>2-RPE</v>
      </c>
      <c r="C2926" s="4" t="str">
        <f t="shared" si="136"/>
        <v>2-RPE-Hombres</v>
      </c>
      <c r="D2926" s="4" t="str">
        <f t="shared" si="137"/>
        <v>2-RPE-Hombres-10</v>
      </c>
      <c r="E2926">
        <v>2</v>
      </c>
      <c r="F2926" t="s">
        <v>246</v>
      </c>
      <c r="G2926">
        <v>10</v>
      </c>
      <c r="H2926" t="s">
        <v>210</v>
      </c>
      <c r="I2926" t="s">
        <v>252</v>
      </c>
      <c r="J2926" t="s">
        <v>108</v>
      </c>
      <c r="K2926">
        <v>0</v>
      </c>
      <c r="L2926" t="str">
        <f>+VLOOKUP(Línea_Modelo_Sexo_Región[[#This Row],[id_LA]],Línea_Atención[],2,0)</f>
        <v>Línea Cuidado Alternativo</v>
      </c>
      <c r="M2926" t="str">
        <f>+VLOOKUP(Línea_Modelo_Sexo_Región[[#This Row],[Modelo '[sigla']]],Modelos[[Modelo '[sigla']]:[Modelo '[descripción']]],2,0)</f>
        <v>Residencia de Protección Especializada</v>
      </c>
    </row>
    <row r="2927" spans="2:13" x14ac:dyDescent="0.3">
      <c r="B2927" s="4" t="str">
        <f t="shared" si="135"/>
        <v>2-RPE</v>
      </c>
      <c r="C2927" s="4" t="str">
        <f t="shared" si="136"/>
        <v>2-RPE-Mujeres</v>
      </c>
      <c r="D2927" s="4" t="str">
        <f t="shared" si="137"/>
        <v>2-RPE-Mujeres-10</v>
      </c>
      <c r="E2927">
        <v>2</v>
      </c>
      <c r="F2927" t="s">
        <v>246</v>
      </c>
      <c r="G2927">
        <v>10</v>
      </c>
      <c r="H2927" t="s">
        <v>210</v>
      </c>
      <c r="I2927" t="s">
        <v>253</v>
      </c>
      <c r="J2927" t="s">
        <v>108</v>
      </c>
      <c r="K2927">
        <v>15</v>
      </c>
      <c r="L2927" t="str">
        <f>+VLOOKUP(Línea_Modelo_Sexo_Región[[#This Row],[id_LA]],Línea_Atención[],2,0)</f>
        <v>Línea Cuidado Alternativo</v>
      </c>
      <c r="M2927" t="str">
        <f>+VLOOKUP(Línea_Modelo_Sexo_Región[[#This Row],[Modelo '[sigla']]],Modelos[[Modelo '[sigla']]:[Modelo '[descripción']]],2,0)</f>
        <v>Residencia de Protección Especializada</v>
      </c>
    </row>
    <row r="2928" spans="2:13" x14ac:dyDescent="0.3">
      <c r="B2928" s="4" t="str">
        <f t="shared" si="135"/>
        <v>2-RPE</v>
      </c>
      <c r="C2928" s="4" t="str">
        <f t="shared" si="136"/>
        <v>2-RPE-Hombres</v>
      </c>
      <c r="D2928" s="4" t="str">
        <f t="shared" si="137"/>
        <v>2-RPE-Hombres-11</v>
      </c>
      <c r="E2928">
        <v>2</v>
      </c>
      <c r="F2928" t="s">
        <v>246</v>
      </c>
      <c r="G2928">
        <v>11</v>
      </c>
      <c r="H2928" t="s">
        <v>211</v>
      </c>
      <c r="I2928" t="s">
        <v>252</v>
      </c>
      <c r="J2928" t="s">
        <v>108</v>
      </c>
      <c r="K2928">
        <v>0</v>
      </c>
      <c r="L2928" t="str">
        <f>+VLOOKUP(Línea_Modelo_Sexo_Región[[#This Row],[id_LA]],Línea_Atención[],2,0)</f>
        <v>Línea Cuidado Alternativo</v>
      </c>
      <c r="M2928" t="str">
        <f>+VLOOKUP(Línea_Modelo_Sexo_Región[[#This Row],[Modelo '[sigla']]],Modelos[[Modelo '[sigla']]:[Modelo '[descripción']]],2,0)</f>
        <v>Residencia de Protección Especializada</v>
      </c>
    </row>
    <row r="2929" spans="2:13" x14ac:dyDescent="0.3">
      <c r="B2929" s="4" t="str">
        <f t="shared" si="135"/>
        <v>2-RPE</v>
      </c>
      <c r="C2929" s="4" t="str">
        <f t="shared" si="136"/>
        <v>2-RPE-Mujeres</v>
      </c>
      <c r="D2929" s="4" t="str">
        <f t="shared" si="137"/>
        <v>2-RPE-Mujeres-11</v>
      </c>
      <c r="E2929">
        <v>2</v>
      </c>
      <c r="F2929" t="s">
        <v>246</v>
      </c>
      <c r="G2929">
        <v>11</v>
      </c>
      <c r="H2929" t="s">
        <v>211</v>
      </c>
      <c r="I2929" t="s">
        <v>253</v>
      </c>
      <c r="J2929" t="s">
        <v>108</v>
      </c>
      <c r="K2929">
        <v>0</v>
      </c>
      <c r="L2929" t="str">
        <f>+VLOOKUP(Línea_Modelo_Sexo_Región[[#This Row],[id_LA]],Línea_Atención[],2,0)</f>
        <v>Línea Cuidado Alternativo</v>
      </c>
      <c r="M2929" t="str">
        <f>+VLOOKUP(Línea_Modelo_Sexo_Región[[#This Row],[Modelo '[sigla']]],Modelos[[Modelo '[sigla']]:[Modelo '[descripción']]],2,0)</f>
        <v>Residencia de Protección Especializada</v>
      </c>
    </row>
    <row r="2930" spans="2:13" x14ac:dyDescent="0.3">
      <c r="B2930" s="4" t="str">
        <f t="shared" si="135"/>
        <v>2-RPE</v>
      </c>
      <c r="C2930" s="4" t="str">
        <f t="shared" si="136"/>
        <v>2-RPE-Hombres</v>
      </c>
      <c r="D2930" s="4" t="str">
        <f t="shared" si="137"/>
        <v>2-RPE-Hombres-12</v>
      </c>
      <c r="E2930">
        <v>2</v>
      </c>
      <c r="F2930" t="s">
        <v>246</v>
      </c>
      <c r="G2930">
        <v>12</v>
      </c>
      <c r="H2930" t="s">
        <v>212</v>
      </c>
      <c r="I2930" t="s">
        <v>252</v>
      </c>
      <c r="J2930" t="s">
        <v>108</v>
      </c>
      <c r="K2930">
        <v>0</v>
      </c>
      <c r="L2930" t="str">
        <f>+VLOOKUP(Línea_Modelo_Sexo_Región[[#This Row],[id_LA]],Línea_Atención[],2,0)</f>
        <v>Línea Cuidado Alternativo</v>
      </c>
      <c r="M2930" t="str">
        <f>+VLOOKUP(Línea_Modelo_Sexo_Región[[#This Row],[Modelo '[sigla']]],Modelos[[Modelo '[sigla']]:[Modelo '[descripción']]],2,0)</f>
        <v>Residencia de Protección Especializada</v>
      </c>
    </row>
    <row r="2931" spans="2:13" x14ac:dyDescent="0.3">
      <c r="B2931" s="4" t="str">
        <f t="shared" si="135"/>
        <v>2-RPE</v>
      </c>
      <c r="C2931" s="4" t="str">
        <f t="shared" si="136"/>
        <v>2-RPE-Mujeres</v>
      </c>
      <c r="D2931" s="4" t="str">
        <f t="shared" si="137"/>
        <v>2-RPE-Mujeres-12</v>
      </c>
      <c r="E2931">
        <v>2</v>
      </c>
      <c r="F2931" t="s">
        <v>246</v>
      </c>
      <c r="G2931">
        <v>12</v>
      </c>
      <c r="H2931" t="s">
        <v>212</v>
      </c>
      <c r="I2931" t="s">
        <v>253</v>
      </c>
      <c r="J2931" t="s">
        <v>108</v>
      </c>
      <c r="K2931">
        <v>0</v>
      </c>
      <c r="L2931" t="str">
        <f>+VLOOKUP(Línea_Modelo_Sexo_Región[[#This Row],[id_LA]],Línea_Atención[],2,0)</f>
        <v>Línea Cuidado Alternativo</v>
      </c>
      <c r="M2931" t="str">
        <f>+VLOOKUP(Línea_Modelo_Sexo_Región[[#This Row],[Modelo '[sigla']]],Modelos[[Modelo '[sigla']]:[Modelo '[descripción']]],2,0)</f>
        <v>Residencia de Protección Especializada</v>
      </c>
    </row>
    <row r="2932" spans="2:13" x14ac:dyDescent="0.3">
      <c r="B2932" s="4" t="str">
        <f t="shared" si="135"/>
        <v>2-RPL</v>
      </c>
      <c r="C2932" s="4" t="str">
        <f t="shared" si="136"/>
        <v>2-RPL-Hombres</v>
      </c>
      <c r="D2932" s="4" t="str">
        <f t="shared" si="137"/>
        <v>2-RPL-Hombres-15</v>
      </c>
      <c r="E2932">
        <v>2</v>
      </c>
      <c r="F2932" t="s">
        <v>60</v>
      </c>
      <c r="G2932">
        <v>15</v>
      </c>
      <c r="H2932" t="s">
        <v>215</v>
      </c>
      <c r="I2932" t="s">
        <v>252</v>
      </c>
      <c r="J2932" t="s">
        <v>108</v>
      </c>
      <c r="K2932">
        <v>0</v>
      </c>
      <c r="L2932" t="str">
        <f>+VLOOKUP(Línea_Modelo_Sexo_Región[[#This Row],[id_LA]],Línea_Atención[],2,0)</f>
        <v>Línea Cuidado Alternativo</v>
      </c>
      <c r="M2932" t="str">
        <f>+VLOOKUP(Línea_Modelo_Sexo_Región[[#This Row],[Modelo '[sigla']]],Modelos[[Modelo '[sigla']]:[Modelo '[descripción']]],2,0)</f>
        <v>Residencia de Protección para Lactantes</v>
      </c>
    </row>
    <row r="2933" spans="2:13" x14ac:dyDescent="0.3">
      <c r="B2933" s="4" t="str">
        <f t="shared" si="135"/>
        <v>2-RPL</v>
      </c>
      <c r="C2933" s="4" t="str">
        <f t="shared" si="136"/>
        <v>2-RPL-Mujeres</v>
      </c>
      <c r="D2933" s="4" t="str">
        <f t="shared" si="137"/>
        <v>2-RPL-Mujeres-15</v>
      </c>
      <c r="E2933">
        <v>2</v>
      </c>
      <c r="F2933" t="s">
        <v>60</v>
      </c>
      <c r="G2933">
        <v>15</v>
      </c>
      <c r="H2933" t="s">
        <v>215</v>
      </c>
      <c r="I2933" t="s">
        <v>253</v>
      </c>
      <c r="J2933" t="s">
        <v>108</v>
      </c>
      <c r="K2933">
        <v>0</v>
      </c>
      <c r="L2933" t="str">
        <f>+VLOOKUP(Línea_Modelo_Sexo_Región[[#This Row],[id_LA]],Línea_Atención[],2,0)</f>
        <v>Línea Cuidado Alternativo</v>
      </c>
      <c r="M2933" t="str">
        <f>+VLOOKUP(Línea_Modelo_Sexo_Región[[#This Row],[Modelo '[sigla']]],Modelos[[Modelo '[sigla']]:[Modelo '[descripción']]],2,0)</f>
        <v>Residencia de Protección para Lactantes</v>
      </c>
    </row>
    <row r="2934" spans="2:13" x14ac:dyDescent="0.3">
      <c r="B2934" s="4" t="str">
        <f t="shared" si="135"/>
        <v>2-RPL</v>
      </c>
      <c r="C2934" s="4" t="str">
        <f t="shared" si="136"/>
        <v>2-RPL-Hombres</v>
      </c>
      <c r="D2934" s="4" t="str">
        <f t="shared" si="137"/>
        <v>2-RPL-Hombres-1</v>
      </c>
      <c r="E2934">
        <v>2</v>
      </c>
      <c r="F2934" t="s">
        <v>60</v>
      </c>
      <c r="G2934">
        <v>1</v>
      </c>
      <c r="H2934" t="s">
        <v>201</v>
      </c>
      <c r="I2934" t="s">
        <v>252</v>
      </c>
      <c r="J2934" t="s">
        <v>108</v>
      </c>
      <c r="K2934">
        <v>0</v>
      </c>
      <c r="L2934" t="str">
        <f>+VLOOKUP(Línea_Modelo_Sexo_Región[[#This Row],[id_LA]],Línea_Atención[],2,0)</f>
        <v>Línea Cuidado Alternativo</v>
      </c>
      <c r="M2934" t="str">
        <f>+VLOOKUP(Línea_Modelo_Sexo_Región[[#This Row],[Modelo '[sigla']]],Modelos[[Modelo '[sigla']]:[Modelo '[descripción']]],2,0)</f>
        <v>Residencia de Protección para Lactantes</v>
      </c>
    </row>
    <row r="2935" spans="2:13" x14ac:dyDescent="0.3">
      <c r="B2935" s="4" t="str">
        <f t="shared" si="135"/>
        <v>2-RPL</v>
      </c>
      <c r="C2935" s="4" t="str">
        <f t="shared" si="136"/>
        <v>2-RPL-Mujeres</v>
      </c>
      <c r="D2935" s="4" t="str">
        <f t="shared" si="137"/>
        <v>2-RPL-Mujeres-1</v>
      </c>
      <c r="E2935">
        <v>2</v>
      </c>
      <c r="F2935" t="s">
        <v>60</v>
      </c>
      <c r="G2935">
        <v>1</v>
      </c>
      <c r="H2935" t="s">
        <v>201</v>
      </c>
      <c r="I2935" t="s">
        <v>253</v>
      </c>
      <c r="J2935" t="s">
        <v>108</v>
      </c>
      <c r="K2935">
        <v>0</v>
      </c>
      <c r="L2935" t="str">
        <f>+VLOOKUP(Línea_Modelo_Sexo_Región[[#This Row],[id_LA]],Línea_Atención[],2,0)</f>
        <v>Línea Cuidado Alternativo</v>
      </c>
      <c r="M2935" t="str">
        <f>+VLOOKUP(Línea_Modelo_Sexo_Región[[#This Row],[Modelo '[sigla']]],Modelos[[Modelo '[sigla']]:[Modelo '[descripción']]],2,0)</f>
        <v>Residencia de Protección para Lactantes</v>
      </c>
    </row>
    <row r="2936" spans="2:13" x14ac:dyDescent="0.3">
      <c r="B2936" s="4" t="str">
        <f t="shared" si="135"/>
        <v>2-RPL</v>
      </c>
      <c r="C2936" s="4" t="str">
        <f t="shared" si="136"/>
        <v>2-RPL-Hombres</v>
      </c>
      <c r="D2936" s="4" t="str">
        <f t="shared" si="137"/>
        <v>2-RPL-Hombres-2</v>
      </c>
      <c r="E2936">
        <v>2</v>
      </c>
      <c r="F2936" t="s">
        <v>60</v>
      </c>
      <c r="G2936">
        <v>2</v>
      </c>
      <c r="H2936" t="s">
        <v>202</v>
      </c>
      <c r="I2936" t="s">
        <v>252</v>
      </c>
      <c r="J2936" t="s">
        <v>108</v>
      </c>
      <c r="K2936">
        <v>0</v>
      </c>
      <c r="L2936" t="str">
        <f>+VLOOKUP(Línea_Modelo_Sexo_Región[[#This Row],[id_LA]],Línea_Atención[],2,0)</f>
        <v>Línea Cuidado Alternativo</v>
      </c>
      <c r="M2936" t="str">
        <f>+VLOOKUP(Línea_Modelo_Sexo_Región[[#This Row],[Modelo '[sigla']]],Modelos[[Modelo '[sigla']]:[Modelo '[descripción']]],2,0)</f>
        <v>Residencia de Protección para Lactantes</v>
      </c>
    </row>
    <row r="2937" spans="2:13" x14ac:dyDescent="0.3">
      <c r="B2937" s="4" t="str">
        <f t="shared" si="135"/>
        <v>2-RPL</v>
      </c>
      <c r="C2937" s="4" t="str">
        <f t="shared" si="136"/>
        <v>2-RPL-Mujeres</v>
      </c>
      <c r="D2937" s="4" t="str">
        <f t="shared" si="137"/>
        <v>2-RPL-Mujeres-2</v>
      </c>
      <c r="E2937">
        <v>2</v>
      </c>
      <c r="F2937" t="s">
        <v>60</v>
      </c>
      <c r="G2937">
        <v>2</v>
      </c>
      <c r="H2937" t="s">
        <v>202</v>
      </c>
      <c r="I2937" t="s">
        <v>253</v>
      </c>
      <c r="J2937" t="s">
        <v>108</v>
      </c>
      <c r="K2937">
        <v>0</v>
      </c>
      <c r="L2937" t="str">
        <f>+VLOOKUP(Línea_Modelo_Sexo_Región[[#This Row],[id_LA]],Línea_Atención[],2,0)</f>
        <v>Línea Cuidado Alternativo</v>
      </c>
      <c r="M2937" t="str">
        <f>+VLOOKUP(Línea_Modelo_Sexo_Región[[#This Row],[Modelo '[sigla']]],Modelos[[Modelo '[sigla']]:[Modelo '[descripción']]],2,0)</f>
        <v>Residencia de Protección para Lactantes</v>
      </c>
    </row>
    <row r="2938" spans="2:13" x14ac:dyDescent="0.3">
      <c r="B2938" s="4" t="str">
        <f t="shared" si="135"/>
        <v>2-RPL</v>
      </c>
      <c r="C2938" s="4" t="str">
        <f t="shared" si="136"/>
        <v>2-RPL-Hombres</v>
      </c>
      <c r="D2938" s="4" t="str">
        <f t="shared" si="137"/>
        <v>2-RPL-Hombres-3</v>
      </c>
      <c r="E2938">
        <v>2</v>
      </c>
      <c r="F2938" t="s">
        <v>60</v>
      </c>
      <c r="G2938">
        <v>3</v>
      </c>
      <c r="H2938" t="s">
        <v>203</v>
      </c>
      <c r="I2938" t="s">
        <v>252</v>
      </c>
      <c r="J2938" t="s">
        <v>108</v>
      </c>
      <c r="K2938">
        <v>0</v>
      </c>
      <c r="L2938" t="str">
        <f>+VLOOKUP(Línea_Modelo_Sexo_Región[[#This Row],[id_LA]],Línea_Atención[],2,0)</f>
        <v>Línea Cuidado Alternativo</v>
      </c>
      <c r="M2938" t="str">
        <f>+VLOOKUP(Línea_Modelo_Sexo_Región[[#This Row],[Modelo '[sigla']]],Modelos[[Modelo '[sigla']]:[Modelo '[descripción']]],2,0)</f>
        <v>Residencia de Protección para Lactantes</v>
      </c>
    </row>
    <row r="2939" spans="2:13" x14ac:dyDescent="0.3">
      <c r="B2939" s="4" t="str">
        <f t="shared" si="135"/>
        <v>2-RPL</v>
      </c>
      <c r="C2939" s="4" t="str">
        <f t="shared" si="136"/>
        <v>2-RPL-Mujeres</v>
      </c>
      <c r="D2939" s="4" t="str">
        <f t="shared" si="137"/>
        <v>2-RPL-Mujeres-3</v>
      </c>
      <c r="E2939">
        <v>2</v>
      </c>
      <c r="F2939" t="s">
        <v>60</v>
      </c>
      <c r="G2939">
        <v>3</v>
      </c>
      <c r="H2939" t="s">
        <v>203</v>
      </c>
      <c r="I2939" t="s">
        <v>253</v>
      </c>
      <c r="J2939" t="s">
        <v>108</v>
      </c>
      <c r="K2939">
        <v>0</v>
      </c>
      <c r="L2939" t="str">
        <f>+VLOOKUP(Línea_Modelo_Sexo_Región[[#This Row],[id_LA]],Línea_Atención[],2,0)</f>
        <v>Línea Cuidado Alternativo</v>
      </c>
      <c r="M2939" t="str">
        <f>+VLOOKUP(Línea_Modelo_Sexo_Región[[#This Row],[Modelo '[sigla']]],Modelos[[Modelo '[sigla']]:[Modelo '[descripción']]],2,0)</f>
        <v>Residencia de Protección para Lactantes</v>
      </c>
    </row>
    <row r="2940" spans="2:13" x14ac:dyDescent="0.3">
      <c r="B2940" s="4" t="str">
        <f t="shared" si="135"/>
        <v>2-RPL</v>
      </c>
      <c r="C2940" s="4" t="str">
        <f t="shared" si="136"/>
        <v>2-RPL-Hombres</v>
      </c>
      <c r="D2940" s="4" t="str">
        <f t="shared" si="137"/>
        <v>2-RPL-Hombres-4</v>
      </c>
      <c r="E2940">
        <v>2</v>
      </c>
      <c r="F2940" t="s">
        <v>60</v>
      </c>
      <c r="G2940">
        <v>4</v>
      </c>
      <c r="H2940" t="s">
        <v>204</v>
      </c>
      <c r="I2940" t="s">
        <v>252</v>
      </c>
      <c r="J2940" t="s">
        <v>108</v>
      </c>
      <c r="K2940">
        <v>0</v>
      </c>
      <c r="L2940" t="str">
        <f>+VLOOKUP(Línea_Modelo_Sexo_Región[[#This Row],[id_LA]],Línea_Atención[],2,0)</f>
        <v>Línea Cuidado Alternativo</v>
      </c>
      <c r="M2940" t="str">
        <f>+VLOOKUP(Línea_Modelo_Sexo_Región[[#This Row],[Modelo '[sigla']]],Modelos[[Modelo '[sigla']]:[Modelo '[descripción']]],2,0)</f>
        <v>Residencia de Protección para Lactantes</v>
      </c>
    </row>
    <row r="2941" spans="2:13" x14ac:dyDescent="0.3">
      <c r="B2941" s="4" t="str">
        <f t="shared" si="135"/>
        <v>2-RPL</v>
      </c>
      <c r="C2941" s="4" t="str">
        <f t="shared" si="136"/>
        <v>2-RPL-Mujeres</v>
      </c>
      <c r="D2941" s="4" t="str">
        <f t="shared" si="137"/>
        <v>2-RPL-Mujeres-4</v>
      </c>
      <c r="E2941">
        <v>2</v>
      </c>
      <c r="F2941" t="s">
        <v>60</v>
      </c>
      <c r="G2941">
        <v>4</v>
      </c>
      <c r="H2941" t="s">
        <v>204</v>
      </c>
      <c r="I2941" t="s">
        <v>253</v>
      </c>
      <c r="J2941" t="s">
        <v>108</v>
      </c>
      <c r="K2941">
        <v>0</v>
      </c>
      <c r="L2941" t="str">
        <f>+VLOOKUP(Línea_Modelo_Sexo_Región[[#This Row],[id_LA]],Línea_Atención[],2,0)</f>
        <v>Línea Cuidado Alternativo</v>
      </c>
      <c r="M2941" t="str">
        <f>+VLOOKUP(Línea_Modelo_Sexo_Región[[#This Row],[Modelo '[sigla']]],Modelos[[Modelo '[sigla']]:[Modelo '[descripción']]],2,0)</f>
        <v>Residencia de Protección para Lactantes</v>
      </c>
    </row>
    <row r="2942" spans="2:13" x14ac:dyDescent="0.3">
      <c r="B2942" s="4" t="str">
        <f t="shared" si="135"/>
        <v>2-RPL</v>
      </c>
      <c r="C2942" s="4" t="str">
        <f t="shared" si="136"/>
        <v>2-RPL-Hombres</v>
      </c>
      <c r="D2942" s="4" t="str">
        <f t="shared" si="137"/>
        <v>2-RPL-Hombres-5</v>
      </c>
      <c r="E2942">
        <v>2</v>
      </c>
      <c r="F2942" t="s">
        <v>60</v>
      </c>
      <c r="G2942">
        <v>5</v>
      </c>
      <c r="H2942" t="s">
        <v>205</v>
      </c>
      <c r="I2942" t="s">
        <v>252</v>
      </c>
      <c r="J2942" t="s">
        <v>108</v>
      </c>
      <c r="K2942">
        <v>0</v>
      </c>
      <c r="L2942" t="str">
        <f>+VLOOKUP(Línea_Modelo_Sexo_Región[[#This Row],[id_LA]],Línea_Atención[],2,0)</f>
        <v>Línea Cuidado Alternativo</v>
      </c>
      <c r="M2942" t="str">
        <f>+VLOOKUP(Línea_Modelo_Sexo_Región[[#This Row],[Modelo '[sigla']]],Modelos[[Modelo '[sigla']]:[Modelo '[descripción']]],2,0)</f>
        <v>Residencia de Protección para Lactantes</v>
      </c>
    </row>
    <row r="2943" spans="2:13" x14ac:dyDescent="0.3">
      <c r="B2943" s="4" t="str">
        <f t="shared" si="135"/>
        <v>2-RPL</v>
      </c>
      <c r="C2943" s="4" t="str">
        <f t="shared" si="136"/>
        <v>2-RPL-Mujeres</v>
      </c>
      <c r="D2943" s="4" t="str">
        <f t="shared" si="137"/>
        <v>2-RPL-Mujeres-5</v>
      </c>
      <c r="E2943">
        <v>2</v>
      </c>
      <c r="F2943" t="s">
        <v>60</v>
      </c>
      <c r="G2943">
        <v>5</v>
      </c>
      <c r="H2943" t="s">
        <v>205</v>
      </c>
      <c r="I2943" t="s">
        <v>253</v>
      </c>
      <c r="J2943" t="s">
        <v>108</v>
      </c>
      <c r="K2943">
        <v>0</v>
      </c>
      <c r="L2943" t="str">
        <f>+VLOOKUP(Línea_Modelo_Sexo_Región[[#This Row],[id_LA]],Línea_Atención[],2,0)</f>
        <v>Línea Cuidado Alternativo</v>
      </c>
      <c r="M2943" t="str">
        <f>+VLOOKUP(Línea_Modelo_Sexo_Región[[#This Row],[Modelo '[sigla']]],Modelos[[Modelo '[sigla']]:[Modelo '[descripción']]],2,0)</f>
        <v>Residencia de Protección para Lactantes</v>
      </c>
    </row>
    <row r="2944" spans="2:13" x14ac:dyDescent="0.3">
      <c r="B2944" s="4" t="str">
        <f t="shared" si="135"/>
        <v>2-RPL</v>
      </c>
      <c r="C2944" s="4" t="str">
        <f t="shared" si="136"/>
        <v>2-RPL-Hombres</v>
      </c>
      <c r="D2944" s="4" t="str">
        <f t="shared" si="137"/>
        <v>2-RPL-Hombres-13</v>
      </c>
      <c r="E2944">
        <v>2</v>
      </c>
      <c r="F2944" t="s">
        <v>60</v>
      </c>
      <c r="G2944">
        <v>13</v>
      </c>
      <c r="H2944" t="s">
        <v>213</v>
      </c>
      <c r="I2944" t="s">
        <v>252</v>
      </c>
      <c r="J2944" t="s">
        <v>108</v>
      </c>
      <c r="K2944">
        <v>26</v>
      </c>
      <c r="L2944" t="str">
        <f>+VLOOKUP(Línea_Modelo_Sexo_Región[[#This Row],[id_LA]],Línea_Atención[],2,0)</f>
        <v>Línea Cuidado Alternativo</v>
      </c>
      <c r="M2944" t="str">
        <f>+VLOOKUP(Línea_Modelo_Sexo_Región[[#This Row],[Modelo '[sigla']]],Modelos[[Modelo '[sigla']]:[Modelo '[descripción']]],2,0)</f>
        <v>Residencia de Protección para Lactantes</v>
      </c>
    </row>
    <row r="2945" spans="2:13" x14ac:dyDescent="0.3">
      <c r="B2945" s="4" t="str">
        <f t="shared" si="135"/>
        <v>2-RPL</v>
      </c>
      <c r="C2945" s="4" t="str">
        <f t="shared" si="136"/>
        <v>2-RPL-Mujeres</v>
      </c>
      <c r="D2945" s="4" t="str">
        <f t="shared" si="137"/>
        <v>2-RPL-Mujeres-13</v>
      </c>
      <c r="E2945">
        <v>2</v>
      </c>
      <c r="F2945" t="s">
        <v>60</v>
      </c>
      <c r="G2945">
        <v>13</v>
      </c>
      <c r="H2945" t="s">
        <v>213</v>
      </c>
      <c r="I2945" t="s">
        <v>253</v>
      </c>
      <c r="J2945" t="s">
        <v>108</v>
      </c>
      <c r="K2945">
        <v>16</v>
      </c>
      <c r="L2945" t="str">
        <f>+VLOOKUP(Línea_Modelo_Sexo_Región[[#This Row],[id_LA]],Línea_Atención[],2,0)</f>
        <v>Línea Cuidado Alternativo</v>
      </c>
      <c r="M2945" t="str">
        <f>+VLOOKUP(Línea_Modelo_Sexo_Región[[#This Row],[Modelo '[sigla']]],Modelos[[Modelo '[sigla']]:[Modelo '[descripción']]],2,0)</f>
        <v>Residencia de Protección para Lactantes</v>
      </c>
    </row>
    <row r="2946" spans="2:13" x14ac:dyDescent="0.3">
      <c r="B2946" s="4" t="str">
        <f t="shared" si="135"/>
        <v>2-RPL</v>
      </c>
      <c r="C2946" s="4" t="str">
        <f t="shared" si="136"/>
        <v>2-RPL-Hombres</v>
      </c>
      <c r="D2946" s="4" t="str">
        <f t="shared" si="137"/>
        <v>2-RPL-Hombres-6</v>
      </c>
      <c r="E2946">
        <v>2</v>
      </c>
      <c r="F2946" t="s">
        <v>60</v>
      </c>
      <c r="G2946">
        <v>6</v>
      </c>
      <c r="H2946" t="s">
        <v>206</v>
      </c>
      <c r="I2946" t="s">
        <v>252</v>
      </c>
      <c r="J2946" t="s">
        <v>108</v>
      </c>
      <c r="K2946">
        <v>0</v>
      </c>
      <c r="L2946" t="str">
        <f>+VLOOKUP(Línea_Modelo_Sexo_Región[[#This Row],[id_LA]],Línea_Atención[],2,0)</f>
        <v>Línea Cuidado Alternativo</v>
      </c>
      <c r="M2946" t="str">
        <f>+VLOOKUP(Línea_Modelo_Sexo_Región[[#This Row],[Modelo '[sigla']]],Modelos[[Modelo '[sigla']]:[Modelo '[descripción']]],2,0)</f>
        <v>Residencia de Protección para Lactantes</v>
      </c>
    </row>
    <row r="2947" spans="2:13" x14ac:dyDescent="0.3">
      <c r="B2947" s="4" t="str">
        <f t="shared" si="135"/>
        <v>2-RPL</v>
      </c>
      <c r="C2947" s="4" t="str">
        <f t="shared" si="136"/>
        <v>2-RPL-Mujeres</v>
      </c>
      <c r="D2947" s="4" t="str">
        <f t="shared" si="137"/>
        <v>2-RPL-Mujeres-6</v>
      </c>
      <c r="E2947">
        <v>2</v>
      </c>
      <c r="F2947" t="s">
        <v>60</v>
      </c>
      <c r="G2947">
        <v>6</v>
      </c>
      <c r="H2947" t="s">
        <v>206</v>
      </c>
      <c r="I2947" t="s">
        <v>253</v>
      </c>
      <c r="J2947" t="s">
        <v>108</v>
      </c>
      <c r="K2947">
        <v>0</v>
      </c>
      <c r="L2947" t="str">
        <f>+VLOOKUP(Línea_Modelo_Sexo_Región[[#This Row],[id_LA]],Línea_Atención[],2,0)</f>
        <v>Línea Cuidado Alternativo</v>
      </c>
      <c r="M2947" t="str">
        <f>+VLOOKUP(Línea_Modelo_Sexo_Región[[#This Row],[Modelo '[sigla']]],Modelos[[Modelo '[sigla']]:[Modelo '[descripción']]],2,0)</f>
        <v>Residencia de Protección para Lactantes</v>
      </c>
    </row>
    <row r="2948" spans="2:13" x14ac:dyDescent="0.3">
      <c r="B2948" s="4" t="str">
        <f t="shared" si="135"/>
        <v>2-RPL</v>
      </c>
      <c r="C2948" s="4" t="str">
        <f t="shared" si="136"/>
        <v>2-RPL-Hombres</v>
      </c>
      <c r="D2948" s="4" t="str">
        <f t="shared" si="137"/>
        <v>2-RPL-Hombres-7</v>
      </c>
      <c r="E2948">
        <v>2</v>
      </c>
      <c r="F2948" t="s">
        <v>60</v>
      </c>
      <c r="G2948">
        <v>7</v>
      </c>
      <c r="H2948" t="s">
        <v>207</v>
      </c>
      <c r="I2948" t="s">
        <v>252</v>
      </c>
      <c r="J2948" t="s">
        <v>108</v>
      </c>
      <c r="K2948">
        <v>0</v>
      </c>
      <c r="L2948" t="str">
        <f>+VLOOKUP(Línea_Modelo_Sexo_Región[[#This Row],[id_LA]],Línea_Atención[],2,0)</f>
        <v>Línea Cuidado Alternativo</v>
      </c>
      <c r="M2948" t="str">
        <f>+VLOOKUP(Línea_Modelo_Sexo_Región[[#This Row],[Modelo '[sigla']]],Modelos[[Modelo '[sigla']]:[Modelo '[descripción']]],2,0)</f>
        <v>Residencia de Protección para Lactantes</v>
      </c>
    </row>
    <row r="2949" spans="2:13" x14ac:dyDescent="0.3">
      <c r="B2949" s="4" t="str">
        <f t="shared" ref="B2949:B3012" si="138">+E2949&amp;"-"&amp;F2949</f>
        <v>2-RPL</v>
      </c>
      <c r="C2949" s="4" t="str">
        <f t="shared" ref="C2949:C3012" si="139">+B2949&amp;"-"&amp;I2949</f>
        <v>2-RPL-Mujeres</v>
      </c>
      <c r="D2949" s="4" t="str">
        <f t="shared" ref="D2949:D3012" si="140">+C2949&amp;"-"&amp;G2949</f>
        <v>2-RPL-Mujeres-7</v>
      </c>
      <c r="E2949">
        <v>2</v>
      </c>
      <c r="F2949" t="s">
        <v>60</v>
      </c>
      <c r="G2949">
        <v>7</v>
      </c>
      <c r="H2949" t="s">
        <v>207</v>
      </c>
      <c r="I2949" t="s">
        <v>253</v>
      </c>
      <c r="J2949" t="s">
        <v>108</v>
      </c>
      <c r="K2949">
        <v>0</v>
      </c>
      <c r="L2949" t="str">
        <f>+VLOOKUP(Línea_Modelo_Sexo_Región[[#This Row],[id_LA]],Línea_Atención[],2,0)</f>
        <v>Línea Cuidado Alternativo</v>
      </c>
      <c r="M2949" t="str">
        <f>+VLOOKUP(Línea_Modelo_Sexo_Región[[#This Row],[Modelo '[sigla']]],Modelos[[Modelo '[sigla']]:[Modelo '[descripción']]],2,0)</f>
        <v>Residencia de Protección para Lactantes</v>
      </c>
    </row>
    <row r="2950" spans="2:13" x14ac:dyDescent="0.3">
      <c r="B2950" s="4" t="str">
        <f t="shared" si="138"/>
        <v>2-RPL</v>
      </c>
      <c r="C2950" s="4" t="str">
        <f t="shared" si="139"/>
        <v>2-RPL-Hombres</v>
      </c>
      <c r="D2950" s="4" t="str">
        <f t="shared" si="140"/>
        <v>2-RPL-Hombres-7</v>
      </c>
      <c r="E2950">
        <v>2</v>
      </c>
      <c r="F2950" t="s">
        <v>60</v>
      </c>
      <c r="G2950">
        <v>7</v>
      </c>
      <c r="H2950" t="s">
        <v>207</v>
      </c>
      <c r="I2950" t="s">
        <v>252</v>
      </c>
      <c r="J2950" t="s">
        <v>108</v>
      </c>
      <c r="K2950">
        <v>0</v>
      </c>
      <c r="L2950" t="str">
        <f>+VLOOKUP(Línea_Modelo_Sexo_Región[[#This Row],[id_LA]],Línea_Atención[],2,0)</f>
        <v>Línea Cuidado Alternativo</v>
      </c>
      <c r="M2950" t="str">
        <f>+VLOOKUP(Línea_Modelo_Sexo_Región[[#This Row],[Modelo '[sigla']]],Modelos[[Modelo '[sigla']]:[Modelo '[descripción']]],2,0)</f>
        <v>Residencia de Protección para Lactantes</v>
      </c>
    </row>
    <row r="2951" spans="2:13" x14ac:dyDescent="0.3">
      <c r="B2951" s="4" t="str">
        <f t="shared" si="138"/>
        <v>2-RPL</v>
      </c>
      <c r="C2951" s="4" t="str">
        <f t="shared" si="139"/>
        <v>2-RPL-Mujeres</v>
      </c>
      <c r="D2951" s="4" t="str">
        <f t="shared" si="140"/>
        <v>2-RPL-Mujeres-7</v>
      </c>
      <c r="E2951">
        <v>2</v>
      </c>
      <c r="F2951" t="s">
        <v>60</v>
      </c>
      <c r="G2951">
        <v>7</v>
      </c>
      <c r="H2951" t="s">
        <v>207</v>
      </c>
      <c r="I2951" t="s">
        <v>253</v>
      </c>
      <c r="J2951" t="s">
        <v>108</v>
      </c>
      <c r="K2951">
        <v>0</v>
      </c>
      <c r="L2951" t="str">
        <f>+VLOOKUP(Línea_Modelo_Sexo_Región[[#This Row],[id_LA]],Línea_Atención[],2,0)</f>
        <v>Línea Cuidado Alternativo</v>
      </c>
      <c r="M2951" t="str">
        <f>+VLOOKUP(Línea_Modelo_Sexo_Región[[#This Row],[Modelo '[sigla']]],Modelos[[Modelo '[sigla']]:[Modelo '[descripción']]],2,0)</f>
        <v>Residencia de Protección para Lactantes</v>
      </c>
    </row>
    <row r="2952" spans="2:13" x14ac:dyDescent="0.3">
      <c r="B2952" s="4" t="str">
        <f t="shared" si="138"/>
        <v>2-RPL</v>
      </c>
      <c r="C2952" s="4" t="str">
        <f t="shared" si="139"/>
        <v>2-RPL-Hombres</v>
      </c>
      <c r="D2952" s="4" t="str">
        <f t="shared" si="140"/>
        <v>2-RPL-Hombres-8</v>
      </c>
      <c r="E2952">
        <v>2</v>
      </c>
      <c r="F2952" t="s">
        <v>60</v>
      </c>
      <c r="G2952">
        <v>8</v>
      </c>
      <c r="H2952" t="s">
        <v>208</v>
      </c>
      <c r="I2952" t="s">
        <v>252</v>
      </c>
      <c r="J2952" t="s">
        <v>108</v>
      </c>
      <c r="K2952">
        <v>0</v>
      </c>
      <c r="L2952" t="str">
        <f>+VLOOKUP(Línea_Modelo_Sexo_Región[[#This Row],[id_LA]],Línea_Atención[],2,0)</f>
        <v>Línea Cuidado Alternativo</v>
      </c>
      <c r="M2952" t="str">
        <f>+VLOOKUP(Línea_Modelo_Sexo_Región[[#This Row],[Modelo '[sigla']]],Modelos[[Modelo '[sigla']]:[Modelo '[descripción']]],2,0)</f>
        <v>Residencia de Protección para Lactantes</v>
      </c>
    </row>
    <row r="2953" spans="2:13" x14ac:dyDescent="0.3">
      <c r="B2953" s="4" t="str">
        <f t="shared" si="138"/>
        <v>2-RPL</v>
      </c>
      <c r="C2953" s="4" t="str">
        <f t="shared" si="139"/>
        <v>2-RPL-Mujeres</v>
      </c>
      <c r="D2953" s="4" t="str">
        <f t="shared" si="140"/>
        <v>2-RPL-Mujeres-8</v>
      </c>
      <c r="E2953">
        <v>2</v>
      </c>
      <c r="F2953" t="s">
        <v>60</v>
      </c>
      <c r="G2953">
        <v>8</v>
      </c>
      <c r="H2953" t="s">
        <v>208</v>
      </c>
      <c r="I2953" t="s">
        <v>253</v>
      </c>
      <c r="J2953" t="s">
        <v>108</v>
      </c>
      <c r="K2953">
        <v>0</v>
      </c>
      <c r="L2953" t="str">
        <f>+VLOOKUP(Línea_Modelo_Sexo_Región[[#This Row],[id_LA]],Línea_Atención[],2,0)</f>
        <v>Línea Cuidado Alternativo</v>
      </c>
      <c r="M2953" t="str">
        <f>+VLOOKUP(Línea_Modelo_Sexo_Región[[#This Row],[Modelo '[sigla']]],Modelos[[Modelo '[sigla']]:[Modelo '[descripción']]],2,0)</f>
        <v>Residencia de Protección para Lactantes</v>
      </c>
    </row>
    <row r="2954" spans="2:13" x14ac:dyDescent="0.3">
      <c r="B2954" s="4" t="str">
        <f t="shared" si="138"/>
        <v>2-RPL</v>
      </c>
      <c r="C2954" s="4" t="str">
        <f t="shared" si="139"/>
        <v>2-RPL-Hombres</v>
      </c>
      <c r="D2954" s="4" t="str">
        <f t="shared" si="140"/>
        <v>2-RPL-Hombres-9</v>
      </c>
      <c r="E2954">
        <v>2</v>
      </c>
      <c r="F2954" t="s">
        <v>60</v>
      </c>
      <c r="G2954">
        <v>9</v>
      </c>
      <c r="H2954" t="s">
        <v>209</v>
      </c>
      <c r="I2954" t="s">
        <v>252</v>
      </c>
      <c r="J2954" t="s">
        <v>108</v>
      </c>
      <c r="K2954">
        <v>0</v>
      </c>
      <c r="L2954" t="str">
        <f>+VLOOKUP(Línea_Modelo_Sexo_Región[[#This Row],[id_LA]],Línea_Atención[],2,0)</f>
        <v>Línea Cuidado Alternativo</v>
      </c>
      <c r="M2954" t="str">
        <f>+VLOOKUP(Línea_Modelo_Sexo_Región[[#This Row],[Modelo '[sigla']]],Modelos[[Modelo '[sigla']]:[Modelo '[descripción']]],2,0)</f>
        <v>Residencia de Protección para Lactantes</v>
      </c>
    </row>
    <row r="2955" spans="2:13" x14ac:dyDescent="0.3">
      <c r="B2955" s="4" t="str">
        <f t="shared" si="138"/>
        <v>2-RPL</v>
      </c>
      <c r="C2955" s="4" t="str">
        <f t="shared" si="139"/>
        <v>2-RPL-Mujeres</v>
      </c>
      <c r="D2955" s="4" t="str">
        <f t="shared" si="140"/>
        <v>2-RPL-Mujeres-9</v>
      </c>
      <c r="E2955">
        <v>2</v>
      </c>
      <c r="F2955" t="s">
        <v>60</v>
      </c>
      <c r="G2955">
        <v>9</v>
      </c>
      <c r="H2955" t="s">
        <v>209</v>
      </c>
      <c r="I2955" t="s">
        <v>253</v>
      </c>
      <c r="J2955" t="s">
        <v>108</v>
      </c>
      <c r="K2955">
        <v>0</v>
      </c>
      <c r="L2955" t="str">
        <f>+VLOOKUP(Línea_Modelo_Sexo_Región[[#This Row],[id_LA]],Línea_Atención[],2,0)</f>
        <v>Línea Cuidado Alternativo</v>
      </c>
      <c r="M2955" t="str">
        <f>+VLOOKUP(Línea_Modelo_Sexo_Región[[#This Row],[Modelo '[sigla']]],Modelos[[Modelo '[sigla']]:[Modelo '[descripción']]],2,0)</f>
        <v>Residencia de Protección para Lactantes</v>
      </c>
    </row>
    <row r="2956" spans="2:13" x14ac:dyDescent="0.3">
      <c r="B2956" s="4" t="str">
        <f t="shared" si="138"/>
        <v>2-RPL</v>
      </c>
      <c r="C2956" s="4" t="str">
        <f t="shared" si="139"/>
        <v>2-RPL-Hombres</v>
      </c>
      <c r="D2956" s="4" t="str">
        <f t="shared" si="140"/>
        <v>2-RPL-Hombres-14</v>
      </c>
      <c r="E2956">
        <v>2</v>
      </c>
      <c r="F2956" t="s">
        <v>60</v>
      </c>
      <c r="G2956">
        <v>14</v>
      </c>
      <c r="H2956" t="s">
        <v>214</v>
      </c>
      <c r="I2956" t="s">
        <v>252</v>
      </c>
      <c r="J2956" t="s">
        <v>108</v>
      </c>
      <c r="K2956">
        <v>0</v>
      </c>
      <c r="L2956" t="str">
        <f>+VLOOKUP(Línea_Modelo_Sexo_Región[[#This Row],[id_LA]],Línea_Atención[],2,0)</f>
        <v>Línea Cuidado Alternativo</v>
      </c>
      <c r="M2956" t="str">
        <f>+VLOOKUP(Línea_Modelo_Sexo_Región[[#This Row],[Modelo '[sigla']]],Modelos[[Modelo '[sigla']]:[Modelo '[descripción']]],2,0)</f>
        <v>Residencia de Protección para Lactantes</v>
      </c>
    </row>
    <row r="2957" spans="2:13" x14ac:dyDescent="0.3">
      <c r="B2957" s="4" t="str">
        <f t="shared" si="138"/>
        <v>2-RPL</v>
      </c>
      <c r="C2957" s="4" t="str">
        <f t="shared" si="139"/>
        <v>2-RPL-Mujeres</v>
      </c>
      <c r="D2957" s="4" t="str">
        <f t="shared" si="140"/>
        <v>2-RPL-Mujeres-14</v>
      </c>
      <c r="E2957">
        <v>2</v>
      </c>
      <c r="F2957" t="s">
        <v>60</v>
      </c>
      <c r="G2957">
        <v>14</v>
      </c>
      <c r="H2957" t="s">
        <v>214</v>
      </c>
      <c r="I2957" t="s">
        <v>253</v>
      </c>
      <c r="J2957" t="s">
        <v>108</v>
      </c>
      <c r="K2957">
        <v>0</v>
      </c>
      <c r="L2957" t="str">
        <f>+VLOOKUP(Línea_Modelo_Sexo_Región[[#This Row],[id_LA]],Línea_Atención[],2,0)</f>
        <v>Línea Cuidado Alternativo</v>
      </c>
      <c r="M2957" t="str">
        <f>+VLOOKUP(Línea_Modelo_Sexo_Región[[#This Row],[Modelo '[sigla']]],Modelos[[Modelo '[sigla']]:[Modelo '[descripción']]],2,0)</f>
        <v>Residencia de Protección para Lactantes</v>
      </c>
    </row>
    <row r="2958" spans="2:13" x14ac:dyDescent="0.3">
      <c r="B2958" s="4" t="str">
        <f t="shared" si="138"/>
        <v>2-RPL</v>
      </c>
      <c r="C2958" s="4" t="str">
        <f t="shared" si="139"/>
        <v>2-RPL-Hombres</v>
      </c>
      <c r="D2958" s="4" t="str">
        <f t="shared" si="140"/>
        <v>2-RPL-Hombres-10</v>
      </c>
      <c r="E2958">
        <v>2</v>
      </c>
      <c r="F2958" t="s">
        <v>60</v>
      </c>
      <c r="G2958">
        <v>10</v>
      </c>
      <c r="H2958" t="s">
        <v>210</v>
      </c>
      <c r="I2958" t="s">
        <v>252</v>
      </c>
      <c r="J2958" t="s">
        <v>108</v>
      </c>
      <c r="K2958">
        <v>0</v>
      </c>
      <c r="L2958" t="str">
        <f>+VLOOKUP(Línea_Modelo_Sexo_Región[[#This Row],[id_LA]],Línea_Atención[],2,0)</f>
        <v>Línea Cuidado Alternativo</v>
      </c>
      <c r="M2958" t="str">
        <f>+VLOOKUP(Línea_Modelo_Sexo_Región[[#This Row],[Modelo '[sigla']]],Modelos[[Modelo '[sigla']]:[Modelo '[descripción']]],2,0)</f>
        <v>Residencia de Protección para Lactantes</v>
      </c>
    </row>
    <row r="2959" spans="2:13" x14ac:dyDescent="0.3">
      <c r="B2959" s="4" t="str">
        <f t="shared" si="138"/>
        <v>2-RPL</v>
      </c>
      <c r="C2959" s="4" t="str">
        <f t="shared" si="139"/>
        <v>2-RPL-Mujeres</v>
      </c>
      <c r="D2959" s="4" t="str">
        <f t="shared" si="140"/>
        <v>2-RPL-Mujeres-10</v>
      </c>
      <c r="E2959">
        <v>2</v>
      </c>
      <c r="F2959" t="s">
        <v>60</v>
      </c>
      <c r="G2959">
        <v>10</v>
      </c>
      <c r="H2959" t="s">
        <v>210</v>
      </c>
      <c r="I2959" t="s">
        <v>253</v>
      </c>
      <c r="J2959" t="s">
        <v>108</v>
      </c>
      <c r="K2959">
        <v>0</v>
      </c>
      <c r="L2959" t="str">
        <f>+VLOOKUP(Línea_Modelo_Sexo_Región[[#This Row],[id_LA]],Línea_Atención[],2,0)</f>
        <v>Línea Cuidado Alternativo</v>
      </c>
      <c r="M2959" t="str">
        <f>+VLOOKUP(Línea_Modelo_Sexo_Región[[#This Row],[Modelo '[sigla']]],Modelos[[Modelo '[sigla']]:[Modelo '[descripción']]],2,0)</f>
        <v>Residencia de Protección para Lactantes</v>
      </c>
    </row>
    <row r="2960" spans="2:13" x14ac:dyDescent="0.3">
      <c r="B2960" s="4" t="str">
        <f t="shared" si="138"/>
        <v>2-RPL</v>
      </c>
      <c r="C2960" s="4" t="str">
        <f t="shared" si="139"/>
        <v>2-RPL-Hombres</v>
      </c>
      <c r="D2960" s="4" t="str">
        <f t="shared" si="140"/>
        <v>2-RPL-Hombres-11</v>
      </c>
      <c r="E2960">
        <v>2</v>
      </c>
      <c r="F2960" t="s">
        <v>60</v>
      </c>
      <c r="G2960">
        <v>11</v>
      </c>
      <c r="H2960" t="s">
        <v>211</v>
      </c>
      <c r="I2960" t="s">
        <v>252</v>
      </c>
      <c r="J2960" t="s">
        <v>108</v>
      </c>
      <c r="K2960">
        <v>0</v>
      </c>
      <c r="L2960" t="str">
        <f>+VLOOKUP(Línea_Modelo_Sexo_Región[[#This Row],[id_LA]],Línea_Atención[],2,0)</f>
        <v>Línea Cuidado Alternativo</v>
      </c>
      <c r="M2960" t="str">
        <f>+VLOOKUP(Línea_Modelo_Sexo_Región[[#This Row],[Modelo '[sigla']]],Modelos[[Modelo '[sigla']]:[Modelo '[descripción']]],2,0)</f>
        <v>Residencia de Protección para Lactantes</v>
      </c>
    </row>
    <row r="2961" spans="2:13" x14ac:dyDescent="0.3">
      <c r="B2961" s="4" t="str">
        <f t="shared" si="138"/>
        <v>2-RPL</v>
      </c>
      <c r="C2961" s="4" t="str">
        <f t="shared" si="139"/>
        <v>2-RPL-Mujeres</v>
      </c>
      <c r="D2961" s="4" t="str">
        <f t="shared" si="140"/>
        <v>2-RPL-Mujeres-11</v>
      </c>
      <c r="E2961">
        <v>2</v>
      </c>
      <c r="F2961" t="s">
        <v>60</v>
      </c>
      <c r="G2961">
        <v>11</v>
      </c>
      <c r="H2961" t="s">
        <v>211</v>
      </c>
      <c r="I2961" t="s">
        <v>253</v>
      </c>
      <c r="J2961" t="s">
        <v>108</v>
      </c>
      <c r="K2961">
        <v>0</v>
      </c>
      <c r="L2961" t="str">
        <f>+VLOOKUP(Línea_Modelo_Sexo_Región[[#This Row],[id_LA]],Línea_Atención[],2,0)</f>
        <v>Línea Cuidado Alternativo</v>
      </c>
      <c r="M2961" t="str">
        <f>+VLOOKUP(Línea_Modelo_Sexo_Región[[#This Row],[Modelo '[sigla']]],Modelos[[Modelo '[sigla']]:[Modelo '[descripción']]],2,0)</f>
        <v>Residencia de Protección para Lactantes</v>
      </c>
    </row>
    <row r="2962" spans="2:13" x14ac:dyDescent="0.3">
      <c r="B2962" s="4" t="str">
        <f t="shared" si="138"/>
        <v>2-RPL</v>
      </c>
      <c r="C2962" s="4" t="str">
        <f t="shared" si="139"/>
        <v>2-RPL-Hombres</v>
      </c>
      <c r="D2962" s="4" t="str">
        <f t="shared" si="140"/>
        <v>2-RPL-Hombres-12</v>
      </c>
      <c r="E2962">
        <v>2</v>
      </c>
      <c r="F2962" t="s">
        <v>60</v>
      </c>
      <c r="G2962">
        <v>12</v>
      </c>
      <c r="H2962" t="s">
        <v>212</v>
      </c>
      <c r="I2962" t="s">
        <v>252</v>
      </c>
      <c r="J2962" t="s">
        <v>108</v>
      </c>
      <c r="K2962">
        <v>0</v>
      </c>
      <c r="L2962" t="str">
        <f>+VLOOKUP(Línea_Modelo_Sexo_Región[[#This Row],[id_LA]],Línea_Atención[],2,0)</f>
        <v>Línea Cuidado Alternativo</v>
      </c>
      <c r="M2962" t="str">
        <f>+VLOOKUP(Línea_Modelo_Sexo_Región[[#This Row],[Modelo '[sigla']]],Modelos[[Modelo '[sigla']]:[Modelo '[descripción']]],2,0)</f>
        <v>Residencia de Protección para Lactantes</v>
      </c>
    </row>
    <row r="2963" spans="2:13" x14ac:dyDescent="0.3">
      <c r="B2963" s="4" t="str">
        <f t="shared" si="138"/>
        <v>2-RPL</v>
      </c>
      <c r="C2963" s="4" t="str">
        <f t="shared" si="139"/>
        <v>2-RPL-Mujeres</v>
      </c>
      <c r="D2963" s="4" t="str">
        <f t="shared" si="140"/>
        <v>2-RPL-Mujeres-12</v>
      </c>
      <c r="E2963">
        <v>2</v>
      </c>
      <c r="F2963" t="s">
        <v>60</v>
      </c>
      <c r="G2963">
        <v>12</v>
      </c>
      <c r="H2963" t="s">
        <v>212</v>
      </c>
      <c r="I2963" t="s">
        <v>253</v>
      </c>
      <c r="J2963" t="s">
        <v>108</v>
      </c>
      <c r="K2963">
        <v>0</v>
      </c>
      <c r="L2963" t="str">
        <f>+VLOOKUP(Línea_Modelo_Sexo_Región[[#This Row],[id_LA]],Línea_Atención[],2,0)</f>
        <v>Línea Cuidado Alternativo</v>
      </c>
      <c r="M2963" t="str">
        <f>+VLOOKUP(Línea_Modelo_Sexo_Región[[#This Row],[Modelo '[sigla']]],Modelos[[Modelo '[sigla']]:[Modelo '[descripción']]],2,0)</f>
        <v>Residencia de Protección para Lactantes</v>
      </c>
    </row>
    <row r="2964" spans="2:13" x14ac:dyDescent="0.3">
      <c r="B2964" s="4" t="str">
        <f t="shared" si="138"/>
        <v>2-RPM</v>
      </c>
      <c r="C2964" s="4" t="str">
        <f t="shared" si="139"/>
        <v>2-RPM-Hombres</v>
      </c>
      <c r="D2964" s="4" t="str">
        <f t="shared" si="140"/>
        <v>2-RPM-Hombres-15</v>
      </c>
      <c r="E2964">
        <v>2</v>
      </c>
      <c r="F2964" t="s">
        <v>62</v>
      </c>
      <c r="G2964">
        <v>15</v>
      </c>
      <c r="H2964" t="s">
        <v>215</v>
      </c>
      <c r="I2964" t="s">
        <v>252</v>
      </c>
      <c r="J2964" t="s">
        <v>108</v>
      </c>
      <c r="K2964">
        <v>0</v>
      </c>
      <c r="L2964" t="str">
        <f>+VLOOKUP(Línea_Modelo_Sexo_Región[[#This Row],[id_LA]],Línea_Atención[],2,0)</f>
        <v>Línea Cuidado Alternativo</v>
      </c>
      <c r="M2964" t="str">
        <f>+VLOOKUP(Línea_Modelo_Sexo_Región[[#This Row],[Modelo '[sigla']]],Modelos[[Modelo '[sigla']]:[Modelo '[descripción']]],2,0)</f>
        <v>Residencia de Protección para Mayores</v>
      </c>
    </row>
    <row r="2965" spans="2:13" x14ac:dyDescent="0.3">
      <c r="B2965" s="4" t="str">
        <f t="shared" si="138"/>
        <v>2-RPM</v>
      </c>
      <c r="C2965" s="4" t="str">
        <f t="shared" si="139"/>
        <v>2-RPM-Mujeres</v>
      </c>
      <c r="D2965" s="4" t="str">
        <f t="shared" si="140"/>
        <v>2-RPM-Mujeres-15</v>
      </c>
      <c r="E2965">
        <v>2</v>
      </c>
      <c r="F2965" t="s">
        <v>62</v>
      </c>
      <c r="G2965">
        <v>15</v>
      </c>
      <c r="H2965" t="s">
        <v>215</v>
      </c>
      <c r="I2965" t="s">
        <v>253</v>
      </c>
      <c r="J2965" t="s">
        <v>108</v>
      </c>
      <c r="K2965">
        <v>0</v>
      </c>
      <c r="L2965" t="str">
        <f>+VLOOKUP(Línea_Modelo_Sexo_Región[[#This Row],[id_LA]],Línea_Atención[],2,0)</f>
        <v>Línea Cuidado Alternativo</v>
      </c>
      <c r="M2965" t="str">
        <f>+VLOOKUP(Línea_Modelo_Sexo_Región[[#This Row],[Modelo '[sigla']]],Modelos[[Modelo '[sigla']]:[Modelo '[descripción']]],2,0)</f>
        <v>Residencia de Protección para Mayores</v>
      </c>
    </row>
    <row r="2966" spans="2:13" x14ac:dyDescent="0.3">
      <c r="B2966" s="4" t="str">
        <f t="shared" si="138"/>
        <v>2-RPM</v>
      </c>
      <c r="C2966" s="4" t="str">
        <f t="shared" si="139"/>
        <v>2-RPM-Hombres</v>
      </c>
      <c r="D2966" s="4" t="str">
        <f t="shared" si="140"/>
        <v>2-RPM-Hombres-1</v>
      </c>
      <c r="E2966">
        <v>2</v>
      </c>
      <c r="F2966" t="s">
        <v>62</v>
      </c>
      <c r="G2966">
        <v>1</v>
      </c>
      <c r="H2966" t="s">
        <v>201</v>
      </c>
      <c r="I2966" t="s">
        <v>252</v>
      </c>
      <c r="J2966" t="s">
        <v>108</v>
      </c>
      <c r="K2966">
        <v>0</v>
      </c>
      <c r="L2966" t="str">
        <f>+VLOOKUP(Línea_Modelo_Sexo_Región[[#This Row],[id_LA]],Línea_Atención[],2,0)</f>
        <v>Línea Cuidado Alternativo</v>
      </c>
      <c r="M2966" t="str">
        <f>+VLOOKUP(Línea_Modelo_Sexo_Región[[#This Row],[Modelo '[sigla']]],Modelos[[Modelo '[sigla']]:[Modelo '[descripción']]],2,0)</f>
        <v>Residencia de Protección para Mayores</v>
      </c>
    </row>
    <row r="2967" spans="2:13" x14ac:dyDescent="0.3">
      <c r="B2967" s="4" t="str">
        <f t="shared" si="138"/>
        <v>2-RPM</v>
      </c>
      <c r="C2967" s="4" t="str">
        <f t="shared" si="139"/>
        <v>2-RPM-Mujeres</v>
      </c>
      <c r="D2967" s="4" t="str">
        <f t="shared" si="140"/>
        <v>2-RPM-Mujeres-1</v>
      </c>
      <c r="E2967">
        <v>2</v>
      </c>
      <c r="F2967" t="s">
        <v>62</v>
      </c>
      <c r="G2967">
        <v>1</v>
      </c>
      <c r="H2967" t="s">
        <v>201</v>
      </c>
      <c r="I2967" t="s">
        <v>253</v>
      </c>
      <c r="J2967" t="s">
        <v>108</v>
      </c>
      <c r="K2967">
        <v>4</v>
      </c>
      <c r="L2967" t="str">
        <f>+VLOOKUP(Línea_Modelo_Sexo_Región[[#This Row],[id_LA]],Línea_Atención[],2,0)</f>
        <v>Línea Cuidado Alternativo</v>
      </c>
      <c r="M2967" t="str">
        <f>+VLOOKUP(Línea_Modelo_Sexo_Región[[#This Row],[Modelo '[sigla']]],Modelos[[Modelo '[sigla']]:[Modelo '[descripción']]],2,0)</f>
        <v>Residencia de Protección para Mayores</v>
      </c>
    </row>
    <row r="2968" spans="2:13" x14ac:dyDescent="0.3">
      <c r="B2968" s="4" t="str">
        <f t="shared" si="138"/>
        <v>2-RPM</v>
      </c>
      <c r="C2968" s="4" t="str">
        <f t="shared" si="139"/>
        <v>2-RPM-Hombres</v>
      </c>
      <c r="D2968" s="4" t="str">
        <f t="shared" si="140"/>
        <v>2-RPM-Hombres-2</v>
      </c>
      <c r="E2968">
        <v>2</v>
      </c>
      <c r="F2968" t="s">
        <v>62</v>
      </c>
      <c r="G2968">
        <v>2</v>
      </c>
      <c r="H2968" t="s">
        <v>202</v>
      </c>
      <c r="I2968" t="s">
        <v>252</v>
      </c>
      <c r="J2968" t="s">
        <v>108</v>
      </c>
      <c r="K2968">
        <v>46</v>
      </c>
      <c r="L2968" t="str">
        <f>+VLOOKUP(Línea_Modelo_Sexo_Región[[#This Row],[id_LA]],Línea_Atención[],2,0)</f>
        <v>Línea Cuidado Alternativo</v>
      </c>
      <c r="M2968" t="str">
        <f>+VLOOKUP(Línea_Modelo_Sexo_Región[[#This Row],[Modelo '[sigla']]],Modelos[[Modelo '[sigla']]:[Modelo '[descripción']]],2,0)</f>
        <v>Residencia de Protección para Mayores</v>
      </c>
    </row>
    <row r="2969" spans="2:13" x14ac:dyDescent="0.3">
      <c r="B2969" s="4" t="str">
        <f t="shared" si="138"/>
        <v>2-RPM</v>
      </c>
      <c r="C2969" s="4" t="str">
        <f t="shared" si="139"/>
        <v>2-RPM-Mujeres</v>
      </c>
      <c r="D2969" s="4" t="str">
        <f t="shared" si="140"/>
        <v>2-RPM-Mujeres-2</v>
      </c>
      <c r="E2969">
        <v>2</v>
      </c>
      <c r="F2969" t="s">
        <v>62</v>
      </c>
      <c r="G2969">
        <v>2</v>
      </c>
      <c r="H2969" t="s">
        <v>202</v>
      </c>
      <c r="I2969" t="s">
        <v>253</v>
      </c>
      <c r="J2969" t="s">
        <v>108</v>
      </c>
      <c r="K2969">
        <v>61</v>
      </c>
      <c r="L2969" t="str">
        <f>+VLOOKUP(Línea_Modelo_Sexo_Región[[#This Row],[id_LA]],Línea_Atención[],2,0)</f>
        <v>Línea Cuidado Alternativo</v>
      </c>
      <c r="M2969" t="str">
        <f>+VLOOKUP(Línea_Modelo_Sexo_Región[[#This Row],[Modelo '[sigla']]],Modelos[[Modelo '[sigla']]:[Modelo '[descripción']]],2,0)</f>
        <v>Residencia de Protección para Mayores</v>
      </c>
    </row>
    <row r="2970" spans="2:13" x14ac:dyDescent="0.3">
      <c r="B2970" s="4" t="str">
        <f t="shared" si="138"/>
        <v>2-RPM</v>
      </c>
      <c r="C2970" s="4" t="str">
        <f t="shared" si="139"/>
        <v>2-RPM-Hombres</v>
      </c>
      <c r="D2970" s="4" t="str">
        <f t="shared" si="140"/>
        <v>2-RPM-Hombres-3</v>
      </c>
      <c r="E2970">
        <v>2</v>
      </c>
      <c r="F2970" t="s">
        <v>62</v>
      </c>
      <c r="G2970">
        <v>3</v>
      </c>
      <c r="H2970" t="s">
        <v>203</v>
      </c>
      <c r="I2970" t="s">
        <v>252</v>
      </c>
      <c r="J2970" t="s">
        <v>108</v>
      </c>
      <c r="K2970">
        <v>0</v>
      </c>
      <c r="L2970" t="str">
        <f>+VLOOKUP(Línea_Modelo_Sexo_Región[[#This Row],[id_LA]],Línea_Atención[],2,0)</f>
        <v>Línea Cuidado Alternativo</v>
      </c>
      <c r="M2970" t="str">
        <f>+VLOOKUP(Línea_Modelo_Sexo_Región[[#This Row],[Modelo '[sigla']]],Modelos[[Modelo '[sigla']]:[Modelo '[descripción']]],2,0)</f>
        <v>Residencia de Protección para Mayores</v>
      </c>
    </row>
    <row r="2971" spans="2:13" x14ac:dyDescent="0.3">
      <c r="B2971" s="4" t="str">
        <f t="shared" si="138"/>
        <v>2-RPM</v>
      </c>
      <c r="C2971" s="4" t="str">
        <f t="shared" si="139"/>
        <v>2-RPM-Mujeres</v>
      </c>
      <c r="D2971" s="4" t="str">
        <f t="shared" si="140"/>
        <v>2-RPM-Mujeres-3</v>
      </c>
      <c r="E2971">
        <v>2</v>
      </c>
      <c r="F2971" t="s">
        <v>62</v>
      </c>
      <c r="G2971">
        <v>3</v>
      </c>
      <c r="H2971" t="s">
        <v>203</v>
      </c>
      <c r="I2971" t="s">
        <v>253</v>
      </c>
      <c r="J2971" t="s">
        <v>108</v>
      </c>
      <c r="K2971">
        <v>0</v>
      </c>
      <c r="L2971" t="str">
        <f>+VLOOKUP(Línea_Modelo_Sexo_Región[[#This Row],[id_LA]],Línea_Atención[],2,0)</f>
        <v>Línea Cuidado Alternativo</v>
      </c>
      <c r="M2971" t="str">
        <f>+VLOOKUP(Línea_Modelo_Sexo_Región[[#This Row],[Modelo '[sigla']]],Modelos[[Modelo '[sigla']]:[Modelo '[descripción']]],2,0)</f>
        <v>Residencia de Protección para Mayores</v>
      </c>
    </row>
    <row r="2972" spans="2:13" x14ac:dyDescent="0.3">
      <c r="B2972" s="4" t="str">
        <f t="shared" si="138"/>
        <v>2-RPM</v>
      </c>
      <c r="C2972" s="4" t="str">
        <f t="shared" si="139"/>
        <v>2-RPM-Hombres</v>
      </c>
      <c r="D2972" s="4" t="str">
        <f t="shared" si="140"/>
        <v>2-RPM-Hombres-4</v>
      </c>
      <c r="E2972">
        <v>2</v>
      </c>
      <c r="F2972" t="s">
        <v>62</v>
      </c>
      <c r="G2972">
        <v>4</v>
      </c>
      <c r="H2972" t="s">
        <v>204</v>
      </c>
      <c r="I2972" t="s">
        <v>252</v>
      </c>
      <c r="J2972" t="s">
        <v>108</v>
      </c>
      <c r="K2972">
        <v>33</v>
      </c>
      <c r="L2972" t="str">
        <f>+VLOOKUP(Línea_Modelo_Sexo_Región[[#This Row],[id_LA]],Línea_Atención[],2,0)</f>
        <v>Línea Cuidado Alternativo</v>
      </c>
      <c r="M2972" t="str">
        <f>+VLOOKUP(Línea_Modelo_Sexo_Región[[#This Row],[Modelo '[sigla']]],Modelos[[Modelo '[sigla']]:[Modelo '[descripción']]],2,0)</f>
        <v>Residencia de Protección para Mayores</v>
      </c>
    </row>
    <row r="2973" spans="2:13" x14ac:dyDescent="0.3">
      <c r="B2973" s="4" t="str">
        <f t="shared" si="138"/>
        <v>2-RPM</v>
      </c>
      <c r="C2973" s="4" t="str">
        <f t="shared" si="139"/>
        <v>2-RPM-Mujeres</v>
      </c>
      <c r="D2973" s="4" t="str">
        <f t="shared" si="140"/>
        <v>2-RPM-Mujeres-4</v>
      </c>
      <c r="E2973">
        <v>2</v>
      </c>
      <c r="F2973" t="s">
        <v>62</v>
      </c>
      <c r="G2973">
        <v>4</v>
      </c>
      <c r="H2973" t="s">
        <v>204</v>
      </c>
      <c r="I2973" t="s">
        <v>253</v>
      </c>
      <c r="J2973" t="s">
        <v>108</v>
      </c>
      <c r="K2973">
        <v>27</v>
      </c>
      <c r="L2973" t="str">
        <f>+VLOOKUP(Línea_Modelo_Sexo_Región[[#This Row],[id_LA]],Línea_Atención[],2,0)</f>
        <v>Línea Cuidado Alternativo</v>
      </c>
      <c r="M2973" t="str">
        <f>+VLOOKUP(Línea_Modelo_Sexo_Región[[#This Row],[Modelo '[sigla']]],Modelos[[Modelo '[sigla']]:[Modelo '[descripción']]],2,0)</f>
        <v>Residencia de Protección para Mayores</v>
      </c>
    </row>
    <row r="2974" spans="2:13" x14ac:dyDescent="0.3">
      <c r="B2974" s="4" t="str">
        <f t="shared" si="138"/>
        <v>2-RPM</v>
      </c>
      <c r="C2974" s="4" t="str">
        <f t="shared" si="139"/>
        <v>2-RPM-Hombres</v>
      </c>
      <c r="D2974" s="4" t="str">
        <f t="shared" si="140"/>
        <v>2-RPM-Hombres-5</v>
      </c>
      <c r="E2974">
        <v>2</v>
      </c>
      <c r="F2974" t="s">
        <v>62</v>
      </c>
      <c r="G2974">
        <v>5</v>
      </c>
      <c r="H2974" t="s">
        <v>205</v>
      </c>
      <c r="I2974" t="s">
        <v>252</v>
      </c>
      <c r="J2974" t="s">
        <v>108</v>
      </c>
      <c r="K2974">
        <v>159</v>
      </c>
      <c r="L2974" t="str">
        <f>+VLOOKUP(Línea_Modelo_Sexo_Región[[#This Row],[id_LA]],Línea_Atención[],2,0)</f>
        <v>Línea Cuidado Alternativo</v>
      </c>
      <c r="M2974" t="str">
        <f>+VLOOKUP(Línea_Modelo_Sexo_Región[[#This Row],[Modelo '[sigla']]],Modelos[[Modelo '[sigla']]:[Modelo '[descripción']]],2,0)</f>
        <v>Residencia de Protección para Mayores</v>
      </c>
    </row>
    <row r="2975" spans="2:13" x14ac:dyDescent="0.3">
      <c r="B2975" s="4" t="str">
        <f t="shared" si="138"/>
        <v>2-RPM</v>
      </c>
      <c r="C2975" s="4" t="str">
        <f t="shared" si="139"/>
        <v>2-RPM-Mujeres</v>
      </c>
      <c r="D2975" s="4" t="str">
        <f t="shared" si="140"/>
        <v>2-RPM-Mujeres-5</v>
      </c>
      <c r="E2975">
        <v>2</v>
      </c>
      <c r="F2975" t="s">
        <v>62</v>
      </c>
      <c r="G2975">
        <v>5</v>
      </c>
      <c r="H2975" t="s">
        <v>205</v>
      </c>
      <c r="I2975" t="s">
        <v>253</v>
      </c>
      <c r="J2975" t="s">
        <v>108</v>
      </c>
      <c r="K2975">
        <v>229</v>
      </c>
      <c r="L2975" t="str">
        <f>+VLOOKUP(Línea_Modelo_Sexo_Región[[#This Row],[id_LA]],Línea_Atención[],2,0)</f>
        <v>Línea Cuidado Alternativo</v>
      </c>
      <c r="M2975" t="str">
        <f>+VLOOKUP(Línea_Modelo_Sexo_Región[[#This Row],[Modelo '[sigla']]],Modelos[[Modelo '[sigla']]:[Modelo '[descripción']]],2,0)</f>
        <v>Residencia de Protección para Mayores</v>
      </c>
    </row>
    <row r="2976" spans="2:13" x14ac:dyDescent="0.3">
      <c r="B2976" s="4" t="str">
        <f t="shared" si="138"/>
        <v>2-RPM</v>
      </c>
      <c r="C2976" s="4" t="str">
        <f t="shared" si="139"/>
        <v>2-RPM-Hombres</v>
      </c>
      <c r="D2976" s="4" t="str">
        <f t="shared" si="140"/>
        <v>2-RPM-Hombres-13</v>
      </c>
      <c r="E2976">
        <v>2</v>
      </c>
      <c r="F2976" t="s">
        <v>62</v>
      </c>
      <c r="G2976">
        <v>13</v>
      </c>
      <c r="H2976" t="s">
        <v>213</v>
      </c>
      <c r="I2976" t="s">
        <v>252</v>
      </c>
      <c r="J2976" t="s">
        <v>108</v>
      </c>
      <c r="K2976">
        <v>180</v>
      </c>
      <c r="L2976" t="str">
        <f>+VLOOKUP(Línea_Modelo_Sexo_Región[[#This Row],[id_LA]],Línea_Atención[],2,0)</f>
        <v>Línea Cuidado Alternativo</v>
      </c>
      <c r="M2976" t="str">
        <f>+VLOOKUP(Línea_Modelo_Sexo_Región[[#This Row],[Modelo '[sigla']]],Modelos[[Modelo '[sigla']]:[Modelo '[descripción']]],2,0)</f>
        <v>Residencia de Protección para Mayores</v>
      </c>
    </row>
    <row r="2977" spans="2:13" x14ac:dyDescent="0.3">
      <c r="B2977" s="4" t="str">
        <f t="shared" si="138"/>
        <v>2-RPM</v>
      </c>
      <c r="C2977" s="4" t="str">
        <f t="shared" si="139"/>
        <v>2-RPM-Mujeres</v>
      </c>
      <c r="D2977" s="4" t="str">
        <f t="shared" si="140"/>
        <v>2-RPM-Mujeres-13</v>
      </c>
      <c r="E2977">
        <v>2</v>
      </c>
      <c r="F2977" t="s">
        <v>62</v>
      </c>
      <c r="G2977">
        <v>13</v>
      </c>
      <c r="H2977" t="s">
        <v>213</v>
      </c>
      <c r="I2977" t="s">
        <v>253</v>
      </c>
      <c r="J2977" t="s">
        <v>108</v>
      </c>
      <c r="K2977">
        <v>124</v>
      </c>
      <c r="L2977" t="str">
        <f>+VLOOKUP(Línea_Modelo_Sexo_Región[[#This Row],[id_LA]],Línea_Atención[],2,0)</f>
        <v>Línea Cuidado Alternativo</v>
      </c>
      <c r="M2977" t="str">
        <f>+VLOOKUP(Línea_Modelo_Sexo_Región[[#This Row],[Modelo '[sigla']]],Modelos[[Modelo '[sigla']]:[Modelo '[descripción']]],2,0)</f>
        <v>Residencia de Protección para Mayores</v>
      </c>
    </row>
    <row r="2978" spans="2:13" x14ac:dyDescent="0.3">
      <c r="B2978" s="4" t="str">
        <f t="shared" si="138"/>
        <v>2-RPM</v>
      </c>
      <c r="C2978" s="4" t="str">
        <f t="shared" si="139"/>
        <v>2-RPM-Hombres</v>
      </c>
      <c r="D2978" s="4" t="str">
        <f t="shared" si="140"/>
        <v>2-RPM-Hombres-6</v>
      </c>
      <c r="E2978">
        <v>2</v>
      </c>
      <c r="F2978" t="s">
        <v>62</v>
      </c>
      <c r="G2978">
        <v>6</v>
      </c>
      <c r="H2978" t="s">
        <v>206</v>
      </c>
      <c r="I2978" t="s">
        <v>252</v>
      </c>
      <c r="J2978" t="s">
        <v>108</v>
      </c>
      <c r="K2978">
        <v>0</v>
      </c>
      <c r="L2978" t="str">
        <f>+VLOOKUP(Línea_Modelo_Sexo_Región[[#This Row],[id_LA]],Línea_Atención[],2,0)</f>
        <v>Línea Cuidado Alternativo</v>
      </c>
      <c r="M2978" t="str">
        <f>+VLOOKUP(Línea_Modelo_Sexo_Región[[#This Row],[Modelo '[sigla']]],Modelos[[Modelo '[sigla']]:[Modelo '[descripción']]],2,0)</f>
        <v>Residencia de Protección para Mayores</v>
      </c>
    </row>
    <row r="2979" spans="2:13" x14ac:dyDescent="0.3">
      <c r="B2979" s="4" t="str">
        <f t="shared" si="138"/>
        <v>2-RPM</v>
      </c>
      <c r="C2979" s="4" t="str">
        <f t="shared" si="139"/>
        <v>2-RPM-Mujeres</v>
      </c>
      <c r="D2979" s="4" t="str">
        <f t="shared" si="140"/>
        <v>2-RPM-Mujeres-6</v>
      </c>
      <c r="E2979">
        <v>2</v>
      </c>
      <c r="F2979" t="s">
        <v>62</v>
      </c>
      <c r="G2979">
        <v>6</v>
      </c>
      <c r="H2979" t="s">
        <v>206</v>
      </c>
      <c r="I2979" t="s">
        <v>253</v>
      </c>
      <c r="J2979" t="s">
        <v>108</v>
      </c>
      <c r="K2979">
        <v>0</v>
      </c>
      <c r="L2979" t="str">
        <f>+VLOOKUP(Línea_Modelo_Sexo_Región[[#This Row],[id_LA]],Línea_Atención[],2,0)</f>
        <v>Línea Cuidado Alternativo</v>
      </c>
      <c r="M2979" t="str">
        <f>+VLOOKUP(Línea_Modelo_Sexo_Región[[#This Row],[Modelo '[sigla']]],Modelos[[Modelo '[sigla']]:[Modelo '[descripción']]],2,0)</f>
        <v>Residencia de Protección para Mayores</v>
      </c>
    </row>
    <row r="2980" spans="2:13" x14ac:dyDescent="0.3">
      <c r="B2980" s="4" t="str">
        <f t="shared" si="138"/>
        <v>2-RPM</v>
      </c>
      <c r="C2980" s="4" t="str">
        <f t="shared" si="139"/>
        <v>2-RPM-Hombres</v>
      </c>
      <c r="D2980" s="4" t="str">
        <f t="shared" si="140"/>
        <v>2-RPM-Hombres-7</v>
      </c>
      <c r="E2980">
        <v>2</v>
      </c>
      <c r="F2980" t="s">
        <v>62</v>
      </c>
      <c r="G2980">
        <v>7</v>
      </c>
      <c r="H2980" t="s">
        <v>207</v>
      </c>
      <c r="I2980" t="s">
        <v>252</v>
      </c>
      <c r="J2980" t="s">
        <v>108</v>
      </c>
      <c r="K2980">
        <v>23</v>
      </c>
      <c r="L2980" t="str">
        <f>+VLOOKUP(Línea_Modelo_Sexo_Región[[#This Row],[id_LA]],Línea_Atención[],2,0)</f>
        <v>Línea Cuidado Alternativo</v>
      </c>
      <c r="M2980" t="str">
        <f>+VLOOKUP(Línea_Modelo_Sexo_Región[[#This Row],[Modelo '[sigla']]],Modelos[[Modelo '[sigla']]:[Modelo '[descripción']]],2,0)</f>
        <v>Residencia de Protección para Mayores</v>
      </c>
    </row>
    <row r="2981" spans="2:13" x14ac:dyDescent="0.3">
      <c r="B2981" s="4" t="str">
        <f t="shared" si="138"/>
        <v>2-RPM</v>
      </c>
      <c r="C2981" s="4" t="str">
        <f t="shared" si="139"/>
        <v>2-RPM-Mujeres</v>
      </c>
      <c r="D2981" s="4" t="str">
        <f t="shared" si="140"/>
        <v>2-RPM-Mujeres-7</v>
      </c>
      <c r="E2981">
        <v>2</v>
      </c>
      <c r="F2981" t="s">
        <v>62</v>
      </c>
      <c r="G2981">
        <v>7</v>
      </c>
      <c r="H2981" t="s">
        <v>207</v>
      </c>
      <c r="I2981" t="s">
        <v>253</v>
      </c>
      <c r="J2981" t="s">
        <v>108</v>
      </c>
      <c r="K2981">
        <v>161</v>
      </c>
      <c r="L2981" t="str">
        <f>+VLOOKUP(Línea_Modelo_Sexo_Región[[#This Row],[id_LA]],Línea_Atención[],2,0)</f>
        <v>Línea Cuidado Alternativo</v>
      </c>
      <c r="M2981" t="str">
        <f>+VLOOKUP(Línea_Modelo_Sexo_Región[[#This Row],[Modelo '[sigla']]],Modelos[[Modelo '[sigla']]:[Modelo '[descripción']]],2,0)</f>
        <v>Residencia de Protección para Mayores</v>
      </c>
    </row>
    <row r="2982" spans="2:13" x14ac:dyDescent="0.3">
      <c r="B2982" s="4" t="str">
        <f t="shared" si="138"/>
        <v>2-RPM</v>
      </c>
      <c r="C2982" s="4" t="str">
        <f t="shared" si="139"/>
        <v>2-RPM-Hombres</v>
      </c>
      <c r="D2982" s="4" t="str">
        <f t="shared" si="140"/>
        <v>2-RPM-Hombres-7</v>
      </c>
      <c r="E2982">
        <v>2</v>
      </c>
      <c r="F2982" t="s">
        <v>62</v>
      </c>
      <c r="G2982">
        <v>7</v>
      </c>
      <c r="H2982" t="s">
        <v>207</v>
      </c>
      <c r="I2982" t="s">
        <v>252</v>
      </c>
      <c r="J2982" t="s">
        <v>108</v>
      </c>
      <c r="K2982">
        <v>12</v>
      </c>
      <c r="L2982" t="str">
        <f>+VLOOKUP(Línea_Modelo_Sexo_Región[[#This Row],[id_LA]],Línea_Atención[],2,0)</f>
        <v>Línea Cuidado Alternativo</v>
      </c>
      <c r="M2982" t="str">
        <f>+VLOOKUP(Línea_Modelo_Sexo_Región[[#This Row],[Modelo '[sigla']]],Modelos[[Modelo '[sigla']]:[Modelo '[descripción']]],2,0)</f>
        <v>Residencia de Protección para Mayores</v>
      </c>
    </row>
    <row r="2983" spans="2:13" x14ac:dyDescent="0.3">
      <c r="B2983" s="4" t="str">
        <f t="shared" si="138"/>
        <v>2-RPM</v>
      </c>
      <c r="C2983" s="4" t="str">
        <f t="shared" si="139"/>
        <v>2-RPM-Mujeres</v>
      </c>
      <c r="D2983" s="4" t="str">
        <f t="shared" si="140"/>
        <v>2-RPM-Mujeres-7</v>
      </c>
      <c r="E2983">
        <v>2</v>
      </c>
      <c r="F2983" t="s">
        <v>62</v>
      </c>
      <c r="G2983">
        <v>7</v>
      </c>
      <c r="H2983" t="s">
        <v>207</v>
      </c>
      <c r="I2983" t="s">
        <v>253</v>
      </c>
      <c r="J2983" t="s">
        <v>108</v>
      </c>
      <c r="K2983">
        <v>57</v>
      </c>
      <c r="L2983" t="str">
        <f>+VLOOKUP(Línea_Modelo_Sexo_Región[[#This Row],[id_LA]],Línea_Atención[],2,0)</f>
        <v>Línea Cuidado Alternativo</v>
      </c>
      <c r="M2983" t="str">
        <f>+VLOOKUP(Línea_Modelo_Sexo_Región[[#This Row],[Modelo '[sigla']]],Modelos[[Modelo '[sigla']]:[Modelo '[descripción']]],2,0)</f>
        <v>Residencia de Protección para Mayores</v>
      </c>
    </row>
    <row r="2984" spans="2:13" x14ac:dyDescent="0.3">
      <c r="B2984" s="4" t="str">
        <f t="shared" si="138"/>
        <v>2-RPM</v>
      </c>
      <c r="C2984" s="4" t="str">
        <f t="shared" si="139"/>
        <v>2-RPM-Hombres</v>
      </c>
      <c r="D2984" s="4" t="str">
        <f t="shared" si="140"/>
        <v>2-RPM-Hombres-8</v>
      </c>
      <c r="E2984">
        <v>2</v>
      </c>
      <c r="F2984" t="s">
        <v>62</v>
      </c>
      <c r="G2984">
        <v>8</v>
      </c>
      <c r="H2984" t="s">
        <v>208</v>
      </c>
      <c r="I2984" t="s">
        <v>252</v>
      </c>
      <c r="J2984" t="s">
        <v>108</v>
      </c>
      <c r="K2984">
        <v>62</v>
      </c>
      <c r="L2984" t="str">
        <f>+VLOOKUP(Línea_Modelo_Sexo_Región[[#This Row],[id_LA]],Línea_Atención[],2,0)</f>
        <v>Línea Cuidado Alternativo</v>
      </c>
      <c r="M2984" t="str">
        <f>+VLOOKUP(Línea_Modelo_Sexo_Región[[#This Row],[Modelo '[sigla']]],Modelos[[Modelo '[sigla']]:[Modelo '[descripción']]],2,0)</f>
        <v>Residencia de Protección para Mayores</v>
      </c>
    </row>
    <row r="2985" spans="2:13" x14ac:dyDescent="0.3">
      <c r="B2985" s="4" t="str">
        <f t="shared" si="138"/>
        <v>2-RPM</v>
      </c>
      <c r="C2985" s="4" t="str">
        <f t="shared" si="139"/>
        <v>2-RPM-Mujeres</v>
      </c>
      <c r="D2985" s="4" t="str">
        <f t="shared" si="140"/>
        <v>2-RPM-Mujeres-8</v>
      </c>
      <c r="E2985">
        <v>2</v>
      </c>
      <c r="F2985" t="s">
        <v>62</v>
      </c>
      <c r="G2985">
        <v>8</v>
      </c>
      <c r="H2985" t="s">
        <v>208</v>
      </c>
      <c r="I2985" t="s">
        <v>253</v>
      </c>
      <c r="J2985" t="s">
        <v>108</v>
      </c>
      <c r="K2985">
        <v>185</v>
      </c>
      <c r="L2985" t="str">
        <f>+VLOOKUP(Línea_Modelo_Sexo_Región[[#This Row],[id_LA]],Línea_Atención[],2,0)</f>
        <v>Línea Cuidado Alternativo</v>
      </c>
      <c r="M2985" t="str">
        <f>+VLOOKUP(Línea_Modelo_Sexo_Región[[#This Row],[Modelo '[sigla']]],Modelos[[Modelo '[sigla']]:[Modelo '[descripción']]],2,0)</f>
        <v>Residencia de Protección para Mayores</v>
      </c>
    </row>
    <row r="2986" spans="2:13" x14ac:dyDescent="0.3">
      <c r="B2986" s="4" t="str">
        <f t="shared" si="138"/>
        <v>2-RPM</v>
      </c>
      <c r="C2986" s="4" t="str">
        <f t="shared" si="139"/>
        <v>2-RPM-Hombres</v>
      </c>
      <c r="D2986" s="4" t="str">
        <f t="shared" si="140"/>
        <v>2-RPM-Hombres-9</v>
      </c>
      <c r="E2986">
        <v>2</v>
      </c>
      <c r="F2986" t="s">
        <v>62</v>
      </c>
      <c r="G2986">
        <v>9</v>
      </c>
      <c r="H2986" t="s">
        <v>209</v>
      </c>
      <c r="I2986" t="s">
        <v>252</v>
      </c>
      <c r="J2986" t="s">
        <v>108</v>
      </c>
      <c r="K2986">
        <v>14</v>
      </c>
      <c r="L2986" t="str">
        <f>+VLOOKUP(Línea_Modelo_Sexo_Región[[#This Row],[id_LA]],Línea_Atención[],2,0)</f>
        <v>Línea Cuidado Alternativo</v>
      </c>
      <c r="M2986" t="str">
        <f>+VLOOKUP(Línea_Modelo_Sexo_Región[[#This Row],[Modelo '[sigla']]],Modelos[[Modelo '[sigla']]:[Modelo '[descripción']]],2,0)</f>
        <v>Residencia de Protección para Mayores</v>
      </c>
    </row>
    <row r="2987" spans="2:13" x14ac:dyDescent="0.3">
      <c r="B2987" s="4" t="str">
        <f t="shared" si="138"/>
        <v>2-RPM</v>
      </c>
      <c r="C2987" s="4" t="str">
        <f t="shared" si="139"/>
        <v>2-RPM-Mujeres</v>
      </c>
      <c r="D2987" s="4" t="str">
        <f t="shared" si="140"/>
        <v>2-RPM-Mujeres-9</v>
      </c>
      <c r="E2987">
        <v>2</v>
      </c>
      <c r="F2987" t="s">
        <v>62</v>
      </c>
      <c r="G2987">
        <v>9</v>
      </c>
      <c r="H2987" t="s">
        <v>209</v>
      </c>
      <c r="I2987" t="s">
        <v>253</v>
      </c>
      <c r="J2987" t="s">
        <v>108</v>
      </c>
      <c r="K2987">
        <v>15</v>
      </c>
      <c r="L2987" t="str">
        <f>+VLOOKUP(Línea_Modelo_Sexo_Región[[#This Row],[id_LA]],Línea_Atención[],2,0)</f>
        <v>Línea Cuidado Alternativo</v>
      </c>
      <c r="M2987" t="str">
        <f>+VLOOKUP(Línea_Modelo_Sexo_Región[[#This Row],[Modelo '[sigla']]],Modelos[[Modelo '[sigla']]:[Modelo '[descripción']]],2,0)</f>
        <v>Residencia de Protección para Mayores</v>
      </c>
    </row>
    <row r="2988" spans="2:13" x14ac:dyDescent="0.3">
      <c r="B2988" s="4" t="str">
        <f t="shared" si="138"/>
        <v>2-RPM</v>
      </c>
      <c r="C2988" s="4" t="str">
        <f t="shared" si="139"/>
        <v>2-RPM-Hombres</v>
      </c>
      <c r="D2988" s="4" t="str">
        <f t="shared" si="140"/>
        <v>2-RPM-Hombres-14</v>
      </c>
      <c r="E2988">
        <v>2</v>
      </c>
      <c r="F2988" t="s">
        <v>62</v>
      </c>
      <c r="G2988">
        <v>14</v>
      </c>
      <c r="H2988" t="s">
        <v>214</v>
      </c>
      <c r="I2988" t="s">
        <v>252</v>
      </c>
      <c r="J2988" t="s">
        <v>108</v>
      </c>
      <c r="K2988">
        <v>0</v>
      </c>
      <c r="L2988" t="str">
        <f>+VLOOKUP(Línea_Modelo_Sexo_Región[[#This Row],[id_LA]],Línea_Atención[],2,0)</f>
        <v>Línea Cuidado Alternativo</v>
      </c>
      <c r="M2988" t="str">
        <f>+VLOOKUP(Línea_Modelo_Sexo_Región[[#This Row],[Modelo '[sigla']]],Modelos[[Modelo '[sigla']]:[Modelo '[descripción']]],2,0)</f>
        <v>Residencia de Protección para Mayores</v>
      </c>
    </row>
    <row r="2989" spans="2:13" x14ac:dyDescent="0.3">
      <c r="B2989" s="4" t="str">
        <f t="shared" si="138"/>
        <v>2-RPM</v>
      </c>
      <c r="C2989" s="4" t="str">
        <f t="shared" si="139"/>
        <v>2-RPM-Mujeres</v>
      </c>
      <c r="D2989" s="4" t="str">
        <f t="shared" si="140"/>
        <v>2-RPM-Mujeres-14</v>
      </c>
      <c r="E2989">
        <v>2</v>
      </c>
      <c r="F2989" t="s">
        <v>62</v>
      </c>
      <c r="G2989">
        <v>14</v>
      </c>
      <c r="H2989" t="s">
        <v>214</v>
      </c>
      <c r="I2989" t="s">
        <v>253</v>
      </c>
      <c r="J2989" t="s">
        <v>108</v>
      </c>
      <c r="K2989">
        <v>0</v>
      </c>
      <c r="L2989" t="str">
        <f>+VLOOKUP(Línea_Modelo_Sexo_Región[[#This Row],[id_LA]],Línea_Atención[],2,0)</f>
        <v>Línea Cuidado Alternativo</v>
      </c>
      <c r="M2989" t="str">
        <f>+VLOOKUP(Línea_Modelo_Sexo_Región[[#This Row],[Modelo '[sigla']]],Modelos[[Modelo '[sigla']]:[Modelo '[descripción']]],2,0)</f>
        <v>Residencia de Protección para Mayores</v>
      </c>
    </row>
    <row r="2990" spans="2:13" x14ac:dyDescent="0.3">
      <c r="B2990" s="4" t="str">
        <f t="shared" si="138"/>
        <v>2-RPM</v>
      </c>
      <c r="C2990" s="4" t="str">
        <f t="shared" si="139"/>
        <v>2-RPM-Hombres</v>
      </c>
      <c r="D2990" s="4" t="str">
        <f t="shared" si="140"/>
        <v>2-RPM-Hombres-10</v>
      </c>
      <c r="E2990">
        <v>2</v>
      </c>
      <c r="F2990" t="s">
        <v>62</v>
      </c>
      <c r="G2990">
        <v>10</v>
      </c>
      <c r="H2990" t="s">
        <v>210</v>
      </c>
      <c r="I2990" t="s">
        <v>252</v>
      </c>
      <c r="J2990" t="s">
        <v>108</v>
      </c>
      <c r="K2990">
        <v>92</v>
      </c>
      <c r="L2990" t="str">
        <f>+VLOOKUP(Línea_Modelo_Sexo_Región[[#This Row],[id_LA]],Línea_Atención[],2,0)</f>
        <v>Línea Cuidado Alternativo</v>
      </c>
      <c r="M2990" t="str">
        <f>+VLOOKUP(Línea_Modelo_Sexo_Región[[#This Row],[Modelo '[sigla']]],Modelos[[Modelo '[sigla']]:[Modelo '[descripción']]],2,0)</f>
        <v>Residencia de Protección para Mayores</v>
      </c>
    </row>
    <row r="2991" spans="2:13" x14ac:dyDescent="0.3">
      <c r="B2991" s="4" t="str">
        <f t="shared" si="138"/>
        <v>2-RPM</v>
      </c>
      <c r="C2991" s="4" t="str">
        <f t="shared" si="139"/>
        <v>2-RPM-Mujeres</v>
      </c>
      <c r="D2991" s="4" t="str">
        <f t="shared" si="140"/>
        <v>2-RPM-Mujeres-10</v>
      </c>
      <c r="E2991">
        <v>2</v>
      </c>
      <c r="F2991" t="s">
        <v>62</v>
      </c>
      <c r="G2991">
        <v>10</v>
      </c>
      <c r="H2991" t="s">
        <v>210</v>
      </c>
      <c r="I2991" t="s">
        <v>253</v>
      </c>
      <c r="J2991" t="s">
        <v>108</v>
      </c>
      <c r="K2991">
        <v>95</v>
      </c>
      <c r="L2991" t="str">
        <f>+VLOOKUP(Línea_Modelo_Sexo_Región[[#This Row],[id_LA]],Línea_Atención[],2,0)</f>
        <v>Línea Cuidado Alternativo</v>
      </c>
      <c r="M2991" t="str">
        <f>+VLOOKUP(Línea_Modelo_Sexo_Región[[#This Row],[Modelo '[sigla']]],Modelos[[Modelo '[sigla']]:[Modelo '[descripción']]],2,0)</f>
        <v>Residencia de Protección para Mayores</v>
      </c>
    </row>
    <row r="2992" spans="2:13" x14ac:dyDescent="0.3">
      <c r="B2992" s="4" t="str">
        <f t="shared" si="138"/>
        <v>2-RPM</v>
      </c>
      <c r="C2992" s="4" t="str">
        <f t="shared" si="139"/>
        <v>2-RPM-Hombres</v>
      </c>
      <c r="D2992" s="4" t="str">
        <f t="shared" si="140"/>
        <v>2-RPM-Hombres-11</v>
      </c>
      <c r="E2992">
        <v>2</v>
      </c>
      <c r="F2992" t="s">
        <v>62</v>
      </c>
      <c r="G2992">
        <v>11</v>
      </c>
      <c r="H2992" t="s">
        <v>211</v>
      </c>
      <c r="I2992" t="s">
        <v>252</v>
      </c>
      <c r="J2992" t="s">
        <v>108</v>
      </c>
      <c r="K2992">
        <v>0</v>
      </c>
      <c r="L2992" t="str">
        <f>+VLOOKUP(Línea_Modelo_Sexo_Región[[#This Row],[id_LA]],Línea_Atención[],2,0)</f>
        <v>Línea Cuidado Alternativo</v>
      </c>
      <c r="M2992" t="str">
        <f>+VLOOKUP(Línea_Modelo_Sexo_Región[[#This Row],[Modelo '[sigla']]],Modelos[[Modelo '[sigla']]:[Modelo '[descripción']]],2,0)</f>
        <v>Residencia de Protección para Mayores</v>
      </c>
    </row>
    <row r="2993" spans="2:13" x14ac:dyDescent="0.3">
      <c r="B2993" s="4" t="str">
        <f t="shared" si="138"/>
        <v>2-RPM</v>
      </c>
      <c r="C2993" s="4" t="str">
        <f t="shared" si="139"/>
        <v>2-RPM-Mujeres</v>
      </c>
      <c r="D2993" s="4" t="str">
        <f t="shared" si="140"/>
        <v>2-RPM-Mujeres-11</v>
      </c>
      <c r="E2993">
        <v>2</v>
      </c>
      <c r="F2993" t="s">
        <v>62</v>
      </c>
      <c r="G2993">
        <v>11</v>
      </c>
      <c r="H2993" t="s">
        <v>211</v>
      </c>
      <c r="I2993" t="s">
        <v>253</v>
      </c>
      <c r="J2993" t="s">
        <v>108</v>
      </c>
      <c r="K2993">
        <v>0</v>
      </c>
      <c r="L2993" t="str">
        <f>+VLOOKUP(Línea_Modelo_Sexo_Región[[#This Row],[id_LA]],Línea_Atención[],2,0)</f>
        <v>Línea Cuidado Alternativo</v>
      </c>
      <c r="M2993" t="str">
        <f>+VLOOKUP(Línea_Modelo_Sexo_Región[[#This Row],[Modelo '[sigla']]],Modelos[[Modelo '[sigla']]:[Modelo '[descripción']]],2,0)</f>
        <v>Residencia de Protección para Mayores</v>
      </c>
    </row>
    <row r="2994" spans="2:13" x14ac:dyDescent="0.3">
      <c r="B2994" s="4" t="str">
        <f t="shared" si="138"/>
        <v>2-RPM</v>
      </c>
      <c r="C2994" s="4" t="str">
        <f t="shared" si="139"/>
        <v>2-RPM-Hombres</v>
      </c>
      <c r="D2994" s="4" t="str">
        <f t="shared" si="140"/>
        <v>2-RPM-Hombres-12</v>
      </c>
      <c r="E2994">
        <v>2</v>
      </c>
      <c r="F2994" t="s">
        <v>62</v>
      </c>
      <c r="G2994">
        <v>12</v>
      </c>
      <c r="H2994" t="s">
        <v>212</v>
      </c>
      <c r="I2994" t="s">
        <v>252</v>
      </c>
      <c r="J2994" t="s">
        <v>108</v>
      </c>
      <c r="K2994">
        <v>0</v>
      </c>
      <c r="L2994" t="str">
        <f>+VLOOKUP(Línea_Modelo_Sexo_Región[[#This Row],[id_LA]],Línea_Atención[],2,0)</f>
        <v>Línea Cuidado Alternativo</v>
      </c>
      <c r="M2994" t="str">
        <f>+VLOOKUP(Línea_Modelo_Sexo_Región[[#This Row],[Modelo '[sigla']]],Modelos[[Modelo '[sigla']]:[Modelo '[descripción']]],2,0)</f>
        <v>Residencia de Protección para Mayores</v>
      </c>
    </row>
    <row r="2995" spans="2:13" x14ac:dyDescent="0.3">
      <c r="B2995" s="4" t="str">
        <f t="shared" si="138"/>
        <v>2-RPM</v>
      </c>
      <c r="C2995" s="4" t="str">
        <f t="shared" si="139"/>
        <v>2-RPM-Mujeres</v>
      </c>
      <c r="D2995" s="4" t="str">
        <f t="shared" si="140"/>
        <v>2-RPM-Mujeres-12</v>
      </c>
      <c r="E2995">
        <v>2</v>
      </c>
      <c r="F2995" t="s">
        <v>62</v>
      </c>
      <c r="G2995">
        <v>12</v>
      </c>
      <c r="H2995" t="s">
        <v>212</v>
      </c>
      <c r="I2995" t="s">
        <v>253</v>
      </c>
      <c r="J2995" t="s">
        <v>108</v>
      </c>
      <c r="K2995">
        <v>0</v>
      </c>
      <c r="L2995" t="str">
        <f>+VLOOKUP(Línea_Modelo_Sexo_Región[[#This Row],[id_LA]],Línea_Atención[],2,0)</f>
        <v>Línea Cuidado Alternativo</v>
      </c>
      <c r="M2995" t="str">
        <f>+VLOOKUP(Línea_Modelo_Sexo_Región[[#This Row],[Modelo '[sigla']]],Modelos[[Modelo '[sigla']]:[Modelo '[descripción']]],2,0)</f>
        <v>Residencia de Protección para Mayores</v>
      </c>
    </row>
    <row r="2996" spans="2:13" x14ac:dyDescent="0.3">
      <c r="B2996" s="4" t="str">
        <f t="shared" si="138"/>
        <v>2-RPP</v>
      </c>
      <c r="C2996" s="4" t="str">
        <f t="shared" si="139"/>
        <v>2-RPP-Hombres</v>
      </c>
      <c r="D2996" s="4" t="str">
        <f t="shared" si="140"/>
        <v>2-RPP-Hombres-15</v>
      </c>
      <c r="E2996">
        <v>2</v>
      </c>
      <c r="F2996" t="s">
        <v>64</v>
      </c>
      <c r="G2996">
        <v>15</v>
      </c>
      <c r="H2996" t="s">
        <v>215</v>
      </c>
      <c r="I2996" t="s">
        <v>252</v>
      </c>
      <c r="J2996" t="s">
        <v>108</v>
      </c>
      <c r="K2996">
        <v>0</v>
      </c>
      <c r="L2996" t="str">
        <f>+VLOOKUP(Línea_Modelo_Sexo_Región[[#This Row],[id_LA]],Línea_Atención[],2,0)</f>
        <v>Línea Cuidado Alternativo</v>
      </c>
      <c r="M2996" t="str">
        <f>+VLOOKUP(Línea_Modelo_Sexo_Región[[#This Row],[Modelo '[sigla']]],Modelos[[Modelo '[sigla']]:[Modelo '[descripción']]],2,0)</f>
        <v>Residencia de Protección para Lactantes y Preescolares</v>
      </c>
    </row>
    <row r="2997" spans="2:13" x14ac:dyDescent="0.3">
      <c r="B2997" s="4" t="str">
        <f t="shared" si="138"/>
        <v>2-RPP</v>
      </c>
      <c r="C2997" s="4" t="str">
        <f t="shared" si="139"/>
        <v>2-RPP-Mujeres</v>
      </c>
      <c r="D2997" s="4" t="str">
        <f t="shared" si="140"/>
        <v>2-RPP-Mujeres-15</v>
      </c>
      <c r="E2997">
        <v>2</v>
      </c>
      <c r="F2997" t="s">
        <v>64</v>
      </c>
      <c r="G2997">
        <v>15</v>
      </c>
      <c r="H2997" t="s">
        <v>215</v>
      </c>
      <c r="I2997" t="s">
        <v>253</v>
      </c>
      <c r="J2997" t="s">
        <v>108</v>
      </c>
      <c r="K2997">
        <v>0</v>
      </c>
      <c r="L2997" t="str">
        <f>+VLOOKUP(Línea_Modelo_Sexo_Región[[#This Row],[id_LA]],Línea_Atención[],2,0)</f>
        <v>Línea Cuidado Alternativo</v>
      </c>
      <c r="M2997" t="str">
        <f>+VLOOKUP(Línea_Modelo_Sexo_Región[[#This Row],[Modelo '[sigla']]],Modelos[[Modelo '[sigla']]:[Modelo '[descripción']]],2,0)</f>
        <v>Residencia de Protección para Lactantes y Preescolares</v>
      </c>
    </row>
    <row r="2998" spans="2:13" x14ac:dyDescent="0.3">
      <c r="B2998" s="4" t="str">
        <f t="shared" si="138"/>
        <v>2-RPP</v>
      </c>
      <c r="C2998" s="4" t="str">
        <f t="shared" si="139"/>
        <v>2-RPP-Hombres</v>
      </c>
      <c r="D2998" s="4" t="str">
        <f t="shared" si="140"/>
        <v>2-RPP-Hombres-1</v>
      </c>
      <c r="E2998">
        <v>2</v>
      </c>
      <c r="F2998" t="s">
        <v>64</v>
      </c>
      <c r="G2998">
        <v>1</v>
      </c>
      <c r="H2998" t="s">
        <v>201</v>
      </c>
      <c r="I2998" t="s">
        <v>252</v>
      </c>
      <c r="J2998" t="s">
        <v>108</v>
      </c>
      <c r="K2998">
        <v>0</v>
      </c>
      <c r="L2998" t="str">
        <f>+VLOOKUP(Línea_Modelo_Sexo_Región[[#This Row],[id_LA]],Línea_Atención[],2,0)</f>
        <v>Línea Cuidado Alternativo</v>
      </c>
      <c r="M2998" t="str">
        <f>+VLOOKUP(Línea_Modelo_Sexo_Región[[#This Row],[Modelo '[sigla']]],Modelos[[Modelo '[sigla']]:[Modelo '[descripción']]],2,0)</f>
        <v>Residencia de Protección para Lactantes y Preescolares</v>
      </c>
    </row>
    <row r="2999" spans="2:13" x14ac:dyDescent="0.3">
      <c r="B2999" s="4" t="str">
        <f t="shared" si="138"/>
        <v>2-RPP</v>
      </c>
      <c r="C2999" s="4" t="str">
        <f t="shared" si="139"/>
        <v>2-RPP-Mujeres</v>
      </c>
      <c r="D2999" s="4" t="str">
        <f t="shared" si="140"/>
        <v>2-RPP-Mujeres-1</v>
      </c>
      <c r="E2999">
        <v>2</v>
      </c>
      <c r="F2999" t="s">
        <v>64</v>
      </c>
      <c r="G2999">
        <v>1</v>
      </c>
      <c r="H2999" t="s">
        <v>201</v>
      </c>
      <c r="I2999" t="s">
        <v>253</v>
      </c>
      <c r="J2999" t="s">
        <v>108</v>
      </c>
      <c r="K2999">
        <v>0</v>
      </c>
      <c r="L2999" t="str">
        <f>+VLOOKUP(Línea_Modelo_Sexo_Región[[#This Row],[id_LA]],Línea_Atención[],2,0)</f>
        <v>Línea Cuidado Alternativo</v>
      </c>
      <c r="M2999" t="str">
        <f>+VLOOKUP(Línea_Modelo_Sexo_Región[[#This Row],[Modelo '[sigla']]],Modelos[[Modelo '[sigla']]:[Modelo '[descripción']]],2,0)</f>
        <v>Residencia de Protección para Lactantes y Preescolares</v>
      </c>
    </row>
    <row r="3000" spans="2:13" x14ac:dyDescent="0.3">
      <c r="B3000" s="4" t="str">
        <f t="shared" si="138"/>
        <v>2-RPP</v>
      </c>
      <c r="C3000" s="4" t="str">
        <f t="shared" si="139"/>
        <v>2-RPP-Hombres</v>
      </c>
      <c r="D3000" s="4" t="str">
        <f t="shared" si="140"/>
        <v>2-RPP-Hombres-2</v>
      </c>
      <c r="E3000">
        <v>2</v>
      </c>
      <c r="F3000" t="s">
        <v>64</v>
      </c>
      <c r="G3000">
        <v>2</v>
      </c>
      <c r="H3000" t="s">
        <v>202</v>
      </c>
      <c r="I3000" t="s">
        <v>252</v>
      </c>
      <c r="J3000" t="s">
        <v>108</v>
      </c>
      <c r="K3000">
        <v>0</v>
      </c>
      <c r="L3000" t="str">
        <f>+VLOOKUP(Línea_Modelo_Sexo_Región[[#This Row],[id_LA]],Línea_Atención[],2,0)</f>
        <v>Línea Cuidado Alternativo</v>
      </c>
      <c r="M3000" t="str">
        <f>+VLOOKUP(Línea_Modelo_Sexo_Región[[#This Row],[Modelo '[sigla']]],Modelos[[Modelo '[sigla']]:[Modelo '[descripción']]],2,0)</f>
        <v>Residencia de Protección para Lactantes y Preescolares</v>
      </c>
    </row>
    <row r="3001" spans="2:13" x14ac:dyDescent="0.3">
      <c r="B3001" s="4" t="str">
        <f t="shared" si="138"/>
        <v>2-RPP</v>
      </c>
      <c r="C3001" s="4" t="str">
        <f t="shared" si="139"/>
        <v>2-RPP-Mujeres</v>
      </c>
      <c r="D3001" s="4" t="str">
        <f t="shared" si="140"/>
        <v>2-RPP-Mujeres-2</v>
      </c>
      <c r="E3001">
        <v>2</v>
      </c>
      <c r="F3001" t="s">
        <v>64</v>
      </c>
      <c r="G3001">
        <v>2</v>
      </c>
      <c r="H3001" t="s">
        <v>202</v>
      </c>
      <c r="I3001" t="s">
        <v>253</v>
      </c>
      <c r="J3001" t="s">
        <v>108</v>
      </c>
      <c r="K3001">
        <v>0</v>
      </c>
      <c r="L3001" t="str">
        <f>+VLOOKUP(Línea_Modelo_Sexo_Región[[#This Row],[id_LA]],Línea_Atención[],2,0)</f>
        <v>Línea Cuidado Alternativo</v>
      </c>
      <c r="M3001" t="str">
        <f>+VLOOKUP(Línea_Modelo_Sexo_Región[[#This Row],[Modelo '[sigla']]],Modelos[[Modelo '[sigla']]:[Modelo '[descripción']]],2,0)</f>
        <v>Residencia de Protección para Lactantes y Preescolares</v>
      </c>
    </row>
    <row r="3002" spans="2:13" x14ac:dyDescent="0.3">
      <c r="B3002" s="4" t="str">
        <f t="shared" si="138"/>
        <v>2-RPP</v>
      </c>
      <c r="C3002" s="4" t="str">
        <f t="shared" si="139"/>
        <v>2-RPP-Hombres</v>
      </c>
      <c r="D3002" s="4" t="str">
        <f t="shared" si="140"/>
        <v>2-RPP-Hombres-3</v>
      </c>
      <c r="E3002">
        <v>2</v>
      </c>
      <c r="F3002" t="s">
        <v>64</v>
      </c>
      <c r="G3002">
        <v>3</v>
      </c>
      <c r="H3002" t="s">
        <v>203</v>
      </c>
      <c r="I3002" t="s">
        <v>252</v>
      </c>
      <c r="J3002" t="s">
        <v>108</v>
      </c>
      <c r="K3002">
        <v>0</v>
      </c>
      <c r="L3002" t="str">
        <f>+VLOOKUP(Línea_Modelo_Sexo_Región[[#This Row],[id_LA]],Línea_Atención[],2,0)</f>
        <v>Línea Cuidado Alternativo</v>
      </c>
      <c r="M3002" t="str">
        <f>+VLOOKUP(Línea_Modelo_Sexo_Región[[#This Row],[Modelo '[sigla']]],Modelos[[Modelo '[sigla']]:[Modelo '[descripción']]],2,0)</f>
        <v>Residencia de Protección para Lactantes y Preescolares</v>
      </c>
    </row>
    <row r="3003" spans="2:13" x14ac:dyDescent="0.3">
      <c r="B3003" s="4" t="str">
        <f t="shared" si="138"/>
        <v>2-RPP</v>
      </c>
      <c r="C3003" s="4" t="str">
        <f t="shared" si="139"/>
        <v>2-RPP-Mujeres</v>
      </c>
      <c r="D3003" s="4" t="str">
        <f t="shared" si="140"/>
        <v>2-RPP-Mujeres-3</v>
      </c>
      <c r="E3003">
        <v>2</v>
      </c>
      <c r="F3003" t="s">
        <v>64</v>
      </c>
      <c r="G3003">
        <v>3</v>
      </c>
      <c r="H3003" t="s">
        <v>203</v>
      </c>
      <c r="I3003" t="s">
        <v>253</v>
      </c>
      <c r="J3003" t="s">
        <v>108</v>
      </c>
      <c r="K3003">
        <v>0</v>
      </c>
      <c r="L3003" t="str">
        <f>+VLOOKUP(Línea_Modelo_Sexo_Región[[#This Row],[id_LA]],Línea_Atención[],2,0)</f>
        <v>Línea Cuidado Alternativo</v>
      </c>
      <c r="M3003" t="str">
        <f>+VLOOKUP(Línea_Modelo_Sexo_Región[[#This Row],[Modelo '[sigla']]],Modelos[[Modelo '[sigla']]:[Modelo '[descripción']]],2,0)</f>
        <v>Residencia de Protección para Lactantes y Preescolares</v>
      </c>
    </row>
    <row r="3004" spans="2:13" x14ac:dyDescent="0.3">
      <c r="B3004" s="4" t="str">
        <f t="shared" si="138"/>
        <v>2-RPP</v>
      </c>
      <c r="C3004" s="4" t="str">
        <f t="shared" si="139"/>
        <v>2-RPP-Hombres</v>
      </c>
      <c r="D3004" s="4" t="str">
        <f t="shared" si="140"/>
        <v>2-RPP-Hombres-4</v>
      </c>
      <c r="E3004">
        <v>2</v>
      </c>
      <c r="F3004" t="s">
        <v>64</v>
      </c>
      <c r="G3004">
        <v>4</v>
      </c>
      <c r="H3004" t="s">
        <v>204</v>
      </c>
      <c r="I3004" t="s">
        <v>252</v>
      </c>
      <c r="J3004" t="s">
        <v>108</v>
      </c>
      <c r="K3004">
        <v>0</v>
      </c>
      <c r="L3004" t="str">
        <f>+VLOOKUP(Línea_Modelo_Sexo_Región[[#This Row],[id_LA]],Línea_Atención[],2,0)</f>
        <v>Línea Cuidado Alternativo</v>
      </c>
      <c r="M3004" t="str">
        <f>+VLOOKUP(Línea_Modelo_Sexo_Región[[#This Row],[Modelo '[sigla']]],Modelos[[Modelo '[sigla']]:[Modelo '[descripción']]],2,0)</f>
        <v>Residencia de Protección para Lactantes y Preescolares</v>
      </c>
    </row>
    <row r="3005" spans="2:13" x14ac:dyDescent="0.3">
      <c r="B3005" s="4" t="str">
        <f t="shared" si="138"/>
        <v>2-RPP</v>
      </c>
      <c r="C3005" s="4" t="str">
        <f t="shared" si="139"/>
        <v>2-RPP-Mujeres</v>
      </c>
      <c r="D3005" s="4" t="str">
        <f t="shared" si="140"/>
        <v>2-RPP-Mujeres-4</v>
      </c>
      <c r="E3005">
        <v>2</v>
      </c>
      <c r="F3005" t="s">
        <v>64</v>
      </c>
      <c r="G3005">
        <v>4</v>
      </c>
      <c r="H3005" t="s">
        <v>204</v>
      </c>
      <c r="I3005" t="s">
        <v>253</v>
      </c>
      <c r="J3005" t="s">
        <v>108</v>
      </c>
      <c r="K3005">
        <v>0</v>
      </c>
      <c r="L3005" t="str">
        <f>+VLOOKUP(Línea_Modelo_Sexo_Región[[#This Row],[id_LA]],Línea_Atención[],2,0)</f>
        <v>Línea Cuidado Alternativo</v>
      </c>
      <c r="M3005" t="str">
        <f>+VLOOKUP(Línea_Modelo_Sexo_Región[[#This Row],[Modelo '[sigla']]],Modelos[[Modelo '[sigla']]:[Modelo '[descripción']]],2,0)</f>
        <v>Residencia de Protección para Lactantes y Preescolares</v>
      </c>
    </row>
    <row r="3006" spans="2:13" x14ac:dyDescent="0.3">
      <c r="B3006" s="4" t="str">
        <f t="shared" si="138"/>
        <v>2-RPP</v>
      </c>
      <c r="C3006" s="4" t="str">
        <f t="shared" si="139"/>
        <v>2-RPP-Hombres</v>
      </c>
      <c r="D3006" s="4" t="str">
        <f t="shared" si="140"/>
        <v>2-RPP-Hombres-5</v>
      </c>
      <c r="E3006">
        <v>2</v>
      </c>
      <c r="F3006" t="s">
        <v>64</v>
      </c>
      <c r="G3006">
        <v>5</v>
      </c>
      <c r="H3006" t="s">
        <v>205</v>
      </c>
      <c r="I3006" t="s">
        <v>252</v>
      </c>
      <c r="J3006" t="s">
        <v>108</v>
      </c>
      <c r="K3006">
        <v>7</v>
      </c>
      <c r="L3006" t="str">
        <f>+VLOOKUP(Línea_Modelo_Sexo_Región[[#This Row],[id_LA]],Línea_Atención[],2,0)</f>
        <v>Línea Cuidado Alternativo</v>
      </c>
      <c r="M3006" t="str">
        <f>+VLOOKUP(Línea_Modelo_Sexo_Región[[#This Row],[Modelo '[sigla']]],Modelos[[Modelo '[sigla']]:[Modelo '[descripción']]],2,0)</f>
        <v>Residencia de Protección para Lactantes y Preescolares</v>
      </c>
    </row>
    <row r="3007" spans="2:13" x14ac:dyDescent="0.3">
      <c r="B3007" s="4" t="str">
        <f t="shared" si="138"/>
        <v>2-RPP</v>
      </c>
      <c r="C3007" s="4" t="str">
        <f t="shared" si="139"/>
        <v>2-RPP-Mujeres</v>
      </c>
      <c r="D3007" s="4" t="str">
        <f t="shared" si="140"/>
        <v>2-RPP-Mujeres-5</v>
      </c>
      <c r="E3007">
        <v>2</v>
      </c>
      <c r="F3007" t="s">
        <v>64</v>
      </c>
      <c r="G3007">
        <v>5</v>
      </c>
      <c r="H3007" t="s">
        <v>205</v>
      </c>
      <c r="I3007" t="s">
        <v>253</v>
      </c>
      <c r="J3007" t="s">
        <v>108</v>
      </c>
      <c r="K3007">
        <v>4</v>
      </c>
      <c r="L3007" t="str">
        <f>+VLOOKUP(Línea_Modelo_Sexo_Región[[#This Row],[id_LA]],Línea_Atención[],2,0)</f>
        <v>Línea Cuidado Alternativo</v>
      </c>
      <c r="M3007" t="str">
        <f>+VLOOKUP(Línea_Modelo_Sexo_Región[[#This Row],[Modelo '[sigla']]],Modelos[[Modelo '[sigla']]:[Modelo '[descripción']]],2,0)</f>
        <v>Residencia de Protección para Lactantes y Preescolares</v>
      </c>
    </row>
    <row r="3008" spans="2:13" x14ac:dyDescent="0.3">
      <c r="B3008" s="4" t="str">
        <f t="shared" si="138"/>
        <v>2-RPP</v>
      </c>
      <c r="C3008" s="4" t="str">
        <f t="shared" si="139"/>
        <v>2-RPP-Hombres</v>
      </c>
      <c r="D3008" s="4" t="str">
        <f t="shared" si="140"/>
        <v>2-RPP-Hombres-13</v>
      </c>
      <c r="E3008">
        <v>2</v>
      </c>
      <c r="F3008" t="s">
        <v>64</v>
      </c>
      <c r="G3008">
        <v>13</v>
      </c>
      <c r="H3008" t="s">
        <v>213</v>
      </c>
      <c r="I3008" t="s">
        <v>252</v>
      </c>
      <c r="J3008" t="s">
        <v>108</v>
      </c>
      <c r="K3008">
        <v>0</v>
      </c>
      <c r="L3008" t="str">
        <f>+VLOOKUP(Línea_Modelo_Sexo_Región[[#This Row],[id_LA]],Línea_Atención[],2,0)</f>
        <v>Línea Cuidado Alternativo</v>
      </c>
      <c r="M3008" t="str">
        <f>+VLOOKUP(Línea_Modelo_Sexo_Región[[#This Row],[Modelo '[sigla']]],Modelos[[Modelo '[sigla']]:[Modelo '[descripción']]],2,0)</f>
        <v>Residencia de Protección para Lactantes y Preescolares</v>
      </c>
    </row>
    <row r="3009" spans="2:13" x14ac:dyDescent="0.3">
      <c r="B3009" s="4" t="str">
        <f t="shared" si="138"/>
        <v>2-RPP</v>
      </c>
      <c r="C3009" s="4" t="str">
        <f t="shared" si="139"/>
        <v>2-RPP-Mujeres</v>
      </c>
      <c r="D3009" s="4" t="str">
        <f t="shared" si="140"/>
        <v>2-RPP-Mujeres-13</v>
      </c>
      <c r="E3009">
        <v>2</v>
      </c>
      <c r="F3009" t="s">
        <v>64</v>
      </c>
      <c r="G3009">
        <v>13</v>
      </c>
      <c r="H3009" t="s">
        <v>213</v>
      </c>
      <c r="I3009" t="s">
        <v>253</v>
      </c>
      <c r="J3009" t="s">
        <v>108</v>
      </c>
      <c r="K3009">
        <v>0</v>
      </c>
      <c r="L3009" t="str">
        <f>+VLOOKUP(Línea_Modelo_Sexo_Región[[#This Row],[id_LA]],Línea_Atención[],2,0)</f>
        <v>Línea Cuidado Alternativo</v>
      </c>
      <c r="M3009" t="str">
        <f>+VLOOKUP(Línea_Modelo_Sexo_Región[[#This Row],[Modelo '[sigla']]],Modelos[[Modelo '[sigla']]:[Modelo '[descripción']]],2,0)</f>
        <v>Residencia de Protección para Lactantes y Preescolares</v>
      </c>
    </row>
    <row r="3010" spans="2:13" x14ac:dyDescent="0.3">
      <c r="B3010" s="4" t="str">
        <f t="shared" si="138"/>
        <v>2-RPP</v>
      </c>
      <c r="C3010" s="4" t="str">
        <f t="shared" si="139"/>
        <v>2-RPP-Hombres</v>
      </c>
      <c r="D3010" s="4" t="str">
        <f t="shared" si="140"/>
        <v>2-RPP-Hombres-6</v>
      </c>
      <c r="E3010">
        <v>2</v>
      </c>
      <c r="F3010" t="s">
        <v>64</v>
      </c>
      <c r="G3010">
        <v>6</v>
      </c>
      <c r="H3010" t="s">
        <v>206</v>
      </c>
      <c r="I3010" t="s">
        <v>252</v>
      </c>
      <c r="J3010" t="s">
        <v>108</v>
      </c>
      <c r="K3010">
        <v>0</v>
      </c>
      <c r="L3010" t="str">
        <f>+VLOOKUP(Línea_Modelo_Sexo_Región[[#This Row],[id_LA]],Línea_Atención[],2,0)</f>
        <v>Línea Cuidado Alternativo</v>
      </c>
      <c r="M3010" t="str">
        <f>+VLOOKUP(Línea_Modelo_Sexo_Región[[#This Row],[Modelo '[sigla']]],Modelos[[Modelo '[sigla']]:[Modelo '[descripción']]],2,0)</f>
        <v>Residencia de Protección para Lactantes y Preescolares</v>
      </c>
    </row>
    <row r="3011" spans="2:13" x14ac:dyDescent="0.3">
      <c r="B3011" s="4" t="str">
        <f t="shared" si="138"/>
        <v>2-RPP</v>
      </c>
      <c r="C3011" s="4" t="str">
        <f t="shared" si="139"/>
        <v>2-RPP-Mujeres</v>
      </c>
      <c r="D3011" s="4" t="str">
        <f t="shared" si="140"/>
        <v>2-RPP-Mujeres-6</v>
      </c>
      <c r="E3011">
        <v>2</v>
      </c>
      <c r="F3011" t="s">
        <v>64</v>
      </c>
      <c r="G3011">
        <v>6</v>
      </c>
      <c r="H3011" t="s">
        <v>206</v>
      </c>
      <c r="I3011" t="s">
        <v>253</v>
      </c>
      <c r="J3011" t="s">
        <v>108</v>
      </c>
      <c r="K3011">
        <v>0</v>
      </c>
      <c r="L3011" t="str">
        <f>+VLOOKUP(Línea_Modelo_Sexo_Región[[#This Row],[id_LA]],Línea_Atención[],2,0)</f>
        <v>Línea Cuidado Alternativo</v>
      </c>
      <c r="M3011" t="str">
        <f>+VLOOKUP(Línea_Modelo_Sexo_Región[[#This Row],[Modelo '[sigla']]],Modelos[[Modelo '[sigla']]:[Modelo '[descripción']]],2,0)</f>
        <v>Residencia de Protección para Lactantes y Preescolares</v>
      </c>
    </row>
    <row r="3012" spans="2:13" x14ac:dyDescent="0.3">
      <c r="B3012" s="4" t="str">
        <f t="shared" si="138"/>
        <v>2-RPP</v>
      </c>
      <c r="C3012" s="4" t="str">
        <f t="shared" si="139"/>
        <v>2-RPP-Hombres</v>
      </c>
      <c r="D3012" s="4" t="str">
        <f t="shared" si="140"/>
        <v>2-RPP-Hombres-7</v>
      </c>
      <c r="E3012">
        <v>2</v>
      </c>
      <c r="F3012" t="s">
        <v>64</v>
      </c>
      <c r="G3012">
        <v>7</v>
      </c>
      <c r="H3012" t="s">
        <v>207</v>
      </c>
      <c r="I3012" t="s">
        <v>252</v>
      </c>
      <c r="J3012" t="s">
        <v>108</v>
      </c>
      <c r="K3012">
        <v>5</v>
      </c>
      <c r="L3012" t="str">
        <f>+VLOOKUP(Línea_Modelo_Sexo_Región[[#This Row],[id_LA]],Línea_Atención[],2,0)</f>
        <v>Línea Cuidado Alternativo</v>
      </c>
      <c r="M3012" t="str">
        <f>+VLOOKUP(Línea_Modelo_Sexo_Región[[#This Row],[Modelo '[sigla']]],Modelos[[Modelo '[sigla']]:[Modelo '[descripción']]],2,0)</f>
        <v>Residencia de Protección para Lactantes y Preescolares</v>
      </c>
    </row>
    <row r="3013" spans="2:13" x14ac:dyDescent="0.3">
      <c r="B3013" s="4" t="str">
        <f t="shared" ref="B3013:B3076" si="141">+E3013&amp;"-"&amp;F3013</f>
        <v>2-RPP</v>
      </c>
      <c r="C3013" s="4" t="str">
        <f t="shared" ref="C3013:C3076" si="142">+B3013&amp;"-"&amp;I3013</f>
        <v>2-RPP-Mujeres</v>
      </c>
      <c r="D3013" s="4" t="str">
        <f t="shared" ref="D3013:D3076" si="143">+C3013&amp;"-"&amp;G3013</f>
        <v>2-RPP-Mujeres-7</v>
      </c>
      <c r="E3013">
        <v>2</v>
      </c>
      <c r="F3013" t="s">
        <v>64</v>
      </c>
      <c r="G3013">
        <v>7</v>
      </c>
      <c r="H3013" t="s">
        <v>207</v>
      </c>
      <c r="I3013" t="s">
        <v>253</v>
      </c>
      <c r="J3013" t="s">
        <v>108</v>
      </c>
      <c r="K3013">
        <v>1</v>
      </c>
      <c r="L3013" t="str">
        <f>+VLOOKUP(Línea_Modelo_Sexo_Región[[#This Row],[id_LA]],Línea_Atención[],2,0)</f>
        <v>Línea Cuidado Alternativo</v>
      </c>
      <c r="M3013" t="str">
        <f>+VLOOKUP(Línea_Modelo_Sexo_Región[[#This Row],[Modelo '[sigla']]],Modelos[[Modelo '[sigla']]:[Modelo '[descripción']]],2,0)</f>
        <v>Residencia de Protección para Lactantes y Preescolares</v>
      </c>
    </row>
    <row r="3014" spans="2:13" x14ac:dyDescent="0.3">
      <c r="B3014" s="4" t="str">
        <f t="shared" si="141"/>
        <v>2-RPP</v>
      </c>
      <c r="C3014" s="4" t="str">
        <f t="shared" si="142"/>
        <v>2-RPP-Hombres</v>
      </c>
      <c r="D3014" s="4" t="str">
        <f t="shared" si="143"/>
        <v>2-RPP-Hombres-7</v>
      </c>
      <c r="E3014">
        <v>2</v>
      </c>
      <c r="F3014" t="s">
        <v>64</v>
      </c>
      <c r="G3014">
        <v>7</v>
      </c>
      <c r="H3014" t="s">
        <v>207</v>
      </c>
      <c r="I3014" t="s">
        <v>252</v>
      </c>
      <c r="J3014" t="s">
        <v>108</v>
      </c>
      <c r="K3014">
        <v>0</v>
      </c>
      <c r="L3014" t="str">
        <f>+VLOOKUP(Línea_Modelo_Sexo_Región[[#This Row],[id_LA]],Línea_Atención[],2,0)</f>
        <v>Línea Cuidado Alternativo</v>
      </c>
      <c r="M3014" t="str">
        <f>+VLOOKUP(Línea_Modelo_Sexo_Región[[#This Row],[Modelo '[sigla']]],Modelos[[Modelo '[sigla']]:[Modelo '[descripción']]],2,0)</f>
        <v>Residencia de Protección para Lactantes y Preescolares</v>
      </c>
    </row>
    <row r="3015" spans="2:13" x14ac:dyDescent="0.3">
      <c r="B3015" s="4" t="str">
        <f t="shared" si="141"/>
        <v>2-RPP</v>
      </c>
      <c r="C3015" s="4" t="str">
        <f t="shared" si="142"/>
        <v>2-RPP-Mujeres</v>
      </c>
      <c r="D3015" s="4" t="str">
        <f t="shared" si="143"/>
        <v>2-RPP-Mujeres-7</v>
      </c>
      <c r="E3015">
        <v>2</v>
      </c>
      <c r="F3015" t="s">
        <v>64</v>
      </c>
      <c r="G3015">
        <v>7</v>
      </c>
      <c r="H3015" t="s">
        <v>207</v>
      </c>
      <c r="I3015" t="s">
        <v>253</v>
      </c>
      <c r="J3015" t="s">
        <v>108</v>
      </c>
      <c r="K3015">
        <v>0</v>
      </c>
      <c r="L3015" t="str">
        <f>+VLOOKUP(Línea_Modelo_Sexo_Región[[#This Row],[id_LA]],Línea_Atención[],2,0)</f>
        <v>Línea Cuidado Alternativo</v>
      </c>
      <c r="M3015" t="str">
        <f>+VLOOKUP(Línea_Modelo_Sexo_Región[[#This Row],[Modelo '[sigla']]],Modelos[[Modelo '[sigla']]:[Modelo '[descripción']]],2,0)</f>
        <v>Residencia de Protección para Lactantes y Preescolares</v>
      </c>
    </row>
    <row r="3016" spans="2:13" x14ac:dyDescent="0.3">
      <c r="B3016" s="4" t="str">
        <f t="shared" si="141"/>
        <v>2-RPP</v>
      </c>
      <c r="C3016" s="4" t="str">
        <f t="shared" si="142"/>
        <v>2-RPP-Hombres</v>
      </c>
      <c r="D3016" s="4" t="str">
        <f t="shared" si="143"/>
        <v>2-RPP-Hombres-8</v>
      </c>
      <c r="E3016">
        <v>2</v>
      </c>
      <c r="F3016" t="s">
        <v>64</v>
      </c>
      <c r="G3016">
        <v>8</v>
      </c>
      <c r="H3016" t="s">
        <v>208</v>
      </c>
      <c r="I3016" t="s">
        <v>252</v>
      </c>
      <c r="J3016" t="s">
        <v>108</v>
      </c>
      <c r="K3016">
        <v>0</v>
      </c>
      <c r="L3016" t="str">
        <f>+VLOOKUP(Línea_Modelo_Sexo_Región[[#This Row],[id_LA]],Línea_Atención[],2,0)</f>
        <v>Línea Cuidado Alternativo</v>
      </c>
      <c r="M3016" t="str">
        <f>+VLOOKUP(Línea_Modelo_Sexo_Región[[#This Row],[Modelo '[sigla']]],Modelos[[Modelo '[sigla']]:[Modelo '[descripción']]],2,0)</f>
        <v>Residencia de Protección para Lactantes y Preescolares</v>
      </c>
    </row>
    <row r="3017" spans="2:13" x14ac:dyDescent="0.3">
      <c r="B3017" s="4" t="str">
        <f t="shared" si="141"/>
        <v>2-RPP</v>
      </c>
      <c r="C3017" s="4" t="str">
        <f t="shared" si="142"/>
        <v>2-RPP-Mujeres</v>
      </c>
      <c r="D3017" s="4" t="str">
        <f t="shared" si="143"/>
        <v>2-RPP-Mujeres-8</v>
      </c>
      <c r="E3017">
        <v>2</v>
      </c>
      <c r="F3017" t="s">
        <v>64</v>
      </c>
      <c r="G3017">
        <v>8</v>
      </c>
      <c r="H3017" t="s">
        <v>208</v>
      </c>
      <c r="I3017" t="s">
        <v>253</v>
      </c>
      <c r="J3017" t="s">
        <v>108</v>
      </c>
      <c r="K3017">
        <v>0</v>
      </c>
      <c r="L3017" t="str">
        <f>+VLOOKUP(Línea_Modelo_Sexo_Región[[#This Row],[id_LA]],Línea_Atención[],2,0)</f>
        <v>Línea Cuidado Alternativo</v>
      </c>
      <c r="M3017" t="str">
        <f>+VLOOKUP(Línea_Modelo_Sexo_Región[[#This Row],[Modelo '[sigla']]],Modelos[[Modelo '[sigla']]:[Modelo '[descripción']]],2,0)</f>
        <v>Residencia de Protección para Lactantes y Preescolares</v>
      </c>
    </row>
    <row r="3018" spans="2:13" x14ac:dyDescent="0.3">
      <c r="B3018" s="4" t="str">
        <f t="shared" si="141"/>
        <v>2-RPP</v>
      </c>
      <c r="C3018" s="4" t="str">
        <f t="shared" si="142"/>
        <v>2-RPP-Hombres</v>
      </c>
      <c r="D3018" s="4" t="str">
        <f t="shared" si="143"/>
        <v>2-RPP-Hombres-9</v>
      </c>
      <c r="E3018">
        <v>2</v>
      </c>
      <c r="F3018" t="s">
        <v>64</v>
      </c>
      <c r="G3018">
        <v>9</v>
      </c>
      <c r="H3018" t="s">
        <v>209</v>
      </c>
      <c r="I3018" t="s">
        <v>252</v>
      </c>
      <c r="J3018" t="s">
        <v>108</v>
      </c>
      <c r="K3018">
        <v>0</v>
      </c>
      <c r="L3018" t="str">
        <f>+VLOOKUP(Línea_Modelo_Sexo_Región[[#This Row],[id_LA]],Línea_Atención[],2,0)</f>
        <v>Línea Cuidado Alternativo</v>
      </c>
      <c r="M3018" t="str">
        <f>+VLOOKUP(Línea_Modelo_Sexo_Región[[#This Row],[Modelo '[sigla']]],Modelos[[Modelo '[sigla']]:[Modelo '[descripción']]],2,0)</f>
        <v>Residencia de Protección para Lactantes y Preescolares</v>
      </c>
    </row>
    <row r="3019" spans="2:13" x14ac:dyDescent="0.3">
      <c r="B3019" s="4" t="str">
        <f t="shared" si="141"/>
        <v>2-RPP</v>
      </c>
      <c r="C3019" s="4" t="str">
        <f t="shared" si="142"/>
        <v>2-RPP-Mujeres</v>
      </c>
      <c r="D3019" s="4" t="str">
        <f t="shared" si="143"/>
        <v>2-RPP-Mujeres-9</v>
      </c>
      <c r="E3019">
        <v>2</v>
      </c>
      <c r="F3019" t="s">
        <v>64</v>
      </c>
      <c r="G3019">
        <v>9</v>
      </c>
      <c r="H3019" t="s">
        <v>209</v>
      </c>
      <c r="I3019" t="s">
        <v>253</v>
      </c>
      <c r="J3019" t="s">
        <v>108</v>
      </c>
      <c r="K3019">
        <v>0</v>
      </c>
      <c r="L3019" t="str">
        <f>+VLOOKUP(Línea_Modelo_Sexo_Región[[#This Row],[id_LA]],Línea_Atención[],2,0)</f>
        <v>Línea Cuidado Alternativo</v>
      </c>
      <c r="M3019" t="str">
        <f>+VLOOKUP(Línea_Modelo_Sexo_Región[[#This Row],[Modelo '[sigla']]],Modelos[[Modelo '[sigla']]:[Modelo '[descripción']]],2,0)</f>
        <v>Residencia de Protección para Lactantes y Preescolares</v>
      </c>
    </row>
    <row r="3020" spans="2:13" x14ac:dyDescent="0.3">
      <c r="B3020" s="4" t="str">
        <f t="shared" si="141"/>
        <v>2-RPP</v>
      </c>
      <c r="C3020" s="4" t="str">
        <f t="shared" si="142"/>
        <v>2-RPP-Hombres</v>
      </c>
      <c r="D3020" s="4" t="str">
        <f t="shared" si="143"/>
        <v>2-RPP-Hombres-14</v>
      </c>
      <c r="E3020">
        <v>2</v>
      </c>
      <c r="F3020" t="s">
        <v>64</v>
      </c>
      <c r="G3020">
        <v>14</v>
      </c>
      <c r="H3020" t="s">
        <v>214</v>
      </c>
      <c r="I3020" t="s">
        <v>252</v>
      </c>
      <c r="J3020" t="s">
        <v>108</v>
      </c>
      <c r="K3020">
        <v>0</v>
      </c>
      <c r="L3020" t="str">
        <f>+VLOOKUP(Línea_Modelo_Sexo_Región[[#This Row],[id_LA]],Línea_Atención[],2,0)</f>
        <v>Línea Cuidado Alternativo</v>
      </c>
      <c r="M3020" t="str">
        <f>+VLOOKUP(Línea_Modelo_Sexo_Región[[#This Row],[Modelo '[sigla']]],Modelos[[Modelo '[sigla']]:[Modelo '[descripción']]],2,0)</f>
        <v>Residencia de Protección para Lactantes y Preescolares</v>
      </c>
    </row>
    <row r="3021" spans="2:13" x14ac:dyDescent="0.3">
      <c r="B3021" s="4" t="str">
        <f t="shared" si="141"/>
        <v>2-RPP</v>
      </c>
      <c r="C3021" s="4" t="str">
        <f t="shared" si="142"/>
        <v>2-RPP-Mujeres</v>
      </c>
      <c r="D3021" s="4" t="str">
        <f t="shared" si="143"/>
        <v>2-RPP-Mujeres-14</v>
      </c>
      <c r="E3021">
        <v>2</v>
      </c>
      <c r="F3021" t="s">
        <v>64</v>
      </c>
      <c r="G3021">
        <v>14</v>
      </c>
      <c r="H3021" t="s">
        <v>214</v>
      </c>
      <c r="I3021" t="s">
        <v>253</v>
      </c>
      <c r="J3021" t="s">
        <v>108</v>
      </c>
      <c r="K3021">
        <v>0</v>
      </c>
      <c r="L3021" t="str">
        <f>+VLOOKUP(Línea_Modelo_Sexo_Región[[#This Row],[id_LA]],Línea_Atención[],2,0)</f>
        <v>Línea Cuidado Alternativo</v>
      </c>
      <c r="M3021" t="str">
        <f>+VLOOKUP(Línea_Modelo_Sexo_Región[[#This Row],[Modelo '[sigla']]],Modelos[[Modelo '[sigla']]:[Modelo '[descripción']]],2,0)</f>
        <v>Residencia de Protección para Lactantes y Preescolares</v>
      </c>
    </row>
    <row r="3022" spans="2:13" x14ac:dyDescent="0.3">
      <c r="B3022" s="4" t="str">
        <f t="shared" si="141"/>
        <v>2-RPP</v>
      </c>
      <c r="C3022" s="4" t="str">
        <f t="shared" si="142"/>
        <v>2-RPP-Hombres</v>
      </c>
      <c r="D3022" s="4" t="str">
        <f t="shared" si="143"/>
        <v>2-RPP-Hombres-10</v>
      </c>
      <c r="E3022">
        <v>2</v>
      </c>
      <c r="F3022" t="s">
        <v>64</v>
      </c>
      <c r="G3022">
        <v>10</v>
      </c>
      <c r="H3022" t="s">
        <v>210</v>
      </c>
      <c r="I3022" t="s">
        <v>252</v>
      </c>
      <c r="J3022" t="s">
        <v>108</v>
      </c>
      <c r="K3022">
        <v>0</v>
      </c>
      <c r="L3022" t="str">
        <f>+VLOOKUP(Línea_Modelo_Sexo_Región[[#This Row],[id_LA]],Línea_Atención[],2,0)</f>
        <v>Línea Cuidado Alternativo</v>
      </c>
      <c r="M3022" t="str">
        <f>+VLOOKUP(Línea_Modelo_Sexo_Región[[#This Row],[Modelo '[sigla']]],Modelos[[Modelo '[sigla']]:[Modelo '[descripción']]],2,0)</f>
        <v>Residencia de Protección para Lactantes y Preescolares</v>
      </c>
    </row>
    <row r="3023" spans="2:13" x14ac:dyDescent="0.3">
      <c r="B3023" s="4" t="str">
        <f t="shared" si="141"/>
        <v>2-RPP</v>
      </c>
      <c r="C3023" s="4" t="str">
        <f t="shared" si="142"/>
        <v>2-RPP-Mujeres</v>
      </c>
      <c r="D3023" s="4" t="str">
        <f t="shared" si="143"/>
        <v>2-RPP-Mujeres-10</v>
      </c>
      <c r="E3023">
        <v>2</v>
      </c>
      <c r="F3023" t="s">
        <v>64</v>
      </c>
      <c r="G3023">
        <v>10</v>
      </c>
      <c r="H3023" t="s">
        <v>210</v>
      </c>
      <c r="I3023" t="s">
        <v>253</v>
      </c>
      <c r="J3023" t="s">
        <v>108</v>
      </c>
      <c r="K3023">
        <v>0</v>
      </c>
      <c r="L3023" t="str">
        <f>+VLOOKUP(Línea_Modelo_Sexo_Región[[#This Row],[id_LA]],Línea_Atención[],2,0)</f>
        <v>Línea Cuidado Alternativo</v>
      </c>
      <c r="M3023" t="str">
        <f>+VLOOKUP(Línea_Modelo_Sexo_Región[[#This Row],[Modelo '[sigla']]],Modelos[[Modelo '[sigla']]:[Modelo '[descripción']]],2,0)</f>
        <v>Residencia de Protección para Lactantes y Preescolares</v>
      </c>
    </row>
    <row r="3024" spans="2:13" x14ac:dyDescent="0.3">
      <c r="B3024" s="4" t="str">
        <f t="shared" si="141"/>
        <v>2-RPP</v>
      </c>
      <c r="C3024" s="4" t="str">
        <f t="shared" si="142"/>
        <v>2-RPP-Hombres</v>
      </c>
      <c r="D3024" s="4" t="str">
        <f t="shared" si="143"/>
        <v>2-RPP-Hombres-11</v>
      </c>
      <c r="E3024">
        <v>2</v>
      </c>
      <c r="F3024" t="s">
        <v>64</v>
      </c>
      <c r="G3024">
        <v>11</v>
      </c>
      <c r="H3024" t="s">
        <v>211</v>
      </c>
      <c r="I3024" t="s">
        <v>252</v>
      </c>
      <c r="J3024" t="s">
        <v>108</v>
      </c>
      <c r="K3024">
        <v>0</v>
      </c>
      <c r="L3024" t="str">
        <f>+VLOOKUP(Línea_Modelo_Sexo_Región[[#This Row],[id_LA]],Línea_Atención[],2,0)</f>
        <v>Línea Cuidado Alternativo</v>
      </c>
      <c r="M3024" t="str">
        <f>+VLOOKUP(Línea_Modelo_Sexo_Región[[#This Row],[Modelo '[sigla']]],Modelos[[Modelo '[sigla']]:[Modelo '[descripción']]],2,0)</f>
        <v>Residencia de Protección para Lactantes y Preescolares</v>
      </c>
    </row>
    <row r="3025" spans="2:13" x14ac:dyDescent="0.3">
      <c r="B3025" s="4" t="str">
        <f t="shared" si="141"/>
        <v>2-RPP</v>
      </c>
      <c r="C3025" s="4" t="str">
        <f t="shared" si="142"/>
        <v>2-RPP-Mujeres</v>
      </c>
      <c r="D3025" s="4" t="str">
        <f t="shared" si="143"/>
        <v>2-RPP-Mujeres-11</v>
      </c>
      <c r="E3025">
        <v>2</v>
      </c>
      <c r="F3025" t="s">
        <v>64</v>
      </c>
      <c r="G3025">
        <v>11</v>
      </c>
      <c r="H3025" t="s">
        <v>211</v>
      </c>
      <c r="I3025" t="s">
        <v>253</v>
      </c>
      <c r="J3025" t="s">
        <v>108</v>
      </c>
      <c r="K3025">
        <v>0</v>
      </c>
      <c r="L3025" t="str">
        <f>+VLOOKUP(Línea_Modelo_Sexo_Región[[#This Row],[id_LA]],Línea_Atención[],2,0)</f>
        <v>Línea Cuidado Alternativo</v>
      </c>
      <c r="M3025" t="str">
        <f>+VLOOKUP(Línea_Modelo_Sexo_Región[[#This Row],[Modelo '[sigla']]],Modelos[[Modelo '[sigla']]:[Modelo '[descripción']]],2,0)</f>
        <v>Residencia de Protección para Lactantes y Preescolares</v>
      </c>
    </row>
    <row r="3026" spans="2:13" x14ac:dyDescent="0.3">
      <c r="B3026" s="4" t="str">
        <f t="shared" si="141"/>
        <v>2-RPP</v>
      </c>
      <c r="C3026" s="4" t="str">
        <f t="shared" si="142"/>
        <v>2-RPP-Hombres</v>
      </c>
      <c r="D3026" s="4" t="str">
        <f t="shared" si="143"/>
        <v>2-RPP-Hombres-12</v>
      </c>
      <c r="E3026">
        <v>2</v>
      </c>
      <c r="F3026" t="s">
        <v>64</v>
      </c>
      <c r="G3026">
        <v>12</v>
      </c>
      <c r="H3026" t="s">
        <v>212</v>
      </c>
      <c r="I3026" t="s">
        <v>252</v>
      </c>
      <c r="J3026" t="s">
        <v>108</v>
      </c>
      <c r="K3026">
        <v>0</v>
      </c>
      <c r="L3026" t="str">
        <f>+VLOOKUP(Línea_Modelo_Sexo_Región[[#This Row],[id_LA]],Línea_Atención[],2,0)</f>
        <v>Línea Cuidado Alternativo</v>
      </c>
      <c r="M3026" t="str">
        <f>+VLOOKUP(Línea_Modelo_Sexo_Región[[#This Row],[Modelo '[sigla']]],Modelos[[Modelo '[sigla']]:[Modelo '[descripción']]],2,0)</f>
        <v>Residencia de Protección para Lactantes y Preescolares</v>
      </c>
    </row>
    <row r="3027" spans="2:13" x14ac:dyDescent="0.3">
      <c r="B3027" s="4" t="str">
        <f t="shared" si="141"/>
        <v>2-RPP</v>
      </c>
      <c r="C3027" s="4" t="str">
        <f t="shared" si="142"/>
        <v>2-RPP-Mujeres</v>
      </c>
      <c r="D3027" s="4" t="str">
        <f t="shared" si="143"/>
        <v>2-RPP-Mujeres-12</v>
      </c>
      <c r="E3027">
        <v>2</v>
      </c>
      <c r="F3027" t="s">
        <v>64</v>
      </c>
      <c r="G3027">
        <v>12</v>
      </c>
      <c r="H3027" t="s">
        <v>212</v>
      </c>
      <c r="I3027" t="s">
        <v>253</v>
      </c>
      <c r="J3027" t="s">
        <v>108</v>
      </c>
      <c r="K3027">
        <v>0</v>
      </c>
      <c r="L3027" t="str">
        <f>+VLOOKUP(Línea_Modelo_Sexo_Región[[#This Row],[id_LA]],Línea_Atención[],2,0)</f>
        <v>Línea Cuidado Alternativo</v>
      </c>
      <c r="M3027" t="str">
        <f>+VLOOKUP(Línea_Modelo_Sexo_Región[[#This Row],[Modelo '[sigla']]],Modelos[[Modelo '[sigla']]:[Modelo '[descripción']]],2,0)</f>
        <v>Residencia de Protección para Lactantes y Preescolares</v>
      </c>
    </row>
    <row r="3028" spans="2:13" x14ac:dyDescent="0.3">
      <c r="B3028" s="4" t="str">
        <f t="shared" si="141"/>
        <v>2-RSP</v>
      </c>
      <c r="C3028" s="4" t="str">
        <f t="shared" si="142"/>
        <v>2-RSP-Hombres</v>
      </c>
      <c r="D3028" s="4" t="str">
        <f t="shared" si="143"/>
        <v>2-RSP-Hombres-15</v>
      </c>
      <c r="E3028">
        <v>2</v>
      </c>
      <c r="F3028" t="s">
        <v>66</v>
      </c>
      <c r="G3028">
        <v>15</v>
      </c>
      <c r="H3028" t="s">
        <v>215</v>
      </c>
      <c r="I3028" t="s">
        <v>252</v>
      </c>
      <c r="J3028" t="s">
        <v>108</v>
      </c>
      <c r="K3028">
        <v>0</v>
      </c>
      <c r="L3028" t="str">
        <f>+VLOOKUP(Línea_Modelo_Sexo_Región[[#This Row],[id_LA]],Línea_Atención[],2,0)</f>
        <v>Línea Cuidado Alternativo</v>
      </c>
      <c r="M302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29" spans="2:13" x14ac:dyDescent="0.3">
      <c r="B3029" s="4" t="str">
        <f t="shared" si="141"/>
        <v>2-RSP</v>
      </c>
      <c r="C3029" s="4" t="str">
        <f t="shared" si="142"/>
        <v>2-RSP-Mujeres</v>
      </c>
      <c r="D3029" s="4" t="str">
        <f t="shared" si="143"/>
        <v>2-RSP-Mujeres-15</v>
      </c>
      <c r="E3029">
        <v>2</v>
      </c>
      <c r="F3029" t="s">
        <v>66</v>
      </c>
      <c r="G3029">
        <v>15</v>
      </c>
      <c r="H3029" t="s">
        <v>215</v>
      </c>
      <c r="I3029" t="s">
        <v>253</v>
      </c>
      <c r="J3029" t="s">
        <v>108</v>
      </c>
      <c r="K3029">
        <v>0</v>
      </c>
      <c r="L3029" t="str">
        <f>+VLOOKUP(Línea_Modelo_Sexo_Región[[#This Row],[id_LA]],Línea_Atención[],2,0)</f>
        <v>Línea Cuidado Alternativo</v>
      </c>
      <c r="M302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0" spans="2:13" x14ac:dyDescent="0.3">
      <c r="B3030" s="4" t="str">
        <f t="shared" si="141"/>
        <v>2-RSP</v>
      </c>
      <c r="C3030" s="4" t="str">
        <f t="shared" si="142"/>
        <v>2-RSP-Hombres</v>
      </c>
      <c r="D3030" s="4" t="str">
        <f t="shared" si="143"/>
        <v>2-RSP-Hombres-1</v>
      </c>
      <c r="E3030">
        <v>2</v>
      </c>
      <c r="F3030" t="s">
        <v>66</v>
      </c>
      <c r="G3030">
        <v>1</v>
      </c>
      <c r="H3030" t="s">
        <v>201</v>
      </c>
      <c r="I3030" t="s">
        <v>252</v>
      </c>
      <c r="J3030" t="s">
        <v>108</v>
      </c>
      <c r="K3030">
        <v>0</v>
      </c>
      <c r="L3030" t="str">
        <f>+VLOOKUP(Línea_Modelo_Sexo_Región[[#This Row],[id_LA]],Línea_Atención[],2,0)</f>
        <v>Línea Cuidado Alternativo</v>
      </c>
      <c r="M303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1" spans="2:13" x14ac:dyDescent="0.3">
      <c r="B3031" s="4" t="str">
        <f t="shared" si="141"/>
        <v>2-RSP</v>
      </c>
      <c r="C3031" s="4" t="str">
        <f t="shared" si="142"/>
        <v>2-RSP-Mujeres</v>
      </c>
      <c r="D3031" s="4" t="str">
        <f t="shared" si="143"/>
        <v>2-RSP-Mujeres-1</v>
      </c>
      <c r="E3031">
        <v>2</v>
      </c>
      <c r="F3031" t="s">
        <v>66</v>
      </c>
      <c r="G3031">
        <v>1</v>
      </c>
      <c r="H3031" t="s">
        <v>201</v>
      </c>
      <c r="I3031" t="s">
        <v>253</v>
      </c>
      <c r="J3031" t="s">
        <v>108</v>
      </c>
      <c r="K3031">
        <v>0</v>
      </c>
      <c r="L3031" t="str">
        <f>+VLOOKUP(Línea_Modelo_Sexo_Región[[#This Row],[id_LA]],Línea_Atención[],2,0)</f>
        <v>Línea Cuidado Alternativo</v>
      </c>
      <c r="M303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2" spans="2:13" x14ac:dyDescent="0.3">
      <c r="B3032" s="4" t="str">
        <f t="shared" si="141"/>
        <v>2-RSP</v>
      </c>
      <c r="C3032" s="4" t="str">
        <f t="shared" si="142"/>
        <v>2-RSP-Hombres</v>
      </c>
      <c r="D3032" s="4" t="str">
        <f t="shared" si="143"/>
        <v>2-RSP-Hombres-2</v>
      </c>
      <c r="E3032">
        <v>2</v>
      </c>
      <c r="F3032" t="s">
        <v>66</v>
      </c>
      <c r="G3032">
        <v>2</v>
      </c>
      <c r="H3032" t="s">
        <v>202</v>
      </c>
      <c r="I3032" t="s">
        <v>252</v>
      </c>
      <c r="J3032" t="s">
        <v>108</v>
      </c>
      <c r="K3032">
        <v>0</v>
      </c>
      <c r="L3032" t="str">
        <f>+VLOOKUP(Línea_Modelo_Sexo_Región[[#This Row],[id_LA]],Línea_Atención[],2,0)</f>
        <v>Línea Cuidado Alternativo</v>
      </c>
      <c r="M303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3" spans="2:13" x14ac:dyDescent="0.3">
      <c r="B3033" s="4" t="str">
        <f t="shared" si="141"/>
        <v>2-RSP</v>
      </c>
      <c r="C3033" s="4" t="str">
        <f t="shared" si="142"/>
        <v>2-RSP-Mujeres</v>
      </c>
      <c r="D3033" s="4" t="str">
        <f t="shared" si="143"/>
        <v>2-RSP-Mujeres-2</v>
      </c>
      <c r="E3033">
        <v>2</v>
      </c>
      <c r="F3033" t="s">
        <v>66</v>
      </c>
      <c r="G3033">
        <v>2</v>
      </c>
      <c r="H3033" t="s">
        <v>202</v>
      </c>
      <c r="I3033" t="s">
        <v>253</v>
      </c>
      <c r="J3033" t="s">
        <v>108</v>
      </c>
      <c r="K3033">
        <v>0</v>
      </c>
      <c r="L3033" t="str">
        <f>+VLOOKUP(Línea_Modelo_Sexo_Región[[#This Row],[id_LA]],Línea_Atención[],2,0)</f>
        <v>Línea Cuidado Alternativo</v>
      </c>
      <c r="M303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4" spans="2:13" x14ac:dyDescent="0.3">
      <c r="B3034" s="4" t="str">
        <f t="shared" si="141"/>
        <v>2-RSP</v>
      </c>
      <c r="C3034" s="4" t="str">
        <f t="shared" si="142"/>
        <v>2-RSP-Hombres</v>
      </c>
      <c r="D3034" s="4" t="str">
        <f t="shared" si="143"/>
        <v>2-RSP-Hombres-3</v>
      </c>
      <c r="E3034">
        <v>2</v>
      </c>
      <c r="F3034" t="s">
        <v>66</v>
      </c>
      <c r="G3034">
        <v>3</v>
      </c>
      <c r="H3034" t="s">
        <v>203</v>
      </c>
      <c r="I3034" t="s">
        <v>252</v>
      </c>
      <c r="J3034" t="s">
        <v>108</v>
      </c>
      <c r="K3034">
        <v>0</v>
      </c>
      <c r="L3034" t="str">
        <f>+VLOOKUP(Línea_Modelo_Sexo_Región[[#This Row],[id_LA]],Línea_Atención[],2,0)</f>
        <v>Línea Cuidado Alternativo</v>
      </c>
      <c r="M303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5" spans="2:13" x14ac:dyDescent="0.3">
      <c r="B3035" s="4" t="str">
        <f t="shared" si="141"/>
        <v>2-RSP</v>
      </c>
      <c r="C3035" s="4" t="str">
        <f t="shared" si="142"/>
        <v>2-RSP-Mujeres</v>
      </c>
      <c r="D3035" s="4" t="str">
        <f t="shared" si="143"/>
        <v>2-RSP-Mujeres-3</v>
      </c>
      <c r="E3035">
        <v>2</v>
      </c>
      <c r="F3035" t="s">
        <v>66</v>
      </c>
      <c r="G3035">
        <v>3</v>
      </c>
      <c r="H3035" t="s">
        <v>203</v>
      </c>
      <c r="I3035" t="s">
        <v>253</v>
      </c>
      <c r="J3035" t="s">
        <v>108</v>
      </c>
      <c r="K3035">
        <v>0</v>
      </c>
      <c r="L3035" t="str">
        <f>+VLOOKUP(Línea_Modelo_Sexo_Región[[#This Row],[id_LA]],Línea_Atención[],2,0)</f>
        <v>Línea Cuidado Alternativo</v>
      </c>
      <c r="M303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6" spans="2:13" x14ac:dyDescent="0.3">
      <c r="B3036" s="4" t="str">
        <f t="shared" si="141"/>
        <v>2-RSP</v>
      </c>
      <c r="C3036" s="4" t="str">
        <f t="shared" si="142"/>
        <v>2-RSP-Hombres</v>
      </c>
      <c r="D3036" s="4" t="str">
        <f t="shared" si="143"/>
        <v>2-RSP-Hombres-4</v>
      </c>
      <c r="E3036">
        <v>2</v>
      </c>
      <c r="F3036" t="s">
        <v>66</v>
      </c>
      <c r="G3036">
        <v>4</v>
      </c>
      <c r="H3036" t="s">
        <v>204</v>
      </c>
      <c r="I3036" t="s">
        <v>252</v>
      </c>
      <c r="J3036" t="s">
        <v>108</v>
      </c>
      <c r="K3036">
        <v>15</v>
      </c>
      <c r="L3036" t="str">
        <f>+VLOOKUP(Línea_Modelo_Sexo_Región[[#This Row],[id_LA]],Línea_Atención[],2,0)</f>
        <v>Línea Cuidado Alternativo</v>
      </c>
      <c r="M303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7" spans="2:13" x14ac:dyDescent="0.3">
      <c r="B3037" s="4" t="str">
        <f t="shared" si="141"/>
        <v>2-RSP</v>
      </c>
      <c r="C3037" s="4" t="str">
        <f t="shared" si="142"/>
        <v>2-RSP-Mujeres</v>
      </c>
      <c r="D3037" s="4" t="str">
        <f t="shared" si="143"/>
        <v>2-RSP-Mujeres-4</v>
      </c>
      <c r="E3037">
        <v>2</v>
      </c>
      <c r="F3037" t="s">
        <v>66</v>
      </c>
      <c r="G3037">
        <v>4</v>
      </c>
      <c r="H3037" t="s">
        <v>204</v>
      </c>
      <c r="I3037" t="s">
        <v>253</v>
      </c>
      <c r="J3037" t="s">
        <v>108</v>
      </c>
      <c r="K3037">
        <v>31</v>
      </c>
      <c r="L3037" t="str">
        <f>+VLOOKUP(Línea_Modelo_Sexo_Región[[#This Row],[id_LA]],Línea_Atención[],2,0)</f>
        <v>Línea Cuidado Alternativo</v>
      </c>
      <c r="M303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8" spans="2:13" x14ac:dyDescent="0.3">
      <c r="B3038" s="4" t="str">
        <f t="shared" si="141"/>
        <v>2-RSP</v>
      </c>
      <c r="C3038" s="4" t="str">
        <f t="shared" si="142"/>
        <v>2-RSP-Hombres</v>
      </c>
      <c r="D3038" s="4" t="str">
        <f t="shared" si="143"/>
        <v>2-RSP-Hombres-5</v>
      </c>
      <c r="E3038">
        <v>2</v>
      </c>
      <c r="F3038" t="s">
        <v>66</v>
      </c>
      <c r="G3038">
        <v>5</v>
      </c>
      <c r="H3038" t="s">
        <v>205</v>
      </c>
      <c r="I3038" t="s">
        <v>252</v>
      </c>
      <c r="J3038" t="s">
        <v>108</v>
      </c>
      <c r="K3038">
        <v>0</v>
      </c>
      <c r="L3038" t="str">
        <f>+VLOOKUP(Línea_Modelo_Sexo_Región[[#This Row],[id_LA]],Línea_Atención[],2,0)</f>
        <v>Línea Cuidado Alternativo</v>
      </c>
      <c r="M303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39" spans="2:13" x14ac:dyDescent="0.3">
      <c r="B3039" s="4" t="str">
        <f t="shared" si="141"/>
        <v>2-RSP</v>
      </c>
      <c r="C3039" s="4" t="str">
        <f t="shared" si="142"/>
        <v>2-RSP-Mujeres</v>
      </c>
      <c r="D3039" s="4" t="str">
        <f t="shared" si="143"/>
        <v>2-RSP-Mujeres-5</v>
      </c>
      <c r="E3039">
        <v>2</v>
      </c>
      <c r="F3039" t="s">
        <v>66</v>
      </c>
      <c r="G3039">
        <v>5</v>
      </c>
      <c r="H3039" t="s">
        <v>205</v>
      </c>
      <c r="I3039" t="s">
        <v>253</v>
      </c>
      <c r="J3039" t="s">
        <v>108</v>
      </c>
      <c r="K3039">
        <v>9</v>
      </c>
      <c r="L3039" t="str">
        <f>+VLOOKUP(Línea_Modelo_Sexo_Región[[#This Row],[id_LA]],Línea_Atención[],2,0)</f>
        <v>Línea Cuidado Alternativo</v>
      </c>
      <c r="M303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0" spans="2:13" x14ac:dyDescent="0.3">
      <c r="B3040" s="4" t="str">
        <f t="shared" si="141"/>
        <v>2-RSP</v>
      </c>
      <c r="C3040" s="4" t="str">
        <f t="shared" si="142"/>
        <v>2-RSP-Hombres</v>
      </c>
      <c r="D3040" s="4" t="str">
        <f t="shared" si="143"/>
        <v>2-RSP-Hombres-13</v>
      </c>
      <c r="E3040">
        <v>2</v>
      </c>
      <c r="F3040" t="s">
        <v>66</v>
      </c>
      <c r="G3040">
        <v>13</v>
      </c>
      <c r="H3040" t="s">
        <v>213</v>
      </c>
      <c r="I3040" t="s">
        <v>252</v>
      </c>
      <c r="J3040" t="s">
        <v>108</v>
      </c>
      <c r="K3040">
        <v>0</v>
      </c>
      <c r="L3040" t="str">
        <f>+VLOOKUP(Línea_Modelo_Sexo_Región[[#This Row],[id_LA]],Línea_Atención[],2,0)</f>
        <v>Línea Cuidado Alternativo</v>
      </c>
      <c r="M304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1" spans="2:13" x14ac:dyDescent="0.3">
      <c r="B3041" s="4" t="str">
        <f t="shared" si="141"/>
        <v>2-RSP</v>
      </c>
      <c r="C3041" s="4" t="str">
        <f t="shared" si="142"/>
        <v>2-RSP-Mujeres</v>
      </c>
      <c r="D3041" s="4" t="str">
        <f t="shared" si="143"/>
        <v>2-RSP-Mujeres-13</v>
      </c>
      <c r="E3041">
        <v>2</v>
      </c>
      <c r="F3041" t="s">
        <v>66</v>
      </c>
      <c r="G3041">
        <v>13</v>
      </c>
      <c r="H3041" t="s">
        <v>213</v>
      </c>
      <c r="I3041" t="s">
        <v>253</v>
      </c>
      <c r="J3041" t="s">
        <v>108</v>
      </c>
      <c r="K3041">
        <v>0</v>
      </c>
      <c r="L3041" t="str">
        <f>+VLOOKUP(Línea_Modelo_Sexo_Región[[#This Row],[id_LA]],Línea_Atención[],2,0)</f>
        <v>Línea Cuidado Alternativo</v>
      </c>
      <c r="M304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2" spans="2:13" x14ac:dyDescent="0.3">
      <c r="B3042" s="4" t="str">
        <f t="shared" si="141"/>
        <v>2-RSP</v>
      </c>
      <c r="C3042" s="4" t="str">
        <f t="shared" si="142"/>
        <v>2-RSP-Hombres</v>
      </c>
      <c r="D3042" s="4" t="str">
        <f t="shared" si="143"/>
        <v>2-RSP-Hombres-6</v>
      </c>
      <c r="E3042">
        <v>2</v>
      </c>
      <c r="F3042" t="s">
        <v>66</v>
      </c>
      <c r="G3042">
        <v>6</v>
      </c>
      <c r="H3042" t="s">
        <v>206</v>
      </c>
      <c r="I3042" t="s">
        <v>252</v>
      </c>
      <c r="J3042" t="s">
        <v>108</v>
      </c>
      <c r="K3042">
        <v>0</v>
      </c>
      <c r="L3042" t="str">
        <f>+VLOOKUP(Línea_Modelo_Sexo_Región[[#This Row],[id_LA]],Línea_Atención[],2,0)</f>
        <v>Línea Cuidado Alternativo</v>
      </c>
      <c r="M304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3" spans="2:13" x14ac:dyDescent="0.3">
      <c r="B3043" s="4" t="str">
        <f t="shared" si="141"/>
        <v>2-RSP</v>
      </c>
      <c r="C3043" s="4" t="str">
        <f t="shared" si="142"/>
        <v>2-RSP-Mujeres</v>
      </c>
      <c r="D3043" s="4" t="str">
        <f t="shared" si="143"/>
        <v>2-RSP-Mujeres-6</v>
      </c>
      <c r="E3043">
        <v>2</v>
      </c>
      <c r="F3043" t="s">
        <v>66</v>
      </c>
      <c r="G3043">
        <v>6</v>
      </c>
      <c r="H3043" t="s">
        <v>206</v>
      </c>
      <c r="I3043" t="s">
        <v>253</v>
      </c>
      <c r="J3043" t="s">
        <v>108</v>
      </c>
      <c r="K3043">
        <v>43</v>
      </c>
      <c r="L3043" t="str">
        <f>+VLOOKUP(Línea_Modelo_Sexo_Región[[#This Row],[id_LA]],Línea_Atención[],2,0)</f>
        <v>Línea Cuidado Alternativo</v>
      </c>
      <c r="M304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4" spans="2:13" x14ac:dyDescent="0.3">
      <c r="B3044" s="4" t="str">
        <f t="shared" si="141"/>
        <v>2-RSP</v>
      </c>
      <c r="C3044" s="4" t="str">
        <f t="shared" si="142"/>
        <v>2-RSP-Hombres</v>
      </c>
      <c r="D3044" s="4" t="str">
        <f t="shared" si="143"/>
        <v>2-RSP-Hombres-7</v>
      </c>
      <c r="E3044">
        <v>2</v>
      </c>
      <c r="F3044" t="s">
        <v>66</v>
      </c>
      <c r="G3044">
        <v>7</v>
      </c>
      <c r="H3044" t="s">
        <v>207</v>
      </c>
      <c r="I3044" t="s">
        <v>252</v>
      </c>
      <c r="J3044" t="s">
        <v>108</v>
      </c>
      <c r="K3044">
        <v>0</v>
      </c>
      <c r="L3044" t="str">
        <f>+VLOOKUP(Línea_Modelo_Sexo_Región[[#This Row],[id_LA]],Línea_Atención[],2,0)</f>
        <v>Línea Cuidado Alternativo</v>
      </c>
      <c r="M304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5" spans="2:13" x14ac:dyDescent="0.3">
      <c r="B3045" s="4" t="str">
        <f t="shared" si="141"/>
        <v>2-RSP</v>
      </c>
      <c r="C3045" s="4" t="str">
        <f t="shared" si="142"/>
        <v>2-RSP-Mujeres</v>
      </c>
      <c r="D3045" s="4" t="str">
        <f t="shared" si="143"/>
        <v>2-RSP-Mujeres-7</v>
      </c>
      <c r="E3045">
        <v>2</v>
      </c>
      <c r="F3045" t="s">
        <v>66</v>
      </c>
      <c r="G3045">
        <v>7</v>
      </c>
      <c r="H3045" t="s">
        <v>207</v>
      </c>
      <c r="I3045" t="s">
        <v>253</v>
      </c>
      <c r="J3045" t="s">
        <v>108</v>
      </c>
      <c r="K3045">
        <v>0</v>
      </c>
      <c r="L3045" t="str">
        <f>+VLOOKUP(Línea_Modelo_Sexo_Región[[#This Row],[id_LA]],Línea_Atención[],2,0)</f>
        <v>Línea Cuidado Alternativo</v>
      </c>
      <c r="M304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6" spans="2:13" x14ac:dyDescent="0.3">
      <c r="B3046" s="4" t="str">
        <f t="shared" si="141"/>
        <v>2-RSP</v>
      </c>
      <c r="C3046" s="4" t="str">
        <f t="shared" si="142"/>
        <v>2-RSP-Hombres</v>
      </c>
      <c r="D3046" s="4" t="str">
        <f t="shared" si="143"/>
        <v>2-RSP-Hombres-7</v>
      </c>
      <c r="E3046">
        <v>2</v>
      </c>
      <c r="F3046" t="s">
        <v>66</v>
      </c>
      <c r="G3046">
        <v>7</v>
      </c>
      <c r="H3046" t="s">
        <v>207</v>
      </c>
      <c r="I3046" t="s">
        <v>252</v>
      </c>
      <c r="J3046" t="s">
        <v>108</v>
      </c>
      <c r="K3046">
        <v>0</v>
      </c>
      <c r="L3046" t="str">
        <f>+VLOOKUP(Línea_Modelo_Sexo_Región[[#This Row],[id_LA]],Línea_Atención[],2,0)</f>
        <v>Línea Cuidado Alternativo</v>
      </c>
      <c r="M304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7" spans="2:13" x14ac:dyDescent="0.3">
      <c r="B3047" s="4" t="str">
        <f t="shared" si="141"/>
        <v>2-RSP</v>
      </c>
      <c r="C3047" s="4" t="str">
        <f t="shared" si="142"/>
        <v>2-RSP-Mujeres</v>
      </c>
      <c r="D3047" s="4" t="str">
        <f t="shared" si="143"/>
        <v>2-RSP-Mujeres-7</v>
      </c>
      <c r="E3047">
        <v>2</v>
      </c>
      <c r="F3047" t="s">
        <v>66</v>
      </c>
      <c r="G3047">
        <v>7</v>
      </c>
      <c r="H3047" t="s">
        <v>207</v>
      </c>
      <c r="I3047" t="s">
        <v>253</v>
      </c>
      <c r="J3047" t="s">
        <v>108</v>
      </c>
      <c r="K3047">
        <v>0</v>
      </c>
      <c r="L3047" t="str">
        <f>+VLOOKUP(Línea_Modelo_Sexo_Región[[#This Row],[id_LA]],Línea_Atención[],2,0)</f>
        <v>Línea Cuidado Alternativo</v>
      </c>
      <c r="M304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8" spans="2:13" x14ac:dyDescent="0.3">
      <c r="B3048" s="4" t="str">
        <f t="shared" si="141"/>
        <v>2-RSP</v>
      </c>
      <c r="C3048" s="4" t="str">
        <f t="shared" si="142"/>
        <v>2-RSP-Hombres</v>
      </c>
      <c r="D3048" s="4" t="str">
        <f t="shared" si="143"/>
        <v>2-RSP-Hombres-8</v>
      </c>
      <c r="E3048">
        <v>2</v>
      </c>
      <c r="F3048" t="s">
        <v>66</v>
      </c>
      <c r="G3048">
        <v>8</v>
      </c>
      <c r="H3048" t="s">
        <v>208</v>
      </c>
      <c r="I3048" t="s">
        <v>252</v>
      </c>
      <c r="J3048" t="s">
        <v>108</v>
      </c>
      <c r="K3048">
        <v>0</v>
      </c>
      <c r="L3048" t="str">
        <f>+VLOOKUP(Línea_Modelo_Sexo_Región[[#This Row],[id_LA]],Línea_Atención[],2,0)</f>
        <v>Línea Cuidado Alternativo</v>
      </c>
      <c r="M304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49" spans="2:13" x14ac:dyDescent="0.3">
      <c r="B3049" s="4" t="str">
        <f t="shared" si="141"/>
        <v>2-RSP</v>
      </c>
      <c r="C3049" s="4" t="str">
        <f t="shared" si="142"/>
        <v>2-RSP-Mujeres</v>
      </c>
      <c r="D3049" s="4" t="str">
        <f t="shared" si="143"/>
        <v>2-RSP-Mujeres-8</v>
      </c>
      <c r="E3049">
        <v>2</v>
      </c>
      <c r="F3049" t="s">
        <v>66</v>
      </c>
      <c r="G3049">
        <v>8</v>
      </c>
      <c r="H3049" t="s">
        <v>208</v>
      </c>
      <c r="I3049" t="s">
        <v>253</v>
      </c>
      <c r="J3049" t="s">
        <v>108</v>
      </c>
      <c r="K3049">
        <v>0</v>
      </c>
      <c r="L3049" t="str">
        <f>+VLOOKUP(Línea_Modelo_Sexo_Región[[#This Row],[id_LA]],Línea_Atención[],2,0)</f>
        <v>Línea Cuidado Alternativo</v>
      </c>
      <c r="M304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0" spans="2:13" x14ac:dyDescent="0.3">
      <c r="B3050" s="4" t="str">
        <f t="shared" si="141"/>
        <v>2-RSP</v>
      </c>
      <c r="C3050" s="4" t="str">
        <f t="shared" si="142"/>
        <v>2-RSP-Hombres</v>
      </c>
      <c r="D3050" s="4" t="str">
        <f t="shared" si="143"/>
        <v>2-RSP-Hombres-9</v>
      </c>
      <c r="E3050">
        <v>2</v>
      </c>
      <c r="F3050" t="s">
        <v>66</v>
      </c>
      <c r="G3050">
        <v>9</v>
      </c>
      <c r="H3050" t="s">
        <v>209</v>
      </c>
      <c r="I3050" t="s">
        <v>252</v>
      </c>
      <c r="J3050" t="s">
        <v>108</v>
      </c>
      <c r="K3050">
        <v>0</v>
      </c>
      <c r="L3050" t="str">
        <f>+VLOOKUP(Línea_Modelo_Sexo_Región[[#This Row],[id_LA]],Línea_Atención[],2,0)</f>
        <v>Línea Cuidado Alternativo</v>
      </c>
      <c r="M305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1" spans="2:13" x14ac:dyDescent="0.3">
      <c r="B3051" s="4" t="str">
        <f t="shared" si="141"/>
        <v>2-RSP</v>
      </c>
      <c r="C3051" s="4" t="str">
        <f t="shared" si="142"/>
        <v>2-RSP-Mujeres</v>
      </c>
      <c r="D3051" s="4" t="str">
        <f t="shared" si="143"/>
        <v>2-RSP-Mujeres-9</v>
      </c>
      <c r="E3051">
        <v>2</v>
      </c>
      <c r="F3051" t="s">
        <v>66</v>
      </c>
      <c r="G3051">
        <v>9</v>
      </c>
      <c r="H3051" t="s">
        <v>209</v>
      </c>
      <c r="I3051" t="s">
        <v>253</v>
      </c>
      <c r="J3051" t="s">
        <v>108</v>
      </c>
      <c r="K3051">
        <v>0</v>
      </c>
      <c r="L3051" t="str">
        <f>+VLOOKUP(Línea_Modelo_Sexo_Región[[#This Row],[id_LA]],Línea_Atención[],2,0)</f>
        <v>Línea Cuidado Alternativo</v>
      </c>
      <c r="M305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2" spans="2:13" x14ac:dyDescent="0.3">
      <c r="B3052" s="4" t="str">
        <f t="shared" si="141"/>
        <v>2-RSP</v>
      </c>
      <c r="C3052" s="4" t="str">
        <f t="shared" si="142"/>
        <v>2-RSP-Hombres</v>
      </c>
      <c r="D3052" s="4" t="str">
        <f t="shared" si="143"/>
        <v>2-RSP-Hombres-14</v>
      </c>
      <c r="E3052">
        <v>2</v>
      </c>
      <c r="F3052" t="s">
        <v>66</v>
      </c>
      <c r="G3052">
        <v>14</v>
      </c>
      <c r="H3052" t="s">
        <v>214</v>
      </c>
      <c r="I3052" t="s">
        <v>252</v>
      </c>
      <c r="J3052" t="s">
        <v>108</v>
      </c>
      <c r="K3052">
        <v>0</v>
      </c>
      <c r="L3052" t="str">
        <f>+VLOOKUP(Línea_Modelo_Sexo_Región[[#This Row],[id_LA]],Línea_Atención[],2,0)</f>
        <v>Línea Cuidado Alternativo</v>
      </c>
      <c r="M305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3" spans="2:13" x14ac:dyDescent="0.3">
      <c r="B3053" s="4" t="str">
        <f t="shared" si="141"/>
        <v>2-RSP</v>
      </c>
      <c r="C3053" s="4" t="str">
        <f t="shared" si="142"/>
        <v>2-RSP-Mujeres</v>
      </c>
      <c r="D3053" s="4" t="str">
        <f t="shared" si="143"/>
        <v>2-RSP-Mujeres-14</v>
      </c>
      <c r="E3053">
        <v>2</v>
      </c>
      <c r="F3053" t="s">
        <v>66</v>
      </c>
      <c r="G3053">
        <v>14</v>
      </c>
      <c r="H3053" t="s">
        <v>214</v>
      </c>
      <c r="I3053" t="s">
        <v>253</v>
      </c>
      <c r="J3053" t="s">
        <v>108</v>
      </c>
      <c r="K3053">
        <v>29</v>
      </c>
      <c r="L3053" t="str">
        <f>+VLOOKUP(Línea_Modelo_Sexo_Región[[#This Row],[id_LA]],Línea_Atención[],2,0)</f>
        <v>Línea Cuidado Alternativo</v>
      </c>
      <c r="M305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4" spans="2:13" x14ac:dyDescent="0.3">
      <c r="B3054" s="4" t="str">
        <f t="shared" si="141"/>
        <v>2-RSP</v>
      </c>
      <c r="C3054" s="4" t="str">
        <f t="shared" si="142"/>
        <v>2-RSP-Hombres</v>
      </c>
      <c r="D3054" s="4" t="str">
        <f t="shared" si="143"/>
        <v>2-RSP-Hombres-10</v>
      </c>
      <c r="E3054">
        <v>2</v>
      </c>
      <c r="F3054" t="s">
        <v>66</v>
      </c>
      <c r="G3054">
        <v>10</v>
      </c>
      <c r="H3054" t="s">
        <v>210</v>
      </c>
      <c r="I3054" t="s">
        <v>252</v>
      </c>
      <c r="J3054" t="s">
        <v>108</v>
      </c>
      <c r="K3054">
        <v>0</v>
      </c>
      <c r="L3054" t="str">
        <f>+VLOOKUP(Línea_Modelo_Sexo_Región[[#This Row],[id_LA]],Línea_Atención[],2,0)</f>
        <v>Línea Cuidado Alternativo</v>
      </c>
      <c r="M305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5" spans="2:13" x14ac:dyDescent="0.3">
      <c r="B3055" s="4" t="str">
        <f t="shared" si="141"/>
        <v>2-RSP</v>
      </c>
      <c r="C3055" s="4" t="str">
        <f t="shared" si="142"/>
        <v>2-RSP-Mujeres</v>
      </c>
      <c r="D3055" s="4" t="str">
        <f t="shared" si="143"/>
        <v>2-RSP-Mujeres-10</v>
      </c>
      <c r="E3055">
        <v>2</v>
      </c>
      <c r="F3055" t="s">
        <v>66</v>
      </c>
      <c r="G3055">
        <v>10</v>
      </c>
      <c r="H3055" t="s">
        <v>210</v>
      </c>
      <c r="I3055" t="s">
        <v>253</v>
      </c>
      <c r="J3055" t="s">
        <v>108</v>
      </c>
      <c r="K3055">
        <v>0</v>
      </c>
      <c r="L3055" t="str">
        <f>+VLOOKUP(Línea_Modelo_Sexo_Región[[#This Row],[id_LA]],Línea_Atención[],2,0)</f>
        <v>Línea Cuidado Alternativo</v>
      </c>
      <c r="M305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6" spans="2:13" x14ac:dyDescent="0.3">
      <c r="B3056" s="4" t="str">
        <f t="shared" si="141"/>
        <v>2-RSP</v>
      </c>
      <c r="C3056" s="4" t="str">
        <f t="shared" si="142"/>
        <v>2-RSP-Hombres</v>
      </c>
      <c r="D3056" s="4" t="str">
        <f t="shared" si="143"/>
        <v>2-RSP-Hombres-11</v>
      </c>
      <c r="E3056">
        <v>2</v>
      </c>
      <c r="F3056" t="s">
        <v>66</v>
      </c>
      <c r="G3056">
        <v>11</v>
      </c>
      <c r="H3056" t="s">
        <v>211</v>
      </c>
      <c r="I3056" t="s">
        <v>252</v>
      </c>
      <c r="J3056" t="s">
        <v>108</v>
      </c>
      <c r="K3056">
        <v>0</v>
      </c>
      <c r="L3056" t="str">
        <f>+VLOOKUP(Línea_Modelo_Sexo_Región[[#This Row],[id_LA]],Línea_Atención[],2,0)</f>
        <v>Línea Cuidado Alternativo</v>
      </c>
      <c r="M305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7" spans="2:13" x14ac:dyDescent="0.3">
      <c r="B3057" s="4" t="str">
        <f t="shared" si="141"/>
        <v>2-RSP</v>
      </c>
      <c r="C3057" s="4" t="str">
        <f t="shared" si="142"/>
        <v>2-RSP-Mujeres</v>
      </c>
      <c r="D3057" s="4" t="str">
        <f t="shared" si="143"/>
        <v>2-RSP-Mujeres-11</v>
      </c>
      <c r="E3057">
        <v>2</v>
      </c>
      <c r="F3057" t="s">
        <v>66</v>
      </c>
      <c r="G3057">
        <v>11</v>
      </c>
      <c r="H3057" t="s">
        <v>211</v>
      </c>
      <c r="I3057" t="s">
        <v>253</v>
      </c>
      <c r="J3057" t="s">
        <v>108</v>
      </c>
      <c r="K3057">
        <v>0</v>
      </c>
      <c r="L3057" t="str">
        <f>+VLOOKUP(Línea_Modelo_Sexo_Región[[#This Row],[id_LA]],Línea_Atención[],2,0)</f>
        <v>Línea Cuidado Alternativo</v>
      </c>
      <c r="M305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8" spans="2:13" x14ac:dyDescent="0.3">
      <c r="B3058" s="4" t="str">
        <f t="shared" si="141"/>
        <v>2-RSP</v>
      </c>
      <c r="C3058" s="4" t="str">
        <f t="shared" si="142"/>
        <v>2-RSP-Hombres</v>
      </c>
      <c r="D3058" s="4" t="str">
        <f t="shared" si="143"/>
        <v>2-RSP-Hombres-12</v>
      </c>
      <c r="E3058">
        <v>2</v>
      </c>
      <c r="F3058" t="s">
        <v>66</v>
      </c>
      <c r="G3058">
        <v>12</v>
      </c>
      <c r="H3058" t="s">
        <v>212</v>
      </c>
      <c r="I3058" t="s">
        <v>252</v>
      </c>
      <c r="J3058" t="s">
        <v>108</v>
      </c>
      <c r="K3058">
        <v>0</v>
      </c>
      <c r="L3058" t="str">
        <f>+VLOOKUP(Línea_Modelo_Sexo_Región[[#This Row],[id_LA]],Línea_Atención[],2,0)</f>
        <v>Línea Cuidado Alternativo</v>
      </c>
      <c r="M305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59" spans="2:13" x14ac:dyDescent="0.3">
      <c r="B3059" s="4" t="str">
        <f t="shared" si="141"/>
        <v>2-RSP</v>
      </c>
      <c r="C3059" s="4" t="str">
        <f t="shared" si="142"/>
        <v>2-RSP-Mujeres</v>
      </c>
      <c r="D3059" s="4" t="str">
        <f t="shared" si="143"/>
        <v>2-RSP-Mujeres-12</v>
      </c>
      <c r="E3059">
        <v>2</v>
      </c>
      <c r="F3059" t="s">
        <v>66</v>
      </c>
      <c r="G3059">
        <v>12</v>
      </c>
      <c r="H3059" t="s">
        <v>212</v>
      </c>
      <c r="I3059" t="s">
        <v>253</v>
      </c>
      <c r="J3059" t="s">
        <v>108</v>
      </c>
      <c r="K3059">
        <v>0</v>
      </c>
      <c r="L3059" t="str">
        <f>+VLOOKUP(Línea_Modelo_Sexo_Región[[#This Row],[id_LA]],Línea_Atención[],2,0)</f>
        <v>Línea Cuidado Alternativo</v>
      </c>
      <c r="M305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060" spans="2:13" x14ac:dyDescent="0.3">
      <c r="B3060" s="4" t="str">
        <f t="shared" si="141"/>
        <v>4-OPD</v>
      </c>
      <c r="C3060" s="4" t="str">
        <f t="shared" si="142"/>
        <v>4-OPD-Hombres</v>
      </c>
      <c r="D3060" s="4" t="str">
        <f t="shared" si="143"/>
        <v>4-OPD-Hombres-15</v>
      </c>
      <c r="E3060">
        <v>4</v>
      </c>
      <c r="F3060" t="s">
        <v>72</v>
      </c>
      <c r="G3060">
        <v>15</v>
      </c>
      <c r="H3060" t="s">
        <v>215</v>
      </c>
      <c r="I3060" t="s">
        <v>252</v>
      </c>
      <c r="J3060" t="s">
        <v>103</v>
      </c>
      <c r="K3060">
        <v>437</v>
      </c>
      <c r="L3060" t="str">
        <f>+VLOOKUP(Línea_Modelo_Sexo_Región[[#This Row],[id_LA]],Línea_Atención[],2,0)</f>
        <v>Línea Oficina Protección Derechos</v>
      </c>
      <c r="M3060" t="str">
        <f>+VLOOKUP(Línea_Modelo_Sexo_Región[[#This Row],[Modelo '[sigla']]],Modelos[[Modelo '[sigla']]:[Modelo '[descripción']]],2,0)</f>
        <v>Oficina de Protección de Derechos</v>
      </c>
    </row>
    <row r="3061" spans="2:13" x14ac:dyDescent="0.3">
      <c r="B3061" s="4" t="str">
        <f t="shared" si="141"/>
        <v>4-OPD</v>
      </c>
      <c r="C3061" s="4" t="str">
        <f t="shared" si="142"/>
        <v>4-OPD-Hombres</v>
      </c>
      <c r="D3061" s="4" t="str">
        <f t="shared" si="143"/>
        <v>4-OPD-Hombres-1</v>
      </c>
      <c r="E3061">
        <v>4</v>
      </c>
      <c r="F3061" t="s">
        <v>72</v>
      </c>
      <c r="G3061">
        <v>1</v>
      </c>
      <c r="H3061" t="s">
        <v>201</v>
      </c>
      <c r="I3061" t="s">
        <v>252</v>
      </c>
      <c r="J3061" t="s">
        <v>103</v>
      </c>
      <c r="K3061">
        <v>963</v>
      </c>
      <c r="L3061" t="str">
        <f>+VLOOKUP(Línea_Modelo_Sexo_Región[[#This Row],[id_LA]],Línea_Atención[],2,0)</f>
        <v>Línea Oficina Protección Derechos</v>
      </c>
      <c r="M3061" t="str">
        <f>+VLOOKUP(Línea_Modelo_Sexo_Región[[#This Row],[Modelo '[sigla']]],Modelos[[Modelo '[sigla']]:[Modelo '[descripción']]],2,0)</f>
        <v>Oficina de Protección de Derechos</v>
      </c>
    </row>
    <row r="3062" spans="2:13" x14ac:dyDescent="0.3">
      <c r="B3062" s="4" t="str">
        <f t="shared" si="141"/>
        <v>4-OPD</v>
      </c>
      <c r="C3062" s="4" t="str">
        <f t="shared" si="142"/>
        <v>4-OPD-Hombres</v>
      </c>
      <c r="D3062" s="4" t="str">
        <f t="shared" si="143"/>
        <v>4-OPD-Hombres-2</v>
      </c>
      <c r="E3062">
        <v>4</v>
      </c>
      <c r="F3062" t="s">
        <v>72</v>
      </c>
      <c r="G3062">
        <v>2</v>
      </c>
      <c r="H3062" t="s">
        <v>202</v>
      </c>
      <c r="I3062" t="s">
        <v>252</v>
      </c>
      <c r="J3062" t="s">
        <v>103</v>
      </c>
      <c r="K3062">
        <v>758</v>
      </c>
      <c r="L3062" t="str">
        <f>+VLOOKUP(Línea_Modelo_Sexo_Región[[#This Row],[id_LA]],Línea_Atención[],2,0)</f>
        <v>Línea Oficina Protección Derechos</v>
      </c>
      <c r="M3062" t="str">
        <f>+VLOOKUP(Línea_Modelo_Sexo_Región[[#This Row],[Modelo '[sigla']]],Modelos[[Modelo '[sigla']]:[Modelo '[descripción']]],2,0)</f>
        <v>Oficina de Protección de Derechos</v>
      </c>
    </row>
    <row r="3063" spans="2:13" x14ac:dyDescent="0.3">
      <c r="B3063" s="4" t="str">
        <f t="shared" si="141"/>
        <v>4-OPD</v>
      </c>
      <c r="C3063" s="4" t="str">
        <f t="shared" si="142"/>
        <v>4-OPD-Hombres</v>
      </c>
      <c r="D3063" s="4" t="str">
        <f t="shared" si="143"/>
        <v>4-OPD-Hombres-3</v>
      </c>
      <c r="E3063">
        <v>4</v>
      </c>
      <c r="F3063" t="s">
        <v>72</v>
      </c>
      <c r="G3063">
        <v>3</v>
      </c>
      <c r="H3063" t="s">
        <v>203</v>
      </c>
      <c r="I3063" t="s">
        <v>252</v>
      </c>
      <c r="J3063" t="s">
        <v>103</v>
      </c>
      <c r="K3063">
        <v>861</v>
      </c>
      <c r="L3063" t="str">
        <f>+VLOOKUP(Línea_Modelo_Sexo_Región[[#This Row],[id_LA]],Línea_Atención[],2,0)</f>
        <v>Línea Oficina Protección Derechos</v>
      </c>
      <c r="M3063" t="str">
        <f>+VLOOKUP(Línea_Modelo_Sexo_Región[[#This Row],[Modelo '[sigla']]],Modelos[[Modelo '[sigla']]:[Modelo '[descripción']]],2,0)</f>
        <v>Oficina de Protección de Derechos</v>
      </c>
    </row>
    <row r="3064" spans="2:13" x14ac:dyDescent="0.3">
      <c r="B3064" s="4" t="str">
        <f t="shared" si="141"/>
        <v>4-OPD</v>
      </c>
      <c r="C3064" s="4" t="str">
        <f t="shared" si="142"/>
        <v>4-OPD-Hombres</v>
      </c>
      <c r="D3064" s="4" t="str">
        <f t="shared" si="143"/>
        <v>4-OPD-Hombres-4</v>
      </c>
      <c r="E3064">
        <v>4</v>
      </c>
      <c r="F3064" t="s">
        <v>72</v>
      </c>
      <c r="G3064">
        <v>4</v>
      </c>
      <c r="H3064" t="s">
        <v>204</v>
      </c>
      <c r="I3064" t="s">
        <v>252</v>
      </c>
      <c r="J3064" t="s">
        <v>103</v>
      </c>
      <c r="K3064">
        <v>2296</v>
      </c>
      <c r="L3064" t="str">
        <f>+VLOOKUP(Línea_Modelo_Sexo_Región[[#This Row],[id_LA]],Línea_Atención[],2,0)</f>
        <v>Línea Oficina Protección Derechos</v>
      </c>
      <c r="M3064" t="str">
        <f>+VLOOKUP(Línea_Modelo_Sexo_Región[[#This Row],[Modelo '[sigla']]],Modelos[[Modelo '[sigla']]:[Modelo '[descripción']]],2,0)</f>
        <v>Oficina de Protección de Derechos</v>
      </c>
    </row>
    <row r="3065" spans="2:13" x14ac:dyDescent="0.3">
      <c r="B3065" s="4" t="str">
        <f t="shared" si="141"/>
        <v>4-OPD</v>
      </c>
      <c r="C3065" s="4" t="str">
        <f t="shared" si="142"/>
        <v>4-OPD-Hombres</v>
      </c>
      <c r="D3065" s="4" t="str">
        <f t="shared" si="143"/>
        <v>4-OPD-Hombres-5</v>
      </c>
      <c r="E3065">
        <v>4</v>
      </c>
      <c r="F3065" t="s">
        <v>72</v>
      </c>
      <c r="G3065">
        <v>5</v>
      </c>
      <c r="H3065" t="s">
        <v>205</v>
      </c>
      <c r="I3065" t="s">
        <v>252</v>
      </c>
      <c r="J3065" t="s">
        <v>103</v>
      </c>
      <c r="K3065">
        <v>2420</v>
      </c>
      <c r="L3065" t="str">
        <f>+VLOOKUP(Línea_Modelo_Sexo_Región[[#This Row],[id_LA]],Línea_Atención[],2,0)</f>
        <v>Línea Oficina Protección Derechos</v>
      </c>
      <c r="M3065" t="str">
        <f>+VLOOKUP(Línea_Modelo_Sexo_Región[[#This Row],[Modelo '[sigla']]],Modelos[[Modelo '[sigla']]:[Modelo '[descripción']]],2,0)</f>
        <v>Oficina de Protección de Derechos</v>
      </c>
    </row>
    <row r="3066" spans="2:13" x14ac:dyDescent="0.3">
      <c r="B3066" s="4" t="str">
        <f t="shared" si="141"/>
        <v>4-OPD</v>
      </c>
      <c r="C3066" s="4" t="str">
        <f t="shared" si="142"/>
        <v>4-OPD-Hombres</v>
      </c>
      <c r="D3066" s="4" t="str">
        <f t="shared" si="143"/>
        <v>4-OPD-Hombres-13</v>
      </c>
      <c r="E3066">
        <v>4</v>
      </c>
      <c r="F3066" t="s">
        <v>72</v>
      </c>
      <c r="G3066">
        <v>13</v>
      </c>
      <c r="H3066" t="s">
        <v>213</v>
      </c>
      <c r="I3066" t="s">
        <v>252</v>
      </c>
      <c r="J3066" t="s">
        <v>103</v>
      </c>
      <c r="K3066">
        <v>16774</v>
      </c>
      <c r="L3066" t="str">
        <f>+VLOOKUP(Línea_Modelo_Sexo_Región[[#This Row],[id_LA]],Línea_Atención[],2,0)</f>
        <v>Línea Oficina Protección Derechos</v>
      </c>
      <c r="M3066" t="str">
        <f>+VLOOKUP(Línea_Modelo_Sexo_Región[[#This Row],[Modelo '[sigla']]],Modelos[[Modelo '[sigla']]:[Modelo '[descripción']]],2,0)</f>
        <v>Oficina de Protección de Derechos</v>
      </c>
    </row>
    <row r="3067" spans="2:13" x14ac:dyDescent="0.3">
      <c r="B3067" s="4" t="str">
        <f t="shared" si="141"/>
        <v>4-OPD</v>
      </c>
      <c r="C3067" s="4" t="str">
        <f t="shared" si="142"/>
        <v>4-OPD-Hombres</v>
      </c>
      <c r="D3067" s="4" t="str">
        <f t="shared" si="143"/>
        <v>4-OPD-Hombres-6</v>
      </c>
      <c r="E3067">
        <v>4</v>
      </c>
      <c r="F3067" t="s">
        <v>72</v>
      </c>
      <c r="G3067">
        <v>6</v>
      </c>
      <c r="H3067" t="s">
        <v>206</v>
      </c>
      <c r="I3067" t="s">
        <v>252</v>
      </c>
      <c r="J3067" t="s">
        <v>103</v>
      </c>
      <c r="K3067">
        <v>1771</v>
      </c>
      <c r="L3067" t="str">
        <f>+VLOOKUP(Línea_Modelo_Sexo_Región[[#This Row],[id_LA]],Línea_Atención[],2,0)</f>
        <v>Línea Oficina Protección Derechos</v>
      </c>
      <c r="M3067" t="str">
        <f>+VLOOKUP(Línea_Modelo_Sexo_Región[[#This Row],[Modelo '[sigla']]],Modelos[[Modelo '[sigla']]:[Modelo '[descripción']]],2,0)</f>
        <v>Oficina de Protección de Derechos</v>
      </c>
    </row>
    <row r="3068" spans="2:13" x14ac:dyDescent="0.3">
      <c r="B3068" s="4" t="str">
        <f t="shared" si="141"/>
        <v>4-OPD</v>
      </c>
      <c r="C3068" s="4" t="str">
        <f t="shared" si="142"/>
        <v>4-OPD-Hombres</v>
      </c>
      <c r="D3068" s="4" t="str">
        <f t="shared" si="143"/>
        <v>4-OPD-Hombres-7</v>
      </c>
      <c r="E3068">
        <v>4</v>
      </c>
      <c r="F3068" t="s">
        <v>72</v>
      </c>
      <c r="G3068">
        <v>7</v>
      </c>
      <c r="H3068" t="s">
        <v>207</v>
      </c>
      <c r="I3068" t="s">
        <v>252</v>
      </c>
      <c r="J3068" t="s">
        <v>103</v>
      </c>
      <c r="K3068">
        <v>2474</v>
      </c>
      <c r="L3068" t="str">
        <f>+VLOOKUP(Línea_Modelo_Sexo_Región[[#This Row],[id_LA]],Línea_Atención[],2,0)</f>
        <v>Línea Oficina Protección Derechos</v>
      </c>
      <c r="M3068" t="str">
        <f>+VLOOKUP(Línea_Modelo_Sexo_Región[[#This Row],[Modelo '[sigla']]],Modelos[[Modelo '[sigla']]:[Modelo '[descripción']]],2,0)</f>
        <v>Oficina de Protección de Derechos</v>
      </c>
    </row>
    <row r="3069" spans="2:13" x14ac:dyDescent="0.3">
      <c r="B3069" s="4" t="str">
        <f t="shared" si="141"/>
        <v>4-OPD</v>
      </c>
      <c r="C3069" s="4" t="str">
        <f t="shared" si="142"/>
        <v>4-OPD-Hombres</v>
      </c>
      <c r="D3069" s="4" t="str">
        <f t="shared" si="143"/>
        <v>4-OPD-Hombres-7</v>
      </c>
      <c r="E3069">
        <v>4</v>
      </c>
      <c r="F3069" t="s">
        <v>72</v>
      </c>
      <c r="G3069">
        <v>7</v>
      </c>
      <c r="H3069" t="s">
        <v>207</v>
      </c>
      <c r="I3069" t="s">
        <v>252</v>
      </c>
      <c r="J3069" t="s">
        <v>103</v>
      </c>
      <c r="K3069">
        <v>674</v>
      </c>
      <c r="L3069" t="str">
        <f>+VLOOKUP(Línea_Modelo_Sexo_Región[[#This Row],[id_LA]],Línea_Atención[],2,0)</f>
        <v>Línea Oficina Protección Derechos</v>
      </c>
      <c r="M3069" t="str">
        <f>+VLOOKUP(Línea_Modelo_Sexo_Región[[#This Row],[Modelo '[sigla']]],Modelos[[Modelo '[sigla']]:[Modelo '[descripción']]],2,0)</f>
        <v>Oficina de Protección de Derechos</v>
      </c>
    </row>
    <row r="3070" spans="2:13" x14ac:dyDescent="0.3">
      <c r="B3070" s="4" t="str">
        <f t="shared" si="141"/>
        <v>4-OPD</v>
      </c>
      <c r="C3070" s="4" t="str">
        <f t="shared" si="142"/>
        <v>4-OPD-Hombres</v>
      </c>
      <c r="D3070" s="4" t="str">
        <f t="shared" si="143"/>
        <v>4-OPD-Hombres-8</v>
      </c>
      <c r="E3070">
        <v>4</v>
      </c>
      <c r="F3070" t="s">
        <v>72</v>
      </c>
      <c r="G3070">
        <v>8</v>
      </c>
      <c r="H3070" t="s">
        <v>208</v>
      </c>
      <c r="I3070" t="s">
        <v>252</v>
      </c>
      <c r="J3070" t="s">
        <v>103</v>
      </c>
      <c r="K3070">
        <v>2372</v>
      </c>
      <c r="L3070" t="str">
        <f>+VLOOKUP(Línea_Modelo_Sexo_Región[[#This Row],[id_LA]],Línea_Atención[],2,0)</f>
        <v>Línea Oficina Protección Derechos</v>
      </c>
      <c r="M3070" t="str">
        <f>+VLOOKUP(Línea_Modelo_Sexo_Región[[#This Row],[Modelo '[sigla']]],Modelos[[Modelo '[sigla']]:[Modelo '[descripción']]],2,0)</f>
        <v>Oficina de Protección de Derechos</v>
      </c>
    </row>
    <row r="3071" spans="2:13" x14ac:dyDescent="0.3">
      <c r="B3071" s="4" t="str">
        <f t="shared" si="141"/>
        <v>4-OPD</v>
      </c>
      <c r="C3071" s="4" t="str">
        <f t="shared" si="142"/>
        <v>4-OPD-Hombres</v>
      </c>
      <c r="D3071" s="4" t="str">
        <f t="shared" si="143"/>
        <v>4-OPD-Hombres-9</v>
      </c>
      <c r="E3071">
        <v>4</v>
      </c>
      <c r="F3071" t="s">
        <v>72</v>
      </c>
      <c r="G3071">
        <v>9</v>
      </c>
      <c r="H3071" t="s">
        <v>209</v>
      </c>
      <c r="I3071" t="s">
        <v>252</v>
      </c>
      <c r="J3071" t="s">
        <v>103</v>
      </c>
      <c r="K3071">
        <v>3328</v>
      </c>
      <c r="L3071" t="str">
        <f>+VLOOKUP(Línea_Modelo_Sexo_Región[[#This Row],[id_LA]],Línea_Atención[],2,0)</f>
        <v>Línea Oficina Protección Derechos</v>
      </c>
      <c r="M3071" t="str">
        <f>+VLOOKUP(Línea_Modelo_Sexo_Región[[#This Row],[Modelo '[sigla']]],Modelos[[Modelo '[sigla']]:[Modelo '[descripción']]],2,0)</f>
        <v>Oficina de Protección de Derechos</v>
      </c>
    </row>
    <row r="3072" spans="2:13" x14ac:dyDescent="0.3">
      <c r="B3072" s="4" t="str">
        <f t="shared" si="141"/>
        <v>4-OPD</v>
      </c>
      <c r="C3072" s="4" t="str">
        <f t="shared" si="142"/>
        <v>4-OPD-Hombres</v>
      </c>
      <c r="D3072" s="4" t="str">
        <f t="shared" si="143"/>
        <v>4-OPD-Hombres-14</v>
      </c>
      <c r="E3072">
        <v>4</v>
      </c>
      <c r="F3072" t="s">
        <v>72</v>
      </c>
      <c r="G3072">
        <v>14</v>
      </c>
      <c r="H3072" t="s">
        <v>214</v>
      </c>
      <c r="I3072" t="s">
        <v>252</v>
      </c>
      <c r="J3072" t="s">
        <v>103</v>
      </c>
      <c r="K3072">
        <v>917</v>
      </c>
      <c r="L3072" t="str">
        <f>+VLOOKUP(Línea_Modelo_Sexo_Región[[#This Row],[id_LA]],Línea_Atención[],2,0)</f>
        <v>Línea Oficina Protección Derechos</v>
      </c>
      <c r="M3072" t="str">
        <f>+VLOOKUP(Línea_Modelo_Sexo_Región[[#This Row],[Modelo '[sigla']]],Modelos[[Modelo '[sigla']]:[Modelo '[descripción']]],2,0)</f>
        <v>Oficina de Protección de Derechos</v>
      </c>
    </row>
    <row r="3073" spans="2:13" x14ac:dyDescent="0.3">
      <c r="B3073" s="4" t="str">
        <f t="shared" si="141"/>
        <v>4-OPD</v>
      </c>
      <c r="C3073" s="4" t="str">
        <f t="shared" si="142"/>
        <v>4-OPD-Hombres</v>
      </c>
      <c r="D3073" s="4" t="str">
        <f t="shared" si="143"/>
        <v>4-OPD-Hombres-10</v>
      </c>
      <c r="E3073">
        <v>4</v>
      </c>
      <c r="F3073" t="s">
        <v>72</v>
      </c>
      <c r="G3073">
        <v>10</v>
      </c>
      <c r="H3073" t="s">
        <v>210</v>
      </c>
      <c r="I3073" t="s">
        <v>252</v>
      </c>
      <c r="J3073" t="s">
        <v>103</v>
      </c>
      <c r="K3073">
        <v>2307</v>
      </c>
      <c r="L3073" t="str">
        <f>+VLOOKUP(Línea_Modelo_Sexo_Región[[#This Row],[id_LA]],Línea_Atención[],2,0)</f>
        <v>Línea Oficina Protección Derechos</v>
      </c>
      <c r="M3073" t="str">
        <f>+VLOOKUP(Línea_Modelo_Sexo_Región[[#This Row],[Modelo '[sigla']]],Modelos[[Modelo '[sigla']]:[Modelo '[descripción']]],2,0)</f>
        <v>Oficina de Protección de Derechos</v>
      </c>
    </row>
    <row r="3074" spans="2:13" x14ac:dyDescent="0.3">
      <c r="B3074" s="4" t="str">
        <f t="shared" si="141"/>
        <v>4-OPD</v>
      </c>
      <c r="C3074" s="4" t="str">
        <f t="shared" si="142"/>
        <v>4-OPD-Hombres</v>
      </c>
      <c r="D3074" s="4" t="str">
        <f t="shared" si="143"/>
        <v>4-OPD-Hombres-11</v>
      </c>
      <c r="E3074">
        <v>4</v>
      </c>
      <c r="F3074" t="s">
        <v>72</v>
      </c>
      <c r="G3074">
        <v>11</v>
      </c>
      <c r="H3074" t="s">
        <v>211</v>
      </c>
      <c r="I3074" t="s">
        <v>252</v>
      </c>
      <c r="J3074" t="s">
        <v>103</v>
      </c>
      <c r="K3074">
        <v>209</v>
      </c>
      <c r="L3074" t="str">
        <f>+VLOOKUP(Línea_Modelo_Sexo_Región[[#This Row],[id_LA]],Línea_Atención[],2,0)</f>
        <v>Línea Oficina Protección Derechos</v>
      </c>
      <c r="M3074" t="str">
        <f>+VLOOKUP(Línea_Modelo_Sexo_Región[[#This Row],[Modelo '[sigla']]],Modelos[[Modelo '[sigla']]:[Modelo '[descripción']]],2,0)</f>
        <v>Oficina de Protección de Derechos</v>
      </c>
    </row>
    <row r="3075" spans="2:13" x14ac:dyDescent="0.3">
      <c r="B3075" s="4" t="str">
        <f t="shared" si="141"/>
        <v>4-OPD</v>
      </c>
      <c r="C3075" s="4" t="str">
        <f t="shared" si="142"/>
        <v>4-OPD-Hombres</v>
      </c>
      <c r="D3075" s="4" t="str">
        <f t="shared" si="143"/>
        <v>4-OPD-Hombres-12</v>
      </c>
      <c r="E3075">
        <v>4</v>
      </c>
      <c r="F3075" t="s">
        <v>72</v>
      </c>
      <c r="G3075">
        <v>12</v>
      </c>
      <c r="H3075" t="s">
        <v>212</v>
      </c>
      <c r="I3075" t="s">
        <v>252</v>
      </c>
      <c r="J3075" t="s">
        <v>103</v>
      </c>
      <c r="K3075">
        <v>239</v>
      </c>
      <c r="L3075" t="str">
        <f>+VLOOKUP(Línea_Modelo_Sexo_Región[[#This Row],[id_LA]],Línea_Atención[],2,0)</f>
        <v>Línea Oficina Protección Derechos</v>
      </c>
      <c r="M3075" t="str">
        <f>+VLOOKUP(Línea_Modelo_Sexo_Región[[#This Row],[Modelo '[sigla']]],Modelos[[Modelo '[sigla']]:[Modelo '[descripción']]],2,0)</f>
        <v>Oficina de Protección de Derechos</v>
      </c>
    </row>
    <row r="3076" spans="2:13" x14ac:dyDescent="0.3">
      <c r="B3076" s="4" t="str">
        <f t="shared" si="141"/>
        <v>4-OPD</v>
      </c>
      <c r="C3076" s="4" t="str">
        <f t="shared" si="142"/>
        <v>4-OPD-Mujeres</v>
      </c>
      <c r="D3076" s="4" t="str">
        <f t="shared" si="143"/>
        <v>4-OPD-Mujeres-15</v>
      </c>
      <c r="E3076">
        <v>4</v>
      </c>
      <c r="F3076" t="s">
        <v>72</v>
      </c>
      <c r="G3076">
        <v>15</v>
      </c>
      <c r="H3076" t="s">
        <v>215</v>
      </c>
      <c r="I3076" t="s">
        <v>253</v>
      </c>
      <c r="J3076" t="s">
        <v>103</v>
      </c>
      <c r="K3076">
        <v>491</v>
      </c>
      <c r="L3076" t="str">
        <f>+VLOOKUP(Línea_Modelo_Sexo_Región[[#This Row],[id_LA]],Línea_Atención[],2,0)</f>
        <v>Línea Oficina Protección Derechos</v>
      </c>
      <c r="M3076" t="str">
        <f>+VLOOKUP(Línea_Modelo_Sexo_Región[[#This Row],[Modelo '[sigla']]],Modelos[[Modelo '[sigla']]:[Modelo '[descripción']]],2,0)</f>
        <v>Oficina de Protección de Derechos</v>
      </c>
    </row>
    <row r="3077" spans="2:13" x14ac:dyDescent="0.3">
      <c r="B3077" s="4" t="str">
        <f t="shared" ref="B3077:B3140" si="144">+E3077&amp;"-"&amp;F3077</f>
        <v>4-OPD</v>
      </c>
      <c r="C3077" s="4" t="str">
        <f t="shared" ref="C3077:C3140" si="145">+B3077&amp;"-"&amp;I3077</f>
        <v>4-OPD-Mujeres</v>
      </c>
      <c r="D3077" s="4" t="str">
        <f t="shared" ref="D3077:D3140" si="146">+C3077&amp;"-"&amp;G3077</f>
        <v>4-OPD-Mujeres-1</v>
      </c>
      <c r="E3077">
        <v>4</v>
      </c>
      <c r="F3077" t="s">
        <v>72</v>
      </c>
      <c r="G3077">
        <v>1</v>
      </c>
      <c r="H3077" t="s">
        <v>201</v>
      </c>
      <c r="I3077" t="s">
        <v>253</v>
      </c>
      <c r="J3077" t="s">
        <v>103</v>
      </c>
      <c r="K3077">
        <v>884</v>
      </c>
      <c r="L3077" t="str">
        <f>+VLOOKUP(Línea_Modelo_Sexo_Región[[#This Row],[id_LA]],Línea_Atención[],2,0)</f>
        <v>Línea Oficina Protección Derechos</v>
      </c>
      <c r="M3077" t="str">
        <f>+VLOOKUP(Línea_Modelo_Sexo_Región[[#This Row],[Modelo '[sigla']]],Modelos[[Modelo '[sigla']]:[Modelo '[descripción']]],2,0)</f>
        <v>Oficina de Protección de Derechos</v>
      </c>
    </row>
    <row r="3078" spans="2:13" x14ac:dyDescent="0.3">
      <c r="B3078" s="4" t="str">
        <f t="shared" si="144"/>
        <v>4-OPD</v>
      </c>
      <c r="C3078" s="4" t="str">
        <f t="shared" si="145"/>
        <v>4-OPD-Mujeres</v>
      </c>
      <c r="D3078" s="4" t="str">
        <f t="shared" si="146"/>
        <v>4-OPD-Mujeres-2</v>
      </c>
      <c r="E3078">
        <v>4</v>
      </c>
      <c r="F3078" t="s">
        <v>72</v>
      </c>
      <c r="G3078">
        <v>2</v>
      </c>
      <c r="H3078" t="s">
        <v>202</v>
      </c>
      <c r="I3078" t="s">
        <v>253</v>
      </c>
      <c r="J3078" t="s">
        <v>103</v>
      </c>
      <c r="K3078">
        <v>743</v>
      </c>
      <c r="L3078" t="str">
        <f>+VLOOKUP(Línea_Modelo_Sexo_Región[[#This Row],[id_LA]],Línea_Atención[],2,0)</f>
        <v>Línea Oficina Protección Derechos</v>
      </c>
      <c r="M3078" t="str">
        <f>+VLOOKUP(Línea_Modelo_Sexo_Región[[#This Row],[Modelo '[sigla']]],Modelos[[Modelo '[sigla']]:[Modelo '[descripción']]],2,0)</f>
        <v>Oficina de Protección de Derechos</v>
      </c>
    </row>
    <row r="3079" spans="2:13" x14ac:dyDescent="0.3">
      <c r="B3079" s="4" t="str">
        <f t="shared" si="144"/>
        <v>4-OPD</v>
      </c>
      <c r="C3079" s="4" t="str">
        <f t="shared" si="145"/>
        <v>4-OPD-Mujeres</v>
      </c>
      <c r="D3079" s="4" t="str">
        <f t="shared" si="146"/>
        <v>4-OPD-Mujeres-3</v>
      </c>
      <c r="E3079">
        <v>4</v>
      </c>
      <c r="F3079" t="s">
        <v>72</v>
      </c>
      <c r="G3079">
        <v>3</v>
      </c>
      <c r="H3079" t="s">
        <v>203</v>
      </c>
      <c r="I3079" t="s">
        <v>253</v>
      </c>
      <c r="J3079" t="s">
        <v>103</v>
      </c>
      <c r="K3079">
        <v>901</v>
      </c>
      <c r="L3079" t="str">
        <f>+VLOOKUP(Línea_Modelo_Sexo_Región[[#This Row],[id_LA]],Línea_Atención[],2,0)</f>
        <v>Línea Oficina Protección Derechos</v>
      </c>
      <c r="M3079" t="str">
        <f>+VLOOKUP(Línea_Modelo_Sexo_Región[[#This Row],[Modelo '[sigla']]],Modelos[[Modelo '[sigla']]:[Modelo '[descripción']]],2,0)</f>
        <v>Oficina de Protección de Derechos</v>
      </c>
    </row>
    <row r="3080" spans="2:13" x14ac:dyDescent="0.3">
      <c r="B3080" s="4" t="str">
        <f t="shared" si="144"/>
        <v>4-OPD</v>
      </c>
      <c r="C3080" s="4" t="str">
        <f t="shared" si="145"/>
        <v>4-OPD-Mujeres</v>
      </c>
      <c r="D3080" s="4" t="str">
        <f t="shared" si="146"/>
        <v>4-OPD-Mujeres-4</v>
      </c>
      <c r="E3080">
        <v>4</v>
      </c>
      <c r="F3080" t="s">
        <v>72</v>
      </c>
      <c r="G3080">
        <v>4</v>
      </c>
      <c r="H3080" t="s">
        <v>204</v>
      </c>
      <c r="I3080" t="s">
        <v>253</v>
      </c>
      <c r="J3080" t="s">
        <v>103</v>
      </c>
      <c r="K3080">
        <v>2330</v>
      </c>
      <c r="L3080" t="str">
        <f>+VLOOKUP(Línea_Modelo_Sexo_Región[[#This Row],[id_LA]],Línea_Atención[],2,0)</f>
        <v>Línea Oficina Protección Derechos</v>
      </c>
      <c r="M3080" t="str">
        <f>+VLOOKUP(Línea_Modelo_Sexo_Región[[#This Row],[Modelo '[sigla']]],Modelos[[Modelo '[sigla']]:[Modelo '[descripción']]],2,0)</f>
        <v>Oficina de Protección de Derechos</v>
      </c>
    </row>
    <row r="3081" spans="2:13" x14ac:dyDescent="0.3">
      <c r="B3081" s="4" t="str">
        <f t="shared" si="144"/>
        <v>4-OPD</v>
      </c>
      <c r="C3081" s="4" t="str">
        <f t="shared" si="145"/>
        <v>4-OPD-Mujeres</v>
      </c>
      <c r="D3081" s="4" t="str">
        <f t="shared" si="146"/>
        <v>4-OPD-Mujeres-5</v>
      </c>
      <c r="E3081">
        <v>4</v>
      </c>
      <c r="F3081" t="s">
        <v>72</v>
      </c>
      <c r="G3081">
        <v>5</v>
      </c>
      <c r="H3081" t="s">
        <v>205</v>
      </c>
      <c r="I3081" t="s">
        <v>253</v>
      </c>
      <c r="J3081" t="s">
        <v>103</v>
      </c>
      <c r="K3081">
        <v>2263</v>
      </c>
      <c r="L3081" t="str">
        <f>+VLOOKUP(Línea_Modelo_Sexo_Región[[#This Row],[id_LA]],Línea_Atención[],2,0)</f>
        <v>Línea Oficina Protección Derechos</v>
      </c>
      <c r="M3081" t="str">
        <f>+VLOOKUP(Línea_Modelo_Sexo_Región[[#This Row],[Modelo '[sigla']]],Modelos[[Modelo '[sigla']]:[Modelo '[descripción']]],2,0)</f>
        <v>Oficina de Protección de Derechos</v>
      </c>
    </row>
    <row r="3082" spans="2:13" x14ac:dyDescent="0.3">
      <c r="B3082" s="4" t="str">
        <f t="shared" si="144"/>
        <v>4-OPD</v>
      </c>
      <c r="C3082" s="4" t="str">
        <f t="shared" si="145"/>
        <v>4-OPD-Mujeres</v>
      </c>
      <c r="D3082" s="4" t="str">
        <f t="shared" si="146"/>
        <v>4-OPD-Mujeres-13</v>
      </c>
      <c r="E3082">
        <v>4</v>
      </c>
      <c r="F3082" t="s">
        <v>72</v>
      </c>
      <c r="G3082">
        <v>13</v>
      </c>
      <c r="H3082" t="s">
        <v>213</v>
      </c>
      <c r="I3082" t="s">
        <v>253</v>
      </c>
      <c r="J3082" t="s">
        <v>103</v>
      </c>
      <c r="K3082">
        <v>17314</v>
      </c>
      <c r="L3082" t="str">
        <f>+VLOOKUP(Línea_Modelo_Sexo_Región[[#This Row],[id_LA]],Línea_Atención[],2,0)</f>
        <v>Línea Oficina Protección Derechos</v>
      </c>
      <c r="M3082" t="str">
        <f>+VLOOKUP(Línea_Modelo_Sexo_Región[[#This Row],[Modelo '[sigla']]],Modelos[[Modelo '[sigla']]:[Modelo '[descripción']]],2,0)</f>
        <v>Oficina de Protección de Derechos</v>
      </c>
    </row>
    <row r="3083" spans="2:13" x14ac:dyDescent="0.3">
      <c r="B3083" s="4" t="str">
        <f t="shared" si="144"/>
        <v>4-OPD</v>
      </c>
      <c r="C3083" s="4" t="str">
        <f t="shared" si="145"/>
        <v>4-OPD-Mujeres</v>
      </c>
      <c r="D3083" s="4" t="str">
        <f t="shared" si="146"/>
        <v>4-OPD-Mujeres-6</v>
      </c>
      <c r="E3083">
        <v>4</v>
      </c>
      <c r="F3083" t="s">
        <v>72</v>
      </c>
      <c r="G3083">
        <v>6</v>
      </c>
      <c r="H3083" t="s">
        <v>206</v>
      </c>
      <c r="I3083" t="s">
        <v>253</v>
      </c>
      <c r="J3083" t="s">
        <v>103</v>
      </c>
      <c r="K3083">
        <v>1685</v>
      </c>
      <c r="L3083" t="str">
        <f>+VLOOKUP(Línea_Modelo_Sexo_Región[[#This Row],[id_LA]],Línea_Atención[],2,0)</f>
        <v>Línea Oficina Protección Derechos</v>
      </c>
      <c r="M3083" t="str">
        <f>+VLOOKUP(Línea_Modelo_Sexo_Región[[#This Row],[Modelo '[sigla']]],Modelos[[Modelo '[sigla']]:[Modelo '[descripción']]],2,0)</f>
        <v>Oficina de Protección de Derechos</v>
      </c>
    </row>
    <row r="3084" spans="2:13" x14ac:dyDescent="0.3">
      <c r="B3084" s="4" t="str">
        <f t="shared" si="144"/>
        <v>4-OPD</v>
      </c>
      <c r="C3084" s="4" t="str">
        <f t="shared" si="145"/>
        <v>4-OPD-Mujeres</v>
      </c>
      <c r="D3084" s="4" t="str">
        <f t="shared" si="146"/>
        <v>4-OPD-Mujeres-7</v>
      </c>
      <c r="E3084">
        <v>4</v>
      </c>
      <c r="F3084" t="s">
        <v>72</v>
      </c>
      <c r="G3084">
        <v>7</v>
      </c>
      <c r="H3084" t="s">
        <v>207</v>
      </c>
      <c r="I3084" t="s">
        <v>253</v>
      </c>
      <c r="J3084" t="s">
        <v>103</v>
      </c>
      <c r="K3084">
        <v>2331</v>
      </c>
      <c r="L3084" t="str">
        <f>+VLOOKUP(Línea_Modelo_Sexo_Región[[#This Row],[id_LA]],Línea_Atención[],2,0)</f>
        <v>Línea Oficina Protección Derechos</v>
      </c>
      <c r="M3084" t="str">
        <f>+VLOOKUP(Línea_Modelo_Sexo_Región[[#This Row],[Modelo '[sigla']]],Modelos[[Modelo '[sigla']]:[Modelo '[descripción']]],2,0)</f>
        <v>Oficina de Protección de Derechos</v>
      </c>
    </row>
    <row r="3085" spans="2:13" x14ac:dyDescent="0.3">
      <c r="B3085" s="4" t="str">
        <f t="shared" si="144"/>
        <v>4-OPD</v>
      </c>
      <c r="C3085" s="4" t="str">
        <f t="shared" si="145"/>
        <v>4-OPD-Mujeres</v>
      </c>
      <c r="D3085" s="4" t="str">
        <f t="shared" si="146"/>
        <v>4-OPD-Mujeres-7</v>
      </c>
      <c r="E3085">
        <v>4</v>
      </c>
      <c r="F3085" t="s">
        <v>72</v>
      </c>
      <c r="G3085">
        <v>7</v>
      </c>
      <c r="H3085" t="s">
        <v>207</v>
      </c>
      <c r="I3085" t="s">
        <v>253</v>
      </c>
      <c r="J3085" t="s">
        <v>103</v>
      </c>
      <c r="K3085">
        <v>704</v>
      </c>
      <c r="L3085" t="str">
        <f>+VLOOKUP(Línea_Modelo_Sexo_Región[[#This Row],[id_LA]],Línea_Atención[],2,0)</f>
        <v>Línea Oficina Protección Derechos</v>
      </c>
      <c r="M3085" t="str">
        <f>+VLOOKUP(Línea_Modelo_Sexo_Región[[#This Row],[Modelo '[sigla']]],Modelos[[Modelo '[sigla']]:[Modelo '[descripción']]],2,0)</f>
        <v>Oficina de Protección de Derechos</v>
      </c>
    </row>
    <row r="3086" spans="2:13" x14ac:dyDescent="0.3">
      <c r="B3086" s="4" t="str">
        <f t="shared" si="144"/>
        <v>4-OPD</v>
      </c>
      <c r="C3086" s="4" t="str">
        <f t="shared" si="145"/>
        <v>4-OPD-Mujeres</v>
      </c>
      <c r="D3086" s="4" t="str">
        <f t="shared" si="146"/>
        <v>4-OPD-Mujeres-8</v>
      </c>
      <c r="E3086">
        <v>4</v>
      </c>
      <c r="F3086" t="s">
        <v>72</v>
      </c>
      <c r="G3086">
        <v>8</v>
      </c>
      <c r="H3086" t="s">
        <v>208</v>
      </c>
      <c r="I3086" t="s">
        <v>253</v>
      </c>
      <c r="J3086" t="s">
        <v>103</v>
      </c>
      <c r="K3086">
        <v>2434</v>
      </c>
      <c r="L3086" t="str">
        <f>+VLOOKUP(Línea_Modelo_Sexo_Región[[#This Row],[id_LA]],Línea_Atención[],2,0)</f>
        <v>Línea Oficina Protección Derechos</v>
      </c>
      <c r="M3086" t="str">
        <f>+VLOOKUP(Línea_Modelo_Sexo_Región[[#This Row],[Modelo '[sigla']]],Modelos[[Modelo '[sigla']]:[Modelo '[descripción']]],2,0)</f>
        <v>Oficina de Protección de Derechos</v>
      </c>
    </row>
    <row r="3087" spans="2:13" x14ac:dyDescent="0.3">
      <c r="B3087" s="4" t="str">
        <f t="shared" si="144"/>
        <v>4-OPD</v>
      </c>
      <c r="C3087" s="4" t="str">
        <f t="shared" si="145"/>
        <v>4-OPD-Mujeres</v>
      </c>
      <c r="D3087" s="4" t="str">
        <f t="shared" si="146"/>
        <v>4-OPD-Mujeres-9</v>
      </c>
      <c r="E3087">
        <v>4</v>
      </c>
      <c r="F3087" t="s">
        <v>72</v>
      </c>
      <c r="G3087">
        <v>9</v>
      </c>
      <c r="H3087" t="s">
        <v>209</v>
      </c>
      <c r="I3087" t="s">
        <v>253</v>
      </c>
      <c r="J3087" t="s">
        <v>103</v>
      </c>
      <c r="K3087">
        <v>3389</v>
      </c>
      <c r="L3087" t="str">
        <f>+VLOOKUP(Línea_Modelo_Sexo_Región[[#This Row],[id_LA]],Línea_Atención[],2,0)</f>
        <v>Línea Oficina Protección Derechos</v>
      </c>
      <c r="M3087" t="str">
        <f>+VLOOKUP(Línea_Modelo_Sexo_Región[[#This Row],[Modelo '[sigla']]],Modelos[[Modelo '[sigla']]:[Modelo '[descripción']]],2,0)</f>
        <v>Oficina de Protección de Derechos</v>
      </c>
    </row>
    <row r="3088" spans="2:13" x14ac:dyDescent="0.3">
      <c r="B3088" s="4" t="str">
        <f t="shared" si="144"/>
        <v>4-OPD</v>
      </c>
      <c r="C3088" s="4" t="str">
        <f t="shared" si="145"/>
        <v>4-OPD-Mujeres</v>
      </c>
      <c r="D3088" s="4" t="str">
        <f t="shared" si="146"/>
        <v>4-OPD-Mujeres-14</v>
      </c>
      <c r="E3088">
        <v>4</v>
      </c>
      <c r="F3088" t="s">
        <v>72</v>
      </c>
      <c r="G3088">
        <v>14</v>
      </c>
      <c r="H3088" t="s">
        <v>214</v>
      </c>
      <c r="I3088" t="s">
        <v>253</v>
      </c>
      <c r="J3088" t="s">
        <v>103</v>
      </c>
      <c r="K3088">
        <v>819</v>
      </c>
      <c r="L3088" t="str">
        <f>+VLOOKUP(Línea_Modelo_Sexo_Región[[#This Row],[id_LA]],Línea_Atención[],2,0)</f>
        <v>Línea Oficina Protección Derechos</v>
      </c>
      <c r="M3088" t="str">
        <f>+VLOOKUP(Línea_Modelo_Sexo_Región[[#This Row],[Modelo '[sigla']]],Modelos[[Modelo '[sigla']]:[Modelo '[descripción']]],2,0)</f>
        <v>Oficina de Protección de Derechos</v>
      </c>
    </row>
    <row r="3089" spans="2:13" x14ac:dyDescent="0.3">
      <c r="B3089" s="4" t="str">
        <f t="shared" si="144"/>
        <v>4-OPD</v>
      </c>
      <c r="C3089" s="4" t="str">
        <f t="shared" si="145"/>
        <v>4-OPD-Mujeres</v>
      </c>
      <c r="D3089" s="4" t="str">
        <f t="shared" si="146"/>
        <v>4-OPD-Mujeres-10</v>
      </c>
      <c r="E3089">
        <v>4</v>
      </c>
      <c r="F3089" t="s">
        <v>72</v>
      </c>
      <c r="G3089">
        <v>10</v>
      </c>
      <c r="H3089" t="s">
        <v>210</v>
      </c>
      <c r="I3089" t="s">
        <v>253</v>
      </c>
      <c r="J3089" t="s">
        <v>103</v>
      </c>
      <c r="K3089">
        <v>2334</v>
      </c>
      <c r="L3089" t="str">
        <f>+VLOOKUP(Línea_Modelo_Sexo_Región[[#This Row],[id_LA]],Línea_Atención[],2,0)</f>
        <v>Línea Oficina Protección Derechos</v>
      </c>
      <c r="M3089" t="str">
        <f>+VLOOKUP(Línea_Modelo_Sexo_Región[[#This Row],[Modelo '[sigla']]],Modelos[[Modelo '[sigla']]:[Modelo '[descripción']]],2,0)</f>
        <v>Oficina de Protección de Derechos</v>
      </c>
    </row>
    <row r="3090" spans="2:13" x14ac:dyDescent="0.3">
      <c r="B3090" s="4" t="str">
        <f t="shared" si="144"/>
        <v>4-OPD</v>
      </c>
      <c r="C3090" s="4" t="str">
        <f t="shared" si="145"/>
        <v>4-OPD-Mujeres</v>
      </c>
      <c r="D3090" s="4" t="str">
        <f t="shared" si="146"/>
        <v>4-OPD-Mujeres-11</v>
      </c>
      <c r="E3090">
        <v>4</v>
      </c>
      <c r="F3090" t="s">
        <v>72</v>
      </c>
      <c r="G3090">
        <v>11</v>
      </c>
      <c r="H3090" t="s">
        <v>211</v>
      </c>
      <c r="I3090" t="s">
        <v>253</v>
      </c>
      <c r="J3090" t="s">
        <v>103</v>
      </c>
      <c r="K3090">
        <v>208</v>
      </c>
      <c r="L3090" t="str">
        <f>+VLOOKUP(Línea_Modelo_Sexo_Región[[#This Row],[id_LA]],Línea_Atención[],2,0)</f>
        <v>Línea Oficina Protección Derechos</v>
      </c>
      <c r="M3090" t="str">
        <f>+VLOOKUP(Línea_Modelo_Sexo_Región[[#This Row],[Modelo '[sigla']]],Modelos[[Modelo '[sigla']]:[Modelo '[descripción']]],2,0)</f>
        <v>Oficina de Protección de Derechos</v>
      </c>
    </row>
    <row r="3091" spans="2:13" x14ac:dyDescent="0.3">
      <c r="B3091" s="4" t="str">
        <f t="shared" si="144"/>
        <v>4-OPD</v>
      </c>
      <c r="C3091" s="4" t="str">
        <f t="shared" si="145"/>
        <v>4-OPD-Mujeres</v>
      </c>
      <c r="D3091" s="4" t="str">
        <f t="shared" si="146"/>
        <v>4-OPD-Mujeres-12</v>
      </c>
      <c r="E3091">
        <v>4</v>
      </c>
      <c r="F3091" t="s">
        <v>72</v>
      </c>
      <c r="G3091">
        <v>12</v>
      </c>
      <c r="H3091" t="s">
        <v>212</v>
      </c>
      <c r="I3091" t="s">
        <v>253</v>
      </c>
      <c r="J3091" t="s">
        <v>103</v>
      </c>
      <c r="K3091">
        <v>245</v>
      </c>
      <c r="L3091" t="str">
        <f>+VLOOKUP(Línea_Modelo_Sexo_Región[[#This Row],[id_LA]],Línea_Atención[],2,0)</f>
        <v>Línea Oficina Protección Derechos</v>
      </c>
      <c r="M3091" t="str">
        <f>+VLOOKUP(Línea_Modelo_Sexo_Región[[#This Row],[Modelo '[sigla']]],Modelos[[Modelo '[sigla']]:[Modelo '[descripción']]],2,0)</f>
        <v>Oficina de Protección de Derechos</v>
      </c>
    </row>
    <row r="3092" spans="2:13" x14ac:dyDescent="0.3">
      <c r="B3092" s="4" t="str">
        <f t="shared" si="144"/>
        <v>1-PEC</v>
      </c>
      <c r="C3092" s="4" t="str">
        <f t="shared" si="145"/>
        <v>1-PEC-Sin Detalle</v>
      </c>
      <c r="D3092" s="4" t="str">
        <f t="shared" si="146"/>
        <v>1-PEC-Sin Detalle-15</v>
      </c>
      <c r="E3092" s="13">
        <v>1</v>
      </c>
      <c r="F3092" t="s">
        <v>9</v>
      </c>
      <c r="G3092" s="13">
        <v>15</v>
      </c>
      <c r="H3092" s="13" t="s">
        <v>215</v>
      </c>
      <c r="I3092" s="13" t="s">
        <v>424</v>
      </c>
      <c r="J3092" s="13" t="s">
        <v>106</v>
      </c>
      <c r="K3092" s="13">
        <v>0</v>
      </c>
      <c r="L3092" t="str">
        <f>+VLOOKUP(Línea_Modelo_Sexo_Región[[#This Row],[id_LA]],Línea_Atención[],2,0)</f>
        <v>Línea Ambulatoria</v>
      </c>
      <c r="M309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3" spans="2:13" x14ac:dyDescent="0.3">
      <c r="B3093" s="15" t="str">
        <f t="shared" si="144"/>
        <v>1-PEC</v>
      </c>
      <c r="C3093" s="15" t="str">
        <f t="shared" si="145"/>
        <v>1-PEC-Sin Detalle</v>
      </c>
      <c r="D3093" s="15" t="str">
        <f t="shared" si="146"/>
        <v>1-PEC-Sin Detalle-1</v>
      </c>
      <c r="E3093" s="13">
        <v>1</v>
      </c>
      <c r="F3093" t="s">
        <v>9</v>
      </c>
      <c r="G3093" s="13">
        <v>1</v>
      </c>
      <c r="H3093" s="13" t="s">
        <v>201</v>
      </c>
      <c r="I3093" s="13" t="s">
        <v>424</v>
      </c>
      <c r="J3093" s="13" t="s">
        <v>106</v>
      </c>
      <c r="K3093" s="13">
        <v>0</v>
      </c>
      <c r="L3093" t="str">
        <f>+VLOOKUP(Línea_Modelo_Sexo_Región[[#This Row],[id_LA]],Línea_Atención[],2,0)</f>
        <v>Línea Ambulatoria</v>
      </c>
      <c r="M309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4" spans="2:13" x14ac:dyDescent="0.3">
      <c r="B3094" s="15" t="str">
        <f t="shared" si="144"/>
        <v>1-PEC</v>
      </c>
      <c r="C3094" s="15" t="str">
        <f t="shared" si="145"/>
        <v>1-PEC-Sin Detalle</v>
      </c>
      <c r="D3094" s="15" t="str">
        <f t="shared" si="146"/>
        <v>1-PEC-Sin Detalle-2</v>
      </c>
      <c r="E3094" s="13">
        <v>1</v>
      </c>
      <c r="F3094" t="s">
        <v>9</v>
      </c>
      <c r="G3094" s="13">
        <v>2</v>
      </c>
      <c r="H3094" s="13" t="s">
        <v>202</v>
      </c>
      <c r="I3094" s="13" t="s">
        <v>424</v>
      </c>
      <c r="J3094" s="13" t="s">
        <v>106</v>
      </c>
      <c r="K3094" s="13">
        <v>0</v>
      </c>
      <c r="L3094" t="str">
        <f>+VLOOKUP(Línea_Modelo_Sexo_Región[[#This Row],[id_LA]],Línea_Atención[],2,0)</f>
        <v>Línea Ambulatoria</v>
      </c>
      <c r="M309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5" spans="2:13" x14ac:dyDescent="0.3">
      <c r="B3095" s="15" t="str">
        <f t="shared" si="144"/>
        <v>1-PEC</v>
      </c>
      <c r="C3095" s="15" t="str">
        <f t="shared" si="145"/>
        <v>1-PEC-Sin Detalle</v>
      </c>
      <c r="D3095" s="15" t="str">
        <f t="shared" si="146"/>
        <v>1-PEC-Sin Detalle-3</v>
      </c>
      <c r="E3095" s="13">
        <v>1</v>
      </c>
      <c r="F3095" t="s">
        <v>9</v>
      </c>
      <c r="G3095" s="13">
        <v>3</v>
      </c>
      <c r="H3095" s="13" t="s">
        <v>203</v>
      </c>
      <c r="I3095" s="13" t="s">
        <v>424</v>
      </c>
      <c r="J3095" s="13" t="s">
        <v>106</v>
      </c>
      <c r="K3095" s="13">
        <v>0</v>
      </c>
      <c r="L3095" t="str">
        <f>+VLOOKUP(Línea_Modelo_Sexo_Región[[#This Row],[id_LA]],Línea_Atención[],2,0)</f>
        <v>Línea Ambulatoria</v>
      </c>
      <c r="M309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6" spans="2:13" x14ac:dyDescent="0.3">
      <c r="B3096" s="15" t="str">
        <f t="shared" si="144"/>
        <v>1-PEC</v>
      </c>
      <c r="C3096" s="15" t="str">
        <f t="shared" si="145"/>
        <v>1-PEC-Sin Detalle</v>
      </c>
      <c r="D3096" s="15" t="str">
        <f t="shared" si="146"/>
        <v>1-PEC-Sin Detalle-4</v>
      </c>
      <c r="E3096" s="13">
        <v>1</v>
      </c>
      <c r="F3096" t="s">
        <v>9</v>
      </c>
      <c r="G3096" s="13">
        <v>4</v>
      </c>
      <c r="H3096" s="13" t="s">
        <v>204</v>
      </c>
      <c r="I3096" s="13" t="s">
        <v>424</v>
      </c>
      <c r="J3096" s="13" t="s">
        <v>106</v>
      </c>
      <c r="K3096" s="13">
        <v>0</v>
      </c>
      <c r="L3096" t="str">
        <f>+VLOOKUP(Línea_Modelo_Sexo_Región[[#This Row],[id_LA]],Línea_Atención[],2,0)</f>
        <v>Línea Ambulatoria</v>
      </c>
      <c r="M309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7" spans="2:13" x14ac:dyDescent="0.3">
      <c r="B3097" s="15" t="str">
        <f t="shared" si="144"/>
        <v>1-PEC</v>
      </c>
      <c r="C3097" s="15" t="str">
        <f t="shared" si="145"/>
        <v>1-PEC-Sin Detalle</v>
      </c>
      <c r="D3097" s="15" t="str">
        <f t="shared" si="146"/>
        <v>1-PEC-Sin Detalle-5</v>
      </c>
      <c r="E3097" s="13">
        <v>1</v>
      </c>
      <c r="F3097" t="s">
        <v>9</v>
      </c>
      <c r="G3097" s="13">
        <v>5</v>
      </c>
      <c r="H3097" s="13" t="s">
        <v>205</v>
      </c>
      <c r="I3097" s="13" t="s">
        <v>424</v>
      </c>
      <c r="J3097" s="13" t="s">
        <v>106</v>
      </c>
      <c r="K3097" s="13">
        <v>0</v>
      </c>
      <c r="L3097" t="str">
        <f>+VLOOKUP(Línea_Modelo_Sexo_Región[[#This Row],[id_LA]],Línea_Atención[],2,0)</f>
        <v>Línea Ambulatoria</v>
      </c>
      <c r="M309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8" spans="2:13" x14ac:dyDescent="0.3">
      <c r="B3098" s="15" t="str">
        <f t="shared" si="144"/>
        <v>1-PEC</v>
      </c>
      <c r="C3098" s="15" t="str">
        <f t="shared" si="145"/>
        <v>1-PEC-Sin Detalle</v>
      </c>
      <c r="D3098" s="15" t="str">
        <f t="shared" si="146"/>
        <v>1-PEC-Sin Detalle-13</v>
      </c>
      <c r="E3098" s="13">
        <v>1</v>
      </c>
      <c r="F3098" t="s">
        <v>9</v>
      </c>
      <c r="G3098" s="13">
        <v>13</v>
      </c>
      <c r="H3098" s="13" t="s">
        <v>213</v>
      </c>
      <c r="I3098" s="13" t="s">
        <v>424</v>
      </c>
      <c r="J3098" s="13" t="s">
        <v>106</v>
      </c>
      <c r="K3098" s="13">
        <v>121</v>
      </c>
      <c r="L3098" t="str">
        <f>+VLOOKUP(Línea_Modelo_Sexo_Región[[#This Row],[id_LA]],Línea_Atención[],2,0)</f>
        <v>Línea Ambulatoria</v>
      </c>
      <c r="M3098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099" spans="2:13" x14ac:dyDescent="0.3">
      <c r="B3099" s="15" t="str">
        <f t="shared" si="144"/>
        <v>1-PEC</v>
      </c>
      <c r="C3099" s="15" t="str">
        <f t="shared" si="145"/>
        <v>1-PEC-Sin Detalle</v>
      </c>
      <c r="D3099" s="15" t="str">
        <f t="shared" si="146"/>
        <v>1-PEC-Sin Detalle-6</v>
      </c>
      <c r="E3099" s="13">
        <v>1</v>
      </c>
      <c r="F3099" t="s">
        <v>9</v>
      </c>
      <c r="G3099" s="13">
        <v>6</v>
      </c>
      <c r="H3099" s="13" t="s">
        <v>206</v>
      </c>
      <c r="I3099" s="13" t="s">
        <v>424</v>
      </c>
      <c r="J3099" s="13" t="s">
        <v>106</v>
      </c>
      <c r="K3099" s="13">
        <v>0</v>
      </c>
      <c r="L3099" t="str">
        <f>+VLOOKUP(Línea_Modelo_Sexo_Región[[#This Row],[id_LA]],Línea_Atención[],2,0)</f>
        <v>Línea Ambulatoria</v>
      </c>
      <c r="M3099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0" spans="2:13" x14ac:dyDescent="0.3">
      <c r="B3100" s="15" t="str">
        <f t="shared" si="144"/>
        <v>1-PEC</v>
      </c>
      <c r="C3100" s="15" t="str">
        <f t="shared" si="145"/>
        <v>1-PEC-Sin Detalle</v>
      </c>
      <c r="D3100" s="15" t="str">
        <f t="shared" si="146"/>
        <v>1-PEC-Sin Detalle-7</v>
      </c>
      <c r="E3100" s="13">
        <v>1</v>
      </c>
      <c r="F3100" t="s">
        <v>9</v>
      </c>
      <c r="G3100" s="13">
        <v>7</v>
      </c>
      <c r="H3100" s="13" t="s">
        <v>207</v>
      </c>
      <c r="I3100" s="13" t="s">
        <v>424</v>
      </c>
      <c r="J3100" s="13" t="s">
        <v>106</v>
      </c>
      <c r="K3100" s="13">
        <v>16</v>
      </c>
      <c r="L3100" t="str">
        <f>+VLOOKUP(Línea_Modelo_Sexo_Región[[#This Row],[id_LA]],Línea_Atención[],2,0)</f>
        <v>Línea Ambulatoria</v>
      </c>
      <c r="M3100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1" spans="2:13" x14ac:dyDescent="0.3">
      <c r="B3101" s="15" t="str">
        <f t="shared" si="144"/>
        <v>1-PEC</v>
      </c>
      <c r="C3101" s="15" t="str">
        <f t="shared" si="145"/>
        <v>1-PEC-Sin Detalle</v>
      </c>
      <c r="D3101" s="15" t="str">
        <f t="shared" si="146"/>
        <v>1-PEC-Sin Detalle-16</v>
      </c>
      <c r="E3101" s="13">
        <v>1</v>
      </c>
      <c r="F3101" t="s">
        <v>9</v>
      </c>
      <c r="G3101" s="13">
        <v>16</v>
      </c>
      <c r="H3101" s="13" t="s">
        <v>216</v>
      </c>
      <c r="I3101" s="13" t="s">
        <v>424</v>
      </c>
      <c r="J3101" s="13" t="s">
        <v>106</v>
      </c>
      <c r="K3101" s="13">
        <v>0</v>
      </c>
      <c r="L3101" t="str">
        <f>+VLOOKUP(Línea_Modelo_Sexo_Región[[#This Row],[id_LA]],Línea_Atención[],2,0)</f>
        <v>Línea Ambulatoria</v>
      </c>
      <c r="M3101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2" spans="2:13" x14ac:dyDescent="0.3">
      <c r="B3102" s="15" t="str">
        <f t="shared" si="144"/>
        <v>1-PEC</v>
      </c>
      <c r="C3102" s="15" t="str">
        <f t="shared" si="145"/>
        <v>1-PEC-Sin Detalle</v>
      </c>
      <c r="D3102" s="15" t="str">
        <f t="shared" si="146"/>
        <v>1-PEC-Sin Detalle-8</v>
      </c>
      <c r="E3102" s="13">
        <v>1</v>
      </c>
      <c r="F3102" t="s">
        <v>9</v>
      </c>
      <c r="G3102" s="13">
        <v>8</v>
      </c>
      <c r="H3102" s="13" t="s">
        <v>208</v>
      </c>
      <c r="I3102" s="13" t="s">
        <v>424</v>
      </c>
      <c r="J3102" s="13" t="s">
        <v>106</v>
      </c>
      <c r="K3102" s="13">
        <v>0</v>
      </c>
      <c r="L3102" t="str">
        <f>+VLOOKUP(Línea_Modelo_Sexo_Región[[#This Row],[id_LA]],Línea_Atención[],2,0)</f>
        <v>Línea Ambulatoria</v>
      </c>
      <c r="M3102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3" spans="2:13" x14ac:dyDescent="0.3">
      <c r="B3103" s="15" t="str">
        <f t="shared" si="144"/>
        <v>1-PEC</v>
      </c>
      <c r="C3103" s="15" t="str">
        <f t="shared" si="145"/>
        <v>1-PEC-Sin Detalle</v>
      </c>
      <c r="D3103" s="15" t="str">
        <f t="shared" si="146"/>
        <v>1-PEC-Sin Detalle-9</v>
      </c>
      <c r="E3103" s="13">
        <v>1</v>
      </c>
      <c r="F3103" t="s">
        <v>9</v>
      </c>
      <c r="G3103" s="13">
        <v>9</v>
      </c>
      <c r="H3103" s="13" t="s">
        <v>209</v>
      </c>
      <c r="I3103" s="13" t="s">
        <v>424</v>
      </c>
      <c r="J3103" s="13" t="s">
        <v>106</v>
      </c>
      <c r="K3103" s="13">
        <v>0</v>
      </c>
      <c r="L3103" t="str">
        <f>+VLOOKUP(Línea_Modelo_Sexo_Región[[#This Row],[id_LA]],Línea_Atención[],2,0)</f>
        <v>Línea Ambulatoria</v>
      </c>
      <c r="M3103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4" spans="2:13" x14ac:dyDescent="0.3">
      <c r="B3104" s="15" t="str">
        <f t="shared" si="144"/>
        <v>1-PEC</v>
      </c>
      <c r="C3104" s="15" t="str">
        <f t="shared" si="145"/>
        <v>1-PEC-Sin Detalle</v>
      </c>
      <c r="D3104" s="15" t="str">
        <f t="shared" si="146"/>
        <v>1-PEC-Sin Detalle-14</v>
      </c>
      <c r="E3104" s="13">
        <v>1</v>
      </c>
      <c r="F3104" t="s">
        <v>9</v>
      </c>
      <c r="G3104" s="13">
        <v>14</v>
      </c>
      <c r="H3104" s="13" t="s">
        <v>214</v>
      </c>
      <c r="I3104" s="13" t="s">
        <v>424</v>
      </c>
      <c r="J3104" s="13" t="s">
        <v>106</v>
      </c>
      <c r="K3104" s="13">
        <v>0</v>
      </c>
      <c r="L3104" t="str">
        <f>+VLOOKUP(Línea_Modelo_Sexo_Región[[#This Row],[id_LA]],Línea_Atención[],2,0)</f>
        <v>Línea Ambulatoria</v>
      </c>
      <c r="M3104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5" spans="2:13" x14ac:dyDescent="0.3">
      <c r="B3105" s="15" t="str">
        <f t="shared" si="144"/>
        <v>1-PEC</v>
      </c>
      <c r="C3105" s="15" t="str">
        <f t="shared" si="145"/>
        <v>1-PEC-Sin Detalle</v>
      </c>
      <c r="D3105" s="15" t="str">
        <f t="shared" si="146"/>
        <v>1-PEC-Sin Detalle-10</v>
      </c>
      <c r="E3105" s="13">
        <v>1</v>
      </c>
      <c r="F3105" t="s">
        <v>9</v>
      </c>
      <c r="G3105" s="13">
        <v>10</v>
      </c>
      <c r="H3105" s="13" t="s">
        <v>210</v>
      </c>
      <c r="I3105" s="13" t="s">
        <v>424</v>
      </c>
      <c r="J3105" s="13" t="s">
        <v>106</v>
      </c>
      <c r="K3105" s="13">
        <v>35</v>
      </c>
      <c r="L3105" t="str">
        <f>+VLOOKUP(Línea_Modelo_Sexo_Región[[#This Row],[id_LA]],Línea_Atención[],2,0)</f>
        <v>Línea Ambulatoria</v>
      </c>
      <c r="M3105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6" spans="2:13" x14ac:dyDescent="0.3">
      <c r="B3106" s="15" t="str">
        <f t="shared" si="144"/>
        <v>1-PEC</v>
      </c>
      <c r="C3106" s="15" t="str">
        <f t="shared" si="145"/>
        <v>1-PEC-Sin Detalle</v>
      </c>
      <c r="D3106" s="15" t="str">
        <f t="shared" si="146"/>
        <v>1-PEC-Sin Detalle-11</v>
      </c>
      <c r="E3106" s="13">
        <v>1</v>
      </c>
      <c r="F3106" t="s">
        <v>9</v>
      </c>
      <c r="G3106" s="13">
        <v>11</v>
      </c>
      <c r="H3106" s="13" t="s">
        <v>211</v>
      </c>
      <c r="I3106" s="13" t="s">
        <v>424</v>
      </c>
      <c r="J3106" s="13" t="s">
        <v>106</v>
      </c>
      <c r="K3106" s="13">
        <v>0</v>
      </c>
      <c r="L3106" t="str">
        <f>+VLOOKUP(Línea_Modelo_Sexo_Región[[#This Row],[id_LA]],Línea_Atención[],2,0)</f>
        <v>Línea Ambulatoria</v>
      </c>
      <c r="M3106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7" spans="2:13" x14ac:dyDescent="0.3">
      <c r="B3107" s="15" t="str">
        <f t="shared" si="144"/>
        <v>1-PEC</v>
      </c>
      <c r="C3107" s="15" t="str">
        <f t="shared" si="145"/>
        <v>1-PEC-Sin Detalle</v>
      </c>
      <c r="D3107" s="15" t="str">
        <f t="shared" si="146"/>
        <v>1-PEC-Sin Detalle-12</v>
      </c>
      <c r="E3107" s="13">
        <v>1</v>
      </c>
      <c r="F3107" t="s">
        <v>9</v>
      </c>
      <c r="G3107" s="13">
        <v>12</v>
      </c>
      <c r="H3107" s="13" t="s">
        <v>212</v>
      </c>
      <c r="I3107" s="13" t="s">
        <v>424</v>
      </c>
      <c r="J3107" s="13" t="s">
        <v>106</v>
      </c>
      <c r="K3107" s="13">
        <v>0</v>
      </c>
      <c r="L3107" t="str">
        <f>+VLOOKUP(Línea_Modelo_Sexo_Región[[#This Row],[id_LA]],Línea_Atención[],2,0)</f>
        <v>Línea Ambulatoria</v>
      </c>
      <c r="M3107" t="str">
        <f>+VLOOKUP(Línea_Modelo_Sexo_Región[[#This Row],[Modelo '[sigla']]],Modelos[[Modelo '[sigla']]:[Modelo '[descripción']]],2,0)</f>
        <v>Programa Especializado con Niños, Niñas y/o Adolescentes en Situación de Calle</v>
      </c>
    </row>
    <row r="3108" spans="2:13" x14ac:dyDescent="0.3">
      <c r="B3108" s="15" t="str">
        <f t="shared" si="144"/>
        <v>1-PEE</v>
      </c>
      <c r="C3108" s="15" t="str">
        <f t="shared" si="145"/>
        <v>1-PEE-Sin Detalle</v>
      </c>
      <c r="D3108" s="15" t="str">
        <f t="shared" si="146"/>
        <v>1-PEE-Sin Detalle-15</v>
      </c>
      <c r="E3108" s="13">
        <v>1</v>
      </c>
      <c r="F3108" t="s">
        <v>11</v>
      </c>
      <c r="G3108" s="13">
        <v>15</v>
      </c>
      <c r="H3108" s="13" t="s">
        <v>215</v>
      </c>
      <c r="I3108" s="13" t="s">
        <v>424</v>
      </c>
      <c r="J3108" s="13" t="s">
        <v>106</v>
      </c>
      <c r="K3108" s="13">
        <v>13</v>
      </c>
      <c r="L3108" t="str">
        <f>+VLOOKUP(Línea_Modelo_Sexo_Región[[#This Row],[id_LA]],Línea_Atención[],2,0)</f>
        <v>Línea Ambulatoria</v>
      </c>
      <c r="M310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09" spans="2:13" x14ac:dyDescent="0.3">
      <c r="B3109" s="15" t="str">
        <f t="shared" si="144"/>
        <v>1-PEE</v>
      </c>
      <c r="C3109" s="15" t="str">
        <f t="shared" si="145"/>
        <v>1-PEE-Sin Detalle</v>
      </c>
      <c r="D3109" s="15" t="str">
        <f t="shared" si="146"/>
        <v>1-PEE-Sin Detalle-1</v>
      </c>
      <c r="E3109" s="13">
        <v>1</v>
      </c>
      <c r="F3109" t="s">
        <v>11</v>
      </c>
      <c r="G3109" s="13">
        <v>1</v>
      </c>
      <c r="H3109" s="13" t="s">
        <v>201</v>
      </c>
      <c r="I3109" s="13" t="s">
        <v>424</v>
      </c>
      <c r="J3109" s="13" t="s">
        <v>106</v>
      </c>
      <c r="K3109" s="13">
        <v>14</v>
      </c>
      <c r="L3109" t="str">
        <f>+VLOOKUP(Línea_Modelo_Sexo_Región[[#This Row],[id_LA]],Línea_Atención[],2,0)</f>
        <v>Línea Ambulatoria</v>
      </c>
      <c r="M310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0" spans="2:13" x14ac:dyDescent="0.3">
      <c r="B3110" s="15" t="str">
        <f t="shared" si="144"/>
        <v>1-PEE</v>
      </c>
      <c r="C3110" s="15" t="str">
        <f t="shared" si="145"/>
        <v>1-PEE-Sin Detalle</v>
      </c>
      <c r="D3110" s="15" t="str">
        <f t="shared" si="146"/>
        <v>1-PEE-Sin Detalle-2</v>
      </c>
      <c r="E3110" s="13">
        <v>1</v>
      </c>
      <c r="F3110" t="s">
        <v>11</v>
      </c>
      <c r="G3110" s="13">
        <v>2</v>
      </c>
      <c r="H3110" s="13" t="s">
        <v>202</v>
      </c>
      <c r="I3110" s="13" t="s">
        <v>424</v>
      </c>
      <c r="J3110" s="13" t="s">
        <v>106</v>
      </c>
      <c r="K3110" s="13">
        <v>46</v>
      </c>
      <c r="L3110" t="str">
        <f>+VLOOKUP(Línea_Modelo_Sexo_Región[[#This Row],[id_LA]],Línea_Atención[],2,0)</f>
        <v>Línea Ambulatoria</v>
      </c>
      <c r="M311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1" spans="2:13" x14ac:dyDescent="0.3">
      <c r="B3111" s="15" t="str">
        <f t="shared" si="144"/>
        <v>1-PEE</v>
      </c>
      <c r="C3111" s="15" t="str">
        <f t="shared" si="145"/>
        <v>1-PEE-Sin Detalle</v>
      </c>
      <c r="D3111" s="15" t="str">
        <f t="shared" si="146"/>
        <v>1-PEE-Sin Detalle-3</v>
      </c>
      <c r="E3111" s="13">
        <v>1</v>
      </c>
      <c r="F3111" t="s">
        <v>11</v>
      </c>
      <c r="G3111" s="13">
        <v>3</v>
      </c>
      <c r="H3111" s="13" t="s">
        <v>203</v>
      </c>
      <c r="I3111" s="13" t="s">
        <v>424</v>
      </c>
      <c r="J3111" s="13" t="s">
        <v>106</v>
      </c>
      <c r="K3111" s="13">
        <v>30</v>
      </c>
      <c r="L3111" t="str">
        <f>+VLOOKUP(Línea_Modelo_Sexo_Región[[#This Row],[id_LA]],Línea_Atención[],2,0)</f>
        <v>Línea Ambulatoria</v>
      </c>
      <c r="M311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2" spans="2:13" x14ac:dyDescent="0.3">
      <c r="B3112" s="15" t="str">
        <f t="shared" si="144"/>
        <v>1-PEE</v>
      </c>
      <c r="C3112" s="15" t="str">
        <f t="shared" si="145"/>
        <v>1-PEE-Sin Detalle</v>
      </c>
      <c r="D3112" s="15" t="str">
        <f t="shared" si="146"/>
        <v>1-PEE-Sin Detalle-4</v>
      </c>
      <c r="E3112" s="13">
        <v>1</v>
      </c>
      <c r="F3112" t="s">
        <v>11</v>
      </c>
      <c r="G3112" s="13">
        <v>4</v>
      </c>
      <c r="H3112" s="13" t="s">
        <v>204</v>
      </c>
      <c r="I3112" s="13" t="s">
        <v>424</v>
      </c>
      <c r="J3112" s="13" t="s">
        <v>106</v>
      </c>
      <c r="K3112" s="13">
        <v>33</v>
      </c>
      <c r="L3112" t="str">
        <f>+VLOOKUP(Línea_Modelo_Sexo_Región[[#This Row],[id_LA]],Línea_Atención[],2,0)</f>
        <v>Línea Ambulatoria</v>
      </c>
      <c r="M311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3" spans="2:13" x14ac:dyDescent="0.3">
      <c r="B3113" s="15" t="str">
        <f t="shared" si="144"/>
        <v>1-PEE</v>
      </c>
      <c r="C3113" s="15" t="str">
        <f t="shared" si="145"/>
        <v>1-PEE-Sin Detalle</v>
      </c>
      <c r="D3113" s="15" t="str">
        <f t="shared" si="146"/>
        <v>1-PEE-Sin Detalle-5</v>
      </c>
      <c r="E3113" s="13">
        <v>1</v>
      </c>
      <c r="F3113" t="s">
        <v>11</v>
      </c>
      <c r="G3113" s="13">
        <v>5</v>
      </c>
      <c r="H3113" s="13" t="s">
        <v>205</v>
      </c>
      <c r="I3113" s="13" t="s">
        <v>424</v>
      </c>
      <c r="J3113" s="13" t="s">
        <v>106</v>
      </c>
      <c r="K3113" s="13">
        <v>85</v>
      </c>
      <c r="L3113" t="str">
        <f>+VLOOKUP(Línea_Modelo_Sexo_Región[[#This Row],[id_LA]],Línea_Atención[],2,0)</f>
        <v>Línea Ambulatoria</v>
      </c>
      <c r="M311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4" spans="2:13" x14ac:dyDescent="0.3">
      <c r="B3114" s="15" t="str">
        <f t="shared" si="144"/>
        <v>1-PEE</v>
      </c>
      <c r="C3114" s="15" t="str">
        <f t="shared" si="145"/>
        <v>1-PEE-Sin Detalle</v>
      </c>
      <c r="D3114" s="15" t="str">
        <f t="shared" si="146"/>
        <v>1-PEE-Sin Detalle-13</v>
      </c>
      <c r="E3114" s="13">
        <v>1</v>
      </c>
      <c r="F3114" t="s">
        <v>11</v>
      </c>
      <c r="G3114" s="13">
        <v>13</v>
      </c>
      <c r="H3114" s="13" t="s">
        <v>213</v>
      </c>
      <c r="I3114" s="13" t="s">
        <v>424</v>
      </c>
      <c r="J3114" s="13" t="s">
        <v>106</v>
      </c>
      <c r="K3114" s="13">
        <v>84</v>
      </c>
      <c r="L3114" t="str">
        <f>+VLOOKUP(Línea_Modelo_Sexo_Región[[#This Row],[id_LA]],Línea_Atención[],2,0)</f>
        <v>Línea Ambulatoria</v>
      </c>
      <c r="M3114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5" spans="2:13" x14ac:dyDescent="0.3">
      <c r="B3115" s="15" t="str">
        <f t="shared" si="144"/>
        <v>1-PEE</v>
      </c>
      <c r="C3115" s="15" t="str">
        <f t="shared" si="145"/>
        <v>1-PEE-Sin Detalle</v>
      </c>
      <c r="D3115" s="15" t="str">
        <f t="shared" si="146"/>
        <v>1-PEE-Sin Detalle-6</v>
      </c>
      <c r="E3115" s="13">
        <v>1</v>
      </c>
      <c r="F3115" t="s">
        <v>11</v>
      </c>
      <c r="G3115" s="13">
        <v>6</v>
      </c>
      <c r="H3115" s="13" t="s">
        <v>206</v>
      </c>
      <c r="I3115" s="13" t="s">
        <v>424</v>
      </c>
      <c r="J3115" s="13" t="s">
        <v>106</v>
      </c>
      <c r="K3115" s="13">
        <v>0</v>
      </c>
      <c r="L3115" t="str">
        <f>+VLOOKUP(Línea_Modelo_Sexo_Región[[#This Row],[id_LA]],Línea_Atención[],2,0)</f>
        <v>Línea Ambulatoria</v>
      </c>
      <c r="M3115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6" spans="2:13" x14ac:dyDescent="0.3">
      <c r="B3116" s="15" t="str">
        <f t="shared" si="144"/>
        <v>1-PEE</v>
      </c>
      <c r="C3116" s="15" t="str">
        <f t="shared" si="145"/>
        <v>1-PEE-Sin Detalle</v>
      </c>
      <c r="D3116" s="15" t="str">
        <f t="shared" si="146"/>
        <v>1-PEE-Sin Detalle-7</v>
      </c>
      <c r="E3116" s="13">
        <v>1</v>
      </c>
      <c r="F3116" t="s">
        <v>11</v>
      </c>
      <c r="G3116" s="13">
        <v>7</v>
      </c>
      <c r="H3116" s="13" t="s">
        <v>207</v>
      </c>
      <c r="I3116" s="13" t="s">
        <v>424</v>
      </c>
      <c r="J3116" s="13" t="s">
        <v>106</v>
      </c>
      <c r="K3116" s="13">
        <v>0</v>
      </c>
      <c r="L3116" t="str">
        <f>+VLOOKUP(Línea_Modelo_Sexo_Región[[#This Row],[id_LA]],Línea_Atención[],2,0)</f>
        <v>Línea Ambulatoria</v>
      </c>
      <c r="M3116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7" spans="2:13" x14ac:dyDescent="0.3">
      <c r="B3117" s="15" t="str">
        <f t="shared" si="144"/>
        <v>1-PEE</v>
      </c>
      <c r="C3117" s="15" t="str">
        <f t="shared" si="145"/>
        <v>1-PEE-Sin Detalle</v>
      </c>
      <c r="D3117" s="15" t="str">
        <f t="shared" si="146"/>
        <v>1-PEE-Sin Detalle-16</v>
      </c>
      <c r="E3117" s="13">
        <v>1</v>
      </c>
      <c r="F3117" t="s">
        <v>11</v>
      </c>
      <c r="G3117" s="13">
        <v>16</v>
      </c>
      <c r="H3117" s="13" t="s">
        <v>216</v>
      </c>
      <c r="I3117" s="13" t="s">
        <v>424</v>
      </c>
      <c r="J3117" s="13" t="s">
        <v>106</v>
      </c>
      <c r="K3117" s="13">
        <v>0</v>
      </c>
      <c r="L3117" t="str">
        <f>+VLOOKUP(Línea_Modelo_Sexo_Región[[#This Row],[id_LA]],Línea_Atención[],2,0)</f>
        <v>Línea Ambulatoria</v>
      </c>
      <c r="M3117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8" spans="2:13" x14ac:dyDescent="0.3">
      <c r="B3118" s="15" t="str">
        <f t="shared" si="144"/>
        <v>1-PEE</v>
      </c>
      <c r="C3118" s="15" t="str">
        <f t="shared" si="145"/>
        <v>1-PEE-Sin Detalle</v>
      </c>
      <c r="D3118" s="15" t="str">
        <f t="shared" si="146"/>
        <v>1-PEE-Sin Detalle-8</v>
      </c>
      <c r="E3118" s="13">
        <v>1</v>
      </c>
      <c r="F3118" t="s">
        <v>11</v>
      </c>
      <c r="G3118" s="13">
        <v>8</v>
      </c>
      <c r="H3118" s="13" t="s">
        <v>208</v>
      </c>
      <c r="I3118" s="13" t="s">
        <v>424</v>
      </c>
      <c r="J3118" s="13" t="s">
        <v>106</v>
      </c>
      <c r="K3118" s="13">
        <v>17</v>
      </c>
      <c r="L3118" t="str">
        <f>+VLOOKUP(Línea_Modelo_Sexo_Región[[#This Row],[id_LA]],Línea_Atención[],2,0)</f>
        <v>Línea Ambulatoria</v>
      </c>
      <c r="M3118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19" spans="2:13" x14ac:dyDescent="0.3">
      <c r="B3119" s="15" t="str">
        <f t="shared" si="144"/>
        <v>1-PEE</v>
      </c>
      <c r="C3119" s="15" t="str">
        <f t="shared" si="145"/>
        <v>1-PEE-Sin Detalle</v>
      </c>
      <c r="D3119" s="15" t="str">
        <f t="shared" si="146"/>
        <v>1-PEE-Sin Detalle-9</v>
      </c>
      <c r="E3119" s="13">
        <v>1</v>
      </c>
      <c r="F3119" t="s">
        <v>11</v>
      </c>
      <c r="G3119" s="13">
        <v>9</v>
      </c>
      <c r="H3119" s="13" t="s">
        <v>209</v>
      </c>
      <c r="I3119" s="13" t="s">
        <v>424</v>
      </c>
      <c r="J3119" s="13" t="s">
        <v>106</v>
      </c>
      <c r="K3119" s="13">
        <v>12</v>
      </c>
      <c r="L3119" t="str">
        <f>+VLOOKUP(Línea_Modelo_Sexo_Región[[#This Row],[id_LA]],Línea_Atención[],2,0)</f>
        <v>Línea Ambulatoria</v>
      </c>
      <c r="M3119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20" spans="2:13" x14ac:dyDescent="0.3">
      <c r="B3120" s="15" t="str">
        <f t="shared" si="144"/>
        <v>1-PEE</v>
      </c>
      <c r="C3120" s="15" t="str">
        <f t="shared" si="145"/>
        <v>1-PEE-Sin Detalle</v>
      </c>
      <c r="D3120" s="15" t="str">
        <f t="shared" si="146"/>
        <v>1-PEE-Sin Detalle-14</v>
      </c>
      <c r="E3120" s="13">
        <v>1</v>
      </c>
      <c r="F3120" t="s">
        <v>11</v>
      </c>
      <c r="G3120" s="13">
        <v>14</v>
      </c>
      <c r="H3120" s="13" t="s">
        <v>214</v>
      </c>
      <c r="I3120" s="13" t="s">
        <v>424</v>
      </c>
      <c r="J3120" s="13" t="s">
        <v>106</v>
      </c>
      <c r="K3120" s="13">
        <v>23</v>
      </c>
      <c r="L3120" t="str">
        <f>+VLOOKUP(Línea_Modelo_Sexo_Región[[#This Row],[id_LA]],Línea_Atención[],2,0)</f>
        <v>Línea Ambulatoria</v>
      </c>
      <c r="M3120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21" spans="2:13" x14ac:dyDescent="0.3">
      <c r="B3121" s="15" t="str">
        <f t="shared" si="144"/>
        <v>1-PEE</v>
      </c>
      <c r="C3121" s="15" t="str">
        <f t="shared" si="145"/>
        <v>1-PEE-Sin Detalle</v>
      </c>
      <c r="D3121" s="15" t="str">
        <f t="shared" si="146"/>
        <v>1-PEE-Sin Detalle-10</v>
      </c>
      <c r="E3121" s="13">
        <v>1</v>
      </c>
      <c r="F3121" t="s">
        <v>11</v>
      </c>
      <c r="G3121" s="13">
        <v>10</v>
      </c>
      <c r="H3121" s="13" t="s">
        <v>210</v>
      </c>
      <c r="I3121" s="13" t="s">
        <v>424</v>
      </c>
      <c r="J3121" s="13" t="s">
        <v>106</v>
      </c>
      <c r="K3121" s="13">
        <v>47</v>
      </c>
      <c r="L3121" t="str">
        <f>+VLOOKUP(Línea_Modelo_Sexo_Región[[#This Row],[id_LA]],Línea_Atención[],2,0)</f>
        <v>Línea Ambulatoria</v>
      </c>
      <c r="M3121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22" spans="2:13" x14ac:dyDescent="0.3">
      <c r="B3122" s="15" t="str">
        <f t="shared" si="144"/>
        <v>1-PEE</v>
      </c>
      <c r="C3122" s="15" t="str">
        <f t="shared" si="145"/>
        <v>1-PEE-Sin Detalle</v>
      </c>
      <c r="D3122" s="15" t="str">
        <f t="shared" si="146"/>
        <v>1-PEE-Sin Detalle-11</v>
      </c>
      <c r="E3122" s="13">
        <v>1</v>
      </c>
      <c r="F3122" t="s">
        <v>11</v>
      </c>
      <c r="G3122" s="13">
        <v>11</v>
      </c>
      <c r="H3122" s="13" t="s">
        <v>211</v>
      </c>
      <c r="I3122" s="13" t="s">
        <v>424</v>
      </c>
      <c r="J3122" s="13" t="s">
        <v>106</v>
      </c>
      <c r="K3122" s="13">
        <v>0</v>
      </c>
      <c r="L3122" t="str">
        <f>+VLOOKUP(Línea_Modelo_Sexo_Región[[#This Row],[id_LA]],Línea_Atención[],2,0)</f>
        <v>Línea Ambulatoria</v>
      </c>
      <c r="M3122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23" spans="2:13" x14ac:dyDescent="0.3">
      <c r="B3123" s="15" t="str">
        <f t="shared" si="144"/>
        <v>1-PEE</v>
      </c>
      <c r="C3123" s="15" t="str">
        <f t="shared" si="145"/>
        <v>1-PEE-Sin Detalle</v>
      </c>
      <c r="D3123" s="15" t="str">
        <f t="shared" si="146"/>
        <v>1-PEE-Sin Detalle-12</v>
      </c>
      <c r="E3123" s="13">
        <v>1</v>
      </c>
      <c r="F3123" t="s">
        <v>11</v>
      </c>
      <c r="G3123" s="13">
        <v>12</v>
      </c>
      <c r="H3123" s="13" t="s">
        <v>212</v>
      </c>
      <c r="I3123" s="13" t="s">
        <v>424</v>
      </c>
      <c r="J3123" s="13" t="s">
        <v>106</v>
      </c>
      <c r="K3123" s="13">
        <v>13</v>
      </c>
      <c r="L3123" t="str">
        <f>+VLOOKUP(Línea_Modelo_Sexo_Región[[#This Row],[id_LA]],Línea_Atención[],2,0)</f>
        <v>Línea Ambulatoria</v>
      </c>
      <c r="M3123" t="str">
        <f>+VLOOKUP(Línea_Modelo_Sexo_Región[[#This Row],[Modelo '[sigla']]],Modelos[[Modelo '[sigla']]:[Modelo '[descripción']]],2,0)</f>
        <v>Programa de Protección Especializada en Explotación Sexual Comercial Infantil y Adolescente</v>
      </c>
    </row>
    <row r="3124" spans="2:13" x14ac:dyDescent="0.3">
      <c r="B3124" s="15" t="str">
        <f t="shared" si="144"/>
        <v>1-PRJ</v>
      </c>
      <c r="C3124" s="15" t="str">
        <f t="shared" si="145"/>
        <v>1-PRJ-Sin Detalle</v>
      </c>
      <c r="D3124" s="15" t="str">
        <f t="shared" si="146"/>
        <v>1-PRJ-Sin Detalle-15</v>
      </c>
      <c r="E3124" s="13">
        <v>1</v>
      </c>
      <c r="F3124" t="s">
        <v>25</v>
      </c>
      <c r="G3124" s="13">
        <v>15</v>
      </c>
      <c r="H3124" s="13" t="s">
        <v>215</v>
      </c>
      <c r="I3124" s="13" t="s">
        <v>424</v>
      </c>
      <c r="J3124" s="13" t="s">
        <v>106</v>
      </c>
      <c r="K3124" s="13">
        <v>49</v>
      </c>
      <c r="L3124" t="str">
        <f>+VLOOKUP(Línea_Modelo_Sexo_Región[[#This Row],[id_LA]],Línea_Atención[],2,0)</f>
        <v>Línea Ambulatoria</v>
      </c>
      <c r="M3124" t="str">
        <f>+VLOOKUP(Línea_Modelo_Sexo_Región[[#This Row],[Modelo '[sigla']]],Modelos[[Modelo '[sigla']]:[Modelo '[descripción']]],2,0)</f>
        <v>Programa de Representación Jurídica</v>
      </c>
    </row>
    <row r="3125" spans="2:13" x14ac:dyDescent="0.3">
      <c r="B3125" s="15" t="str">
        <f t="shared" si="144"/>
        <v>1-PRJ</v>
      </c>
      <c r="C3125" s="15" t="str">
        <f t="shared" si="145"/>
        <v>1-PRJ-Sin Detalle</v>
      </c>
      <c r="D3125" s="15" t="str">
        <f t="shared" si="146"/>
        <v>1-PRJ-Sin Detalle-1</v>
      </c>
      <c r="E3125" s="13">
        <v>1</v>
      </c>
      <c r="F3125" t="s">
        <v>25</v>
      </c>
      <c r="G3125" s="13">
        <v>1</v>
      </c>
      <c r="H3125" s="13" t="s">
        <v>201</v>
      </c>
      <c r="I3125" s="13" t="s">
        <v>424</v>
      </c>
      <c r="J3125" s="13" t="s">
        <v>106</v>
      </c>
      <c r="K3125" s="13">
        <v>77</v>
      </c>
      <c r="L3125" t="str">
        <f>+VLOOKUP(Línea_Modelo_Sexo_Región[[#This Row],[id_LA]],Línea_Atención[],2,0)</f>
        <v>Línea Ambulatoria</v>
      </c>
      <c r="M3125" t="str">
        <f>+VLOOKUP(Línea_Modelo_Sexo_Región[[#This Row],[Modelo '[sigla']]],Modelos[[Modelo '[sigla']]:[Modelo '[descripción']]],2,0)</f>
        <v>Programa de Representación Jurídica</v>
      </c>
    </row>
    <row r="3126" spans="2:13" x14ac:dyDescent="0.3">
      <c r="B3126" s="15" t="str">
        <f t="shared" si="144"/>
        <v>1-PRJ</v>
      </c>
      <c r="C3126" s="15" t="str">
        <f t="shared" si="145"/>
        <v>1-PRJ-Sin Detalle</v>
      </c>
      <c r="D3126" s="15" t="str">
        <f t="shared" si="146"/>
        <v>1-PRJ-Sin Detalle-2</v>
      </c>
      <c r="E3126" s="13">
        <v>1</v>
      </c>
      <c r="F3126" t="s">
        <v>25</v>
      </c>
      <c r="G3126" s="13">
        <v>2</v>
      </c>
      <c r="H3126" s="13" t="s">
        <v>202</v>
      </c>
      <c r="I3126" s="13" t="s">
        <v>424</v>
      </c>
      <c r="J3126" s="13" t="s">
        <v>106</v>
      </c>
      <c r="K3126" s="13">
        <v>40</v>
      </c>
      <c r="L3126" t="str">
        <f>+VLOOKUP(Línea_Modelo_Sexo_Región[[#This Row],[id_LA]],Línea_Atención[],2,0)</f>
        <v>Línea Ambulatoria</v>
      </c>
      <c r="M3126" t="str">
        <f>+VLOOKUP(Línea_Modelo_Sexo_Región[[#This Row],[Modelo '[sigla']]],Modelos[[Modelo '[sigla']]:[Modelo '[descripción']]],2,0)</f>
        <v>Programa de Representación Jurídica</v>
      </c>
    </row>
    <row r="3127" spans="2:13" x14ac:dyDescent="0.3">
      <c r="B3127" s="15" t="str">
        <f t="shared" si="144"/>
        <v>1-PRJ</v>
      </c>
      <c r="C3127" s="15" t="str">
        <f t="shared" si="145"/>
        <v>1-PRJ-Sin Detalle</v>
      </c>
      <c r="D3127" s="15" t="str">
        <f t="shared" si="146"/>
        <v>1-PRJ-Sin Detalle-3</v>
      </c>
      <c r="E3127" s="13">
        <v>1</v>
      </c>
      <c r="F3127" t="s">
        <v>25</v>
      </c>
      <c r="G3127" s="13">
        <v>3</v>
      </c>
      <c r="H3127" s="13" t="s">
        <v>203</v>
      </c>
      <c r="I3127" s="13" t="s">
        <v>424</v>
      </c>
      <c r="J3127" s="13" t="s">
        <v>106</v>
      </c>
      <c r="K3127" s="13">
        <v>46</v>
      </c>
      <c r="L3127" t="str">
        <f>+VLOOKUP(Línea_Modelo_Sexo_Región[[#This Row],[id_LA]],Línea_Atención[],2,0)</f>
        <v>Línea Ambulatoria</v>
      </c>
      <c r="M3127" t="str">
        <f>+VLOOKUP(Línea_Modelo_Sexo_Región[[#This Row],[Modelo '[sigla']]],Modelos[[Modelo '[sigla']]:[Modelo '[descripción']]],2,0)</f>
        <v>Programa de Representación Jurídica</v>
      </c>
    </row>
    <row r="3128" spans="2:13" x14ac:dyDescent="0.3">
      <c r="B3128" s="15" t="str">
        <f t="shared" si="144"/>
        <v>1-PRJ</v>
      </c>
      <c r="C3128" s="15" t="str">
        <f t="shared" si="145"/>
        <v>1-PRJ-Sin Detalle</v>
      </c>
      <c r="D3128" s="15" t="str">
        <f t="shared" si="146"/>
        <v>1-PRJ-Sin Detalle-4</v>
      </c>
      <c r="E3128" s="13">
        <v>1</v>
      </c>
      <c r="F3128" t="s">
        <v>25</v>
      </c>
      <c r="G3128" s="13">
        <v>4</v>
      </c>
      <c r="H3128" s="13" t="s">
        <v>204</v>
      </c>
      <c r="I3128" s="13" t="s">
        <v>424</v>
      </c>
      <c r="J3128" s="13" t="s">
        <v>106</v>
      </c>
      <c r="K3128" s="13">
        <v>63</v>
      </c>
      <c r="L3128" t="str">
        <f>+VLOOKUP(Línea_Modelo_Sexo_Región[[#This Row],[id_LA]],Línea_Atención[],2,0)</f>
        <v>Línea Ambulatoria</v>
      </c>
      <c r="M3128" t="str">
        <f>+VLOOKUP(Línea_Modelo_Sexo_Región[[#This Row],[Modelo '[sigla']]],Modelos[[Modelo '[sigla']]:[Modelo '[descripción']]],2,0)</f>
        <v>Programa de Representación Jurídica</v>
      </c>
    </row>
    <row r="3129" spans="2:13" x14ac:dyDescent="0.3">
      <c r="B3129" s="15" t="str">
        <f t="shared" si="144"/>
        <v>1-PRJ</v>
      </c>
      <c r="C3129" s="15" t="str">
        <f t="shared" si="145"/>
        <v>1-PRJ-Sin Detalle</v>
      </c>
      <c r="D3129" s="15" t="str">
        <f t="shared" si="146"/>
        <v>1-PRJ-Sin Detalle-5</v>
      </c>
      <c r="E3129" s="13">
        <v>1</v>
      </c>
      <c r="F3129" t="s">
        <v>25</v>
      </c>
      <c r="G3129" s="13">
        <v>5</v>
      </c>
      <c r="H3129" s="13" t="s">
        <v>205</v>
      </c>
      <c r="I3129" s="13" t="s">
        <v>424</v>
      </c>
      <c r="J3129" s="13" t="s">
        <v>106</v>
      </c>
      <c r="K3129" s="13">
        <v>54</v>
      </c>
      <c r="L3129" t="str">
        <f>+VLOOKUP(Línea_Modelo_Sexo_Región[[#This Row],[id_LA]],Línea_Atención[],2,0)</f>
        <v>Línea Ambulatoria</v>
      </c>
      <c r="M3129" t="str">
        <f>+VLOOKUP(Línea_Modelo_Sexo_Región[[#This Row],[Modelo '[sigla']]],Modelos[[Modelo '[sigla']]:[Modelo '[descripción']]],2,0)</f>
        <v>Programa de Representación Jurídica</v>
      </c>
    </row>
    <row r="3130" spans="2:13" x14ac:dyDescent="0.3">
      <c r="B3130" s="15" t="str">
        <f t="shared" si="144"/>
        <v>1-PRJ</v>
      </c>
      <c r="C3130" s="15" t="str">
        <f t="shared" si="145"/>
        <v>1-PRJ-Sin Detalle</v>
      </c>
      <c r="D3130" s="15" t="str">
        <f t="shared" si="146"/>
        <v>1-PRJ-Sin Detalle-13</v>
      </c>
      <c r="E3130" s="13">
        <v>1</v>
      </c>
      <c r="F3130" t="s">
        <v>25</v>
      </c>
      <c r="G3130" s="13">
        <v>13</v>
      </c>
      <c r="H3130" s="13" t="s">
        <v>213</v>
      </c>
      <c r="I3130" s="13" t="s">
        <v>424</v>
      </c>
      <c r="J3130" s="13" t="s">
        <v>106</v>
      </c>
      <c r="K3130" s="13">
        <v>322</v>
      </c>
      <c r="L3130" t="str">
        <f>+VLOOKUP(Línea_Modelo_Sexo_Región[[#This Row],[id_LA]],Línea_Atención[],2,0)</f>
        <v>Línea Ambulatoria</v>
      </c>
      <c r="M3130" t="str">
        <f>+VLOOKUP(Línea_Modelo_Sexo_Región[[#This Row],[Modelo '[sigla']]],Modelos[[Modelo '[sigla']]:[Modelo '[descripción']]],2,0)</f>
        <v>Programa de Representación Jurídica</v>
      </c>
    </row>
    <row r="3131" spans="2:13" x14ac:dyDescent="0.3">
      <c r="B3131" s="15" t="str">
        <f t="shared" si="144"/>
        <v>1-PRJ</v>
      </c>
      <c r="C3131" s="15" t="str">
        <f t="shared" si="145"/>
        <v>1-PRJ-Sin Detalle</v>
      </c>
      <c r="D3131" s="15" t="str">
        <f t="shared" si="146"/>
        <v>1-PRJ-Sin Detalle-6</v>
      </c>
      <c r="E3131" s="13">
        <v>1</v>
      </c>
      <c r="F3131" t="s">
        <v>25</v>
      </c>
      <c r="G3131" s="13">
        <v>6</v>
      </c>
      <c r="H3131" s="13" t="s">
        <v>206</v>
      </c>
      <c r="I3131" s="13" t="s">
        <v>424</v>
      </c>
      <c r="J3131" s="13" t="s">
        <v>106</v>
      </c>
      <c r="K3131" s="13">
        <v>40</v>
      </c>
      <c r="L3131" t="str">
        <f>+VLOOKUP(Línea_Modelo_Sexo_Región[[#This Row],[id_LA]],Línea_Atención[],2,0)</f>
        <v>Línea Ambulatoria</v>
      </c>
      <c r="M3131" t="str">
        <f>+VLOOKUP(Línea_Modelo_Sexo_Región[[#This Row],[Modelo '[sigla']]],Modelos[[Modelo '[sigla']]:[Modelo '[descripción']]],2,0)</f>
        <v>Programa de Representación Jurídica</v>
      </c>
    </row>
    <row r="3132" spans="2:13" x14ac:dyDescent="0.3">
      <c r="B3132" s="15" t="str">
        <f t="shared" si="144"/>
        <v>1-PRJ</v>
      </c>
      <c r="C3132" s="15" t="str">
        <f t="shared" si="145"/>
        <v>1-PRJ-Sin Detalle</v>
      </c>
      <c r="D3132" s="15" t="str">
        <f t="shared" si="146"/>
        <v>1-PRJ-Sin Detalle-7</v>
      </c>
      <c r="E3132" s="13">
        <v>1</v>
      </c>
      <c r="F3132" t="s">
        <v>25</v>
      </c>
      <c r="G3132" s="13">
        <v>7</v>
      </c>
      <c r="H3132" s="13" t="s">
        <v>207</v>
      </c>
      <c r="I3132" s="13" t="s">
        <v>424</v>
      </c>
      <c r="J3132" s="13" t="s">
        <v>106</v>
      </c>
      <c r="K3132" s="13">
        <v>130</v>
      </c>
      <c r="L3132" t="str">
        <f>+VLOOKUP(Línea_Modelo_Sexo_Región[[#This Row],[id_LA]],Línea_Atención[],2,0)</f>
        <v>Línea Ambulatoria</v>
      </c>
      <c r="M3132" t="str">
        <f>+VLOOKUP(Línea_Modelo_Sexo_Región[[#This Row],[Modelo '[sigla']]],Modelos[[Modelo '[sigla']]:[Modelo '[descripción']]],2,0)</f>
        <v>Programa de Representación Jurídica</v>
      </c>
    </row>
    <row r="3133" spans="2:13" x14ac:dyDescent="0.3">
      <c r="B3133" s="15" t="str">
        <f t="shared" si="144"/>
        <v>1-PRJ</v>
      </c>
      <c r="C3133" s="15" t="str">
        <f t="shared" si="145"/>
        <v>1-PRJ-Sin Detalle</v>
      </c>
      <c r="D3133" s="15" t="str">
        <f t="shared" si="146"/>
        <v>1-PRJ-Sin Detalle-16</v>
      </c>
      <c r="E3133" s="13">
        <v>1</v>
      </c>
      <c r="F3133" t="s">
        <v>25</v>
      </c>
      <c r="G3133" s="13">
        <v>16</v>
      </c>
      <c r="H3133" s="13" t="s">
        <v>216</v>
      </c>
      <c r="I3133" s="13" t="s">
        <v>424</v>
      </c>
      <c r="J3133" s="13" t="s">
        <v>106</v>
      </c>
      <c r="K3133" s="13">
        <v>0</v>
      </c>
      <c r="L3133" t="str">
        <f>+VLOOKUP(Línea_Modelo_Sexo_Región[[#This Row],[id_LA]],Línea_Atención[],2,0)</f>
        <v>Línea Ambulatoria</v>
      </c>
      <c r="M3133" t="str">
        <f>+VLOOKUP(Línea_Modelo_Sexo_Región[[#This Row],[Modelo '[sigla']]],Modelos[[Modelo '[sigla']]:[Modelo '[descripción']]],2,0)</f>
        <v>Programa de Representación Jurídica</v>
      </c>
    </row>
    <row r="3134" spans="2:13" x14ac:dyDescent="0.3">
      <c r="B3134" s="15" t="str">
        <f t="shared" si="144"/>
        <v>1-PRJ</v>
      </c>
      <c r="C3134" s="15" t="str">
        <f t="shared" si="145"/>
        <v>1-PRJ-Sin Detalle</v>
      </c>
      <c r="D3134" s="15" t="str">
        <f t="shared" si="146"/>
        <v>1-PRJ-Sin Detalle-8</v>
      </c>
      <c r="E3134" s="13">
        <v>1</v>
      </c>
      <c r="F3134" t="s">
        <v>25</v>
      </c>
      <c r="G3134" s="13">
        <v>8</v>
      </c>
      <c r="H3134" s="13" t="s">
        <v>208</v>
      </c>
      <c r="I3134" s="13" t="s">
        <v>424</v>
      </c>
      <c r="J3134" s="13" t="s">
        <v>106</v>
      </c>
      <c r="K3134" s="13">
        <v>129</v>
      </c>
      <c r="L3134" t="str">
        <f>+VLOOKUP(Línea_Modelo_Sexo_Región[[#This Row],[id_LA]],Línea_Atención[],2,0)</f>
        <v>Línea Ambulatoria</v>
      </c>
      <c r="M3134" t="str">
        <f>+VLOOKUP(Línea_Modelo_Sexo_Región[[#This Row],[Modelo '[sigla']]],Modelos[[Modelo '[sigla']]:[Modelo '[descripción']]],2,0)</f>
        <v>Programa de Representación Jurídica</v>
      </c>
    </row>
    <row r="3135" spans="2:13" x14ac:dyDescent="0.3">
      <c r="B3135" s="15" t="str">
        <f t="shared" si="144"/>
        <v>1-PRJ</v>
      </c>
      <c r="C3135" s="15" t="str">
        <f t="shared" si="145"/>
        <v>1-PRJ-Sin Detalle</v>
      </c>
      <c r="D3135" s="15" t="str">
        <f t="shared" si="146"/>
        <v>1-PRJ-Sin Detalle-9</v>
      </c>
      <c r="E3135" s="13">
        <v>1</v>
      </c>
      <c r="F3135" t="s">
        <v>25</v>
      </c>
      <c r="G3135" s="13">
        <v>9</v>
      </c>
      <c r="H3135" s="13" t="s">
        <v>209</v>
      </c>
      <c r="I3135" s="13" t="s">
        <v>424</v>
      </c>
      <c r="J3135" s="13" t="s">
        <v>106</v>
      </c>
      <c r="K3135" s="13">
        <v>120</v>
      </c>
      <c r="L3135" t="str">
        <f>+VLOOKUP(Línea_Modelo_Sexo_Región[[#This Row],[id_LA]],Línea_Atención[],2,0)</f>
        <v>Línea Ambulatoria</v>
      </c>
      <c r="M3135" t="str">
        <f>+VLOOKUP(Línea_Modelo_Sexo_Región[[#This Row],[Modelo '[sigla']]],Modelos[[Modelo '[sigla']]:[Modelo '[descripción']]],2,0)</f>
        <v>Programa de Representación Jurídica</v>
      </c>
    </row>
    <row r="3136" spans="2:13" x14ac:dyDescent="0.3">
      <c r="B3136" s="15" t="str">
        <f t="shared" si="144"/>
        <v>1-PRJ</v>
      </c>
      <c r="C3136" s="15" t="str">
        <f t="shared" si="145"/>
        <v>1-PRJ-Sin Detalle</v>
      </c>
      <c r="D3136" s="15" t="str">
        <f t="shared" si="146"/>
        <v>1-PRJ-Sin Detalle-14</v>
      </c>
      <c r="E3136" s="13">
        <v>1</v>
      </c>
      <c r="F3136" t="s">
        <v>25</v>
      </c>
      <c r="G3136" s="13">
        <v>14</v>
      </c>
      <c r="H3136" s="13" t="s">
        <v>214</v>
      </c>
      <c r="I3136" s="13" t="s">
        <v>424</v>
      </c>
      <c r="J3136" s="13" t="s">
        <v>106</v>
      </c>
      <c r="K3136" s="13">
        <v>478</v>
      </c>
      <c r="L3136" t="str">
        <f>+VLOOKUP(Línea_Modelo_Sexo_Región[[#This Row],[id_LA]],Línea_Atención[],2,0)</f>
        <v>Línea Ambulatoria</v>
      </c>
      <c r="M3136" t="str">
        <f>+VLOOKUP(Línea_Modelo_Sexo_Región[[#This Row],[Modelo '[sigla']]],Modelos[[Modelo '[sigla']]:[Modelo '[descripción']]],2,0)</f>
        <v>Programa de Representación Jurídica</v>
      </c>
    </row>
    <row r="3137" spans="2:13" x14ac:dyDescent="0.3">
      <c r="B3137" s="15" t="str">
        <f t="shared" si="144"/>
        <v>1-PRJ</v>
      </c>
      <c r="C3137" s="15" t="str">
        <f t="shared" si="145"/>
        <v>1-PRJ-Sin Detalle</v>
      </c>
      <c r="D3137" s="15" t="str">
        <f t="shared" si="146"/>
        <v>1-PRJ-Sin Detalle-10</v>
      </c>
      <c r="E3137" s="13">
        <v>1</v>
      </c>
      <c r="F3137" t="s">
        <v>25</v>
      </c>
      <c r="G3137" s="13">
        <v>10</v>
      </c>
      <c r="H3137" s="13" t="s">
        <v>210</v>
      </c>
      <c r="I3137" s="13" t="s">
        <v>424</v>
      </c>
      <c r="J3137" s="13" t="s">
        <v>106</v>
      </c>
      <c r="K3137" s="13">
        <v>397</v>
      </c>
      <c r="L3137" t="str">
        <f>+VLOOKUP(Línea_Modelo_Sexo_Región[[#This Row],[id_LA]],Línea_Atención[],2,0)</f>
        <v>Línea Ambulatoria</v>
      </c>
      <c r="M3137" t="str">
        <f>+VLOOKUP(Línea_Modelo_Sexo_Región[[#This Row],[Modelo '[sigla']]],Modelos[[Modelo '[sigla']]:[Modelo '[descripción']]],2,0)</f>
        <v>Programa de Representación Jurídica</v>
      </c>
    </row>
    <row r="3138" spans="2:13" x14ac:dyDescent="0.3">
      <c r="B3138" s="15" t="str">
        <f t="shared" si="144"/>
        <v>1-PRJ</v>
      </c>
      <c r="C3138" s="15" t="str">
        <f t="shared" si="145"/>
        <v>1-PRJ-Sin Detalle</v>
      </c>
      <c r="D3138" s="15" t="str">
        <f t="shared" si="146"/>
        <v>1-PRJ-Sin Detalle-11</v>
      </c>
      <c r="E3138" s="13">
        <v>1</v>
      </c>
      <c r="F3138" t="s">
        <v>25</v>
      </c>
      <c r="G3138" s="13">
        <v>11</v>
      </c>
      <c r="H3138" s="13" t="s">
        <v>211</v>
      </c>
      <c r="I3138" s="13" t="s">
        <v>424</v>
      </c>
      <c r="J3138" s="13" t="s">
        <v>106</v>
      </c>
      <c r="K3138" s="13">
        <v>0</v>
      </c>
      <c r="L3138" t="str">
        <f>+VLOOKUP(Línea_Modelo_Sexo_Región[[#This Row],[id_LA]],Línea_Atención[],2,0)</f>
        <v>Línea Ambulatoria</v>
      </c>
      <c r="M3138" t="str">
        <f>+VLOOKUP(Línea_Modelo_Sexo_Región[[#This Row],[Modelo '[sigla']]],Modelos[[Modelo '[sigla']]:[Modelo '[descripción']]],2,0)</f>
        <v>Programa de Representación Jurídica</v>
      </c>
    </row>
    <row r="3139" spans="2:13" x14ac:dyDescent="0.3">
      <c r="B3139" s="15" t="str">
        <f t="shared" si="144"/>
        <v>1-PRJ</v>
      </c>
      <c r="C3139" s="15" t="str">
        <f t="shared" si="145"/>
        <v>1-PRJ-Sin Detalle</v>
      </c>
      <c r="D3139" s="15" t="str">
        <f t="shared" si="146"/>
        <v>1-PRJ-Sin Detalle-12</v>
      </c>
      <c r="E3139" s="13">
        <v>1</v>
      </c>
      <c r="F3139" t="s">
        <v>25</v>
      </c>
      <c r="G3139" s="13">
        <v>12</v>
      </c>
      <c r="H3139" s="13" t="s">
        <v>212</v>
      </c>
      <c r="I3139" s="13" t="s">
        <v>424</v>
      </c>
      <c r="J3139" s="13" t="s">
        <v>106</v>
      </c>
      <c r="K3139" s="13">
        <v>45</v>
      </c>
      <c r="L3139" t="str">
        <f>+VLOOKUP(Línea_Modelo_Sexo_Región[[#This Row],[id_LA]],Línea_Atención[],2,0)</f>
        <v>Línea Ambulatoria</v>
      </c>
      <c r="M3139" t="str">
        <f>+VLOOKUP(Línea_Modelo_Sexo_Región[[#This Row],[Modelo '[sigla']]],Modelos[[Modelo '[sigla']]:[Modelo '[descripción']]],2,0)</f>
        <v>Programa de Representación Jurídica</v>
      </c>
    </row>
    <row r="3140" spans="2:13" x14ac:dyDescent="0.3">
      <c r="B3140" s="15" t="str">
        <f t="shared" si="144"/>
        <v>1-PAD</v>
      </c>
      <c r="C3140" s="15" t="str">
        <f t="shared" si="145"/>
        <v>1-PAD-Sin Detalle</v>
      </c>
      <c r="D3140" s="15" t="str">
        <f t="shared" si="146"/>
        <v>1-PAD-Sin Detalle-15</v>
      </c>
      <c r="E3140" s="13">
        <v>1</v>
      </c>
      <c r="F3140" t="s">
        <v>1</v>
      </c>
      <c r="G3140" s="13">
        <v>15</v>
      </c>
      <c r="H3140" s="13" t="s">
        <v>215</v>
      </c>
      <c r="I3140" s="13" t="s">
        <v>424</v>
      </c>
      <c r="J3140" s="13" t="s">
        <v>106</v>
      </c>
      <c r="K3140" s="13">
        <v>0</v>
      </c>
      <c r="L3140" t="str">
        <f>+VLOOKUP(Línea_Modelo_Sexo_Región[[#This Row],[id_LA]],Línea_Atención[],2,0)</f>
        <v>Línea Ambulatoria</v>
      </c>
      <c r="M3140" t="str">
        <f>+VLOOKUP(Línea_Modelo_Sexo_Región[[#This Row],[Modelo '[sigla']]],Modelos[[Modelo '[sigla']]:[Modelo '[descripción']]],2,0)</f>
        <v>Programa de Protección Ambulatoria para la Discapacidad</v>
      </c>
    </row>
    <row r="3141" spans="2:13" x14ac:dyDescent="0.3">
      <c r="B3141" s="15" t="str">
        <f t="shared" ref="B3141:B3204" si="147">+E3141&amp;"-"&amp;F3141</f>
        <v>1-PAD</v>
      </c>
      <c r="C3141" s="15" t="str">
        <f t="shared" ref="C3141:C3204" si="148">+B3141&amp;"-"&amp;I3141</f>
        <v>1-PAD-Sin Detalle</v>
      </c>
      <c r="D3141" s="15" t="str">
        <f t="shared" ref="D3141:D3204" si="149">+C3141&amp;"-"&amp;G3141</f>
        <v>1-PAD-Sin Detalle-1</v>
      </c>
      <c r="E3141" s="13">
        <v>1</v>
      </c>
      <c r="F3141" t="s">
        <v>1</v>
      </c>
      <c r="G3141" s="13">
        <v>1</v>
      </c>
      <c r="H3141" s="13" t="s">
        <v>201</v>
      </c>
      <c r="I3141" s="13" t="s">
        <v>424</v>
      </c>
      <c r="J3141" s="13" t="s">
        <v>106</v>
      </c>
      <c r="K3141" s="13">
        <v>0</v>
      </c>
      <c r="L3141" t="str">
        <f>+VLOOKUP(Línea_Modelo_Sexo_Región[[#This Row],[id_LA]],Línea_Atención[],2,0)</f>
        <v>Línea Ambulatoria</v>
      </c>
      <c r="M3141" t="str">
        <f>+VLOOKUP(Línea_Modelo_Sexo_Región[[#This Row],[Modelo '[sigla']]],Modelos[[Modelo '[sigla']]:[Modelo '[descripción']]],2,0)</f>
        <v>Programa de Protección Ambulatoria para la Discapacidad</v>
      </c>
    </row>
    <row r="3142" spans="2:13" x14ac:dyDescent="0.3">
      <c r="B3142" s="15" t="str">
        <f t="shared" si="147"/>
        <v>1-PAD</v>
      </c>
      <c r="C3142" s="15" t="str">
        <f t="shared" si="148"/>
        <v>1-PAD-Sin Detalle</v>
      </c>
      <c r="D3142" s="15" t="str">
        <f t="shared" si="149"/>
        <v>1-PAD-Sin Detalle-2</v>
      </c>
      <c r="E3142" s="13">
        <v>1</v>
      </c>
      <c r="F3142" t="s">
        <v>1</v>
      </c>
      <c r="G3142" s="13">
        <v>2</v>
      </c>
      <c r="H3142" s="13" t="s">
        <v>202</v>
      </c>
      <c r="I3142" s="13" t="s">
        <v>424</v>
      </c>
      <c r="J3142" s="13" t="s">
        <v>106</v>
      </c>
      <c r="K3142" s="13">
        <v>31</v>
      </c>
      <c r="L3142" t="str">
        <f>+VLOOKUP(Línea_Modelo_Sexo_Región[[#This Row],[id_LA]],Línea_Atención[],2,0)</f>
        <v>Línea Ambulatoria</v>
      </c>
      <c r="M3142" t="str">
        <f>+VLOOKUP(Línea_Modelo_Sexo_Región[[#This Row],[Modelo '[sigla']]],Modelos[[Modelo '[sigla']]:[Modelo '[descripción']]],2,0)</f>
        <v>Programa de Protección Ambulatoria para la Discapacidad</v>
      </c>
    </row>
    <row r="3143" spans="2:13" x14ac:dyDescent="0.3">
      <c r="B3143" s="15" t="str">
        <f t="shared" si="147"/>
        <v>1-PAD</v>
      </c>
      <c r="C3143" s="15" t="str">
        <f t="shared" si="148"/>
        <v>1-PAD-Sin Detalle</v>
      </c>
      <c r="D3143" s="15" t="str">
        <f t="shared" si="149"/>
        <v>1-PAD-Sin Detalle-3</v>
      </c>
      <c r="E3143" s="13">
        <v>1</v>
      </c>
      <c r="F3143" t="s">
        <v>1</v>
      </c>
      <c r="G3143" s="13">
        <v>3</v>
      </c>
      <c r="H3143" s="13" t="s">
        <v>203</v>
      </c>
      <c r="I3143" s="13" t="s">
        <v>424</v>
      </c>
      <c r="J3143" s="13" t="s">
        <v>106</v>
      </c>
      <c r="K3143" s="13">
        <v>0</v>
      </c>
      <c r="L3143" t="str">
        <f>+VLOOKUP(Línea_Modelo_Sexo_Región[[#This Row],[id_LA]],Línea_Atención[],2,0)</f>
        <v>Línea Ambulatoria</v>
      </c>
      <c r="M3143" t="str">
        <f>+VLOOKUP(Línea_Modelo_Sexo_Región[[#This Row],[Modelo '[sigla']]],Modelos[[Modelo '[sigla']]:[Modelo '[descripción']]],2,0)</f>
        <v>Programa de Protección Ambulatoria para la Discapacidad</v>
      </c>
    </row>
    <row r="3144" spans="2:13" x14ac:dyDescent="0.3">
      <c r="B3144" s="15" t="str">
        <f t="shared" si="147"/>
        <v>1-PAD</v>
      </c>
      <c r="C3144" s="15" t="str">
        <f t="shared" si="148"/>
        <v>1-PAD-Sin Detalle</v>
      </c>
      <c r="D3144" s="15" t="str">
        <f t="shared" si="149"/>
        <v>1-PAD-Sin Detalle-4</v>
      </c>
      <c r="E3144" s="13">
        <v>1</v>
      </c>
      <c r="F3144" t="s">
        <v>1</v>
      </c>
      <c r="G3144" s="13">
        <v>4</v>
      </c>
      <c r="H3144" s="13" t="s">
        <v>204</v>
      </c>
      <c r="I3144" s="13" t="s">
        <v>424</v>
      </c>
      <c r="J3144" s="13" t="s">
        <v>106</v>
      </c>
      <c r="K3144" s="13">
        <v>22</v>
      </c>
      <c r="L3144" t="str">
        <f>+VLOOKUP(Línea_Modelo_Sexo_Región[[#This Row],[id_LA]],Línea_Atención[],2,0)</f>
        <v>Línea Ambulatoria</v>
      </c>
      <c r="M3144" t="str">
        <f>+VLOOKUP(Línea_Modelo_Sexo_Región[[#This Row],[Modelo '[sigla']]],Modelos[[Modelo '[sigla']]:[Modelo '[descripción']]],2,0)</f>
        <v>Programa de Protección Ambulatoria para la Discapacidad</v>
      </c>
    </row>
    <row r="3145" spans="2:13" x14ac:dyDescent="0.3">
      <c r="B3145" s="15" t="str">
        <f t="shared" si="147"/>
        <v>1-PAD</v>
      </c>
      <c r="C3145" s="15" t="str">
        <f t="shared" si="148"/>
        <v>1-PAD-Sin Detalle</v>
      </c>
      <c r="D3145" s="15" t="str">
        <f t="shared" si="149"/>
        <v>1-PAD-Sin Detalle-5</v>
      </c>
      <c r="E3145" s="13">
        <v>1</v>
      </c>
      <c r="F3145" t="s">
        <v>1</v>
      </c>
      <c r="G3145" s="13">
        <v>5</v>
      </c>
      <c r="H3145" s="13" t="s">
        <v>205</v>
      </c>
      <c r="I3145" s="13" t="s">
        <v>424</v>
      </c>
      <c r="J3145" s="13" t="s">
        <v>106</v>
      </c>
      <c r="K3145" s="13">
        <v>78</v>
      </c>
      <c r="L3145" t="str">
        <f>+VLOOKUP(Línea_Modelo_Sexo_Región[[#This Row],[id_LA]],Línea_Atención[],2,0)</f>
        <v>Línea Ambulatoria</v>
      </c>
      <c r="M3145" t="str">
        <f>+VLOOKUP(Línea_Modelo_Sexo_Región[[#This Row],[Modelo '[sigla']]],Modelos[[Modelo '[sigla']]:[Modelo '[descripción']]],2,0)</f>
        <v>Programa de Protección Ambulatoria para la Discapacidad</v>
      </c>
    </row>
    <row r="3146" spans="2:13" x14ac:dyDescent="0.3">
      <c r="B3146" s="15" t="str">
        <f t="shared" si="147"/>
        <v>1-PAD</v>
      </c>
      <c r="C3146" s="15" t="str">
        <f t="shared" si="148"/>
        <v>1-PAD-Sin Detalle</v>
      </c>
      <c r="D3146" s="15" t="str">
        <f t="shared" si="149"/>
        <v>1-PAD-Sin Detalle-13</v>
      </c>
      <c r="E3146" s="13">
        <v>1</v>
      </c>
      <c r="F3146" t="s">
        <v>1</v>
      </c>
      <c r="G3146" s="13">
        <v>13</v>
      </c>
      <c r="H3146" s="13" t="s">
        <v>213</v>
      </c>
      <c r="I3146" s="13" t="s">
        <v>424</v>
      </c>
      <c r="J3146" s="13" t="s">
        <v>106</v>
      </c>
      <c r="K3146" s="13">
        <v>40</v>
      </c>
      <c r="L3146" t="str">
        <f>+VLOOKUP(Línea_Modelo_Sexo_Región[[#This Row],[id_LA]],Línea_Atención[],2,0)</f>
        <v>Línea Ambulatoria</v>
      </c>
      <c r="M3146" t="str">
        <f>+VLOOKUP(Línea_Modelo_Sexo_Región[[#This Row],[Modelo '[sigla']]],Modelos[[Modelo '[sigla']]:[Modelo '[descripción']]],2,0)</f>
        <v>Programa de Protección Ambulatoria para la Discapacidad</v>
      </c>
    </row>
    <row r="3147" spans="2:13" x14ac:dyDescent="0.3">
      <c r="B3147" s="15" t="str">
        <f t="shared" si="147"/>
        <v>1-PAD</v>
      </c>
      <c r="C3147" s="15" t="str">
        <f t="shared" si="148"/>
        <v>1-PAD-Sin Detalle</v>
      </c>
      <c r="D3147" s="15" t="str">
        <f t="shared" si="149"/>
        <v>1-PAD-Sin Detalle-6</v>
      </c>
      <c r="E3147" s="13">
        <v>1</v>
      </c>
      <c r="F3147" t="s">
        <v>1</v>
      </c>
      <c r="G3147" s="13">
        <v>6</v>
      </c>
      <c r="H3147" s="13" t="s">
        <v>206</v>
      </c>
      <c r="I3147" s="13" t="s">
        <v>424</v>
      </c>
      <c r="J3147" s="13" t="s">
        <v>106</v>
      </c>
      <c r="K3147" s="13">
        <v>0</v>
      </c>
      <c r="L3147" t="str">
        <f>+VLOOKUP(Línea_Modelo_Sexo_Región[[#This Row],[id_LA]],Línea_Atención[],2,0)</f>
        <v>Línea Ambulatoria</v>
      </c>
      <c r="M3147" t="str">
        <f>+VLOOKUP(Línea_Modelo_Sexo_Región[[#This Row],[Modelo '[sigla']]],Modelos[[Modelo '[sigla']]:[Modelo '[descripción']]],2,0)</f>
        <v>Programa de Protección Ambulatoria para la Discapacidad</v>
      </c>
    </row>
    <row r="3148" spans="2:13" x14ac:dyDescent="0.3">
      <c r="B3148" s="15" t="str">
        <f t="shared" si="147"/>
        <v>1-PAD</v>
      </c>
      <c r="C3148" s="15" t="str">
        <f t="shared" si="148"/>
        <v>1-PAD-Sin Detalle</v>
      </c>
      <c r="D3148" s="15" t="str">
        <f t="shared" si="149"/>
        <v>1-PAD-Sin Detalle-7</v>
      </c>
      <c r="E3148" s="13">
        <v>1</v>
      </c>
      <c r="F3148" t="s">
        <v>1</v>
      </c>
      <c r="G3148" s="13">
        <v>7</v>
      </c>
      <c r="H3148" s="13" t="s">
        <v>207</v>
      </c>
      <c r="I3148" s="13" t="s">
        <v>424</v>
      </c>
      <c r="J3148" s="13" t="s">
        <v>106</v>
      </c>
      <c r="K3148" s="13">
        <v>26</v>
      </c>
      <c r="L3148" t="str">
        <f>+VLOOKUP(Línea_Modelo_Sexo_Región[[#This Row],[id_LA]],Línea_Atención[],2,0)</f>
        <v>Línea Ambulatoria</v>
      </c>
      <c r="M3148" t="str">
        <f>+VLOOKUP(Línea_Modelo_Sexo_Región[[#This Row],[Modelo '[sigla']]],Modelos[[Modelo '[sigla']]:[Modelo '[descripción']]],2,0)</f>
        <v>Programa de Protección Ambulatoria para la Discapacidad</v>
      </c>
    </row>
    <row r="3149" spans="2:13" x14ac:dyDescent="0.3">
      <c r="B3149" s="15" t="str">
        <f t="shared" si="147"/>
        <v>1-PAD</v>
      </c>
      <c r="C3149" s="15" t="str">
        <f t="shared" si="148"/>
        <v>1-PAD-Sin Detalle</v>
      </c>
      <c r="D3149" s="15" t="str">
        <f t="shared" si="149"/>
        <v>1-PAD-Sin Detalle-16</v>
      </c>
      <c r="E3149" s="13">
        <v>1</v>
      </c>
      <c r="F3149" t="s">
        <v>1</v>
      </c>
      <c r="G3149" s="13">
        <v>16</v>
      </c>
      <c r="H3149" s="13" t="s">
        <v>216</v>
      </c>
      <c r="I3149" s="13" t="s">
        <v>424</v>
      </c>
      <c r="J3149" s="13" t="s">
        <v>106</v>
      </c>
      <c r="K3149" s="13">
        <v>0</v>
      </c>
      <c r="L3149" t="str">
        <f>+VLOOKUP(Línea_Modelo_Sexo_Región[[#This Row],[id_LA]],Línea_Atención[],2,0)</f>
        <v>Línea Ambulatoria</v>
      </c>
      <c r="M3149" t="str">
        <f>+VLOOKUP(Línea_Modelo_Sexo_Región[[#This Row],[Modelo '[sigla']]],Modelos[[Modelo '[sigla']]:[Modelo '[descripción']]],2,0)</f>
        <v>Programa de Protección Ambulatoria para la Discapacidad</v>
      </c>
    </row>
    <row r="3150" spans="2:13" x14ac:dyDescent="0.3">
      <c r="B3150" s="15" t="str">
        <f t="shared" si="147"/>
        <v>1-PAD</v>
      </c>
      <c r="C3150" s="15" t="str">
        <f t="shared" si="148"/>
        <v>1-PAD-Sin Detalle</v>
      </c>
      <c r="D3150" s="15" t="str">
        <f t="shared" si="149"/>
        <v>1-PAD-Sin Detalle-8</v>
      </c>
      <c r="E3150" s="13">
        <v>1</v>
      </c>
      <c r="F3150" t="s">
        <v>1</v>
      </c>
      <c r="G3150" s="13">
        <v>8</v>
      </c>
      <c r="H3150" s="13" t="s">
        <v>208</v>
      </c>
      <c r="I3150" s="13" t="s">
        <v>424</v>
      </c>
      <c r="J3150" s="13" t="s">
        <v>106</v>
      </c>
      <c r="K3150" s="13">
        <v>0</v>
      </c>
      <c r="L3150" t="str">
        <f>+VLOOKUP(Línea_Modelo_Sexo_Región[[#This Row],[id_LA]],Línea_Atención[],2,0)</f>
        <v>Línea Ambulatoria</v>
      </c>
      <c r="M3150" t="str">
        <f>+VLOOKUP(Línea_Modelo_Sexo_Región[[#This Row],[Modelo '[sigla']]],Modelos[[Modelo '[sigla']]:[Modelo '[descripción']]],2,0)</f>
        <v>Programa de Protección Ambulatoria para la Discapacidad</v>
      </c>
    </row>
    <row r="3151" spans="2:13" x14ac:dyDescent="0.3">
      <c r="B3151" s="15" t="str">
        <f t="shared" si="147"/>
        <v>1-PAD</v>
      </c>
      <c r="C3151" s="15" t="str">
        <f t="shared" si="148"/>
        <v>1-PAD-Sin Detalle</v>
      </c>
      <c r="D3151" s="15" t="str">
        <f t="shared" si="149"/>
        <v>1-PAD-Sin Detalle-9</v>
      </c>
      <c r="E3151" s="13">
        <v>1</v>
      </c>
      <c r="F3151" t="s">
        <v>1</v>
      </c>
      <c r="G3151" s="13">
        <v>9</v>
      </c>
      <c r="H3151" s="13" t="s">
        <v>209</v>
      </c>
      <c r="I3151" s="13" t="s">
        <v>424</v>
      </c>
      <c r="J3151" s="13" t="s">
        <v>106</v>
      </c>
      <c r="K3151" s="13">
        <v>15</v>
      </c>
      <c r="L3151" t="str">
        <f>+VLOOKUP(Línea_Modelo_Sexo_Región[[#This Row],[id_LA]],Línea_Atención[],2,0)</f>
        <v>Línea Ambulatoria</v>
      </c>
      <c r="M3151" t="str">
        <f>+VLOOKUP(Línea_Modelo_Sexo_Región[[#This Row],[Modelo '[sigla']]],Modelos[[Modelo '[sigla']]:[Modelo '[descripción']]],2,0)</f>
        <v>Programa de Protección Ambulatoria para la Discapacidad</v>
      </c>
    </row>
    <row r="3152" spans="2:13" x14ac:dyDescent="0.3">
      <c r="B3152" s="15" t="str">
        <f t="shared" si="147"/>
        <v>1-PAD</v>
      </c>
      <c r="C3152" s="15" t="str">
        <f t="shared" si="148"/>
        <v>1-PAD-Sin Detalle</v>
      </c>
      <c r="D3152" s="15" t="str">
        <f t="shared" si="149"/>
        <v>1-PAD-Sin Detalle-14</v>
      </c>
      <c r="E3152" s="13">
        <v>1</v>
      </c>
      <c r="F3152" t="s">
        <v>1</v>
      </c>
      <c r="G3152" s="13">
        <v>14</v>
      </c>
      <c r="H3152" s="13" t="s">
        <v>214</v>
      </c>
      <c r="I3152" s="13" t="s">
        <v>424</v>
      </c>
      <c r="J3152" s="13" t="s">
        <v>106</v>
      </c>
      <c r="K3152" s="13">
        <v>0</v>
      </c>
      <c r="L3152" t="str">
        <f>+VLOOKUP(Línea_Modelo_Sexo_Región[[#This Row],[id_LA]],Línea_Atención[],2,0)</f>
        <v>Línea Ambulatoria</v>
      </c>
      <c r="M3152" t="str">
        <f>+VLOOKUP(Línea_Modelo_Sexo_Región[[#This Row],[Modelo '[sigla']]],Modelos[[Modelo '[sigla']]:[Modelo '[descripción']]],2,0)</f>
        <v>Programa de Protección Ambulatoria para la Discapacidad</v>
      </c>
    </row>
    <row r="3153" spans="2:13" x14ac:dyDescent="0.3">
      <c r="B3153" s="15" t="str">
        <f t="shared" si="147"/>
        <v>1-PAD</v>
      </c>
      <c r="C3153" s="15" t="str">
        <f t="shared" si="148"/>
        <v>1-PAD-Sin Detalle</v>
      </c>
      <c r="D3153" s="15" t="str">
        <f t="shared" si="149"/>
        <v>1-PAD-Sin Detalle-10</v>
      </c>
      <c r="E3153" s="13">
        <v>1</v>
      </c>
      <c r="F3153" t="s">
        <v>1</v>
      </c>
      <c r="G3153" s="13">
        <v>10</v>
      </c>
      <c r="H3153" s="13" t="s">
        <v>210</v>
      </c>
      <c r="I3153" s="13" t="s">
        <v>424</v>
      </c>
      <c r="J3153" s="13" t="s">
        <v>106</v>
      </c>
      <c r="K3153" s="13">
        <v>0</v>
      </c>
      <c r="L3153" t="str">
        <f>+VLOOKUP(Línea_Modelo_Sexo_Región[[#This Row],[id_LA]],Línea_Atención[],2,0)</f>
        <v>Línea Ambulatoria</v>
      </c>
      <c r="M3153" t="str">
        <f>+VLOOKUP(Línea_Modelo_Sexo_Región[[#This Row],[Modelo '[sigla']]],Modelos[[Modelo '[sigla']]:[Modelo '[descripción']]],2,0)</f>
        <v>Programa de Protección Ambulatoria para la Discapacidad</v>
      </c>
    </row>
    <row r="3154" spans="2:13" x14ac:dyDescent="0.3">
      <c r="B3154" s="15" t="str">
        <f t="shared" si="147"/>
        <v>1-PAD</v>
      </c>
      <c r="C3154" s="15" t="str">
        <f t="shared" si="148"/>
        <v>1-PAD-Sin Detalle</v>
      </c>
      <c r="D3154" s="15" t="str">
        <f t="shared" si="149"/>
        <v>1-PAD-Sin Detalle-11</v>
      </c>
      <c r="E3154" s="13">
        <v>1</v>
      </c>
      <c r="F3154" t="s">
        <v>1</v>
      </c>
      <c r="G3154" s="13">
        <v>11</v>
      </c>
      <c r="H3154" s="13" t="s">
        <v>211</v>
      </c>
      <c r="I3154" s="13" t="s">
        <v>424</v>
      </c>
      <c r="J3154" s="13" t="s">
        <v>106</v>
      </c>
      <c r="K3154" s="13">
        <v>0</v>
      </c>
      <c r="L3154" t="str">
        <f>+VLOOKUP(Línea_Modelo_Sexo_Región[[#This Row],[id_LA]],Línea_Atención[],2,0)</f>
        <v>Línea Ambulatoria</v>
      </c>
      <c r="M3154" t="str">
        <f>+VLOOKUP(Línea_Modelo_Sexo_Región[[#This Row],[Modelo '[sigla']]],Modelos[[Modelo '[sigla']]:[Modelo '[descripción']]],2,0)</f>
        <v>Programa de Protección Ambulatoria para la Discapacidad</v>
      </c>
    </row>
    <row r="3155" spans="2:13" x14ac:dyDescent="0.3">
      <c r="B3155" s="15" t="str">
        <f t="shared" si="147"/>
        <v>1-PAD</v>
      </c>
      <c r="C3155" s="15" t="str">
        <f t="shared" si="148"/>
        <v>1-PAD-Sin Detalle</v>
      </c>
      <c r="D3155" s="15" t="str">
        <f t="shared" si="149"/>
        <v>1-PAD-Sin Detalle-12</v>
      </c>
      <c r="E3155" s="13">
        <v>1</v>
      </c>
      <c r="F3155" t="s">
        <v>1</v>
      </c>
      <c r="G3155" s="13">
        <v>12</v>
      </c>
      <c r="H3155" s="13" t="s">
        <v>212</v>
      </c>
      <c r="I3155" s="13" t="s">
        <v>424</v>
      </c>
      <c r="J3155" s="13" t="s">
        <v>106</v>
      </c>
      <c r="K3155" s="13">
        <v>0</v>
      </c>
      <c r="L3155" t="str">
        <f>+VLOOKUP(Línea_Modelo_Sexo_Región[[#This Row],[id_LA]],Línea_Atención[],2,0)</f>
        <v>Línea Ambulatoria</v>
      </c>
      <c r="M3155" t="str">
        <f>+VLOOKUP(Línea_Modelo_Sexo_Región[[#This Row],[Modelo '[sigla']]],Modelos[[Modelo '[sigla']]:[Modelo '[descripción']]],2,0)</f>
        <v>Programa de Protección Ambulatoria para la Discapacidad</v>
      </c>
    </row>
    <row r="3156" spans="2:13" x14ac:dyDescent="0.3">
      <c r="B3156" s="15" t="str">
        <f t="shared" si="147"/>
        <v>1-PIB</v>
      </c>
      <c r="C3156" s="15" t="str">
        <f t="shared" si="148"/>
        <v>1-PIB-Sin Detalle</v>
      </c>
      <c r="D3156" s="15" t="str">
        <f t="shared" si="149"/>
        <v>1-PIB-Sin Detalle-15</v>
      </c>
      <c r="E3156" s="13">
        <v>1</v>
      </c>
      <c r="F3156" t="s">
        <v>13</v>
      </c>
      <c r="G3156" s="13">
        <v>15</v>
      </c>
      <c r="H3156" s="13" t="s">
        <v>215</v>
      </c>
      <c r="I3156" s="13" t="s">
        <v>424</v>
      </c>
      <c r="J3156" s="13" t="s">
        <v>106</v>
      </c>
      <c r="K3156" s="13">
        <v>20</v>
      </c>
      <c r="L3156" t="str">
        <f>+VLOOKUP(Línea_Modelo_Sexo_Región[[#This Row],[id_LA]],Línea_Atención[],2,0)</f>
        <v>Línea Ambulatoria</v>
      </c>
      <c r="M3156" t="str">
        <f>+VLOOKUP(Línea_Modelo_Sexo_Región[[#This Row],[Modelo '[sigla']]],Modelos[[Modelo '[sigla']]:[Modelo '[descripción']]],2,0)</f>
        <v>Programa de Intervención breve</v>
      </c>
    </row>
    <row r="3157" spans="2:13" x14ac:dyDescent="0.3">
      <c r="B3157" s="15" t="str">
        <f t="shared" si="147"/>
        <v>1-PIB</v>
      </c>
      <c r="C3157" s="15" t="str">
        <f t="shared" si="148"/>
        <v>1-PIB-Sin Detalle</v>
      </c>
      <c r="D3157" s="15" t="str">
        <f t="shared" si="149"/>
        <v>1-PIB-Sin Detalle-1</v>
      </c>
      <c r="E3157" s="13">
        <v>1</v>
      </c>
      <c r="F3157" t="s">
        <v>13</v>
      </c>
      <c r="G3157" s="13">
        <v>1</v>
      </c>
      <c r="H3157" s="13" t="s">
        <v>201</v>
      </c>
      <c r="I3157" s="13" t="s">
        <v>424</v>
      </c>
      <c r="J3157" s="13" t="s">
        <v>106</v>
      </c>
      <c r="K3157" s="13">
        <v>0</v>
      </c>
      <c r="L3157" t="str">
        <f>+VLOOKUP(Línea_Modelo_Sexo_Región[[#This Row],[id_LA]],Línea_Atención[],2,0)</f>
        <v>Línea Ambulatoria</v>
      </c>
      <c r="M3157" t="str">
        <f>+VLOOKUP(Línea_Modelo_Sexo_Región[[#This Row],[Modelo '[sigla']]],Modelos[[Modelo '[sigla']]:[Modelo '[descripción']]],2,0)</f>
        <v>Programa de Intervención breve</v>
      </c>
    </row>
    <row r="3158" spans="2:13" x14ac:dyDescent="0.3">
      <c r="B3158" s="15" t="str">
        <f t="shared" si="147"/>
        <v>1-PIB</v>
      </c>
      <c r="C3158" s="15" t="str">
        <f t="shared" si="148"/>
        <v>1-PIB-Sin Detalle</v>
      </c>
      <c r="D3158" s="15" t="str">
        <f t="shared" si="149"/>
        <v>1-PIB-Sin Detalle-2</v>
      </c>
      <c r="E3158" s="13">
        <v>1</v>
      </c>
      <c r="F3158" t="s">
        <v>13</v>
      </c>
      <c r="G3158" s="13">
        <v>2</v>
      </c>
      <c r="H3158" s="13" t="s">
        <v>202</v>
      </c>
      <c r="I3158" s="13" t="s">
        <v>424</v>
      </c>
      <c r="J3158" s="13" t="s">
        <v>106</v>
      </c>
      <c r="K3158" s="13">
        <v>0</v>
      </c>
      <c r="L3158" t="str">
        <f>+VLOOKUP(Línea_Modelo_Sexo_Región[[#This Row],[id_LA]],Línea_Atención[],2,0)</f>
        <v>Línea Ambulatoria</v>
      </c>
      <c r="M3158" t="str">
        <f>+VLOOKUP(Línea_Modelo_Sexo_Región[[#This Row],[Modelo '[sigla']]],Modelos[[Modelo '[sigla']]:[Modelo '[descripción']]],2,0)</f>
        <v>Programa de Intervención breve</v>
      </c>
    </row>
    <row r="3159" spans="2:13" x14ac:dyDescent="0.3">
      <c r="B3159" s="15" t="str">
        <f t="shared" si="147"/>
        <v>1-PIB</v>
      </c>
      <c r="C3159" s="15" t="str">
        <f t="shared" si="148"/>
        <v>1-PIB-Sin Detalle</v>
      </c>
      <c r="D3159" s="15" t="str">
        <f t="shared" si="149"/>
        <v>1-PIB-Sin Detalle-3</v>
      </c>
      <c r="E3159" s="13">
        <v>1</v>
      </c>
      <c r="F3159" t="s">
        <v>13</v>
      </c>
      <c r="G3159" s="13">
        <v>3</v>
      </c>
      <c r="H3159" s="13" t="s">
        <v>203</v>
      </c>
      <c r="I3159" s="13" t="s">
        <v>424</v>
      </c>
      <c r="J3159" s="13" t="s">
        <v>106</v>
      </c>
      <c r="K3159" s="13">
        <v>10</v>
      </c>
      <c r="L3159" t="str">
        <f>+VLOOKUP(Línea_Modelo_Sexo_Región[[#This Row],[id_LA]],Línea_Atención[],2,0)</f>
        <v>Línea Ambulatoria</v>
      </c>
      <c r="M3159" t="str">
        <f>+VLOOKUP(Línea_Modelo_Sexo_Región[[#This Row],[Modelo '[sigla']]],Modelos[[Modelo '[sigla']]:[Modelo '[descripción']]],2,0)</f>
        <v>Programa de Intervención breve</v>
      </c>
    </row>
    <row r="3160" spans="2:13" x14ac:dyDescent="0.3">
      <c r="B3160" s="15" t="str">
        <f t="shared" si="147"/>
        <v>1-PIB</v>
      </c>
      <c r="C3160" s="15" t="str">
        <f t="shared" si="148"/>
        <v>1-PIB-Sin Detalle</v>
      </c>
      <c r="D3160" s="15" t="str">
        <f t="shared" si="149"/>
        <v>1-PIB-Sin Detalle-4</v>
      </c>
      <c r="E3160" s="13">
        <v>1</v>
      </c>
      <c r="F3160" t="s">
        <v>13</v>
      </c>
      <c r="G3160" s="13">
        <v>4</v>
      </c>
      <c r="H3160" s="13" t="s">
        <v>204</v>
      </c>
      <c r="I3160" s="13" t="s">
        <v>424</v>
      </c>
      <c r="J3160" s="13" t="s">
        <v>106</v>
      </c>
      <c r="K3160" s="13">
        <v>51</v>
      </c>
      <c r="L3160" t="str">
        <f>+VLOOKUP(Línea_Modelo_Sexo_Región[[#This Row],[id_LA]],Línea_Atención[],2,0)</f>
        <v>Línea Ambulatoria</v>
      </c>
      <c r="M3160" t="str">
        <f>+VLOOKUP(Línea_Modelo_Sexo_Región[[#This Row],[Modelo '[sigla']]],Modelos[[Modelo '[sigla']]:[Modelo '[descripción']]],2,0)</f>
        <v>Programa de Intervención breve</v>
      </c>
    </row>
    <row r="3161" spans="2:13" x14ac:dyDescent="0.3">
      <c r="B3161" s="15" t="str">
        <f t="shared" si="147"/>
        <v>1-PIB</v>
      </c>
      <c r="C3161" s="15" t="str">
        <f t="shared" si="148"/>
        <v>1-PIB-Sin Detalle</v>
      </c>
      <c r="D3161" s="15" t="str">
        <f t="shared" si="149"/>
        <v>1-PIB-Sin Detalle-5</v>
      </c>
      <c r="E3161" s="13">
        <v>1</v>
      </c>
      <c r="F3161" t="s">
        <v>13</v>
      </c>
      <c r="G3161" s="13">
        <v>5</v>
      </c>
      <c r="H3161" s="13" t="s">
        <v>205</v>
      </c>
      <c r="I3161" s="13" t="s">
        <v>424</v>
      </c>
      <c r="J3161" s="13" t="s">
        <v>106</v>
      </c>
      <c r="K3161" s="13">
        <v>0</v>
      </c>
      <c r="L3161" t="str">
        <f>+VLOOKUP(Línea_Modelo_Sexo_Región[[#This Row],[id_LA]],Línea_Atención[],2,0)</f>
        <v>Línea Ambulatoria</v>
      </c>
      <c r="M3161" t="str">
        <f>+VLOOKUP(Línea_Modelo_Sexo_Región[[#This Row],[Modelo '[sigla']]],Modelos[[Modelo '[sigla']]:[Modelo '[descripción']]],2,0)</f>
        <v>Programa de Intervención breve</v>
      </c>
    </row>
    <row r="3162" spans="2:13" x14ac:dyDescent="0.3">
      <c r="B3162" s="15" t="str">
        <f t="shared" si="147"/>
        <v>1-PIB</v>
      </c>
      <c r="C3162" s="15" t="str">
        <f t="shared" si="148"/>
        <v>1-PIB-Sin Detalle</v>
      </c>
      <c r="D3162" s="15" t="str">
        <f t="shared" si="149"/>
        <v>1-PIB-Sin Detalle-13</v>
      </c>
      <c r="E3162" s="13">
        <v>1</v>
      </c>
      <c r="F3162" t="s">
        <v>13</v>
      </c>
      <c r="G3162" s="13">
        <v>13</v>
      </c>
      <c r="H3162" s="13" t="s">
        <v>213</v>
      </c>
      <c r="I3162" s="13" t="s">
        <v>424</v>
      </c>
      <c r="J3162" s="13" t="s">
        <v>106</v>
      </c>
      <c r="K3162" s="13">
        <v>0</v>
      </c>
      <c r="L3162" t="str">
        <f>+VLOOKUP(Línea_Modelo_Sexo_Región[[#This Row],[id_LA]],Línea_Atención[],2,0)</f>
        <v>Línea Ambulatoria</v>
      </c>
      <c r="M3162" t="str">
        <f>+VLOOKUP(Línea_Modelo_Sexo_Región[[#This Row],[Modelo '[sigla']]],Modelos[[Modelo '[sigla']]:[Modelo '[descripción']]],2,0)</f>
        <v>Programa de Intervención breve</v>
      </c>
    </row>
    <row r="3163" spans="2:13" x14ac:dyDescent="0.3">
      <c r="B3163" s="15" t="str">
        <f t="shared" si="147"/>
        <v>1-PIB</v>
      </c>
      <c r="C3163" s="15" t="str">
        <f t="shared" si="148"/>
        <v>1-PIB-Sin Detalle</v>
      </c>
      <c r="D3163" s="15" t="str">
        <f t="shared" si="149"/>
        <v>1-PIB-Sin Detalle-6</v>
      </c>
      <c r="E3163" s="13">
        <v>1</v>
      </c>
      <c r="F3163" t="s">
        <v>13</v>
      </c>
      <c r="G3163" s="13">
        <v>6</v>
      </c>
      <c r="H3163" s="13" t="s">
        <v>206</v>
      </c>
      <c r="I3163" s="13" t="s">
        <v>424</v>
      </c>
      <c r="J3163" s="13" t="s">
        <v>106</v>
      </c>
      <c r="K3163" s="13">
        <v>176</v>
      </c>
      <c r="L3163" t="str">
        <f>+VLOOKUP(Línea_Modelo_Sexo_Región[[#This Row],[id_LA]],Línea_Atención[],2,0)</f>
        <v>Línea Ambulatoria</v>
      </c>
      <c r="M3163" t="str">
        <f>+VLOOKUP(Línea_Modelo_Sexo_Región[[#This Row],[Modelo '[sigla']]],Modelos[[Modelo '[sigla']]:[Modelo '[descripción']]],2,0)</f>
        <v>Programa de Intervención breve</v>
      </c>
    </row>
    <row r="3164" spans="2:13" x14ac:dyDescent="0.3">
      <c r="B3164" s="15" t="str">
        <f t="shared" si="147"/>
        <v>1-PIB</v>
      </c>
      <c r="C3164" s="15" t="str">
        <f t="shared" si="148"/>
        <v>1-PIB-Sin Detalle</v>
      </c>
      <c r="D3164" s="15" t="str">
        <f t="shared" si="149"/>
        <v>1-PIB-Sin Detalle-7</v>
      </c>
      <c r="E3164" s="13">
        <v>1</v>
      </c>
      <c r="F3164" t="s">
        <v>13</v>
      </c>
      <c r="G3164" s="13">
        <v>7</v>
      </c>
      <c r="H3164" s="13" t="s">
        <v>207</v>
      </c>
      <c r="I3164" s="13" t="s">
        <v>424</v>
      </c>
      <c r="J3164" s="13" t="s">
        <v>106</v>
      </c>
      <c r="K3164" s="13">
        <v>0</v>
      </c>
      <c r="L3164" t="str">
        <f>+VLOOKUP(Línea_Modelo_Sexo_Región[[#This Row],[id_LA]],Línea_Atención[],2,0)</f>
        <v>Línea Ambulatoria</v>
      </c>
      <c r="M3164" t="str">
        <f>+VLOOKUP(Línea_Modelo_Sexo_Región[[#This Row],[Modelo '[sigla']]],Modelos[[Modelo '[sigla']]:[Modelo '[descripción']]],2,0)</f>
        <v>Programa de Intervención breve</v>
      </c>
    </row>
    <row r="3165" spans="2:13" x14ac:dyDescent="0.3">
      <c r="B3165" s="15" t="str">
        <f t="shared" si="147"/>
        <v>1-PIB</v>
      </c>
      <c r="C3165" s="15" t="str">
        <f t="shared" si="148"/>
        <v>1-PIB-Sin Detalle</v>
      </c>
      <c r="D3165" s="15" t="str">
        <f t="shared" si="149"/>
        <v>1-PIB-Sin Detalle-16</v>
      </c>
      <c r="E3165" s="13">
        <v>1</v>
      </c>
      <c r="F3165" t="s">
        <v>13</v>
      </c>
      <c r="G3165" s="13">
        <v>16</v>
      </c>
      <c r="H3165" s="13" t="s">
        <v>216</v>
      </c>
      <c r="I3165" s="13" t="s">
        <v>424</v>
      </c>
      <c r="J3165" s="13" t="s">
        <v>106</v>
      </c>
      <c r="K3165" s="13">
        <v>0</v>
      </c>
      <c r="L3165" t="str">
        <f>+VLOOKUP(Línea_Modelo_Sexo_Región[[#This Row],[id_LA]],Línea_Atención[],2,0)</f>
        <v>Línea Ambulatoria</v>
      </c>
      <c r="M3165" t="str">
        <f>+VLOOKUP(Línea_Modelo_Sexo_Región[[#This Row],[Modelo '[sigla']]],Modelos[[Modelo '[sigla']]:[Modelo '[descripción']]],2,0)</f>
        <v>Programa de Intervención breve</v>
      </c>
    </row>
    <row r="3166" spans="2:13" x14ac:dyDescent="0.3">
      <c r="B3166" s="15" t="str">
        <f t="shared" si="147"/>
        <v>1-PIB</v>
      </c>
      <c r="C3166" s="15" t="str">
        <f t="shared" si="148"/>
        <v>1-PIB-Sin Detalle</v>
      </c>
      <c r="D3166" s="15" t="str">
        <f t="shared" si="149"/>
        <v>1-PIB-Sin Detalle-8</v>
      </c>
      <c r="E3166" s="13">
        <v>1</v>
      </c>
      <c r="F3166" t="s">
        <v>13</v>
      </c>
      <c r="G3166" s="13">
        <v>8</v>
      </c>
      <c r="H3166" s="13" t="s">
        <v>208</v>
      </c>
      <c r="I3166" s="13" t="s">
        <v>424</v>
      </c>
      <c r="J3166" s="13" t="s">
        <v>106</v>
      </c>
      <c r="K3166" s="13">
        <v>0</v>
      </c>
      <c r="L3166" t="str">
        <f>+VLOOKUP(Línea_Modelo_Sexo_Región[[#This Row],[id_LA]],Línea_Atención[],2,0)</f>
        <v>Línea Ambulatoria</v>
      </c>
      <c r="M3166" t="str">
        <f>+VLOOKUP(Línea_Modelo_Sexo_Región[[#This Row],[Modelo '[sigla']]],Modelos[[Modelo '[sigla']]:[Modelo '[descripción']]],2,0)</f>
        <v>Programa de Intervención breve</v>
      </c>
    </row>
    <row r="3167" spans="2:13" x14ac:dyDescent="0.3">
      <c r="B3167" s="15" t="str">
        <f t="shared" si="147"/>
        <v>1-PIB</v>
      </c>
      <c r="C3167" s="15" t="str">
        <f t="shared" si="148"/>
        <v>1-PIB-Sin Detalle</v>
      </c>
      <c r="D3167" s="15" t="str">
        <f t="shared" si="149"/>
        <v>1-PIB-Sin Detalle-9</v>
      </c>
      <c r="E3167" s="13">
        <v>1</v>
      </c>
      <c r="F3167" t="s">
        <v>13</v>
      </c>
      <c r="G3167" s="13">
        <v>9</v>
      </c>
      <c r="H3167" s="13" t="s">
        <v>209</v>
      </c>
      <c r="I3167" s="13" t="s">
        <v>424</v>
      </c>
      <c r="J3167" s="13" t="s">
        <v>106</v>
      </c>
      <c r="K3167" s="13">
        <v>0</v>
      </c>
      <c r="L3167" t="str">
        <f>+VLOOKUP(Línea_Modelo_Sexo_Región[[#This Row],[id_LA]],Línea_Atención[],2,0)</f>
        <v>Línea Ambulatoria</v>
      </c>
      <c r="M3167" t="str">
        <f>+VLOOKUP(Línea_Modelo_Sexo_Región[[#This Row],[Modelo '[sigla']]],Modelos[[Modelo '[sigla']]:[Modelo '[descripción']]],2,0)</f>
        <v>Programa de Intervención breve</v>
      </c>
    </row>
    <row r="3168" spans="2:13" x14ac:dyDescent="0.3">
      <c r="B3168" s="15" t="str">
        <f t="shared" si="147"/>
        <v>1-PIB</v>
      </c>
      <c r="C3168" s="15" t="str">
        <f t="shared" si="148"/>
        <v>1-PIB-Sin Detalle</v>
      </c>
      <c r="D3168" s="15" t="str">
        <f t="shared" si="149"/>
        <v>1-PIB-Sin Detalle-14</v>
      </c>
      <c r="E3168" s="13">
        <v>1</v>
      </c>
      <c r="F3168" t="s">
        <v>13</v>
      </c>
      <c r="G3168" s="13">
        <v>14</v>
      </c>
      <c r="H3168" s="13" t="s">
        <v>214</v>
      </c>
      <c r="I3168" s="13" t="s">
        <v>424</v>
      </c>
      <c r="J3168" s="13" t="s">
        <v>106</v>
      </c>
      <c r="K3168" s="13">
        <v>134</v>
      </c>
      <c r="L3168" t="str">
        <f>+VLOOKUP(Línea_Modelo_Sexo_Región[[#This Row],[id_LA]],Línea_Atención[],2,0)</f>
        <v>Línea Ambulatoria</v>
      </c>
      <c r="M3168" t="str">
        <f>+VLOOKUP(Línea_Modelo_Sexo_Región[[#This Row],[Modelo '[sigla']]],Modelos[[Modelo '[sigla']]:[Modelo '[descripción']]],2,0)</f>
        <v>Programa de Intervención breve</v>
      </c>
    </row>
    <row r="3169" spans="2:13" x14ac:dyDescent="0.3">
      <c r="B3169" s="15" t="str">
        <f t="shared" si="147"/>
        <v>1-PIB</v>
      </c>
      <c r="C3169" s="15" t="str">
        <f t="shared" si="148"/>
        <v>1-PIB-Sin Detalle</v>
      </c>
      <c r="D3169" s="15" t="str">
        <f t="shared" si="149"/>
        <v>1-PIB-Sin Detalle-10</v>
      </c>
      <c r="E3169" s="13">
        <v>1</v>
      </c>
      <c r="F3169" t="s">
        <v>13</v>
      </c>
      <c r="G3169" s="13">
        <v>10</v>
      </c>
      <c r="H3169" s="13" t="s">
        <v>210</v>
      </c>
      <c r="I3169" s="13" t="s">
        <v>424</v>
      </c>
      <c r="J3169" s="13" t="s">
        <v>106</v>
      </c>
      <c r="K3169" s="13">
        <v>190</v>
      </c>
      <c r="L3169" t="str">
        <f>+VLOOKUP(Línea_Modelo_Sexo_Región[[#This Row],[id_LA]],Línea_Atención[],2,0)</f>
        <v>Línea Ambulatoria</v>
      </c>
      <c r="M3169" t="str">
        <f>+VLOOKUP(Línea_Modelo_Sexo_Región[[#This Row],[Modelo '[sigla']]],Modelos[[Modelo '[sigla']]:[Modelo '[descripción']]],2,0)</f>
        <v>Programa de Intervención breve</v>
      </c>
    </row>
    <row r="3170" spans="2:13" x14ac:dyDescent="0.3">
      <c r="B3170" s="15" t="str">
        <f t="shared" si="147"/>
        <v>1-PIB</v>
      </c>
      <c r="C3170" s="15" t="str">
        <f t="shared" si="148"/>
        <v>1-PIB-Sin Detalle</v>
      </c>
      <c r="D3170" s="15" t="str">
        <f t="shared" si="149"/>
        <v>1-PIB-Sin Detalle-11</v>
      </c>
      <c r="E3170" s="13">
        <v>1</v>
      </c>
      <c r="F3170" t="s">
        <v>13</v>
      </c>
      <c r="G3170" s="13">
        <v>11</v>
      </c>
      <c r="H3170" s="13" t="s">
        <v>211</v>
      </c>
      <c r="I3170" s="13" t="s">
        <v>424</v>
      </c>
      <c r="J3170" s="13" t="s">
        <v>106</v>
      </c>
      <c r="K3170" s="13">
        <v>0</v>
      </c>
      <c r="L3170" t="str">
        <f>+VLOOKUP(Línea_Modelo_Sexo_Región[[#This Row],[id_LA]],Línea_Atención[],2,0)</f>
        <v>Línea Ambulatoria</v>
      </c>
      <c r="M3170" t="str">
        <f>+VLOOKUP(Línea_Modelo_Sexo_Región[[#This Row],[Modelo '[sigla']]],Modelos[[Modelo '[sigla']]:[Modelo '[descripción']]],2,0)</f>
        <v>Programa de Intervención breve</v>
      </c>
    </row>
    <row r="3171" spans="2:13" x14ac:dyDescent="0.3">
      <c r="B3171" s="15" t="str">
        <f t="shared" si="147"/>
        <v>1-PIB</v>
      </c>
      <c r="C3171" s="15" t="str">
        <f t="shared" si="148"/>
        <v>1-PIB-Sin Detalle</v>
      </c>
      <c r="D3171" s="15" t="str">
        <f t="shared" si="149"/>
        <v>1-PIB-Sin Detalle-12</v>
      </c>
      <c r="E3171" s="13">
        <v>1</v>
      </c>
      <c r="F3171" t="s">
        <v>13</v>
      </c>
      <c r="G3171" s="13">
        <v>12</v>
      </c>
      <c r="H3171" s="13" t="s">
        <v>212</v>
      </c>
      <c r="I3171" s="13" t="s">
        <v>424</v>
      </c>
      <c r="J3171" s="13" t="s">
        <v>106</v>
      </c>
      <c r="K3171" s="13">
        <v>60</v>
      </c>
      <c r="L3171" t="str">
        <f>+VLOOKUP(Línea_Modelo_Sexo_Región[[#This Row],[id_LA]],Línea_Atención[],2,0)</f>
        <v>Línea Ambulatoria</v>
      </c>
      <c r="M3171" t="str">
        <f>+VLOOKUP(Línea_Modelo_Sexo_Región[[#This Row],[Modelo '[sigla']]],Modelos[[Modelo '[sigla']]:[Modelo '[descripción']]],2,0)</f>
        <v>Programa de Intervención breve</v>
      </c>
    </row>
    <row r="3172" spans="2:13" x14ac:dyDescent="0.3">
      <c r="B3172" s="15" t="str">
        <f t="shared" si="147"/>
        <v>1-PRM</v>
      </c>
      <c r="C3172" s="15" t="str">
        <f t="shared" si="148"/>
        <v>1-PRM-Sin Detalle</v>
      </c>
      <c r="D3172" s="15" t="str">
        <f t="shared" si="149"/>
        <v>1-PRM-Sin Detalle-15</v>
      </c>
      <c r="E3172" s="13">
        <v>1</v>
      </c>
      <c r="F3172" t="s">
        <v>27</v>
      </c>
      <c r="G3172" s="13">
        <v>15</v>
      </c>
      <c r="H3172" s="13" t="s">
        <v>215</v>
      </c>
      <c r="I3172" s="13" t="s">
        <v>424</v>
      </c>
      <c r="J3172" s="13" t="s">
        <v>106</v>
      </c>
      <c r="K3172" s="13">
        <v>397</v>
      </c>
      <c r="L3172" t="str">
        <f>+VLOOKUP(Línea_Modelo_Sexo_Región[[#This Row],[id_LA]],Línea_Atención[],2,0)</f>
        <v>Línea Ambulatoria</v>
      </c>
      <c r="M3172" t="str">
        <f>+VLOOKUP(Línea_Modelo_Sexo_Región[[#This Row],[Modelo '[sigla']]],Modelos[[Modelo '[sigla']]:[Modelo '[descripción']]],2,0)</f>
        <v>Programa Especializado en Reparación del Maltrato</v>
      </c>
    </row>
    <row r="3173" spans="2:13" x14ac:dyDescent="0.3">
      <c r="B3173" s="15" t="str">
        <f t="shared" si="147"/>
        <v>1-PRM</v>
      </c>
      <c r="C3173" s="15" t="str">
        <f t="shared" si="148"/>
        <v>1-PRM-Sin Detalle</v>
      </c>
      <c r="D3173" s="15" t="str">
        <f t="shared" si="149"/>
        <v>1-PRM-Sin Detalle-1</v>
      </c>
      <c r="E3173" s="13">
        <v>1</v>
      </c>
      <c r="F3173" t="s">
        <v>27</v>
      </c>
      <c r="G3173" s="13">
        <v>1</v>
      </c>
      <c r="H3173" s="13" t="s">
        <v>201</v>
      </c>
      <c r="I3173" s="13" t="s">
        <v>424</v>
      </c>
      <c r="J3173" s="13" t="s">
        <v>106</v>
      </c>
      <c r="K3173" s="13">
        <v>271</v>
      </c>
      <c r="L3173" t="str">
        <f>+VLOOKUP(Línea_Modelo_Sexo_Región[[#This Row],[id_LA]],Línea_Atención[],2,0)</f>
        <v>Línea Ambulatoria</v>
      </c>
      <c r="M3173" t="str">
        <f>+VLOOKUP(Línea_Modelo_Sexo_Región[[#This Row],[Modelo '[sigla']]],Modelos[[Modelo '[sigla']]:[Modelo '[descripción']]],2,0)</f>
        <v>Programa Especializado en Reparación del Maltrato</v>
      </c>
    </row>
    <row r="3174" spans="2:13" x14ac:dyDescent="0.3">
      <c r="B3174" s="15" t="str">
        <f t="shared" si="147"/>
        <v>1-PRM</v>
      </c>
      <c r="C3174" s="15" t="str">
        <f t="shared" si="148"/>
        <v>1-PRM-Sin Detalle</v>
      </c>
      <c r="D3174" s="15" t="str">
        <f t="shared" si="149"/>
        <v>1-PRM-Sin Detalle-2</v>
      </c>
      <c r="E3174" s="13">
        <v>1</v>
      </c>
      <c r="F3174" t="s">
        <v>27</v>
      </c>
      <c r="G3174" s="13">
        <v>2</v>
      </c>
      <c r="H3174" s="13" t="s">
        <v>202</v>
      </c>
      <c r="I3174" s="13" t="s">
        <v>424</v>
      </c>
      <c r="J3174" s="13" t="s">
        <v>106</v>
      </c>
      <c r="K3174" s="13">
        <v>757</v>
      </c>
      <c r="L3174" t="str">
        <f>+VLOOKUP(Línea_Modelo_Sexo_Región[[#This Row],[id_LA]],Línea_Atención[],2,0)</f>
        <v>Línea Ambulatoria</v>
      </c>
      <c r="M3174" t="str">
        <f>+VLOOKUP(Línea_Modelo_Sexo_Región[[#This Row],[Modelo '[sigla']]],Modelos[[Modelo '[sigla']]:[Modelo '[descripción']]],2,0)</f>
        <v>Programa Especializado en Reparación del Maltrato</v>
      </c>
    </row>
    <row r="3175" spans="2:13" x14ac:dyDescent="0.3">
      <c r="B3175" s="15" t="str">
        <f t="shared" si="147"/>
        <v>1-PRM</v>
      </c>
      <c r="C3175" s="15" t="str">
        <f t="shared" si="148"/>
        <v>1-PRM-Sin Detalle</v>
      </c>
      <c r="D3175" s="15" t="str">
        <f t="shared" si="149"/>
        <v>1-PRM-Sin Detalle-3</v>
      </c>
      <c r="E3175" s="13">
        <v>1</v>
      </c>
      <c r="F3175" t="s">
        <v>27</v>
      </c>
      <c r="G3175" s="13">
        <v>3</v>
      </c>
      <c r="H3175" s="13" t="s">
        <v>203</v>
      </c>
      <c r="I3175" s="13" t="s">
        <v>424</v>
      </c>
      <c r="J3175" s="13" t="s">
        <v>106</v>
      </c>
      <c r="K3175" s="13">
        <v>712</v>
      </c>
      <c r="L3175" t="str">
        <f>+VLOOKUP(Línea_Modelo_Sexo_Región[[#This Row],[id_LA]],Línea_Atención[],2,0)</f>
        <v>Línea Ambulatoria</v>
      </c>
      <c r="M3175" t="str">
        <f>+VLOOKUP(Línea_Modelo_Sexo_Región[[#This Row],[Modelo '[sigla']]],Modelos[[Modelo '[sigla']]:[Modelo '[descripción']]],2,0)</f>
        <v>Programa Especializado en Reparación del Maltrato</v>
      </c>
    </row>
    <row r="3176" spans="2:13" x14ac:dyDescent="0.3">
      <c r="B3176" s="15" t="str">
        <f t="shared" si="147"/>
        <v>1-PRM</v>
      </c>
      <c r="C3176" s="15" t="str">
        <f t="shared" si="148"/>
        <v>1-PRM-Sin Detalle</v>
      </c>
      <c r="D3176" s="15" t="str">
        <f t="shared" si="149"/>
        <v>1-PRM-Sin Detalle-4</v>
      </c>
      <c r="E3176" s="13">
        <v>1</v>
      </c>
      <c r="F3176" t="s">
        <v>27</v>
      </c>
      <c r="G3176" s="13">
        <v>4</v>
      </c>
      <c r="H3176" s="13" t="s">
        <v>204</v>
      </c>
      <c r="I3176" s="13" t="s">
        <v>424</v>
      </c>
      <c r="J3176" s="13" t="s">
        <v>106</v>
      </c>
      <c r="K3176" s="13">
        <v>681</v>
      </c>
      <c r="L3176" t="str">
        <f>+VLOOKUP(Línea_Modelo_Sexo_Región[[#This Row],[id_LA]],Línea_Atención[],2,0)</f>
        <v>Línea Ambulatoria</v>
      </c>
      <c r="M3176" t="str">
        <f>+VLOOKUP(Línea_Modelo_Sexo_Región[[#This Row],[Modelo '[sigla']]],Modelos[[Modelo '[sigla']]:[Modelo '[descripción']]],2,0)</f>
        <v>Programa Especializado en Reparación del Maltrato</v>
      </c>
    </row>
    <row r="3177" spans="2:13" x14ac:dyDescent="0.3">
      <c r="B3177" s="15" t="str">
        <f t="shared" si="147"/>
        <v>1-PRM</v>
      </c>
      <c r="C3177" s="15" t="str">
        <f t="shared" si="148"/>
        <v>1-PRM-Sin Detalle</v>
      </c>
      <c r="D3177" s="15" t="str">
        <f t="shared" si="149"/>
        <v>1-PRM-Sin Detalle-5</v>
      </c>
      <c r="E3177" s="13">
        <v>1</v>
      </c>
      <c r="F3177" t="s">
        <v>27</v>
      </c>
      <c r="G3177" s="13">
        <v>5</v>
      </c>
      <c r="H3177" s="13" t="s">
        <v>205</v>
      </c>
      <c r="I3177" s="13" t="s">
        <v>424</v>
      </c>
      <c r="J3177" s="13" t="s">
        <v>106</v>
      </c>
      <c r="K3177" s="13">
        <v>2559</v>
      </c>
      <c r="L3177" t="str">
        <f>+VLOOKUP(Línea_Modelo_Sexo_Región[[#This Row],[id_LA]],Línea_Atención[],2,0)</f>
        <v>Línea Ambulatoria</v>
      </c>
      <c r="M3177" t="str">
        <f>+VLOOKUP(Línea_Modelo_Sexo_Región[[#This Row],[Modelo '[sigla']]],Modelos[[Modelo '[sigla']]:[Modelo '[descripción']]],2,0)</f>
        <v>Programa Especializado en Reparación del Maltrato</v>
      </c>
    </row>
    <row r="3178" spans="2:13" x14ac:dyDescent="0.3">
      <c r="B3178" s="15" t="str">
        <f t="shared" si="147"/>
        <v>1-PRM</v>
      </c>
      <c r="C3178" s="15" t="str">
        <f t="shared" si="148"/>
        <v>1-PRM-Sin Detalle</v>
      </c>
      <c r="D3178" s="15" t="str">
        <f t="shared" si="149"/>
        <v>1-PRM-Sin Detalle-13</v>
      </c>
      <c r="E3178" s="13">
        <v>1</v>
      </c>
      <c r="F3178" t="s">
        <v>27</v>
      </c>
      <c r="G3178" s="13">
        <v>13</v>
      </c>
      <c r="H3178" s="13" t="s">
        <v>213</v>
      </c>
      <c r="I3178" s="13" t="s">
        <v>424</v>
      </c>
      <c r="J3178" s="13" t="s">
        <v>106</v>
      </c>
      <c r="K3178" s="13">
        <v>4130</v>
      </c>
      <c r="L3178" t="str">
        <f>+VLOOKUP(Línea_Modelo_Sexo_Región[[#This Row],[id_LA]],Línea_Atención[],2,0)</f>
        <v>Línea Ambulatoria</v>
      </c>
      <c r="M3178" t="str">
        <f>+VLOOKUP(Línea_Modelo_Sexo_Región[[#This Row],[Modelo '[sigla']]],Modelos[[Modelo '[sigla']]:[Modelo '[descripción']]],2,0)</f>
        <v>Programa Especializado en Reparación del Maltrato</v>
      </c>
    </row>
    <row r="3179" spans="2:13" x14ac:dyDescent="0.3">
      <c r="B3179" s="15" t="str">
        <f t="shared" si="147"/>
        <v>1-PRM</v>
      </c>
      <c r="C3179" s="15" t="str">
        <f t="shared" si="148"/>
        <v>1-PRM-Sin Detalle</v>
      </c>
      <c r="D3179" s="15" t="str">
        <f t="shared" si="149"/>
        <v>1-PRM-Sin Detalle-6</v>
      </c>
      <c r="E3179" s="13">
        <v>1</v>
      </c>
      <c r="F3179" t="s">
        <v>27</v>
      </c>
      <c r="G3179" s="13">
        <v>6</v>
      </c>
      <c r="H3179" s="13" t="s">
        <v>206</v>
      </c>
      <c r="I3179" s="13" t="s">
        <v>424</v>
      </c>
      <c r="J3179" s="13" t="s">
        <v>106</v>
      </c>
      <c r="K3179" s="13">
        <v>1369</v>
      </c>
      <c r="L3179" t="str">
        <f>+VLOOKUP(Línea_Modelo_Sexo_Región[[#This Row],[id_LA]],Línea_Atención[],2,0)</f>
        <v>Línea Ambulatoria</v>
      </c>
      <c r="M3179" t="str">
        <f>+VLOOKUP(Línea_Modelo_Sexo_Región[[#This Row],[Modelo '[sigla']]],Modelos[[Modelo '[sigla']]:[Modelo '[descripción']]],2,0)</f>
        <v>Programa Especializado en Reparación del Maltrato</v>
      </c>
    </row>
    <row r="3180" spans="2:13" x14ac:dyDescent="0.3">
      <c r="B3180" s="15" t="str">
        <f t="shared" si="147"/>
        <v>1-PRM</v>
      </c>
      <c r="C3180" s="15" t="str">
        <f t="shared" si="148"/>
        <v>1-PRM-Sin Detalle</v>
      </c>
      <c r="D3180" s="15" t="str">
        <f t="shared" si="149"/>
        <v>1-PRM-Sin Detalle-7</v>
      </c>
      <c r="E3180" s="13">
        <v>1</v>
      </c>
      <c r="F3180" t="s">
        <v>27</v>
      </c>
      <c r="G3180" s="13">
        <v>7</v>
      </c>
      <c r="H3180" s="13" t="s">
        <v>207</v>
      </c>
      <c r="I3180" s="13" t="s">
        <v>424</v>
      </c>
      <c r="J3180" s="13" t="s">
        <v>106</v>
      </c>
      <c r="K3180" s="13">
        <v>1066</v>
      </c>
      <c r="L3180" t="str">
        <f>+VLOOKUP(Línea_Modelo_Sexo_Región[[#This Row],[id_LA]],Línea_Atención[],2,0)</f>
        <v>Línea Ambulatoria</v>
      </c>
      <c r="M3180" t="str">
        <f>+VLOOKUP(Línea_Modelo_Sexo_Región[[#This Row],[Modelo '[sigla']]],Modelos[[Modelo '[sigla']]:[Modelo '[descripción']]],2,0)</f>
        <v>Programa Especializado en Reparación del Maltrato</v>
      </c>
    </row>
    <row r="3181" spans="2:13" x14ac:dyDescent="0.3">
      <c r="B3181" s="15" t="str">
        <f t="shared" si="147"/>
        <v>1-PRM</v>
      </c>
      <c r="C3181" s="15" t="str">
        <f t="shared" si="148"/>
        <v>1-PRM-Sin Detalle</v>
      </c>
      <c r="D3181" s="15" t="str">
        <f t="shared" si="149"/>
        <v>1-PRM-Sin Detalle-16</v>
      </c>
      <c r="E3181" s="13">
        <v>1</v>
      </c>
      <c r="F3181" t="s">
        <v>27</v>
      </c>
      <c r="G3181" s="13">
        <v>16</v>
      </c>
      <c r="H3181" s="13" t="s">
        <v>216</v>
      </c>
      <c r="I3181" s="13" t="s">
        <v>424</v>
      </c>
      <c r="J3181" s="13" t="s">
        <v>106</v>
      </c>
      <c r="K3181" s="13">
        <v>578</v>
      </c>
      <c r="L3181" t="str">
        <f>+VLOOKUP(Línea_Modelo_Sexo_Región[[#This Row],[id_LA]],Línea_Atención[],2,0)</f>
        <v>Línea Ambulatoria</v>
      </c>
      <c r="M3181" t="str">
        <f>+VLOOKUP(Línea_Modelo_Sexo_Región[[#This Row],[Modelo '[sigla']]],Modelos[[Modelo '[sigla']]:[Modelo '[descripción']]],2,0)</f>
        <v>Programa Especializado en Reparación del Maltrato</v>
      </c>
    </row>
    <row r="3182" spans="2:13" x14ac:dyDescent="0.3">
      <c r="B3182" s="15" t="str">
        <f t="shared" si="147"/>
        <v>1-PRM</v>
      </c>
      <c r="C3182" s="15" t="str">
        <f t="shared" si="148"/>
        <v>1-PRM-Sin Detalle</v>
      </c>
      <c r="D3182" s="15" t="str">
        <f t="shared" si="149"/>
        <v>1-PRM-Sin Detalle-8</v>
      </c>
      <c r="E3182" s="13">
        <v>1</v>
      </c>
      <c r="F3182" t="s">
        <v>27</v>
      </c>
      <c r="G3182" s="13">
        <v>8</v>
      </c>
      <c r="H3182" s="13" t="s">
        <v>208</v>
      </c>
      <c r="I3182" s="13" t="s">
        <v>424</v>
      </c>
      <c r="J3182" s="13" t="s">
        <v>106</v>
      </c>
      <c r="K3182" s="13">
        <v>1398</v>
      </c>
      <c r="L3182" t="str">
        <f>+VLOOKUP(Línea_Modelo_Sexo_Región[[#This Row],[id_LA]],Línea_Atención[],2,0)</f>
        <v>Línea Ambulatoria</v>
      </c>
      <c r="M3182" t="str">
        <f>+VLOOKUP(Línea_Modelo_Sexo_Región[[#This Row],[Modelo '[sigla']]],Modelos[[Modelo '[sigla']]:[Modelo '[descripción']]],2,0)</f>
        <v>Programa Especializado en Reparación del Maltrato</v>
      </c>
    </row>
    <row r="3183" spans="2:13" x14ac:dyDescent="0.3">
      <c r="B3183" s="15" t="str">
        <f t="shared" si="147"/>
        <v>1-PRM</v>
      </c>
      <c r="C3183" s="15" t="str">
        <f t="shared" si="148"/>
        <v>1-PRM-Sin Detalle</v>
      </c>
      <c r="D3183" s="15" t="str">
        <f t="shared" si="149"/>
        <v>1-PRM-Sin Detalle-9</v>
      </c>
      <c r="E3183" s="13">
        <v>1</v>
      </c>
      <c r="F3183" t="s">
        <v>27</v>
      </c>
      <c r="G3183" s="13">
        <v>9</v>
      </c>
      <c r="H3183" s="13" t="s">
        <v>209</v>
      </c>
      <c r="I3183" s="13" t="s">
        <v>424</v>
      </c>
      <c r="J3183" s="13" t="s">
        <v>106</v>
      </c>
      <c r="K3183" s="13">
        <v>638</v>
      </c>
      <c r="L3183" t="str">
        <f>+VLOOKUP(Línea_Modelo_Sexo_Región[[#This Row],[id_LA]],Línea_Atención[],2,0)</f>
        <v>Línea Ambulatoria</v>
      </c>
      <c r="M3183" t="str">
        <f>+VLOOKUP(Línea_Modelo_Sexo_Región[[#This Row],[Modelo '[sigla']]],Modelos[[Modelo '[sigla']]:[Modelo '[descripción']]],2,0)</f>
        <v>Programa Especializado en Reparación del Maltrato</v>
      </c>
    </row>
    <row r="3184" spans="2:13" x14ac:dyDescent="0.3">
      <c r="B3184" s="15" t="str">
        <f t="shared" si="147"/>
        <v>1-PRM</v>
      </c>
      <c r="C3184" s="15" t="str">
        <f t="shared" si="148"/>
        <v>1-PRM-Sin Detalle</v>
      </c>
      <c r="D3184" s="15" t="str">
        <f t="shared" si="149"/>
        <v>1-PRM-Sin Detalle-14</v>
      </c>
      <c r="E3184" s="13">
        <v>1</v>
      </c>
      <c r="F3184" t="s">
        <v>27</v>
      </c>
      <c r="G3184" s="13">
        <v>14</v>
      </c>
      <c r="H3184" s="13" t="s">
        <v>214</v>
      </c>
      <c r="I3184" s="13" t="s">
        <v>424</v>
      </c>
      <c r="J3184" s="13" t="s">
        <v>106</v>
      </c>
      <c r="K3184" s="13">
        <v>414</v>
      </c>
      <c r="L3184" t="str">
        <f>+VLOOKUP(Línea_Modelo_Sexo_Región[[#This Row],[id_LA]],Línea_Atención[],2,0)</f>
        <v>Línea Ambulatoria</v>
      </c>
      <c r="M3184" t="str">
        <f>+VLOOKUP(Línea_Modelo_Sexo_Región[[#This Row],[Modelo '[sigla']]],Modelos[[Modelo '[sigla']]:[Modelo '[descripción']]],2,0)</f>
        <v>Programa Especializado en Reparación del Maltrato</v>
      </c>
    </row>
    <row r="3185" spans="2:13" x14ac:dyDescent="0.3">
      <c r="B3185" s="15" t="str">
        <f t="shared" si="147"/>
        <v>1-PRM</v>
      </c>
      <c r="C3185" s="15" t="str">
        <f t="shared" si="148"/>
        <v>1-PRM-Sin Detalle</v>
      </c>
      <c r="D3185" s="15" t="str">
        <f t="shared" si="149"/>
        <v>1-PRM-Sin Detalle-10</v>
      </c>
      <c r="E3185" s="13">
        <v>1</v>
      </c>
      <c r="F3185" t="s">
        <v>27</v>
      </c>
      <c r="G3185" s="13">
        <v>10</v>
      </c>
      <c r="H3185" s="13" t="s">
        <v>210</v>
      </c>
      <c r="I3185" s="13" t="s">
        <v>424</v>
      </c>
      <c r="J3185" s="13" t="s">
        <v>106</v>
      </c>
      <c r="K3185" s="13">
        <v>638</v>
      </c>
      <c r="L3185" t="str">
        <f>+VLOOKUP(Línea_Modelo_Sexo_Región[[#This Row],[id_LA]],Línea_Atención[],2,0)</f>
        <v>Línea Ambulatoria</v>
      </c>
      <c r="M3185" t="str">
        <f>+VLOOKUP(Línea_Modelo_Sexo_Región[[#This Row],[Modelo '[sigla']]],Modelos[[Modelo '[sigla']]:[Modelo '[descripción']]],2,0)</f>
        <v>Programa Especializado en Reparación del Maltrato</v>
      </c>
    </row>
    <row r="3186" spans="2:13" x14ac:dyDescent="0.3">
      <c r="B3186" s="15" t="str">
        <f t="shared" si="147"/>
        <v>1-PRM</v>
      </c>
      <c r="C3186" s="15" t="str">
        <f t="shared" si="148"/>
        <v>1-PRM-Sin Detalle</v>
      </c>
      <c r="D3186" s="15" t="str">
        <f t="shared" si="149"/>
        <v>1-PRM-Sin Detalle-11</v>
      </c>
      <c r="E3186" s="13">
        <v>1</v>
      </c>
      <c r="F3186" t="s">
        <v>27</v>
      </c>
      <c r="G3186" s="13">
        <v>11</v>
      </c>
      <c r="H3186" s="13" t="s">
        <v>211</v>
      </c>
      <c r="I3186" s="13" t="s">
        <v>424</v>
      </c>
      <c r="J3186" s="13" t="s">
        <v>106</v>
      </c>
      <c r="K3186" s="13">
        <v>118</v>
      </c>
      <c r="L3186" t="str">
        <f>+VLOOKUP(Línea_Modelo_Sexo_Región[[#This Row],[id_LA]],Línea_Atención[],2,0)</f>
        <v>Línea Ambulatoria</v>
      </c>
      <c r="M3186" t="str">
        <f>+VLOOKUP(Línea_Modelo_Sexo_Región[[#This Row],[Modelo '[sigla']]],Modelos[[Modelo '[sigla']]:[Modelo '[descripción']]],2,0)</f>
        <v>Programa Especializado en Reparación del Maltrato</v>
      </c>
    </row>
    <row r="3187" spans="2:13" x14ac:dyDescent="0.3">
      <c r="B3187" s="15" t="str">
        <f t="shared" si="147"/>
        <v>1-PRM</v>
      </c>
      <c r="C3187" s="15" t="str">
        <f t="shared" si="148"/>
        <v>1-PRM-Sin Detalle</v>
      </c>
      <c r="D3187" s="15" t="str">
        <f t="shared" si="149"/>
        <v>1-PRM-Sin Detalle-12</v>
      </c>
      <c r="E3187" s="13">
        <v>1</v>
      </c>
      <c r="F3187" t="s">
        <v>27</v>
      </c>
      <c r="G3187" s="13">
        <v>12</v>
      </c>
      <c r="H3187" s="13" t="s">
        <v>212</v>
      </c>
      <c r="I3187" s="13" t="s">
        <v>424</v>
      </c>
      <c r="J3187" s="13" t="s">
        <v>106</v>
      </c>
      <c r="K3187" s="13">
        <v>220</v>
      </c>
      <c r="L3187" t="str">
        <f>+VLOOKUP(Línea_Modelo_Sexo_Región[[#This Row],[id_LA]],Línea_Atención[],2,0)</f>
        <v>Línea Ambulatoria</v>
      </c>
      <c r="M3187" t="str">
        <f>+VLOOKUP(Línea_Modelo_Sexo_Región[[#This Row],[Modelo '[sigla']]],Modelos[[Modelo '[sigla']]:[Modelo '[descripción']]],2,0)</f>
        <v>Programa Especializado en Reparación del Maltrato</v>
      </c>
    </row>
    <row r="3188" spans="2:13" x14ac:dyDescent="0.3">
      <c r="B3188" s="15" t="str">
        <f t="shared" si="147"/>
        <v>1-PIE</v>
      </c>
      <c r="C3188" s="15" t="str">
        <f t="shared" si="148"/>
        <v>1-PIE-Sin Detalle</v>
      </c>
      <c r="D3188" s="15" t="str">
        <f t="shared" si="149"/>
        <v>1-PIE-Sin Detalle-15</v>
      </c>
      <c r="E3188" s="13">
        <v>1</v>
      </c>
      <c r="F3188" t="s">
        <v>15</v>
      </c>
      <c r="G3188" s="13">
        <v>15</v>
      </c>
      <c r="H3188" s="13" t="s">
        <v>215</v>
      </c>
      <c r="I3188" s="13" t="s">
        <v>424</v>
      </c>
      <c r="J3188" s="13" t="s">
        <v>106</v>
      </c>
      <c r="K3188" s="13">
        <v>144</v>
      </c>
      <c r="L3188" t="str">
        <f>+VLOOKUP(Línea_Modelo_Sexo_Región[[#This Row],[id_LA]],Línea_Atención[],2,0)</f>
        <v>Línea Ambulatoria</v>
      </c>
      <c r="M3188" t="str">
        <f>+VLOOKUP(Línea_Modelo_Sexo_Región[[#This Row],[Modelo '[sigla']]],Modelos[[Modelo '[sigla']]:[Modelo '[descripción']]],2,0)</f>
        <v>Programa de Intervención Integral Especializada</v>
      </c>
    </row>
    <row r="3189" spans="2:13" x14ac:dyDescent="0.3">
      <c r="B3189" s="15" t="str">
        <f t="shared" si="147"/>
        <v>1-PIE</v>
      </c>
      <c r="C3189" s="15" t="str">
        <f t="shared" si="148"/>
        <v>1-PIE-Sin Detalle</v>
      </c>
      <c r="D3189" s="15" t="str">
        <f t="shared" si="149"/>
        <v>1-PIE-Sin Detalle-1</v>
      </c>
      <c r="E3189" s="13">
        <v>1</v>
      </c>
      <c r="F3189" t="s">
        <v>15</v>
      </c>
      <c r="G3189" s="13">
        <v>1</v>
      </c>
      <c r="H3189" s="13" t="s">
        <v>201</v>
      </c>
      <c r="I3189" s="13" t="s">
        <v>424</v>
      </c>
      <c r="J3189" s="13" t="s">
        <v>106</v>
      </c>
      <c r="K3189" s="13">
        <v>91</v>
      </c>
      <c r="L3189" t="str">
        <f>+VLOOKUP(Línea_Modelo_Sexo_Región[[#This Row],[id_LA]],Línea_Atención[],2,0)</f>
        <v>Línea Ambulatoria</v>
      </c>
      <c r="M3189" t="str">
        <f>+VLOOKUP(Línea_Modelo_Sexo_Región[[#This Row],[Modelo '[sigla']]],Modelos[[Modelo '[sigla']]:[Modelo '[descripción']]],2,0)</f>
        <v>Programa de Intervención Integral Especializada</v>
      </c>
    </row>
    <row r="3190" spans="2:13" x14ac:dyDescent="0.3">
      <c r="B3190" s="15" t="str">
        <f t="shared" si="147"/>
        <v>1-PIE</v>
      </c>
      <c r="C3190" s="15" t="str">
        <f t="shared" si="148"/>
        <v>1-PIE-Sin Detalle</v>
      </c>
      <c r="D3190" s="15" t="str">
        <f t="shared" si="149"/>
        <v>1-PIE-Sin Detalle-2</v>
      </c>
      <c r="E3190" s="13">
        <v>1</v>
      </c>
      <c r="F3190" t="s">
        <v>15</v>
      </c>
      <c r="G3190" s="13">
        <v>2</v>
      </c>
      <c r="H3190" s="13" t="s">
        <v>202</v>
      </c>
      <c r="I3190" s="13" t="s">
        <v>424</v>
      </c>
      <c r="J3190" s="13" t="s">
        <v>106</v>
      </c>
      <c r="K3190" s="13">
        <v>281</v>
      </c>
      <c r="L3190" t="str">
        <f>+VLOOKUP(Línea_Modelo_Sexo_Región[[#This Row],[id_LA]],Línea_Atención[],2,0)</f>
        <v>Línea Ambulatoria</v>
      </c>
      <c r="M3190" t="str">
        <f>+VLOOKUP(Línea_Modelo_Sexo_Región[[#This Row],[Modelo '[sigla']]],Modelos[[Modelo '[sigla']]:[Modelo '[descripción']]],2,0)</f>
        <v>Programa de Intervención Integral Especializada</v>
      </c>
    </row>
    <row r="3191" spans="2:13" x14ac:dyDescent="0.3">
      <c r="B3191" s="15" t="str">
        <f t="shared" si="147"/>
        <v>1-PIE</v>
      </c>
      <c r="C3191" s="15" t="str">
        <f t="shared" si="148"/>
        <v>1-PIE-Sin Detalle</v>
      </c>
      <c r="D3191" s="15" t="str">
        <f t="shared" si="149"/>
        <v>1-PIE-Sin Detalle-3</v>
      </c>
      <c r="E3191" s="13">
        <v>1</v>
      </c>
      <c r="F3191" t="s">
        <v>15</v>
      </c>
      <c r="G3191" s="13">
        <v>3</v>
      </c>
      <c r="H3191" s="13" t="s">
        <v>203</v>
      </c>
      <c r="I3191" s="13" t="s">
        <v>424</v>
      </c>
      <c r="J3191" s="13" t="s">
        <v>106</v>
      </c>
      <c r="K3191" s="13">
        <v>220</v>
      </c>
      <c r="L3191" t="str">
        <f>+VLOOKUP(Línea_Modelo_Sexo_Región[[#This Row],[id_LA]],Línea_Atención[],2,0)</f>
        <v>Línea Ambulatoria</v>
      </c>
      <c r="M3191" t="str">
        <f>+VLOOKUP(Línea_Modelo_Sexo_Región[[#This Row],[Modelo '[sigla']]],Modelos[[Modelo '[sigla']]:[Modelo '[descripción']]],2,0)</f>
        <v>Programa de Intervención Integral Especializada</v>
      </c>
    </row>
    <row r="3192" spans="2:13" x14ac:dyDescent="0.3">
      <c r="B3192" s="15" t="str">
        <f t="shared" si="147"/>
        <v>1-PIE</v>
      </c>
      <c r="C3192" s="15" t="str">
        <f t="shared" si="148"/>
        <v>1-PIE-Sin Detalle</v>
      </c>
      <c r="D3192" s="15" t="str">
        <f t="shared" si="149"/>
        <v>1-PIE-Sin Detalle-4</v>
      </c>
      <c r="E3192" s="13">
        <v>1</v>
      </c>
      <c r="F3192" t="s">
        <v>15</v>
      </c>
      <c r="G3192" s="13">
        <v>4</v>
      </c>
      <c r="H3192" s="13" t="s">
        <v>204</v>
      </c>
      <c r="I3192" s="13" t="s">
        <v>424</v>
      </c>
      <c r="J3192" s="13" t="s">
        <v>106</v>
      </c>
      <c r="K3192" s="13">
        <v>256</v>
      </c>
      <c r="L3192" t="str">
        <f>+VLOOKUP(Línea_Modelo_Sexo_Región[[#This Row],[id_LA]],Línea_Atención[],2,0)</f>
        <v>Línea Ambulatoria</v>
      </c>
      <c r="M3192" t="str">
        <f>+VLOOKUP(Línea_Modelo_Sexo_Región[[#This Row],[Modelo '[sigla']]],Modelos[[Modelo '[sigla']]:[Modelo '[descripción']]],2,0)</f>
        <v>Programa de Intervención Integral Especializada</v>
      </c>
    </row>
    <row r="3193" spans="2:13" x14ac:dyDescent="0.3">
      <c r="B3193" s="15" t="str">
        <f t="shared" si="147"/>
        <v>1-PIE</v>
      </c>
      <c r="C3193" s="15" t="str">
        <f t="shared" si="148"/>
        <v>1-PIE-Sin Detalle</v>
      </c>
      <c r="D3193" s="15" t="str">
        <f t="shared" si="149"/>
        <v>1-PIE-Sin Detalle-5</v>
      </c>
      <c r="E3193" s="13">
        <v>1</v>
      </c>
      <c r="F3193" t="s">
        <v>15</v>
      </c>
      <c r="G3193" s="13">
        <v>5</v>
      </c>
      <c r="H3193" s="13" t="s">
        <v>205</v>
      </c>
      <c r="I3193" s="13" t="s">
        <v>424</v>
      </c>
      <c r="J3193" s="13" t="s">
        <v>106</v>
      </c>
      <c r="K3193" s="13">
        <v>1002</v>
      </c>
      <c r="L3193" t="str">
        <f>+VLOOKUP(Línea_Modelo_Sexo_Región[[#This Row],[id_LA]],Línea_Atención[],2,0)</f>
        <v>Línea Ambulatoria</v>
      </c>
      <c r="M3193" t="str">
        <f>+VLOOKUP(Línea_Modelo_Sexo_Región[[#This Row],[Modelo '[sigla']]],Modelos[[Modelo '[sigla']]:[Modelo '[descripción']]],2,0)</f>
        <v>Programa de Intervención Integral Especializada</v>
      </c>
    </row>
    <row r="3194" spans="2:13" x14ac:dyDescent="0.3">
      <c r="B3194" s="15" t="str">
        <f t="shared" si="147"/>
        <v>1-PIE</v>
      </c>
      <c r="C3194" s="15" t="str">
        <f t="shared" si="148"/>
        <v>1-PIE-Sin Detalle</v>
      </c>
      <c r="D3194" s="15" t="str">
        <f t="shared" si="149"/>
        <v>1-PIE-Sin Detalle-13</v>
      </c>
      <c r="E3194" s="13">
        <v>1</v>
      </c>
      <c r="F3194" t="s">
        <v>15</v>
      </c>
      <c r="G3194" s="13">
        <v>13</v>
      </c>
      <c r="H3194" s="13" t="s">
        <v>213</v>
      </c>
      <c r="I3194" s="13" t="s">
        <v>424</v>
      </c>
      <c r="J3194" s="13" t="s">
        <v>106</v>
      </c>
      <c r="K3194" s="13">
        <v>677</v>
      </c>
      <c r="L3194" t="str">
        <f>+VLOOKUP(Línea_Modelo_Sexo_Región[[#This Row],[id_LA]],Línea_Atención[],2,0)</f>
        <v>Línea Ambulatoria</v>
      </c>
      <c r="M3194" t="str">
        <f>+VLOOKUP(Línea_Modelo_Sexo_Región[[#This Row],[Modelo '[sigla']]],Modelos[[Modelo '[sigla']]:[Modelo '[descripción']]],2,0)</f>
        <v>Programa de Intervención Integral Especializada</v>
      </c>
    </row>
    <row r="3195" spans="2:13" x14ac:dyDescent="0.3">
      <c r="B3195" s="15" t="str">
        <f t="shared" si="147"/>
        <v>1-PIE</v>
      </c>
      <c r="C3195" s="15" t="str">
        <f t="shared" si="148"/>
        <v>1-PIE-Sin Detalle</v>
      </c>
      <c r="D3195" s="15" t="str">
        <f t="shared" si="149"/>
        <v>1-PIE-Sin Detalle-6</v>
      </c>
      <c r="E3195" s="13">
        <v>1</v>
      </c>
      <c r="F3195" t="s">
        <v>15</v>
      </c>
      <c r="G3195" s="13">
        <v>6</v>
      </c>
      <c r="H3195" s="13" t="s">
        <v>206</v>
      </c>
      <c r="I3195" s="13" t="s">
        <v>424</v>
      </c>
      <c r="J3195" s="13" t="s">
        <v>106</v>
      </c>
      <c r="K3195" s="13">
        <v>272</v>
      </c>
      <c r="L3195" t="str">
        <f>+VLOOKUP(Línea_Modelo_Sexo_Región[[#This Row],[id_LA]],Línea_Atención[],2,0)</f>
        <v>Línea Ambulatoria</v>
      </c>
      <c r="M3195" t="str">
        <f>+VLOOKUP(Línea_Modelo_Sexo_Región[[#This Row],[Modelo '[sigla']]],Modelos[[Modelo '[sigla']]:[Modelo '[descripción']]],2,0)</f>
        <v>Programa de Intervención Integral Especializada</v>
      </c>
    </row>
    <row r="3196" spans="2:13" x14ac:dyDescent="0.3">
      <c r="B3196" s="15" t="str">
        <f t="shared" si="147"/>
        <v>1-PIE</v>
      </c>
      <c r="C3196" s="15" t="str">
        <f t="shared" si="148"/>
        <v>1-PIE-Sin Detalle</v>
      </c>
      <c r="D3196" s="15" t="str">
        <f t="shared" si="149"/>
        <v>1-PIE-Sin Detalle-7</v>
      </c>
      <c r="E3196" s="13">
        <v>1</v>
      </c>
      <c r="F3196" t="s">
        <v>15</v>
      </c>
      <c r="G3196" s="13">
        <v>7</v>
      </c>
      <c r="H3196" s="13" t="s">
        <v>207</v>
      </c>
      <c r="I3196" s="13" t="s">
        <v>424</v>
      </c>
      <c r="J3196" s="13" t="s">
        <v>106</v>
      </c>
      <c r="K3196" s="13">
        <v>411</v>
      </c>
      <c r="L3196" t="str">
        <f>+VLOOKUP(Línea_Modelo_Sexo_Región[[#This Row],[id_LA]],Línea_Atención[],2,0)</f>
        <v>Línea Ambulatoria</v>
      </c>
      <c r="M3196" t="str">
        <f>+VLOOKUP(Línea_Modelo_Sexo_Región[[#This Row],[Modelo '[sigla']]],Modelos[[Modelo '[sigla']]:[Modelo '[descripción']]],2,0)</f>
        <v>Programa de Intervención Integral Especializada</v>
      </c>
    </row>
    <row r="3197" spans="2:13" x14ac:dyDescent="0.3">
      <c r="B3197" s="15" t="str">
        <f t="shared" si="147"/>
        <v>1-PIE</v>
      </c>
      <c r="C3197" s="15" t="str">
        <f t="shared" si="148"/>
        <v>1-PIE-Sin Detalle</v>
      </c>
      <c r="D3197" s="15" t="str">
        <f t="shared" si="149"/>
        <v>1-PIE-Sin Detalle-16</v>
      </c>
      <c r="E3197" s="13">
        <v>1</v>
      </c>
      <c r="F3197" t="s">
        <v>15</v>
      </c>
      <c r="G3197" s="13">
        <v>16</v>
      </c>
      <c r="H3197" s="13" t="s">
        <v>216</v>
      </c>
      <c r="I3197" s="13" t="s">
        <v>424</v>
      </c>
      <c r="J3197" s="13" t="s">
        <v>106</v>
      </c>
      <c r="K3197" s="13">
        <v>96</v>
      </c>
      <c r="L3197" t="str">
        <f>+VLOOKUP(Línea_Modelo_Sexo_Región[[#This Row],[id_LA]],Línea_Atención[],2,0)</f>
        <v>Línea Ambulatoria</v>
      </c>
      <c r="M3197" t="str">
        <f>+VLOOKUP(Línea_Modelo_Sexo_Región[[#This Row],[Modelo '[sigla']]],Modelos[[Modelo '[sigla']]:[Modelo '[descripción']]],2,0)</f>
        <v>Programa de Intervención Integral Especializada</v>
      </c>
    </row>
    <row r="3198" spans="2:13" x14ac:dyDescent="0.3">
      <c r="B3198" s="15" t="str">
        <f t="shared" si="147"/>
        <v>1-PIE</v>
      </c>
      <c r="C3198" s="15" t="str">
        <f t="shared" si="148"/>
        <v>1-PIE-Sin Detalle</v>
      </c>
      <c r="D3198" s="15" t="str">
        <f t="shared" si="149"/>
        <v>1-PIE-Sin Detalle-8</v>
      </c>
      <c r="E3198" s="13">
        <v>1</v>
      </c>
      <c r="F3198" t="s">
        <v>15</v>
      </c>
      <c r="G3198" s="13">
        <v>8</v>
      </c>
      <c r="H3198" s="13" t="s">
        <v>208</v>
      </c>
      <c r="I3198" s="13" t="s">
        <v>424</v>
      </c>
      <c r="J3198" s="13" t="s">
        <v>106</v>
      </c>
      <c r="K3198" s="13">
        <v>486</v>
      </c>
      <c r="L3198" t="str">
        <f>+VLOOKUP(Línea_Modelo_Sexo_Región[[#This Row],[id_LA]],Línea_Atención[],2,0)</f>
        <v>Línea Ambulatoria</v>
      </c>
      <c r="M3198" t="str">
        <f>+VLOOKUP(Línea_Modelo_Sexo_Región[[#This Row],[Modelo '[sigla']]],Modelos[[Modelo '[sigla']]:[Modelo '[descripción']]],2,0)</f>
        <v>Programa de Intervención Integral Especializada</v>
      </c>
    </row>
    <row r="3199" spans="2:13" x14ac:dyDescent="0.3">
      <c r="B3199" s="15" t="str">
        <f t="shared" si="147"/>
        <v>1-PIE</v>
      </c>
      <c r="C3199" s="15" t="str">
        <f t="shared" si="148"/>
        <v>1-PIE-Sin Detalle</v>
      </c>
      <c r="D3199" s="15" t="str">
        <f t="shared" si="149"/>
        <v>1-PIE-Sin Detalle-9</v>
      </c>
      <c r="E3199" s="13">
        <v>1</v>
      </c>
      <c r="F3199" t="s">
        <v>15</v>
      </c>
      <c r="G3199" s="13">
        <v>9</v>
      </c>
      <c r="H3199" s="13" t="s">
        <v>209</v>
      </c>
      <c r="I3199" s="13" t="s">
        <v>424</v>
      </c>
      <c r="J3199" s="13" t="s">
        <v>106</v>
      </c>
      <c r="K3199" s="13">
        <v>356</v>
      </c>
      <c r="L3199" t="str">
        <f>+VLOOKUP(Línea_Modelo_Sexo_Región[[#This Row],[id_LA]],Línea_Atención[],2,0)</f>
        <v>Línea Ambulatoria</v>
      </c>
      <c r="M3199" t="str">
        <f>+VLOOKUP(Línea_Modelo_Sexo_Región[[#This Row],[Modelo '[sigla']]],Modelos[[Modelo '[sigla']]:[Modelo '[descripción']]],2,0)</f>
        <v>Programa de Intervención Integral Especializada</v>
      </c>
    </row>
    <row r="3200" spans="2:13" x14ac:dyDescent="0.3">
      <c r="B3200" s="15" t="str">
        <f t="shared" si="147"/>
        <v>1-PIE</v>
      </c>
      <c r="C3200" s="15" t="str">
        <f t="shared" si="148"/>
        <v>1-PIE-Sin Detalle</v>
      </c>
      <c r="D3200" s="15" t="str">
        <f t="shared" si="149"/>
        <v>1-PIE-Sin Detalle-14</v>
      </c>
      <c r="E3200" s="13">
        <v>1</v>
      </c>
      <c r="F3200" t="s">
        <v>15</v>
      </c>
      <c r="G3200" s="13">
        <v>14</v>
      </c>
      <c r="H3200" s="13" t="s">
        <v>214</v>
      </c>
      <c r="I3200" s="13" t="s">
        <v>424</v>
      </c>
      <c r="J3200" s="13" t="s">
        <v>106</v>
      </c>
      <c r="K3200" s="13">
        <v>57</v>
      </c>
      <c r="L3200" t="str">
        <f>+VLOOKUP(Línea_Modelo_Sexo_Región[[#This Row],[id_LA]],Línea_Atención[],2,0)</f>
        <v>Línea Ambulatoria</v>
      </c>
      <c r="M3200" t="str">
        <f>+VLOOKUP(Línea_Modelo_Sexo_Región[[#This Row],[Modelo '[sigla']]],Modelos[[Modelo '[sigla']]:[Modelo '[descripción']]],2,0)</f>
        <v>Programa de Intervención Integral Especializada</v>
      </c>
    </row>
    <row r="3201" spans="2:13" x14ac:dyDescent="0.3">
      <c r="B3201" s="15" t="str">
        <f t="shared" si="147"/>
        <v>1-PIE</v>
      </c>
      <c r="C3201" s="15" t="str">
        <f t="shared" si="148"/>
        <v>1-PIE-Sin Detalle</v>
      </c>
      <c r="D3201" s="15" t="str">
        <f t="shared" si="149"/>
        <v>1-PIE-Sin Detalle-10</v>
      </c>
      <c r="E3201" s="13">
        <v>1</v>
      </c>
      <c r="F3201" t="s">
        <v>15</v>
      </c>
      <c r="G3201" s="13">
        <v>10</v>
      </c>
      <c r="H3201" s="13" t="s">
        <v>210</v>
      </c>
      <c r="I3201" s="13" t="s">
        <v>424</v>
      </c>
      <c r="J3201" s="13" t="s">
        <v>106</v>
      </c>
      <c r="K3201" s="13">
        <v>192</v>
      </c>
      <c r="L3201" t="str">
        <f>+VLOOKUP(Línea_Modelo_Sexo_Región[[#This Row],[id_LA]],Línea_Atención[],2,0)</f>
        <v>Línea Ambulatoria</v>
      </c>
      <c r="M3201" t="str">
        <f>+VLOOKUP(Línea_Modelo_Sexo_Región[[#This Row],[Modelo '[sigla']]],Modelos[[Modelo '[sigla']]:[Modelo '[descripción']]],2,0)</f>
        <v>Programa de Intervención Integral Especializada</v>
      </c>
    </row>
    <row r="3202" spans="2:13" x14ac:dyDescent="0.3">
      <c r="B3202" s="15" t="str">
        <f t="shared" si="147"/>
        <v>1-PIE</v>
      </c>
      <c r="C3202" s="15" t="str">
        <f t="shared" si="148"/>
        <v>1-PIE-Sin Detalle</v>
      </c>
      <c r="D3202" s="15" t="str">
        <f t="shared" si="149"/>
        <v>1-PIE-Sin Detalle-11</v>
      </c>
      <c r="E3202" s="13">
        <v>1</v>
      </c>
      <c r="F3202" t="s">
        <v>15</v>
      </c>
      <c r="G3202" s="13">
        <v>11</v>
      </c>
      <c r="H3202" s="13" t="s">
        <v>211</v>
      </c>
      <c r="I3202" s="13" t="s">
        <v>424</v>
      </c>
      <c r="J3202" s="13" t="s">
        <v>106</v>
      </c>
      <c r="K3202" s="13">
        <v>112</v>
      </c>
      <c r="L3202" t="str">
        <f>+VLOOKUP(Línea_Modelo_Sexo_Región[[#This Row],[id_LA]],Línea_Atención[],2,0)</f>
        <v>Línea Ambulatoria</v>
      </c>
      <c r="M3202" t="str">
        <f>+VLOOKUP(Línea_Modelo_Sexo_Región[[#This Row],[Modelo '[sigla']]],Modelos[[Modelo '[sigla']]:[Modelo '[descripción']]],2,0)</f>
        <v>Programa de Intervención Integral Especializada</v>
      </c>
    </row>
    <row r="3203" spans="2:13" x14ac:dyDescent="0.3">
      <c r="B3203" s="15" t="str">
        <f t="shared" si="147"/>
        <v>1-PIE</v>
      </c>
      <c r="C3203" s="15" t="str">
        <f t="shared" si="148"/>
        <v>1-PIE-Sin Detalle</v>
      </c>
      <c r="D3203" s="15" t="str">
        <f t="shared" si="149"/>
        <v>1-PIE-Sin Detalle-12</v>
      </c>
      <c r="E3203" s="13">
        <v>1</v>
      </c>
      <c r="F3203" t="s">
        <v>15</v>
      </c>
      <c r="G3203" s="13">
        <v>12</v>
      </c>
      <c r="H3203" s="13" t="s">
        <v>212</v>
      </c>
      <c r="I3203" s="13" t="s">
        <v>424</v>
      </c>
      <c r="J3203" s="13" t="s">
        <v>106</v>
      </c>
      <c r="K3203" s="13">
        <v>103</v>
      </c>
      <c r="L3203" t="str">
        <f>+VLOOKUP(Línea_Modelo_Sexo_Región[[#This Row],[id_LA]],Línea_Atención[],2,0)</f>
        <v>Línea Ambulatoria</v>
      </c>
      <c r="M3203" t="str">
        <f>+VLOOKUP(Línea_Modelo_Sexo_Región[[#This Row],[Modelo '[sigla']]],Modelos[[Modelo '[sigla']]:[Modelo '[descripción']]],2,0)</f>
        <v>Programa de Intervención Integral Especializada</v>
      </c>
    </row>
    <row r="3204" spans="2:13" x14ac:dyDescent="0.3">
      <c r="B3204" s="15" t="str">
        <f t="shared" si="147"/>
        <v>1-PAS</v>
      </c>
      <c r="C3204" s="15" t="str">
        <f t="shared" si="148"/>
        <v>1-PAS-Sin Detalle</v>
      </c>
      <c r="D3204" s="15" t="str">
        <f t="shared" si="149"/>
        <v>1-PAS-Sin Detalle-15</v>
      </c>
      <c r="E3204" s="13">
        <v>1</v>
      </c>
      <c r="F3204" t="s">
        <v>3</v>
      </c>
      <c r="G3204" s="13">
        <v>15</v>
      </c>
      <c r="H3204" s="13" t="s">
        <v>215</v>
      </c>
      <c r="I3204" s="13" t="s">
        <v>424</v>
      </c>
      <c r="J3204" s="13" t="s">
        <v>106</v>
      </c>
      <c r="K3204" s="13">
        <v>21</v>
      </c>
      <c r="L3204" t="str">
        <f>+VLOOKUP(Línea_Modelo_Sexo_Región[[#This Row],[id_LA]],Línea_Atención[],2,0)</f>
        <v>Línea Ambulatoria</v>
      </c>
      <c r="M320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05" spans="2:13" x14ac:dyDescent="0.3">
      <c r="B3205" s="15" t="str">
        <f t="shared" ref="B3205:B3268" si="150">+E3205&amp;"-"&amp;F3205</f>
        <v>1-PAS</v>
      </c>
      <c r="C3205" s="15" t="str">
        <f t="shared" ref="C3205:C3268" si="151">+B3205&amp;"-"&amp;I3205</f>
        <v>1-PAS-Sin Detalle</v>
      </c>
      <c r="D3205" s="15" t="str">
        <f t="shared" ref="D3205:D3268" si="152">+C3205&amp;"-"&amp;G3205</f>
        <v>1-PAS-Sin Detalle-1</v>
      </c>
      <c r="E3205" s="13">
        <v>1</v>
      </c>
      <c r="F3205" t="s">
        <v>3</v>
      </c>
      <c r="G3205" s="13">
        <v>1</v>
      </c>
      <c r="H3205" s="13" t="s">
        <v>201</v>
      </c>
      <c r="I3205" s="13" t="s">
        <v>424</v>
      </c>
      <c r="J3205" s="13" t="s">
        <v>106</v>
      </c>
      <c r="K3205" s="13">
        <v>0</v>
      </c>
      <c r="L3205" t="str">
        <f>+VLOOKUP(Línea_Modelo_Sexo_Región[[#This Row],[id_LA]],Línea_Atención[],2,0)</f>
        <v>Línea Ambulatoria</v>
      </c>
      <c r="M320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06" spans="2:13" x14ac:dyDescent="0.3">
      <c r="B3206" s="15" t="str">
        <f t="shared" si="150"/>
        <v>1-PAS</v>
      </c>
      <c r="C3206" s="15" t="str">
        <f t="shared" si="151"/>
        <v>1-PAS-Sin Detalle</v>
      </c>
      <c r="D3206" s="15" t="str">
        <f t="shared" si="152"/>
        <v>1-PAS-Sin Detalle-2</v>
      </c>
      <c r="E3206" s="13">
        <v>1</v>
      </c>
      <c r="F3206" t="s">
        <v>3</v>
      </c>
      <c r="G3206" s="13">
        <v>2</v>
      </c>
      <c r="H3206" s="13" t="s">
        <v>202</v>
      </c>
      <c r="I3206" s="13" t="s">
        <v>424</v>
      </c>
      <c r="J3206" s="13" t="s">
        <v>106</v>
      </c>
      <c r="K3206" s="13">
        <v>31</v>
      </c>
      <c r="L3206" t="str">
        <f>+VLOOKUP(Línea_Modelo_Sexo_Región[[#This Row],[id_LA]],Línea_Atención[],2,0)</f>
        <v>Línea Ambulatoria</v>
      </c>
      <c r="M320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07" spans="2:13" x14ac:dyDescent="0.3">
      <c r="B3207" s="15" t="str">
        <f t="shared" si="150"/>
        <v>1-PAS</v>
      </c>
      <c r="C3207" s="15" t="str">
        <f t="shared" si="151"/>
        <v>1-PAS-Sin Detalle</v>
      </c>
      <c r="D3207" s="15" t="str">
        <f t="shared" si="152"/>
        <v>1-PAS-Sin Detalle-3</v>
      </c>
      <c r="E3207" s="13">
        <v>1</v>
      </c>
      <c r="F3207" t="s">
        <v>3</v>
      </c>
      <c r="G3207" s="13">
        <v>3</v>
      </c>
      <c r="H3207" s="13" t="s">
        <v>203</v>
      </c>
      <c r="I3207" s="13" t="s">
        <v>424</v>
      </c>
      <c r="J3207" s="13" t="s">
        <v>106</v>
      </c>
      <c r="K3207" s="13">
        <v>0</v>
      </c>
      <c r="L3207" t="str">
        <f>+VLOOKUP(Línea_Modelo_Sexo_Región[[#This Row],[id_LA]],Línea_Atención[],2,0)</f>
        <v>Línea Ambulatoria</v>
      </c>
      <c r="M320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08" spans="2:13" x14ac:dyDescent="0.3">
      <c r="B3208" s="15" t="str">
        <f t="shared" si="150"/>
        <v>1-PAS</v>
      </c>
      <c r="C3208" s="15" t="str">
        <f t="shared" si="151"/>
        <v>1-PAS-Sin Detalle</v>
      </c>
      <c r="D3208" s="15" t="str">
        <f t="shared" si="152"/>
        <v>1-PAS-Sin Detalle-4</v>
      </c>
      <c r="E3208" s="13">
        <v>1</v>
      </c>
      <c r="F3208" t="s">
        <v>3</v>
      </c>
      <c r="G3208" s="13">
        <v>4</v>
      </c>
      <c r="H3208" s="13" t="s">
        <v>204</v>
      </c>
      <c r="I3208" s="13" t="s">
        <v>424</v>
      </c>
      <c r="J3208" s="13" t="s">
        <v>106</v>
      </c>
      <c r="K3208" s="13">
        <v>34</v>
      </c>
      <c r="L3208" t="str">
        <f>+VLOOKUP(Línea_Modelo_Sexo_Región[[#This Row],[id_LA]],Línea_Atención[],2,0)</f>
        <v>Línea Ambulatoria</v>
      </c>
      <c r="M320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09" spans="2:13" x14ac:dyDescent="0.3">
      <c r="B3209" s="15" t="str">
        <f t="shared" si="150"/>
        <v>1-PAS</v>
      </c>
      <c r="C3209" s="15" t="str">
        <f t="shared" si="151"/>
        <v>1-PAS-Sin Detalle</v>
      </c>
      <c r="D3209" s="15" t="str">
        <f t="shared" si="152"/>
        <v>1-PAS-Sin Detalle-5</v>
      </c>
      <c r="E3209" s="13">
        <v>1</v>
      </c>
      <c r="F3209" t="s">
        <v>3</v>
      </c>
      <c r="G3209" s="13">
        <v>5</v>
      </c>
      <c r="H3209" s="13" t="s">
        <v>205</v>
      </c>
      <c r="I3209" s="13" t="s">
        <v>424</v>
      </c>
      <c r="J3209" s="13" t="s">
        <v>106</v>
      </c>
      <c r="K3209" s="13">
        <v>50</v>
      </c>
      <c r="L3209" t="str">
        <f>+VLOOKUP(Línea_Modelo_Sexo_Región[[#This Row],[id_LA]],Línea_Atención[],2,0)</f>
        <v>Línea Ambulatoria</v>
      </c>
      <c r="M320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0" spans="2:13" x14ac:dyDescent="0.3">
      <c r="B3210" s="15" t="str">
        <f t="shared" si="150"/>
        <v>1-PAS</v>
      </c>
      <c r="C3210" s="15" t="str">
        <f t="shared" si="151"/>
        <v>1-PAS-Sin Detalle</v>
      </c>
      <c r="D3210" s="15" t="str">
        <f t="shared" si="152"/>
        <v>1-PAS-Sin Detalle-13</v>
      </c>
      <c r="E3210" s="13">
        <v>1</v>
      </c>
      <c r="F3210" t="s">
        <v>3</v>
      </c>
      <c r="G3210" s="13">
        <v>13</v>
      </c>
      <c r="H3210" s="13" t="s">
        <v>213</v>
      </c>
      <c r="I3210" s="13" t="s">
        <v>424</v>
      </c>
      <c r="J3210" s="13" t="s">
        <v>106</v>
      </c>
      <c r="K3210" s="13">
        <v>97</v>
      </c>
      <c r="L3210" t="str">
        <f>+VLOOKUP(Línea_Modelo_Sexo_Región[[#This Row],[id_LA]],Línea_Atención[],2,0)</f>
        <v>Línea Ambulatoria</v>
      </c>
      <c r="M3210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1" spans="2:13" x14ac:dyDescent="0.3">
      <c r="B3211" s="15" t="str">
        <f t="shared" si="150"/>
        <v>1-PAS</v>
      </c>
      <c r="C3211" s="15" t="str">
        <f t="shared" si="151"/>
        <v>1-PAS-Sin Detalle</v>
      </c>
      <c r="D3211" s="15" t="str">
        <f t="shared" si="152"/>
        <v>1-PAS-Sin Detalle-6</v>
      </c>
      <c r="E3211" s="13">
        <v>1</v>
      </c>
      <c r="F3211" t="s">
        <v>3</v>
      </c>
      <c r="G3211" s="13">
        <v>6</v>
      </c>
      <c r="H3211" s="13" t="s">
        <v>206</v>
      </c>
      <c r="I3211" s="13" t="s">
        <v>424</v>
      </c>
      <c r="J3211" s="13" t="s">
        <v>106</v>
      </c>
      <c r="K3211" s="13">
        <v>47</v>
      </c>
      <c r="L3211" t="str">
        <f>+VLOOKUP(Línea_Modelo_Sexo_Región[[#This Row],[id_LA]],Línea_Atención[],2,0)</f>
        <v>Línea Ambulatoria</v>
      </c>
      <c r="M3211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2" spans="2:13" x14ac:dyDescent="0.3">
      <c r="B3212" s="15" t="str">
        <f t="shared" si="150"/>
        <v>1-PAS</v>
      </c>
      <c r="C3212" s="15" t="str">
        <f t="shared" si="151"/>
        <v>1-PAS-Sin Detalle</v>
      </c>
      <c r="D3212" s="15" t="str">
        <f t="shared" si="152"/>
        <v>1-PAS-Sin Detalle-7</v>
      </c>
      <c r="E3212" s="13">
        <v>1</v>
      </c>
      <c r="F3212" t="s">
        <v>3</v>
      </c>
      <c r="G3212" s="13">
        <v>7</v>
      </c>
      <c r="H3212" s="13" t="s">
        <v>207</v>
      </c>
      <c r="I3212" s="13" t="s">
        <v>424</v>
      </c>
      <c r="J3212" s="13" t="s">
        <v>106</v>
      </c>
      <c r="K3212" s="13">
        <v>47</v>
      </c>
      <c r="L3212" t="str">
        <f>+VLOOKUP(Línea_Modelo_Sexo_Región[[#This Row],[id_LA]],Línea_Atención[],2,0)</f>
        <v>Línea Ambulatoria</v>
      </c>
      <c r="M3212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3" spans="2:13" x14ac:dyDescent="0.3">
      <c r="B3213" s="15" t="str">
        <f t="shared" si="150"/>
        <v>1-PAS</v>
      </c>
      <c r="C3213" s="15" t="str">
        <f t="shared" si="151"/>
        <v>1-PAS-Sin Detalle</v>
      </c>
      <c r="D3213" s="15" t="str">
        <f t="shared" si="152"/>
        <v>1-PAS-Sin Detalle-16</v>
      </c>
      <c r="E3213" s="13">
        <v>1</v>
      </c>
      <c r="F3213" t="s">
        <v>3</v>
      </c>
      <c r="G3213" s="13">
        <v>16</v>
      </c>
      <c r="H3213" s="13" t="s">
        <v>216</v>
      </c>
      <c r="I3213" s="13" t="s">
        <v>424</v>
      </c>
      <c r="J3213" s="13" t="s">
        <v>106</v>
      </c>
      <c r="K3213" s="13">
        <v>34</v>
      </c>
      <c r="L3213" t="str">
        <f>+VLOOKUP(Línea_Modelo_Sexo_Región[[#This Row],[id_LA]],Línea_Atención[],2,0)</f>
        <v>Línea Ambulatoria</v>
      </c>
      <c r="M3213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4" spans="2:13" x14ac:dyDescent="0.3">
      <c r="B3214" s="15" t="str">
        <f t="shared" si="150"/>
        <v>1-PAS</v>
      </c>
      <c r="C3214" s="15" t="str">
        <f t="shared" si="151"/>
        <v>1-PAS-Sin Detalle</v>
      </c>
      <c r="D3214" s="15" t="str">
        <f t="shared" si="152"/>
        <v>1-PAS-Sin Detalle-8</v>
      </c>
      <c r="E3214" s="13">
        <v>1</v>
      </c>
      <c r="F3214" t="s">
        <v>3</v>
      </c>
      <c r="G3214" s="13">
        <v>8</v>
      </c>
      <c r="H3214" s="13" t="s">
        <v>208</v>
      </c>
      <c r="I3214" s="13" t="s">
        <v>424</v>
      </c>
      <c r="J3214" s="13" t="s">
        <v>106</v>
      </c>
      <c r="K3214" s="13">
        <v>28</v>
      </c>
      <c r="L3214" t="str">
        <f>+VLOOKUP(Línea_Modelo_Sexo_Región[[#This Row],[id_LA]],Línea_Atención[],2,0)</f>
        <v>Línea Ambulatoria</v>
      </c>
      <c r="M3214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5" spans="2:13" x14ac:dyDescent="0.3">
      <c r="B3215" s="15" t="str">
        <f t="shared" si="150"/>
        <v>1-PAS</v>
      </c>
      <c r="C3215" s="15" t="str">
        <f t="shared" si="151"/>
        <v>1-PAS-Sin Detalle</v>
      </c>
      <c r="D3215" s="15" t="str">
        <f t="shared" si="152"/>
        <v>1-PAS-Sin Detalle-9</v>
      </c>
      <c r="E3215" s="13">
        <v>1</v>
      </c>
      <c r="F3215" t="s">
        <v>3</v>
      </c>
      <c r="G3215" s="13">
        <v>9</v>
      </c>
      <c r="H3215" s="13" t="s">
        <v>209</v>
      </c>
      <c r="I3215" s="13" t="s">
        <v>424</v>
      </c>
      <c r="J3215" s="13" t="s">
        <v>106</v>
      </c>
      <c r="K3215" s="13">
        <v>35</v>
      </c>
      <c r="L3215" t="str">
        <f>+VLOOKUP(Línea_Modelo_Sexo_Región[[#This Row],[id_LA]],Línea_Atención[],2,0)</f>
        <v>Línea Ambulatoria</v>
      </c>
      <c r="M3215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6" spans="2:13" x14ac:dyDescent="0.3">
      <c r="B3216" s="15" t="str">
        <f t="shared" si="150"/>
        <v>1-PAS</v>
      </c>
      <c r="C3216" s="15" t="str">
        <f t="shared" si="151"/>
        <v>1-PAS-Sin Detalle</v>
      </c>
      <c r="D3216" s="15" t="str">
        <f t="shared" si="152"/>
        <v>1-PAS-Sin Detalle-14</v>
      </c>
      <c r="E3216" s="13">
        <v>1</v>
      </c>
      <c r="F3216" t="s">
        <v>3</v>
      </c>
      <c r="G3216" s="13">
        <v>14</v>
      </c>
      <c r="H3216" s="13" t="s">
        <v>214</v>
      </c>
      <c r="I3216" s="13" t="s">
        <v>424</v>
      </c>
      <c r="J3216" s="13" t="s">
        <v>106</v>
      </c>
      <c r="K3216" s="13">
        <v>0</v>
      </c>
      <c r="L3216" t="str">
        <f>+VLOOKUP(Línea_Modelo_Sexo_Región[[#This Row],[id_LA]],Línea_Atención[],2,0)</f>
        <v>Línea Ambulatoria</v>
      </c>
      <c r="M3216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7" spans="2:13" x14ac:dyDescent="0.3">
      <c r="B3217" s="15" t="str">
        <f t="shared" si="150"/>
        <v>1-PAS</v>
      </c>
      <c r="C3217" s="15" t="str">
        <f t="shared" si="151"/>
        <v>1-PAS-Sin Detalle</v>
      </c>
      <c r="D3217" s="15" t="str">
        <f t="shared" si="152"/>
        <v>1-PAS-Sin Detalle-10</v>
      </c>
      <c r="E3217" s="13">
        <v>1</v>
      </c>
      <c r="F3217" t="s">
        <v>3</v>
      </c>
      <c r="G3217" s="13">
        <v>10</v>
      </c>
      <c r="H3217" s="13" t="s">
        <v>210</v>
      </c>
      <c r="I3217" s="13" t="s">
        <v>424</v>
      </c>
      <c r="J3217" s="13" t="s">
        <v>106</v>
      </c>
      <c r="K3217" s="13">
        <v>56</v>
      </c>
      <c r="L3217" t="str">
        <f>+VLOOKUP(Línea_Modelo_Sexo_Región[[#This Row],[id_LA]],Línea_Atención[],2,0)</f>
        <v>Línea Ambulatoria</v>
      </c>
      <c r="M3217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8" spans="2:13" x14ac:dyDescent="0.3">
      <c r="B3218" s="15" t="str">
        <f t="shared" si="150"/>
        <v>1-PAS</v>
      </c>
      <c r="C3218" s="15" t="str">
        <f t="shared" si="151"/>
        <v>1-PAS-Sin Detalle</v>
      </c>
      <c r="D3218" s="15" t="str">
        <f t="shared" si="152"/>
        <v>1-PAS-Sin Detalle-11</v>
      </c>
      <c r="E3218" s="13">
        <v>1</v>
      </c>
      <c r="F3218" t="s">
        <v>3</v>
      </c>
      <c r="G3218" s="13">
        <v>11</v>
      </c>
      <c r="H3218" s="13" t="s">
        <v>211</v>
      </c>
      <c r="I3218" s="13" t="s">
        <v>424</v>
      </c>
      <c r="J3218" s="13" t="s">
        <v>106</v>
      </c>
      <c r="K3218" s="13">
        <v>0</v>
      </c>
      <c r="L3218" t="str">
        <f>+VLOOKUP(Línea_Modelo_Sexo_Región[[#This Row],[id_LA]],Línea_Atención[],2,0)</f>
        <v>Línea Ambulatoria</v>
      </c>
      <c r="M3218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19" spans="2:13" x14ac:dyDescent="0.3">
      <c r="B3219" s="15" t="str">
        <f t="shared" si="150"/>
        <v>1-PAS</v>
      </c>
      <c r="C3219" s="15" t="str">
        <f t="shared" si="151"/>
        <v>1-PAS-Sin Detalle</v>
      </c>
      <c r="D3219" s="15" t="str">
        <f t="shared" si="152"/>
        <v>1-PAS-Sin Detalle-12</v>
      </c>
      <c r="E3219" s="13">
        <v>1</v>
      </c>
      <c r="F3219" t="s">
        <v>3</v>
      </c>
      <c r="G3219" s="13">
        <v>12</v>
      </c>
      <c r="H3219" s="13" t="s">
        <v>212</v>
      </c>
      <c r="I3219" s="13" t="s">
        <v>424</v>
      </c>
      <c r="J3219" s="13" t="s">
        <v>106</v>
      </c>
      <c r="K3219" s="13">
        <v>0</v>
      </c>
      <c r="L3219" t="str">
        <f>+VLOOKUP(Línea_Modelo_Sexo_Región[[#This Row],[id_LA]],Línea_Atención[],2,0)</f>
        <v>Línea Ambulatoria</v>
      </c>
      <c r="M3219" t="str">
        <f>+VLOOKUP(Línea_Modelo_Sexo_Región[[#This Row],[Modelo '[sigla']]],Modelos[[Modelo '[sigla']]:[Modelo '[descripción']]],2,0)</f>
        <v>Programa Especializado en intervención con Adolescentes que presentan conductas Abusivas de carácter Sexual</v>
      </c>
    </row>
    <row r="3220" spans="2:13" x14ac:dyDescent="0.3">
      <c r="B3220" s="15" t="str">
        <f t="shared" si="150"/>
        <v>1-PPF</v>
      </c>
      <c r="C3220" s="15" t="str">
        <f t="shared" si="151"/>
        <v>1-PPF-Sin Detalle</v>
      </c>
      <c r="D3220" s="15" t="str">
        <f t="shared" si="152"/>
        <v>1-PPF-Sin Detalle-15</v>
      </c>
      <c r="E3220" s="13">
        <v>1</v>
      </c>
      <c r="F3220" t="s">
        <v>23</v>
      </c>
      <c r="G3220" s="13">
        <v>15</v>
      </c>
      <c r="H3220" s="13" t="s">
        <v>215</v>
      </c>
      <c r="I3220" s="13" t="s">
        <v>424</v>
      </c>
      <c r="J3220" s="13" t="s">
        <v>106</v>
      </c>
      <c r="K3220" s="13">
        <v>430</v>
      </c>
      <c r="L3220" t="str">
        <f>+VLOOKUP(Línea_Modelo_Sexo_Región[[#This Row],[id_LA]],Línea_Atención[],2,0)</f>
        <v>Línea Ambulatoria</v>
      </c>
      <c r="M322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1" spans="2:13" x14ac:dyDescent="0.3">
      <c r="B3221" s="15" t="str">
        <f t="shared" si="150"/>
        <v>1-PPF</v>
      </c>
      <c r="C3221" s="15" t="str">
        <f t="shared" si="151"/>
        <v>1-PPF-Sin Detalle</v>
      </c>
      <c r="D3221" s="15" t="str">
        <f t="shared" si="152"/>
        <v>1-PPF-Sin Detalle-1</v>
      </c>
      <c r="E3221" s="13">
        <v>1</v>
      </c>
      <c r="F3221" t="s">
        <v>23</v>
      </c>
      <c r="G3221" s="13">
        <v>1</v>
      </c>
      <c r="H3221" s="13" t="s">
        <v>201</v>
      </c>
      <c r="I3221" s="13" t="s">
        <v>424</v>
      </c>
      <c r="J3221" s="13" t="s">
        <v>106</v>
      </c>
      <c r="K3221" s="13">
        <v>505</v>
      </c>
      <c r="L3221" t="str">
        <f>+VLOOKUP(Línea_Modelo_Sexo_Región[[#This Row],[id_LA]],Línea_Atención[],2,0)</f>
        <v>Línea Ambulatoria</v>
      </c>
      <c r="M322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2" spans="2:13" x14ac:dyDescent="0.3">
      <c r="B3222" s="15" t="str">
        <f t="shared" si="150"/>
        <v>1-PPF</v>
      </c>
      <c r="C3222" s="15" t="str">
        <f t="shared" si="151"/>
        <v>1-PPF-Sin Detalle</v>
      </c>
      <c r="D3222" s="15" t="str">
        <f t="shared" si="152"/>
        <v>1-PPF-Sin Detalle-2</v>
      </c>
      <c r="E3222" s="13">
        <v>1</v>
      </c>
      <c r="F3222" t="s">
        <v>23</v>
      </c>
      <c r="G3222" s="13">
        <v>2</v>
      </c>
      <c r="H3222" s="13" t="s">
        <v>202</v>
      </c>
      <c r="I3222" s="13" t="s">
        <v>424</v>
      </c>
      <c r="J3222" s="13" t="s">
        <v>106</v>
      </c>
      <c r="K3222" s="13">
        <v>1007</v>
      </c>
      <c r="L3222" t="str">
        <f>+VLOOKUP(Línea_Modelo_Sexo_Región[[#This Row],[id_LA]],Línea_Atención[],2,0)</f>
        <v>Línea Ambulatoria</v>
      </c>
      <c r="M322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3" spans="2:13" x14ac:dyDescent="0.3">
      <c r="B3223" s="15" t="str">
        <f t="shared" si="150"/>
        <v>1-PPF</v>
      </c>
      <c r="C3223" s="15" t="str">
        <f t="shared" si="151"/>
        <v>1-PPF-Sin Detalle</v>
      </c>
      <c r="D3223" s="15" t="str">
        <f t="shared" si="152"/>
        <v>1-PPF-Sin Detalle-3</v>
      </c>
      <c r="E3223" s="13">
        <v>1</v>
      </c>
      <c r="F3223" t="s">
        <v>23</v>
      </c>
      <c r="G3223" s="13">
        <v>3</v>
      </c>
      <c r="H3223" s="13" t="s">
        <v>203</v>
      </c>
      <c r="I3223" s="13" t="s">
        <v>424</v>
      </c>
      <c r="J3223" s="13" t="s">
        <v>106</v>
      </c>
      <c r="K3223" s="13">
        <v>1186</v>
      </c>
      <c r="L3223" t="str">
        <f>+VLOOKUP(Línea_Modelo_Sexo_Región[[#This Row],[id_LA]],Línea_Atención[],2,0)</f>
        <v>Línea Ambulatoria</v>
      </c>
      <c r="M322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4" spans="2:13" x14ac:dyDescent="0.3">
      <c r="B3224" s="15" t="str">
        <f t="shared" si="150"/>
        <v>1-PPF</v>
      </c>
      <c r="C3224" s="15" t="str">
        <f t="shared" si="151"/>
        <v>1-PPF-Sin Detalle</v>
      </c>
      <c r="D3224" s="15" t="str">
        <f t="shared" si="152"/>
        <v>1-PPF-Sin Detalle-4</v>
      </c>
      <c r="E3224" s="13">
        <v>1</v>
      </c>
      <c r="F3224" t="s">
        <v>23</v>
      </c>
      <c r="G3224" s="13">
        <v>4</v>
      </c>
      <c r="H3224" s="13" t="s">
        <v>204</v>
      </c>
      <c r="I3224" s="13" t="s">
        <v>424</v>
      </c>
      <c r="J3224" s="13" t="s">
        <v>106</v>
      </c>
      <c r="K3224" s="13">
        <v>1217</v>
      </c>
      <c r="L3224" t="str">
        <f>+VLOOKUP(Línea_Modelo_Sexo_Región[[#This Row],[id_LA]],Línea_Atención[],2,0)</f>
        <v>Línea Ambulatoria</v>
      </c>
      <c r="M322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5" spans="2:13" x14ac:dyDescent="0.3">
      <c r="B3225" s="15" t="str">
        <f t="shared" si="150"/>
        <v>1-PPF</v>
      </c>
      <c r="C3225" s="15" t="str">
        <f t="shared" si="151"/>
        <v>1-PPF-Sin Detalle</v>
      </c>
      <c r="D3225" s="15" t="str">
        <f t="shared" si="152"/>
        <v>1-PPF-Sin Detalle-5</v>
      </c>
      <c r="E3225" s="13">
        <v>1</v>
      </c>
      <c r="F3225" t="s">
        <v>23</v>
      </c>
      <c r="G3225" s="13">
        <v>5</v>
      </c>
      <c r="H3225" s="13" t="s">
        <v>205</v>
      </c>
      <c r="I3225" s="13" t="s">
        <v>424</v>
      </c>
      <c r="J3225" s="13" t="s">
        <v>106</v>
      </c>
      <c r="K3225" s="13">
        <v>4372</v>
      </c>
      <c r="L3225" t="str">
        <f>+VLOOKUP(Línea_Modelo_Sexo_Región[[#This Row],[id_LA]],Línea_Atención[],2,0)</f>
        <v>Línea Ambulatoria</v>
      </c>
      <c r="M322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6" spans="2:13" x14ac:dyDescent="0.3">
      <c r="B3226" s="15" t="str">
        <f t="shared" si="150"/>
        <v>1-PPF</v>
      </c>
      <c r="C3226" s="15" t="str">
        <f t="shared" si="151"/>
        <v>1-PPF-Sin Detalle</v>
      </c>
      <c r="D3226" s="15" t="str">
        <f t="shared" si="152"/>
        <v>1-PPF-Sin Detalle-13</v>
      </c>
      <c r="E3226" s="13">
        <v>1</v>
      </c>
      <c r="F3226" t="s">
        <v>23</v>
      </c>
      <c r="G3226" s="13">
        <v>13</v>
      </c>
      <c r="H3226" s="13" t="s">
        <v>213</v>
      </c>
      <c r="I3226" s="13" t="s">
        <v>424</v>
      </c>
      <c r="J3226" s="13" t="s">
        <v>106</v>
      </c>
      <c r="K3226" s="13">
        <v>4570</v>
      </c>
      <c r="L3226" t="str">
        <f>+VLOOKUP(Línea_Modelo_Sexo_Región[[#This Row],[id_LA]],Línea_Atención[],2,0)</f>
        <v>Línea Ambulatoria</v>
      </c>
      <c r="M3226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7" spans="2:13" x14ac:dyDescent="0.3">
      <c r="B3227" s="15" t="str">
        <f t="shared" si="150"/>
        <v>1-PPF</v>
      </c>
      <c r="C3227" s="15" t="str">
        <f t="shared" si="151"/>
        <v>1-PPF-Sin Detalle</v>
      </c>
      <c r="D3227" s="15" t="str">
        <f t="shared" si="152"/>
        <v>1-PPF-Sin Detalle-6</v>
      </c>
      <c r="E3227" s="13">
        <v>1</v>
      </c>
      <c r="F3227" t="s">
        <v>23</v>
      </c>
      <c r="G3227" s="13">
        <v>6</v>
      </c>
      <c r="H3227" s="13" t="s">
        <v>206</v>
      </c>
      <c r="I3227" s="13" t="s">
        <v>424</v>
      </c>
      <c r="J3227" s="13" t="s">
        <v>106</v>
      </c>
      <c r="K3227" s="13">
        <v>1501</v>
      </c>
      <c r="L3227" t="str">
        <f>+VLOOKUP(Línea_Modelo_Sexo_Región[[#This Row],[id_LA]],Línea_Atención[],2,0)</f>
        <v>Línea Ambulatoria</v>
      </c>
      <c r="M3227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8" spans="2:13" x14ac:dyDescent="0.3">
      <c r="B3228" s="15" t="str">
        <f t="shared" si="150"/>
        <v>1-PPF</v>
      </c>
      <c r="C3228" s="15" t="str">
        <f t="shared" si="151"/>
        <v>1-PPF-Sin Detalle</v>
      </c>
      <c r="D3228" s="15" t="str">
        <f t="shared" si="152"/>
        <v>1-PPF-Sin Detalle-7</v>
      </c>
      <c r="E3228" s="13">
        <v>1</v>
      </c>
      <c r="F3228" t="s">
        <v>23</v>
      </c>
      <c r="G3228" s="13">
        <v>7</v>
      </c>
      <c r="H3228" s="13" t="s">
        <v>207</v>
      </c>
      <c r="I3228" s="13" t="s">
        <v>424</v>
      </c>
      <c r="J3228" s="13" t="s">
        <v>106</v>
      </c>
      <c r="K3228" s="13">
        <v>1530</v>
      </c>
      <c r="L3228" t="str">
        <f>+VLOOKUP(Línea_Modelo_Sexo_Región[[#This Row],[id_LA]],Línea_Atención[],2,0)</f>
        <v>Línea Ambulatoria</v>
      </c>
      <c r="M3228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29" spans="2:13" x14ac:dyDescent="0.3">
      <c r="B3229" s="15" t="str">
        <f t="shared" si="150"/>
        <v>1-PPF</v>
      </c>
      <c r="C3229" s="15" t="str">
        <f t="shared" si="151"/>
        <v>1-PPF-Sin Detalle</v>
      </c>
      <c r="D3229" s="15" t="str">
        <f t="shared" si="152"/>
        <v>1-PPF-Sin Detalle-16</v>
      </c>
      <c r="E3229" s="13">
        <v>1</v>
      </c>
      <c r="F3229" t="s">
        <v>23</v>
      </c>
      <c r="G3229" s="13">
        <v>16</v>
      </c>
      <c r="H3229" s="13" t="s">
        <v>216</v>
      </c>
      <c r="I3229" s="13" t="s">
        <v>424</v>
      </c>
      <c r="J3229" s="13" t="s">
        <v>106</v>
      </c>
      <c r="K3229" s="13">
        <v>852</v>
      </c>
      <c r="L3229" t="str">
        <f>+VLOOKUP(Línea_Modelo_Sexo_Región[[#This Row],[id_LA]],Línea_Atención[],2,0)</f>
        <v>Línea Ambulatoria</v>
      </c>
      <c r="M3229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0" spans="2:13" x14ac:dyDescent="0.3">
      <c r="B3230" s="15" t="str">
        <f t="shared" si="150"/>
        <v>1-PPF</v>
      </c>
      <c r="C3230" s="15" t="str">
        <f t="shared" si="151"/>
        <v>1-PPF-Sin Detalle</v>
      </c>
      <c r="D3230" s="15" t="str">
        <f t="shared" si="152"/>
        <v>1-PPF-Sin Detalle-8</v>
      </c>
      <c r="E3230" s="13">
        <v>1</v>
      </c>
      <c r="F3230" t="s">
        <v>23</v>
      </c>
      <c r="G3230" s="13">
        <v>8</v>
      </c>
      <c r="H3230" s="13" t="s">
        <v>208</v>
      </c>
      <c r="I3230" s="13" t="s">
        <v>424</v>
      </c>
      <c r="J3230" s="13" t="s">
        <v>106</v>
      </c>
      <c r="K3230" s="13">
        <v>3240</v>
      </c>
      <c r="L3230" t="str">
        <f>+VLOOKUP(Línea_Modelo_Sexo_Región[[#This Row],[id_LA]],Línea_Atención[],2,0)</f>
        <v>Línea Ambulatoria</v>
      </c>
      <c r="M3230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1" spans="2:13" x14ac:dyDescent="0.3">
      <c r="B3231" s="15" t="str">
        <f t="shared" si="150"/>
        <v>1-PPF</v>
      </c>
      <c r="C3231" s="15" t="str">
        <f t="shared" si="151"/>
        <v>1-PPF-Sin Detalle</v>
      </c>
      <c r="D3231" s="15" t="str">
        <f t="shared" si="152"/>
        <v>1-PPF-Sin Detalle-9</v>
      </c>
      <c r="E3231" s="13">
        <v>1</v>
      </c>
      <c r="F3231" t="s">
        <v>23</v>
      </c>
      <c r="G3231" s="13">
        <v>9</v>
      </c>
      <c r="H3231" s="13" t="s">
        <v>209</v>
      </c>
      <c r="I3231" s="13" t="s">
        <v>424</v>
      </c>
      <c r="J3231" s="13" t="s">
        <v>106</v>
      </c>
      <c r="K3231" s="13">
        <v>1087</v>
      </c>
      <c r="L3231" t="str">
        <f>+VLOOKUP(Línea_Modelo_Sexo_Región[[#This Row],[id_LA]],Línea_Atención[],2,0)</f>
        <v>Línea Ambulatoria</v>
      </c>
      <c r="M3231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2" spans="2:13" x14ac:dyDescent="0.3">
      <c r="B3232" s="15" t="str">
        <f t="shared" si="150"/>
        <v>1-PPF</v>
      </c>
      <c r="C3232" s="15" t="str">
        <f t="shared" si="151"/>
        <v>1-PPF-Sin Detalle</v>
      </c>
      <c r="D3232" s="15" t="str">
        <f t="shared" si="152"/>
        <v>1-PPF-Sin Detalle-14</v>
      </c>
      <c r="E3232" s="13">
        <v>1</v>
      </c>
      <c r="F3232" t="s">
        <v>23</v>
      </c>
      <c r="G3232" s="13">
        <v>14</v>
      </c>
      <c r="H3232" s="13" t="s">
        <v>214</v>
      </c>
      <c r="I3232" s="13" t="s">
        <v>424</v>
      </c>
      <c r="J3232" s="13" t="s">
        <v>106</v>
      </c>
      <c r="K3232" s="13">
        <v>512</v>
      </c>
      <c r="L3232" t="str">
        <f>+VLOOKUP(Línea_Modelo_Sexo_Región[[#This Row],[id_LA]],Línea_Atención[],2,0)</f>
        <v>Línea Ambulatoria</v>
      </c>
      <c r="M3232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3" spans="2:13" x14ac:dyDescent="0.3">
      <c r="B3233" s="15" t="str">
        <f t="shared" si="150"/>
        <v>1-PPF</v>
      </c>
      <c r="C3233" s="15" t="str">
        <f t="shared" si="151"/>
        <v>1-PPF-Sin Detalle</v>
      </c>
      <c r="D3233" s="15" t="str">
        <f t="shared" si="152"/>
        <v>1-PPF-Sin Detalle-10</v>
      </c>
      <c r="E3233" s="13">
        <v>1</v>
      </c>
      <c r="F3233" t="s">
        <v>23</v>
      </c>
      <c r="G3233" s="13">
        <v>10</v>
      </c>
      <c r="H3233" s="13" t="s">
        <v>210</v>
      </c>
      <c r="I3233" s="13" t="s">
        <v>424</v>
      </c>
      <c r="J3233" s="13" t="s">
        <v>106</v>
      </c>
      <c r="K3233" s="13">
        <v>1485</v>
      </c>
      <c r="L3233" t="str">
        <f>+VLOOKUP(Línea_Modelo_Sexo_Región[[#This Row],[id_LA]],Línea_Atención[],2,0)</f>
        <v>Línea Ambulatoria</v>
      </c>
      <c r="M3233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4" spans="2:13" x14ac:dyDescent="0.3">
      <c r="B3234" s="15" t="str">
        <f t="shared" si="150"/>
        <v>1-PPF</v>
      </c>
      <c r="C3234" s="15" t="str">
        <f t="shared" si="151"/>
        <v>1-PPF-Sin Detalle</v>
      </c>
      <c r="D3234" s="15" t="str">
        <f t="shared" si="152"/>
        <v>1-PPF-Sin Detalle-11</v>
      </c>
      <c r="E3234" s="13">
        <v>1</v>
      </c>
      <c r="F3234" t="s">
        <v>23</v>
      </c>
      <c r="G3234" s="13">
        <v>11</v>
      </c>
      <c r="H3234" s="13" t="s">
        <v>211</v>
      </c>
      <c r="I3234" s="13" t="s">
        <v>424</v>
      </c>
      <c r="J3234" s="13" t="s">
        <v>106</v>
      </c>
      <c r="K3234" s="13">
        <v>257</v>
      </c>
      <c r="L3234" t="str">
        <f>+VLOOKUP(Línea_Modelo_Sexo_Región[[#This Row],[id_LA]],Línea_Atención[],2,0)</f>
        <v>Línea Ambulatoria</v>
      </c>
      <c r="M3234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5" spans="2:13" x14ac:dyDescent="0.3">
      <c r="B3235" s="15" t="str">
        <f t="shared" si="150"/>
        <v>1-PPF</v>
      </c>
      <c r="C3235" s="15" t="str">
        <f t="shared" si="151"/>
        <v>1-PPF-Sin Detalle</v>
      </c>
      <c r="D3235" s="15" t="str">
        <f t="shared" si="152"/>
        <v>1-PPF-Sin Detalle-12</v>
      </c>
      <c r="E3235" s="13">
        <v>1</v>
      </c>
      <c r="F3235" t="s">
        <v>23</v>
      </c>
      <c r="G3235" s="13">
        <v>12</v>
      </c>
      <c r="H3235" s="13" t="s">
        <v>212</v>
      </c>
      <c r="I3235" s="13" t="s">
        <v>424</v>
      </c>
      <c r="J3235" s="13" t="s">
        <v>106</v>
      </c>
      <c r="K3235" s="13">
        <v>454</v>
      </c>
      <c r="L3235" t="str">
        <f>+VLOOKUP(Línea_Modelo_Sexo_Región[[#This Row],[id_LA]],Línea_Atención[],2,0)</f>
        <v>Línea Ambulatoria</v>
      </c>
      <c r="M3235" t="str">
        <f>+VLOOKUP(Línea_Modelo_Sexo_Región[[#This Row],[Modelo '[sigla']]],Modelos[[Modelo '[sigla']]:[Modelo '[descripción']]],2,0)</f>
        <v>Programa de Prevención Focalizada para Niños, Niñas y Adolescentes vulnerados en sus derechos</v>
      </c>
    </row>
    <row r="3236" spans="2:13" x14ac:dyDescent="0.3">
      <c r="B3236" s="15" t="str">
        <f t="shared" si="150"/>
        <v>1-PIE (24)</v>
      </c>
      <c r="C3236" s="15" t="str">
        <f t="shared" si="151"/>
        <v>1-PIE (24)-Sin Detalle</v>
      </c>
      <c r="D3236" s="15" t="str">
        <f t="shared" si="152"/>
        <v>1-PIE (24)-Sin Detalle-15</v>
      </c>
      <c r="E3236" s="13">
        <v>1</v>
      </c>
      <c r="F3236" t="s">
        <v>17</v>
      </c>
      <c r="G3236" s="13">
        <v>15</v>
      </c>
      <c r="H3236" s="13" t="s">
        <v>215</v>
      </c>
      <c r="I3236" s="13" t="s">
        <v>424</v>
      </c>
      <c r="J3236" s="13" t="s">
        <v>106</v>
      </c>
      <c r="K3236" s="13">
        <v>47</v>
      </c>
      <c r="L3236" t="str">
        <f>+VLOOKUP(Línea_Modelo_Sexo_Región[[#This Row],[id_LA]],Línea_Atención[],2,0)</f>
        <v>Línea Ambulatoria</v>
      </c>
      <c r="M3236" t="str">
        <f>+VLOOKUP(Línea_Modelo_Sexo_Región[[#This Row],[Modelo '[sigla']]],Modelos[[Modelo '[sigla']]:[Modelo '[descripción']]],2,0)</f>
        <v>Programa de Intervención Integral Especializada (24 H)</v>
      </c>
    </row>
    <row r="3237" spans="2:13" x14ac:dyDescent="0.3">
      <c r="B3237" s="15" t="str">
        <f t="shared" si="150"/>
        <v>1-PIE (24)</v>
      </c>
      <c r="C3237" s="15" t="str">
        <f t="shared" si="151"/>
        <v>1-PIE (24)-Sin Detalle</v>
      </c>
      <c r="D3237" s="15" t="str">
        <f t="shared" si="152"/>
        <v>1-PIE (24)-Sin Detalle-1</v>
      </c>
      <c r="E3237" s="13">
        <v>1</v>
      </c>
      <c r="F3237" t="s">
        <v>17</v>
      </c>
      <c r="G3237" s="13">
        <v>1</v>
      </c>
      <c r="H3237" s="13" t="s">
        <v>201</v>
      </c>
      <c r="I3237" s="13" t="s">
        <v>424</v>
      </c>
      <c r="J3237" s="13" t="s">
        <v>106</v>
      </c>
      <c r="K3237" s="13">
        <v>54</v>
      </c>
      <c r="L3237" t="str">
        <f>+VLOOKUP(Línea_Modelo_Sexo_Región[[#This Row],[id_LA]],Línea_Atención[],2,0)</f>
        <v>Línea Ambulatoria</v>
      </c>
      <c r="M3237" t="str">
        <f>+VLOOKUP(Línea_Modelo_Sexo_Región[[#This Row],[Modelo '[sigla']]],Modelos[[Modelo '[sigla']]:[Modelo '[descripción']]],2,0)</f>
        <v>Programa de Intervención Integral Especializada (24 H)</v>
      </c>
    </row>
    <row r="3238" spans="2:13" x14ac:dyDescent="0.3">
      <c r="B3238" s="15" t="str">
        <f t="shared" si="150"/>
        <v>1-PIE (24)</v>
      </c>
      <c r="C3238" s="15" t="str">
        <f t="shared" si="151"/>
        <v>1-PIE (24)-Sin Detalle</v>
      </c>
      <c r="D3238" s="15" t="str">
        <f t="shared" si="152"/>
        <v>1-PIE (24)-Sin Detalle-2</v>
      </c>
      <c r="E3238" s="13">
        <v>1</v>
      </c>
      <c r="F3238" t="s">
        <v>17</v>
      </c>
      <c r="G3238" s="13">
        <v>2</v>
      </c>
      <c r="H3238" s="13" t="s">
        <v>202</v>
      </c>
      <c r="I3238" s="13" t="s">
        <v>424</v>
      </c>
      <c r="J3238" s="13" t="s">
        <v>106</v>
      </c>
      <c r="K3238" s="13">
        <v>87</v>
      </c>
      <c r="L3238" t="str">
        <f>+VLOOKUP(Línea_Modelo_Sexo_Región[[#This Row],[id_LA]],Línea_Atención[],2,0)</f>
        <v>Línea Ambulatoria</v>
      </c>
      <c r="M3238" t="str">
        <f>+VLOOKUP(Línea_Modelo_Sexo_Región[[#This Row],[Modelo '[sigla']]],Modelos[[Modelo '[sigla']]:[Modelo '[descripción']]],2,0)</f>
        <v>Programa de Intervención Integral Especializada (24 H)</v>
      </c>
    </row>
    <row r="3239" spans="2:13" x14ac:dyDescent="0.3">
      <c r="B3239" s="15" t="str">
        <f t="shared" si="150"/>
        <v>1-PIE (24)</v>
      </c>
      <c r="C3239" s="15" t="str">
        <f t="shared" si="151"/>
        <v>1-PIE (24)-Sin Detalle</v>
      </c>
      <c r="D3239" s="15" t="str">
        <f t="shared" si="152"/>
        <v>1-PIE (24)-Sin Detalle-3</v>
      </c>
      <c r="E3239" s="13">
        <v>1</v>
      </c>
      <c r="F3239" t="s">
        <v>17</v>
      </c>
      <c r="G3239" s="13">
        <v>3</v>
      </c>
      <c r="H3239" s="13" t="s">
        <v>203</v>
      </c>
      <c r="I3239" s="13" t="s">
        <v>424</v>
      </c>
      <c r="J3239" s="13" t="s">
        <v>106</v>
      </c>
      <c r="K3239" s="13">
        <v>88</v>
      </c>
      <c r="L3239" t="str">
        <f>+VLOOKUP(Línea_Modelo_Sexo_Región[[#This Row],[id_LA]],Línea_Atención[],2,0)</f>
        <v>Línea Ambulatoria</v>
      </c>
      <c r="M3239" t="str">
        <f>+VLOOKUP(Línea_Modelo_Sexo_Región[[#This Row],[Modelo '[sigla']]],Modelos[[Modelo '[sigla']]:[Modelo '[descripción']]],2,0)</f>
        <v>Programa de Intervención Integral Especializada (24 H)</v>
      </c>
    </row>
    <row r="3240" spans="2:13" x14ac:dyDescent="0.3">
      <c r="B3240" s="15" t="str">
        <f t="shared" si="150"/>
        <v>1-PIE (24)</v>
      </c>
      <c r="C3240" s="15" t="str">
        <f t="shared" si="151"/>
        <v>1-PIE (24)-Sin Detalle</v>
      </c>
      <c r="D3240" s="15" t="str">
        <f t="shared" si="152"/>
        <v>1-PIE (24)-Sin Detalle-4</v>
      </c>
      <c r="E3240" s="13">
        <v>1</v>
      </c>
      <c r="F3240" t="s">
        <v>17</v>
      </c>
      <c r="G3240" s="13">
        <v>4</v>
      </c>
      <c r="H3240" s="13" t="s">
        <v>204</v>
      </c>
      <c r="I3240" s="13" t="s">
        <v>424</v>
      </c>
      <c r="J3240" s="13" t="s">
        <v>106</v>
      </c>
      <c r="K3240" s="13">
        <v>64</v>
      </c>
      <c r="L3240" t="str">
        <f>+VLOOKUP(Línea_Modelo_Sexo_Región[[#This Row],[id_LA]],Línea_Atención[],2,0)</f>
        <v>Línea Ambulatoria</v>
      </c>
      <c r="M3240" t="str">
        <f>+VLOOKUP(Línea_Modelo_Sexo_Región[[#This Row],[Modelo '[sigla']]],Modelos[[Modelo '[sigla']]:[Modelo '[descripción']]],2,0)</f>
        <v>Programa de Intervención Integral Especializada (24 H)</v>
      </c>
    </row>
    <row r="3241" spans="2:13" x14ac:dyDescent="0.3">
      <c r="B3241" s="15" t="str">
        <f t="shared" si="150"/>
        <v>1-PIE (24)</v>
      </c>
      <c r="C3241" s="15" t="str">
        <f t="shared" si="151"/>
        <v>1-PIE (24)-Sin Detalle</v>
      </c>
      <c r="D3241" s="15" t="str">
        <f t="shared" si="152"/>
        <v>1-PIE (24)-Sin Detalle-5</v>
      </c>
      <c r="E3241" s="13">
        <v>1</v>
      </c>
      <c r="F3241" t="s">
        <v>17</v>
      </c>
      <c r="G3241" s="13">
        <v>5</v>
      </c>
      <c r="H3241" s="13" t="s">
        <v>205</v>
      </c>
      <c r="I3241" s="13" t="s">
        <v>424</v>
      </c>
      <c r="J3241" s="13" t="s">
        <v>106</v>
      </c>
      <c r="K3241" s="13">
        <v>135</v>
      </c>
      <c r="L3241" t="str">
        <f>+VLOOKUP(Línea_Modelo_Sexo_Región[[#This Row],[id_LA]],Línea_Atención[],2,0)</f>
        <v>Línea Ambulatoria</v>
      </c>
      <c r="M3241" t="str">
        <f>+VLOOKUP(Línea_Modelo_Sexo_Región[[#This Row],[Modelo '[sigla']]],Modelos[[Modelo '[sigla']]:[Modelo '[descripción']]],2,0)</f>
        <v>Programa de Intervención Integral Especializada (24 H)</v>
      </c>
    </row>
    <row r="3242" spans="2:13" x14ac:dyDescent="0.3">
      <c r="B3242" s="15" t="str">
        <f t="shared" si="150"/>
        <v>1-PIE (24)</v>
      </c>
      <c r="C3242" s="15" t="str">
        <f t="shared" si="151"/>
        <v>1-PIE (24)-Sin Detalle</v>
      </c>
      <c r="D3242" s="15" t="str">
        <f t="shared" si="152"/>
        <v>1-PIE (24)-Sin Detalle-13</v>
      </c>
      <c r="E3242" s="13">
        <v>1</v>
      </c>
      <c r="F3242" t="s">
        <v>17</v>
      </c>
      <c r="G3242" s="13">
        <v>13</v>
      </c>
      <c r="H3242" s="13" t="s">
        <v>213</v>
      </c>
      <c r="I3242" s="13" t="s">
        <v>424</v>
      </c>
      <c r="J3242" s="13" t="s">
        <v>106</v>
      </c>
      <c r="K3242" s="13">
        <v>1472</v>
      </c>
      <c r="L3242" t="str">
        <f>+VLOOKUP(Línea_Modelo_Sexo_Región[[#This Row],[id_LA]],Línea_Atención[],2,0)</f>
        <v>Línea Ambulatoria</v>
      </c>
      <c r="M3242" t="str">
        <f>+VLOOKUP(Línea_Modelo_Sexo_Región[[#This Row],[Modelo '[sigla']]],Modelos[[Modelo '[sigla']]:[Modelo '[descripción']]],2,0)</f>
        <v>Programa de Intervención Integral Especializada (24 H)</v>
      </c>
    </row>
    <row r="3243" spans="2:13" x14ac:dyDescent="0.3">
      <c r="B3243" s="15" t="str">
        <f t="shared" si="150"/>
        <v>1-PIE (24)</v>
      </c>
      <c r="C3243" s="15" t="str">
        <f t="shared" si="151"/>
        <v>1-PIE (24)-Sin Detalle</v>
      </c>
      <c r="D3243" s="15" t="str">
        <f t="shared" si="152"/>
        <v>1-PIE (24)-Sin Detalle-6</v>
      </c>
      <c r="E3243" s="13">
        <v>1</v>
      </c>
      <c r="F3243" t="s">
        <v>17</v>
      </c>
      <c r="G3243" s="13">
        <v>6</v>
      </c>
      <c r="H3243" s="13" t="s">
        <v>206</v>
      </c>
      <c r="I3243" s="13" t="s">
        <v>424</v>
      </c>
      <c r="J3243" s="13" t="s">
        <v>106</v>
      </c>
      <c r="K3243" s="13">
        <v>95</v>
      </c>
      <c r="L3243" t="str">
        <f>+VLOOKUP(Línea_Modelo_Sexo_Región[[#This Row],[id_LA]],Línea_Atención[],2,0)</f>
        <v>Línea Ambulatoria</v>
      </c>
      <c r="M3243" t="str">
        <f>+VLOOKUP(Línea_Modelo_Sexo_Región[[#This Row],[Modelo '[sigla']]],Modelos[[Modelo '[sigla']]:[Modelo '[descripción']]],2,0)</f>
        <v>Programa de Intervención Integral Especializada (24 H)</v>
      </c>
    </row>
    <row r="3244" spans="2:13" x14ac:dyDescent="0.3">
      <c r="B3244" s="15" t="str">
        <f t="shared" si="150"/>
        <v>1-PIE (24)</v>
      </c>
      <c r="C3244" s="15" t="str">
        <f t="shared" si="151"/>
        <v>1-PIE (24)-Sin Detalle</v>
      </c>
      <c r="D3244" s="15" t="str">
        <f t="shared" si="152"/>
        <v>1-PIE (24)-Sin Detalle-7</v>
      </c>
      <c r="E3244" s="13">
        <v>1</v>
      </c>
      <c r="F3244" t="s">
        <v>17</v>
      </c>
      <c r="G3244" s="13">
        <v>7</v>
      </c>
      <c r="H3244" s="13" t="s">
        <v>207</v>
      </c>
      <c r="I3244" s="13" t="s">
        <v>424</v>
      </c>
      <c r="J3244" s="13" t="s">
        <v>106</v>
      </c>
      <c r="K3244" s="13">
        <v>40</v>
      </c>
      <c r="L3244" t="str">
        <f>+VLOOKUP(Línea_Modelo_Sexo_Región[[#This Row],[id_LA]],Línea_Atención[],2,0)</f>
        <v>Línea Ambulatoria</v>
      </c>
      <c r="M3244" t="str">
        <f>+VLOOKUP(Línea_Modelo_Sexo_Región[[#This Row],[Modelo '[sigla']]],Modelos[[Modelo '[sigla']]:[Modelo '[descripción']]],2,0)</f>
        <v>Programa de Intervención Integral Especializada (24 H)</v>
      </c>
    </row>
    <row r="3245" spans="2:13" x14ac:dyDescent="0.3">
      <c r="B3245" s="15" t="str">
        <f t="shared" si="150"/>
        <v>1-PIE (24)</v>
      </c>
      <c r="C3245" s="15" t="str">
        <f t="shared" si="151"/>
        <v>1-PIE (24)-Sin Detalle</v>
      </c>
      <c r="D3245" s="15" t="str">
        <f t="shared" si="152"/>
        <v>1-PIE (24)-Sin Detalle-16</v>
      </c>
      <c r="E3245" s="13">
        <v>1</v>
      </c>
      <c r="F3245" t="s">
        <v>17</v>
      </c>
      <c r="G3245" s="13">
        <v>16</v>
      </c>
      <c r="H3245" s="13" t="s">
        <v>216</v>
      </c>
      <c r="I3245" s="13" t="s">
        <v>424</v>
      </c>
      <c r="J3245" s="13" t="s">
        <v>106</v>
      </c>
      <c r="K3245" s="13">
        <v>0</v>
      </c>
      <c r="L3245" t="str">
        <f>+VLOOKUP(Línea_Modelo_Sexo_Región[[#This Row],[id_LA]],Línea_Atención[],2,0)</f>
        <v>Línea Ambulatoria</v>
      </c>
      <c r="M3245" t="str">
        <f>+VLOOKUP(Línea_Modelo_Sexo_Región[[#This Row],[Modelo '[sigla']]],Modelos[[Modelo '[sigla']]:[Modelo '[descripción']]],2,0)</f>
        <v>Programa de Intervención Integral Especializada (24 H)</v>
      </c>
    </row>
    <row r="3246" spans="2:13" x14ac:dyDescent="0.3">
      <c r="B3246" s="15" t="str">
        <f t="shared" si="150"/>
        <v>1-PIE (24)</v>
      </c>
      <c r="C3246" s="15" t="str">
        <f t="shared" si="151"/>
        <v>1-PIE (24)-Sin Detalle</v>
      </c>
      <c r="D3246" s="15" t="str">
        <f t="shared" si="152"/>
        <v>1-PIE (24)-Sin Detalle-8</v>
      </c>
      <c r="E3246" s="13">
        <v>1</v>
      </c>
      <c r="F3246" t="s">
        <v>17</v>
      </c>
      <c r="G3246" s="13">
        <v>8</v>
      </c>
      <c r="H3246" s="13" t="s">
        <v>208</v>
      </c>
      <c r="I3246" s="13" t="s">
        <v>424</v>
      </c>
      <c r="J3246" s="13" t="s">
        <v>106</v>
      </c>
      <c r="K3246" s="13">
        <v>72</v>
      </c>
      <c r="L3246" t="str">
        <f>+VLOOKUP(Línea_Modelo_Sexo_Región[[#This Row],[id_LA]],Línea_Atención[],2,0)</f>
        <v>Línea Ambulatoria</v>
      </c>
      <c r="M3246" t="str">
        <f>+VLOOKUP(Línea_Modelo_Sexo_Región[[#This Row],[Modelo '[sigla']]],Modelos[[Modelo '[sigla']]:[Modelo '[descripción']]],2,0)</f>
        <v>Programa de Intervención Integral Especializada (24 H)</v>
      </c>
    </row>
    <row r="3247" spans="2:13" x14ac:dyDescent="0.3">
      <c r="B3247" s="15" t="str">
        <f t="shared" si="150"/>
        <v>1-PIE (24)</v>
      </c>
      <c r="C3247" s="15" t="str">
        <f t="shared" si="151"/>
        <v>1-PIE (24)-Sin Detalle</v>
      </c>
      <c r="D3247" s="15" t="str">
        <f t="shared" si="152"/>
        <v>1-PIE (24)-Sin Detalle-9</v>
      </c>
      <c r="E3247" s="13">
        <v>1</v>
      </c>
      <c r="F3247" t="s">
        <v>17</v>
      </c>
      <c r="G3247" s="13">
        <v>9</v>
      </c>
      <c r="H3247" s="13" t="s">
        <v>209</v>
      </c>
      <c r="I3247" s="13" t="s">
        <v>424</v>
      </c>
      <c r="J3247" s="13" t="s">
        <v>106</v>
      </c>
      <c r="K3247" s="13">
        <v>68</v>
      </c>
      <c r="L3247" t="str">
        <f>+VLOOKUP(Línea_Modelo_Sexo_Región[[#This Row],[id_LA]],Línea_Atención[],2,0)</f>
        <v>Línea Ambulatoria</v>
      </c>
      <c r="M3247" t="str">
        <f>+VLOOKUP(Línea_Modelo_Sexo_Región[[#This Row],[Modelo '[sigla']]],Modelos[[Modelo '[sigla']]:[Modelo '[descripción']]],2,0)</f>
        <v>Programa de Intervención Integral Especializada (24 H)</v>
      </c>
    </row>
    <row r="3248" spans="2:13" x14ac:dyDescent="0.3">
      <c r="B3248" s="15" t="str">
        <f t="shared" si="150"/>
        <v>1-PIE (24)</v>
      </c>
      <c r="C3248" s="15" t="str">
        <f t="shared" si="151"/>
        <v>1-PIE (24)-Sin Detalle</v>
      </c>
      <c r="D3248" s="15" t="str">
        <f t="shared" si="152"/>
        <v>1-PIE (24)-Sin Detalle-14</v>
      </c>
      <c r="E3248" s="13">
        <v>1</v>
      </c>
      <c r="F3248" t="s">
        <v>17</v>
      </c>
      <c r="G3248" s="13">
        <v>14</v>
      </c>
      <c r="H3248" s="13" t="s">
        <v>214</v>
      </c>
      <c r="I3248" s="13" t="s">
        <v>424</v>
      </c>
      <c r="J3248" s="13" t="s">
        <v>106</v>
      </c>
      <c r="K3248" s="13">
        <v>0</v>
      </c>
      <c r="L3248" t="str">
        <f>+VLOOKUP(Línea_Modelo_Sexo_Región[[#This Row],[id_LA]],Línea_Atención[],2,0)</f>
        <v>Línea Ambulatoria</v>
      </c>
      <c r="M3248" t="str">
        <f>+VLOOKUP(Línea_Modelo_Sexo_Región[[#This Row],[Modelo '[sigla']]],Modelos[[Modelo '[sigla']]:[Modelo '[descripción']]],2,0)</f>
        <v>Programa de Intervención Integral Especializada (24 H)</v>
      </c>
    </row>
    <row r="3249" spans="2:13" x14ac:dyDescent="0.3">
      <c r="B3249" s="15" t="str">
        <f t="shared" si="150"/>
        <v>1-PIE (24)</v>
      </c>
      <c r="C3249" s="15" t="str">
        <f t="shared" si="151"/>
        <v>1-PIE (24)-Sin Detalle</v>
      </c>
      <c r="D3249" s="15" t="str">
        <f t="shared" si="152"/>
        <v>1-PIE (24)-Sin Detalle-10</v>
      </c>
      <c r="E3249" s="13">
        <v>1</v>
      </c>
      <c r="F3249" t="s">
        <v>17</v>
      </c>
      <c r="G3249" s="13">
        <v>10</v>
      </c>
      <c r="H3249" s="13" t="s">
        <v>210</v>
      </c>
      <c r="I3249" s="13" t="s">
        <v>424</v>
      </c>
      <c r="J3249" s="13" t="s">
        <v>106</v>
      </c>
      <c r="K3249" s="13">
        <v>51</v>
      </c>
      <c r="L3249" t="str">
        <f>+VLOOKUP(Línea_Modelo_Sexo_Región[[#This Row],[id_LA]],Línea_Atención[],2,0)</f>
        <v>Línea Ambulatoria</v>
      </c>
      <c r="M3249" t="str">
        <f>+VLOOKUP(Línea_Modelo_Sexo_Región[[#This Row],[Modelo '[sigla']]],Modelos[[Modelo '[sigla']]:[Modelo '[descripción']]],2,0)</f>
        <v>Programa de Intervención Integral Especializada (24 H)</v>
      </c>
    </row>
    <row r="3250" spans="2:13" x14ac:dyDescent="0.3">
      <c r="B3250" s="15" t="str">
        <f t="shared" si="150"/>
        <v>1-PIE (24)</v>
      </c>
      <c r="C3250" s="15" t="str">
        <f t="shared" si="151"/>
        <v>1-PIE (24)-Sin Detalle</v>
      </c>
      <c r="D3250" s="15" t="str">
        <f t="shared" si="152"/>
        <v>1-PIE (24)-Sin Detalle-11</v>
      </c>
      <c r="E3250" s="13">
        <v>1</v>
      </c>
      <c r="F3250" t="s">
        <v>17</v>
      </c>
      <c r="G3250" s="13">
        <v>11</v>
      </c>
      <c r="H3250" s="13" t="s">
        <v>211</v>
      </c>
      <c r="I3250" s="13" t="s">
        <v>424</v>
      </c>
      <c r="J3250" s="13" t="s">
        <v>106</v>
      </c>
      <c r="K3250" s="13">
        <v>0</v>
      </c>
      <c r="L3250" t="str">
        <f>+VLOOKUP(Línea_Modelo_Sexo_Región[[#This Row],[id_LA]],Línea_Atención[],2,0)</f>
        <v>Línea Ambulatoria</v>
      </c>
      <c r="M3250" t="str">
        <f>+VLOOKUP(Línea_Modelo_Sexo_Región[[#This Row],[Modelo '[sigla']]],Modelos[[Modelo '[sigla']]:[Modelo '[descripción']]],2,0)</f>
        <v>Programa de Intervención Integral Especializada (24 H)</v>
      </c>
    </row>
    <row r="3251" spans="2:13" x14ac:dyDescent="0.3">
      <c r="B3251" s="15" t="str">
        <f t="shared" si="150"/>
        <v>1-PIE (24)</v>
      </c>
      <c r="C3251" s="15" t="str">
        <f t="shared" si="151"/>
        <v>1-PIE (24)-Sin Detalle</v>
      </c>
      <c r="D3251" s="15" t="str">
        <f t="shared" si="152"/>
        <v>1-PIE (24)-Sin Detalle-12</v>
      </c>
      <c r="E3251" s="13">
        <v>1</v>
      </c>
      <c r="F3251" t="s">
        <v>17</v>
      </c>
      <c r="G3251" s="13">
        <v>12</v>
      </c>
      <c r="H3251" s="13" t="s">
        <v>212</v>
      </c>
      <c r="I3251" s="13" t="s">
        <v>424</v>
      </c>
      <c r="J3251" s="13" t="s">
        <v>106</v>
      </c>
      <c r="K3251" s="13">
        <v>0</v>
      </c>
      <c r="L3251" t="str">
        <f>+VLOOKUP(Línea_Modelo_Sexo_Región[[#This Row],[id_LA]],Línea_Atención[],2,0)</f>
        <v>Línea Ambulatoria</v>
      </c>
      <c r="M3251" t="str">
        <f>+VLOOKUP(Línea_Modelo_Sexo_Región[[#This Row],[Modelo '[sigla']]],Modelos[[Modelo '[sigla']]:[Modelo '[descripción']]],2,0)</f>
        <v>Programa de Intervención Integral Especializada (24 H)</v>
      </c>
    </row>
    <row r="3252" spans="2:13" x14ac:dyDescent="0.3">
      <c r="B3252" s="15" t="str">
        <f t="shared" si="150"/>
        <v>1-PDE</v>
      </c>
      <c r="C3252" s="15" t="str">
        <f t="shared" si="151"/>
        <v>1-PDE-Sin Detalle</v>
      </c>
      <c r="D3252" s="15" t="str">
        <f t="shared" si="152"/>
        <v>1-PDE-Sin Detalle-15</v>
      </c>
      <c r="E3252" s="13">
        <v>1</v>
      </c>
      <c r="F3252" t="s">
        <v>7</v>
      </c>
      <c r="G3252" s="13">
        <v>15</v>
      </c>
      <c r="H3252" s="13" t="s">
        <v>215</v>
      </c>
      <c r="I3252" s="13" t="s">
        <v>424</v>
      </c>
      <c r="J3252" s="13" t="s">
        <v>106</v>
      </c>
      <c r="K3252" s="13">
        <v>6</v>
      </c>
      <c r="L3252" t="str">
        <f>+VLOOKUP(Línea_Modelo_Sexo_Región[[#This Row],[id_LA]],Línea_Atención[],2,0)</f>
        <v>Línea Ambulatoria</v>
      </c>
      <c r="M3252" t="str">
        <f>+VLOOKUP(Línea_Modelo_Sexo_Región[[#This Row],[Modelo '[sigla']]],Modelos[[Modelo '[sigla']]:[Modelo '[descripción']]],2,0)</f>
        <v>Programa Protección Especializada en Reinserción Educativa (24 H)</v>
      </c>
    </row>
    <row r="3253" spans="2:13" x14ac:dyDescent="0.3">
      <c r="B3253" s="15" t="str">
        <f t="shared" si="150"/>
        <v>1-PDE</v>
      </c>
      <c r="C3253" s="15" t="str">
        <f t="shared" si="151"/>
        <v>1-PDE-Sin Detalle</v>
      </c>
      <c r="D3253" s="15" t="str">
        <f t="shared" si="152"/>
        <v>1-PDE-Sin Detalle-1</v>
      </c>
      <c r="E3253" s="13">
        <v>1</v>
      </c>
      <c r="F3253" t="s">
        <v>7</v>
      </c>
      <c r="G3253" s="13">
        <v>1</v>
      </c>
      <c r="H3253" s="13" t="s">
        <v>201</v>
      </c>
      <c r="I3253" s="13" t="s">
        <v>424</v>
      </c>
      <c r="J3253" s="13" t="s">
        <v>106</v>
      </c>
      <c r="K3253" s="13">
        <v>16</v>
      </c>
      <c r="L3253" t="str">
        <f>+VLOOKUP(Línea_Modelo_Sexo_Región[[#This Row],[id_LA]],Línea_Atención[],2,0)</f>
        <v>Línea Ambulatoria</v>
      </c>
      <c r="M3253" t="str">
        <f>+VLOOKUP(Línea_Modelo_Sexo_Región[[#This Row],[Modelo '[sigla']]],Modelos[[Modelo '[sigla']]:[Modelo '[descripción']]],2,0)</f>
        <v>Programa Protección Especializada en Reinserción Educativa (24 H)</v>
      </c>
    </row>
    <row r="3254" spans="2:13" x14ac:dyDescent="0.3">
      <c r="B3254" s="15" t="str">
        <f t="shared" si="150"/>
        <v>1-PDE</v>
      </c>
      <c r="C3254" s="15" t="str">
        <f t="shared" si="151"/>
        <v>1-PDE-Sin Detalle</v>
      </c>
      <c r="D3254" s="15" t="str">
        <f t="shared" si="152"/>
        <v>1-PDE-Sin Detalle-2</v>
      </c>
      <c r="E3254" s="13">
        <v>1</v>
      </c>
      <c r="F3254" t="s">
        <v>7</v>
      </c>
      <c r="G3254" s="13">
        <v>2</v>
      </c>
      <c r="H3254" s="13" t="s">
        <v>202</v>
      </c>
      <c r="I3254" s="13" t="s">
        <v>424</v>
      </c>
      <c r="J3254" s="13" t="s">
        <v>106</v>
      </c>
      <c r="K3254" s="13">
        <v>19</v>
      </c>
      <c r="L3254" t="str">
        <f>+VLOOKUP(Línea_Modelo_Sexo_Región[[#This Row],[id_LA]],Línea_Atención[],2,0)</f>
        <v>Línea Ambulatoria</v>
      </c>
      <c r="M3254" t="str">
        <f>+VLOOKUP(Línea_Modelo_Sexo_Región[[#This Row],[Modelo '[sigla']]],Modelos[[Modelo '[sigla']]:[Modelo '[descripción']]],2,0)</f>
        <v>Programa Protección Especializada en Reinserción Educativa (24 H)</v>
      </c>
    </row>
    <row r="3255" spans="2:13" x14ac:dyDescent="0.3">
      <c r="B3255" s="15" t="str">
        <f t="shared" si="150"/>
        <v>1-PDE</v>
      </c>
      <c r="C3255" s="15" t="str">
        <f t="shared" si="151"/>
        <v>1-PDE-Sin Detalle</v>
      </c>
      <c r="D3255" s="15" t="str">
        <f t="shared" si="152"/>
        <v>1-PDE-Sin Detalle-3</v>
      </c>
      <c r="E3255" s="13">
        <v>1</v>
      </c>
      <c r="F3255" t="s">
        <v>7</v>
      </c>
      <c r="G3255" s="13">
        <v>3</v>
      </c>
      <c r="H3255" s="13" t="s">
        <v>203</v>
      </c>
      <c r="I3255" s="13" t="s">
        <v>424</v>
      </c>
      <c r="J3255" s="13" t="s">
        <v>106</v>
      </c>
      <c r="K3255" s="13">
        <v>7</v>
      </c>
      <c r="L3255" t="str">
        <f>+VLOOKUP(Línea_Modelo_Sexo_Región[[#This Row],[id_LA]],Línea_Atención[],2,0)</f>
        <v>Línea Ambulatoria</v>
      </c>
      <c r="M3255" t="str">
        <f>+VLOOKUP(Línea_Modelo_Sexo_Región[[#This Row],[Modelo '[sigla']]],Modelos[[Modelo '[sigla']]:[Modelo '[descripción']]],2,0)</f>
        <v>Programa Protección Especializada en Reinserción Educativa (24 H)</v>
      </c>
    </row>
    <row r="3256" spans="2:13" x14ac:dyDescent="0.3">
      <c r="B3256" s="15" t="str">
        <f t="shared" si="150"/>
        <v>1-PDE</v>
      </c>
      <c r="C3256" s="15" t="str">
        <f t="shared" si="151"/>
        <v>1-PDE-Sin Detalle</v>
      </c>
      <c r="D3256" s="15" t="str">
        <f t="shared" si="152"/>
        <v>1-PDE-Sin Detalle-4</v>
      </c>
      <c r="E3256" s="13">
        <v>1</v>
      </c>
      <c r="F3256" t="s">
        <v>7</v>
      </c>
      <c r="G3256" s="13">
        <v>4</v>
      </c>
      <c r="H3256" s="13" t="s">
        <v>204</v>
      </c>
      <c r="I3256" s="13" t="s">
        <v>424</v>
      </c>
      <c r="J3256" s="13" t="s">
        <v>106</v>
      </c>
      <c r="K3256" s="13">
        <v>6</v>
      </c>
      <c r="L3256" t="str">
        <f>+VLOOKUP(Línea_Modelo_Sexo_Región[[#This Row],[id_LA]],Línea_Atención[],2,0)</f>
        <v>Línea Ambulatoria</v>
      </c>
      <c r="M3256" t="str">
        <f>+VLOOKUP(Línea_Modelo_Sexo_Región[[#This Row],[Modelo '[sigla']]],Modelos[[Modelo '[sigla']]:[Modelo '[descripción']]],2,0)</f>
        <v>Programa Protección Especializada en Reinserción Educativa (24 H)</v>
      </c>
    </row>
    <row r="3257" spans="2:13" x14ac:dyDescent="0.3">
      <c r="B3257" s="15" t="str">
        <f t="shared" si="150"/>
        <v>1-PDE</v>
      </c>
      <c r="C3257" s="15" t="str">
        <f t="shared" si="151"/>
        <v>1-PDE-Sin Detalle</v>
      </c>
      <c r="D3257" s="15" t="str">
        <f t="shared" si="152"/>
        <v>1-PDE-Sin Detalle-5</v>
      </c>
      <c r="E3257" s="13">
        <v>1</v>
      </c>
      <c r="F3257" t="s">
        <v>7</v>
      </c>
      <c r="G3257" s="13">
        <v>5</v>
      </c>
      <c r="H3257" s="13" t="s">
        <v>205</v>
      </c>
      <c r="I3257" s="13" t="s">
        <v>424</v>
      </c>
      <c r="J3257" s="13" t="s">
        <v>106</v>
      </c>
      <c r="K3257" s="13">
        <v>51</v>
      </c>
      <c r="L3257" t="str">
        <f>+VLOOKUP(Línea_Modelo_Sexo_Región[[#This Row],[id_LA]],Línea_Atención[],2,0)</f>
        <v>Línea Ambulatoria</v>
      </c>
      <c r="M3257" t="str">
        <f>+VLOOKUP(Línea_Modelo_Sexo_Región[[#This Row],[Modelo '[sigla']]],Modelos[[Modelo '[sigla']]:[Modelo '[descripción']]],2,0)</f>
        <v>Programa Protección Especializada en Reinserción Educativa (24 H)</v>
      </c>
    </row>
    <row r="3258" spans="2:13" x14ac:dyDescent="0.3">
      <c r="B3258" s="15" t="str">
        <f t="shared" si="150"/>
        <v>1-PDE</v>
      </c>
      <c r="C3258" s="15" t="str">
        <f t="shared" si="151"/>
        <v>1-PDE-Sin Detalle</v>
      </c>
      <c r="D3258" s="15" t="str">
        <f t="shared" si="152"/>
        <v>1-PDE-Sin Detalle-13</v>
      </c>
      <c r="E3258" s="13">
        <v>1</v>
      </c>
      <c r="F3258" t="s">
        <v>7</v>
      </c>
      <c r="G3258" s="13">
        <v>13</v>
      </c>
      <c r="H3258" s="13" t="s">
        <v>213</v>
      </c>
      <c r="I3258" s="13" t="s">
        <v>424</v>
      </c>
      <c r="J3258" s="13" t="s">
        <v>106</v>
      </c>
      <c r="K3258" s="13">
        <v>239</v>
      </c>
      <c r="L3258" t="str">
        <f>+VLOOKUP(Línea_Modelo_Sexo_Región[[#This Row],[id_LA]],Línea_Atención[],2,0)</f>
        <v>Línea Ambulatoria</v>
      </c>
      <c r="M3258" t="str">
        <f>+VLOOKUP(Línea_Modelo_Sexo_Región[[#This Row],[Modelo '[sigla']]],Modelos[[Modelo '[sigla']]:[Modelo '[descripción']]],2,0)</f>
        <v>Programa Protección Especializada en Reinserción Educativa (24 H)</v>
      </c>
    </row>
    <row r="3259" spans="2:13" x14ac:dyDescent="0.3">
      <c r="B3259" s="15" t="str">
        <f t="shared" si="150"/>
        <v>1-PDE</v>
      </c>
      <c r="C3259" s="15" t="str">
        <f t="shared" si="151"/>
        <v>1-PDE-Sin Detalle</v>
      </c>
      <c r="D3259" s="15" t="str">
        <f t="shared" si="152"/>
        <v>1-PDE-Sin Detalle-6</v>
      </c>
      <c r="E3259" s="13">
        <v>1</v>
      </c>
      <c r="F3259" t="s">
        <v>7</v>
      </c>
      <c r="G3259" s="13">
        <v>6</v>
      </c>
      <c r="H3259" s="13" t="s">
        <v>206</v>
      </c>
      <c r="I3259" s="13" t="s">
        <v>424</v>
      </c>
      <c r="J3259" s="13" t="s">
        <v>106</v>
      </c>
      <c r="K3259" s="13">
        <v>0</v>
      </c>
      <c r="L3259" t="str">
        <f>+VLOOKUP(Línea_Modelo_Sexo_Región[[#This Row],[id_LA]],Línea_Atención[],2,0)</f>
        <v>Línea Ambulatoria</v>
      </c>
      <c r="M3259" t="str">
        <f>+VLOOKUP(Línea_Modelo_Sexo_Región[[#This Row],[Modelo '[sigla']]],Modelos[[Modelo '[sigla']]:[Modelo '[descripción']]],2,0)</f>
        <v>Programa Protección Especializada en Reinserción Educativa (24 H)</v>
      </c>
    </row>
    <row r="3260" spans="2:13" x14ac:dyDescent="0.3">
      <c r="B3260" s="15" t="str">
        <f t="shared" si="150"/>
        <v>1-PDE</v>
      </c>
      <c r="C3260" s="15" t="str">
        <f t="shared" si="151"/>
        <v>1-PDE-Sin Detalle</v>
      </c>
      <c r="D3260" s="15" t="str">
        <f t="shared" si="152"/>
        <v>1-PDE-Sin Detalle-7</v>
      </c>
      <c r="E3260" s="13">
        <v>1</v>
      </c>
      <c r="F3260" t="s">
        <v>7</v>
      </c>
      <c r="G3260" s="13">
        <v>7</v>
      </c>
      <c r="H3260" s="13" t="s">
        <v>207</v>
      </c>
      <c r="I3260" s="13" t="s">
        <v>424</v>
      </c>
      <c r="J3260" s="13" t="s">
        <v>106</v>
      </c>
      <c r="K3260" s="13">
        <v>2</v>
      </c>
      <c r="L3260" t="str">
        <f>+VLOOKUP(Línea_Modelo_Sexo_Región[[#This Row],[id_LA]],Línea_Atención[],2,0)</f>
        <v>Línea Ambulatoria</v>
      </c>
      <c r="M3260" t="str">
        <f>+VLOOKUP(Línea_Modelo_Sexo_Región[[#This Row],[Modelo '[sigla']]],Modelos[[Modelo '[sigla']]:[Modelo '[descripción']]],2,0)</f>
        <v>Programa Protección Especializada en Reinserción Educativa (24 H)</v>
      </c>
    </row>
    <row r="3261" spans="2:13" x14ac:dyDescent="0.3">
      <c r="B3261" s="15" t="str">
        <f t="shared" si="150"/>
        <v>1-PDE</v>
      </c>
      <c r="C3261" s="15" t="str">
        <f t="shared" si="151"/>
        <v>1-PDE-Sin Detalle</v>
      </c>
      <c r="D3261" s="15" t="str">
        <f t="shared" si="152"/>
        <v>1-PDE-Sin Detalle-16</v>
      </c>
      <c r="E3261" s="13">
        <v>1</v>
      </c>
      <c r="F3261" t="s">
        <v>7</v>
      </c>
      <c r="G3261" s="13">
        <v>16</v>
      </c>
      <c r="H3261" s="13" t="s">
        <v>216</v>
      </c>
      <c r="I3261" s="13" t="s">
        <v>424</v>
      </c>
      <c r="J3261" s="13" t="s">
        <v>106</v>
      </c>
      <c r="K3261" s="13">
        <v>0</v>
      </c>
      <c r="L3261" t="str">
        <f>+VLOOKUP(Línea_Modelo_Sexo_Región[[#This Row],[id_LA]],Línea_Atención[],2,0)</f>
        <v>Línea Ambulatoria</v>
      </c>
      <c r="M3261" t="str">
        <f>+VLOOKUP(Línea_Modelo_Sexo_Región[[#This Row],[Modelo '[sigla']]],Modelos[[Modelo '[sigla']]:[Modelo '[descripción']]],2,0)</f>
        <v>Programa Protección Especializada en Reinserción Educativa (24 H)</v>
      </c>
    </row>
    <row r="3262" spans="2:13" x14ac:dyDescent="0.3">
      <c r="B3262" s="15" t="str">
        <f t="shared" si="150"/>
        <v>1-PDE</v>
      </c>
      <c r="C3262" s="15" t="str">
        <f t="shared" si="151"/>
        <v>1-PDE-Sin Detalle</v>
      </c>
      <c r="D3262" s="15" t="str">
        <f t="shared" si="152"/>
        <v>1-PDE-Sin Detalle-8</v>
      </c>
      <c r="E3262" s="13">
        <v>1</v>
      </c>
      <c r="F3262" t="s">
        <v>7</v>
      </c>
      <c r="G3262" s="13">
        <v>8</v>
      </c>
      <c r="H3262" s="13" t="s">
        <v>208</v>
      </c>
      <c r="I3262" s="13" t="s">
        <v>424</v>
      </c>
      <c r="J3262" s="13" t="s">
        <v>106</v>
      </c>
      <c r="K3262" s="13">
        <v>10</v>
      </c>
      <c r="L3262" t="str">
        <f>+VLOOKUP(Línea_Modelo_Sexo_Región[[#This Row],[id_LA]],Línea_Atención[],2,0)</f>
        <v>Línea Ambulatoria</v>
      </c>
      <c r="M3262" t="str">
        <f>+VLOOKUP(Línea_Modelo_Sexo_Región[[#This Row],[Modelo '[sigla']]],Modelos[[Modelo '[sigla']]:[Modelo '[descripción']]],2,0)</f>
        <v>Programa Protección Especializada en Reinserción Educativa (24 H)</v>
      </c>
    </row>
    <row r="3263" spans="2:13" x14ac:dyDescent="0.3">
      <c r="B3263" s="15" t="str">
        <f t="shared" si="150"/>
        <v>1-PDE</v>
      </c>
      <c r="C3263" s="15" t="str">
        <f t="shared" si="151"/>
        <v>1-PDE-Sin Detalle</v>
      </c>
      <c r="D3263" s="15" t="str">
        <f t="shared" si="152"/>
        <v>1-PDE-Sin Detalle-9</v>
      </c>
      <c r="E3263" s="13">
        <v>1</v>
      </c>
      <c r="F3263" t="s">
        <v>7</v>
      </c>
      <c r="G3263" s="13">
        <v>9</v>
      </c>
      <c r="H3263" s="13" t="s">
        <v>209</v>
      </c>
      <c r="I3263" s="13" t="s">
        <v>424</v>
      </c>
      <c r="J3263" s="13" t="s">
        <v>106</v>
      </c>
      <c r="K3263" s="13">
        <v>27</v>
      </c>
      <c r="L3263" t="str">
        <f>+VLOOKUP(Línea_Modelo_Sexo_Región[[#This Row],[id_LA]],Línea_Atención[],2,0)</f>
        <v>Línea Ambulatoria</v>
      </c>
      <c r="M3263" t="str">
        <f>+VLOOKUP(Línea_Modelo_Sexo_Región[[#This Row],[Modelo '[sigla']]],Modelos[[Modelo '[sigla']]:[Modelo '[descripción']]],2,0)</f>
        <v>Programa Protección Especializada en Reinserción Educativa (24 H)</v>
      </c>
    </row>
    <row r="3264" spans="2:13" x14ac:dyDescent="0.3">
      <c r="B3264" s="15" t="str">
        <f t="shared" si="150"/>
        <v>1-PDE</v>
      </c>
      <c r="C3264" s="15" t="str">
        <f t="shared" si="151"/>
        <v>1-PDE-Sin Detalle</v>
      </c>
      <c r="D3264" s="15" t="str">
        <f t="shared" si="152"/>
        <v>1-PDE-Sin Detalle-14</v>
      </c>
      <c r="E3264" s="13">
        <v>1</v>
      </c>
      <c r="F3264" t="s">
        <v>7</v>
      </c>
      <c r="G3264" s="13">
        <v>14</v>
      </c>
      <c r="H3264" s="13" t="s">
        <v>214</v>
      </c>
      <c r="I3264" s="13" t="s">
        <v>424</v>
      </c>
      <c r="J3264" s="13" t="s">
        <v>106</v>
      </c>
      <c r="K3264" s="13">
        <v>0</v>
      </c>
      <c r="L3264" t="str">
        <f>+VLOOKUP(Línea_Modelo_Sexo_Región[[#This Row],[id_LA]],Línea_Atención[],2,0)</f>
        <v>Línea Ambulatoria</v>
      </c>
      <c r="M3264" t="str">
        <f>+VLOOKUP(Línea_Modelo_Sexo_Región[[#This Row],[Modelo '[sigla']]],Modelos[[Modelo '[sigla']]:[Modelo '[descripción']]],2,0)</f>
        <v>Programa Protección Especializada en Reinserción Educativa (24 H)</v>
      </c>
    </row>
    <row r="3265" spans="2:13" x14ac:dyDescent="0.3">
      <c r="B3265" s="15" t="str">
        <f t="shared" si="150"/>
        <v>1-PDE</v>
      </c>
      <c r="C3265" s="15" t="str">
        <f t="shared" si="151"/>
        <v>1-PDE-Sin Detalle</v>
      </c>
      <c r="D3265" s="15" t="str">
        <f t="shared" si="152"/>
        <v>1-PDE-Sin Detalle-10</v>
      </c>
      <c r="E3265" s="13">
        <v>1</v>
      </c>
      <c r="F3265" t="s">
        <v>7</v>
      </c>
      <c r="G3265" s="13">
        <v>10</v>
      </c>
      <c r="H3265" s="13" t="s">
        <v>210</v>
      </c>
      <c r="I3265" s="13" t="s">
        <v>424</v>
      </c>
      <c r="J3265" s="13" t="s">
        <v>106</v>
      </c>
      <c r="K3265" s="13">
        <v>8</v>
      </c>
      <c r="L3265" t="str">
        <f>+VLOOKUP(Línea_Modelo_Sexo_Región[[#This Row],[id_LA]],Línea_Atención[],2,0)</f>
        <v>Línea Ambulatoria</v>
      </c>
      <c r="M3265" t="str">
        <f>+VLOOKUP(Línea_Modelo_Sexo_Región[[#This Row],[Modelo '[sigla']]],Modelos[[Modelo '[sigla']]:[Modelo '[descripción']]],2,0)</f>
        <v>Programa Protección Especializada en Reinserción Educativa (24 H)</v>
      </c>
    </row>
    <row r="3266" spans="2:13" x14ac:dyDescent="0.3">
      <c r="B3266" s="15" t="str">
        <f t="shared" si="150"/>
        <v>1-PDE</v>
      </c>
      <c r="C3266" s="15" t="str">
        <f t="shared" si="151"/>
        <v>1-PDE-Sin Detalle</v>
      </c>
      <c r="D3266" s="15" t="str">
        <f t="shared" si="152"/>
        <v>1-PDE-Sin Detalle-11</v>
      </c>
      <c r="E3266" s="13">
        <v>1</v>
      </c>
      <c r="F3266" t="s">
        <v>7</v>
      </c>
      <c r="G3266" s="13">
        <v>11</v>
      </c>
      <c r="H3266" s="13" t="s">
        <v>211</v>
      </c>
      <c r="I3266" s="13" t="s">
        <v>424</v>
      </c>
      <c r="J3266" s="13" t="s">
        <v>106</v>
      </c>
      <c r="K3266" s="13">
        <v>0</v>
      </c>
      <c r="L3266" t="str">
        <f>+VLOOKUP(Línea_Modelo_Sexo_Región[[#This Row],[id_LA]],Línea_Atención[],2,0)</f>
        <v>Línea Ambulatoria</v>
      </c>
      <c r="M3266" t="str">
        <f>+VLOOKUP(Línea_Modelo_Sexo_Región[[#This Row],[Modelo '[sigla']]],Modelos[[Modelo '[sigla']]:[Modelo '[descripción']]],2,0)</f>
        <v>Programa Protección Especializada en Reinserción Educativa (24 H)</v>
      </c>
    </row>
    <row r="3267" spans="2:13" x14ac:dyDescent="0.3">
      <c r="B3267" s="15" t="str">
        <f t="shared" si="150"/>
        <v>1-PDE</v>
      </c>
      <c r="C3267" s="15" t="str">
        <f t="shared" si="151"/>
        <v>1-PDE-Sin Detalle</v>
      </c>
      <c r="D3267" s="15" t="str">
        <f t="shared" si="152"/>
        <v>1-PDE-Sin Detalle-12</v>
      </c>
      <c r="E3267" s="13">
        <v>1</v>
      </c>
      <c r="F3267" t="s">
        <v>7</v>
      </c>
      <c r="G3267" s="13">
        <v>12</v>
      </c>
      <c r="H3267" s="13" t="s">
        <v>212</v>
      </c>
      <c r="I3267" s="13" t="s">
        <v>424</v>
      </c>
      <c r="J3267" s="13" t="s">
        <v>106</v>
      </c>
      <c r="K3267" s="13">
        <v>0</v>
      </c>
      <c r="L3267" t="str">
        <f>+VLOOKUP(Línea_Modelo_Sexo_Región[[#This Row],[id_LA]],Línea_Atención[],2,0)</f>
        <v>Línea Ambulatoria</v>
      </c>
      <c r="M3267" t="str">
        <f>+VLOOKUP(Línea_Modelo_Sexo_Región[[#This Row],[Modelo '[sigla']]],Modelos[[Modelo '[sigla']]:[Modelo '[descripción']]],2,0)</f>
        <v>Programa Protección Especializada en Reinserción Educativa (24 H)</v>
      </c>
    </row>
    <row r="3268" spans="2:13" x14ac:dyDescent="0.3">
      <c r="B3268" s="15" t="str">
        <f t="shared" si="150"/>
        <v>1-PDC</v>
      </c>
      <c r="C3268" s="15" t="str">
        <f t="shared" si="151"/>
        <v>1-PDC-Sin Detalle</v>
      </c>
      <c r="D3268" s="15" t="str">
        <f t="shared" si="152"/>
        <v>1-PDC-Sin Detalle-15</v>
      </c>
      <c r="E3268" s="13">
        <v>1</v>
      </c>
      <c r="F3268" t="s">
        <v>5</v>
      </c>
      <c r="G3268" s="13">
        <v>15</v>
      </c>
      <c r="H3268" s="13" t="s">
        <v>215</v>
      </c>
      <c r="I3268" s="13" t="s">
        <v>424</v>
      </c>
      <c r="J3268" s="13" t="s">
        <v>106</v>
      </c>
      <c r="K3268" s="13">
        <v>0</v>
      </c>
      <c r="L3268" t="str">
        <f>+VLOOKUP(Línea_Modelo_Sexo_Región[[#This Row],[id_LA]],Línea_Atención[],2,0)</f>
        <v>Línea Ambulatoria</v>
      </c>
      <c r="M326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69" spans="2:13" x14ac:dyDescent="0.3">
      <c r="B3269" s="15" t="str">
        <f t="shared" ref="B3269:B3332" si="153">+E3269&amp;"-"&amp;F3269</f>
        <v>1-PDC</v>
      </c>
      <c r="C3269" s="15" t="str">
        <f t="shared" ref="C3269:C3332" si="154">+B3269&amp;"-"&amp;I3269</f>
        <v>1-PDC-Sin Detalle</v>
      </c>
      <c r="D3269" s="15" t="str">
        <f t="shared" ref="D3269:D3332" si="155">+C3269&amp;"-"&amp;G3269</f>
        <v>1-PDC-Sin Detalle-1</v>
      </c>
      <c r="E3269" s="13">
        <v>1</v>
      </c>
      <c r="F3269" t="s">
        <v>5</v>
      </c>
      <c r="G3269" s="13">
        <v>1</v>
      </c>
      <c r="H3269" s="13" t="s">
        <v>201</v>
      </c>
      <c r="I3269" s="13" t="s">
        <v>424</v>
      </c>
      <c r="J3269" s="13" t="s">
        <v>106</v>
      </c>
      <c r="K3269" s="13">
        <v>42</v>
      </c>
      <c r="L3269" t="str">
        <f>+VLOOKUP(Línea_Modelo_Sexo_Región[[#This Row],[id_LA]],Línea_Atención[],2,0)</f>
        <v>Línea Ambulatoria</v>
      </c>
      <c r="M326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0" spans="2:13" x14ac:dyDescent="0.3">
      <c r="B3270" s="15" t="str">
        <f t="shared" si="153"/>
        <v>1-PDC</v>
      </c>
      <c r="C3270" s="15" t="str">
        <f t="shared" si="154"/>
        <v>1-PDC-Sin Detalle</v>
      </c>
      <c r="D3270" s="15" t="str">
        <f t="shared" si="155"/>
        <v>1-PDC-Sin Detalle-2</v>
      </c>
      <c r="E3270" s="13">
        <v>1</v>
      </c>
      <c r="F3270" t="s">
        <v>5</v>
      </c>
      <c r="G3270" s="13">
        <v>2</v>
      </c>
      <c r="H3270" s="13" t="s">
        <v>202</v>
      </c>
      <c r="I3270" s="13" t="s">
        <v>424</v>
      </c>
      <c r="J3270" s="13" t="s">
        <v>106</v>
      </c>
      <c r="K3270" s="13">
        <v>20</v>
      </c>
      <c r="L3270" t="str">
        <f>+VLOOKUP(Línea_Modelo_Sexo_Región[[#This Row],[id_LA]],Línea_Atención[],2,0)</f>
        <v>Línea Ambulatoria</v>
      </c>
      <c r="M327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1" spans="2:13" x14ac:dyDescent="0.3">
      <c r="B3271" s="15" t="str">
        <f t="shared" si="153"/>
        <v>1-PDC</v>
      </c>
      <c r="C3271" s="15" t="str">
        <f t="shared" si="154"/>
        <v>1-PDC-Sin Detalle</v>
      </c>
      <c r="D3271" s="15" t="str">
        <f t="shared" si="155"/>
        <v>1-PDC-Sin Detalle-3</v>
      </c>
      <c r="E3271" s="13">
        <v>1</v>
      </c>
      <c r="F3271" t="s">
        <v>5</v>
      </c>
      <c r="G3271" s="13">
        <v>3</v>
      </c>
      <c r="H3271" s="13" t="s">
        <v>203</v>
      </c>
      <c r="I3271" s="13" t="s">
        <v>424</v>
      </c>
      <c r="J3271" s="13" t="s">
        <v>106</v>
      </c>
      <c r="K3271" s="13">
        <v>9</v>
      </c>
      <c r="L3271" t="str">
        <f>+VLOOKUP(Línea_Modelo_Sexo_Región[[#This Row],[id_LA]],Línea_Atención[],2,0)</f>
        <v>Línea Ambulatoria</v>
      </c>
      <c r="M327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2" spans="2:13" x14ac:dyDescent="0.3">
      <c r="B3272" s="15" t="str">
        <f t="shared" si="153"/>
        <v>1-PDC</v>
      </c>
      <c r="C3272" s="15" t="str">
        <f t="shared" si="154"/>
        <v>1-PDC-Sin Detalle</v>
      </c>
      <c r="D3272" s="15" t="str">
        <f t="shared" si="155"/>
        <v>1-PDC-Sin Detalle-4</v>
      </c>
      <c r="E3272" s="13">
        <v>1</v>
      </c>
      <c r="F3272" t="s">
        <v>5</v>
      </c>
      <c r="G3272" s="13">
        <v>4</v>
      </c>
      <c r="H3272" s="13" t="s">
        <v>204</v>
      </c>
      <c r="I3272" s="13" t="s">
        <v>424</v>
      </c>
      <c r="J3272" s="13" t="s">
        <v>106</v>
      </c>
      <c r="K3272" s="13">
        <v>19</v>
      </c>
      <c r="L3272" t="str">
        <f>+VLOOKUP(Línea_Modelo_Sexo_Región[[#This Row],[id_LA]],Línea_Atención[],2,0)</f>
        <v>Línea Ambulatoria</v>
      </c>
      <c r="M327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3" spans="2:13" x14ac:dyDescent="0.3">
      <c r="B3273" s="15" t="str">
        <f t="shared" si="153"/>
        <v>1-PDC</v>
      </c>
      <c r="C3273" s="15" t="str">
        <f t="shared" si="154"/>
        <v>1-PDC-Sin Detalle</v>
      </c>
      <c r="D3273" s="15" t="str">
        <f t="shared" si="155"/>
        <v>1-PDC-Sin Detalle-5</v>
      </c>
      <c r="E3273" s="13">
        <v>1</v>
      </c>
      <c r="F3273" t="s">
        <v>5</v>
      </c>
      <c r="G3273" s="13">
        <v>5</v>
      </c>
      <c r="H3273" s="13" t="s">
        <v>205</v>
      </c>
      <c r="I3273" s="13" t="s">
        <v>424</v>
      </c>
      <c r="J3273" s="13" t="s">
        <v>106</v>
      </c>
      <c r="K3273" s="13">
        <v>20</v>
      </c>
      <c r="L3273" t="str">
        <f>+VLOOKUP(Línea_Modelo_Sexo_Región[[#This Row],[id_LA]],Línea_Atención[],2,0)</f>
        <v>Línea Ambulatoria</v>
      </c>
      <c r="M327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4" spans="2:13" x14ac:dyDescent="0.3">
      <c r="B3274" s="15" t="str">
        <f t="shared" si="153"/>
        <v>1-PDC</v>
      </c>
      <c r="C3274" s="15" t="str">
        <f t="shared" si="154"/>
        <v>1-PDC-Sin Detalle</v>
      </c>
      <c r="D3274" s="15" t="str">
        <f t="shared" si="155"/>
        <v>1-PDC-Sin Detalle-13</v>
      </c>
      <c r="E3274" s="13">
        <v>1</v>
      </c>
      <c r="F3274" t="s">
        <v>5</v>
      </c>
      <c r="G3274" s="13">
        <v>13</v>
      </c>
      <c r="H3274" s="13" t="s">
        <v>213</v>
      </c>
      <c r="I3274" s="13" t="s">
        <v>424</v>
      </c>
      <c r="J3274" s="13" t="s">
        <v>106</v>
      </c>
      <c r="K3274" s="13">
        <v>253</v>
      </c>
      <c r="L3274" t="str">
        <f>+VLOOKUP(Línea_Modelo_Sexo_Región[[#This Row],[id_LA]],Línea_Atención[],2,0)</f>
        <v>Línea Ambulatoria</v>
      </c>
      <c r="M3274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5" spans="2:13" x14ac:dyDescent="0.3">
      <c r="B3275" s="15" t="str">
        <f t="shared" si="153"/>
        <v>1-PDC</v>
      </c>
      <c r="C3275" s="15" t="str">
        <f t="shared" si="154"/>
        <v>1-PDC-Sin Detalle</v>
      </c>
      <c r="D3275" s="15" t="str">
        <f t="shared" si="155"/>
        <v>1-PDC-Sin Detalle-6</v>
      </c>
      <c r="E3275" s="13">
        <v>1</v>
      </c>
      <c r="F3275" t="s">
        <v>5</v>
      </c>
      <c r="G3275" s="13">
        <v>6</v>
      </c>
      <c r="H3275" s="13" t="s">
        <v>206</v>
      </c>
      <c r="I3275" s="13" t="s">
        <v>424</v>
      </c>
      <c r="J3275" s="13" t="s">
        <v>106</v>
      </c>
      <c r="K3275" s="13">
        <v>4</v>
      </c>
      <c r="L3275" t="str">
        <f>+VLOOKUP(Línea_Modelo_Sexo_Región[[#This Row],[id_LA]],Línea_Atención[],2,0)</f>
        <v>Línea Ambulatoria</v>
      </c>
      <c r="M3275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6" spans="2:13" x14ac:dyDescent="0.3">
      <c r="B3276" s="15" t="str">
        <f t="shared" si="153"/>
        <v>1-PDC</v>
      </c>
      <c r="C3276" s="15" t="str">
        <f t="shared" si="154"/>
        <v>1-PDC-Sin Detalle</v>
      </c>
      <c r="D3276" s="15" t="str">
        <f t="shared" si="155"/>
        <v>1-PDC-Sin Detalle-7</v>
      </c>
      <c r="E3276" s="13">
        <v>1</v>
      </c>
      <c r="F3276" t="s">
        <v>5</v>
      </c>
      <c r="G3276" s="13">
        <v>7</v>
      </c>
      <c r="H3276" s="13" t="s">
        <v>207</v>
      </c>
      <c r="I3276" s="13" t="s">
        <v>424</v>
      </c>
      <c r="J3276" s="13" t="s">
        <v>106</v>
      </c>
      <c r="K3276" s="13">
        <v>4</v>
      </c>
      <c r="L3276" t="str">
        <f>+VLOOKUP(Línea_Modelo_Sexo_Región[[#This Row],[id_LA]],Línea_Atención[],2,0)</f>
        <v>Línea Ambulatoria</v>
      </c>
      <c r="M3276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7" spans="2:13" x14ac:dyDescent="0.3">
      <c r="B3277" s="15" t="str">
        <f t="shared" si="153"/>
        <v>1-PDC</v>
      </c>
      <c r="C3277" s="15" t="str">
        <f t="shared" si="154"/>
        <v>1-PDC-Sin Detalle</v>
      </c>
      <c r="D3277" s="15" t="str">
        <f t="shared" si="155"/>
        <v>1-PDC-Sin Detalle-16</v>
      </c>
      <c r="E3277" s="13">
        <v>1</v>
      </c>
      <c r="F3277" t="s">
        <v>5</v>
      </c>
      <c r="G3277" s="13">
        <v>16</v>
      </c>
      <c r="H3277" s="13" t="s">
        <v>216</v>
      </c>
      <c r="I3277" s="13" t="s">
        <v>424</v>
      </c>
      <c r="J3277" s="13" t="s">
        <v>106</v>
      </c>
      <c r="K3277" s="13">
        <v>0</v>
      </c>
      <c r="L3277" t="str">
        <f>+VLOOKUP(Línea_Modelo_Sexo_Región[[#This Row],[id_LA]],Línea_Atención[],2,0)</f>
        <v>Línea Ambulatoria</v>
      </c>
      <c r="M3277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8" spans="2:13" x14ac:dyDescent="0.3">
      <c r="B3278" s="15" t="str">
        <f t="shared" si="153"/>
        <v>1-PDC</v>
      </c>
      <c r="C3278" s="15" t="str">
        <f t="shared" si="154"/>
        <v>1-PDC-Sin Detalle</v>
      </c>
      <c r="D3278" s="15" t="str">
        <f t="shared" si="155"/>
        <v>1-PDC-Sin Detalle-8</v>
      </c>
      <c r="E3278" s="13">
        <v>1</v>
      </c>
      <c r="F3278" t="s">
        <v>5</v>
      </c>
      <c r="G3278" s="13">
        <v>8</v>
      </c>
      <c r="H3278" s="13" t="s">
        <v>208</v>
      </c>
      <c r="I3278" s="13" t="s">
        <v>424</v>
      </c>
      <c r="J3278" s="13" t="s">
        <v>106</v>
      </c>
      <c r="K3278" s="13">
        <v>9</v>
      </c>
      <c r="L3278" t="str">
        <f>+VLOOKUP(Línea_Modelo_Sexo_Región[[#This Row],[id_LA]],Línea_Atención[],2,0)</f>
        <v>Línea Ambulatoria</v>
      </c>
      <c r="M3278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79" spans="2:13" x14ac:dyDescent="0.3">
      <c r="B3279" s="15" t="str">
        <f t="shared" si="153"/>
        <v>1-PDC</v>
      </c>
      <c r="C3279" s="15" t="str">
        <f t="shared" si="154"/>
        <v>1-PDC-Sin Detalle</v>
      </c>
      <c r="D3279" s="15" t="str">
        <f t="shared" si="155"/>
        <v>1-PDC-Sin Detalle-9</v>
      </c>
      <c r="E3279" s="13">
        <v>1</v>
      </c>
      <c r="F3279" t="s">
        <v>5</v>
      </c>
      <c r="G3279" s="13">
        <v>9</v>
      </c>
      <c r="H3279" s="13" t="s">
        <v>209</v>
      </c>
      <c r="I3279" s="13" t="s">
        <v>424</v>
      </c>
      <c r="J3279" s="13" t="s">
        <v>106</v>
      </c>
      <c r="K3279" s="13">
        <v>23</v>
      </c>
      <c r="L3279" t="str">
        <f>+VLOOKUP(Línea_Modelo_Sexo_Región[[#This Row],[id_LA]],Línea_Atención[],2,0)</f>
        <v>Línea Ambulatoria</v>
      </c>
      <c r="M3279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80" spans="2:13" x14ac:dyDescent="0.3">
      <c r="B3280" s="15" t="str">
        <f t="shared" si="153"/>
        <v>1-PDC</v>
      </c>
      <c r="C3280" s="15" t="str">
        <f t="shared" si="154"/>
        <v>1-PDC-Sin Detalle</v>
      </c>
      <c r="D3280" s="15" t="str">
        <f t="shared" si="155"/>
        <v>1-PDC-Sin Detalle-14</v>
      </c>
      <c r="E3280" s="13">
        <v>1</v>
      </c>
      <c r="F3280" t="s">
        <v>5</v>
      </c>
      <c r="G3280" s="13">
        <v>14</v>
      </c>
      <c r="H3280" s="13" t="s">
        <v>214</v>
      </c>
      <c r="I3280" s="13" t="s">
        <v>424</v>
      </c>
      <c r="J3280" s="13" t="s">
        <v>106</v>
      </c>
      <c r="K3280" s="13">
        <v>0</v>
      </c>
      <c r="L3280" t="str">
        <f>+VLOOKUP(Línea_Modelo_Sexo_Región[[#This Row],[id_LA]],Línea_Atención[],2,0)</f>
        <v>Línea Ambulatoria</v>
      </c>
      <c r="M3280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81" spans="2:13" x14ac:dyDescent="0.3">
      <c r="B3281" s="15" t="str">
        <f t="shared" si="153"/>
        <v>1-PDC</v>
      </c>
      <c r="C3281" s="15" t="str">
        <f t="shared" si="154"/>
        <v>1-PDC-Sin Detalle</v>
      </c>
      <c r="D3281" s="15" t="str">
        <f t="shared" si="155"/>
        <v>1-PDC-Sin Detalle-10</v>
      </c>
      <c r="E3281" s="13">
        <v>1</v>
      </c>
      <c r="F3281" t="s">
        <v>5</v>
      </c>
      <c r="G3281" s="13">
        <v>10</v>
      </c>
      <c r="H3281" s="13" t="s">
        <v>210</v>
      </c>
      <c r="I3281" s="13" t="s">
        <v>424</v>
      </c>
      <c r="J3281" s="13" t="s">
        <v>106</v>
      </c>
      <c r="K3281" s="13">
        <v>12</v>
      </c>
      <c r="L3281" t="str">
        <f>+VLOOKUP(Línea_Modelo_Sexo_Región[[#This Row],[id_LA]],Línea_Atención[],2,0)</f>
        <v>Línea Ambulatoria</v>
      </c>
      <c r="M3281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82" spans="2:13" x14ac:dyDescent="0.3">
      <c r="B3282" s="15" t="str">
        <f t="shared" si="153"/>
        <v>1-PDC</v>
      </c>
      <c r="C3282" s="15" t="str">
        <f t="shared" si="154"/>
        <v>1-PDC-Sin Detalle</v>
      </c>
      <c r="D3282" s="15" t="str">
        <f t="shared" si="155"/>
        <v>1-PDC-Sin Detalle-11</v>
      </c>
      <c r="E3282" s="13">
        <v>1</v>
      </c>
      <c r="F3282" t="s">
        <v>5</v>
      </c>
      <c r="G3282" s="13">
        <v>11</v>
      </c>
      <c r="H3282" s="13" t="s">
        <v>211</v>
      </c>
      <c r="I3282" s="13" t="s">
        <v>424</v>
      </c>
      <c r="J3282" s="13" t="s">
        <v>106</v>
      </c>
      <c r="K3282" s="13">
        <v>0</v>
      </c>
      <c r="L3282" t="str">
        <f>+VLOOKUP(Línea_Modelo_Sexo_Región[[#This Row],[id_LA]],Línea_Atención[],2,0)</f>
        <v>Línea Ambulatoria</v>
      </c>
      <c r="M3282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83" spans="2:13" x14ac:dyDescent="0.3">
      <c r="B3283" s="15" t="str">
        <f t="shared" si="153"/>
        <v>1-PDC</v>
      </c>
      <c r="C3283" s="15" t="str">
        <f t="shared" si="154"/>
        <v>1-PDC-Sin Detalle</v>
      </c>
      <c r="D3283" s="15" t="str">
        <f t="shared" si="155"/>
        <v>1-PDC-Sin Detalle-12</v>
      </c>
      <c r="E3283" s="13">
        <v>1</v>
      </c>
      <c r="F3283" t="s">
        <v>5</v>
      </c>
      <c r="G3283" s="13">
        <v>12</v>
      </c>
      <c r="H3283" s="13" t="s">
        <v>212</v>
      </c>
      <c r="I3283" s="13" t="s">
        <v>424</v>
      </c>
      <c r="J3283" s="13" t="s">
        <v>106</v>
      </c>
      <c r="K3283" s="13">
        <v>0</v>
      </c>
      <c r="L3283" t="str">
        <f>+VLOOKUP(Línea_Modelo_Sexo_Región[[#This Row],[id_LA]],Línea_Atención[],2,0)</f>
        <v>Línea Ambulatoria</v>
      </c>
      <c r="M3283" t="str">
        <f>+VLOOKUP(Línea_Modelo_Sexo_Región[[#This Row],[Modelo '[sigla']]],Modelos[[Modelo '[sigla']]:[Modelo '[descripción']]],2,0)</f>
        <v>Proyectos para Niños, Niñas, Adolescentes con Consumo Problemático de Alcohol y/u otras drogas (24 H)</v>
      </c>
    </row>
    <row r="3284" spans="2:13" x14ac:dyDescent="0.3">
      <c r="B3284" s="15" t="str">
        <f t="shared" si="153"/>
        <v>2-CREAD LACTANTE - PRE- ESCOLARES</v>
      </c>
      <c r="C3284" s="15" t="str">
        <f t="shared" si="154"/>
        <v>2-CREAD LACTANTE - PRE- ESCOLARES-Sin Detalle</v>
      </c>
      <c r="D3284" s="15" t="str">
        <f t="shared" si="155"/>
        <v>2-CREAD LACTANTE - PRE- ESCOLARES-Sin Detalle-15</v>
      </c>
      <c r="E3284" s="13">
        <v>2</v>
      </c>
      <c r="F3284" t="s">
        <v>34</v>
      </c>
      <c r="G3284" s="13">
        <v>15</v>
      </c>
      <c r="H3284" s="13" t="s">
        <v>215</v>
      </c>
      <c r="I3284" s="13" t="s">
        <v>424</v>
      </c>
      <c r="J3284" s="13" t="s">
        <v>106</v>
      </c>
      <c r="K3284" s="13">
        <v>0</v>
      </c>
      <c r="L3284" t="str">
        <f>+VLOOKUP(Línea_Modelo_Sexo_Región[[#This Row],[id_LA]],Línea_Atención[],2,0)</f>
        <v>Línea Cuidado Alternativo</v>
      </c>
      <c r="M328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85" spans="2:13" x14ac:dyDescent="0.3">
      <c r="B3285" s="15" t="str">
        <f t="shared" si="153"/>
        <v>2-CREAD LACTANTE - PRE- ESCOLARES</v>
      </c>
      <c r="C3285" s="15" t="str">
        <f t="shared" si="154"/>
        <v>2-CREAD LACTANTE - PRE- ESCOLARES-Sin Detalle</v>
      </c>
      <c r="D3285" s="15" t="str">
        <f t="shared" si="155"/>
        <v>2-CREAD LACTANTE - PRE- ESCOLARES-Sin Detalle-1</v>
      </c>
      <c r="E3285" s="13">
        <v>2</v>
      </c>
      <c r="F3285" t="s">
        <v>34</v>
      </c>
      <c r="G3285" s="13">
        <v>1</v>
      </c>
      <c r="H3285" s="13" t="s">
        <v>201</v>
      </c>
      <c r="I3285" s="13" t="s">
        <v>424</v>
      </c>
      <c r="J3285" s="13" t="s">
        <v>106</v>
      </c>
      <c r="K3285" s="13">
        <v>0</v>
      </c>
      <c r="L3285" t="str">
        <f>+VLOOKUP(Línea_Modelo_Sexo_Región[[#This Row],[id_LA]],Línea_Atención[],2,0)</f>
        <v>Línea Cuidado Alternativo</v>
      </c>
      <c r="M328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86" spans="2:13" x14ac:dyDescent="0.3">
      <c r="B3286" s="15" t="str">
        <f t="shared" si="153"/>
        <v>2-CREAD LACTANTE - PRE- ESCOLARES</v>
      </c>
      <c r="C3286" s="15" t="str">
        <f t="shared" si="154"/>
        <v>2-CREAD LACTANTE - PRE- ESCOLARES-Sin Detalle</v>
      </c>
      <c r="D3286" s="15" t="str">
        <f t="shared" si="155"/>
        <v>2-CREAD LACTANTE - PRE- ESCOLARES-Sin Detalle-2</v>
      </c>
      <c r="E3286" s="13">
        <v>2</v>
      </c>
      <c r="F3286" t="s">
        <v>34</v>
      </c>
      <c r="G3286" s="13">
        <v>2</v>
      </c>
      <c r="H3286" s="13" t="s">
        <v>202</v>
      </c>
      <c r="I3286" s="13" t="s">
        <v>424</v>
      </c>
      <c r="J3286" s="13" t="s">
        <v>106</v>
      </c>
      <c r="K3286" s="13">
        <v>0</v>
      </c>
      <c r="L3286" t="str">
        <f>+VLOOKUP(Línea_Modelo_Sexo_Región[[#This Row],[id_LA]],Línea_Atención[],2,0)</f>
        <v>Línea Cuidado Alternativo</v>
      </c>
      <c r="M328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87" spans="2:13" x14ac:dyDescent="0.3">
      <c r="B3287" s="15" t="str">
        <f t="shared" si="153"/>
        <v>2-CREAD LACTANTE - PRE- ESCOLARES</v>
      </c>
      <c r="C3287" s="15" t="str">
        <f t="shared" si="154"/>
        <v>2-CREAD LACTANTE - PRE- ESCOLARES-Sin Detalle</v>
      </c>
      <c r="D3287" s="15" t="str">
        <f t="shared" si="155"/>
        <v>2-CREAD LACTANTE - PRE- ESCOLARES-Sin Detalle-3</v>
      </c>
      <c r="E3287" s="13">
        <v>2</v>
      </c>
      <c r="F3287" t="s">
        <v>34</v>
      </c>
      <c r="G3287" s="13">
        <v>3</v>
      </c>
      <c r="H3287" s="13" t="s">
        <v>203</v>
      </c>
      <c r="I3287" s="13" t="s">
        <v>424</v>
      </c>
      <c r="J3287" s="13" t="s">
        <v>106</v>
      </c>
      <c r="K3287" s="13">
        <v>0</v>
      </c>
      <c r="L3287" t="str">
        <f>+VLOOKUP(Línea_Modelo_Sexo_Región[[#This Row],[id_LA]],Línea_Atención[],2,0)</f>
        <v>Línea Cuidado Alternativo</v>
      </c>
      <c r="M328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88" spans="2:13" x14ac:dyDescent="0.3">
      <c r="B3288" s="15" t="str">
        <f t="shared" si="153"/>
        <v>2-CREAD LACTANTE - PRE- ESCOLARES</v>
      </c>
      <c r="C3288" s="15" t="str">
        <f t="shared" si="154"/>
        <v>2-CREAD LACTANTE - PRE- ESCOLARES-Sin Detalle</v>
      </c>
      <c r="D3288" s="15" t="str">
        <f t="shared" si="155"/>
        <v>2-CREAD LACTANTE - PRE- ESCOLARES-Sin Detalle-4</v>
      </c>
      <c r="E3288" s="13">
        <v>2</v>
      </c>
      <c r="F3288" t="s">
        <v>34</v>
      </c>
      <c r="G3288" s="13">
        <v>4</v>
      </c>
      <c r="H3288" s="13" t="s">
        <v>204</v>
      </c>
      <c r="I3288" s="13" t="s">
        <v>424</v>
      </c>
      <c r="J3288" s="13" t="s">
        <v>106</v>
      </c>
      <c r="K3288" s="13">
        <v>0</v>
      </c>
      <c r="L3288" t="str">
        <f>+VLOOKUP(Línea_Modelo_Sexo_Región[[#This Row],[id_LA]],Línea_Atención[],2,0)</f>
        <v>Línea Cuidado Alternativo</v>
      </c>
      <c r="M328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89" spans="2:13" x14ac:dyDescent="0.3">
      <c r="B3289" s="15" t="str">
        <f t="shared" si="153"/>
        <v>2-CREAD LACTANTE - PRE- ESCOLARES</v>
      </c>
      <c r="C3289" s="15" t="str">
        <f t="shared" si="154"/>
        <v>2-CREAD LACTANTE - PRE- ESCOLARES-Sin Detalle</v>
      </c>
      <c r="D3289" s="15" t="str">
        <f t="shared" si="155"/>
        <v>2-CREAD LACTANTE - PRE- ESCOLARES-Sin Detalle-5</v>
      </c>
      <c r="E3289" s="13">
        <v>2</v>
      </c>
      <c r="F3289" t="s">
        <v>34</v>
      </c>
      <c r="G3289" s="13">
        <v>5</v>
      </c>
      <c r="H3289" s="13" t="s">
        <v>205</v>
      </c>
      <c r="I3289" s="13" t="s">
        <v>424</v>
      </c>
      <c r="J3289" s="13" t="s">
        <v>106</v>
      </c>
      <c r="K3289" s="13">
        <v>0</v>
      </c>
      <c r="L3289" t="str">
        <f>+VLOOKUP(Línea_Modelo_Sexo_Región[[#This Row],[id_LA]],Línea_Atención[],2,0)</f>
        <v>Línea Cuidado Alternativo</v>
      </c>
      <c r="M328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0" spans="2:13" x14ac:dyDescent="0.3">
      <c r="B3290" s="15" t="str">
        <f t="shared" si="153"/>
        <v>2-CREAD LACTANTE - PRE- ESCOLARES</v>
      </c>
      <c r="C3290" s="15" t="str">
        <f t="shared" si="154"/>
        <v>2-CREAD LACTANTE - PRE- ESCOLARES-Sin Detalle</v>
      </c>
      <c r="D3290" s="15" t="str">
        <f t="shared" si="155"/>
        <v>2-CREAD LACTANTE - PRE- ESCOLARES-Sin Detalle-13</v>
      </c>
      <c r="E3290" s="13">
        <v>2</v>
      </c>
      <c r="F3290" t="s">
        <v>34</v>
      </c>
      <c r="G3290" s="13">
        <v>13</v>
      </c>
      <c r="H3290" s="13" t="s">
        <v>213</v>
      </c>
      <c r="I3290" s="13" t="s">
        <v>424</v>
      </c>
      <c r="J3290" s="13" t="s">
        <v>106</v>
      </c>
      <c r="K3290" s="13">
        <v>136</v>
      </c>
      <c r="L3290" t="str">
        <f>+VLOOKUP(Línea_Modelo_Sexo_Región[[#This Row],[id_LA]],Línea_Atención[],2,0)</f>
        <v>Línea Cuidado Alternativo</v>
      </c>
      <c r="M3290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1" spans="2:13" x14ac:dyDescent="0.3">
      <c r="B3291" s="15" t="str">
        <f t="shared" si="153"/>
        <v>2-CREAD LACTANTE - PRE- ESCOLARES</v>
      </c>
      <c r="C3291" s="15" t="str">
        <f t="shared" si="154"/>
        <v>2-CREAD LACTANTE - PRE- ESCOLARES-Sin Detalle</v>
      </c>
      <c r="D3291" s="15" t="str">
        <f t="shared" si="155"/>
        <v>2-CREAD LACTANTE - PRE- ESCOLARES-Sin Detalle-6</v>
      </c>
      <c r="E3291" s="13">
        <v>2</v>
      </c>
      <c r="F3291" t="s">
        <v>34</v>
      </c>
      <c r="G3291" s="13">
        <v>6</v>
      </c>
      <c r="H3291" s="13" t="s">
        <v>206</v>
      </c>
      <c r="I3291" s="13" t="s">
        <v>424</v>
      </c>
      <c r="J3291" s="13" t="s">
        <v>106</v>
      </c>
      <c r="K3291" s="13">
        <v>0</v>
      </c>
      <c r="L3291" t="str">
        <f>+VLOOKUP(Línea_Modelo_Sexo_Región[[#This Row],[id_LA]],Línea_Atención[],2,0)</f>
        <v>Línea Cuidado Alternativo</v>
      </c>
      <c r="M3291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2" spans="2:13" x14ac:dyDescent="0.3">
      <c r="B3292" s="15" t="str">
        <f t="shared" si="153"/>
        <v>2-CREAD LACTANTE - PRE- ESCOLARES</v>
      </c>
      <c r="C3292" s="15" t="str">
        <f t="shared" si="154"/>
        <v>2-CREAD LACTANTE - PRE- ESCOLARES-Sin Detalle</v>
      </c>
      <c r="D3292" s="15" t="str">
        <f t="shared" si="155"/>
        <v>2-CREAD LACTANTE - PRE- ESCOLARES-Sin Detalle-7</v>
      </c>
      <c r="E3292" s="13">
        <v>2</v>
      </c>
      <c r="F3292" t="s">
        <v>34</v>
      </c>
      <c r="G3292" s="13">
        <v>7</v>
      </c>
      <c r="H3292" s="13" t="s">
        <v>207</v>
      </c>
      <c r="I3292" s="13" t="s">
        <v>424</v>
      </c>
      <c r="J3292" s="13" t="s">
        <v>106</v>
      </c>
      <c r="K3292" s="13">
        <v>0</v>
      </c>
      <c r="L3292" t="str">
        <f>+VLOOKUP(Línea_Modelo_Sexo_Región[[#This Row],[id_LA]],Línea_Atención[],2,0)</f>
        <v>Línea Cuidado Alternativo</v>
      </c>
      <c r="M3292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3" spans="2:13" x14ac:dyDescent="0.3">
      <c r="B3293" s="15" t="str">
        <f t="shared" si="153"/>
        <v>2-CREAD LACTANTE - PRE- ESCOLARES</v>
      </c>
      <c r="C3293" s="15" t="str">
        <f t="shared" si="154"/>
        <v>2-CREAD LACTANTE - PRE- ESCOLARES-Sin Detalle</v>
      </c>
      <c r="D3293" s="15" t="str">
        <f t="shared" si="155"/>
        <v>2-CREAD LACTANTE - PRE- ESCOLARES-Sin Detalle-16</v>
      </c>
      <c r="E3293" s="13">
        <v>2</v>
      </c>
      <c r="F3293" t="s">
        <v>34</v>
      </c>
      <c r="G3293" s="13">
        <v>16</v>
      </c>
      <c r="H3293" s="13" t="s">
        <v>216</v>
      </c>
      <c r="I3293" s="13" t="s">
        <v>424</v>
      </c>
      <c r="J3293" s="13" t="s">
        <v>106</v>
      </c>
      <c r="K3293" s="13">
        <v>0</v>
      </c>
      <c r="L3293" t="str">
        <f>+VLOOKUP(Línea_Modelo_Sexo_Región[[#This Row],[id_LA]],Línea_Atención[],2,0)</f>
        <v>Línea Cuidado Alternativo</v>
      </c>
      <c r="M3293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4" spans="2:13" x14ac:dyDescent="0.3">
      <c r="B3294" s="15" t="str">
        <f t="shared" si="153"/>
        <v>2-CREAD LACTANTE - PRE- ESCOLARES</v>
      </c>
      <c r="C3294" s="15" t="str">
        <f t="shared" si="154"/>
        <v>2-CREAD LACTANTE - PRE- ESCOLARES-Sin Detalle</v>
      </c>
      <c r="D3294" s="15" t="str">
        <f t="shared" si="155"/>
        <v>2-CREAD LACTANTE - PRE- ESCOLARES-Sin Detalle-8</v>
      </c>
      <c r="E3294" s="13">
        <v>2</v>
      </c>
      <c r="F3294" t="s">
        <v>34</v>
      </c>
      <c r="G3294" s="13">
        <v>8</v>
      </c>
      <c r="H3294" s="13" t="s">
        <v>208</v>
      </c>
      <c r="I3294" s="13" t="s">
        <v>424</v>
      </c>
      <c r="J3294" s="13" t="s">
        <v>106</v>
      </c>
      <c r="K3294" s="13">
        <v>33</v>
      </c>
      <c r="L3294" t="str">
        <f>+VLOOKUP(Línea_Modelo_Sexo_Región[[#This Row],[id_LA]],Línea_Atención[],2,0)</f>
        <v>Línea Cuidado Alternativo</v>
      </c>
      <c r="M3294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5" spans="2:13" x14ac:dyDescent="0.3">
      <c r="B3295" s="15" t="str">
        <f t="shared" si="153"/>
        <v>2-CREAD LACTANTE - PRE- ESCOLARES</v>
      </c>
      <c r="C3295" s="15" t="str">
        <f t="shared" si="154"/>
        <v>2-CREAD LACTANTE - PRE- ESCOLARES-Sin Detalle</v>
      </c>
      <c r="D3295" s="15" t="str">
        <f t="shared" si="155"/>
        <v>2-CREAD LACTANTE - PRE- ESCOLARES-Sin Detalle-9</v>
      </c>
      <c r="E3295" s="13">
        <v>2</v>
      </c>
      <c r="F3295" t="s">
        <v>34</v>
      </c>
      <c r="G3295" s="13">
        <v>9</v>
      </c>
      <c r="H3295" s="13" t="s">
        <v>209</v>
      </c>
      <c r="I3295" s="13" t="s">
        <v>424</v>
      </c>
      <c r="J3295" s="13" t="s">
        <v>106</v>
      </c>
      <c r="K3295" s="13">
        <v>32</v>
      </c>
      <c r="L3295" t="str">
        <f>+VLOOKUP(Línea_Modelo_Sexo_Región[[#This Row],[id_LA]],Línea_Atención[],2,0)</f>
        <v>Línea Cuidado Alternativo</v>
      </c>
      <c r="M3295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6" spans="2:13" x14ac:dyDescent="0.3">
      <c r="B3296" s="15" t="str">
        <f t="shared" si="153"/>
        <v>2-CREAD LACTANTE - PRE- ESCOLARES</v>
      </c>
      <c r="C3296" s="15" t="str">
        <f t="shared" si="154"/>
        <v>2-CREAD LACTANTE - PRE- ESCOLARES-Sin Detalle</v>
      </c>
      <c r="D3296" s="15" t="str">
        <f t="shared" si="155"/>
        <v>2-CREAD LACTANTE - PRE- ESCOLARES-Sin Detalle-14</v>
      </c>
      <c r="E3296" s="13">
        <v>2</v>
      </c>
      <c r="F3296" t="s">
        <v>34</v>
      </c>
      <c r="G3296" s="13">
        <v>14</v>
      </c>
      <c r="H3296" s="13" t="s">
        <v>214</v>
      </c>
      <c r="I3296" s="13" t="s">
        <v>424</v>
      </c>
      <c r="J3296" s="13" t="s">
        <v>106</v>
      </c>
      <c r="K3296" s="13">
        <v>0</v>
      </c>
      <c r="L3296" t="str">
        <f>+VLOOKUP(Línea_Modelo_Sexo_Región[[#This Row],[id_LA]],Línea_Atención[],2,0)</f>
        <v>Línea Cuidado Alternativo</v>
      </c>
      <c r="M3296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7" spans="2:13" x14ac:dyDescent="0.3">
      <c r="B3297" s="15" t="str">
        <f t="shared" si="153"/>
        <v>2-CREAD LACTANTE - PRE- ESCOLARES</v>
      </c>
      <c r="C3297" s="15" t="str">
        <f t="shared" si="154"/>
        <v>2-CREAD LACTANTE - PRE- ESCOLARES-Sin Detalle</v>
      </c>
      <c r="D3297" s="15" t="str">
        <f t="shared" si="155"/>
        <v>2-CREAD LACTANTE - PRE- ESCOLARES-Sin Detalle-10</v>
      </c>
      <c r="E3297" s="13">
        <v>2</v>
      </c>
      <c r="F3297" t="s">
        <v>34</v>
      </c>
      <c r="G3297" s="13">
        <v>10</v>
      </c>
      <c r="H3297" s="13" t="s">
        <v>210</v>
      </c>
      <c r="I3297" s="13" t="s">
        <v>424</v>
      </c>
      <c r="J3297" s="13" t="s">
        <v>106</v>
      </c>
      <c r="K3297" s="13">
        <v>0</v>
      </c>
      <c r="L3297" t="str">
        <f>+VLOOKUP(Línea_Modelo_Sexo_Región[[#This Row],[id_LA]],Línea_Atención[],2,0)</f>
        <v>Línea Cuidado Alternativo</v>
      </c>
      <c r="M3297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8" spans="2:13" x14ac:dyDescent="0.3">
      <c r="B3298" s="15" t="str">
        <f t="shared" si="153"/>
        <v>2-CREAD LACTANTE - PRE- ESCOLARES</v>
      </c>
      <c r="C3298" s="15" t="str">
        <f t="shared" si="154"/>
        <v>2-CREAD LACTANTE - PRE- ESCOLARES-Sin Detalle</v>
      </c>
      <c r="D3298" s="15" t="str">
        <f t="shared" si="155"/>
        <v>2-CREAD LACTANTE - PRE- ESCOLARES-Sin Detalle-11</v>
      </c>
      <c r="E3298" s="13">
        <v>2</v>
      </c>
      <c r="F3298" t="s">
        <v>34</v>
      </c>
      <c r="G3298" s="13">
        <v>11</v>
      </c>
      <c r="H3298" s="13" t="s">
        <v>211</v>
      </c>
      <c r="I3298" s="13" t="s">
        <v>424</v>
      </c>
      <c r="J3298" s="13" t="s">
        <v>106</v>
      </c>
      <c r="K3298" s="13">
        <v>0</v>
      </c>
      <c r="L3298" t="str">
        <f>+VLOOKUP(Línea_Modelo_Sexo_Región[[#This Row],[id_LA]],Línea_Atención[],2,0)</f>
        <v>Línea Cuidado Alternativo</v>
      </c>
      <c r="M3298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299" spans="2:13" x14ac:dyDescent="0.3">
      <c r="B3299" s="15" t="str">
        <f t="shared" si="153"/>
        <v>2-CREAD LACTANTE - PRE- ESCOLARES</v>
      </c>
      <c r="C3299" s="15" t="str">
        <f t="shared" si="154"/>
        <v>2-CREAD LACTANTE - PRE- ESCOLARES-Sin Detalle</v>
      </c>
      <c r="D3299" s="15" t="str">
        <f t="shared" si="155"/>
        <v>2-CREAD LACTANTE - PRE- ESCOLARES-Sin Detalle-12</v>
      </c>
      <c r="E3299" s="13">
        <v>2</v>
      </c>
      <c r="F3299" t="s">
        <v>34</v>
      </c>
      <c r="G3299" s="13">
        <v>12</v>
      </c>
      <c r="H3299" s="13" t="s">
        <v>212</v>
      </c>
      <c r="I3299" s="13" t="s">
        <v>424</v>
      </c>
      <c r="J3299" s="13" t="s">
        <v>106</v>
      </c>
      <c r="K3299" s="13">
        <v>0</v>
      </c>
      <c r="L3299" t="str">
        <f>+VLOOKUP(Línea_Modelo_Sexo_Región[[#This Row],[id_LA]],Línea_Atención[],2,0)</f>
        <v>Línea Cuidado Alternativo</v>
      </c>
      <c r="M3299" t="str">
        <f>+VLOOKUP(Línea_Modelo_Sexo_Región[[#This Row],[Modelo '[sigla']]],Modelos[[Modelo '[sigla']]:[Modelo '[descripción']]],2,0)</f>
        <v>Centros de Reparación Especializada de Administración Directa para atención de lactantes y pre–escolares (niños y niñas menores de 6 años)</v>
      </c>
    </row>
    <row r="3300" spans="2:13" x14ac:dyDescent="0.3">
      <c r="B3300" s="15" t="str">
        <f t="shared" si="153"/>
        <v>2-CREAD MAYOR 6 MENOR 18 AÑOS</v>
      </c>
      <c r="C3300" s="15" t="str">
        <f t="shared" si="154"/>
        <v>2-CREAD MAYOR 6 MENOR 18 AÑOS-Sin Detalle</v>
      </c>
      <c r="D3300" s="15" t="str">
        <f t="shared" si="155"/>
        <v>2-CREAD MAYOR 6 MENOR 18 AÑOS-Sin Detalle-15</v>
      </c>
      <c r="E3300" s="13">
        <v>2</v>
      </c>
      <c r="F3300" t="s">
        <v>32</v>
      </c>
      <c r="G3300" s="13">
        <v>15</v>
      </c>
      <c r="H3300" s="13" t="s">
        <v>215</v>
      </c>
      <c r="I3300" s="13" t="s">
        <v>424</v>
      </c>
      <c r="J3300" s="13" t="s">
        <v>106</v>
      </c>
      <c r="K3300" s="13">
        <v>50</v>
      </c>
      <c r="L3300" t="str">
        <f>+VLOOKUP(Línea_Modelo_Sexo_Región[[#This Row],[id_LA]],Línea_Atención[],2,0)</f>
        <v>Línea Cuidado Alternativo</v>
      </c>
      <c r="M330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1" spans="2:13" x14ac:dyDescent="0.3">
      <c r="B3301" s="15" t="str">
        <f t="shared" si="153"/>
        <v>2-CREAD MAYOR 6 MENOR 18 AÑOS</v>
      </c>
      <c r="C3301" s="15" t="str">
        <f t="shared" si="154"/>
        <v>2-CREAD MAYOR 6 MENOR 18 AÑOS-Sin Detalle</v>
      </c>
      <c r="D3301" s="15" t="str">
        <f t="shared" si="155"/>
        <v>2-CREAD MAYOR 6 MENOR 18 AÑOS-Sin Detalle-1</v>
      </c>
      <c r="E3301" s="13">
        <v>2</v>
      </c>
      <c r="F3301" t="s">
        <v>32</v>
      </c>
      <c r="G3301" s="13">
        <v>1</v>
      </c>
      <c r="H3301" s="13" t="s">
        <v>201</v>
      </c>
      <c r="I3301" s="13" t="s">
        <v>424</v>
      </c>
      <c r="J3301" s="13" t="s">
        <v>106</v>
      </c>
      <c r="K3301" s="13">
        <v>0</v>
      </c>
      <c r="L3301" t="str">
        <f>+VLOOKUP(Línea_Modelo_Sexo_Región[[#This Row],[id_LA]],Línea_Atención[],2,0)</f>
        <v>Línea Cuidado Alternativo</v>
      </c>
      <c r="M330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2" spans="2:13" x14ac:dyDescent="0.3">
      <c r="B3302" s="15" t="str">
        <f t="shared" si="153"/>
        <v>2-CREAD MAYOR 6 MENOR 18 AÑOS</v>
      </c>
      <c r="C3302" s="15" t="str">
        <f t="shared" si="154"/>
        <v>2-CREAD MAYOR 6 MENOR 18 AÑOS-Sin Detalle</v>
      </c>
      <c r="D3302" s="15" t="str">
        <f t="shared" si="155"/>
        <v>2-CREAD MAYOR 6 MENOR 18 AÑOS-Sin Detalle-2</v>
      </c>
      <c r="E3302" s="13">
        <v>2</v>
      </c>
      <c r="F3302" t="s">
        <v>32</v>
      </c>
      <c r="G3302" s="13">
        <v>2</v>
      </c>
      <c r="H3302" s="13" t="s">
        <v>202</v>
      </c>
      <c r="I3302" s="13" t="s">
        <v>424</v>
      </c>
      <c r="J3302" s="13" t="s">
        <v>106</v>
      </c>
      <c r="K3302" s="13">
        <v>0</v>
      </c>
      <c r="L3302" t="str">
        <f>+VLOOKUP(Línea_Modelo_Sexo_Región[[#This Row],[id_LA]],Línea_Atención[],2,0)</f>
        <v>Línea Cuidado Alternativo</v>
      </c>
      <c r="M330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3" spans="2:13" x14ac:dyDescent="0.3">
      <c r="B3303" s="15" t="str">
        <f t="shared" si="153"/>
        <v>2-CREAD MAYOR 6 MENOR 18 AÑOS</v>
      </c>
      <c r="C3303" s="15" t="str">
        <f t="shared" si="154"/>
        <v>2-CREAD MAYOR 6 MENOR 18 AÑOS-Sin Detalle</v>
      </c>
      <c r="D3303" s="15" t="str">
        <f t="shared" si="155"/>
        <v>2-CREAD MAYOR 6 MENOR 18 AÑOS-Sin Detalle-3</v>
      </c>
      <c r="E3303" s="13">
        <v>2</v>
      </c>
      <c r="F3303" t="s">
        <v>32</v>
      </c>
      <c r="G3303" s="13">
        <v>3</v>
      </c>
      <c r="H3303" s="13" t="s">
        <v>203</v>
      </c>
      <c r="I3303" s="13" t="s">
        <v>424</v>
      </c>
      <c r="J3303" s="13" t="s">
        <v>106</v>
      </c>
      <c r="K3303" s="13">
        <v>0</v>
      </c>
      <c r="L3303" t="str">
        <f>+VLOOKUP(Línea_Modelo_Sexo_Región[[#This Row],[id_LA]],Línea_Atención[],2,0)</f>
        <v>Línea Cuidado Alternativo</v>
      </c>
      <c r="M330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4" spans="2:13" x14ac:dyDescent="0.3">
      <c r="B3304" s="15" t="str">
        <f t="shared" si="153"/>
        <v>2-CREAD MAYOR 6 MENOR 18 AÑOS</v>
      </c>
      <c r="C3304" s="15" t="str">
        <f t="shared" si="154"/>
        <v>2-CREAD MAYOR 6 MENOR 18 AÑOS-Sin Detalle</v>
      </c>
      <c r="D3304" s="15" t="str">
        <f t="shared" si="155"/>
        <v>2-CREAD MAYOR 6 MENOR 18 AÑOS-Sin Detalle-4</v>
      </c>
      <c r="E3304" s="13">
        <v>2</v>
      </c>
      <c r="F3304" t="s">
        <v>32</v>
      </c>
      <c r="G3304" s="13">
        <v>4</v>
      </c>
      <c r="H3304" s="13" t="s">
        <v>204</v>
      </c>
      <c r="I3304" s="13" t="s">
        <v>424</v>
      </c>
      <c r="J3304" s="13" t="s">
        <v>106</v>
      </c>
      <c r="K3304" s="13">
        <v>0</v>
      </c>
      <c r="L3304" t="str">
        <f>+VLOOKUP(Línea_Modelo_Sexo_Región[[#This Row],[id_LA]],Línea_Atención[],2,0)</f>
        <v>Línea Cuidado Alternativo</v>
      </c>
      <c r="M330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5" spans="2:13" x14ac:dyDescent="0.3">
      <c r="B3305" s="15" t="str">
        <f t="shared" si="153"/>
        <v>2-CREAD MAYOR 6 MENOR 18 AÑOS</v>
      </c>
      <c r="C3305" s="15" t="str">
        <f t="shared" si="154"/>
        <v>2-CREAD MAYOR 6 MENOR 18 AÑOS-Sin Detalle</v>
      </c>
      <c r="D3305" s="15" t="str">
        <f t="shared" si="155"/>
        <v>2-CREAD MAYOR 6 MENOR 18 AÑOS-Sin Detalle-5</v>
      </c>
      <c r="E3305" s="13">
        <v>2</v>
      </c>
      <c r="F3305" t="s">
        <v>32</v>
      </c>
      <c r="G3305" s="13">
        <v>5</v>
      </c>
      <c r="H3305" s="13" t="s">
        <v>205</v>
      </c>
      <c r="I3305" s="13" t="s">
        <v>424</v>
      </c>
      <c r="J3305" s="13" t="s">
        <v>106</v>
      </c>
      <c r="K3305" s="13">
        <v>72</v>
      </c>
      <c r="L3305" t="str">
        <f>+VLOOKUP(Línea_Modelo_Sexo_Región[[#This Row],[id_LA]],Línea_Atención[],2,0)</f>
        <v>Línea Cuidado Alternativo</v>
      </c>
      <c r="M330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6" spans="2:13" x14ac:dyDescent="0.3">
      <c r="B3306" s="15" t="str">
        <f t="shared" si="153"/>
        <v>2-CREAD MAYOR 6 MENOR 18 AÑOS</v>
      </c>
      <c r="C3306" s="15" t="str">
        <f t="shared" si="154"/>
        <v>2-CREAD MAYOR 6 MENOR 18 AÑOS-Sin Detalle</v>
      </c>
      <c r="D3306" s="15" t="str">
        <f t="shared" si="155"/>
        <v>2-CREAD MAYOR 6 MENOR 18 AÑOS-Sin Detalle-13</v>
      </c>
      <c r="E3306" s="13">
        <v>2</v>
      </c>
      <c r="F3306" t="s">
        <v>32</v>
      </c>
      <c r="G3306" s="13">
        <v>13</v>
      </c>
      <c r="H3306" s="13" t="s">
        <v>213</v>
      </c>
      <c r="I3306" s="13" t="s">
        <v>424</v>
      </c>
      <c r="J3306" s="13" t="s">
        <v>106</v>
      </c>
      <c r="K3306" s="13">
        <v>421</v>
      </c>
      <c r="L3306" t="str">
        <f>+VLOOKUP(Línea_Modelo_Sexo_Región[[#This Row],[id_LA]],Línea_Atención[],2,0)</f>
        <v>Línea Cuidado Alternativo</v>
      </c>
      <c r="M3306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7" spans="2:13" x14ac:dyDescent="0.3">
      <c r="B3307" s="15" t="str">
        <f t="shared" si="153"/>
        <v>2-CREAD MAYOR 6 MENOR 18 AÑOS</v>
      </c>
      <c r="C3307" s="15" t="str">
        <f t="shared" si="154"/>
        <v>2-CREAD MAYOR 6 MENOR 18 AÑOS-Sin Detalle</v>
      </c>
      <c r="D3307" s="15" t="str">
        <f t="shared" si="155"/>
        <v>2-CREAD MAYOR 6 MENOR 18 AÑOS-Sin Detalle-6</v>
      </c>
      <c r="E3307" s="13">
        <v>2</v>
      </c>
      <c r="F3307" t="s">
        <v>32</v>
      </c>
      <c r="G3307" s="13">
        <v>6</v>
      </c>
      <c r="H3307" s="13" t="s">
        <v>206</v>
      </c>
      <c r="I3307" s="13" t="s">
        <v>424</v>
      </c>
      <c r="J3307" s="13" t="s">
        <v>106</v>
      </c>
      <c r="K3307" s="13">
        <v>0</v>
      </c>
      <c r="L3307" t="str">
        <f>+VLOOKUP(Línea_Modelo_Sexo_Región[[#This Row],[id_LA]],Línea_Atención[],2,0)</f>
        <v>Línea Cuidado Alternativo</v>
      </c>
      <c r="M3307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8" spans="2:13" x14ac:dyDescent="0.3">
      <c r="B3308" s="15" t="str">
        <f t="shared" si="153"/>
        <v>2-CREAD MAYOR 6 MENOR 18 AÑOS</v>
      </c>
      <c r="C3308" s="15" t="str">
        <f t="shared" si="154"/>
        <v>2-CREAD MAYOR 6 MENOR 18 AÑOS-Sin Detalle</v>
      </c>
      <c r="D3308" s="15" t="str">
        <f t="shared" si="155"/>
        <v>2-CREAD MAYOR 6 MENOR 18 AÑOS-Sin Detalle-7</v>
      </c>
      <c r="E3308" s="13">
        <v>2</v>
      </c>
      <c r="F3308" t="s">
        <v>32</v>
      </c>
      <c r="G3308" s="13">
        <v>7</v>
      </c>
      <c r="H3308" s="13" t="s">
        <v>207</v>
      </c>
      <c r="I3308" s="13" t="s">
        <v>424</v>
      </c>
      <c r="J3308" s="13" t="s">
        <v>106</v>
      </c>
      <c r="K3308" s="13">
        <v>44</v>
      </c>
      <c r="L3308" t="str">
        <f>+VLOOKUP(Línea_Modelo_Sexo_Región[[#This Row],[id_LA]],Línea_Atención[],2,0)</f>
        <v>Línea Cuidado Alternativo</v>
      </c>
      <c r="M3308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09" spans="2:13" x14ac:dyDescent="0.3">
      <c r="B3309" s="15" t="str">
        <f t="shared" si="153"/>
        <v>2-CREAD MAYOR 6 MENOR 18 AÑOS</v>
      </c>
      <c r="C3309" s="15" t="str">
        <f t="shared" si="154"/>
        <v>2-CREAD MAYOR 6 MENOR 18 AÑOS-Sin Detalle</v>
      </c>
      <c r="D3309" s="15" t="str">
        <f t="shared" si="155"/>
        <v>2-CREAD MAYOR 6 MENOR 18 AÑOS-Sin Detalle-16</v>
      </c>
      <c r="E3309" s="13">
        <v>2</v>
      </c>
      <c r="F3309" t="s">
        <v>32</v>
      </c>
      <c r="G3309" s="13">
        <v>16</v>
      </c>
      <c r="H3309" s="13" t="s">
        <v>216</v>
      </c>
      <c r="I3309" s="13" t="s">
        <v>424</v>
      </c>
      <c r="J3309" s="13" t="s">
        <v>106</v>
      </c>
      <c r="K3309" s="13">
        <v>0</v>
      </c>
      <c r="L3309" t="str">
        <f>+VLOOKUP(Línea_Modelo_Sexo_Región[[#This Row],[id_LA]],Línea_Atención[],2,0)</f>
        <v>Línea Cuidado Alternativo</v>
      </c>
      <c r="M3309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0" spans="2:13" x14ac:dyDescent="0.3">
      <c r="B3310" s="15" t="str">
        <f t="shared" si="153"/>
        <v>2-CREAD MAYOR 6 MENOR 18 AÑOS</v>
      </c>
      <c r="C3310" s="15" t="str">
        <f t="shared" si="154"/>
        <v>2-CREAD MAYOR 6 MENOR 18 AÑOS-Sin Detalle</v>
      </c>
      <c r="D3310" s="15" t="str">
        <f t="shared" si="155"/>
        <v>2-CREAD MAYOR 6 MENOR 18 AÑOS-Sin Detalle-8</v>
      </c>
      <c r="E3310" s="13">
        <v>2</v>
      </c>
      <c r="F3310" t="s">
        <v>32</v>
      </c>
      <c r="G3310" s="13">
        <v>8</v>
      </c>
      <c r="H3310" s="13" t="s">
        <v>208</v>
      </c>
      <c r="I3310" s="13" t="s">
        <v>424</v>
      </c>
      <c r="J3310" s="13" t="s">
        <v>106</v>
      </c>
      <c r="K3310" s="13">
        <v>97</v>
      </c>
      <c r="L3310" t="str">
        <f>+VLOOKUP(Línea_Modelo_Sexo_Región[[#This Row],[id_LA]],Línea_Atención[],2,0)</f>
        <v>Línea Cuidado Alternativo</v>
      </c>
      <c r="M3310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1" spans="2:13" x14ac:dyDescent="0.3">
      <c r="B3311" s="15" t="str">
        <f t="shared" si="153"/>
        <v>2-CREAD MAYOR 6 MENOR 18 AÑOS</v>
      </c>
      <c r="C3311" s="15" t="str">
        <f t="shared" si="154"/>
        <v>2-CREAD MAYOR 6 MENOR 18 AÑOS-Sin Detalle</v>
      </c>
      <c r="D3311" s="15" t="str">
        <f t="shared" si="155"/>
        <v>2-CREAD MAYOR 6 MENOR 18 AÑOS-Sin Detalle-9</v>
      </c>
      <c r="E3311" s="13">
        <v>2</v>
      </c>
      <c r="F3311" t="s">
        <v>32</v>
      </c>
      <c r="G3311" s="13">
        <v>9</v>
      </c>
      <c r="H3311" s="13" t="s">
        <v>209</v>
      </c>
      <c r="I3311" s="13" t="s">
        <v>424</v>
      </c>
      <c r="J3311" s="13" t="s">
        <v>106</v>
      </c>
      <c r="K3311" s="13">
        <v>63</v>
      </c>
      <c r="L3311" t="str">
        <f>+VLOOKUP(Línea_Modelo_Sexo_Región[[#This Row],[id_LA]],Línea_Atención[],2,0)</f>
        <v>Línea Cuidado Alternativo</v>
      </c>
      <c r="M3311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2" spans="2:13" x14ac:dyDescent="0.3">
      <c r="B3312" s="15" t="str">
        <f t="shared" si="153"/>
        <v>2-CREAD MAYOR 6 MENOR 18 AÑOS</v>
      </c>
      <c r="C3312" s="15" t="str">
        <f t="shared" si="154"/>
        <v>2-CREAD MAYOR 6 MENOR 18 AÑOS-Sin Detalle</v>
      </c>
      <c r="D3312" s="15" t="str">
        <f t="shared" si="155"/>
        <v>2-CREAD MAYOR 6 MENOR 18 AÑOS-Sin Detalle-14</v>
      </c>
      <c r="E3312" s="13">
        <v>2</v>
      </c>
      <c r="F3312" t="s">
        <v>32</v>
      </c>
      <c r="G3312" s="13">
        <v>14</v>
      </c>
      <c r="H3312" s="13" t="s">
        <v>214</v>
      </c>
      <c r="I3312" s="13" t="s">
        <v>424</v>
      </c>
      <c r="J3312" s="13" t="s">
        <v>106</v>
      </c>
      <c r="K3312" s="13">
        <v>0</v>
      </c>
      <c r="L3312" t="str">
        <f>+VLOOKUP(Línea_Modelo_Sexo_Región[[#This Row],[id_LA]],Línea_Atención[],2,0)</f>
        <v>Línea Cuidado Alternativo</v>
      </c>
      <c r="M3312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3" spans="2:13" x14ac:dyDescent="0.3">
      <c r="B3313" s="15" t="str">
        <f t="shared" si="153"/>
        <v>2-CREAD MAYOR 6 MENOR 18 AÑOS</v>
      </c>
      <c r="C3313" s="15" t="str">
        <f t="shared" si="154"/>
        <v>2-CREAD MAYOR 6 MENOR 18 AÑOS-Sin Detalle</v>
      </c>
      <c r="D3313" s="15" t="str">
        <f t="shared" si="155"/>
        <v>2-CREAD MAYOR 6 MENOR 18 AÑOS-Sin Detalle-10</v>
      </c>
      <c r="E3313" s="13">
        <v>2</v>
      </c>
      <c r="F3313" t="s">
        <v>32</v>
      </c>
      <c r="G3313" s="13">
        <v>10</v>
      </c>
      <c r="H3313" s="13" t="s">
        <v>210</v>
      </c>
      <c r="I3313" s="13" t="s">
        <v>424</v>
      </c>
      <c r="J3313" s="13" t="s">
        <v>106</v>
      </c>
      <c r="K3313" s="13">
        <v>0</v>
      </c>
      <c r="L3313" t="str">
        <f>+VLOOKUP(Línea_Modelo_Sexo_Región[[#This Row],[id_LA]],Línea_Atención[],2,0)</f>
        <v>Línea Cuidado Alternativo</v>
      </c>
      <c r="M3313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4" spans="2:13" x14ac:dyDescent="0.3">
      <c r="B3314" s="15" t="str">
        <f t="shared" si="153"/>
        <v>2-CREAD MAYOR 6 MENOR 18 AÑOS</v>
      </c>
      <c r="C3314" s="15" t="str">
        <f t="shared" si="154"/>
        <v>2-CREAD MAYOR 6 MENOR 18 AÑOS-Sin Detalle</v>
      </c>
      <c r="D3314" s="15" t="str">
        <f t="shared" si="155"/>
        <v>2-CREAD MAYOR 6 MENOR 18 AÑOS-Sin Detalle-11</v>
      </c>
      <c r="E3314" s="13">
        <v>2</v>
      </c>
      <c r="F3314" t="s">
        <v>32</v>
      </c>
      <c r="G3314" s="13">
        <v>11</v>
      </c>
      <c r="H3314" s="13" t="s">
        <v>211</v>
      </c>
      <c r="I3314" s="13" t="s">
        <v>424</v>
      </c>
      <c r="J3314" s="13" t="s">
        <v>106</v>
      </c>
      <c r="K3314" s="13">
        <v>0</v>
      </c>
      <c r="L3314" t="str">
        <f>+VLOOKUP(Línea_Modelo_Sexo_Región[[#This Row],[id_LA]],Línea_Atención[],2,0)</f>
        <v>Línea Cuidado Alternativo</v>
      </c>
      <c r="M3314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5" spans="2:13" x14ac:dyDescent="0.3">
      <c r="B3315" s="15" t="str">
        <f t="shared" si="153"/>
        <v>2-CREAD MAYOR 6 MENOR 18 AÑOS</v>
      </c>
      <c r="C3315" s="15" t="str">
        <f t="shared" si="154"/>
        <v>2-CREAD MAYOR 6 MENOR 18 AÑOS-Sin Detalle</v>
      </c>
      <c r="D3315" s="15" t="str">
        <f t="shared" si="155"/>
        <v>2-CREAD MAYOR 6 MENOR 18 AÑOS-Sin Detalle-12</v>
      </c>
      <c r="E3315" s="13">
        <v>2</v>
      </c>
      <c r="F3315" t="s">
        <v>32</v>
      </c>
      <c r="G3315" s="13">
        <v>12</v>
      </c>
      <c r="H3315" s="13" t="s">
        <v>212</v>
      </c>
      <c r="I3315" s="13" t="s">
        <v>424</v>
      </c>
      <c r="J3315" s="13" t="s">
        <v>106</v>
      </c>
      <c r="K3315" s="13">
        <v>0</v>
      </c>
      <c r="L3315" t="str">
        <f>+VLOOKUP(Línea_Modelo_Sexo_Región[[#This Row],[id_LA]],Línea_Atención[],2,0)</f>
        <v>Línea Cuidado Alternativo</v>
      </c>
      <c r="M3315" t="str">
        <f>+VLOOKUP(Línea_Modelo_Sexo_Región[[#This Row],[Modelo '[sigla']]],Modelos[[Modelo '[sigla']]:[Modelo '[descripción']]],2,0)</f>
        <v>Centros de Reparación Especializada de Administración Directa para NNA mayores de seis años pero menores de 18 años de edad.</v>
      </c>
    </row>
    <row r="3316" spans="2:13" x14ac:dyDescent="0.3">
      <c r="B3316" s="15" t="str">
        <f t="shared" si="153"/>
        <v>2-CLA</v>
      </c>
      <c r="C3316" s="15" t="str">
        <f t="shared" si="154"/>
        <v>2-CLA-Sin Detalle</v>
      </c>
      <c r="D3316" s="15" t="str">
        <f t="shared" si="155"/>
        <v>2-CLA-Sin Detalle-15</v>
      </c>
      <c r="E3316" s="13">
        <v>2</v>
      </c>
      <c r="F3316" t="s">
        <v>30</v>
      </c>
      <c r="G3316" s="13">
        <v>15</v>
      </c>
      <c r="H3316" s="13" t="s">
        <v>215</v>
      </c>
      <c r="I3316" s="13" t="s">
        <v>424</v>
      </c>
      <c r="J3316" s="13" t="s">
        <v>106</v>
      </c>
      <c r="K3316" s="13">
        <v>0</v>
      </c>
      <c r="L3316" t="str">
        <f>+VLOOKUP(Línea_Modelo_Sexo_Región[[#This Row],[id_LA]],Línea_Atención[],2,0)</f>
        <v>Línea Cuidado Alternativo</v>
      </c>
      <c r="M3316" t="str">
        <f>+VLOOKUP(Línea_Modelo_Sexo_Región[[#This Row],[Modelo '[sigla']]],Modelos[[Modelo '[sigla']]:[Modelo '[descripción']]],2,0)</f>
        <v>Centro de Diagnóstico para Lactantes</v>
      </c>
    </row>
    <row r="3317" spans="2:13" x14ac:dyDescent="0.3">
      <c r="B3317" s="15" t="str">
        <f t="shared" si="153"/>
        <v>2-CLA</v>
      </c>
      <c r="C3317" s="15" t="str">
        <f t="shared" si="154"/>
        <v>2-CLA-Sin Detalle</v>
      </c>
      <c r="D3317" s="15" t="str">
        <f t="shared" si="155"/>
        <v>2-CLA-Sin Detalle-1</v>
      </c>
      <c r="E3317" s="13">
        <v>2</v>
      </c>
      <c r="F3317" t="s">
        <v>30</v>
      </c>
      <c r="G3317" s="13">
        <v>1</v>
      </c>
      <c r="H3317" s="13" t="s">
        <v>201</v>
      </c>
      <c r="I3317" s="13" t="s">
        <v>424</v>
      </c>
      <c r="J3317" s="13" t="s">
        <v>106</v>
      </c>
      <c r="K3317" s="13">
        <v>0</v>
      </c>
      <c r="L3317" t="str">
        <f>+VLOOKUP(Línea_Modelo_Sexo_Región[[#This Row],[id_LA]],Línea_Atención[],2,0)</f>
        <v>Línea Cuidado Alternativo</v>
      </c>
      <c r="M3317" t="str">
        <f>+VLOOKUP(Línea_Modelo_Sexo_Región[[#This Row],[Modelo '[sigla']]],Modelos[[Modelo '[sigla']]:[Modelo '[descripción']]],2,0)</f>
        <v>Centro de Diagnóstico para Lactantes</v>
      </c>
    </row>
    <row r="3318" spans="2:13" x14ac:dyDescent="0.3">
      <c r="B3318" s="15" t="str">
        <f t="shared" si="153"/>
        <v>2-CLA</v>
      </c>
      <c r="C3318" s="15" t="str">
        <f t="shared" si="154"/>
        <v>2-CLA-Sin Detalle</v>
      </c>
      <c r="D3318" s="15" t="str">
        <f t="shared" si="155"/>
        <v>2-CLA-Sin Detalle-2</v>
      </c>
      <c r="E3318" s="13">
        <v>2</v>
      </c>
      <c r="F3318" t="s">
        <v>30</v>
      </c>
      <c r="G3318" s="13">
        <v>2</v>
      </c>
      <c r="H3318" s="13" t="s">
        <v>202</v>
      </c>
      <c r="I3318" s="13" t="s">
        <v>424</v>
      </c>
      <c r="J3318" s="13" t="s">
        <v>106</v>
      </c>
      <c r="K3318" s="13">
        <v>0</v>
      </c>
      <c r="L3318" t="str">
        <f>+VLOOKUP(Línea_Modelo_Sexo_Región[[#This Row],[id_LA]],Línea_Atención[],2,0)</f>
        <v>Línea Cuidado Alternativo</v>
      </c>
      <c r="M3318" t="str">
        <f>+VLOOKUP(Línea_Modelo_Sexo_Región[[#This Row],[Modelo '[sigla']]],Modelos[[Modelo '[sigla']]:[Modelo '[descripción']]],2,0)</f>
        <v>Centro de Diagnóstico para Lactantes</v>
      </c>
    </row>
    <row r="3319" spans="2:13" x14ac:dyDescent="0.3">
      <c r="B3319" s="15" t="str">
        <f t="shared" si="153"/>
        <v>2-CLA</v>
      </c>
      <c r="C3319" s="15" t="str">
        <f t="shared" si="154"/>
        <v>2-CLA-Sin Detalle</v>
      </c>
      <c r="D3319" s="15" t="str">
        <f t="shared" si="155"/>
        <v>2-CLA-Sin Detalle-3</v>
      </c>
      <c r="E3319" s="13">
        <v>2</v>
      </c>
      <c r="F3319" t="s">
        <v>30</v>
      </c>
      <c r="G3319" s="13">
        <v>3</v>
      </c>
      <c r="H3319" s="13" t="s">
        <v>203</v>
      </c>
      <c r="I3319" s="13" t="s">
        <v>424</v>
      </c>
      <c r="J3319" s="13" t="s">
        <v>106</v>
      </c>
      <c r="K3319" s="13">
        <v>0</v>
      </c>
      <c r="L3319" t="str">
        <f>+VLOOKUP(Línea_Modelo_Sexo_Región[[#This Row],[id_LA]],Línea_Atención[],2,0)</f>
        <v>Línea Cuidado Alternativo</v>
      </c>
      <c r="M3319" t="str">
        <f>+VLOOKUP(Línea_Modelo_Sexo_Región[[#This Row],[Modelo '[sigla']]],Modelos[[Modelo '[sigla']]:[Modelo '[descripción']]],2,0)</f>
        <v>Centro de Diagnóstico para Lactantes</v>
      </c>
    </row>
    <row r="3320" spans="2:13" x14ac:dyDescent="0.3">
      <c r="B3320" s="15" t="str">
        <f t="shared" si="153"/>
        <v>2-CLA</v>
      </c>
      <c r="C3320" s="15" t="str">
        <f t="shared" si="154"/>
        <v>2-CLA-Sin Detalle</v>
      </c>
      <c r="D3320" s="15" t="str">
        <f t="shared" si="155"/>
        <v>2-CLA-Sin Detalle-4</v>
      </c>
      <c r="E3320" s="13">
        <v>2</v>
      </c>
      <c r="F3320" t="s">
        <v>30</v>
      </c>
      <c r="G3320" s="13">
        <v>4</v>
      </c>
      <c r="H3320" s="13" t="s">
        <v>204</v>
      </c>
      <c r="I3320" s="13" t="s">
        <v>424</v>
      </c>
      <c r="J3320" s="13" t="s">
        <v>106</v>
      </c>
      <c r="K3320" s="13">
        <v>24</v>
      </c>
      <c r="L3320" t="str">
        <f>+VLOOKUP(Línea_Modelo_Sexo_Región[[#This Row],[id_LA]],Línea_Atención[],2,0)</f>
        <v>Línea Cuidado Alternativo</v>
      </c>
      <c r="M3320" t="str">
        <f>+VLOOKUP(Línea_Modelo_Sexo_Región[[#This Row],[Modelo '[sigla']]],Modelos[[Modelo '[sigla']]:[Modelo '[descripción']]],2,0)</f>
        <v>Centro de Diagnóstico para Lactantes</v>
      </c>
    </row>
    <row r="3321" spans="2:13" x14ac:dyDescent="0.3">
      <c r="B3321" s="15" t="str">
        <f t="shared" si="153"/>
        <v>2-CLA</v>
      </c>
      <c r="C3321" s="15" t="str">
        <f t="shared" si="154"/>
        <v>2-CLA-Sin Detalle</v>
      </c>
      <c r="D3321" s="15" t="str">
        <f t="shared" si="155"/>
        <v>2-CLA-Sin Detalle-5</v>
      </c>
      <c r="E3321" s="13">
        <v>2</v>
      </c>
      <c r="F3321" t="s">
        <v>30</v>
      </c>
      <c r="G3321" s="13">
        <v>5</v>
      </c>
      <c r="H3321" s="13" t="s">
        <v>205</v>
      </c>
      <c r="I3321" s="13" t="s">
        <v>424</v>
      </c>
      <c r="J3321" s="13" t="s">
        <v>106</v>
      </c>
      <c r="K3321" s="13">
        <v>0</v>
      </c>
      <c r="L3321" t="str">
        <f>+VLOOKUP(Línea_Modelo_Sexo_Región[[#This Row],[id_LA]],Línea_Atención[],2,0)</f>
        <v>Línea Cuidado Alternativo</v>
      </c>
      <c r="M3321" t="str">
        <f>+VLOOKUP(Línea_Modelo_Sexo_Región[[#This Row],[Modelo '[sigla']]],Modelos[[Modelo '[sigla']]:[Modelo '[descripción']]],2,0)</f>
        <v>Centro de Diagnóstico para Lactantes</v>
      </c>
    </row>
    <row r="3322" spans="2:13" x14ac:dyDescent="0.3">
      <c r="B3322" s="15" t="str">
        <f t="shared" si="153"/>
        <v>2-CLA</v>
      </c>
      <c r="C3322" s="15" t="str">
        <f t="shared" si="154"/>
        <v>2-CLA-Sin Detalle</v>
      </c>
      <c r="D3322" s="15" t="str">
        <f t="shared" si="155"/>
        <v>2-CLA-Sin Detalle-13</v>
      </c>
      <c r="E3322" s="13">
        <v>2</v>
      </c>
      <c r="F3322" t="s">
        <v>30</v>
      </c>
      <c r="G3322" s="13">
        <v>13</v>
      </c>
      <c r="H3322" s="13" t="s">
        <v>213</v>
      </c>
      <c r="I3322" s="13" t="s">
        <v>424</v>
      </c>
      <c r="J3322" s="13" t="s">
        <v>106</v>
      </c>
      <c r="K3322" s="13">
        <v>26</v>
      </c>
      <c r="L3322" t="str">
        <f>+VLOOKUP(Línea_Modelo_Sexo_Región[[#This Row],[id_LA]],Línea_Atención[],2,0)</f>
        <v>Línea Cuidado Alternativo</v>
      </c>
      <c r="M3322" t="str">
        <f>+VLOOKUP(Línea_Modelo_Sexo_Región[[#This Row],[Modelo '[sigla']]],Modelos[[Modelo '[sigla']]:[Modelo '[descripción']]],2,0)</f>
        <v>Centro de Diagnóstico para Lactantes</v>
      </c>
    </row>
    <row r="3323" spans="2:13" x14ac:dyDescent="0.3">
      <c r="B3323" s="15" t="str">
        <f t="shared" si="153"/>
        <v>2-CLA</v>
      </c>
      <c r="C3323" s="15" t="str">
        <f t="shared" si="154"/>
        <v>2-CLA-Sin Detalle</v>
      </c>
      <c r="D3323" s="15" t="str">
        <f t="shared" si="155"/>
        <v>2-CLA-Sin Detalle-6</v>
      </c>
      <c r="E3323" s="13">
        <v>2</v>
      </c>
      <c r="F3323" t="s">
        <v>30</v>
      </c>
      <c r="G3323" s="13">
        <v>6</v>
      </c>
      <c r="H3323" s="13" t="s">
        <v>206</v>
      </c>
      <c r="I3323" s="13" t="s">
        <v>424</v>
      </c>
      <c r="J3323" s="13" t="s">
        <v>106</v>
      </c>
      <c r="K3323" s="13">
        <v>0</v>
      </c>
      <c r="L3323" t="str">
        <f>+VLOOKUP(Línea_Modelo_Sexo_Región[[#This Row],[id_LA]],Línea_Atención[],2,0)</f>
        <v>Línea Cuidado Alternativo</v>
      </c>
      <c r="M3323" t="str">
        <f>+VLOOKUP(Línea_Modelo_Sexo_Región[[#This Row],[Modelo '[sigla']]],Modelos[[Modelo '[sigla']]:[Modelo '[descripción']]],2,0)</f>
        <v>Centro de Diagnóstico para Lactantes</v>
      </c>
    </row>
    <row r="3324" spans="2:13" x14ac:dyDescent="0.3">
      <c r="B3324" s="15" t="str">
        <f t="shared" si="153"/>
        <v>2-CLA</v>
      </c>
      <c r="C3324" s="15" t="str">
        <f t="shared" si="154"/>
        <v>2-CLA-Sin Detalle</v>
      </c>
      <c r="D3324" s="15" t="str">
        <f t="shared" si="155"/>
        <v>2-CLA-Sin Detalle-7</v>
      </c>
      <c r="E3324" s="13">
        <v>2</v>
      </c>
      <c r="F3324" t="s">
        <v>30</v>
      </c>
      <c r="G3324" s="13">
        <v>7</v>
      </c>
      <c r="H3324" s="13" t="s">
        <v>207</v>
      </c>
      <c r="I3324" s="13" t="s">
        <v>424</v>
      </c>
      <c r="J3324" s="13" t="s">
        <v>106</v>
      </c>
      <c r="K3324" s="13">
        <v>0</v>
      </c>
      <c r="L3324" t="str">
        <f>+VLOOKUP(Línea_Modelo_Sexo_Región[[#This Row],[id_LA]],Línea_Atención[],2,0)</f>
        <v>Línea Cuidado Alternativo</v>
      </c>
      <c r="M3324" t="str">
        <f>+VLOOKUP(Línea_Modelo_Sexo_Región[[#This Row],[Modelo '[sigla']]],Modelos[[Modelo '[sigla']]:[Modelo '[descripción']]],2,0)</f>
        <v>Centro de Diagnóstico para Lactantes</v>
      </c>
    </row>
    <row r="3325" spans="2:13" x14ac:dyDescent="0.3">
      <c r="B3325" s="15" t="str">
        <f t="shared" si="153"/>
        <v>2-CLA</v>
      </c>
      <c r="C3325" s="15" t="str">
        <f t="shared" si="154"/>
        <v>2-CLA-Sin Detalle</v>
      </c>
      <c r="D3325" s="15" t="str">
        <f t="shared" si="155"/>
        <v>2-CLA-Sin Detalle-16</v>
      </c>
      <c r="E3325" s="13">
        <v>2</v>
      </c>
      <c r="F3325" t="s">
        <v>30</v>
      </c>
      <c r="G3325" s="13">
        <v>16</v>
      </c>
      <c r="H3325" s="13" t="s">
        <v>216</v>
      </c>
      <c r="I3325" s="13" t="s">
        <v>424</v>
      </c>
      <c r="J3325" s="13" t="s">
        <v>106</v>
      </c>
      <c r="K3325" s="13">
        <v>0</v>
      </c>
      <c r="L3325" t="str">
        <f>+VLOOKUP(Línea_Modelo_Sexo_Región[[#This Row],[id_LA]],Línea_Atención[],2,0)</f>
        <v>Línea Cuidado Alternativo</v>
      </c>
      <c r="M3325" t="str">
        <f>+VLOOKUP(Línea_Modelo_Sexo_Región[[#This Row],[Modelo '[sigla']]],Modelos[[Modelo '[sigla']]:[Modelo '[descripción']]],2,0)</f>
        <v>Centro de Diagnóstico para Lactantes</v>
      </c>
    </row>
    <row r="3326" spans="2:13" x14ac:dyDescent="0.3">
      <c r="B3326" s="15" t="str">
        <f t="shared" si="153"/>
        <v>2-CLA</v>
      </c>
      <c r="C3326" s="15" t="str">
        <f t="shared" si="154"/>
        <v>2-CLA-Sin Detalle</v>
      </c>
      <c r="D3326" s="15" t="str">
        <f t="shared" si="155"/>
        <v>2-CLA-Sin Detalle-8</v>
      </c>
      <c r="E3326" s="13">
        <v>2</v>
      </c>
      <c r="F3326" t="s">
        <v>30</v>
      </c>
      <c r="G3326" s="13">
        <v>8</v>
      </c>
      <c r="H3326" s="13" t="s">
        <v>208</v>
      </c>
      <c r="I3326" s="13" t="s">
        <v>424</v>
      </c>
      <c r="J3326" s="13" t="s">
        <v>106</v>
      </c>
      <c r="K3326" s="13">
        <v>0</v>
      </c>
      <c r="L3326" t="str">
        <f>+VLOOKUP(Línea_Modelo_Sexo_Región[[#This Row],[id_LA]],Línea_Atención[],2,0)</f>
        <v>Línea Cuidado Alternativo</v>
      </c>
      <c r="M3326" t="str">
        <f>+VLOOKUP(Línea_Modelo_Sexo_Región[[#This Row],[Modelo '[sigla']]],Modelos[[Modelo '[sigla']]:[Modelo '[descripción']]],2,0)</f>
        <v>Centro de Diagnóstico para Lactantes</v>
      </c>
    </row>
    <row r="3327" spans="2:13" x14ac:dyDescent="0.3">
      <c r="B3327" s="15" t="str">
        <f t="shared" si="153"/>
        <v>2-CLA</v>
      </c>
      <c r="C3327" s="15" t="str">
        <f t="shared" si="154"/>
        <v>2-CLA-Sin Detalle</v>
      </c>
      <c r="D3327" s="15" t="str">
        <f t="shared" si="155"/>
        <v>2-CLA-Sin Detalle-9</v>
      </c>
      <c r="E3327" s="13">
        <v>2</v>
      </c>
      <c r="F3327" t="s">
        <v>30</v>
      </c>
      <c r="G3327" s="13">
        <v>9</v>
      </c>
      <c r="H3327" s="13" t="s">
        <v>209</v>
      </c>
      <c r="I3327" s="13" t="s">
        <v>424</v>
      </c>
      <c r="J3327" s="13" t="s">
        <v>106</v>
      </c>
      <c r="K3327" s="13">
        <v>0</v>
      </c>
      <c r="L3327" t="str">
        <f>+VLOOKUP(Línea_Modelo_Sexo_Región[[#This Row],[id_LA]],Línea_Atención[],2,0)</f>
        <v>Línea Cuidado Alternativo</v>
      </c>
      <c r="M3327" t="str">
        <f>+VLOOKUP(Línea_Modelo_Sexo_Región[[#This Row],[Modelo '[sigla']]],Modelos[[Modelo '[sigla']]:[Modelo '[descripción']]],2,0)</f>
        <v>Centro de Diagnóstico para Lactantes</v>
      </c>
    </row>
    <row r="3328" spans="2:13" x14ac:dyDescent="0.3">
      <c r="B3328" s="15" t="str">
        <f t="shared" si="153"/>
        <v>2-CLA</v>
      </c>
      <c r="C3328" s="15" t="str">
        <f t="shared" si="154"/>
        <v>2-CLA-Sin Detalle</v>
      </c>
      <c r="D3328" s="15" t="str">
        <f t="shared" si="155"/>
        <v>2-CLA-Sin Detalle-14</v>
      </c>
      <c r="E3328" s="13">
        <v>2</v>
      </c>
      <c r="F3328" t="s">
        <v>30</v>
      </c>
      <c r="G3328" s="13">
        <v>14</v>
      </c>
      <c r="H3328" s="13" t="s">
        <v>214</v>
      </c>
      <c r="I3328" s="13" t="s">
        <v>424</v>
      </c>
      <c r="J3328" s="13" t="s">
        <v>106</v>
      </c>
      <c r="K3328" s="13">
        <v>0</v>
      </c>
      <c r="L3328" t="str">
        <f>+VLOOKUP(Línea_Modelo_Sexo_Región[[#This Row],[id_LA]],Línea_Atención[],2,0)</f>
        <v>Línea Cuidado Alternativo</v>
      </c>
      <c r="M3328" t="str">
        <f>+VLOOKUP(Línea_Modelo_Sexo_Región[[#This Row],[Modelo '[sigla']]],Modelos[[Modelo '[sigla']]:[Modelo '[descripción']]],2,0)</f>
        <v>Centro de Diagnóstico para Lactantes</v>
      </c>
    </row>
    <row r="3329" spans="2:13" x14ac:dyDescent="0.3">
      <c r="B3329" s="15" t="str">
        <f t="shared" si="153"/>
        <v>2-CLA</v>
      </c>
      <c r="C3329" s="15" t="str">
        <f t="shared" si="154"/>
        <v>2-CLA-Sin Detalle</v>
      </c>
      <c r="D3329" s="15" t="str">
        <f t="shared" si="155"/>
        <v>2-CLA-Sin Detalle-10</v>
      </c>
      <c r="E3329" s="13">
        <v>2</v>
      </c>
      <c r="F3329" t="s">
        <v>30</v>
      </c>
      <c r="G3329" s="13">
        <v>10</v>
      </c>
      <c r="H3329" s="13" t="s">
        <v>210</v>
      </c>
      <c r="I3329" s="13" t="s">
        <v>424</v>
      </c>
      <c r="J3329" s="13" t="s">
        <v>106</v>
      </c>
      <c r="K3329" s="13">
        <v>0</v>
      </c>
      <c r="L3329" t="str">
        <f>+VLOOKUP(Línea_Modelo_Sexo_Región[[#This Row],[id_LA]],Línea_Atención[],2,0)</f>
        <v>Línea Cuidado Alternativo</v>
      </c>
      <c r="M3329" t="str">
        <f>+VLOOKUP(Línea_Modelo_Sexo_Región[[#This Row],[Modelo '[sigla']]],Modelos[[Modelo '[sigla']]:[Modelo '[descripción']]],2,0)</f>
        <v>Centro de Diagnóstico para Lactantes</v>
      </c>
    </row>
    <row r="3330" spans="2:13" x14ac:dyDescent="0.3">
      <c r="B3330" s="15" t="str">
        <f t="shared" si="153"/>
        <v>2-CLA</v>
      </c>
      <c r="C3330" s="15" t="str">
        <f t="shared" si="154"/>
        <v>2-CLA-Sin Detalle</v>
      </c>
      <c r="D3330" s="15" t="str">
        <f t="shared" si="155"/>
        <v>2-CLA-Sin Detalle-11</v>
      </c>
      <c r="E3330" s="13">
        <v>2</v>
      </c>
      <c r="F3330" t="s">
        <v>30</v>
      </c>
      <c r="G3330" s="13">
        <v>11</v>
      </c>
      <c r="H3330" s="13" t="s">
        <v>211</v>
      </c>
      <c r="I3330" s="13" t="s">
        <v>424</v>
      </c>
      <c r="J3330" s="13" t="s">
        <v>106</v>
      </c>
      <c r="K3330" s="13">
        <v>0</v>
      </c>
      <c r="L3330" t="str">
        <f>+VLOOKUP(Línea_Modelo_Sexo_Región[[#This Row],[id_LA]],Línea_Atención[],2,0)</f>
        <v>Línea Cuidado Alternativo</v>
      </c>
      <c r="M3330" t="str">
        <f>+VLOOKUP(Línea_Modelo_Sexo_Región[[#This Row],[Modelo '[sigla']]],Modelos[[Modelo '[sigla']]:[Modelo '[descripción']]],2,0)</f>
        <v>Centro de Diagnóstico para Lactantes</v>
      </c>
    </row>
    <row r="3331" spans="2:13" x14ac:dyDescent="0.3">
      <c r="B3331" s="15" t="str">
        <f t="shared" si="153"/>
        <v>2-CLA</v>
      </c>
      <c r="C3331" s="15" t="str">
        <f t="shared" si="154"/>
        <v>2-CLA-Sin Detalle</v>
      </c>
      <c r="D3331" s="15" t="str">
        <f t="shared" si="155"/>
        <v>2-CLA-Sin Detalle-12</v>
      </c>
      <c r="E3331" s="13">
        <v>2</v>
      </c>
      <c r="F3331" t="s">
        <v>30</v>
      </c>
      <c r="G3331" s="13">
        <v>12</v>
      </c>
      <c r="H3331" s="13" t="s">
        <v>212</v>
      </c>
      <c r="I3331" s="13" t="s">
        <v>424</v>
      </c>
      <c r="J3331" s="13" t="s">
        <v>106</v>
      </c>
      <c r="K3331" s="13">
        <v>0</v>
      </c>
      <c r="L3331" t="str">
        <f>+VLOOKUP(Línea_Modelo_Sexo_Región[[#This Row],[id_LA]],Línea_Atención[],2,0)</f>
        <v>Línea Cuidado Alternativo</v>
      </c>
      <c r="M3331" t="str">
        <f>+VLOOKUP(Línea_Modelo_Sexo_Región[[#This Row],[Modelo '[sigla']]],Modelos[[Modelo '[sigla']]:[Modelo '[descripción']]],2,0)</f>
        <v>Centro de Diagnóstico para Lactantes</v>
      </c>
    </row>
    <row r="3332" spans="2:13" x14ac:dyDescent="0.3">
      <c r="B3332" s="15" t="str">
        <f t="shared" si="153"/>
        <v>2-RPM</v>
      </c>
      <c r="C3332" s="15" t="str">
        <f t="shared" si="154"/>
        <v>2-RPM-Sin Detalle</v>
      </c>
      <c r="D3332" s="15" t="str">
        <f t="shared" si="155"/>
        <v>2-RPM-Sin Detalle-15</v>
      </c>
      <c r="E3332" s="13">
        <v>2</v>
      </c>
      <c r="F3332" t="s">
        <v>62</v>
      </c>
      <c r="G3332" s="13">
        <v>15</v>
      </c>
      <c r="H3332" s="13" t="s">
        <v>215</v>
      </c>
      <c r="I3332" s="13" t="s">
        <v>424</v>
      </c>
      <c r="J3332" s="13" t="s">
        <v>106</v>
      </c>
      <c r="K3332" s="13">
        <v>0</v>
      </c>
      <c r="L3332" t="str">
        <f>+VLOOKUP(Línea_Modelo_Sexo_Región[[#This Row],[id_LA]],Línea_Atención[],2,0)</f>
        <v>Línea Cuidado Alternativo</v>
      </c>
      <c r="M3332" t="str">
        <f>+VLOOKUP(Línea_Modelo_Sexo_Región[[#This Row],[Modelo '[sigla']]],Modelos[[Modelo '[sigla']]:[Modelo '[descripción']]],2,0)</f>
        <v>Residencia de Protección para Mayores</v>
      </c>
    </row>
    <row r="3333" spans="2:13" x14ac:dyDescent="0.3">
      <c r="B3333" s="15" t="str">
        <f t="shared" ref="B3333:B3396" si="156">+E3333&amp;"-"&amp;F3333</f>
        <v>2-RPM</v>
      </c>
      <c r="C3333" s="15" t="str">
        <f t="shared" ref="C3333:C3396" si="157">+B3333&amp;"-"&amp;I3333</f>
        <v>2-RPM-Sin Detalle</v>
      </c>
      <c r="D3333" s="15" t="str">
        <f t="shared" ref="D3333:D3396" si="158">+C3333&amp;"-"&amp;G3333</f>
        <v>2-RPM-Sin Detalle-1</v>
      </c>
      <c r="E3333" s="13">
        <v>2</v>
      </c>
      <c r="F3333" t="s">
        <v>62</v>
      </c>
      <c r="G3333" s="13">
        <v>1</v>
      </c>
      <c r="H3333" s="13" t="s">
        <v>201</v>
      </c>
      <c r="I3333" s="13" t="s">
        <v>424</v>
      </c>
      <c r="J3333" s="13" t="s">
        <v>106</v>
      </c>
      <c r="K3333" s="13">
        <v>4</v>
      </c>
      <c r="L3333" t="str">
        <f>+VLOOKUP(Línea_Modelo_Sexo_Región[[#This Row],[id_LA]],Línea_Atención[],2,0)</f>
        <v>Línea Cuidado Alternativo</v>
      </c>
      <c r="M3333" t="str">
        <f>+VLOOKUP(Línea_Modelo_Sexo_Región[[#This Row],[Modelo '[sigla']]],Modelos[[Modelo '[sigla']]:[Modelo '[descripción']]],2,0)</f>
        <v>Residencia de Protección para Mayores</v>
      </c>
    </row>
    <row r="3334" spans="2:13" x14ac:dyDescent="0.3">
      <c r="B3334" s="15" t="str">
        <f t="shared" si="156"/>
        <v>2-RPM</v>
      </c>
      <c r="C3334" s="15" t="str">
        <f t="shared" si="157"/>
        <v>2-RPM-Sin Detalle</v>
      </c>
      <c r="D3334" s="15" t="str">
        <f t="shared" si="158"/>
        <v>2-RPM-Sin Detalle-2</v>
      </c>
      <c r="E3334" s="13">
        <v>2</v>
      </c>
      <c r="F3334" t="s">
        <v>62</v>
      </c>
      <c r="G3334" s="13">
        <v>2</v>
      </c>
      <c r="H3334" s="13" t="s">
        <v>202</v>
      </c>
      <c r="I3334" s="13" t="s">
        <v>424</v>
      </c>
      <c r="J3334" s="13" t="s">
        <v>106</v>
      </c>
      <c r="K3334" s="13">
        <v>43</v>
      </c>
      <c r="L3334" t="str">
        <f>+VLOOKUP(Línea_Modelo_Sexo_Región[[#This Row],[id_LA]],Línea_Atención[],2,0)</f>
        <v>Línea Cuidado Alternativo</v>
      </c>
      <c r="M3334" t="str">
        <f>+VLOOKUP(Línea_Modelo_Sexo_Región[[#This Row],[Modelo '[sigla']]],Modelos[[Modelo '[sigla']]:[Modelo '[descripción']]],2,0)</f>
        <v>Residencia de Protección para Mayores</v>
      </c>
    </row>
    <row r="3335" spans="2:13" x14ac:dyDescent="0.3">
      <c r="B3335" s="15" t="str">
        <f t="shared" si="156"/>
        <v>2-RPM</v>
      </c>
      <c r="C3335" s="15" t="str">
        <f t="shared" si="157"/>
        <v>2-RPM-Sin Detalle</v>
      </c>
      <c r="D3335" s="15" t="str">
        <f t="shared" si="158"/>
        <v>2-RPM-Sin Detalle-3</v>
      </c>
      <c r="E3335" s="13">
        <v>2</v>
      </c>
      <c r="F3335" t="s">
        <v>62</v>
      </c>
      <c r="G3335" s="13">
        <v>3</v>
      </c>
      <c r="H3335" s="13" t="s">
        <v>203</v>
      </c>
      <c r="I3335" s="13" t="s">
        <v>424</v>
      </c>
      <c r="J3335" s="13" t="s">
        <v>106</v>
      </c>
      <c r="K3335" s="13">
        <v>0</v>
      </c>
      <c r="L3335" t="str">
        <f>+VLOOKUP(Línea_Modelo_Sexo_Región[[#This Row],[id_LA]],Línea_Atención[],2,0)</f>
        <v>Línea Cuidado Alternativo</v>
      </c>
      <c r="M3335" t="str">
        <f>+VLOOKUP(Línea_Modelo_Sexo_Región[[#This Row],[Modelo '[sigla']]],Modelos[[Modelo '[sigla']]:[Modelo '[descripción']]],2,0)</f>
        <v>Residencia de Protección para Mayores</v>
      </c>
    </row>
    <row r="3336" spans="2:13" x14ac:dyDescent="0.3">
      <c r="B3336" s="15" t="str">
        <f t="shared" si="156"/>
        <v>2-RPM</v>
      </c>
      <c r="C3336" s="15" t="str">
        <f t="shared" si="157"/>
        <v>2-RPM-Sin Detalle</v>
      </c>
      <c r="D3336" s="15" t="str">
        <f t="shared" si="158"/>
        <v>2-RPM-Sin Detalle-4</v>
      </c>
      <c r="E3336" s="13">
        <v>2</v>
      </c>
      <c r="F3336" t="s">
        <v>62</v>
      </c>
      <c r="G3336" s="13">
        <v>4</v>
      </c>
      <c r="H3336" s="13" t="s">
        <v>204</v>
      </c>
      <c r="I3336" s="13" t="s">
        <v>424</v>
      </c>
      <c r="J3336" s="13" t="s">
        <v>106</v>
      </c>
      <c r="K3336" s="13">
        <v>32</v>
      </c>
      <c r="L3336" t="str">
        <f>+VLOOKUP(Línea_Modelo_Sexo_Región[[#This Row],[id_LA]],Línea_Atención[],2,0)</f>
        <v>Línea Cuidado Alternativo</v>
      </c>
      <c r="M3336" t="str">
        <f>+VLOOKUP(Línea_Modelo_Sexo_Región[[#This Row],[Modelo '[sigla']]],Modelos[[Modelo '[sigla']]:[Modelo '[descripción']]],2,0)</f>
        <v>Residencia de Protección para Mayores</v>
      </c>
    </row>
    <row r="3337" spans="2:13" x14ac:dyDescent="0.3">
      <c r="B3337" s="15" t="str">
        <f t="shared" si="156"/>
        <v>2-RPM</v>
      </c>
      <c r="C3337" s="15" t="str">
        <f t="shared" si="157"/>
        <v>2-RPM-Sin Detalle</v>
      </c>
      <c r="D3337" s="15" t="str">
        <f t="shared" si="158"/>
        <v>2-RPM-Sin Detalle-5</v>
      </c>
      <c r="E3337" s="13">
        <v>2</v>
      </c>
      <c r="F3337" t="s">
        <v>62</v>
      </c>
      <c r="G3337" s="13">
        <v>5</v>
      </c>
      <c r="H3337" s="13" t="s">
        <v>205</v>
      </c>
      <c r="I3337" s="13" t="s">
        <v>424</v>
      </c>
      <c r="J3337" s="13" t="s">
        <v>106</v>
      </c>
      <c r="K3337" s="13">
        <v>127</v>
      </c>
      <c r="L3337" t="str">
        <f>+VLOOKUP(Línea_Modelo_Sexo_Región[[#This Row],[id_LA]],Línea_Atención[],2,0)</f>
        <v>Línea Cuidado Alternativo</v>
      </c>
      <c r="M3337" t="str">
        <f>+VLOOKUP(Línea_Modelo_Sexo_Región[[#This Row],[Modelo '[sigla']]],Modelos[[Modelo '[sigla']]:[Modelo '[descripción']]],2,0)</f>
        <v>Residencia de Protección para Mayores</v>
      </c>
    </row>
    <row r="3338" spans="2:13" x14ac:dyDescent="0.3">
      <c r="B3338" s="15" t="str">
        <f t="shared" si="156"/>
        <v>2-RPM</v>
      </c>
      <c r="C3338" s="15" t="str">
        <f t="shared" si="157"/>
        <v>2-RPM-Sin Detalle</v>
      </c>
      <c r="D3338" s="15" t="str">
        <f t="shared" si="158"/>
        <v>2-RPM-Sin Detalle-13</v>
      </c>
      <c r="E3338" s="13">
        <v>2</v>
      </c>
      <c r="F3338" t="s">
        <v>62</v>
      </c>
      <c r="G3338" s="13">
        <v>13</v>
      </c>
      <c r="H3338" s="13" t="s">
        <v>213</v>
      </c>
      <c r="I3338" s="13" t="s">
        <v>424</v>
      </c>
      <c r="J3338" s="13" t="s">
        <v>106</v>
      </c>
      <c r="K3338" s="13">
        <v>142</v>
      </c>
      <c r="L3338" t="str">
        <f>+VLOOKUP(Línea_Modelo_Sexo_Región[[#This Row],[id_LA]],Línea_Atención[],2,0)</f>
        <v>Línea Cuidado Alternativo</v>
      </c>
      <c r="M3338" t="str">
        <f>+VLOOKUP(Línea_Modelo_Sexo_Región[[#This Row],[Modelo '[sigla']]],Modelos[[Modelo '[sigla']]:[Modelo '[descripción']]],2,0)</f>
        <v>Residencia de Protección para Mayores</v>
      </c>
    </row>
    <row r="3339" spans="2:13" x14ac:dyDescent="0.3">
      <c r="B3339" s="15" t="str">
        <f t="shared" si="156"/>
        <v>2-RPM</v>
      </c>
      <c r="C3339" s="15" t="str">
        <f t="shared" si="157"/>
        <v>2-RPM-Sin Detalle</v>
      </c>
      <c r="D3339" s="15" t="str">
        <f t="shared" si="158"/>
        <v>2-RPM-Sin Detalle-6</v>
      </c>
      <c r="E3339" s="13">
        <v>2</v>
      </c>
      <c r="F3339" t="s">
        <v>62</v>
      </c>
      <c r="G3339" s="13">
        <v>6</v>
      </c>
      <c r="H3339" s="13" t="s">
        <v>206</v>
      </c>
      <c r="I3339" s="13" t="s">
        <v>424</v>
      </c>
      <c r="J3339" s="13" t="s">
        <v>106</v>
      </c>
      <c r="K3339" s="13">
        <v>0</v>
      </c>
      <c r="L3339" t="str">
        <f>+VLOOKUP(Línea_Modelo_Sexo_Región[[#This Row],[id_LA]],Línea_Atención[],2,0)</f>
        <v>Línea Cuidado Alternativo</v>
      </c>
      <c r="M3339" t="str">
        <f>+VLOOKUP(Línea_Modelo_Sexo_Región[[#This Row],[Modelo '[sigla']]],Modelos[[Modelo '[sigla']]:[Modelo '[descripción']]],2,0)</f>
        <v>Residencia de Protección para Mayores</v>
      </c>
    </row>
    <row r="3340" spans="2:13" x14ac:dyDescent="0.3">
      <c r="B3340" s="15" t="str">
        <f t="shared" si="156"/>
        <v>2-RPM</v>
      </c>
      <c r="C3340" s="15" t="str">
        <f t="shared" si="157"/>
        <v>2-RPM-Sin Detalle</v>
      </c>
      <c r="D3340" s="15" t="str">
        <f t="shared" si="158"/>
        <v>2-RPM-Sin Detalle-7</v>
      </c>
      <c r="E3340" s="13">
        <v>2</v>
      </c>
      <c r="F3340" t="s">
        <v>62</v>
      </c>
      <c r="G3340" s="13">
        <v>7</v>
      </c>
      <c r="H3340" s="13" t="s">
        <v>207</v>
      </c>
      <c r="I3340" s="13" t="s">
        <v>424</v>
      </c>
      <c r="J3340" s="13" t="s">
        <v>106</v>
      </c>
      <c r="K3340" s="13">
        <v>80</v>
      </c>
      <c r="L3340" t="str">
        <f>+VLOOKUP(Línea_Modelo_Sexo_Región[[#This Row],[id_LA]],Línea_Atención[],2,0)</f>
        <v>Línea Cuidado Alternativo</v>
      </c>
      <c r="M3340" t="str">
        <f>+VLOOKUP(Línea_Modelo_Sexo_Región[[#This Row],[Modelo '[sigla']]],Modelos[[Modelo '[sigla']]:[Modelo '[descripción']]],2,0)</f>
        <v>Residencia de Protección para Mayores</v>
      </c>
    </row>
    <row r="3341" spans="2:13" x14ac:dyDescent="0.3">
      <c r="B3341" s="15" t="str">
        <f t="shared" si="156"/>
        <v>2-RPM</v>
      </c>
      <c r="C3341" s="15" t="str">
        <f t="shared" si="157"/>
        <v>2-RPM-Sin Detalle</v>
      </c>
      <c r="D3341" s="15" t="str">
        <f t="shared" si="158"/>
        <v>2-RPM-Sin Detalle-16</v>
      </c>
      <c r="E3341" s="13">
        <v>2</v>
      </c>
      <c r="F3341" t="s">
        <v>62</v>
      </c>
      <c r="G3341" s="13">
        <v>16</v>
      </c>
      <c r="H3341" s="13" t="s">
        <v>216</v>
      </c>
      <c r="I3341" s="13" t="s">
        <v>424</v>
      </c>
      <c r="J3341" s="13" t="s">
        <v>106</v>
      </c>
      <c r="K3341" s="13">
        <v>22</v>
      </c>
      <c r="L3341" t="str">
        <f>+VLOOKUP(Línea_Modelo_Sexo_Región[[#This Row],[id_LA]],Línea_Atención[],2,0)</f>
        <v>Línea Cuidado Alternativo</v>
      </c>
      <c r="M3341" t="str">
        <f>+VLOOKUP(Línea_Modelo_Sexo_Región[[#This Row],[Modelo '[sigla']]],Modelos[[Modelo '[sigla']]:[Modelo '[descripción']]],2,0)</f>
        <v>Residencia de Protección para Mayores</v>
      </c>
    </row>
    <row r="3342" spans="2:13" x14ac:dyDescent="0.3">
      <c r="B3342" s="15" t="str">
        <f t="shared" si="156"/>
        <v>2-RPM</v>
      </c>
      <c r="C3342" s="15" t="str">
        <f t="shared" si="157"/>
        <v>2-RPM-Sin Detalle</v>
      </c>
      <c r="D3342" s="15" t="str">
        <f t="shared" si="158"/>
        <v>2-RPM-Sin Detalle-8</v>
      </c>
      <c r="E3342" s="13">
        <v>2</v>
      </c>
      <c r="F3342" t="s">
        <v>62</v>
      </c>
      <c r="G3342" s="13">
        <v>8</v>
      </c>
      <c r="H3342" s="13" t="s">
        <v>208</v>
      </c>
      <c r="I3342" s="13" t="s">
        <v>424</v>
      </c>
      <c r="J3342" s="13" t="s">
        <v>106</v>
      </c>
      <c r="K3342" s="13">
        <v>111</v>
      </c>
      <c r="L3342" t="str">
        <f>+VLOOKUP(Línea_Modelo_Sexo_Región[[#This Row],[id_LA]],Línea_Atención[],2,0)</f>
        <v>Línea Cuidado Alternativo</v>
      </c>
      <c r="M3342" t="str">
        <f>+VLOOKUP(Línea_Modelo_Sexo_Región[[#This Row],[Modelo '[sigla']]],Modelos[[Modelo '[sigla']]:[Modelo '[descripción']]],2,0)</f>
        <v>Residencia de Protección para Mayores</v>
      </c>
    </row>
    <row r="3343" spans="2:13" x14ac:dyDescent="0.3">
      <c r="B3343" s="15" t="str">
        <f t="shared" si="156"/>
        <v>2-RPM</v>
      </c>
      <c r="C3343" s="15" t="str">
        <f t="shared" si="157"/>
        <v>2-RPM-Sin Detalle</v>
      </c>
      <c r="D3343" s="15" t="str">
        <f t="shared" si="158"/>
        <v>2-RPM-Sin Detalle-9</v>
      </c>
      <c r="E3343" s="13">
        <v>2</v>
      </c>
      <c r="F3343" t="s">
        <v>62</v>
      </c>
      <c r="G3343" s="13">
        <v>9</v>
      </c>
      <c r="H3343" s="13" t="s">
        <v>209</v>
      </c>
      <c r="I3343" s="13" t="s">
        <v>424</v>
      </c>
      <c r="J3343" s="13" t="s">
        <v>106</v>
      </c>
      <c r="K3343" s="13">
        <v>6</v>
      </c>
      <c r="L3343" t="str">
        <f>+VLOOKUP(Línea_Modelo_Sexo_Región[[#This Row],[id_LA]],Línea_Atención[],2,0)</f>
        <v>Línea Cuidado Alternativo</v>
      </c>
      <c r="M3343" t="str">
        <f>+VLOOKUP(Línea_Modelo_Sexo_Región[[#This Row],[Modelo '[sigla']]],Modelos[[Modelo '[sigla']]:[Modelo '[descripción']]],2,0)</f>
        <v>Residencia de Protección para Mayores</v>
      </c>
    </row>
    <row r="3344" spans="2:13" x14ac:dyDescent="0.3">
      <c r="B3344" s="15" t="str">
        <f t="shared" si="156"/>
        <v>2-RPM</v>
      </c>
      <c r="C3344" s="15" t="str">
        <f t="shared" si="157"/>
        <v>2-RPM-Sin Detalle</v>
      </c>
      <c r="D3344" s="15" t="str">
        <f t="shared" si="158"/>
        <v>2-RPM-Sin Detalle-14</v>
      </c>
      <c r="E3344" s="13">
        <v>2</v>
      </c>
      <c r="F3344" t="s">
        <v>62</v>
      </c>
      <c r="G3344" s="13">
        <v>14</v>
      </c>
      <c r="H3344" s="13" t="s">
        <v>214</v>
      </c>
      <c r="I3344" s="13" t="s">
        <v>424</v>
      </c>
      <c r="J3344" s="13" t="s">
        <v>106</v>
      </c>
      <c r="K3344" s="13">
        <v>0</v>
      </c>
      <c r="L3344" t="str">
        <f>+VLOOKUP(Línea_Modelo_Sexo_Región[[#This Row],[id_LA]],Línea_Atención[],2,0)</f>
        <v>Línea Cuidado Alternativo</v>
      </c>
      <c r="M3344" t="str">
        <f>+VLOOKUP(Línea_Modelo_Sexo_Región[[#This Row],[Modelo '[sigla']]],Modelos[[Modelo '[sigla']]:[Modelo '[descripción']]],2,0)</f>
        <v>Residencia de Protección para Mayores</v>
      </c>
    </row>
    <row r="3345" spans="2:13" x14ac:dyDescent="0.3">
      <c r="B3345" s="15" t="str">
        <f t="shared" si="156"/>
        <v>2-RPM</v>
      </c>
      <c r="C3345" s="15" t="str">
        <f t="shared" si="157"/>
        <v>2-RPM-Sin Detalle</v>
      </c>
      <c r="D3345" s="15" t="str">
        <f t="shared" si="158"/>
        <v>2-RPM-Sin Detalle-10</v>
      </c>
      <c r="E3345" s="13">
        <v>2</v>
      </c>
      <c r="F3345" t="s">
        <v>62</v>
      </c>
      <c r="G3345" s="13">
        <v>10</v>
      </c>
      <c r="H3345" s="13" t="s">
        <v>210</v>
      </c>
      <c r="I3345" s="13" t="s">
        <v>424</v>
      </c>
      <c r="J3345" s="13" t="s">
        <v>106</v>
      </c>
      <c r="K3345" s="13">
        <v>101</v>
      </c>
      <c r="L3345" t="str">
        <f>+VLOOKUP(Línea_Modelo_Sexo_Región[[#This Row],[id_LA]],Línea_Atención[],2,0)</f>
        <v>Línea Cuidado Alternativo</v>
      </c>
      <c r="M3345" t="str">
        <f>+VLOOKUP(Línea_Modelo_Sexo_Región[[#This Row],[Modelo '[sigla']]],Modelos[[Modelo '[sigla']]:[Modelo '[descripción']]],2,0)</f>
        <v>Residencia de Protección para Mayores</v>
      </c>
    </row>
    <row r="3346" spans="2:13" x14ac:dyDescent="0.3">
      <c r="B3346" s="15" t="str">
        <f t="shared" si="156"/>
        <v>2-RPM</v>
      </c>
      <c r="C3346" s="15" t="str">
        <f t="shared" si="157"/>
        <v>2-RPM-Sin Detalle</v>
      </c>
      <c r="D3346" s="15" t="str">
        <f t="shared" si="158"/>
        <v>2-RPM-Sin Detalle-11</v>
      </c>
      <c r="E3346" s="13">
        <v>2</v>
      </c>
      <c r="F3346" t="s">
        <v>62</v>
      </c>
      <c r="G3346" s="13">
        <v>11</v>
      </c>
      <c r="H3346" s="13" t="s">
        <v>211</v>
      </c>
      <c r="I3346" s="13" t="s">
        <v>424</v>
      </c>
      <c r="J3346" s="13" t="s">
        <v>106</v>
      </c>
      <c r="K3346" s="13">
        <v>0</v>
      </c>
      <c r="L3346" t="str">
        <f>+VLOOKUP(Línea_Modelo_Sexo_Región[[#This Row],[id_LA]],Línea_Atención[],2,0)</f>
        <v>Línea Cuidado Alternativo</v>
      </c>
      <c r="M3346" t="str">
        <f>+VLOOKUP(Línea_Modelo_Sexo_Región[[#This Row],[Modelo '[sigla']]],Modelos[[Modelo '[sigla']]:[Modelo '[descripción']]],2,0)</f>
        <v>Residencia de Protección para Mayores</v>
      </c>
    </row>
    <row r="3347" spans="2:13" x14ac:dyDescent="0.3">
      <c r="B3347" s="15" t="str">
        <f t="shared" si="156"/>
        <v>2-RPM</v>
      </c>
      <c r="C3347" s="15" t="str">
        <f t="shared" si="157"/>
        <v>2-RPM-Sin Detalle</v>
      </c>
      <c r="D3347" s="15" t="str">
        <f t="shared" si="158"/>
        <v>2-RPM-Sin Detalle-12</v>
      </c>
      <c r="E3347" s="13">
        <v>2</v>
      </c>
      <c r="F3347" t="s">
        <v>62</v>
      </c>
      <c r="G3347" s="13">
        <v>12</v>
      </c>
      <c r="H3347" s="13" t="s">
        <v>212</v>
      </c>
      <c r="I3347" s="13" t="s">
        <v>424</v>
      </c>
      <c r="J3347" s="13" t="s">
        <v>106</v>
      </c>
      <c r="K3347" s="13">
        <v>0</v>
      </c>
      <c r="L3347" t="str">
        <f>+VLOOKUP(Línea_Modelo_Sexo_Región[[#This Row],[id_LA]],Línea_Atención[],2,0)</f>
        <v>Línea Cuidado Alternativo</v>
      </c>
      <c r="M3347" t="str">
        <f>+VLOOKUP(Línea_Modelo_Sexo_Región[[#This Row],[Modelo '[sigla']]],Modelos[[Modelo '[sigla']]:[Modelo '[descripción']]],2,0)</f>
        <v>Residencia de Protección para Mayores</v>
      </c>
    </row>
    <row r="3348" spans="2:13" x14ac:dyDescent="0.3">
      <c r="B3348" s="15" t="str">
        <f t="shared" si="156"/>
        <v>2-RPL</v>
      </c>
      <c r="C3348" s="15" t="str">
        <f t="shared" si="157"/>
        <v>2-RPL-Sin Detalle</v>
      </c>
      <c r="D3348" s="15" t="str">
        <f t="shared" si="158"/>
        <v>2-RPL-Sin Detalle-15</v>
      </c>
      <c r="E3348" s="13">
        <v>2</v>
      </c>
      <c r="F3348" t="s">
        <v>60</v>
      </c>
      <c r="G3348" s="13">
        <v>15</v>
      </c>
      <c r="H3348" s="13" t="s">
        <v>215</v>
      </c>
      <c r="I3348" s="13" t="s">
        <v>424</v>
      </c>
      <c r="J3348" s="13" t="s">
        <v>106</v>
      </c>
      <c r="K3348" s="13">
        <v>0</v>
      </c>
      <c r="L3348" t="str">
        <f>+VLOOKUP(Línea_Modelo_Sexo_Región[[#This Row],[id_LA]],Línea_Atención[],2,0)</f>
        <v>Línea Cuidado Alternativo</v>
      </c>
      <c r="M3348" t="str">
        <f>+VLOOKUP(Línea_Modelo_Sexo_Región[[#This Row],[Modelo '[sigla']]],Modelos[[Modelo '[sigla']]:[Modelo '[descripción']]],2,0)</f>
        <v>Residencia de Protección para Lactantes</v>
      </c>
    </row>
    <row r="3349" spans="2:13" x14ac:dyDescent="0.3">
      <c r="B3349" s="15" t="str">
        <f t="shared" si="156"/>
        <v>2-RPL</v>
      </c>
      <c r="C3349" s="15" t="str">
        <f t="shared" si="157"/>
        <v>2-RPL-Sin Detalle</v>
      </c>
      <c r="D3349" s="15" t="str">
        <f t="shared" si="158"/>
        <v>2-RPL-Sin Detalle-1</v>
      </c>
      <c r="E3349" s="13">
        <v>2</v>
      </c>
      <c r="F3349" t="s">
        <v>60</v>
      </c>
      <c r="G3349" s="13">
        <v>1</v>
      </c>
      <c r="H3349" s="13" t="s">
        <v>201</v>
      </c>
      <c r="I3349" s="13" t="s">
        <v>424</v>
      </c>
      <c r="J3349" s="13" t="s">
        <v>106</v>
      </c>
      <c r="K3349" s="13">
        <v>0</v>
      </c>
      <c r="L3349" t="str">
        <f>+VLOOKUP(Línea_Modelo_Sexo_Región[[#This Row],[id_LA]],Línea_Atención[],2,0)</f>
        <v>Línea Cuidado Alternativo</v>
      </c>
      <c r="M3349" t="str">
        <f>+VLOOKUP(Línea_Modelo_Sexo_Región[[#This Row],[Modelo '[sigla']]],Modelos[[Modelo '[sigla']]:[Modelo '[descripción']]],2,0)</f>
        <v>Residencia de Protección para Lactantes</v>
      </c>
    </row>
    <row r="3350" spans="2:13" x14ac:dyDescent="0.3">
      <c r="B3350" s="15" t="str">
        <f t="shared" si="156"/>
        <v>2-RPL</v>
      </c>
      <c r="C3350" s="15" t="str">
        <f t="shared" si="157"/>
        <v>2-RPL-Sin Detalle</v>
      </c>
      <c r="D3350" s="15" t="str">
        <f t="shared" si="158"/>
        <v>2-RPL-Sin Detalle-2</v>
      </c>
      <c r="E3350" s="13">
        <v>2</v>
      </c>
      <c r="F3350" t="s">
        <v>60</v>
      </c>
      <c r="G3350" s="13">
        <v>2</v>
      </c>
      <c r="H3350" s="13" t="s">
        <v>202</v>
      </c>
      <c r="I3350" s="13" t="s">
        <v>424</v>
      </c>
      <c r="J3350" s="13" t="s">
        <v>106</v>
      </c>
      <c r="K3350" s="13">
        <v>0</v>
      </c>
      <c r="L3350" t="str">
        <f>+VLOOKUP(Línea_Modelo_Sexo_Región[[#This Row],[id_LA]],Línea_Atención[],2,0)</f>
        <v>Línea Cuidado Alternativo</v>
      </c>
      <c r="M3350" t="str">
        <f>+VLOOKUP(Línea_Modelo_Sexo_Región[[#This Row],[Modelo '[sigla']]],Modelos[[Modelo '[sigla']]:[Modelo '[descripción']]],2,0)</f>
        <v>Residencia de Protección para Lactantes</v>
      </c>
    </row>
    <row r="3351" spans="2:13" x14ac:dyDescent="0.3">
      <c r="B3351" s="15" t="str">
        <f t="shared" si="156"/>
        <v>2-RPL</v>
      </c>
      <c r="C3351" s="15" t="str">
        <f t="shared" si="157"/>
        <v>2-RPL-Sin Detalle</v>
      </c>
      <c r="D3351" s="15" t="str">
        <f t="shared" si="158"/>
        <v>2-RPL-Sin Detalle-3</v>
      </c>
      <c r="E3351" s="13">
        <v>2</v>
      </c>
      <c r="F3351" t="s">
        <v>60</v>
      </c>
      <c r="G3351" s="13">
        <v>3</v>
      </c>
      <c r="H3351" s="13" t="s">
        <v>203</v>
      </c>
      <c r="I3351" s="13" t="s">
        <v>424</v>
      </c>
      <c r="J3351" s="13" t="s">
        <v>106</v>
      </c>
      <c r="K3351" s="13">
        <v>0</v>
      </c>
      <c r="L3351" t="str">
        <f>+VLOOKUP(Línea_Modelo_Sexo_Región[[#This Row],[id_LA]],Línea_Atención[],2,0)</f>
        <v>Línea Cuidado Alternativo</v>
      </c>
      <c r="M3351" t="str">
        <f>+VLOOKUP(Línea_Modelo_Sexo_Región[[#This Row],[Modelo '[sigla']]],Modelos[[Modelo '[sigla']]:[Modelo '[descripción']]],2,0)</f>
        <v>Residencia de Protección para Lactantes</v>
      </c>
    </row>
    <row r="3352" spans="2:13" x14ac:dyDescent="0.3">
      <c r="B3352" s="15" t="str">
        <f t="shared" si="156"/>
        <v>2-RPL</v>
      </c>
      <c r="C3352" s="15" t="str">
        <f t="shared" si="157"/>
        <v>2-RPL-Sin Detalle</v>
      </c>
      <c r="D3352" s="15" t="str">
        <f t="shared" si="158"/>
        <v>2-RPL-Sin Detalle-4</v>
      </c>
      <c r="E3352" s="13">
        <v>2</v>
      </c>
      <c r="F3352" t="s">
        <v>60</v>
      </c>
      <c r="G3352" s="13">
        <v>4</v>
      </c>
      <c r="H3352" s="13" t="s">
        <v>204</v>
      </c>
      <c r="I3352" s="13" t="s">
        <v>424</v>
      </c>
      <c r="J3352" s="13" t="s">
        <v>106</v>
      </c>
      <c r="K3352" s="13">
        <v>0</v>
      </c>
      <c r="L3352" t="str">
        <f>+VLOOKUP(Línea_Modelo_Sexo_Región[[#This Row],[id_LA]],Línea_Atención[],2,0)</f>
        <v>Línea Cuidado Alternativo</v>
      </c>
      <c r="M3352" t="str">
        <f>+VLOOKUP(Línea_Modelo_Sexo_Región[[#This Row],[Modelo '[sigla']]],Modelos[[Modelo '[sigla']]:[Modelo '[descripción']]],2,0)</f>
        <v>Residencia de Protección para Lactantes</v>
      </c>
    </row>
    <row r="3353" spans="2:13" x14ac:dyDescent="0.3">
      <c r="B3353" s="15" t="str">
        <f t="shared" si="156"/>
        <v>2-RPL</v>
      </c>
      <c r="C3353" s="15" t="str">
        <f t="shared" si="157"/>
        <v>2-RPL-Sin Detalle</v>
      </c>
      <c r="D3353" s="15" t="str">
        <f t="shared" si="158"/>
        <v>2-RPL-Sin Detalle-5</v>
      </c>
      <c r="E3353" s="13">
        <v>2</v>
      </c>
      <c r="F3353" t="s">
        <v>60</v>
      </c>
      <c r="G3353" s="13">
        <v>5</v>
      </c>
      <c r="H3353" s="13" t="s">
        <v>205</v>
      </c>
      <c r="I3353" s="13" t="s">
        <v>424</v>
      </c>
      <c r="J3353" s="13" t="s">
        <v>106</v>
      </c>
      <c r="K3353" s="13">
        <v>0</v>
      </c>
      <c r="L3353" t="str">
        <f>+VLOOKUP(Línea_Modelo_Sexo_Región[[#This Row],[id_LA]],Línea_Atención[],2,0)</f>
        <v>Línea Cuidado Alternativo</v>
      </c>
      <c r="M3353" t="str">
        <f>+VLOOKUP(Línea_Modelo_Sexo_Región[[#This Row],[Modelo '[sigla']]],Modelos[[Modelo '[sigla']]:[Modelo '[descripción']]],2,0)</f>
        <v>Residencia de Protección para Lactantes</v>
      </c>
    </row>
    <row r="3354" spans="2:13" x14ac:dyDescent="0.3">
      <c r="B3354" s="15" t="str">
        <f t="shared" si="156"/>
        <v>2-RPL</v>
      </c>
      <c r="C3354" s="15" t="str">
        <f t="shared" si="157"/>
        <v>2-RPL-Sin Detalle</v>
      </c>
      <c r="D3354" s="15" t="str">
        <f t="shared" si="158"/>
        <v>2-RPL-Sin Detalle-13</v>
      </c>
      <c r="E3354" s="13">
        <v>2</v>
      </c>
      <c r="F3354" t="s">
        <v>60</v>
      </c>
      <c r="G3354" s="13">
        <v>13</v>
      </c>
      <c r="H3354" s="13" t="s">
        <v>213</v>
      </c>
      <c r="I3354" s="13" t="s">
        <v>424</v>
      </c>
      <c r="J3354" s="13" t="s">
        <v>106</v>
      </c>
      <c r="K3354" s="13">
        <v>28</v>
      </c>
      <c r="L3354" t="str">
        <f>+VLOOKUP(Línea_Modelo_Sexo_Región[[#This Row],[id_LA]],Línea_Atención[],2,0)</f>
        <v>Línea Cuidado Alternativo</v>
      </c>
      <c r="M3354" t="str">
        <f>+VLOOKUP(Línea_Modelo_Sexo_Región[[#This Row],[Modelo '[sigla']]],Modelos[[Modelo '[sigla']]:[Modelo '[descripción']]],2,0)</f>
        <v>Residencia de Protección para Lactantes</v>
      </c>
    </row>
    <row r="3355" spans="2:13" x14ac:dyDescent="0.3">
      <c r="B3355" s="15" t="str">
        <f t="shared" si="156"/>
        <v>2-RPL</v>
      </c>
      <c r="C3355" s="15" t="str">
        <f t="shared" si="157"/>
        <v>2-RPL-Sin Detalle</v>
      </c>
      <c r="D3355" s="15" t="str">
        <f t="shared" si="158"/>
        <v>2-RPL-Sin Detalle-6</v>
      </c>
      <c r="E3355" s="13">
        <v>2</v>
      </c>
      <c r="F3355" t="s">
        <v>60</v>
      </c>
      <c r="G3355" s="13">
        <v>6</v>
      </c>
      <c r="H3355" s="13" t="s">
        <v>206</v>
      </c>
      <c r="I3355" s="13" t="s">
        <v>424</v>
      </c>
      <c r="J3355" s="13" t="s">
        <v>106</v>
      </c>
      <c r="K3355" s="13">
        <v>0</v>
      </c>
      <c r="L3355" t="str">
        <f>+VLOOKUP(Línea_Modelo_Sexo_Región[[#This Row],[id_LA]],Línea_Atención[],2,0)</f>
        <v>Línea Cuidado Alternativo</v>
      </c>
      <c r="M3355" t="str">
        <f>+VLOOKUP(Línea_Modelo_Sexo_Región[[#This Row],[Modelo '[sigla']]],Modelos[[Modelo '[sigla']]:[Modelo '[descripción']]],2,0)</f>
        <v>Residencia de Protección para Lactantes</v>
      </c>
    </row>
    <row r="3356" spans="2:13" x14ac:dyDescent="0.3">
      <c r="B3356" s="15" t="str">
        <f t="shared" si="156"/>
        <v>2-RPL</v>
      </c>
      <c r="C3356" s="15" t="str">
        <f t="shared" si="157"/>
        <v>2-RPL-Sin Detalle</v>
      </c>
      <c r="D3356" s="15" t="str">
        <f t="shared" si="158"/>
        <v>2-RPL-Sin Detalle-7</v>
      </c>
      <c r="E3356" s="13">
        <v>2</v>
      </c>
      <c r="F3356" t="s">
        <v>60</v>
      </c>
      <c r="G3356" s="13">
        <v>7</v>
      </c>
      <c r="H3356" s="13" t="s">
        <v>207</v>
      </c>
      <c r="I3356" s="13" t="s">
        <v>424</v>
      </c>
      <c r="J3356" s="13" t="s">
        <v>106</v>
      </c>
      <c r="K3356" s="13">
        <v>0</v>
      </c>
      <c r="L3356" t="str">
        <f>+VLOOKUP(Línea_Modelo_Sexo_Región[[#This Row],[id_LA]],Línea_Atención[],2,0)</f>
        <v>Línea Cuidado Alternativo</v>
      </c>
      <c r="M3356" t="str">
        <f>+VLOOKUP(Línea_Modelo_Sexo_Región[[#This Row],[Modelo '[sigla']]],Modelos[[Modelo '[sigla']]:[Modelo '[descripción']]],2,0)</f>
        <v>Residencia de Protección para Lactantes</v>
      </c>
    </row>
    <row r="3357" spans="2:13" x14ac:dyDescent="0.3">
      <c r="B3357" s="15" t="str">
        <f t="shared" si="156"/>
        <v>2-RPL</v>
      </c>
      <c r="C3357" s="15" t="str">
        <f t="shared" si="157"/>
        <v>2-RPL-Sin Detalle</v>
      </c>
      <c r="D3357" s="15" t="str">
        <f t="shared" si="158"/>
        <v>2-RPL-Sin Detalle-16</v>
      </c>
      <c r="E3357" s="13">
        <v>2</v>
      </c>
      <c r="F3357" t="s">
        <v>60</v>
      </c>
      <c r="G3357" s="13">
        <v>16</v>
      </c>
      <c r="H3357" s="13" t="s">
        <v>216</v>
      </c>
      <c r="I3357" s="13" t="s">
        <v>424</v>
      </c>
      <c r="J3357" s="13" t="s">
        <v>106</v>
      </c>
      <c r="K3357" s="13">
        <v>0</v>
      </c>
      <c r="L3357" t="str">
        <f>+VLOOKUP(Línea_Modelo_Sexo_Región[[#This Row],[id_LA]],Línea_Atención[],2,0)</f>
        <v>Línea Cuidado Alternativo</v>
      </c>
      <c r="M3357" t="str">
        <f>+VLOOKUP(Línea_Modelo_Sexo_Región[[#This Row],[Modelo '[sigla']]],Modelos[[Modelo '[sigla']]:[Modelo '[descripción']]],2,0)</f>
        <v>Residencia de Protección para Lactantes</v>
      </c>
    </row>
    <row r="3358" spans="2:13" x14ac:dyDescent="0.3">
      <c r="B3358" s="15" t="str">
        <f t="shared" si="156"/>
        <v>2-RPL</v>
      </c>
      <c r="C3358" s="15" t="str">
        <f t="shared" si="157"/>
        <v>2-RPL-Sin Detalle</v>
      </c>
      <c r="D3358" s="15" t="str">
        <f t="shared" si="158"/>
        <v>2-RPL-Sin Detalle-8</v>
      </c>
      <c r="E3358" s="13">
        <v>2</v>
      </c>
      <c r="F3358" t="s">
        <v>60</v>
      </c>
      <c r="G3358" s="13">
        <v>8</v>
      </c>
      <c r="H3358" s="13" t="s">
        <v>208</v>
      </c>
      <c r="I3358" s="13" t="s">
        <v>424</v>
      </c>
      <c r="J3358" s="13" t="s">
        <v>106</v>
      </c>
      <c r="K3358" s="13">
        <v>0</v>
      </c>
      <c r="L3358" t="str">
        <f>+VLOOKUP(Línea_Modelo_Sexo_Región[[#This Row],[id_LA]],Línea_Atención[],2,0)</f>
        <v>Línea Cuidado Alternativo</v>
      </c>
      <c r="M3358" t="str">
        <f>+VLOOKUP(Línea_Modelo_Sexo_Región[[#This Row],[Modelo '[sigla']]],Modelos[[Modelo '[sigla']]:[Modelo '[descripción']]],2,0)</f>
        <v>Residencia de Protección para Lactantes</v>
      </c>
    </row>
    <row r="3359" spans="2:13" x14ac:dyDescent="0.3">
      <c r="B3359" s="15" t="str">
        <f t="shared" si="156"/>
        <v>2-RPL</v>
      </c>
      <c r="C3359" s="15" t="str">
        <f t="shared" si="157"/>
        <v>2-RPL-Sin Detalle</v>
      </c>
      <c r="D3359" s="15" t="str">
        <f t="shared" si="158"/>
        <v>2-RPL-Sin Detalle-9</v>
      </c>
      <c r="E3359" s="13">
        <v>2</v>
      </c>
      <c r="F3359" t="s">
        <v>60</v>
      </c>
      <c r="G3359" s="13">
        <v>9</v>
      </c>
      <c r="H3359" s="13" t="s">
        <v>209</v>
      </c>
      <c r="I3359" s="13" t="s">
        <v>424</v>
      </c>
      <c r="J3359" s="13" t="s">
        <v>106</v>
      </c>
      <c r="K3359" s="13">
        <v>0</v>
      </c>
      <c r="L3359" t="str">
        <f>+VLOOKUP(Línea_Modelo_Sexo_Región[[#This Row],[id_LA]],Línea_Atención[],2,0)</f>
        <v>Línea Cuidado Alternativo</v>
      </c>
      <c r="M3359" t="str">
        <f>+VLOOKUP(Línea_Modelo_Sexo_Región[[#This Row],[Modelo '[sigla']]],Modelos[[Modelo '[sigla']]:[Modelo '[descripción']]],2,0)</f>
        <v>Residencia de Protección para Lactantes</v>
      </c>
    </row>
    <row r="3360" spans="2:13" x14ac:dyDescent="0.3">
      <c r="B3360" s="15" t="str">
        <f t="shared" si="156"/>
        <v>2-RPL</v>
      </c>
      <c r="C3360" s="15" t="str">
        <f t="shared" si="157"/>
        <v>2-RPL-Sin Detalle</v>
      </c>
      <c r="D3360" s="15" t="str">
        <f t="shared" si="158"/>
        <v>2-RPL-Sin Detalle-14</v>
      </c>
      <c r="E3360" s="13">
        <v>2</v>
      </c>
      <c r="F3360" t="s">
        <v>60</v>
      </c>
      <c r="G3360" s="13">
        <v>14</v>
      </c>
      <c r="H3360" s="13" t="s">
        <v>214</v>
      </c>
      <c r="I3360" s="13" t="s">
        <v>424</v>
      </c>
      <c r="J3360" s="13" t="s">
        <v>106</v>
      </c>
      <c r="K3360" s="13">
        <v>0</v>
      </c>
      <c r="L3360" t="str">
        <f>+VLOOKUP(Línea_Modelo_Sexo_Región[[#This Row],[id_LA]],Línea_Atención[],2,0)</f>
        <v>Línea Cuidado Alternativo</v>
      </c>
      <c r="M3360" t="str">
        <f>+VLOOKUP(Línea_Modelo_Sexo_Región[[#This Row],[Modelo '[sigla']]],Modelos[[Modelo '[sigla']]:[Modelo '[descripción']]],2,0)</f>
        <v>Residencia de Protección para Lactantes</v>
      </c>
    </row>
    <row r="3361" spans="2:13" x14ac:dyDescent="0.3">
      <c r="B3361" s="15" t="str">
        <f t="shared" si="156"/>
        <v>2-RPL</v>
      </c>
      <c r="C3361" s="15" t="str">
        <f t="shared" si="157"/>
        <v>2-RPL-Sin Detalle</v>
      </c>
      <c r="D3361" s="15" t="str">
        <f t="shared" si="158"/>
        <v>2-RPL-Sin Detalle-10</v>
      </c>
      <c r="E3361" s="13">
        <v>2</v>
      </c>
      <c r="F3361" t="s">
        <v>60</v>
      </c>
      <c r="G3361" s="13">
        <v>10</v>
      </c>
      <c r="H3361" s="13" t="s">
        <v>210</v>
      </c>
      <c r="I3361" s="13" t="s">
        <v>424</v>
      </c>
      <c r="J3361" s="13" t="s">
        <v>106</v>
      </c>
      <c r="K3361" s="13">
        <v>0</v>
      </c>
      <c r="L3361" t="str">
        <f>+VLOOKUP(Línea_Modelo_Sexo_Región[[#This Row],[id_LA]],Línea_Atención[],2,0)</f>
        <v>Línea Cuidado Alternativo</v>
      </c>
      <c r="M3361" t="str">
        <f>+VLOOKUP(Línea_Modelo_Sexo_Región[[#This Row],[Modelo '[sigla']]],Modelos[[Modelo '[sigla']]:[Modelo '[descripción']]],2,0)</f>
        <v>Residencia de Protección para Lactantes</v>
      </c>
    </row>
    <row r="3362" spans="2:13" x14ac:dyDescent="0.3">
      <c r="B3362" s="15" t="str">
        <f t="shared" si="156"/>
        <v>2-RPL</v>
      </c>
      <c r="C3362" s="15" t="str">
        <f t="shared" si="157"/>
        <v>2-RPL-Sin Detalle</v>
      </c>
      <c r="D3362" s="15" t="str">
        <f t="shared" si="158"/>
        <v>2-RPL-Sin Detalle-11</v>
      </c>
      <c r="E3362" s="13">
        <v>2</v>
      </c>
      <c r="F3362" t="s">
        <v>60</v>
      </c>
      <c r="G3362" s="13">
        <v>11</v>
      </c>
      <c r="H3362" s="13" t="s">
        <v>211</v>
      </c>
      <c r="I3362" s="13" t="s">
        <v>424</v>
      </c>
      <c r="J3362" s="13" t="s">
        <v>106</v>
      </c>
      <c r="K3362" s="13">
        <v>0</v>
      </c>
      <c r="L3362" t="str">
        <f>+VLOOKUP(Línea_Modelo_Sexo_Región[[#This Row],[id_LA]],Línea_Atención[],2,0)</f>
        <v>Línea Cuidado Alternativo</v>
      </c>
      <c r="M3362" t="str">
        <f>+VLOOKUP(Línea_Modelo_Sexo_Región[[#This Row],[Modelo '[sigla']]],Modelos[[Modelo '[sigla']]:[Modelo '[descripción']]],2,0)</f>
        <v>Residencia de Protección para Lactantes</v>
      </c>
    </row>
    <row r="3363" spans="2:13" x14ac:dyDescent="0.3">
      <c r="B3363" s="15" t="str">
        <f t="shared" si="156"/>
        <v>2-RPL</v>
      </c>
      <c r="C3363" s="15" t="str">
        <f t="shared" si="157"/>
        <v>2-RPL-Sin Detalle</v>
      </c>
      <c r="D3363" s="15" t="str">
        <f t="shared" si="158"/>
        <v>2-RPL-Sin Detalle-12</v>
      </c>
      <c r="E3363" s="13">
        <v>2</v>
      </c>
      <c r="F3363" t="s">
        <v>60</v>
      </c>
      <c r="G3363" s="13">
        <v>12</v>
      </c>
      <c r="H3363" s="13" t="s">
        <v>212</v>
      </c>
      <c r="I3363" s="13" t="s">
        <v>424</v>
      </c>
      <c r="J3363" s="13" t="s">
        <v>106</v>
      </c>
      <c r="K3363" s="13">
        <v>0</v>
      </c>
      <c r="L3363" t="str">
        <f>+VLOOKUP(Línea_Modelo_Sexo_Región[[#This Row],[id_LA]],Línea_Atención[],2,0)</f>
        <v>Línea Cuidado Alternativo</v>
      </c>
      <c r="M3363" t="str">
        <f>+VLOOKUP(Línea_Modelo_Sexo_Región[[#This Row],[Modelo '[sigla']]],Modelos[[Modelo '[sigla']]:[Modelo '[descripción']]],2,0)</f>
        <v>Residencia de Protección para Lactantes</v>
      </c>
    </row>
    <row r="3364" spans="2:13" x14ac:dyDescent="0.3">
      <c r="B3364" s="15" t="str">
        <f t="shared" si="156"/>
        <v>2-RPP</v>
      </c>
      <c r="C3364" s="15" t="str">
        <f t="shared" si="157"/>
        <v>2-RPP-Sin Detalle</v>
      </c>
      <c r="D3364" s="15" t="str">
        <f t="shared" si="158"/>
        <v>2-RPP-Sin Detalle-15</v>
      </c>
      <c r="E3364" s="13">
        <v>2</v>
      </c>
      <c r="F3364" t="s">
        <v>64</v>
      </c>
      <c r="G3364" s="13">
        <v>15</v>
      </c>
      <c r="H3364" s="13" t="s">
        <v>215</v>
      </c>
      <c r="I3364" s="13" t="s">
        <v>424</v>
      </c>
      <c r="J3364" s="13" t="s">
        <v>106</v>
      </c>
      <c r="K3364" s="13">
        <v>0</v>
      </c>
      <c r="L3364" t="str">
        <f>+VLOOKUP(Línea_Modelo_Sexo_Región[[#This Row],[id_LA]],Línea_Atención[],2,0)</f>
        <v>Línea Cuidado Alternativo</v>
      </c>
      <c r="M3364" t="str">
        <f>+VLOOKUP(Línea_Modelo_Sexo_Región[[#This Row],[Modelo '[sigla']]],Modelos[[Modelo '[sigla']]:[Modelo '[descripción']]],2,0)</f>
        <v>Residencia de Protección para Lactantes y Preescolares</v>
      </c>
    </row>
    <row r="3365" spans="2:13" x14ac:dyDescent="0.3">
      <c r="B3365" s="15" t="str">
        <f t="shared" si="156"/>
        <v>2-RPP</v>
      </c>
      <c r="C3365" s="15" t="str">
        <f t="shared" si="157"/>
        <v>2-RPP-Sin Detalle</v>
      </c>
      <c r="D3365" s="15" t="str">
        <f t="shared" si="158"/>
        <v>2-RPP-Sin Detalle-1</v>
      </c>
      <c r="E3365" s="13">
        <v>2</v>
      </c>
      <c r="F3365" t="s">
        <v>64</v>
      </c>
      <c r="G3365" s="13">
        <v>1</v>
      </c>
      <c r="H3365" s="13" t="s">
        <v>201</v>
      </c>
      <c r="I3365" s="13" t="s">
        <v>424</v>
      </c>
      <c r="J3365" s="13" t="s">
        <v>106</v>
      </c>
      <c r="K3365" s="13">
        <v>0</v>
      </c>
      <c r="L3365" t="str">
        <f>+VLOOKUP(Línea_Modelo_Sexo_Región[[#This Row],[id_LA]],Línea_Atención[],2,0)</f>
        <v>Línea Cuidado Alternativo</v>
      </c>
      <c r="M3365" t="str">
        <f>+VLOOKUP(Línea_Modelo_Sexo_Región[[#This Row],[Modelo '[sigla']]],Modelos[[Modelo '[sigla']]:[Modelo '[descripción']]],2,0)</f>
        <v>Residencia de Protección para Lactantes y Preescolares</v>
      </c>
    </row>
    <row r="3366" spans="2:13" x14ac:dyDescent="0.3">
      <c r="B3366" s="15" t="str">
        <f t="shared" si="156"/>
        <v>2-RPP</v>
      </c>
      <c r="C3366" s="15" t="str">
        <f t="shared" si="157"/>
        <v>2-RPP-Sin Detalle</v>
      </c>
      <c r="D3366" s="15" t="str">
        <f t="shared" si="158"/>
        <v>2-RPP-Sin Detalle-2</v>
      </c>
      <c r="E3366" s="13">
        <v>2</v>
      </c>
      <c r="F3366" t="s">
        <v>64</v>
      </c>
      <c r="G3366" s="13">
        <v>2</v>
      </c>
      <c r="H3366" s="13" t="s">
        <v>202</v>
      </c>
      <c r="I3366" s="13" t="s">
        <v>424</v>
      </c>
      <c r="J3366" s="13" t="s">
        <v>106</v>
      </c>
      <c r="K3366" s="13">
        <v>0</v>
      </c>
      <c r="L3366" t="str">
        <f>+VLOOKUP(Línea_Modelo_Sexo_Región[[#This Row],[id_LA]],Línea_Atención[],2,0)</f>
        <v>Línea Cuidado Alternativo</v>
      </c>
      <c r="M3366" t="str">
        <f>+VLOOKUP(Línea_Modelo_Sexo_Región[[#This Row],[Modelo '[sigla']]],Modelos[[Modelo '[sigla']]:[Modelo '[descripción']]],2,0)</f>
        <v>Residencia de Protección para Lactantes y Preescolares</v>
      </c>
    </row>
    <row r="3367" spans="2:13" x14ac:dyDescent="0.3">
      <c r="B3367" s="15" t="str">
        <f t="shared" si="156"/>
        <v>2-RPP</v>
      </c>
      <c r="C3367" s="15" t="str">
        <f t="shared" si="157"/>
        <v>2-RPP-Sin Detalle</v>
      </c>
      <c r="D3367" s="15" t="str">
        <f t="shared" si="158"/>
        <v>2-RPP-Sin Detalle-3</v>
      </c>
      <c r="E3367" s="13">
        <v>2</v>
      </c>
      <c r="F3367" t="s">
        <v>64</v>
      </c>
      <c r="G3367" s="13">
        <v>3</v>
      </c>
      <c r="H3367" s="13" t="s">
        <v>203</v>
      </c>
      <c r="I3367" s="13" t="s">
        <v>424</v>
      </c>
      <c r="J3367" s="13" t="s">
        <v>106</v>
      </c>
      <c r="K3367" s="13">
        <v>0</v>
      </c>
      <c r="L3367" t="str">
        <f>+VLOOKUP(Línea_Modelo_Sexo_Región[[#This Row],[id_LA]],Línea_Atención[],2,0)</f>
        <v>Línea Cuidado Alternativo</v>
      </c>
      <c r="M3367" t="str">
        <f>+VLOOKUP(Línea_Modelo_Sexo_Región[[#This Row],[Modelo '[sigla']]],Modelos[[Modelo '[sigla']]:[Modelo '[descripción']]],2,0)</f>
        <v>Residencia de Protección para Lactantes y Preescolares</v>
      </c>
    </row>
    <row r="3368" spans="2:13" x14ac:dyDescent="0.3">
      <c r="B3368" s="15" t="str">
        <f t="shared" si="156"/>
        <v>2-RPP</v>
      </c>
      <c r="C3368" s="15" t="str">
        <f t="shared" si="157"/>
        <v>2-RPP-Sin Detalle</v>
      </c>
      <c r="D3368" s="15" t="str">
        <f t="shared" si="158"/>
        <v>2-RPP-Sin Detalle-4</v>
      </c>
      <c r="E3368" s="13">
        <v>2</v>
      </c>
      <c r="F3368" t="s">
        <v>64</v>
      </c>
      <c r="G3368" s="13">
        <v>4</v>
      </c>
      <c r="H3368" s="13" t="s">
        <v>204</v>
      </c>
      <c r="I3368" s="13" t="s">
        <v>424</v>
      </c>
      <c r="J3368" s="13" t="s">
        <v>106</v>
      </c>
      <c r="K3368" s="13">
        <v>0</v>
      </c>
      <c r="L3368" t="str">
        <f>+VLOOKUP(Línea_Modelo_Sexo_Región[[#This Row],[id_LA]],Línea_Atención[],2,0)</f>
        <v>Línea Cuidado Alternativo</v>
      </c>
      <c r="M3368" t="str">
        <f>+VLOOKUP(Línea_Modelo_Sexo_Región[[#This Row],[Modelo '[sigla']]],Modelos[[Modelo '[sigla']]:[Modelo '[descripción']]],2,0)</f>
        <v>Residencia de Protección para Lactantes y Preescolares</v>
      </c>
    </row>
    <row r="3369" spans="2:13" x14ac:dyDescent="0.3">
      <c r="B3369" s="15" t="str">
        <f t="shared" si="156"/>
        <v>2-RPP</v>
      </c>
      <c r="C3369" s="15" t="str">
        <f t="shared" si="157"/>
        <v>2-RPP-Sin Detalle</v>
      </c>
      <c r="D3369" s="15" t="str">
        <f t="shared" si="158"/>
        <v>2-RPP-Sin Detalle-5</v>
      </c>
      <c r="E3369" s="13">
        <v>2</v>
      </c>
      <c r="F3369" t="s">
        <v>64</v>
      </c>
      <c r="G3369" s="13">
        <v>5</v>
      </c>
      <c r="H3369" s="13" t="s">
        <v>205</v>
      </c>
      <c r="I3369" s="13" t="s">
        <v>424</v>
      </c>
      <c r="J3369" s="13" t="s">
        <v>106</v>
      </c>
      <c r="K3369" s="13">
        <v>0</v>
      </c>
      <c r="L3369" t="str">
        <f>+VLOOKUP(Línea_Modelo_Sexo_Región[[#This Row],[id_LA]],Línea_Atención[],2,0)</f>
        <v>Línea Cuidado Alternativo</v>
      </c>
      <c r="M3369" t="str">
        <f>+VLOOKUP(Línea_Modelo_Sexo_Región[[#This Row],[Modelo '[sigla']]],Modelos[[Modelo '[sigla']]:[Modelo '[descripción']]],2,0)</f>
        <v>Residencia de Protección para Lactantes y Preescolares</v>
      </c>
    </row>
    <row r="3370" spans="2:13" x14ac:dyDescent="0.3">
      <c r="B3370" s="15" t="str">
        <f t="shared" si="156"/>
        <v>2-RPP</v>
      </c>
      <c r="C3370" s="15" t="str">
        <f t="shared" si="157"/>
        <v>2-RPP-Sin Detalle</v>
      </c>
      <c r="D3370" s="15" t="str">
        <f t="shared" si="158"/>
        <v>2-RPP-Sin Detalle-13</v>
      </c>
      <c r="E3370" s="13">
        <v>2</v>
      </c>
      <c r="F3370" t="s">
        <v>64</v>
      </c>
      <c r="G3370" s="13">
        <v>13</v>
      </c>
      <c r="H3370" s="13" t="s">
        <v>213</v>
      </c>
      <c r="I3370" s="13" t="s">
        <v>424</v>
      </c>
      <c r="J3370" s="13" t="s">
        <v>106</v>
      </c>
      <c r="K3370" s="13">
        <v>0</v>
      </c>
      <c r="L3370" t="str">
        <f>+VLOOKUP(Línea_Modelo_Sexo_Región[[#This Row],[id_LA]],Línea_Atención[],2,0)</f>
        <v>Línea Cuidado Alternativo</v>
      </c>
      <c r="M3370" t="str">
        <f>+VLOOKUP(Línea_Modelo_Sexo_Región[[#This Row],[Modelo '[sigla']]],Modelos[[Modelo '[sigla']]:[Modelo '[descripción']]],2,0)</f>
        <v>Residencia de Protección para Lactantes y Preescolares</v>
      </c>
    </row>
    <row r="3371" spans="2:13" x14ac:dyDescent="0.3">
      <c r="B3371" s="15" t="str">
        <f t="shared" si="156"/>
        <v>2-RPP</v>
      </c>
      <c r="C3371" s="15" t="str">
        <f t="shared" si="157"/>
        <v>2-RPP-Sin Detalle</v>
      </c>
      <c r="D3371" s="15" t="str">
        <f t="shared" si="158"/>
        <v>2-RPP-Sin Detalle-6</v>
      </c>
      <c r="E3371" s="13">
        <v>2</v>
      </c>
      <c r="F3371" t="s">
        <v>64</v>
      </c>
      <c r="G3371" s="13">
        <v>6</v>
      </c>
      <c r="H3371" s="13" t="s">
        <v>206</v>
      </c>
      <c r="I3371" s="13" t="s">
        <v>424</v>
      </c>
      <c r="J3371" s="13" t="s">
        <v>106</v>
      </c>
      <c r="K3371" s="13">
        <v>0</v>
      </c>
      <c r="L3371" t="str">
        <f>+VLOOKUP(Línea_Modelo_Sexo_Región[[#This Row],[id_LA]],Línea_Atención[],2,0)</f>
        <v>Línea Cuidado Alternativo</v>
      </c>
      <c r="M3371" t="str">
        <f>+VLOOKUP(Línea_Modelo_Sexo_Región[[#This Row],[Modelo '[sigla']]],Modelos[[Modelo '[sigla']]:[Modelo '[descripción']]],2,0)</f>
        <v>Residencia de Protección para Lactantes y Preescolares</v>
      </c>
    </row>
    <row r="3372" spans="2:13" x14ac:dyDescent="0.3">
      <c r="B3372" s="15" t="str">
        <f t="shared" si="156"/>
        <v>2-RPP</v>
      </c>
      <c r="C3372" s="15" t="str">
        <f t="shared" si="157"/>
        <v>2-RPP-Sin Detalle</v>
      </c>
      <c r="D3372" s="15" t="str">
        <f t="shared" si="158"/>
        <v>2-RPP-Sin Detalle-7</v>
      </c>
      <c r="E3372" s="13">
        <v>2</v>
      </c>
      <c r="F3372" t="s">
        <v>64</v>
      </c>
      <c r="G3372" s="13">
        <v>7</v>
      </c>
      <c r="H3372" s="13" t="s">
        <v>207</v>
      </c>
      <c r="I3372" s="13" t="s">
        <v>424</v>
      </c>
      <c r="J3372" s="13" t="s">
        <v>106</v>
      </c>
      <c r="K3372" s="13">
        <v>6</v>
      </c>
      <c r="L3372" t="str">
        <f>+VLOOKUP(Línea_Modelo_Sexo_Región[[#This Row],[id_LA]],Línea_Atención[],2,0)</f>
        <v>Línea Cuidado Alternativo</v>
      </c>
      <c r="M3372" t="str">
        <f>+VLOOKUP(Línea_Modelo_Sexo_Región[[#This Row],[Modelo '[sigla']]],Modelos[[Modelo '[sigla']]:[Modelo '[descripción']]],2,0)</f>
        <v>Residencia de Protección para Lactantes y Preescolares</v>
      </c>
    </row>
    <row r="3373" spans="2:13" x14ac:dyDescent="0.3">
      <c r="B3373" s="15" t="str">
        <f t="shared" si="156"/>
        <v>2-RPP</v>
      </c>
      <c r="C3373" s="15" t="str">
        <f t="shared" si="157"/>
        <v>2-RPP-Sin Detalle</v>
      </c>
      <c r="D3373" s="15" t="str">
        <f t="shared" si="158"/>
        <v>2-RPP-Sin Detalle-16</v>
      </c>
      <c r="E3373" s="13">
        <v>2</v>
      </c>
      <c r="F3373" t="s">
        <v>64</v>
      </c>
      <c r="G3373" s="13">
        <v>16</v>
      </c>
      <c r="H3373" s="13" t="s">
        <v>216</v>
      </c>
      <c r="I3373" s="13" t="s">
        <v>424</v>
      </c>
      <c r="J3373" s="13" t="s">
        <v>106</v>
      </c>
      <c r="K3373" s="13">
        <v>0</v>
      </c>
      <c r="L3373" t="str">
        <f>+VLOOKUP(Línea_Modelo_Sexo_Región[[#This Row],[id_LA]],Línea_Atención[],2,0)</f>
        <v>Línea Cuidado Alternativo</v>
      </c>
      <c r="M3373" t="str">
        <f>+VLOOKUP(Línea_Modelo_Sexo_Región[[#This Row],[Modelo '[sigla']]],Modelos[[Modelo '[sigla']]:[Modelo '[descripción']]],2,0)</f>
        <v>Residencia de Protección para Lactantes y Preescolares</v>
      </c>
    </row>
    <row r="3374" spans="2:13" x14ac:dyDescent="0.3">
      <c r="B3374" s="15" t="str">
        <f t="shared" si="156"/>
        <v>2-RPP</v>
      </c>
      <c r="C3374" s="15" t="str">
        <f t="shared" si="157"/>
        <v>2-RPP-Sin Detalle</v>
      </c>
      <c r="D3374" s="15" t="str">
        <f t="shared" si="158"/>
        <v>2-RPP-Sin Detalle-8</v>
      </c>
      <c r="E3374" s="13">
        <v>2</v>
      </c>
      <c r="F3374" t="s">
        <v>64</v>
      </c>
      <c r="G3374" s="13">
        <v>8</v>
      </c>
      <c r="H3374" s="13" t="s">
        <v>208</v>
      </c>
      <c r="I3374" s="13" t="s">
        <v>424</v>
      </c>
      <c r="J3374" s="13" t="s">
        <v>106</v>
      </c>
      <c r="K3374" s="13">
        <v>0</v>
      </c>
      <c r="L3374" t="str">
        <f>+VLOOKUP(Línea_Modelo_Sexo_Región[[#This Row],[id_LA]],Línea_Atención[],2,0)</f>
        <v>Línea Cuidado Alternativo</v>
      </c>
      <c r="M3374" t="str">
        <f>+VLOOKUP(Línea_Modelo_Sexo_Región[[#This Row],[Modelo '[sigla']]],Modelos[[Modelo '[sigla']]:[Modelo '[descripción']]],2,0)</f>
        <v>Residencia de Protección para Lactantes y Preescolares</v>
      </c>
    </row>
    <row r="3375" spans="2:13" x14ac:dyDescent="0.3">
      <c r="B3375" s="15" t="str">
        <f t="shared" si="156"/>
        <v>2-RPP</v>
      </c>
      <c r="C3375" s="15" t="str">
        <f t="shared" si="157"/>
        <v>2-RPP-Sin Detalle</v>
      </c>
      <c r="D3375" s="15" t="str">
        <f t="shared" si="158"/>
        <v>2-RPP-Sin Detalle-9</v>
      </c>
      <c r="E3375" s="13">
        <v>2</v>
      </c>
      <c r="F3375" t="s">
        <v>64</v>
      </c>
      <c r="G3375" s="13">
        <v>9</v>
      </c>
      <c r="H3375" s="13" t="s">
        <v>209</v>
      </c>
      <c r="I3375" s="13" t="s">
        <v>424</v>
      </c>
      <c r="J3375" s="13" t="s">
        <v>106</v>
      </c>
      <c r="K3375" s="13">
        <v>0</v>
      </c>
      <c r="L3375" t="str">
        <f>+VLOOKUP(Línea_Modelo_Sexo_Región[[#This Row],[id_LA]],Línea_Atención[],2,0)</f>
        <v>Línea Cuidado Alternativo</v>
      </c>
      <c r="M3375" t="str">
        <f>+VLOOKUP(Línea_Modelo_Sexo_Región[[#This Row],[Modelo '[sigla']]],Modelos[[Modelo '[sigla']]:[Modelo '[descripción']]],2,0)</f>
        <v>Residencia de Protección para Lactantes y Preescolares</v>
      </c>
    </row>
    <row r="3376" spans="2:13" x14ac:dyDescent="0.3">
      <c r="B3376" s="15" t="str">
        <f t="shared" si="156"/>
        <v>2-RPP</v>
      </c>
      <c r="C3376" s="15" t="str">
        <f t="shared" si="157"/>
        <v>2-RPP-Sin Detalle</v>
      </c>
      <c r="D3376" s="15" t="str">
        <f t="shared" si="158"/>
        <v>2-RPP-Sin Detalle-14</v>
      </c>
      <c r="E3376" s="13">
        <v>2</v>
      </c>
      <c r="F3376" t="s">
        <v>64</v>
      </c>
      <c r="G3376" s="13">
        <v>14</v>
      </c>
      <c r="H3376" s="13" t="s">
        <v>214</v>
      </c>
      <c r="I3376" s="13" t="s">
        <v>424</v>
      </c>
      <c r="J3376" s="13" t="s">
        <v>106</v>
      </c>
      <c r="K3376" s="13">
        <v>0</v>
      </c>
      <c r="L3376" t="str">
        <f>+VLOOKUP(Línea_Modelo_Sexo_Región[[#This Row],[id_LA]],Línea_Atención[],2,0)</f>
        <v>Línea Cuidado Alternativo</v>
      </c>
      <c r="M3376" t="str">
        <f>+VLOOKUP(Línea_Modelo_Sexo_Región[[#This Row],[Modelo '[sigla']]],Modelos[[Modelo '[sigla']]:[Modelo '[descripción']]],2,0)</f>
        <v>Residencia de Protección para Lactantes y Preescolares</v>
      </c>
    </row>
    <row r="3377" spans="2:13" x14ac:dyDescent="0.3">
      <c r="B3377" s="15" t="str">
        <f t="shared" si="156"/>
        <v>2-RPP</v>
      </c>
      <c r="C3377" s="15" t="str">
        <f t="shared" si="157"/>
        <v>2-RPP-Sin Detalle</v>
      </c>
      <c r="D3377" s="15" t="str">
        <f t="shared" si="158"/>
        <v>2-RPP-Sin Detalle-10</v>
      </c>
      <c r="E3377" s="13">
        <v>2</v>
      </c>
      <c r="F3377" t="s">
        <v>64</v>
      </c>
      <c r="G3377" s="13">
        <v>10</v>
      </c>
      <c r="H3377" s="13" t="s">
        <v>210</v>
      </c>
      <c r="I3377" s="13" t="s">
        <v>424</v>
      </c>
      <c r="J3377" s="13" t="s">
        <v>106</v>
      </c>
      <c r="K3377" s="13">
        <v>0</v>
      </c>
      <c r="L3377" t="str">
        <f>+VLOOKUP(Línea_Modelo_Sexo_Región[[#This Row],[id_LA]],Línea_Atención[],2,0)</f>
        <v>Línea Cuidado Alternativo</v>
      </c>
      <c r="M3377" t="str">
        <f>+VLOOKUP(Línea_Modelo_Sexo_Región[[#This Row],[Modelo '[sigla']]],Modelos[[Modelo '[sigla']]:[Modelo '[descripción']]],2,0)</f>
        <v>Residencia de Protección para Lactantes y Preescolares</v>
      </c>
    </row>
    <row r="3378" spans="2:13" x14ac:dyDescent="0.3">
      <c r="B3378" s="15" t="str">
        <f t="shared" si="156"/>
        <v>2-RPP</v>
      </c>
      <c r="C3378" s="15" t="str">
        <f t="shared" si="157"/>
        <v>2-RPP-Sin Detalle</v>
      </c>
      <c r="D3378" s="15" t="str">
        <f t="shared" si="158"/>
        <v>2-RPP-Sin Detalle-11</v>
      </c>
      <c r="E3378" s="13">
        <v>2</v>
      </c>
      <c r="F3378" t="s">
        <v>64</v>
      </c>
      <c r="G3378" s="13">
        <v>11</v>
      </c>
      <c r="H3378" s="13" t="s">
        <v>211</v>
      </c>
      <c r="I3378" s="13" t="s">
        <v>424</v>
      </c>
      <c r="J3378" s="13" t="s">
        <v>106</v>
      </c>
      <c r="K3378" s="13">
        <v>0</v>
      </c>
      <c r="L3378" t="str">
        <f>+VLOOKUP(Línea_Modelo_Sexo_Región[[#This Row],[id_LA]],Línea_Atención[],2,0)</f>
        <v>Línea Cuidado Alternativo</v>
      </c>
      <c r="M3378" t="str">
        <f>+VLOOKUP(Línea_Modelo_Sexo_Región[[#This Row],[Modelo '[sigla']]],Modelos[[Modelo '[sigla']]:[Modelo '[descripción']]],2,0)</f>
        <v>Residencia de Protección para Lactantes y Preescolares</v>
      </c>
    </row>
    <row r="3379" spans="2:13" x14ac:dyDescent="0.3">
      <c r="B3379" s="15" t="str">
        <f t="shared" si="156"/>
        <v>2-RPP</v>
      </c>
      <c r="C3379" s="15" t="str">
        <f t="shared" si="157"/>
        <v>2-RPP-Sin Detalle</v>
      </c>
      <c r="D3379" s="15" t="str">
        <f t="shared" si="158"/>
        <v>2-RPP-Sin Detalle-12</v>
      </c>
      <c r="E3379" s="13">
        <v>2</v>
      </c>
      <c r="F3379" t="s">
        <v>64</v>
      </c>
      <c r="G3379" s="13">
        <v>12</v>
      </c>
      <c r="H3379" s="13" t="s">
        <v>212</v>
      </c>
      <c r="I3379" s="13" t="s">
        <v>424</v>
      </c>
      <c r="J3379" s="13" t="s">
        <v>106</v>
      </c>
      <c r="K3379" s="13">
        <v>0</v>
      </c>
      <c r="L3379" t="str">
        <f>+VLOOKUP(Línea_Modelo_Sexo_Región[[#This Row],[id_LA]],Línea_Atención[],2,0)</f>
        <v>Línea Cuidado Alternativo</v>
      </c>
      <c r="M3379" t="str">
        <f>+VLOOKUP(Línea_Modelo_Sexo_Región[[#This Row],[Modelo '[sigla']]],Modelos[[Modelo '[sigla']]:[Modelo '[descripción']]],2,0)</f>
        <v>Residencia de Protección para Lactantes y Preescolares</v>
      </c>
    </row>
    <row r="3380" spans="2:13" x14ac:dyDescent="0.3">
      <c r="B3380" s="15" t="str">
        <f t="shared" si="156"/>
        <v>2-RDD</v>
      </c>
      <c r="C3380" s="15" t="str">
        <f t="shared" si="157"/>
        <v>2-RDD-Sin Detalle</v>
      </c>
      <c r="D3380" s="15" t="str">
        <f t="shared" si="158"/>
        <v>2-RDD-Sin Detalle-15</v>
      </c>
      <c r="E3380" s="13">
        <v>2</v>
      </c>
      <c r="F3380" t="s">
        <v>44</v>
      </c>
      <c r="G3380" s="13">
        <v>15</v>
      </c>
      <c r="H3380" s="13" t="s">
        <v>215</v>
      </c>
      <c r="I3380" s="13" t="s">
        <v>424</v>
      </c>
      <c r="J3380" s="13" t="s">
        <v>106</v>
      </c>
      <c r="K3380" s="13">
        <v>0</v>
      </c>
      <c r="L3380" t="str">
        <f>+VLOOKUP(Línea_Modelo_Sexo_Región[[#This Row],[id_LA]],Línea_Atención[],2,0)</f>
        <v>Línea Cuidado Alternativo</v>
      </c>
      <c r="M338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1" spans="2:13" x14ac:dyDescent="0.3">
      <c r="B3381" s="15" t="str">
        <f t="shared" si="156"/>
        <v>2-RDD</v>
      </c>
      <c r="C3381" s="15" t="str">
        <f t="shared" si="157"/>
        <v>2-RDD-Sin Detalle</v>
      </c>
      <c r="D3381" s="15" t="str">
        <f t="shared" si="158"/>
        <v>2-RDD-Sin Detalle-1</v>
      </c>
      <c r="E3381" s="13">
        <v>2</v>
      </c>
      <c r="F3381" t="s">
        <v>44</v>
      </c>
      <c r="G3381" s="13">
        <v>1</v>
      </c>
      <c r="H3381" s="13" t="s">
        <v>201</v>
      </c>
      <c r="I3381" s="13" t="s">
        <v>424</v>
      </c>
      <c r="J3381" s="13" t="s">
        <v>106</v>
      </c>
      <c r="K3381" s="13">
        <v>0</v>
      </c>
      <c r="L3381" t="str">
        <f>+VLOOKUP(Línea_Modelo_Sexo_Región[[#This Row],[id_LA]],Línea_Atención[],2,0)</f>
        <v>Línea Cuidado Alternativo</v>
      </c>
      <c r="M338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2" spans="2:13" x14ac:dyDescent="0.3">
      <c r="B3382" s="15" t="str">
        <f t="shared" si="156"/>
        <v>2-RDD</v>
      </c>
      <c r="C3382" s="15" t="str">
        <f t="shared" si="157"/>
        <v>2-RDD-Sin Detalle</v>
      </c>
      <c r="D3382" s="15" t="str">
        <f t="shared" si="158"/>
        <v>2-RDD-Sin Detalle-2</v>
      </c>
      <c r="E3382" s="13">
        <v>2</v>
      </c>
      <c r="F3382" t="s">
        <v>44</v>
      </c>
      <c r="G3382" s="13">
        <v>2</v>
      </c>
      <c r="H3382" s="13" t="s">
        <v>202</v>
      </c>
      <c r="I3382" s="13" t="s">
        <v>424</v>
      </c>
      <c r="J3382" s="13" t="s">
        <v>106</v>
      </c>
      <c r="K3382" s="13">
        <v>0</v>
      </c>
      <c r="L3382" t="str">
        <f>+VLOOKUP(Línea_Modelo_Sexo_Región[[#This Row],[id_LA]],Línea_Atención[],2,0)</f>
        <v>Línea Cuidado Alternativo</v>
      </c>
      <c r="M338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3" spans="2:13" x14ac:dyDescent="0.3">
      <c r="B3383" s="15" t="str">
        <f t="shared" si="156"/>
        <v>2-RDD</v>
      </c>
      <c r="C3383" s="15" t="str">
        <f t="shared" si="157"/>
        <v>2-RDD-Sin Detalle</v>
      </c>
      <c r="D3383" s="15" t="str">
        <f t="shared" si="158"/>
        <v>2-RDD-Sin Detalle-3</v>
      </c>
      <c r="E3383" s="13">
        <v>2</v>
      </c>
      <c r="F3383" t="s">
        <v>44</v>
      </c>
      <c r="G3383" s="13">
        <v>3</v>
      </c>
      <c r="H3383" s="13" t="s">
        <v>203</v>
      </c>
      <c r="I3383" s="13" t="s">
        <v>424</v>
      </c>
      <c r="J3383" s="13" t="s">
        <v>106</v>
      </c>
      <c r="K3383" s="13">
        <v>0</v>
      </c>
      <c r="L3383" t="str">
        <f>+VLOOKUP(Línea_Modelo_Sexo_Región[[#This Row],[id_LA]],Línea_Atención[],2,0)</f>
        <v>Línea Cuidado Alternativo</v>
      </c>
      <c r="M338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4" spans="2:13" x14ac:dyDescent="0.3">
      <c r="B3384" s="15" t="str">
        <f t="shared" si="156"/>
        <v>2-RDD</v>
      </c>
      <c r="C3384" s="15" t="str">
        <f t="shared" si="157"/>
        <v>2-RDD-Sin Detalle</v>
      </c>
      <c r="D3384" s="15" t="str">
        <f t="shared" si="158"/>
        <v>2-RDD-Sin Detalle-4</v>
      </c>
      <c r="E3384" s="13">
        <v>2</v>
      </c>
      <c r="F3384" t="s">
        <v>44</v>
      </c>
      <c r="G3384" s="13">
        <v>4</v>
      </c>
      <c r="H3384" s="13" t="s">
        <v>204</v>
      </c>
      <c r="I3384" s="13" t="s">
        <v>424</v>
      </c>
      <c r="J3384" s="13" t="s">
        <v>106</v>
      </c>
      <c r="K3384" s="13">
        <v>0</v>
      </c>
      <c r="L3384" t="str">
        <f>+VLOOKUP(Línea_Modelo_Sexo_Región[[#This Row],[id_LA]],Línea_Atención[],2,0)</f>
        <v>Línea Cuidado Alternativo</v>
      </c>
      <c r="M338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5" spans="2:13" x14ac:dyDescent="0.3">
      <c r="B3385" s="15" t="str">
        <f t="shared" si="156"/>
        <v>2-RDD</v>
      </c>
      <c r="C3385" s="15" t="str">
        <f t="shared" si="157"/>
        <v>2-RDD-Sin Detalle</v>
      </c>
      <c r="D3385" s="15" t="str">
        <f t="shared" si="158"/>
        <v>2-RDD-Sin Detalle-5</v>
      </c>
      <c r="E3385" s="13">
        <v>2</v>
      </c>
      <c r="F3385" t="s">
        <v>44</v>
      </c>
      <c r="G3385" s="13">
        <v>5</v>
      </c>
      <c r="H3385" s="13" t="s">
        <v>205</v>
      </c>
      <c r="I3385" s="13" t="s">
        <v>424</v>
      </c>
      <c r="J3385" s="13" t="s">
        <v>106</v>
      </c>
      <c r="K3385" s="13">
        <v>0</v>
      </c>
      <c r="L3385" t="str">
        <f>+VLOOKUP(Línea_Modelo_Sexo_Región[[#This Row],[id_LA]],Línea_Atención[],2,0)</f>
        <v>Línea Cuidado Alternativo</v>
      </c>
      <c r="M338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6" spans="2:13" x14ac:dyDescent="0.3">
      <c r="B3386" s="15" t="str">
        <f t="shared" si="156"/>
        <v>2-RDD</v>
      </c>
      <c r="C3386" s="15" t="str">
        <f t="shared" si="157"/>
        <v>2-RDD-Sin Detalle</v>
      </c>
      <c r="D3386" s="15" t="str">
        <f t="shared" si="158"/>
        <v>2-RDD-Sin Detalle-13</v>
      </c>
      <c r="E3386" s="13">
        <v>2</v>
      </c>
      <c r="F3386" t="s">
        <v>44</v>
      </c>
      <c r="G3386" s="13">
        <v>13</v>
      </c>
      <c r="H3386" s="13" t="s">
        <v>213</v>
      </c>
      <c r="I3386" s="13" t="s">
        <v>424</v>
      </c>
      <c r="J3386" s="13" t="s">
        <v>106</v>
      </c>
      <c r="K3386" s="13">
        <v>32</v>
      </c>
      <c r="L3386" t="str">
        <f>+VLOOKUP(Línea_Modelo_Sexo_Región[[#This Row],[id_LA]],Línea_Atención[],2,0)</f>
        <v>Línea Cuidado Alternativo</v>
      </c>
      <c r="M3386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7" spans="2:13" x14ac:dyDescent="0.3">
      <c r="B3387" s="15" t="str">
        <f t="shared" si="156"/>
        <v>2-RDD</v>
      </c>
      <c r="C3387" s="15" t="str">
        <f t="shared" si="157"/>
        <v>2-RDD-Sin Detalle</v>
      </c>
      <c r="D3387" s="15" t="str">
        <f t="shared" si="158"/>
        <v>2-RDD-Sin Detalle-6</v>
      </c>
      <c r="E3387" s="13">
        <v>2</v>
      </c>
      <c r="F3387" t="s">
        <v>44</v>
      </c>
      <c r="G3387" s="13">
        <v>6</v>
      </c>
      <c r="H3387" s="13" t="s">
        <v>206</v>
      </c>
      <c r="I3387" s="13" t="s">
        <v>424</v>
      </c>
      <c r="J3387" s="13" t="s">
        <v>106</v>
      </c>
      <c r="K3387" s="13">
        <v>0</v>
      </c>
      <c r="L3387" t="str">
        <f>+VLOOKUP(Línea_Modelo_Sexo_Región[[#This Row],[id_LA]],Línea_Atención[],2,0)</f>
        <v>Línea Cuidado Alternativo</v>
      </c>
      <c r="M3387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8" spans="2:13" x14ac:dyDescent="0.3">
      <c r="B3388" s="15" t="str">
        <f t="shared" si="156"/>
        <v>2-RDD</v>
      </c>
      <c r="C3388" s="15" t="str">
        <f t="shared" si="157"/>
        <v>2-RDD-Sin Detalle</v>
      </c>
      <c r="D3388" s="15" t="str">
        <f t="shared" si="158"/>
        <v>2-RDD-Sin Detalle-7</v>
      </c>
      <c r="E3388" s="13">
        <v>2</v>
      </c>
      <c r="F3388" t="s">
        <v>44</v>
      </c>
      <c r="G3388" s="13">
        <v>7</v>
      </c>
      <c r="H3388" s="13" t="s">
        <v>207</v>
      </c>
      <c r="I3388" s="13" t="s">
        <v>424</v>
      </c>
      <c r="J3388" s="13" t="s">
        <v>106</v>
      </c>
      <c r="K3388" s="13">
        <v>19</v>
      </c>
      <c r="L3388" t="str">
        <f>+VLOOKUP(Línea_Modelo_Sexo_Región[[#This Row],[id_LA]],Línea_Atención[],2,0)</f>
        <v>Línea Cuidado Alternativo</v>
      </c>
      <c r="M3388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89" spans="2:13" x14ac:dyDescent="0.3">
      <c r="B3389" s="15" t="str">
        <f t="shared" si="156"/>
        <v>2-RDD</v>
      </c>
      <c r="C3389" s="15" t="str">
        <f t="shared" si="157"/>
        <v>2-RDD-Sin Detalle</v>
      </c>
      <c r="D3389" s="15" t="str">
        <f t="shared" si="158"/>
        <v>2-RDD-Sin Detalle-16</v>
      </c>
      <c r="E3389" s="13">
        <v>2</v>
      </c>
      <c r="F3389" t="s">
        <v>44</v>
      </c>
      <c r="G3389" s="13">
        <v>16</v>
      </c>
      <c r="H3389" s="13" t="s">
        <v>216</v>
      </c>
      <c r="I3389" s="13" t="s">
        <v>424</v>
      </c>
      <c r="J3389" s="13" t="s">
        <v>106</v>
      </c>
      <c r="K3389" s="13">
        <v>0</v>
      </c>
      <c r="L3389" t="str">
        <f>+VLOOKUP(Línea_Modelo_Sexo_Región[[#This Row],[id_LA]],Línea_Atención[],2,0)</f>
        <v>Línea Cuidado Alternativo</v>
      </c>
      <c r="M3389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0" spans="2:13" x14ac:dyDescent="0.3">
      <c r="B3390" s="15" t="str">
        <f t="shared" si="156"/>
        <v>2-RDD</v>
      </c>
      <c r="C3390" s="15" t="str">
        <f t="shared" si="157"/>
        <v>2-RDD-Sin Detalle</v>
      </c>
      <c r="D3390" s="15" t="str">
        <f t="shared" si="158"/>
        <v>2-RDD-Sin Detalle-8</v>
      </c>
      <c r="E3390" s="13">
        <v>2</v>
      </c>
      <c r="F3390" t="s">
        <v>44</v>
      </c>
      <c r="G3390" s="13">
        <v>8</v>
      </c>
      <c r="H3390" s="13" t="s">
        <v>208</v>
      </c>
      <c r="I3390" s="13" t="s">
        <v>424</v>
      </c>
      <c r="J3390" s="13" t="s">
        <v>106</v>
      </c>
      <c r="K3390" s="13">
        <v>0</v>
      </c>
      <c r="L3390" t="str">
        <f>+VLOOKUP(Línea_Modelo_Sexo_Región[[#This Row],[id_LA]],Línea_Atención[],2,0)</f>
        <v>Línea Cuidado Alternativo</v>
      </c>
      <c r="M3390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1" spans="2:13" x14ac:dyDescent="0.3">
      <c r="B3391" s="15" t="str">
        <f t="shared" si="156"/>
        <v>2-RDD</v>
      </c>
      <c r="C3391" s="15" t="str">
        <f t="shared" si="157"/>
        <v>2-RDD-Sin Detalle</v>
      </c>
      <c r="D3391" s="15" t="str">
        <f t="shared" si="158"/>
        <v>2-RDD-Sin Detalle-9</v>
      </c>
      <c r="E3391" s="13">
        <v>2</v>
      </c>
      <c r="F3391" t="s">
        <v>44</v>
      </c>
      <c r="G3391" s="13">
        <v>9</v>
      </c>
      <c r="H3391" s="13" t="s">
        <v>209</v>
      </c>
      <c r="I3391" s="13" t="s">
        <v>424</v>
      </c>
      <c r="J3391" s="13" t="s">
        <v>106</v>
      </c>
      <c r="K3391" s="13">
        <v>0</v>
      </c>
      <c r="L3391" t="str">
        <f>+VLOOKUP(Línea_Modelo_Sexo_Región[[#This Row],[id_LA]],Línea_Atención[],2,0)</f>
        <v>Línea Cuidado Alternativo</v>
      </c>
      <c r="M3391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2" spans="2:13" x14ac:dyDescent="0.3">
      <c r="B3392" s="15" t="str">
        <f t="shared" si="156"/>
        <v>2-RDD</v>
      </c>
      <c r="C3392" s="15" t="str">
        <f t="shared" si="157"/>
        <v>2-RDD-Sin Detalle</v>
      </c>
      <c r="D3392" s="15" t="str">
        <f t="shared" si="158"/>
        <v>2-RDD-Sin Detalle-14</v>
      </c>
      <c r="E3392" s="13">
        <v>2</v>
      </c>
      <c r="F3392" t="s">
        <v>44</v>
      </c>
      <c r="G3392" s="13">
        <v>14</v>
      </c>
      <c r="H3392" s="13" t="s">
        <v>214</v>
      </c>
      <c r="I3392" s="13" t="s">
        <v>424</v>
      </c>
      <c r="J3392" s="13" t="s">
        <v>106</v>
      </c>
      <c r="K3392" s="13">
        <v>0</v>
      </c>
      <c r="L3392" t="str">
        <f>+VLOOKUP(Línea_Modelo_Sexo_Región[[#This Row],[id_LA]],Línea_Atención[],2,0)</f>
        <v>Línea Cuidado Alternativo</v>
      </c>
      <c r="M3392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3" spans="2:13" x14ac:dyDescent="0.3">
      <c r="B3393" s="15" t="str">
        <f t="shared" si="156"/>
        <v>2-RDD</v>
      </c>
      <c r="C3393" s="15" t="str">
        <f t="shared" si="157"/>
        <v>2-RDD-Sin Detalle</v>
      </c>
      <c r="D3393" s="15" t="str">
        <f t="shared" si="158"/>
        <v>2-RDD-Sin Detalle-10</v>
      </c>
      <c r="E3393" s="13">
        <v>2</v>
      </c>
      <c r="F3393" t="s">
        <v>44</v>
      </c>
      <c r="G3393" s="13">
        <v>10</v>
      </c>
      <c r="H3393" s="13" t="s">
        <v>210</v>
      </c>
      <c r="I3393" s="13" t="s">
        <v>424</v>
      </c>
      <c r="J3393" s="13" t="s">
        <v>106</v>
      </c>
      <c r="K3393" s="13">
        <v>0</v>
      </c>
      <c r="L3393" t="str">
        <f>+VLOOKUP(Línea_Modelo_Sexo_Región[[#This Row],[id_LA]],Línea_Atención[],2,0)</f>
        <v>Línea Cuidado Alternativo</v>
      </c>
      <c r="M3393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4" spans="2:13" x14ac:dyDescent="0.3">
      <c r="B3394" s="15" t="str">
        <f t="shared" si="156"/>
        <v>2-RDD</v>
      </c>
      <c r="C3394" s="15" t="str">
        <f t="shared" si="157"/>
        <v>2-RDD-Sin Detalle</v>
      </c>
      <c r="D3394" s="15" t="str">
        <f t="shared" si="158"/>
        <v>2-RDD-Sin Detalle-11</v>
      </c>
      <c r="E3394" s="13">
        <v>2</v>
      </c>
      <c r="F3394" t="s">
        <v>44</v>
      </c>
      <c r="G3394" s="13">
        <v>11</v>
      </c>
      <c r="H3394" s="13" t="s">
        <v>211</v>
      </c>
      <c r="I3394" s="13" t="s">
        <v>424</v>
      </c>
      <c r="J3394" s="13" t="s">
        <v>106</v>
      </c>
      <c r="K3394" s="13">
        <v>0</v>
      </c>
      <c r="L3394" t="str">
        <f>+VLOOKUP(Línea_Modelo_Sexo_Región[[#This Row],[id_LA]],Línea_Atención[],2,0)</f>
        <v>Línea Cuidado Alternativo</v>
      </c>
      <c r="M3394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5" spans="2:13" x14ac:dyDescent="0.3">
      <c r="B3395" s="15" t="str">
        <f t="shared" si="156"/>
        <v>2-RDD</v>
      </c>
      <c r="C3395" s="15" t="str">
        <f t="shared" si="157"/>
        <v>2-RDD-Sin Detalle</v>
      </c>
      <c r="D3395" s="15" t="str">
        <f t="shared" si="158"/>
        <v>2-RDD-Sin Detalle-12</v>
      </c>
      <c r="E3395" s="13">
        <v>2</v>
      </c>
      <c r="F3395" t="s">
        <v>44</v>
      </c>
      <c r="G3395" s="13">
        <v>12</v>
      </c>
      <c r="H3395" s="13" t="s">
        <v>212</v>
      </c>
      <c r="I3395" s="13" t="s">
        <v>424</v>
      </c>
      <c r="J3395" s="13" t="s">
        <v>106</v>
      </c>
      <c r="K3395" s="13">
        <v>0</v>
      </c>
      <c r="L3395" t="str">
        <f>+VLOOKUP(Línea_Modelo_Sexo_Región[[#This Row],[id_LA]],Línea_Atención[],2,0)</f>
        <v>Línea Cuidado Alternativo</v>
      </c>
      <c r="M3395" t="str">
        <f>+VLOOKUP(Línea_Modelo_Sexo_Región[[#This Row],[Modelo '[sigla']]],Modelos[[Modelo '[sigla']]:[Modelo '[descripción']]],2,0)</f>
        <v>Residencia de Protección para Niños/as con Discapacidad Mental Discreta o Moderada</v>
      </c>
    </row>
    <row r="3396" spans="2:13" x14ac:dyDescent="0.3">
      <c r="B3396" s="15" t="str">
        <f t="shared" si="156"/>
        <v>2-RDG</v>
      </c>
      <c r="C3396" s="15" t="str">
        <f t="shared" si="157"/>
        <v>2-RDG-Sin Detalle</v>
      </c>
      <c r="D3396" s="15" t="str">
        <f t="shared" si="158"/>
        <v>2-RDG-Sin Detalle-15</v>
      </c>
      <c r="E3396" s="13">
        <v>2</v>
      </c>
      <c r="F3396" t="s">
        <v>46</v>
      </c>
      <c r="G3396" s="13">
        <v>15</v>
      </c>
      <c r="H3396" s="13" t="s">
        <v>215</v>
      </c>
      <c r="I3396" s="13" t="s">
        <v>424</v>
      </c>
      <c r="J3396" s="13" t="s">
        <v>106</v>
      </c>
      <c r="K3396" s="13">
        <v>0</v>
      </c>
      <c r="L3396" t="str">
        <f>+VLOOKUP(Línea_Modelo_Sexo_Región[[#This Row],[id_LA]],Línea_Atención[],2,0)</f>
        <v>Línea Cuidado Alternativo</v>
      </c>
      <c r="M339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397" spans="2:13" x14ac:dyDescent="0.3">
      <c r="B3397" s="15" t="str">
        <f t="shared" ref="B3397:B3460" si="159">+E3397&amp;"-"&amp;F3397</f>
        <v>2-RDG</v>
      </c>
      <c r="C3397" s="15" t="str">
        <f t="shared" ref="C3397:C3460" si="160">+B3397&amp;"-"&amp;I3397</f>
        <v>2-RDG-Sin Detalle</v>
      </c>
      <c r="D3397" s="15" t="str">
        <f t="shared" ref="D3397:D3460" si="161">+C3397&amp;"-"&amp;G3397</f>
        <v>2-RDG-Sin Detalle-1</v>
      </c>
      <c r="E3397" s="13">
        <v>2</v>
      </c>
      <c r="F3397" t="s">
        <v>46</v>
      </c>
      <c r="G3397" s="13">
        <v>1</v>
      </c>
      <c r="H3397" s="13" t="s">
        <v>201</v>
      </c>
      <c r="I3397" s="13" t="s">
        <v>424</v>
      </c>
      <c r="J3397" s="13" t="s">
        <v>106</v>
      </c>
      <c r="K3397" s="13">
        <v>0</v>
      </c>
      <c r="L3397" t="str">
        <f>+VLOOKUP(Línea_Modelo_Sexo_Región[[#This Row],[id_LA]],Línea_Atención[],2,0)</f>
        <v>Línea Cuidado Alternativo</v>
      </c>
      <c r="M339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398" spans="2:13" x14ac:dyDescent="0.3">
      <c r="B3398" s="15" t="str">
        <f t="shared" si="159"/>
        <v>2-RDG</v>
      </c>
      <c r="C3398" s="15" t="str">
        <f t="shared" si="160"/>
        <v>2-RDG-Sin Detalle</v>
      </c>
      <c r="D3398" s="15" t="str">
        <f t="shared" si="161"/>
        <v>2-RDG-Sin Detalle-2</v>
      </c>
      <c r="E3398" s="13">
        <v>2</v>
      </c>
      <c r="F3398" t="s">
        <v>46</v>
      </c>
      <c r="G3398" s="13">
        <v>2</v>
      </c>
      <c r="H3398" s="13" t="s">
        <v>202</v>
      </c>
      <c r="I3398" s="13" t="s">
        <v>424</v>
      </c>
      <c r="J3398" s="13" t="s">
        <v>106</v>
      </c>
      <c r="K3398" s="13">
        <v>0</v>
      </c>
      <c r="L3398" t="str">
        <f>+VLOOKUP(Línea_Modelo_Sexo_Región[[#This Row],[id_LA]],Línea_Atención[],2,0)</f>
        <v>Línea Cuidado Alternativo</v>
      </c>
      <c r="M339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399" spans="2:13" x14ac:dyDescent="0.3">
      <c r="B3399" s="15" t="str">
        <f t="shared" si="159"/>
        <v>2-RDG</v>
      </c>
      <c r="C3399" s="15" t="str">
        <f t="shared" si="160"/>
        <v>2-RDG-Sin Detalle</v>
      </c>
      <c r="D3399" s="15" t="str">
        <f t="shared" si="161"/>
        <v>2-RDG-Sin Detalle-3</v>
      </c>
      <c r="E3399" s="13">
        <v>2</v>
      </c>
      <c r="F3399" t="s">
        <v>46</v>
      </c>
      <c r="G3399" s="13">
        <v>3</v>
      </c>
      <c r="H3399" s="13" t="s">
        <v>203</v>
      </c>
      <c r="I3399" s="13" t="s">
        <v>424</v>
      </c>
      <c r="J3399" s="13" t="s">
        <v>106</v>
      </c>
      <c r="K3399" s="13">
        <v>0</v>
      </c>
      <c r="L3399" t="str">
        <f>+VLOOKUP(Línea_Modelo_Sexo_Región[[#This Row],[id_LA]],Línea_Atención[],2,0)</f>
        <v>Línea Cuidado Alternativo</v>
      </c>
      <c r="M339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0" spans="2:13" x14ac:dyDescent="0.3">
      <c r="B3400" s="15" t="str">
        <f t="shared" si="159"/>
        <v>2-RDG</v>
      </c>
      <c r="C3400" s="15" t="str">
        <f t="shared" si="160"/>
        <v>2-RDG-Sin Detalle</v>
      </c>
      <c r="D3400" s="15" t="str">
        <f t="shared" si="161"/>
        <v>2-RDG-Sin Detalle-4</v>
      </c>
      <c r="E3400" s="13">
        <v>2</v>
      </c>
      <c r="F3400" t="s">
        <v>46</v>
      </c>
      <c r="G3400" s="13">
        <v>4</v>
      </c>
      <c r="H3400" s="13" t="s">
        <v>204</v>
      </c>
      <c r="I3400" s="13" t="s">
        <v>424</v>
      </c>
      <c r="J3400" s="13" t="s">
        <v>106</v>
      </c>
      <c r="K3400" s="13">
        <v>0</v>
      </c>
      <c r="L3400" t="str">
        <f>+VLOOKUP(Línea_Modelo_Sexo_Región[[#This Row],[id_LA]],Línea_Atención[],2,0)</f>
        <v>Línea Cuidado Alternativo</v>
      </c>
      <c r="M340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1" spans="2:13" x14ac:dyDescent="0.3">
      <c r="B3401" s="15" t="str">
        <f t="shared" si="159"/>
        <v>2-RDG</v>
      </c>
      <c r="C3401" s="15" t="str">
        <f t="shared" si="160"/>
        <v>2-RDG-Sin Detalle</v>
      </c>
      <c r="D3401" s="15" t="str">
        <f t="shared" si="161"/>
        <v>2-RDG-Sin Detalle-5</v>
      </c>
      <c r="E3401" s="13">
        <v>2</v>
      </c>
      <c r="F3401" t="s">
        <v>46</v>
      </c>
      <c r="G3401" s="13">
        <v>5</v>
      </c>
      <c r="H3401" s="13" t="s">
        <v>205</v>
      </c>
      <c r="I3401" s="13" t="s">
        <v>424</v>
      </c>
      <c r="J3401" s="13" t="s">
        <v>106</v>
      </c>
      <c r="K3401" s="13">
        <v>63</v>
      </c>
      <c r="L3401" t="str">
        <f>+VLOOKUP(Línea_Modelo_Sexo_Región[[#This Row],[id_LA]],Línea_Atención[],2,0)</f>
        <v>Línea Cuidado Alternativo</v>
      </c>
      <c r="M340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2" spans="2:13" x14ac:dyDescent="0.3">
      <c r="B3402" s="15" t="str">
        <f t="shared" si="159"/>
        <v>2-RDG</v>
      </c>
      <c r="C3402" s="15" t="str">
        <f t="shared" si="160"/>
        <v>2-RDG-Sin Detalle</v>
      </c>
      <c r="D3402" s="15" t="str">
        <f t="shared" si="161"/>
        <v>2-RDG-Sin Detalle-13</v>
      </c>
      <c r="E3402" s="13">
        <v>2</v>
      </c>
      <c r="F3402" t="s">
        <v>46</v>
      </c>
      <c r="G3402" s="13">
        <v>13</v>
      </c>
      <c r="H3402" s="13" t="s">
        <v>213</v>
      </c>
      <c r="I3402" s="13" t="s">
        <v>424</v>
      </c>
      <c r="J3402" s="13" t="s">
        <v>106</v>
      </c>
      <c r="K3402" s="13">
        <v>397</v>
      </c>
      <c r="L3402" t="str">
        <f>+VLOOKUP(Línea_Modelo_Sexo_Región[[#This Row],[id_LA]],Línea_Atención[],2,0)</f>
        <v>Línea Cuidado Alternativo</v>
      </c>
      <c r="M3402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3" spans="2:13" x14ac:dyDescent="0.3">
      <c r="B3403" s="15" t="str">
        <f t="shared" si="159"/>
        <v>2-RDG</v>
      </c>
      <c r="C3403" s="15" t="str">
        <f t="shared" si="160"/>
        <v>2-RDG-Sin Detalle</v>
      </c>
      <c r="D3403" s="15" t="str">
        <f t="shared" si="161"/>
        <v>2-RDG-Sin Detalle-6</v>
      </c>
      <c r="E3403" s="13">
        <v>2</v>
      </c>
      <c r="F3403" t="s">
        <v>46</v>
      </c>
      <c r="G3403" s="13">
        <v>6</v>
      </c>
      <c r="H3403" s="13" t="s">
        <v>206</v>
      </c>
      <c r="I3403" s="13" t="s">
        <v>424</v>
      </c>
      <c r="J3403" s="13" t="s">
        <v>106</v>
      </c>
      <c r="K3403" s="13">
        <v>111</v>
      </c>
      <c r="L3403" t="str">
        <f>+VLOOKUP(Línea_Modelo_Sexo_Región[[#This Row],[id_LA]],Línea_Atención[],2,0)</f>
        <v>Línea Cuidado Alternativo</v>
      </c>
      <c r="M3403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4" spans="2:13" x14ac:dyDescent="0.3">
      <c r="B3404" s="15" t="str">
        <f t="shared" si="159"/>
        <v>2-RDG</v>
      </c>
      <c r="C3404" s="15" t="str">
        <f t="shared" si="160"/>
        <v>2-RDG-Sin Detalle</v>
      </c>
      <c r="D3404" s="15" t="str">
        <f t="shared" si="161"/>
        <v>2-RDG-Sin Detalle-7</v>
      </c>
      <c r="E3404" s="13">
        <v>2</v>
      </c>
      <c r="F3404" t="s">
        <v>46</v>
      </c>
      <c r="G3404" s="13">
        <v>7</v>
      </c>
      <c r="H3404" s="13" t="s">
        <v>207</v>
      </c>
      <c r="I3404" s="13" t="s">
        <v>424</v>
      </c>
      <c r="J3404" s="13" t="s">
        <v>106</v>
      </c>
      <c r="K3404" s="13">
        <v>0</v>
      </c>
      <c r="L3404" t="str">
        <f>+VLOOKUP(Línea_Modelo_Sexo_Región[[#This Row],[id_LA]],Línea_Atención[],2,0)</f>
        <v>Línea Cuidado Alternativo</v>
      </c>
      <c r="M3404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5" spans="2:13" x14ac:dyDescent="0.3">
      <c r="B3405" s="15" t="str">
        <f t="shared" si="159"/>
        <v>2-RDG</v>
      </c>
      <c r="C3405" s="15" t="str">
        <f t="shared" si="160"/>
        <v>2-RDG-Sin Detalle</v>
      </c>
      <c r="D3405" s="15" t="str">
        <f t="shared" si="161"/>
        <v>2-RDG-Sin Detalle-16</v>
      </c>
      <c r="E3405" s="13">
        <v>2</v>
      </c>
      <c r="F3405" t="s">
        <v>46</v>
      </c>
      <c r="G3405" s="13">
        <v>16</v>
      </c>
      <c r="H3405" s="13" t="s">
        <v>216</v>
      </c>
      <c r="I3405" s="13" t="s">
        <v>424</v>
      </c>
      <c r="J3405" s="13" t="s">
        <v>106</v>
      </c>
      <c r="K3405" s="13">
        <v>0</v>
      </c>
      <c r="L3405" t="str">
        <f>+VLOOKUP(Línea_Modelo_Sexo_Región[[#This Row],[id_LA]],Línea_Atención[],2,0)</f>
        <v>Línea Cuidado Alternativo</v>
      </c>
      <c r="M3405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6" spans="2:13" x14ac:dyDescent="0.3">
      <c r="B3406" s="15" t="str">
        <f t="shared" si="159"/>
        <v>2-RDG</v>
      </c>
      <c r="C3406" s="15" t="str">
        <f t="shared" si="160"/>
        <v>2-RDG-Sin Detalle</v>
      </c>
      <c r="D3406" s="15" t="str">
        <f t="shared" si="161"/>
        <v>2-RDG-Sin Detalle-8</v>
      </c>
      <c r="E3406" s="13">
        <v>2</v>
      </c>
      <c r="F3406" t="s">
        <v>46</v>
      </c>
      <c r="G3406" s="13">
        <v>8</v>
      </c>
      <c r="H3406" s="13" t="s">
        <v>208</v>
      </c>
      <c r="I3406" s="13" t="s">
        <v>424</v>
      </c>
      <c r="J3406" s="13" t="s">
        <v>106</v>
      </c>
      <c r="K3406" s="13">
        <v>0</v>
      </c>
      <c r="L3406" t="str">
        <f>+VLOOKUP(Línea_Modelo_Sexo_Región[[#This Row],[id_LA]],Línea_Atención[],2,0)</f>
        <v>Línea Cuidado Alternativo</v>
      </c>
      <c r="M3406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7" spans="2:13" x14ac:dyDescent="0.3">
      <c r="B3407" s="15" t="str">
        <f t="shared" si="159"/>
        <v>2-RDG</v>
      </c>
      <c r="C3407" s="15" t="str">
        <f t="shared" si="160"/>
        <v>2-RDG-Sin Detalle</v>
      </c>
      <c r="D3407" s="15" t="str">
        <f t="shared" si="161"/>
        <v>2-RDG-Sin Detalle-9</v>
      </c>
      <c r="E3407" s="13">
        <v>2</v>
      </c>
      <c r="F3407" t="s">
        <v>46</v>
      </c>
      <c r="G3407" s="13">
        <v>9</v>
      </c>
      <c r="H3407" s="13" t="s">
        <v>209</v>
      </c>
      <c r="I3407" s="13" t="s">
        <v>424</v>
      </c>
      <c r="J3407" s="13" t="s">
        <v>106</v>
      </c>
      <c r="K3407" s="13">
        <v>0</v>
      </c>
      <c r="L3407" t="str">
        <f>+VLOOKUP(Línea_Modelo_Sexo_Región[[#This Row],[id_LA]],Línea_Atención[],2,0)</f>
        <v>Línea Cuidado Alternativo</v>
      </c>
      <c r="M3407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8" spans="2:13" x14ac:dyDescent="0.3">
      <c r="B3408" s="15" t="str">
        <f t="shared" si="159"/>
        <v>2-RDG</v>
      </c>
      <c r="C3408" s="15" t="str">
        <f t="shared" si="160"/>
        <v>2-RDG-Sin Detalle</v>
      </c>
      <c r="D3408" s="15" t="str">
        <f t="shared" si="161"/>
        <v>2-RDG-Sin Detalle-14</v>
      </c>
      <c r="E3408" s="13">
        <v>2</v>
      </c>
      <c r="F3408" t="s">
        <v>46</v>
      </c>
      <c r="G3408" s="13">
        <v>14</v>
      </c>
      <c r="H3408" s="13" t="s">
        <v>214</v>
      </c>
      <c r="I3408" s="13" t="s">
        <v>424</v>
      </c>
      <c r="J3408" s="13" t="s">
        <v>106</v>
      </c>
      <c r="K3408" s="13">
        <v>0</v>
      </c>
      <c r="L3408" t="str">
        <f>+VLOOKUP(Línea_Modelo_Sexo_Región[[#This Row],[id_LA]],Línea_Atención[],2,0)</f>
        <v>Línea Cuidado Alternativo</v>
      </c>
      <c r="M3408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09" spans="2:13" x14ac:dyDescent="0.3">
      <c r="B3409" s="15" t="str">
        <f t="shared" si="159"/>
        <v>2-RDG</v>
      </c>
      <c r="C3409" s="15" t="str">
        <f t="shared" si="160"/>
        <v>2-RDG-Sin Detalle</v>
      </c>
      <c r="D3409" s="15" t="str">
        <f t="shared" si="161"/>
        <v>2-RDG-Sin Detalle-10</v>
      </c>
      <c r="E3409" s="13">
        <v>2</v>
      </c>
      <c r="F3409" t="s">
        <v>46</v>
      </c>
      <c r="G3409" s="13">
        <v>10</v>
      </c>
      <c r="H3409" s="13" t="s">
        <v>210</v>
      </c>
      <c r="I3409" s="13" t="s">
        <v>424</v>
      </c>
      <c r="J3409" s="13" t="s">
        <v>106</v>
      </c>
      <c r="K3409" s="13">
        <v>0</v>
      </c>
      <c r="L3409" t="str">
        <f>+VLOOKUP(Línea_Modelo_Sexo_Región[[#This Row],[id_LA]],Línea_Atención[],2,0)</f>
        <v>Línea Cuidado Alternativo</v>
      </c>
      <c r="M3409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10" spans="2:13" x14ac:dyDescent="0.3">
      <c r="B3410" s="15" t="str">
        <f t="shared" si="159"/>
        <v>2-RDG</v>
      </c>
      <c r="C3410" s="15" t="str">
        <f t="shared" si="160"/>
        <v>2-RDG-Sin Detalle</v>
      </c>
      <c r="D3410" s="15" t="str">
        <f t="shared" si="161"/>
        <v>2-RDG-Sin Detalle-11</v>
      </c>
      <c r="E3410" s="13">
        <v>2</v>
      </c>
      <c r="F3410" t="s">
        <v>46</v>
      </c>
      <c r="G3410" s="13">
        <v>11</v>
      </c>
      <c r="H3410" s="13" t="s">
        <v>211</v>
      </c>
      <c r="I3410" s="13" t="s">
        <v>424</v>
      </c>
      <c r="J3410" s="13" t="s">
        <v>106</v>
      </c>
      <c r="K3410" s="13">
        <v>0</v>
      </c>
      <c r="L3410" t="str">
        <f>+VLOOKUP(Línea_Modelo_Sexo_Región[[#This Row],[id_LA]],Línea_Atención[],2,0)</f>
        <v>Línea Cuidado Alternativo</v>
      </c>
      <c r="M3410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11" spans="2:13" x14ac:dyDescent="0.3">
      <c r="B3411" s="15" t="str">
        <f t="shared" si="159"/>
        <v>2-RDG</v>
      </c>
      <c r="C3411" s="15" t="str">
        <f t="shared" si="160"/>
        <v>2-RDG-Sin Detalle</v>
      </c>
      <c r="D3411" s="15" t="str">
        <f t="shared" si="161"/>
        <v>2-RDG-Sin Detalle-12</v>
      </c>
      <c r="E3411" s="13">
        <v>2</v>
      </c>
      <c r="F3411" t="s">
        <v>46</v>
      </c>
      <c r="G3411" s="13">
        <v>12</v>
      </c>
      <c r="H3411" s="13" t="s">
        <v>212</v>
      </c>
      <c r="I3411" s="13" t="s">
        <v>424</v>
      </c>
      <c r="J3411" s="13" t="s">
        <v>106</v>
      </c>
      <c r="K3411" s="13">
        <v>0</v>
      </c>
      <c r="L3411" t="str">
        <f>+VLOOKUP(Línea_Modelo_Sexo_Región[[#This Row],[id_LA]],Línea_Atención[],2,0)</f>
        <v>Línea Cuidado Alternativo</v>
      </c>
      <c r="M3411" t="str">
        <f>+VLOOKUP(Línea_Modelo_Sexo_Región[[#This Row],[Modelo '[sigla']]],Modelos[[Modelo '[sigla']]:[Modelo '[descripción']]],2,0)</f>
        <v>Residencia de Protección Niños, Niñas y Adolescentes gravemente vulnerados en sus derechos con discapacidades severas o profundas en situación de alta dependencia</v>
      </c>
    </row>
    <row r="3412" spans="2:13" x14ac:dyDescent="0.3">
      <c r="B3412" s="15" t="str">
        <f t="shared" si="159"/>
        <v>2-RPA</v>
      </c>
      <c r="C3412" s="15" t="str">
        <f t="shared" si="160"/>
        <v>2-RPA-Sin Detalle</v>
      </c>
      <c r="D3412" s="15" t="str">
        <f t="shared" si="161"/>
        <v>2-RPA-Sin Detalle-15</v>
      </c>
      <c r="E3412" s="13">
        <v>2</v>
      </c>
      <c r="F3412" t="s">
        <v>58</v>
      </c>
      <c r="G3412" s="13">
        <v>15</v>
      </c>
      <c r="H3412" s="13" t="s">
        <v>215</v>
      </c>
      <c r="I3412" s="13" t="s">
        <v>424</v>
      </c>
      <c r="J3412" s="13" t="s">
        <v>106</v>
      </c>
      <c r="K3412" s="13">
        <v>0</v>
      </c>
      <c r="L3412" t="str">
        <f>+VLOOKUP(Línea_Modelo_Sexo_Región[[#This Row],[id_LA]],Línea_Atención[],2,0)</f>
        <v>Línea Cuidado Alternativo</v>
      </c>
      <c r="M3412" t="str">
        <f>+VLOOKUP(Línea_Modelo_Sexo_Región[[#This Row],[Modelo '[sigla']]],Modelos[[Modelo '[sigla']]:[Modelo '[descripción']]],2,0)</f>
        <v>Residencia de Protección para Madres Adolescentes</v>
      </c>
    </row>
    <row r="3413" spans="2:13" x14ac:dyDescent="0.3">
      <c r="B3413" s="15" t="str">
        <f t="shared" si="159"/>
        <v>2-RPA</v>
      </c>
      <c r="C3413" s="15" t="str">
        <f t="shared" si="160"/>
        <v>2-RPA-Sin Detalle</v>
      </c>
      <c r="D3413" s="15" t="str">
        <f t="shared" si="161"/>
        <v>2-RPA-Sin Detalle-1</v>
      </c>
      <c r="E3413" s="13">
        <v>2</v>
      </c>
      <c r="F3413" t="s">
        <v>58</v>
      </c>
      <c r="G3413" s="13">
        <v>1</v>
      </c>
      <c r="H3413" s="13" t="s">
        <v>201</v>
      </c>
      <c r="I3413" s="13" t="s">
        <v>424</v>
      </c>
      <c r="J3413" s="13" t="s">
        <v>106</v>
      </c>
      <c r="K3413" s="13">
        <v>0</v>
      </c>
      <c r="L3413" t="str">
        <f>+VLOOKUP(Línea_Modelo_Sexo_Región[[#This Row],[id_LA]],Línea_Atención[],2,0)</f>
        <v>Línea Cuidado Alternativo</v>
      </c>
      <c r="M3413" t="str">
        <f>+VLOOKUP(Línea_Modelo_Sexo_Región[[#This Row],[Modelo '[sigla']]],Modelos[[Modelo '[sigla']]:[Modelo '[descripción']]],2,0)</f>
        <v>Residencia de Protección para Madres Adolescentes</v>
      </c>
    </row>
    <row r="3414" spans="2:13" x14ac:dyDescent="0.3">
      <c r="B3414" s="15" t="str">
        <f t="shared" si="159"/>
        <v>2-RPA</v>
      </c>
      <c r="C3414" s="15" t="str">
        <f t="shared" si="160"/>
        <v>2-RPA-Sin Detalle</v>
      </c>
      <c r="D3414" s="15" t="str">
        <f t="shared" si="161"/>
        <v>2-RPA-Sin Detalle-2</v>
      </c>
      <c r="E3414" s="13">
        <v>2</v>
      </c>
      <c r="F3414" t="s">
        <v>58</v>
      </c>
      <c r="G3414" s="13">
        <v>2</v>
      </c>
      <c r="H3414" s="13" t="s">
        <v>202</v>
      </c>
      <c r="I3414" s="13" t="s">
        <v>424</v>
      </c>
      <c r="J3414" s="13" t="s">
        <v>106</v>
      </c>
      <c r="K3414" s="13">
        <v>0</v>
      </c>
      <c r="L3414" t="str">
        <f>+VLOOKUP(Línea_Modelo_Sexo_Región[[#This Row],[id_LA]],Línea_Atención[],2,0)</f>
        <v>Línea Cuidado Alternativo</v>
      </c>
      <c r="M3414" t="str">
        <f>+VLOOKUP(Línea_Modelo_Sexo_Región[[#This Row],[Modelo '[sigla']]],Modelos[[Modelo '[sigla']]:[Modelo '[descripción']]],2,0)</f>
        <v>Residencia de Protección para Madres Adolescentes</v>
      </c>
    </row>
    <row r="3415" spans="2:13" x14ac:dyDescent="0.3">
      <c r="B3415" s="15" t="str">
        <f t="shared" si="159"/>
        <v>2-RPA</v>
      </c>
      <c r="C3415" s="15" t="str">
        <f t="shared" si="160"/>
        <v>2-RPA-Sin Detalle</v>
      </c>
      <c r="D3415" s="15" t="str">
        <f t="shared" si="161"/>
        <v>2-RPA-Sin Detalle-3</v>
      </c>
      <c r="E3415" s="13">
        <v>2</v>
      </c>
      <c r="F3415" t="s">
        <v>58</v>
      </c>
      <c r="G3415" s="13">
        <v>3</v>
      </c>
      <c r="H3415" s="13" t="s">
        <v>203</v>
      </c>
      <c r="I3415" s="13" t="s">
        <v>424</v>
      </c>
      <c r="J3415" s="13" t="s">
        <v>106</v>
      </c>
      <c r="K3415" s="13">
        <v>0</v>
      </c>
      <c r="L3415" t="str">
        <f>+VLOOKUP(Línea_Modelo_Sexo_Región[[#This Row],[id_LA]],Línea_Atención[],2,0)</f>
        <v>Línea Cuidado Alternativo</v>
      </c>
      <c r="M3415" t="str">
        <f>+VLOOKUP(Línea_Modelo_Sexo_Región[[#This Row],[Modelo '[sigla']]],Modelos[[Modelo '[sigla']]:[Modelo '[descripción']]],2,0)</f>
        <v>Residencia de Protección para Madres Adolescentes</v>
      </c>
    </row>
    <row r="3416" spans="2:13" x14ac:dyDescent="0.3">
      <c r="B3416" s="15" t="str">
        <f t="shared" si="159"/>
        <v>2-RPA</v>
      </c>
      <c r="C3416" s="15" t="str">
        <f t="shared" si="160"/>
        <v>2-RPA-Sin Detalle</v>
      </c>
      <c r="D3416" s="15" t="str">
        <f t="shared" si="161"/>
        <v>2-RPA-Sin Detalle-4</v>
      </c>
      <c r="E3416" s="13">
        <v>2</v>
      </c>
      <c r="F3416" t="s">
        <v>58</v>
      </c>
      <c r="G3416" s="13">
        <v>4</v>
      </c>
      <c r="H3416" s="13" t="s">
        <v>204</v>
      </c>
      <c r="I3416" s="13" t="s">
        <v>424</v>
      </c>
      <c r="J3416" s="13" t="s">
        <v>106</v>
      </c>
      <c r="K3416" s="13">
        <v>0</v>
      </c>
      <c r="L3416" t="str">
        <f>+VLOOKUP(Línea_Modelo_Sexo_Región[[#This Row],[id_LA]],Línea_Atención[],2,0)</f>
        <v>Línea Cuidado Alternativo</v>
      </c>
      <c r="M3416" t="str">
        <f>+VLOOKUP(Línea_Modelo_Sexo_Región[[#This Row],[Modelo '[sigla']]],Modelos[[Modelo '[sigla']]:[Modelo '[descripción']]],2,0)</f>
        <v>Residencia de Protección para Madres Adolescentes</v>
      </c>
    </row>
    <row r="3417" spans="2:13" x14ac:dyDescent="0.3">
      <c r="B3417" s="15" t="str">
        <f t="shared" si="159"/>
        <v>2-RPA</v>
      </c>
      <c r="C3417" s="15" t="str">
        <f t="shared" si="160"/>
        <v>2-RPA-Sin Detalle</v>
      </c>
      <c r="D3417" s="15" t="str">
        <f t="shared" si="161"/>
        <v>2-RPA-Sin Detalle-5</v>
      </c>
      <c r="E3417" s="13">
        <v>2</v>
      </c>
      <c r="F3417" t="s">
        <v>58</v>
      </c>
      <c r="G3417" s="13">
        <v>5</v>
      </c>
      <c r="H3417" s="13" t="s">
        <v>205</v>
      </c>
      <c r="I3417" s="13" t="s">
        <v>424</v>
      </c>
      <c r="J3417" s="13" t="s">
        <v>106</v>
      </c>
      <c r="K3417" s="13">
        <v>18</v>
      </c>
      <c r="L3417" t="str">
        <f>+VLOOKUP(Línea_Modelo_Sexo_Región[[#This Row],[id_LA]],Línea_Atención[],2,0)</f>
        <v>Línea Cuidado Alternativo</v>
      </c>
      <c r="M3417" t="str">
        <f>+VLOOKUP(Línea_Modelo_Sexo_Región[[#This Row],[Modelo '[sigla']]],Modelos[[Modelo '[sigla']]:[Modelo '[descripción']]],2,0)</f>
        <v>Residencia de Protección para Madres Adolescentes</v>
      </c>
    </row>
    <row r="3418" spans="2:13" x14ac:dyDescent="0.3">
      <c r="B3418" s="15" t="str">
        <f t="shared" si="159"/>
        <v>2-RPA</v>
      </c>
      <c r="C3418" s="15" t="str">
        <f t="shared" si="160"/>
        <v>2-RPA-Sin Detalle</v>
      </c>
      <c r="D3418" s="15" t="str">
        <f t="shared" si="161"/>
        <v>2-RPA-Sin Detalle-13</v>
      </c>
      <c r="E3418" s="13">
        <v>2</v>
      </c>
      <c r="F3418" t="s">
        <v>58</v>
      </c>
      <c r="G3418" s="13">
        <v>13</v>
      </c>
      <c r="H3418" s="13" t="s">
        <v>213</v>
      </c>
      <c r="I3418" s="13" t="s">
        <v>424</v>
      </c>
      <c r="J3418" s="13" t="s">
        <v>106</v>
      </c>
      <c r="K3418" s="13">
        <v>0</v>
      </c>
      <c r="L3418" t="str">
        <f>+VLOOKUP(Línea_Modelo_Sexo_Región[[#This Row],[id_LA]],Línea_Atención[],2,0)</f>
        <v>Línea Cuidado Alternativo</v>
      </c>
      <c r="M3418" t="str">
        <f>+VLOOKUP(Línea_Modelo_Sexo_Región[[#This Row],[Modelo '[sigla']]],Modelos[[Modelo '[sigla']]:[Modelo '[descripción']]],2,0)</f>
        <v>Residencia de Protección para Madres Adolescentes</v>
      </c>
    </row>
    <row r="3419" spans="2:13" x14ac:dyDescent="0.3">
      <c r="B3419" s="15" t="str">
        <f t="shared" si="159"/>
        <v>2-RPA</v>
      </c>
      <c r="C3419" s="15" t="str">
        <f t="shared" si="160"/>
        <v>2-RPA-Sin Detalle</v>
      </c>
      <c r="D3419" s="15" t="str">
        <f t="shared" si="161"/>
        <v>2-RPA-Sin Detalle-6</v>
      </c>
      <c r="E3419" s="13">
        <v>2</v>
      </c>
      <c r="F3419" t="s">
        <v>58</v>
      </c>
      <c r="G3419" s="13">
        <v>6</v>
      </c>
      <c r="H3419" s="13" t="s">
        <v>206</v>
      </c>
      <c r="I3419" s="13" t="s">
        <v>424</v>
      </c>
      <c r="J3419" s="13" t="s">
        <v>106</v>
      </c>
      <c r="K3419" s="13">
        <v>0</v>
      </c>
      <c r="L3419" t="str">
        <f>+VLOOKUP(Línea_Modelo_Sexo_Región[[#This Row],[id_LA]],Línea_Atención[],2,0)</f>
        <v>Línea Cuidado Alternativo</v>
      </c>
      <c r="M3419" t="str">
        <f>+VLOOKUP(Línea_Modelo_Sexo_Región[[#This Row],[Modelo '[sigla']]],Modelos[[Modelo '[sigla']]:[Modelo '[descripción']]],2,0)</f>
        <v>Residencia de Protección para Madres Adolescentes</v>
      </c>
    </row>
    <row r="3420" spans="2:13" x14ac:dyDescent="0.3">
      <c r="B3420" s="15" t="str">
        <f t="shared" si="159"/>
        <v>2-RPA</v>
      </c>
      <c r="C3420" s="15" t="str">
        <f t="shared" si="160"/>
        <v>2-RPA-Sin Detalle</v>
      </c>
      <c r="D3420" s="15" t="str">
        <f t="shared" si="161"/>
        <v>2-RPA-Sin Detalle-7</v>
      </c>
      <c r="E3420" s="13">
        <v>2</v>
      </c>
      <c r="F3420" t="s">
        <v>58</v>
      </c>
      <c r="G3420" s="13">
        <v>7</v>
      </c>
      <c r="H3420" s="13" t="s">
        <v>207</v>
      </c>
      <c r="I3420" s="13" t="s">
        <v>424</v>
      </c>
      <c r="J3420" s="13" t="s">
        <v>106</v>
      </c>
      <c r="K3420" s="13">
        <v>0</v>
      </c>
      <c r="L3420" t="str">
        <f>+VLOOKUP(Línea_Modelo_Sexo_Región[[#This Row],[id_LA]],Línea_Atención[],2,0)</f>
        <v>Línea Cuidado Alternativo</v>
      </c>
      <c r="M3420" t="str">
        <f>+VLOOKUP(Línea_Modelo_Sexo_Región[[#This Row],[Modelo '[sigla']]],Modelos[[Modelo '[sigla']]:[Modelo '[descripción']]],2,0)</f>
        <v>Residencia de Protección para Madres Adolescentes</v>
      </c>
    </row>
    <row r="3421" spans="2:13" x14ac:dyDescent="0.3">
      <c r="B3421" s="15" t="str">
        <f t="shared" si="159"/>
        <v>2-RPA</v>
      </c>
      <c r="C3421" s="15" t="str">
        <f t="shared" si="160"/>
        <v>2-RPA-Sin Detalle</v>
      </c>
      <c r="D3421" s="15" t="str">
        <f t="shared" si="161"/>
        <v>2-RPA-Sin Detalle-16</v>
      </c>
      <c r="E3421" s="13">
        <v>2</v>
      </c>
      <c r="F3421" t="s">
        <v>58</v>
      </c>
      <c r="G3421" s="13">
        <v>16</v>
      </c>
      <c r="H3421" s="13" t="s">
        <v>216</v>
      </c>
      <c r="I3421" s="13" t="s">
        <v>424</v>
      </c>
      <c r="J3421" s="13" t="s">
        <v>106</v>
      </c>
      <c r="K3421" s="13">
        <v>0</v>
      </c>
      <c r="L3421" t="str">
        <f>+VLOOKUP(Línea_Modelo_Sexo_Región[[#This Row],[id_LA]],Línea_Atención[],2,0)</f>
        <v>Línea Cuidado Alternativo</v>
      </c>
      <c r="M3421" t="str">
        <f>+VLOOKUP(Línea_Modelo_Sexo_Región[[#This Row],[Modelo '[sigla']]],Modelos[[Modelo '[sigla']]:[Modelo '[descripción']]],2,0)</f>
        <v>Residencia de Protección para Madres Adolescentes</v>
      </c>
    </row>
    <row r="3422" spans="2:13" x14ac:dyDescent="0.3">
      <c r="B3422" s="15" t="str">
        <f t="shared" si="159"/>
        <v>2-RPA</v>
      </c>
      <c r="C3422" s="15" t="str">
        <f t="shared" si="160"/>
        <v>2-RPA-Sin Detalle</v>
      </c>
      <c r="D3422" s="15" t="str">
        <f t="shared" si="161"/>
        <v>2-RPA-Sin Detalle-8</v>
      </c>
      <c r="E3422" s="13">
        <v>2</v>
      </c>
      <c r="F3422" t="s">
        <v>58</v>
      </c>
      <c r="G3422" s="13">
        <v>8</v>
      </c>
      <c r="H3422" s="13" t="s">
        <v>208</v>
      </c>
      <c r="I3422" s="13" t="s">
        <v>424</v>
      </c>
      <c r="J3422" s="13" t="s">
        <v>106</v>
      </c>
      <c r="K3422" s="13">
        <v>27</v>
      </c>
      <c r="L3422" t="str">
        <f>+VLOOKUP(Línea_Modelo_Sexo_Región[[#This Row],[id_LA]],Línea_Atención[],2,0)</f>
        <v>Línea Cuidado Alternativo</v>
      </c>
      <c r="M3422" t="str">
        <f>+VLOOKUP(Línea_Modelo_Sexo_Región[[#This Row],[Modelo '[sigla']]],Modelos[[Modelo '[sigla']]:[Modelo '[descripción']]],2,0)</f>
        <v>Residencia de Protección para Madres Adolescentes</v>
      </c>
    </row>
    <row r="3423" spans="2:13" x14ac:dyDescent="0.3">
      <c r="B3423" s="15" t="str">
        <f t="shared" si="159"/>
        <v>2-RPA</v>
      </c>
      <c r="C3423" s="15" t="str">
        <f t="shared" si="160"/>
        <v>2-RPA-Sin Detalle</v>
      </c>
      <c r="D3423" s="15" t="str">
        <f t="shared" si="161"/>
        <v>2-RPA-Sin Detalle-9</v>
      </c>
      <c r="E3423" s="13">
        <v>2</v>
      </c>
      <c r="F3423" t="s">
        <v>58</v>
      </c>
      <c r="G3423" s="13">
        <v>9</v>
      </c>
      <c r="H3423" s="13" t="s">
        <v>209</v>
      </c>
      <c r="I3423" s="13" t="s">
        <v>424</v>
      </c>
      <c r="J3423" s="13" t="s">
        <v>106</v>
      </c>
      <c r="K3423" s="13">
        <v>0</v>
      </c>
      <c r="L3423" t="str">
        <f>+VLOOKUP(Línea_Modelo_Sexo_Región[[#This Row],[id_LA]],Línea_Atención[],2,0)</f>
        <v>Línea Cuidado Alternativo</v>
      </c>
      <c r="M3423" t="str">
        <f>+VLOOKUP(Línea_Modelo_Sexo_Región[[#This Row],[Modelo '[sigla']]],Modelos[[Modelo '[sigla']]:[Modelo '[descripción']]],2,0)</f>
        <v>Residencia de Protección para Madres Adolescentes</v>
      </c>
    </row>
    <row r="3424" spans="2:13" x14ac:dyDescent="0.3">
      <c r="B3424" s="15" t="str">
        <f t="shared" si="159"/>
        <v>2-RPA</v>
      </c>
      <c r="C3424" s="15" t="str">
        <f t="shared" si="160"/>
        <v>2-RPA-Sin Detalle</v>
      </c>
      <c r="D3424" s="15" t="str">
        <f t="shared" si="161"/>
        <v>2-RPA-Sin Detalle-14</v>
      </c>
      <c r="E3424" s="13">
        <v>2</v>
      </c>
      <c r="F3424" t="s">
        <v>58</v>
      </c>
      <c r="G3424" s="13">
        <v>14</v>
      </c>
      <c r="H3424" s="13" t="s">
        <v>214</v>
      </c>
      <c r="I3424" s="13" t="s">
        <v>424</v>
      </c>
      <c r="J3424" s="13" t="s">
        <v>106</v>
      </c>
      <c r="K3424" s="13">
        <v>0</v>
      </c>
      <c r="L3424" t="str">
        <f>+VLOOKUP(Línea_Modelo_Sexo_Región[[#This Row],[id_LA]],Línea_Atención[],2,0)</f>
        <v>Línea Cuidado Alternativo</v>
      </c>
      <c r="M3424" t="str">
        <f>+VLOOKUP(Línea_Modelo_Sexo_Región[[#This Row],[Modelo '[sigla']]],Modelos[[Modelo '[sigla']]:[Modelo '[descripción']]],2,0)</f>
        <v>Residencia de Protección para Madres Adolescentes</v>
      </c>
    </row>
    <row r="3425" spans="2:13" x14ac:dyDescent="0.3">
      <c r="B3425" s="15" t="str">
        <f t="shared" si="159"/>
        <v>2-RPA</v>
      </c>
      <c r="C3425" s="15" t="str">
        <f t="shared" si="160"/>
        <v>2-RPA-Sin Detalle</v>
      </c>
      <c r="D3425" s="15" t="str">
        <f t="shared" si="161"/>
        <v>2-RPA-Sin Detalle-10</v>
      </c>
      <c r="E3425" s="13">
        <v>2</v>
      </c>
      <c r="F3425" t="s">
        <v>58</v>
      </c>
      <c r="G3425" s="13">
        <v>10</v>
      </c>
      <c r="H3425" s="13" t="s">
        <v>210</v>
      </c>
      <c r="I3425" s="13" t="s">
        <v>424</v>
      </c>
      <c r="J3425" s="13" t="s">
        <v>106</v>
      </c>
      <c r="K3425" s="13">
        <v>0</v>
      </c>
      <c r="L3425" t="str">
        <f>+VLOOKUP(Línea_Modelo_Sexo_Región[[#This Row],[id_LA]],Línea_Atención[],2,0)</f>
        <v>Línea Cuidado Alternativo</v>
      </c>
      <c r="M3425" t="str">
        <f>+VLOOKUP(Línea_Modelo_Sexo_Región[[#This Row],[Modelo '[sigla']]],Modelos[[Modelo '[sigla']]:[Modelo '[descripción']]],2,0)</f>
        <v>Residencia de Protección para Madres Adolescentes</v>
      </c>
    </row>
    <row r="3426" spans="2:13" x14ac:dyDescent="0.3">
      <c r="B3426" s="15" t="str">
        <f t="shared" si="159"/>
        <v>2-RPA</v>
      </c>
      <c r="C3426" s="15" t="str">
        <f t="shared" si="160"/>
        <v>2-RPA-Sin Detalle</v>
      </c>
      <c r="D3426" s="15" t="str">
        <f t="shared" si="161"/>
        <v>2-RPA-Sin Detalle-11</v>
      </c>
      <c r="E3426" s="13">
        <v>2</v>
      </c>
      <c r="F3426" t="s">
        <v>58</v>
      </c>
      <c r="G3426" s="13">
        <v>11</v>
      </c>
      <c r="H3426" s="13" t="s">
        <v>211</v>
      </c>
      <c r="I3426" s="13" t="s">
        <v>424</v>
      </c>
      <c r="J3426" s="13" t="s">
        <v>106</v>
      </c>
      <c r="K3426" s="13">
        <v>0</v>
      </c>
      <c r="L3426" t="str">
        <f>+VLOOKUP(Línea_Modelo_Sexo_Región[[#This Row],[id_LA]],Línea_Atención[],2,0)</f>
        <v>Línea Cuidado Alternativo</v>
      </c>
      <c r="M3426" t="str">
        <f>+VLOOKUP(Línea_Modelo_Sexo_Región[[#This Row],[Modelo '[sigla']]],Modelos[[Modelo '[sigla']]:[Modelo '[descripción']]],2,0)</f>
        <v>Residencia de Protección para Madres Adolescentes</v>
      </c>
    </row>
    <row r="3427" spans="2:13" x14ac:dyDescent="0.3">
      <c r="B3427" s="15" t="str">
        <f t="shared" si="159"/>
        <v>2-RPA</v>
      </c>
      <c r="C3427" s="15" t="str">
        <f t="shared" si="160"/>
        <v>2-RPA-Sin Detalle</v>
      </c>
      <c r="D3427" s="15" t="str">
        <f t="shared" si="161"/>
        <v>2-RPA-Sin Detalle-12</v>
      </c>
      <c r="E3427" s="13">
        <v>2</v>
      </c>
      <c r="F3427" t="s">
        <v>58</v>
      </c>
      <c r="G3427" s="13">
        <v>12</v>
      </c>
      <c r="H3427" s="13" t="s">
        <v>212</v>
      </c>
      <c r="I3427" s="13" t="s">
        <v>424</v>
      </c>
      <c r="J3427" s="13" t="s">
        <v>106</v>
      </c>
      <c r="K3427" s="13">
        <v>0</v>
      </c>
      <c r="L3427" t="str">
        <f>+VLOOKUP(Línea_Modelo_Sexo_Región[[#This Row],[id_LA]],Línea_Atención[],2,0)</f>
        <v>Línea Cuidado Alternativo</v>
      </c>
      <c r="M3427" t="str">
        <f>+VLOOKUP(Línea_Modelo_Sexo_Región[[#This Row],[Modelo '[sigla']]],Modelos[[Modelo '[sigla']]:[Modelo '[descripción']]],2,0)</f>
        <v>Residencia de Protección para Madres Adolescentes</v>
      </c>
    </row>
    <row r="3428" spans="2:13" x14ac:dyDescent="0.3">
      <c r="B3428" s="15" t="str">
        <f t="shared" si="159"/>
        <v>2-FAE</v>
      </c>
      <c r="C3428" s="15" t="str">
        <f t="shared" si="160"/>
        <v>2-FAE-Sin Detalle</v>
      </c>
      <c r="D3428" s="15" t="str">
        <f t="shared" si="161"/>
        <v>2-FAE-Sin Detalle-15</v>
      </c>
      <c r="E3428" s="13">
        <v>2</v>
      </c>
      <c r="F3428" t="s">
        <v>38</v>
      </c>
      <c r="G3428" s="13">
        <v>15</v>
      </c>
      <c r="H3428" s="13" t="s">
        <v>215</v>
      </c>
      <c r="I3428" s="13" t="s">
        <v>424</v>
      </c>
      <c r="J3428" s="13" t="s">
        <v>106</v>
      </c>
      <c r="K3428" s="13">
        <v>31</v>
      </c>
      <c r="L3428" t="str">
        <f>+VLOOKUP(Línea_Modelo_Sexo_Región[[#This Row],[id_LA]],Línea_Atención[],2,0)</f>
        <v>Línea Cuidado Alternativo</v>
      </c>
      <c r="M3428" t="str">
        <f>+VLOOKUP(Línea_Modelo_Sexo_Región[[#This Row],[Modelo '[sigla']]],Modelos[[Modelo '[sigla']]:[Modelo '[descripción']]],2,0)</f>
        <v>Programa de Familia de Acogida Especializada</v>
      </c>
    </row>
    <row r="3429" spans="2:13" x14ac:dyDescent="0.3">
      <c r="B3429" s="15" t="str">
        <f t="shared" si="159"/>
        <v>2-FAE</v>
      </c>
      <c r="C3429" s="15" t="str">
        <f t="shared" si="160"/>
        <v>2-FAE-Sin Detalle</v>
      </c>
      <c r="D3429" s="15" t="str">
        <f t="shared" si="161"/>
        <v>2-FAE-Sin Detalle-1</v>
      </c>
      <c r="E3429" s="13">
        <v>2</v>
      </c>
      <c r="F3429" t="s">
        <v>38</v>
      </c>
      <c r="G3429" s="13">
        <v>1</v>
      </c>
      <c r="H3429" s="13" t="s">
        <v>201</v>
      </c>
      <c r="I3429" s="13" t="s">
        <v>424</v>
      </c>
      <c r="J3429" s="13" t="s">
        <v>106</v>
      </c>
      <c r="K3429" s="13">
        <v>42</v>
      </c>
      <c r="L3429" t="str">
        <f>+VLOOKUP(Línea_Modelo_Sexo_Región[[#This Row],[id_LA]],Línea_Atención[],2,0)</f>
        <v>Línea Cuidado Alternativo</v>
      </c>
      <c r="M3429" t="str">
        <f>+VLOOKUP(Línea_Modelo_Sexo_Región[[#This Row],[Modelo '[sigla']]],Modelos[[Modelo '[sigla']]:[Modelo '[descripción']]],2,0)</f>
        <v>Programa de Familia de Acogida Especializada</v>
      </c>
    </row>
    <row r="3430" spans="2:13" x14ac:dyDescent="0.3">
      <c r="B3430" s="15" t="str">
        <f t="shared" si="159"/>
        <v>2-FAE</v>
      </c>
      <c r="C3430" s="15" t="str">
        <f t="shared" si="160"/>
        <v>2-FAE-Sin Detalle</v>
      </c>
      <c r="D3430" s="15" t="str">
        <f t="shared" si="161"/>
        <v>2-FAE-Sin Detalle-2</v>
      </c>
      <c r="E3430" s="13">
        <v>2</v>
      </c>
      <c r="F3430" t="s">
        <v>38</v>
      </c>
      <c r="G3430" s="13">
        <v>2</v>
      </c>
      <c r="H3430" s="13" t="s">
        <v>202</v>
      </c>
      <c r="I3430" s="13" t="s">
        <v>424</v>
      </c>
      <c r="J3430" s="13" t="s">
        <v>106</v>
      </c>
      <c r="K3430" s="13">
        <v>98</v>
      </c>
      <c r="L3430" t="str">
        <f>+VLOOKUP(Línea_Modelo_Sexo_Región[[#This Row],[id_LA]],Línea_Atención[],2,0)</f>
        <v>Línea Cuidado Alternativo</v>
      </c>
      <c r="M3430" t="str">
        <f>+VLOOKUP(Línea_Modelo_Sexo_Región[[#This Row],[Modelo '[sigla']]],Modelos[[Modelo '[sigla']]:[Modelo '[descripción']]],2,0)</f>
        <v>Programa de Familia de Acogida Especializada</v>
      </c>
    </row>
    <row r="3431" spans="2:13" x14ac:dyDescent="0.3">
      <c r="B3431" s="15" t="str">
        <f t="shared" si="159"/>
        <v>2-FAE</v>
      </c>
      <c r="C3431" s="15" t="str">
        <f t="shared" si="160"/>
        <v>2-FAE-Sin Detalle</v>
      </c>
      <c r="D3431" s="15" t="str">
        <f t="shared" si="161"/>
        <v>2-FAE-Sin Detalle-3</v>
      </c>
      <c r="E3431" s="13">
        <v>2</v>
      </c>
      <c r="F3431" t="s">
        <v>38</v>
      </c>
      <c r="G3431" s="13">
        <v>3</v>
      </c>
      <c r="H3431" s="13" t="s">
        <v>203</v>
      </c>
      <c r="I3431" s="13" t="s">
        <v>424</v>
      </c>
      <c r="J3431" s="13" t="s">
        <v>106</v>
      </c>
      <c r="K3431" s="13">
        <v>101</v>
      </c>
      <c r="L3431" t="str">
        <f>+VLOOKUP(Línea_Modelo_Sexo_Región[[#This Row],[id_LA]],Línea_Atención[],2,0)</f>
        <v>Línea Cuidado Alternativo</v>
      </c>
      <c r="M3431" t="str">
        <f>+VLOOKUP(Línea_Modelo_Sexo_Región[[#This Row],[Modelo '[sigla']]],Modelos[[Modelo '[sigla']]:[Modelo '[descripción']]],2,0)</f>
        <v>Programa de Familia de Acogida Especializada</v>
      </c>
    </row>
    <row r="3432" spans="2:13" x14ac:dyDescent="0.3">
      <c r="B3432" s="15" t="str">
        <f t="shared" si="159"/>
        <v>2-FAE</v>
      </c>
      <c r="C3432" s="15" t="str">
        <f t="shared" si="160"/>
        <v>2-FAE-Sin Detalle</v>
      </c>
      <c r="D3432" s="15" t="str">
        <f t="shared" si="161"/>
        <v>2-FAE-Sin Detalle-4</v>
      </c>
      <c r="E3432" s="13">
        <v>2</v>
      </c>
      <c r="F3432" t="s">
        <v>38</v>
      </c>
      <c r="G3432" s="13">
        <v>4</v>
      </c>
      <c r="H3432" s="13" t="s">
        <v>204</v>
      </c>
      <c r="I3432" s="13" t="s">
        <v>424</v>
      </c>
      <c r="J3432" s="13" t="s">
        <v>106</v>
      </c>
      <c r="K3432" s="13">
        <v>220</v>
      </c>
      <c r="L3432" t="str">
        <f>+VLOOKUP(Línea_Modelo_Sexo_Región[[#This Row],[id_LA]],Línea_Atención[],2,0)</f>
        <v>Línea Cuidado Alternativo</v>
      </c>
      <c r="M3432" t="str">
        <f>+VLOOKUP(Línea_Modelo_Sexo_Región[[#This Row],[Modelo '[sigla']]],Modelos[[Modelo '[sigla']]:[Modelo '[descripción']]],2,0)</f>
        <v>Programa de Familia de Acogida Especializada</v>
      </c>
    </row>
    <row r="3433" spans="2:13" x14ac:dyDescent="0.3">
      <c r="B3433" s="15" t="str">
        <f t="shared" si="159"/>
        <v>2-FAE</v>
      </c>
      <c r="C3433" s="15" t="str">
        <f t="shared" si="160"/>
        <v>2-FAE-Sin Detalle</v>
      </c>
      <c r="D3433" s="15" t="str">
        <f t="shared" si="161"/>
        <v>2-FAE-Sin Detalle-5</v>
      </c>
      <c r="E3433" s="13">
        <v>2</v>
      </c>
      <c r="F3433" t="s">
        <v>38</v>
      </c>
      <c r="G3433" s="13">
        <v>5</v>
      </c>
      <c r="H3433" s="13" t="s">
        <v>205</v>
      </c>
      <c r="I3433" s="13" t="s">
        <v>424</v>
      </c>
      <c r="J3433" s="13" t="s">
        <v>106</v>
      </c>
      <c r="K3433" s="13">
        <v>562</v>
      </c>
      <c r="L3433" t="str">
        <f>+VLOOKUP(Línea_Modelo_Sexo_Región[[#This Row],[id_LA]],Línea_Atención[],2,0)</f>
        <v>Línea Cuidado Alternativo</v>
      </c>
      <c r="M3433" t="str">
        <f>+VLOOKUP(Línea_Modelo_Sexo_Región[[#This Row],[Modelo '[sigla']]],Modelos[[Modelo '[sigla']]:[Modelo '[descripción']]],2,0)</f>
        <v>Programa de Familia de Acogida Especializada</v>
      </c>
    </row>
    <row r="3434" spans="2:13" x14ac:dyDescent="0.3">
      <c r="B3434" s="15" t="str">
        <f t="shared" si="159"/>
        <v>2-FAE</v>
      </c>
      <c r="C3434" s="15" t="str">
        <f t="shared" si="160"/>
        <v>2-FAE-Sin Detalle</v>
      </c>
      <c r="D3434" s="15" t="str">
        <f t="shared" si="161"/>
        <v>2-FAE-Sin Detalle-13</v>
      </c>
      <c r="E3434" s="13">
        <v>2</v>
      </c>
      <c r="F3434" t="s">
        <v>38</v>
      </c>
      <c r="G3434" s="13">
        <v>13</v>
      </c>
      <c r="H3434" s="13" t="s">
        <v>213</v>
      </c>
      <c r="I3434" s="13" t="s">
        <v>424</v>
      </c>
      <c r="J3434" s="13" t="s">
        <v>106</v>
      </c>
      <c r="K3434" s="13">
        <v>1177</v>
      </c>
      <c r="L3434" t="str">
        <f>+VLOOKUP(Línea_Modelo_Sexo_Región[[#This Row],[id_LA]],Línea_Atención[],2,0)</f>
        <v>Línea Cuidado Alternativo</v>
      </c>
      <c r="M3434" t="str">
        <f>+VLOOKUP(Línea_Modelo_Sexo_Región[[#This Row],[Modelo '[sigla']]],Modelos[[Modelo '[sigla']]:[Modelo '[descripción']]],2,0)</f>
        <v>Programa de Familia de Acogida Especializada</v>
      </c>
    </row>
    <row r="3435" spans="2:13" x14ac:dyDescent="0.3">
      <c r="B3435" s="15" t="str">
        <f t="shared" si="159"/>
        <v>2-FAE</v>
      </c>
      <c r="C3435" s="15" t="str">
        <f t="shared" si="160"/>
        <v>2-FAE-Sin Detalle</v>
      </c>
      <c r="D3435" s="15" t="str">
        <f t="shared" si="161"/>
        <v>2-FAE-Sin Detalle-6</v>
      </c>
      <c r="E3435" s="13">
        <v>2</v>
      </c>
      <c r="F3435" t="s">
        <v>38</v>
      </c>
      <c r="G3435" s="13">
        <v>6</v>
      </c>
      <c r="H3435" s="13" t="s">
        <v>206</v>
      </c>
      <c r="I3435" s="13" t="s">
        <v>424</v>
      </c>
      <c r="J3435" s="13" t="s">
        <v>106</v>
      </c>
      <c r="K3435" s="13">
        <v>287</v>
      </c>
      <c r="L3435" t="str">
        <f>+VLOOKUP(Línea_Modelo_Sexo_Región[[#This Row],[id_LA]],Línea_Atención[],2,0)</f>
        <v>Línea Cuidado Alternativo</v>
      </c>
      <c r="M3435" t="str">
        <f>+VLOOKUP(Línea_Modelo_Sexo_Región[[#This Row],[Modelo '[sigla']]],Modelos[[Modelo '[sigla']]:[Modelo '[descripción']]],2,0)</f>
        <v>Programa de Familia de Acogida Especializada</v>
      </c>
    </row>
    <row r="3436" spans="2:13" x14ac:dyDescent="0.3">
      <c r="B3436" s="15" t="str">
        <f t="shared" si="159"/>
        <v>2-FAE</v>
      </c>
      <c r="C3436" s="15" t="str">
        <f t="shared" si="160"/>
        <v>2-FAE-Sin Detalle</v>
      </c>
      <c r="D3436" s="15" t="str">
        <f t="shared" si="161"/>
        <v>2-FAE-Sin Detalle-7</v>
      </c>
      <c r="E3436" s="13">
        <v>2</v>
      </c>
      <c r="F3436" t="s">
        <v>38</v>
      </c>
      <c r="G3436" s="13">
        <v>7</v>
      </c>
      <c r="H3436" s="13" t="s">
        <v>207</v>
      </c>
      <c r="I3436" s="13" t="s">
        <v>424</v>
      </c>
      <c r="J3436" s="13" t="s">
        <v>106</v>
      </c>
      <c r="K3436" s="13">
        <v>312</v>
      </c>
      <c r="L3436" t="str">
        <f>+VLOOKUP(Línea_Modelo_Sexo_Región[[#This Row],[id_LA]],Línea_Atención[],2,0)</f>
        <v>Línea Cuidado Alternativo</v>
      </c>
      <c r="M3436" t="str">
        <f>+VLOOKUP(Línea_Modelo_Sexo_Región[[#This Row],[Modelo '[sigla']]],Modelos[[Modelo '[sigla']]:[Modelo '[descripción']]],2,0)</f>
        <v>Programa de Familia de Acogida Especializada</v>
      </c>
    </row>
    <row r="3437" spans="2:13" x14ac:dyDescent="0.3">
      <c r="B3437" s="15" t="str">
        <f t="shared" si="159"/>
        <v>2-FAE</v>
      </c>
      <c r="C3437" s="15" t="str">
        <f t="shared" si="160"/>
        <v>2-FAE-Sin Detalle</v>
      </c>
      <c r="D3437" s="15" t="str">
        <f t="shared" si="161"/>
        <v>2-FAE-Sin Detalle-16</v>
      </c>
      <c r="E3437" s="13">
        <v>2</v>
      </c>
      <c r="F3437" t="s">
        <v>38</v>
      </c>
      <c r="G3437" s="13">
        <v>16</v>
      </c>
      <c r="H3437" s="13" t="s">
        <v>216</v>
      </c>
      <c r="I3437" s="13" t="s">
        <v>424</v>
      </c>
      <c r="J3437" s="13" t="s">
        <v>106</v>
      </c>
      <c r="K3437" s="13">
        <v>108</v>
      </c>
      <c r="L3437" t="str">
        <f>+VLOOKUP(Línea_Modelo_Sexo_Región[[#This Row],[id_LA]],Línea_Atención[],2,0)</f>
        <v>Línea Cuidado Alternativo</v>
      </c>
      <c r="M3437" t="str">
        <f>+VLOOKUP(Línea_Modelo_Sexo_Región[[#This Row],[Modelo '[sigla']]],Modelos[[Modelo '[sigla']]:[Modelo '[descripción']]],2,0)</f>
        <v>Programa de Familia de Acogida Especializada</v>
      </c>
    </row>
    <row r="3438" spans="2:13" x14ac:dyDescent="0.3">
      <c r="B3438" s="15" t="str">
        <f t="shared" si="159"/>
        <v>2-FAE</v>
      </c>
      <c r="C3438" s="15" t="str">
        <f t="shared" si="160"/>
        <v>2-FAE-Sin Detalle</v>
      </c>
      <c r="D3438" s="15" t="str">
        <f t="shared" si="161"/>
        <v>2-FAE-Sin Detalle-8</v>
      </c>
      <c r="E3438" s="13">
        <v>2</v>
      </c>
      <c r="F3438" t="s">
        <v>38</v>
      </c>
      <c r="G3438" s="13">
        <v>8</v>
      </c>
      <c r="H3438" s="13" t="s">
        <v>208</v>
      </c>
      <c r="I3438" s="13" t="s">
        <v>424</v>
      </c>
      <c r="J3438" s="13" t="s">
        <v>106</v>
      </c>
      <c r="K3438" s="13">
        <v>341</v>
      </c>
      <c r="L3438" t="str">
        <f>+VLOOKUP(Línea_Modelo_Sexo_Región[[#This Row],[id_LA]],Línea_Atención[],2,0)</f>
        <v>Línea Cuidado Alternativo</v>
      </c>
      <c r="M3438" t="str">
        <f>+VLOOKUP(Línea_Modelo_Sexo_Región[[#This Row],[Modelo '[sigla']]],Modelos[[Modelo '[sigla']]:[Modelo '[descripción']]],2,0)</f>
        <v>Programa de Familia de Acogida Especializada</v>
      </c>
    </row>
    <row r="3439" spans="2:13" x14ac:dyDescent="0.3">
      <c r="B3439" s="15" t="str">
        <f t="shared" si="159"/>
        <v>2-FAE</v>
      </c>
      <c r="C3439" s="15" t="str">
        <f t="shared" si="160"/>
        <v>2-FAE-Sin Detalle</v>
      </c>
      <c r="D3439" s="15" t="str">
        <f t="shared" si="161"/>
        <v>2-FAE-Sin Detalle-9</v>
      </c>
      <c r="E3439" s="13">
        <v>2</v>
      </c>
      <c r="F3439" t="s">
        <v>38</v>
      </c>
      <c r="G3439" s="13">
        <v>9</v>
      </c>
      <c r="H3439" s="13" t="s">
        <v>209</v>
      </c>
      <c r="I3439" s="13" t="s">
        <v>424</v>
      </c>
      <c r="J3439" s="13" t="s">
        <v>106</v>
      </c>
      <c r="K3439" s="13">
        <v>167</v>
      </c>
      <c r="L3439" t="str">
        <f>+VLOOKUP(Línea_Modelo_Sexo_Región[[#This Row],[id_LA]],Línea_Atención[],2,0)</f>
        <v>Línea Cuidado Alternativo</v>
      </c>
      <c r="M3439" t="str">
        <f>+VLOOKUP(Línea_Modelo_Sexo_Región[[#This Row],[Modelo '[sigla']]],Modelos[[Modelo '[sigla']]:[Modelo '[descripción']]],2,0)</f>
        <v>Programa de Familia de Acogida Especializada</v>
      </c>
    </row>
    <row r="3440" spans="2:13" x14ac:dyDescent="0.3">
      <c r="B3440" s="15" t="str">
        <f t="shared" si="159"/>
        <v>2-FAE</v>
      </c>
      <c r="C3440" s="15" t="str">
        <f t="shared" si="160"/>
        <v>2-FAE-Sin Detalle</v>
      </c>
      <c r="D3440" s="15" t="str">
        <f t="shared" si="161"/>
        <v>2-FAE-Sin Detalle-14</v>
      </c>
      <c r="E3440" s="13">
        <v>2</v>
      </c>
      <c r="F3440" t="s">
        <v>38</v>
      </c>
      <c r="G3440" s="13">
        <v>14</v>
      </c>
      <c r="H3440" s="13" t="s">
        <v>214</v>
      </c>
      <c r="I3440" s="13" t="s">
        <v>424</v>
      </c>
      <c r="J3440" s="13" t="s">
        <v>106</v>
      </c>
      <c r="K3440" s="13">
        <v>64</v>
      </c>
      <c r="L3440" t="str">
        <f>+VLOOKUP(Línea_Modelo_Sexo_Región[[#This Row],[id_LA]],Línea_Atención[],2,0)</f>
        <v>Línea Cuidado Alternativo</v>
      </c>
      <c r="M3440" t="str">
        <f>+VLOOKUP(Línea_Modelo_Sexo_Región[[#This Row],[Modelo '[sigla']]],Modelos[[Modelo '[sigla']]:[Modelo '[descripción']]],2,0)</f>
        <v>Programa de Familia de Acogida Especializada</v>
      </c>
    </row>
    <row r="3441" spans="2:13" x14ac:dyDescent="0.3">
      <c r="B3441" s="15" t="str">
        <f t="shared" si="159"/>
        <v>2-FAE</v>
      </c>
      <c r="C3441" s="15" t="str">
        <f t="shared" si="160"/>
        <v>2-FAE-Sin Detalle</v>
      </c>
      <c r="D3441" s="15" t="str">
        <f t="shared" si="161"/>
        <v>2-FAE-Sin Detalle-10</v>
      </c>
      <c r="E3441" s="13">
        <v>2</v>
      </c>
      <c r="F3441" t="s">
        <v>38</v>
      </c>
      <c r="G3441" s="13">
        <v>10</v>
      </c>
      <c r="H3441" s="13" t="s">
        <v>210</v>
      </c>
      <c r="I3441" s="13" t="s">
        <v>424</v>
      </c>
      <c r="J3441" s="13" t="s">
        <v>106</v>
      </c>
      <c r="K3441" s="13">
        <v>136</v>
      </c>
      <c r="L3441" t="str">
        <f>+VLOOKUP(Línea_Modelo_Sexo_Región[[#This Row],[id_LA]],Línea_Atención[],2,0)</f>
        <v>Línea Cuidado Alternativo</v>
      </c>
      <c r="M3441" t="str">
        <f>+VLOOKUP(Línea_Modelo_Sexo_Región[[#This Row],[Modelo '[sigla']]],Modelos[[Modelo '[sigla']]:[Modelo '[descripción']]],2,0)</f>
        <v>Programa de Familia de Acogida Especializada</v>
      </c>
    </row>
    <row r="3442" spans="2:13" x14ac:dyDescent="0.3">
      <c r="B3442" s="15" t="str">
        <f t="shared" si="159"/>
        <v>2-FAE</v>
      </c>
      <c r="C3442" s="15" t="str">
        <f t="shared" si="160"/>
        <v>2-FAE-Sin Detalle</v>
      </c>
      <c r="D3442" s="15" t="str">
        <f t="shared" si="161"/>
        <v>2-FAE-Sin Detalle-11</v>
      </c>
      <c r="E3442" s="13">
        <v>2</v>
      </c>
      <c r="F3442" t="s">
        <v>38</v>
      </c>
      <c r="G3442" s="13">
        <v>11</v>
      </c>
      <c r="H3442" s="13" t="s">
        <v>211</v>
      </c>
      <c r="I3442" s="13" t="s">
        <v>424</v>
      </c>
      <c r="J3442" s="13" t="s">
        <v>106</v>
      </c>
      <c r="K3442" s="13">
        <v>18</v>
      </c>
      <c r="L3442" t="str">
        <f>+VLOOKUP(Línea_Modelo_Sexo_Región[[#This Row],[id_LA]],Línea_Atención[],2,0)</f>
        <v>Línea Cuidado Alternativo</v>
      </c>
      <c r="M3442" t="str">
        <f>+VLOOKUP(Línea_Modelo_Sexo_Región[[#This Row],[Modelo '[sigla']]],Modelos[[Modelo '[sigla']]:[Modelo '[descripción']]],2,0)</f>
        <v>Programa de Familia de Acogida Especializada</v>
      </c>
    </row>
    <row r="3443" spans="2:13" x14ac:dyDescent="0.3">
      <c r="B3443" s="15" t="str">
        <f t="shared" si="159"/>
        <v>2-FAE</v>
      </c>
      <c r="C3443" s="15" t="str">
        <f t="shared" si="160"/>
        <v>2-FAE-Sin Detalle</v>
      </c>
      <c r="D3443" s="15" t="str">
        <f t="shared" si="161"/>
        <v>2-FAE-Sin Detalle-12</v>
      </c>
      <c r="E3443" s="13">
        <v>2</v>
      </c>
      <c r="F3443" t="s">
        <v>38</v>
      </c>
      <c r="G3443" s="13">
        <v>12</v>
      </c>
      <c r="H3443" s="13" t="s">
        <v>212</v>
      </c>
      <c r="I3443" s="13" t="s">
        <v>424</v>
      </c>
      <c r="J3443" s="13" t="s">
        <v>106</v>
      </c>
      <c r="K3443" s="13">
        <v>31</v>
      </c>
      <c r="L3443" t="str">
        <f>+VLOOKUP(Línea_Modelo_Sexo_Región[[#This Row],[id_LA]],Línea_Atención[],2,0)</f>
        <v>Línea Cuidado Alternativo</v>
      </c>
      <c r="M3443" t="str">
        <f>+VLOOKUP(Línea_Modelo_Sexo_Región[[#This Row],[Modelo '[sigla']]],Modelos[[Modelo '[sigla']]:[Modelo '[descripción']]],2,0)</f>
        <v>Programa de Familia de Acogida Especializada</v>
      </c>
    </row>
    <row r="3444" spans="2:13" x14ac:dyDescent="0.3">
      <c r="B3444" s="15" t="str">
        <f t="shared" si="159"/>
        <v>2-RSP</v>
      </c>
      <c r="C3444" s="15" t="str">
        <f t="shared" si="160"/>
        <v>2-RSP-Sin Detalle</v>
      </c>
      <c r="D3444" s="15" t="str">
        <f t="shared" si="161"/>
        <v>2-RSP-Sin Detalle-15</v>
      </c>
      <c r="E3444" s="13">
        <v>2</v>
      </c>
      <c r="F3444" t="s">
        <v>66</v>
      </c>
      <c r="G3444" s="13">
        <v>15</v>
      </c>
      <c r="H3444" s="13" t="s">
        <v>215</v>
      </c>
      <c r="I3444" s="13" t="s">
        <v>424</v>
      </c>
      <c r="J3444" s="13" t="s">
        <v>106</v>
      </c>
      <c r="K3444" s="13">
        <v>0</v>
      </c>
      <c r="L3444" t="str">
        <f>+VLOOKUP(Línea_Modelo_Sexo_Región[[#This Row],[id_LA]],Línea_Atención[],2,0)</f>
        <v>Línea Cuidado Alternativo</v>
      </c>
      <c r="M344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45" spans="2:13" x14ac:dyDescent="0.3">
      <c r="B3445" s="15" t="str">
        <f t="shared" si="159"/>
        <v>2-RSP</v>
      </c>
      <c r="C3445" s="15" t="str">
        <f t="shared" si="160"/>
        <v>2-RSP-Sin Detalle</v>
      </c>
      <c r="D3445" s="15" t="str">
        <f t="shared" si="161"/>
        <v>2-RSP-Sin Detalle-1</v>
      </c>
      <c r="E3445" s="13">
        <v>2</v>
      </c>
      <c r="F3445" t="s">
        <v>66</v>
      </c>
      <c r="G3445" s="13">
        <v>1</v>
      </c>
      <c r="H3445" s="13" t="s">
        <v>201</v>
      </c>
      <c r="I3445" s="13" t="s">
        <v>424</v>
      </c>
      <c r="J3445" s="13" t="s">
        <v>106</v>
      </c>
      <c r="K3445" s="13">
        <v>0</v>
      </c>
      <c r="L3445" t="str">
        <f>+VLOOKUP(Línea_Modelo_Sexo_Región[[#This Row],[id_LA]],Línea_Atención[],2,0)</f>
        <v>Línea Cuidado Alternativo</v>
      </c>
      <c r="M344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46" spans="2:13" x14ac:dyDescent="0.3">
      <c r="B3446" s="15" t="str">
        <f t="shared" si="159"/>
        <v>2-RSP</v>
      </c>
      <c r="C3446" s="15" t="str">
        <f t="shared" si="160"/>
        <v>2-RSP-Sin Detalle</v>
      </c>
      <c r="D3446" s="15" t="str">
        <f t="shared" si="161"/>
        <v>2-RSP-Sin Detalle-2</v>
      </c>
      <c r="E3446" s="13">
        <v>2</v>
      </c>
      <c r="F3446" t="s">
        <v>66</v>
      </c>
      <c r="G3446" s="13">
        <v>2</v>
      </c>
      <c r="H3446" s="13" t="s">
        <v>202</v>
      </c>
      <c r="I3446" s="13" t="s">
        <v>424</v>
      </c>
      <c r="J3446" s="13" t="s">
        <v>106</v>
      </c>
      <c r="K3446" s="13">
        <v>0</v>
      </c>
      <c r="L3446" t="str">
        <f>+VLOOKUP(Línea_Modelo_Sexo_Región[[#This Row],[id_LA]],Línea_Atención[],2,0)</f>
        <v>Línea Cuidado Alternativo</v>
      </c>
      <c r="M344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47" spans="2:13" x14ac:dyDescent="0.3">
      <c r="B3447" s="15" t="str">
        <f t="shared" si="159"/>
        <v>2-RSP</v>
      </c>
      <c r="C3447" s="15" t="str">
        <f t="shared" si="160"/>
        <v>2-RSP-Sin Detalle</v>
      </c>
      <c r="D3447" s="15" t="str">
        <f t="shared" si="161"/>
        <v>2-RSP-Sin Detalle-3</v>
      </c>
      <c r="E3447" s="13">
        <v>2</v>
      </c>
      <c r="F3447" t="s">
        <v>66</v>
      </c>
      <c r="G3447" s="13">
        <v>3</v>
      </c>
      <c r="H3447" s="13" t="s">
        <v>203</v>
      </c>
      <c r="I3447" s="13" t="s">
        <v>424</v>
      </c>
      <c r="J3447" s="13" t="s">
        <v>106</v>
      </c>
      <c r="K3447" s="13">
        <v>0</v>
      </c>
      <c r="L3447" t="str">
        <f>+VLOOKUP(Línea_Modelo_Sexo_Región[[#This Row],[id_LA]],Línea_Atención[],2,0)</f>
        <v>Línea Cuidado Alternativo</v>
      </c>
      <c r="M344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48" spans="2:13" x14ac:dyDescent="0.3">
      <c r="B3448" s="15" t="str">
        <f t="shared" si="159"/>
        <v>2-RSP</v>
      </c>
      <c r="C3448" s="15" t="str">
        <f t="shared" si="160"/>
        <v>2-RSP-Sin Detalle</v>
      </c>
      <c r="D3448" s="15" t="str">
        <f t="shared" si="161"/>
        <v>2-RSP-Sin Detalle-4</v>
      </c>
      <c r="E3448" s="13">
        <v>2</v>
      </c>
      <c r="F3448" t="s">
        <v>66</v>
      </c>
      <c r="G3448" s="13">
        <v>4</v>
      </c>
      <c r="H3448" s="13" t="s">
        <v>204</v>
      </c>
      <c r="I3448" s="13" t="s">
        <v>424</v>
      </c>
      <c r="J3448" s="13" t="s">
        <v>106</v>
      </c>
      <c r="K3448" s="13">
        <v>20</v>
      </c>
      <c r="L3448" t="str">
        <f>+VLOOKUP(Línea_Modelo_Sexo_Región[[#This Row],[id_LA]],Línea_Atención[],2,0)</f>
        <v>Línea Cuidado Alternativo</v>
      </c>
      <c r="M344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49" spans="2:13" x14ac:dyDescent="0.3">
      <c r="B3449" s="15" t="str">
        <f t="shared" si="159"/>
        <v>2-RSP</v>
      </c>
      <c r="C3449" s="15" t="str">
        <f t="shared" si="160"/>
        <v>2-RSP-Sin Detalle</v>
      </c>
      <c r="D3449" s="15" t="str">
        <f t="shared" si="161"/>
        <v>2-RSP-Sin Detalle-5</v>
      </c>
      <c r="E3449" s="13">
        <v>2</v>
      </c>
      <c r="F3449" t="s">
        <v>66</v>
      </c>
      <c r="G3449" s="13">
        <v>5</v>
      </c>
      <c r="H3449" s="13" t="s">
        <v>205</v>
      </c>
      <c r="I3449" s="13" t="s">
        <v>424</v>
      </c>
      <c r="J3449" s="13" t="s">
        <v>106</v>
      </c>
      <c r="K3449" s="13">
        <v>6</v>
      </c>
      <c r="L3449" t="str">
        <f>+VLOOKUP(Línea_Modelo_Sexo_Región[[#This Row],[id_LA]],Línea_Atención[],2,0)</f>
        <v>Línea Cuidado Alternativo</v>
      </c>
      <c r="M344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0" spans="2:13" x14ac:dyDescent="0.3">
      <c r="B3450" s="15" t="str">
        <f t="shared" si="159"/>
        <v>2-RSP</v>
      </c>
      <c r="C3450" s="15" t="str">
        <f t="shared" si="160"/>
        <v>2-RSP-Sin Detalle</v>
      </c>
      <c r="D3450" s="15" t="str">
        <f t="shared" si="161"/>
        <v>2-RSP-Sin Detalle-13</v>
      </c>
      <c r="E3450" s="13">
        <v>2</v>
      </c>
      <c r="F3450" t="s">
        <v>66</v>
      </c>
      <c r="G3450" s="13">
        <v>13</v>
      </c>
      <c r="H3450" s="13" t="s">
        <v>213</v>
      </c>
      <c r="I3450" s="13" t="s">
        <v>424</v>
      </c>
      <c r="J3450" s="13" t="s">
        <v>106</v>
      </c>
      <c r="K3450" s="13">
        <v>0</v>
      </c>
      <c r="L3450" t="str">
        <f>+VLOOKUP(Línea_Modelo_Sexo_Región[[#This Row],[id_LA]],Línea_Atención[],2,0)</f>
        <v>Línea Cuidado Alternativo</v>
      </c>
      <c r="M3450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1" spans="2:13" x14ac:dyDescent="0.3">
      <c r="B3451" s="15" t="str">
        <f t="shared" si="159"/>
        <v>2-RSP</v>
      </c>
      <c r="C3451" s="15" t="str">
        <f t="shared" si="160"/>
        <v>2-RSP-Sin Detalle</v>
      </c>
      <c r="D3451" s="15" t="str">
        <f t="shared" si="161"/>
        <v>2-RSP-Sin Detalle-6</v>
      </c>
      <c r="E3451" s="13">
        <v>2</v>
      </c>
      <c r="F3451" t="s">
        <v>66</v>
      </c>
      <c r="G3451" s="13">
        <v>6</v>
      </c>
      <c r="H3451" s="13" t="s">
        <v>206</v>
      </c>
      <c r="I3451" s="13" t="s">
        <v>424</v>
      </c>
      <c r="J3451" s="13" t="s">
        <v>106</v>
      </c>
      <c r="K3451" s="13">
        <v>27</v>
      </c>
      <c r="L3451" t="str">
        <f>+VLOOKUP(Línea_Modelo_Sexo_Región[[#This Row],[id_LA]],Línea_Atención[],2,0)</f>
        <v>Línea Cuidado Alternativo</v>
      </c>
      <c r="M3451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2" spans="2:13" x14ac:dyDescent="0.3">
      <c r="B3452" s="15" t="str">
        <f t="shared" si="159"/>
        <v>2-RSP</v>
      </c>
      <c r="C3452" s="15" t="str">
        <f t="shared" si="160"/>
        <v>2-RSP-Sin Detalle</v>
      </c>
      <c r="D3452" s="15" t="str">
        <f t="shared" si="161"/>
        <v>2-RSP-Sin Detalle-7</v>
      </c>
      <c r="E3452" s="13">
        <v>2</v>
      </c>
      <c r="F3452" t="s">
        <v>66</v>
      </c>
      <c r="G3452" s="13">
        <v>7</v>
      </c>
      <c r="H3452" s="13" t="s">
        <v>207</v>
      </c>
      <c r="I3452" s="13" t="s">
        <v>424</v>
      </c>
      <c r="J3452" s="13" t="s">
        <v>106</v>
      </c>
      <c r="K3452" s="13">
        <v>0</v>
      </c>
      <c r="L3452" t="str">
        <f>+VLOOKUP(Línea_Modelo_Sexo_Región[[#This Row],[id_LA]],Línea_Atención[],2,0)</f>
        <v>Línea Cuidado Alternativo</v>
      </c>
      <c r="M3452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3" spans="2:13" x14ac:dyDescent="0.3">
      <c r="B3453" s="15" t="str">
        <f t="shared" si="159"/>
        <v>2-RSP</v>
      </c>
      <c r="C3453" s="15" t="str">
        <f t="shared" si="160"/>
        <v>2-RSP-Sin Detalle</v>
      </c>
      <c r="D3453" s="15" t="str">
        <f t="shared" si="161"/>
        <v>2-RSP-Sin Detalle-16</v>
      </c>
      <c r="E3453" s="13">
        <v>2</v>
      </c>
      <c r="F3453" t="s">
        <v>66</v>
      </c>
      <c r="G3453" s="13">
        <v>16</v>
      </c>
      <c r="H3453" s="13" t="s">
        <v>216</v>
      </c>
      <c r="I3453" s="13" t="s">
        <v>424</v>
      </c>
      <c r="J3453" s="13" t="s">
        <v>106</v>
      </c>
      <c r="K3453" s="13">
        <v>0</v>
      </c>
      <c r="L3453" t="str">
        <f>+VLOOKUP(Línea_Modelo_Sexo_Región[[#This Row],[id_LA]],Línea_Atención[],2,0)</f>
        <v>Línea Cuidado Alternativo</v>
      </c>
      <c r="M3453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4" spans="2:13" x14ac:dyDescent="0.3">
      <c r="B3454" s="15" t="str">
        <f t="shared" si="159"/>
        <v>2-RSP</v>
      </c>
      <c r="C3454" s="15" t="str">
        <f t="shared" si="160"/>
        <v>2-RSP-Sin Detalle</v>
      </c>
      <c r="D3454" s="15" t="str">
        <f t="shared" si="161"/>
        <v>2-RSP-Sin Detalle-8</v>
      </c>
      <c r="E3454" s="13">
        <v>2</v>
      </c>
      <c r="F3454" t="s">
        <v>66</v>
      </c>
      <c r="G3454" s="13">
        <v>8</v>
      </c>
      <c r="H3454" s="13" t="s">
        <v>208</v>
      </c>
      <c r="I3454" s="13" t="s">
        <v>424</v>
      </c>
      <c r="J3454" s="13" t="s">
        <v>106</v>
      </c>
      <c r="K3454" s="13">
        <v>0</v>
      </c>
      <c r="L3454" t="str">
        <f>+VLOOKUP(Línea_Modelo_Sexo_Región[[#This Row],[id_LA]],Línea_Atención[],2,0)</f>
        <v>Línea Cuidado Alternativo</v>
      </c>
      <c r="M3454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5" spans="2:13" x14ac:dyDescent="0.3">
      <c r="B3455" s="15" t="str">
        <f t="shared" si="159"/>
        <v>2-RSP</v>
      </c>
      <c r="C3455" s="15" t="str">
        <f t="shared" si="160"/>
        <v>2-RSP-Sin Detalle</v>
      </c>
      <c r="D3455" s="15" t="str">
        <f t="shared" si="161"/>
        <v>2-RSP-Sin Detalle-9</v>
      </c>
      <c r="E3455" s="13">
        <v>2</v>
      </c>
      <c r="F3455" t="s">
        <v>66</v>
      </c>
      <c r="G3455" s="13">
        <v>9</v>
      </c>
      <c r="H3455" s="13" t="s">
        <v>209</v>
      </c>
      <c r="I3455" s="13" t="s">
        <v>424</v>
      </c>
      <c r="J3455" s="13" t="s">
        <v>106</v>
      </c>
      <c r="K3455" s="13">
        <v>0</v>
      </c>
      <c r="L3455" t="str">
        <f>+VLOOKUP(Línea_Modelo_Sexo_Región[[#This Row],[id_LA]],Línea_Atención[],2,0)</f>
        <v>Línea Cuidado Alternativo</v>
      </c>
      <c r="M3455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6" spans="2:13" x14ac:dyDescent="0.3">
      <c r="B3456" s="15" t="str">
        <f t="shared" si="159"/>
        <v>2-RSP</v>
      </c>
      <c r="C3456" s="15" t="str">
        <f t="shared" si="160"/>
        <v>2-RSP-Sin Detalle</v>
      </c>
      <c r="D3456" s="15" t="str">
        <f t="shared" si="161"/>
        <v>2-RSP-Sin Detalle-14</v>
      </c>
      <c r="E3456" s="13">
        <v>2</v>
      </c>
      <c r="F3456" t="s">
        <v>66</v>
      </c>
      <c r="G3456" s="13">
        <v>14</v>
      </c>
      <c r="H3456" s="13" t="s">
        <v>214</v>
      </c>
      <c r="I3456" s="13" t="s">
        <v>424</v>
      </c>
      <c r="J3456" s="13" t="s">
        <v>106</v>
      </c>
      <c r="K3456" s="13">
        <v>12</v>
      </c>
      <c r="L3456" t="str">
        <f>+VLOOKUP(Línea_Modelo_Sexo_Región[[#This Row],[id_LA]],Línea_Atención[],2,0)</f>
        <v>Línea Cuidado Alternativo</v>
      </c>
      <c r="M3456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7" spans="2:13" x14ac:dyDescent="0.3">
      <c r="B3457" s="15" t="str">
        <f t="shared" si="159"/>
        <v>2-RSP</v>
      </c>
      <c r="C3457" s="15" t="str">
        <f t="shared" si="160"/>
        <v>2-RSP-Sin Detalle</v>
      </c>
      <c r="D3457" s="15" t="str">
        <f t="shared" si="161"/>
        <v>2-RSP-Sin Detalle-10</v>
      </c>
      <c r="E3457" s="13">
        <v>2</v>
      </c>
      <c r="F3457" t="s">
        <v>66</v>
      </c>
      <c r="G3457" s="13">
        <v>10</v>
      </c>
      <c r="H3457" s="13" t="s">
        <v>210</v>
      </c>
      <c r="I3457" s="13" t="s">
        <v>424</v>
      </c>
      <c r="J3457" s="13" t="s">
        <v>106</v>
      </c>
      <c r="K3457" s="13">
        <v>0</v>
      </c>
      <c r="L3457" t="str">
        <f>+VLOOKUP(Línea_Modelo_Sexo_Región[[#This Row],[id_LA]],Línea_Atención[],2,0)</f>
        <v>Línea Cuidado Alternativo</v>
      </c>
      <c r="M3457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8" spans="2:13" x14ac:dyDescent="0.3">
      <c r="B3458" s="15" t="str">
        <f t="shared" si="159"/>
        <v>2-RSP</v>
      </c>
      <c r="C3458" s="15" t="str">
        <f t="shared" si="160"/>
        <v>2-RSP-Sin Detalle</v>
      </c>
      <c r="D3458" s="15" t="str">
        <f t="shared" si="161"/>
        <v>2-RSP-Sin Detalle-11</v>
      </c>
      <c r="E3458" s="13">
        <v>2</v>
      </c>
      <c r="F3458" t="s">
        <v>66</v>
      </c>
      <c r="G3458" s="13">
        <v>11</v>
      </c>
      <c r="H3458" s="13" t="s">
        <v>211</v>
      </c>
      <c r="I3458" s="13" t="s">
        <v>424</v>
      </c>
      <c r="J3458" s="13" t="s">
        <v>106</v>
      </c>
      <c r="K3458" s="13">
        <v>0</v>
      </c>
      <c r="L3458" t="str">
        <f>+VLOOKUP(Línea_Modelo_Sexo_Región[[#This Row],[id_LA]],Línea_Atención[],2,0)</f>
        <v>Línea Cuidado Alternativo</v>
      </c>
      <c r="M3458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59" spans="2:13" x14ac:dyDescent="0.3">
      <c r="B3459" s="15" t="str">
        <f t="shared" si="159"/>
        <v>2-RSP</v>
      </c>
      <c r="C3459" s="15" t="str">
        <f t="shared" si="160"/>
        <v>2-RSP-Sin Detalle</v>
      </c>
      <c r="D3459" s="15" t="str">
        <f t="shared" si="161"/>
        <v>2-RSP-Sin Detalle-12</v>
      </c>
      <c r="E3459" s="13">
        <v>2</v>
      </c>
      <c r="F3459" t="s">
        <v>66</v>
      </c>
      <c r="G3459" s="13">
        <v>12</v>
      </c>
      <c r="H3459" s="13" t="s">
        <v>212</v>
      </c>
      <c r="I3459" s="13" t="s">
        <v>424</v>
      </c>
      <c r="J3459" s="13" t="s">
        <v>106</v>
      </c>
      <c r="K3459" s="13">
        <v>0</v>
      </c>
      <c r="L3459" t="str">
        <f>+VLOOKUP(Línea_Modelo_Sexo_Región[[#This Row],[id_LA]],Línea_Atención[],2,0)</f>
        <v>Línea Cuidado Alternativo</v>
      </c>
      <c r="M3459" t="str">
        <f>+VLOOKUP(Línea_Modelo_Sexo_Región[[#This Row],[Modelo '[sigla']]],Modelos[[Modelo '[sigla']]:[Modelo '[descripción']]],2,0)</f>
        <v>Residencias Especializadas con Programa de Protección Especializado Adosado</v>
      </c>
    </row>
    <row r="3460" spans="2:13" x14ac:dyDescent="0.3">
      <c r="B3460" s="15" t="str">
        <f t="shared" si="159"/>
        <v>2-REM</v>
      </c>
      <c r="C3460" s="15" t="str">
        <f t="shared" si="160"/>
        <v>2-REM-Sin Detalle</v>
      </c>
      <c r="D3460" s="15" t="str">
        <f t="shared" si="161"/>
        <v>2-REM-Sin Detalle-15</v>
      </c>
      <c r="E3460" s="13">
        <v>2</v>
      </c>
      <c r="F3460" t="s">
        <v>50</v>
      </c>
      <c r="G3460" s="13">
        <v>15</v>
      </c>
      <c r="H3460" s="13" t="s">
        <v>215</v>
      </c>
      <c r="I3460" s="13" t="s">
        <v>424</v>
      </c>
      <c r="J3460" s="13" t="s">
        <v>106</v>
      </c>
      <c r="K3460" s="13">
        <v>39</v>
      </c>
      <c r="L3460" t="str">
        <f>+VLOOKUP(Línea_Modelo_Sexo_Región[[#This Row],[id_LA]],Línea_Atención[],2,0)</f>
        <v>Línea Cuidado Alternativo</v>
      </c>
      <c r="M3460" t="str">
        <f>+VLOOKUP(Línea_Modelo_Sexo_Región[[#This Row],[Modelo '[sigla']]],Modelos[[Modelo '[sigla']]:[Modelo '[descripción']]],2,0)</f>
        <v>Residencia de Protección para Mayores con Programa</v>
      </c>
    </row>
    <row r="3461" spans="2:13" x14ac:dyDescent="0.3">
      <c r="B3461" s="15" t="str">
        <f t="shared" ref="B3461:B3524" si="162">+E3461&amp;"-"&amp;F3461</f>
        <v>2-REM</v>
      </c>
      <c r="C3461" s="15" t="str">
        <f t="shared" ref="C3461:C3524" si="163">+B3461&amp;"-"&amp;I3461</f>
        <v>2-REM-Sin Detalle</v>
      </c>
      <c r="D3461" s="15" t="str">
        <f t="shared" ref="D3461:D3524" si="164">+C3461&amp;"-"&amp;G3461</f>
        <v>2-REM-Sin Detalle-1</v>
      </c>
      <c r="E3461" s="13">
        <v>2</v>
      </c>
      <c r="F3461" t="s">
        <v>50</v>
      </c>
      <c r="G3461" s="13">
        <v>1</v>
      </c>
      <c r="H3461" s="13" t="s">
        <v>201</v>
      </c>
      <c r="I3461" s="13" t="s">
        <v>424</v>
      </c>
      <c r="J3461" s="13" t="s">
        <v>106</v>
      </c>
      <c r="K3461" s="13">
        <v>55</v>
      </c>
      <c r="L3461" t="str">
        <f>+VLOOKUP(Línea_Modelo_Sexo_Región[[#This Row],[id_LA]],Línea_Atención[],2,0)</f>
        <v>Línea Cuidado Alternativo</v>
      </c>
      <c r="M3461" t="str">
        <f>+VLOOKUP(Línea_Modelo_Sexo_Región[[#This Row],[Modelo '[sigla']]],Modelos[[Modelo '[sigla']]:[Modelo '[descripción']]],2,0)</f>
        <v>Residencia de Protección para Mayores con Programa</v>
      </c>
    </row>
    <row r="3462" spans="2:13" x14ac:dyDescent="0.3">
      <c r="B3462" s="15" t="str">
        <f t="shared" si="162"/>
        <v>2-REM</v>
      </c>
      <c r="C3462" s="15" t="str">
        <f t="shared" si="163"/>
        <v>2-REM-Sin Detalle</v>
      </c>
      <c r="D3462" s="15" t="str">
        <f t="shared" si="164"/>
        <v>2-REM-Sin Detalle-2</v>
      </c>
      <c r="E3462" s="13">
        <v>2</v>
      </c>
      <c r="F3462" t="s">
        <v>50</v>
      </c>
      <c r="G3462" s="13">
        <v>2</v>
      </c>
      <c r="H3462" s="13" t="s">
        <v>202</v>
      </c>
      <c r="I3462" s="13" t="s">
        <v>424</v>
      </c>
      <c r="J3462" s="13" t="s">
        <v>106</v>
      </c>
      <c r="K3462" s="13">
        <v>14</v>
      </c>
      <c r="L3462" t="str">
        <f>+VLOOKUP(Línea_Modelo_Sexo_Región[[#This Row],[id_LA]],Línea_Atención[],2,0)</f>
        <v>Línea Cuidado Alternativo</v>
      </c>
      <c r="M3462" t="str">
        <f>+VLOOKUP(Línea_Modelo_Sexo_Región[[#This Row],[Modelo '[sigla']]],Modelos[[Modelo '[sigla']]:[Modelo '[descripción']]],2,0)</f>
        <v>Residencia de Protección para Mayores con Programa</v>
      </c>
    </row>
    <row r="3463" spans="2:13" x14ac:dyDescent="0.3">
      <c r="B3463" s="15" t="str">
        <f t="shared" si="162"/>
        <v>2-REM</v>
      </c>
      <c r="C3463" s="15" t="str">
        <f t="shared" si="163"/>
        <v>2-REM-Sin Detalle</v>
      </c>
      <c r="D3463" s="15" t="str">
        <f t="shared" si="164"/>
        <v>2-REM-Sin Detalle-3</v>
      </c>
      <c r="E3463" s="13">
        <v>2</v>
      </c>
      <c r="F3463" t="s">
        <v>50</v>
      </c>
      <c r="G3463" s="13">
        <v>3</v>
      </c>
      <c r="H3463" s="13" t="s">
        <v>203</v>
      </c>
      <c r="I3463" s="13" t="s">
        <v>424</v>
      </c>
      <c r="J3463" s="13" t="s">
        <v>106</v>
      </c>
      <c r="K3463" s="13">
        <v>41</v>
      </c>
      <c r="L3463" t="str">
        <f>+VLOOKUP(Línea_Modelo_Sexo_Región[[#This Row],[id_LA]],Línea_Atención[],2,0)</f>
        <v>Línea Cuidado Alternativo</v>
      </c>
      <c r="M3463" t="str">
        <f>+VLOOKUP(Línea_Modelo_Sexo_Región[[#This Row],[Modelo '[sigla']]],Modelos[[Modelo '[sigla']]:[Modelo '[descripción']]],2,0)</f>
        <v>Residencia de Protección para Mayores con Programa</v>
      </c>
    </row>
    <row r="3464" spans="2:13" x14ac:dyDescent="0.3">
      <c r="B3464" s="15" t="str">
        <f t="shared" si="162"/>
        <v>2-REM</v>
      </c>
      <c r="C3464" s="15" t="str">
        <f t="shared" si="163"/>
        <v>2-REM-Sin Detalle</v>
      </c>
      <c r="D3464" s="15" t="str">
        <f t="shared" si="164"/>
        <v>2-REM-Sin Detalle-4</v>
      </c>
      <c r="E3464" s="13">
        <v>2</v>
      </c>
      <c r="F3464" t="s">
        <v>50</v>
      </c>
      <c r="G3464" s="13">
        <v>4</v>
      </c>
      <c r="H3464" s="13" t="s">
        <v>204</v>
      </c>
      <c r="I3464" s="13" t="s">
        <v>424</v>
      </c>
      <c r="J3464" s="13" t="s">
        <v>106</v>
      </c>
      <c r="K3464" s="13">
        <v>57</v>
      </c>
      <c r="L3464" t="str">
        <f>+VLOOKUP(Línea_Modelo_Sexo_Región[[#This Row],[id_LA]],Línea_Atención[],2,0)</f>
        <v>Línea Cuidado Alternativo</v>
      </c>
      <c r="M3464" t="str">
        <f>+VLOOKUP(Línea_Modelo_Sexo_Región[[#This Row],[Modelo '[sigla']]],Modelos[[Modelo '[sigla']]:[Modelo '[descripción']]],2,0)</f>
        <v>Residencia de Protección para Mayores con Programa</v>
      </c>
    </row>
    <row r="3465" spans="2:13" x14ac:dyDescent="0.3">
      <c r="B3465" s="15" t="str">
        <f t="shared" si="162"/>
        <v>2-REM</v>
      </c>
      <c r="C3465" s="15" t="str">
        <f t="shared" si="163"/>
        <v>2-REM-Sin Detalle</v>
      </c>
      <c r="D3465" s="15" t="str">
        <f t="shared" si="164"/>
        <v>2-REM-Sin Detalle-5</v>
      </c>
      <c r="E3465" s="13">
        <v>2</v>
      </c>
      <c r="F3465" t="s">
        <v>50</v>
      </c>
      <c r="G3465" s="13">
        <v>5</v>
      </c>
      <c r="H3465" s="13" t="s">
        <v>205</v>
      </c>
      <c r="I3465" s="13" t="s">
        <v>424</v>
      </c>
      <c r="J3465" s="13" t="s">
        <v>106</v>
      </c>
      <c r="K3465" s="13">
        <v>135</v>
      </c>
      <c r="L3465" t="str">
        <f>+VLOOKUP(Línea_Modelo_Sexo_Región[[#This Row],[id_LA]],Línea_Atención[],2,0)</f>
        <v>Línea Cuidado Alternativo</v>
      </c>
      <c r="M3465" t="str">
        <f>+VLOOKUP(Línea_Modelo_Sexo_Región[[#This Row],[Modelo '[sigla']]],Modelos[[Modelo '[sigla']]:[Modelo '[descripción']]],2,0)</f>
        <v>Residencia de Protección para Mayores con Programa</v>
      </c>
    </row>
    <row r="3466" spans="2:13" x14ac:dyDescent="0.3">
      <c r="B3466" s="15" t="str">
        <f t="shared" si="162"/>
        <v>2-REM</v>
      </c>
      <c r="C3466" s="15" t="str">
        <f t="shared" si="163"/>
        <v>2-REM-Sin Detalle</v>
      </c>
      <c r="D3466" s="15" t="str">
        <f t="shared" si="164"/>
        <v>2-REM-Sin Detalle-13</v>
      </c>
      <c r="E3466" s="13">
        <v>2</v>
      </c>
      <c r="F3466" t="s">
        <v>50</v>
      </c>
      <c r="G3466" s="13">
        <v>13</v>
      </c>
      <c r="H3466" s="13" t="s">
        <v>213</v>
      </c>
      <c r="I3466" s="13" t="s">
        <v>424</v>
      </c>
      <c r="J3466" s="13" t="s">
        <v>106</v>
      </c>
      <c r="K3466" s="13">
        <v>144</v>
      </c>
      <c r="L3466" t="str">
        <f>+VLOOKUP(Línea_Modelo_Sexo_Región[[#This Row],[id_LA]],Línea_Atención[],2,0)</f>
        <v>Línea Cuidado Alternativo</v>
      </c>
      <c r="M3466" t="str">
        <f>+VLOOKUP(Línea_Modelo_Sexo_Región[[#This Row],[Modelo '[sigla']]],Modelos[[Modelo '[sigla']]:[Modelo '[descripción']]],2,0)</f>
        <v>Residencia de Protección para Mayores con Programa</v>
      </c>
    </row>
    <row r="3467" spans="2:13" x14ac:dyDescent="0.3">
      <c r="B3467" s="15" t="str">
        <f t="shared" si="162"/>
        <v>2-REM</v>
      </c>
      <c r="C3467" s="15" t="str">
        <f t="shared" si="163"/>
        <v>2-REM-Sin Detalle</v>
      </c>
      <c r="D3467" s="15" t="str">
        <f t="shared" si="164"/>
        <v>2-REM-Sin Detalle-6</v>
      </c>
      <c r="E3467" s="13">
        <v>2</v>
      </c>
      <c r="F3467" t="s">
        <v>50</v>
      </c>
      <c r="G3467" s="13">
        <v>6</v>
      </c>
      <c r="H3467" s="13" t="s">
        <v>206</v>
      </c>
      <c r="I3467" s="13" t="s">
        <v>424</v>
      </c>
      <c r="J3467" s="13" t="s">
        <v>106</v>
      </c>
      <c r="K3467" s="13">
        <v>23</v>
      </c>
      <c r="L3467" t="str">
        <f>+VLOOKUP(Línea_Modelo_Sexo_Región[[#This Row],[id_LA]],Línea_Atención[],2,0)</f>
        <v>Línea Cuidado Alternativo</v>
      </c>
      <c r="M3467" t="str">
        <f>+VLOOKUP(Línea_Modelo_Sexo_Región[[#This Row],[Modelo '[sigla']]],Modelos[[Modelo '[sigla']]:[Modelo '[descripción']]],2,0)</f>
        <v>Residencia de Protección para Mayores con Programa</v>
      </c>
    </row>
    <row r="3468" spans="2:13" x14ac:dyDescent="0.3">
      <c r="B3468" s="15" t="str">
        <f t="shared" si="162"/>
        <v>2-REM</v>
      </c>
      <c r="C3468" s="15" t="str">
        <f t="shared" si="163"/>
        <v>2-REM-Sin Detalle</v>
      </c>
      <c r="D3468" s="15" t="str">
        <f t="shared" si="164"/>
        <v>2-REM-Sin Detalle-7</v>
      </c>
      <c r="E3468" s="13">
        <v>2</v>
      </c>
      <c r="F3468" t="s">
        <v>50</v>
      </c>
      <c r="G3468" s="13">
        <v>7</v>
      </c>
      <c r="H3468" s="13" t="s">
        <v>207</v>
      </c>
      <c r="I3468" s="13" t="s">
        <v>424</v>
      </c>
      <c r="J3468" s="13" t="s">
        <v>106</v>
      </c>
      <c r="K3468" s="13">
        <v>92</v>
      </c>
      <c r="L3468" t="str">
        <f>+VLOOKUP(Línea_Modelo_Sexo_Región[[#This Row],[id_LA]],Línea_Atención[],2,0)</f>
        <v>Línea Cuidado Alternativo</v>
      </c>
      <c r="M3468" t="str">
        <f>+VLOOKUP(Línea_Modelo_Sexo_Región[[#This Row],[Modelo '[sigla']]],Modelos[[Modelo '[sigla']]:[Modelo '[descripción']]],2,0)</f>
        <v>Residencia de Protección para Mayores con Programa</v>
      </c>
    </row>
    <row r="3469" spans="2:13" x14ac:dyDescent="0.3">
      <c r="B3469" s="15" t="str">
        <f t="shared" si="162"/>
        <v>2-REM</v>
      </c>
      <c r="C3469" s="15" t="str">
        <f t="shared" si="163"/>
        <v>2-REM-Sin Detalle</v>
      </c>
      <c r="D3469" s="15" t="str">
        <f t="shared" si="164"/>
        <v>2-REM-Sin Detalle-16</v>
      </c>
      <c r="E3469" s="13">
        <v>2</v>
      </c>
      <c r="F3469" t="s">
        <v>50</v>
      </c>
      <c r="G3469" s="13">
        <v>16</v>
      </c>
      <c r="H3469" s="13" t="s">
        <v>216</v>
      </c>
      <c r="I3469" s="13" t="s">
        <v>424</v>
      </c>
      <c r="J3469" s="13" t="s">
        <v>106</v>
      </c>
      <c r="K3469" s="13">
        <v>44</v>
      </c>
      <c r="L3469" t="str">
        <f>+VLOOKUP(Línea_Modelo_Sexo_Región[[#This Row],[id_LA]],Línea_Atención[],2,0)</f>
        <v>Línea Cuidado Alternativo</v>
      </c>
      <c r="M3469" t="str">
        <f>+VLOOKUP(Línea_Modelo_Sexo_Región[[#This Row],[Modelo '[sigla']]],Modelos[[Modelo '[sigla']]:[Modelo '[descripción']]],2,0)</f>
        <v>Residencia de Protección para Mayores con Programa</v>
      </c>
    </row>
    <row r="3470" spans="2:13" x14ac:dyDescent="0.3">
      <c r="B3470" s="15" t="str">
        <f t="shared" si="162"/>
        <v>2-REM</v>
      </c>
      <c r="C3470" s="15" t="str">
        <f t="shared" si="163"/>
        <v>2-REM-Sin Detalle</v>
      </c>
      <c r="D3470" s="15" t="str">
        <f t="shared" si="164"/>
        <v>2-REM-Sin Detalle-8</v>
      </c>
      <c r="E3470" s="13">
        <v>2</v>
      </c>
      <c r="F3470" t="s">
        <v>50</v>
      </c>
      <c r="G3470" s="13">
        <v>8</v>
      </c>
      <c r="H3470" s="13" t="s">
        <v>208</v>
      </c>
      <c r="I3470" s="13" t="s">
        <v>424</v>
      </c>
      <c r="J3470" s="13" t="s">
        <v>106</v>
      </c>
      <c r="K3470" s="13">
        <v>90</v>
      </c>
      <c r="L3470" t="str">
        <f>+VLOOKUP(Línea_Modelo_Sexo_Región[[#This Row],[id_LA]],Línea_Atención[],2,0)</f>
        <v>Línea Cuidado Alternativo</v>
      </c>
      <c r="M3470" t="str">
        <f>+VLOOKUP(Línea_Modelo_Sexo_Región[[#This Row],[Modelo '[sigla']]],Modelos[[Modelo '[sigla']]:[Modelo '[descripción']]],2,0)</f>
        <v>Residencia de Protección para Mayores con Programa</v>
      </c>
    </row>
    <row r="3471" spans="2:13" x14ac:dyDescent="0.3">
      <c r="B3471" s="15" t="str">
        <f t="shared" si="162"/>
        <v>2-REM</v>
      </c>
      <c r="C3471" s="15" t="str">
        <f t="shared" si="163"/>
        <v>2-REM-Sin Detalle</v>
      </c>
      <c r="D3471" s="15" t="str">
        <f t="shared" si="164"/>
        <v>2-REM-Sin Detalle-9</v>
      </c>
      <c r="E3471" s="13">
        <v>2</v>
      </c>
      <c r="F3471" t="s">
        <v>50</v>
      </c>
      <c r="G3471" s="13">
        <v>9</v>
      </c>
      <c r="H3471" s="13" t="s">
        <v>209</v>
      </c>
      <c r="I3471" s="13" t="s">
        <v>424</v>
      </c>
      <c r="J3471" s="13" t="s">
        <v>106</v>
      </c>
      <c r="K3471" s="13">
        <v>103</v>
      </c>
      <c r="L3471" t="str">
        <f>+VLOOKUP(Línea_Modelo_Sexo_Región[[#This Row],[id_LA]],Línea_Atención[],2,0)</f>
        <v>Línea Cuidado Alternativo</v>
      </c>
      <c r="M3471" t="str">
        <f>+VLOOKUP(Línea_Modelo_Sexo_Región[[#This Row],[Modelo '[sigla']]],Modelos[[Modelo '[sigla']]:[Modelo '[descripción']]],2,0)</f>
        <v>Residencia de Protección para Mayores con Programa</v>
      </c>
    </row>
    <row r="3472" spans="2:13" x14ac:dyDescent="0.3">
      <c r="B3472" s="15" t="str">
        <f t="shared" si="162"/>
        <v>2-REM</v>
      </c>
      <c r="C3472" s="15" t="str">
        <f t="shared" si="163"/>
        <v>2-REM-Sin Detalle</v>
      </c>
      <c r="D3472" s="15" t="str">
        <f t="shared" si="164"/>
        <v>2-REM-Sin Detalle-14</v>
      </c>
      <c r="E3472" s="13">
        <v>2</v>
      </c>
      <c r="F3472" t="s">
        <v>50</v>
      </c>
      <c r="G3472" s="13">
        <v>14</v>
      </c>
      <c r="H3472" s="13" t="s">
        <v>214</v>
      </c>
      <c r="I3472" s="13" t="s">
        <v>424</v>
      </c>
      <c r="J3472" s="13" t="s">
        <v>106</v>
      </c>
      <c r="K3472" s="13">
        <v>28</v>
      </c>
      <c r="L3472" t="str">
        <f>+VLOOKUP(Línea_Modelo_Sexo_Región[[#This Row],[id_LA]],Línea_Atención[],2,0)</f>
        <v>Línea Cuidado Alternativo</v>
      </c>
      <c r="M3472" t="str">
        <f>+VLOOKUP(Línea_Modelo_Sexo_Región[[#This Row],[Modelo '[sigla']]],Modelos[[Modelo '[sigla']]:[Modelo '[descripción']]],2,0)</f>
        <v>Residencia de Protección para Mayores con Programa</v>
      </c>
    </row>
    <row r="3473" spans="2:13" x14ac:dyDescent="0.3">
      <c r="B3473" s="15" t="str">
        <f t="shared" si="162"/>
        <v>2-REM</v>
      </c>
      <c r="C3473" s="15" t="str">
        <f t="shared" si="163"/>
        <v>2-REM-Sin Detalle</v>
      </c>
      <c r="D3473" s="15" t="str">
        <f t="shared" si="164"/>
        <v>2-REM-Sin Detalle-10</v>
      </c>
      <c r="E3473" s="13">
        <v>2</v>
      </c>
      <c r="F3473" t="s">
        <v>50</v>
      </c>
      <c r="G3473" s="13">
        <v>10</v>
      </c>
      <c r="H3473" s="13" t="s">
        <v>210</v>
      </c>
      <c r="I3473" s="13" t="s">
        <v>424</v>
      </c>
      <c r="J3473" s="13" t="s">
        <v>106</v>
      </c>
      <c r="K3473" s="13">
        <v>111</v>
      </c>
      <c r="L3473" t="str">
        <f>+VLOOKUP(Línea_Modelo_Sexo_Región[[#This Row],[id_LA]],Línea_Atención[],2,0)</f>
        <v>Línea Cuidado Alternativo</v>
      </c>
      <c r="M3473" t="str">
        <f>+VLOOKUP(Línea_Modelo_Sexo_Región[[#This Row],[Modelo '[sigla']]],Modelos[[Modelo '[sigla']]:[Modelo '[descripción']]],2,0)</f>
        <v>Residencia de Protección para Mayores con Programa</v>
      </c>
    </row>
    <row r="3474" spans="2:13" x14ac:dyDescent="0.3">
      <c r="B3474" s="15" t="str">
        <f t="shared" si="162"/>
        <v>2-REM</v>
      </c>
      <c r="C3474" s="15" t="str">
        <f t="shared" si="163"/>
        <v>2-REM-Sin Detalle</v>
      </c>
      <c r="D3474" s="15" t="str">
        <f t="shared" si="164"/>
        <v>2-REM-Sin Detalle-11</v>
      </c>
      <c r="E3474" s="13">
        <v>2</v>
      </c>
      <c r="F3474" t="s">
        <v>50</v>
      </c>
      <c r="G3474" s="13">
        <v>11</v>
      </c>
      <c r="H3474" s="13" t="s">
        <v>211</v>
      </c>
      <c r="I3474" s="13" t="s">
        <v>424</v>
      </c>
      <c r="J3474" s="13" t="s">
        <v>106</v>
      </c>
      <c r="K3474" s="13">
        <v>0</v>
      </c>
      <c r="L3474" t="str">
        <f>+VLOOKUP(Línea_Modelo_Sexo_Región[[#This Row],[id_LA]],Línea_Atención[],2,0)</f>
        <v>Línea Cuidado Alternativo</v>
      </c>
      <c r="M3474" t="str">
        <f>+VLOOKUP(Línea_Modelo_Sexo_Región[[#This Row],[Modelo '[sigla']]],Modelos[[Modelo '[sigla']]:[Modelo '[descripción']]],2,0)</f>
        <v>Residencia de Protección para Mayores con Programa</v>
      </c>
    </row>
    <row r="3475" spans="2:13" x14ac:dyDescent="0.3">
      <c r="B3475" s="15" t="str">
        <f t="shared" si="162"/>
        <v>2-REM</v>
      </c>
      <c r="C3475" s="15" t="str">
        <f t="shared" si="163"/>
        <v>2-REM-Sin Detalle</v>
      </c>
      <c r="D3475" s="15" t="str">
        <f t="shared" si="164"/>
        <v>2-REM-Sin Detalle-12</v>
      </c>
      <c r="E3475" s="13">
        <v>2</v>
      </c>
      <c r="F3475" t="s">
        <v>50</v>
      </c>
      <c r="G3475" s="13">
        <v>12</v>
      </c>
      <c r="H3475" s="13" t="s">
        <v>212</v>
      </c>
      <c r="I3475" s="13" t="s">
        <v>424</v>
      </c>
      <c r="J3475" s="13" t="s">
        <v>106</v>
      </c>
      <c r="K3475" s="13">
        <v>20</v>
      </c>
      <c r="L3475" t="str">
        <f>+VLOOKUP(Línea_Modelo_Sexo_Región[[#This Row],[id_LA]],Línea_Atención[],2,0)</f>
        <v>Línea Cuidado Alternativo</v>
      </c>
      <c r="M3475" t="str">
        <f>+VLOOKUP(Línea_Modelo_Sexo_Región[[#This Row],[Modelo '[sigla']]],Modelos[[Modelo '[sigla']]:[Modelo '[descripción']]],2,0)</f>
        <v>Residencia de Protección para Mayores con Programa</v>
      </c>
    </row>
    <row r="3476" spans="2:13" x14ac:dyDescent="0.3">
      <c r="B3476" s="15" t="str">
        <f t="shared" si="162"/>
        <v>2-RMA</v>
      </c>
      <c r="C3476" s="15" t="str">
        <f t="shared" si="163"/>
        <v>2-RMA-Sin Detalle</v>
      </c>
      <c r="D3476" s="15" t="str">
        <f t="shared" si="164"/>
        <v>2-RMA-Sin Detalle-15</v>
      </c>
      <c r="E3476" s="13">
        <v>2</v>
      </c>
      <c r="F3476" t="s">
        <v>56</v>
      </c>
      <c r="G3476" s="13">
        <v>15</v>
      </c>
      <c r="H3476" s="13" t="s">
        <v>215</v>
      </c>
      <c r="I3476" s="13" t="s">
        <v>424</v>
      </c>
      <c r="J3476" s="13" t="s">
        <v>106</v>
      </c>
      <c r="K3476" s="13">
        <v>0</v>
      </c>
      <c r="L3476" t="str">
        <f>+VLOOKUP(Línea_Modelo_Sexo_Región[[#This Row],[id_LA]],Línea_Atención[],2,0)</f>
        <v>Línea Cuidado Alternativo</v>
      </c>
      <c r="M347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77" spans="2:13" x14ac:dyDescent="0.3">
      <c r="B3477" s="15" t="str">
        <f t="shared" si="162"/>
        <v>2-RMA</v>
      </c>
      <c r="C3477" s="15" t="str">
        <f t="shared" si="163"/>
        <v>2-RMA-Sin Detalle</v>
      </c>
      <c r="D3477" s="15" t="str">
        <f t="shared" si="164"/>
        <v>2-RMA-Sin Detalle-1</v>
      </c>
      <c r="E3477" s="13">
        <v>2</v>
      </c>
      <c r="F3477" t="s">
        <v>56</v>
      </c>
      <c r="G3477" s="13">
        <v>1</v>
      </c>
      <c r="H3477" s="13" t="s">
        <v>201</v>
      </c>
      <c r="I3477" s="13" t="s">
        <v>424</v>
      </c>
      <c r="J3477" s="13" t="s">
        <v>106</v>
      </c>
      <c r="K3477" s="13">
        <v>0</v>
      </c>
      <c r="L3477" t="str">
        <f>+VLOOKUP(Línea_Modelo_Sexo_Región[[#This Row],[id_LA]],Línea_Atención[],2,0)</f>
        <v>Línea Cuidado Alternativo</v>
      </c>
      <c r="M347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78" spans="2:13" x14ac:dyDescent="0.3">
      <c r="B3478" s="15" t="str">
        <f t="shared" si="162"/>
        <v>2-RMA</v>
      </c>
      <c r="C3478" s="15" t="str">
        <f t="shared" si="163"/>
        <v>2-RMA-Sin Detalle</v>
      </c>
      <c r="D3478" s="15" t="str">
        <f t="shared" si="164"/>
        <v>2-RMA-Sin Detalle-2</v>
      </c>
      <c r="E3478" s="13">
        <v>2</v>
      </c>
      <c r="F3478" t="s">
        <v>56</v>
      </c>
      <c r="G3478" s="13">
        <v>2</v>
      </c>
      <c r="H3478" s="13" t="s">
        <v>202</v>
      </c>
      <c r="I3478" s="13" t="s">
        <v>424</v>
      </c>
      <c r="J3478" s="13" t="s">
        <v>106</v>
      </c>
      <c r="K3478" s="13">
        <v>0</v>
      </c>
      <c r="L3478" t="str">
        <f>+VLOOKUP(Línea_Modelo_Sexo_Región[[#This Row],[id_LA]],Línea_Atención[],2,0)</f>
        <v>Línea Cuidado Alternativo</v>
      </c>
      <c r="M347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79" spans="2:13" x14ac:dyDescent="0.3">
      <c r="B3479" s="15" t="str">
        <f t="shared" si="162"/>
        <v>2-RMA</v>
      </c>
      <c r="C3479" s="15" t="str">
        <f t="shared" si="163"/>
        <v>2-RMA-Sin Detalle</v>
      </c>
      <c r="D3479" s="15" t="str">
        <f t="shared" si="164"/>
        <v>2-RMA-Sin Detalle-3</v>
      </c>
      <c r="E3479" s="13">
        <v>2</v>
      </c>
      <c r="F3479" t="s">
        <v>56</v>
      </c>
      <c r="G3479" s="13">
        <v>3</v>
      </c>
      <c r="H3479" s="13" t="s">
        <v>203</v>
      </c>
      <c r="I3479" s="13" t="s">
        <v>424</v>
      </c>
      <c r="J3479" s="13" t="s">
        <v>106</v>
      </c>
      <c r="K3479" s="13">
        <v>0</v>
      </c>
      <c r="L3479" t="str">
        <f>+VLOOKUP(Línea_Modelo_Sexo_Región[[#This Row],[id_LA]],Línea_Atención[],2,0)</f>
        <v>Línea Cuidado Alternativo</v>
      </c>
      <c r="M347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0" spans="2:13" x14ac:dyDescent="0.3">
      <c r="B3480" s="15" t="str">
        <f t="shared" si="162"/>
        <v>2-RMA</v>
      </c>
      <c r="C3480" s="15" t="str">
        <f t="shared" si="163"/>
        <v>2-RMA-Sin Detalle</v>
      </c>
      <c r="D3480" s="15" t="str">
        <f t="shared" si="164"/>
        <v>2-RMA-Sin Detalle-4</v>
      </c>
      <c r="E3480" s="13">
        <v>2</v>
      </c>
      <c r="F3480" t="s">
        <v>56</v>
      </c>
      <c r="G3480" s="13">
        <v>4</v>
      </c>
      <c r="H3480" s="13" t="s">
        <v>204</v>
      </c>
      <c r="I3480" s="13" t="s">
        <v>424</v>
      </c>
      <c r="J3480" s="13" t="s">
        <v>106</v>
      </c>
      <c r="K3480" s="13">
        <v>0</v>
      </c>
      <c r="L3480" t="str">
        <f>+VLOOKUP(Línea_Modelo_Sexo_Región[[#This Row],[id_LA]],Línea_Atención[],2,0)</f>
        <v>Línea Cuidado Alternativo</v>
      </c>
      <c r="M348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1" spans="2:13" x14ac:dyDescent="0.3">
      <c r="B3481" s="15" t="str">
        <f t="shared" si="162"/>
        <v>2-RMA</v>
      </c>
      <c r="C3481" s="15" t="str">
        <f t="shared" si="163"/>
        <v>2-RMA-Sin Detalle</v>
      </c>
      <c r="D3481" s="15" t="str">
        <f t="shared" si="164"/>
        <v>2-RMA-Sin Detalle-5</v>
      </c>
      <c r="E3481" s="13">
        <v>2</v>
      </c>
      <c r="F3481" t="s">
        <v>56</v>
      </c>
      <c r="G3481" s="13">
        <v>5</v>
      </c>
      <c r="H3481" s="13" t="s">
        <v>205</v>
      </c>
      <c r="I3481" s="13" t="s">
        <v>424</v>
      </c>
      <c r="J3481" s="13" t="s">
        <v>106</v>
      </c>
      <c r="K3481" s="13">
        <v>22</v>
      </c>
      <c r="L3481" t="str">
        <f>+VLOOKUP(Línea_Modelo_Sexo_Región[[#This Row],[id_LA]],Línea_Atención[],2,0)</f>
        <v>Línea Cuidado Alternativo</v>
      </c>
      <c r="M348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2" spans="2:13" x14ac:dyDescent="0.3">
      <c r="B3482" s="15" t="str">
        <f t="shared" si="162"/>
        <v>2-RMA</v>
      </c>
      <c r="C3482" s="15" t="str">
        <f t="shared" si="163"/>
        <v>2-RMA-Sin Detalle</v>
      </c>
      <c r="D3482" s="15" t="str">
        <f t="shared" si="164"/>
        <v>2-RMA-Sin Detalle-13</v>
      </c>
      <c r="E3482" s="13">
        <v>2</v>
      </c>
      <c r="F3482" t="s">
        <v>56</v>
      </c>
      <c r="G3482" s="13">
        <v>13</v>
      </c>
      <c r="H3482" s="13" t="s">
        <v>213</v>
      </c>
      <c r="I3482" s="13" t="s">
        <v>424</v>
      </c>
      <c r="J3482" s="13" t="s">
        <v>106</v>
      </c>
      <c r="K3482" s="13">
        <v>4</v>
      </c>
      <c r="L3482" t="str">
        <f>+VLOOKUP(Línea_Modelo_Sexo_Región[[#This Row],[id_LA]],Línea_Atención[],2,0)</f>
        <v>Línea Cuidado Alternativo</v>
      </c>
      <c r="M3482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3" spans="2:13" x14ac:dyDescent="0.3">
      <c r="B3483" s="15" t="str">
        <f t="shared" si="162"/>
        <v>2-RMA</v>
      </c>
      <c r="C3483" s="15" t="str">
        <f t="shared" si="163"/>
        <v>2-RMA-Sin Detalle</v>
      </c>
      <c r="D3483" s="15" t="str">
        <f t="shared" si="164"/>
        <v>2-RMA-Sin Detalle-6</v>
      </c>
      <c r="E3483" s="13">
        <v>2</v>
      </c>
      <c r="F3483" t="s">
        <v>56</v>
      </c>
      <c r="G3483" s="13">
        <v>6</v>
      </c>
      <c r="H3483" s="13" t="s">
        <v>206</v>
      </c>
      <c r="I3483" s="13" t="s">
        <v>424</v>
      </c>
      <c r="J3483" s="13" t="s">
        <v>106</v>
      </c>
      <c r="K3483" s="13">
        <v>0</v>
      </c>
      <c r="L3483" t="str">
        <f>+VLOOKUP(Línea_Modelo_Sexo_Región[[#This Row],[id_LA]],Línea_Atención[],2,0)</f>
        <v>Línea Cuidado Alternativo</v>
      </c>
      <c r="M3483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4" spans="2:13" x14ac:dyDescent="0.3">
      <c r="B3484" s="15" t="str">
        <f t="shared" si="162"/>
        <v>2-RMA</v>
      </c>
      <c r="C3484" s="15" t="str">
        <f t="shared" si="163"/>
        <v>2-RMA-Sin Detalle</v>
      </c>
      <c r="D3484" s="15" t="str">
        <f t="shared" si="164"/>
        <v>2-RMA-Sin Detalle-7</v>
      </c>
      <c r="E3484" s="13">
        <v>2</v>
      </c>
      <c r="F3484" t="s">
        <v>56</v>
      </c>
      <c r="G3484" s="13">
        <v>7</v>
      </c>
      <c r="H3484" s="13" t="s">
        <v>207</v>
      </c>
      <c r="I3484" s="13" t="s">
        <v>424</v>
      </c>
      <c r="J3484" s="13" t="s">
        <v>106</v>
      </c>
      <c r="K3484" s="13">
        <v>32</v>
      </c>
      <c r="L3484" t="str">
        <f>+VLOOKUP(Línea_Modelo_Sexo_Región[[#This Row],[id_LA]],Línea_Atención[],2,0)</f>
        <v>Línea Cuidado Alternativo</v>
      </c>
      <c r="M3484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5" spans="2:13" x14ac:dyDescent="0.3">
      <c r="B3485" s="15" t="str">
        <f t="shared" si="162"/>
        <v>2-RMA</v>
      </c>
      <c r="C3485" s="15" t="str">
        <f t="shared" si="163"/>
        <v>2-RMA-Sin Detalle</v>
      </c>
      <c r="D3485" s="15" t="str">
        <f t="shared" si="164"/>
        <v>2-RMA-Sin Detalle-16</v>
      </c>
      <c r="E3485" s="13">
        <v>2</v>
      </c>
      <c r="F3485" t="s">
        <v>56</v>
      </c>
      <c r="G3485" s="13">
        <v>16</v>
      </c>
      <c r="H3485" s="13" t="s">
        <v>216</v>
      </c>
      <c r="I3485" s="13" t="s">
        <v>424</v>
      </c>
      <c r="J3485" s="13" t="s">
        <v>106</v>
      </c>
      <c r="K3485" s="13">
        <v>0</v>
      </c>
      <c r="L3485" t="str">
        <f>+VLOOKUP(Línea_Modelo_Sexo_Región[[#This Row],[id_LA]],Línea_Atención[],2,0)</f>
        <v>Línea Cuidado Alternativo</v>
      </c>
      <c r="M3485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6" spans="2:13" x14ac:dyDescent="0.3">
      <c r="B3486" s="15" t="str">
        <f t="shared" si="162"/>
        <v>2-RMA</v>
      </c>
      <c r="C3486" s="15" t="str">
        <f t="shared" si="163"/>
        <v>2-RMA-Sin Detalle</v>
      </c>
      <c r="D3486" s="15" t="str">
        <f t="shared" si="164"/>
        <v>2-RMA-Sin Detalle-8</v>
      </c>
      <c r="E3486" s="13">
        <v>2</v>
      </c>
      <c r="F3486" t="s">
        <v>56</v>
      </c>
      <c r="G3486" s="13">
        <v>8</v>
      </c>
      <c r="H3486" s="13" t="s">
        <v>208</v>
      </c>
      <c r="I3486" s="13" t="s">
        <v>424</v>
      </c>
      <c r="J3486" s="13" t="s">
        <v>106</v>
      </c>
      <c r="K3486" s="13">
        <v>0</v>
      </c>
      <c r="L3486" t="str">
        <f>+VLOOKUP(Línea_Modelo_Sexo_Región[[#This Row],[id_LA]],Línea_Atención[],2,0)</f>
        <v>Línea Cuidado Alternativo</v>
      </c>
      <c r="M3486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7" spans="2:13" x14ac:dyDescent="0.3">
      <c r="B3487" s="15" t="str">
        <f t="shared" si="162"/>
        <v>2-RMA</v>
      </c>
      <c r="C3487" s="15" t="str">
        <f t="shared" si="163"/>
        <v>2-RMA-Sin Detalle</v>
      </c>
      <c r="D3487" s="15" t="str">
        <f t="shared" si="164"/>
        <v>2-RMA-Sin Detalle-9</v>
      </c>
      <c r="E3487" s="13">
        <v>2</v>
      </c>
      <c r="F3487" t="s">
        <v>56</v>
      </c>
      <c r="G3487" s="13">
        <v>9</v>
      </c>
      <c r="H3487" s="13" t="s">
        <v>209</v>
      </c>
      <c r="I3487" s="13" t="s">
        <v>424</v>
      </c>
      <c r="J3487" s="13" t="s">
        <v>106</v>
      </c>
      <c r="K3487" s="13">
        <v>14</v>
      </c>
      <c r="L3487" t="str">
        <f>+VLOOKUP(Línea_Modelo_Sexo_Región[[#This Row],[id_LA]],Línea_Atención[],2,0)</f>
        <v>Línea Cuidado Alternativo</v>
      </c>
      <c r="M3487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8" spans="2:13" x14ac:dyDescent="0.3">
      <c r="B3488" s="15" t="str">
        <f t="shared" si="162"/>
        <v>2-RMA</v>
      </c>
      <c r="C3488" s="15" t="str">
        <f t="shared" si="163"/>
        <v>2-RMA-Sin Detalle</v>
      </c>
      <c r="D3488" s="15" t="str">
        <f t="shared" si="164"/>
        <v>2-RMA-Sin Detalle-14</v>
      </c>
      <c r="E3488" s="13">
        <v>2</v>
      </c>
      <c r="F3488" t="s">
        <v>56</v>
      </c>
      <c r="G3488" s="13">
        <v>14</v>
      </c>
      <c r="H3488" s="13" t="s">
        <v>214</v>
      </c>
      <c r="I3488" s="13" t="s">
        <v>424</v>
      </c>
      <c r="J3488" s="13" t="s">
        <v>106</v>
      </c>
      <c r="K3488" s="13">
        <v>20</v>
      </c>
      <c r="L3488" t="str">
        <f>+VLOOKUP(Línea_Modelo_Sexo_Región[[#This Row],[id_LA]],Línea_Atención[],2,0)</f>
        <v>Línea Cuidado Alternativo</v>
      </c>
      <c r="M3488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89" spans="2:13" x14ac:dyDescent="0.3">
      <c r="B3489" s="15" t="str">
        <f t="shared" si="162"/>
        <v>2-RMA</v>
      </c>
      <c r="C3489" s="15" t="str">
        <f t="shared" si="163"/>
        <v>2-RMA-Sin Detalle</v>
      </c>
      <c r="D3489" s="15" t="str">
        <f t="shared" si="164"/>
        <v>2-RMA-Sin Detalle-10</v>
      </c>
      <c r="E3489" s="13">
        <v>2</v>
      </c>
      <c r="F3489" t="s">
        <v>56</v>
      </c>
      <c r="G3489" s="13">
        <v>10</v>
      </c>
      <c r="H3489" s="13" t="s">
        <v>210</v>
      </c>
      <c r="I3489" s="13" t="s">
        <v>424</v>
      </c>
      <c r="J3489" s="13" t="s">
        <v>106</v>
      </c>
      <c r="K3489" s="13">
        <v>0</v>
      </c>
      <c r="L3489" t="str">
        <f>+VLOOKUP(Línea_Modelo_Sexo_Región[[#This Row],[id_LA]],Línea_Atención[],2,0)</f>
        <v>Línea Cuidado Alternativo</v>
      </c>
      <c r="M3489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90" spans="2:13" x14ac:dyDescent="0.3">
      <c r="B3490" s="15" t="str">
        <f t="shared" si="162"/>
        <v>2-RMA</v>
      </c>
      <c r="C3490" s="15" t="str">
        <f t="shared" si="163"/>
        <v>2-RMA-Sin Detalle</v>
      </c>
      <c r="D3490" s="15" t="str">
        <f t="shared" si="164"/>
        <v>2-RMA-Sin Detalle-11</v>
      </c>
      <c r="E3490" s="13">
        <v>2</v>
      </c>
      <c r="F3490" t="s">
        <v>56</v>
      </c>
      <c r="G3490" s="13">
        <v>11</v>
      </c>
      <c r="H3490" s="13" t="s">
        <v>211</v>
      </c>
      <c r="I3490" s="13" t="s">
        <v>424</v>
      </c>
      <c r="J3490" s="13" t="s">
        <v>106</v>
      </c>
      <c r="K3490" s="13">
        <v>0</v>
      </c>
      <c r="L3490" t="str">
        <f>+VLOOKUP(Línea_Modelo_Sexo_Región[[#This Row],[id_LA]],Línea_Atención[],2,0)</f>
        <v>Línea Cuidado Alternativo</v>
      </c>
      <c r="M3490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91" spans="2:13" x14ac:dyDescent="0.3">
      <c r="B3491" s="15" t="str">
        <f t="shared" si="162"/>
        <v>2-RMA</v>
      </c>
      <c r="C3491" s="15" t="str">
        <f t="shared" si="163"/>
        <v>2-RMA-Sin Detalle</v>
      </c>
      <c r="D3491" s="15" t="str">
        <f t="shared" si="164"/>
        <v>2-RMA-Sin Detalle-12</v>
      </c>
      <c r="E3491" s="13">
        <v>2</v>
      </c>
      <c r="F3491" t="s">
        <v>56</v>
      </c>
      <c r="G3491" s="13">
        <v>12</v>
      </c>
      <c r="H3491" s="13" t="s">
        <v>212</v>
      </c>
      <c r="I3491" s="13" t="s">
        <v>424</v>
      </c>
      <c r="J3491" s="13" t="s">
        <v>106</v>
      </c>
      <c r="K3491" s="13">
        <v>0</v>
      </c>
      <c r="L3491" t="str">
        <f>+VLOOKUP(Línea_Modelo_Sexo_Región[[#This Row],[id_LA]],Línea_Atención[],2,0)</f>
        <v>Línea Cuidado Alternativo</v>
      </c>
      <c r="M3491" t="str">
        <f>+VLOOKUP(Línea_Modelo_Sexo_Región[[#This Row],[Modelo '[sigla']]],Modelos[[Modelo '[sigla']]:[Modelo '[descripción']]],2,0)</f>
        <v>Residencia de Protección para Madres Adolescentes con Programa de Protección especializados con intervención residencial</v>
      </c>
    </row>
    <row r="3492" spans="2:13" x14ac:dyDescent="0.3">
      <c r="B3492" s="15" t="str">
        <f t="shared" si="162"/>
        <v>2-RLP</v>
      </c>
      <c r="C3492" s="15" t="str">
        <f t="shared" si="163"/>
        <v>2-RLP-Sin Detalle</v>
      </c>
      <c r="D3492" s="15" t="str">
        <f t="shared" si="164"/>
        <v>2-RLP-Sin Detalle-15</v>
      </c>
      <c r="E3492" s="13">
        <v>2</v>
      </c>
      <c r="F3492" t="s">
        <v>54</v>
      </c>
      <c r="G3492" s="13">
        <v>15</v>
      </c>
      <c r="H3492" s="13" t="s">
        <v>215</v>
      </c>
      <c r="I3492" s="13" t="s">
        <v>424</v>
      </c>
      <c r="J3492" s="13" t="s">
        <v>106</v>
      </c>
      <c r="K3492" s="13">
        <v>31</v>
      </c>
      <c r="L3492" t="str">
        <f>+VLOOKUP(Línea_Modelo_Sexo_Región[[#This Row],[id_LA]],Línea_Atención[],2,0)</f>
        <v>Línea Cuidado Alternativo</v>
      </c>
      <c r="M349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3" spans="2:13" x14ac:dyDescent="0.3">
      <c r="B3493" s="15" t="str">
        <f t="shared" si="162"/>
        <v>2-RLP</v>
      </c>
      <c r="C3493" s="15" t="str">
        <f t="shared" si="163"/>
        <v>2-RLP-Sin Detalle</v>
      </c>
      <c r="D3493" s="15" t="str">
        <f t="shared" si="164"/>
        <v>2-RLP-Sin Detalle-1</v>
      </c>
      <c r="E3493" s="13">
        <v>2</v>
      </c>
      <c r="F3493" t="s">
        <v>54</v>
      </c>
      <c r="G3493" s="13">
        <v>1</v>
      </c>
      <c r="H3493" s="13" t="s">
        <v>201</v>
      </c>
      <c r="I3493" s="13" t="s">
        <v>424</v>
      </c>
      <c r="J3493" s="13" t="s">
        <v>106</v>
      </c>
      <c r="K3493" s="13">
        <v>44</v>
      </c>
      <c r="L3493" t="str">
        <f>+VLOOKUP(Línea_Modelo_Sexo_Región[[#This Row],[id_LA]],Línea_Atención[],2,0)</f>
        <v>Línea Cuidado Alternativo</v>
      </c>
      <c r="M349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4" spans="2:13" x14ac:dyDescent="0.3">
      <c r="B3494" s="15" t="str">
        <f t="shared" si="162"/>
        <v>2-RLP</v>
      </c>
      <c r="C3494" s="15" t="str">
        <f t="shared" si="163"/>
        <v>2-RLP-Sin Detalle</v>
      </c>
      <c r="D3494" s="15" t="str">
        <f t="shared" si="164"/>
        <v>2-RLP-Sin Detalle-2</v>
      </c>
      <c r="E3494" s="13">
        <v>2</v>
      </c>
      <c r="F3494" t="s">
        <v>54</v>
      </c>
      <c r="G3494" s="13">
        <v>2</v>
      </c>
      <c r="H3494" s="13" t="s">
        <v>202</v>
      </c>
      <c r="I3494" s="13" t="s">
        <v>424</v>
      </c>
      <c r="J3494" s="13" t="s">
        <v>106</v>
      </c>
      <c r="K3494" s="13">
        <v>94</v>
      </c>
      <c r="L3494" t="str">
        <f>+VLOOKUP(Línea_Modelo_Sexo_Región[[#This Row],[id_LA]],Línea_Atención[],2,0)</f>
        <v>Línea Cuidado Alternativo</v>
      </c>
      <c r="M349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5" spans="2:13" x14ac:dyDescent="0.3">
      <c r="B3495" s="15" t="str">
        <f t="shared" si="162"/>
        <v>2-RLP</v>
      </c>
      <c r="C3495" s="15" t="str">
        <f t="shared" si="163"/>
        <v>2-RLP-Sin Detalle</v>
      </c>
      <c r="D3495" s="15" t="str">
        <f t="shared" si="164"/>
        <v>2-RLP-Sin Detalle-3</v>
      </c>
      <c r="E3495" s="13">
        <v>2</v>
      </c>
      <c r="F3495" t="s">
        <v>54</v>
      </c>
      <c r="G3495" s="13">
        <v>3</v>
      </c>
      <c r="H3495" s="13" t="s">
        <v>203</v>
      </c>
      <c r="I3495" s="13" t="s">
        <v>424</v>
      </c>
      <c r="J3495" s="13" t="s">
        <v>106</v>
      </c>
      <c r="K3495" s="13">
        <v>51</v>
      </c>
      <c r="L3495" t="str">
        <f>+VLOOKUP(Línea_Modelo_Sexo_Región[[#This Row],[id_LA]],Línea_Atención[],2,0)</f>
        <v>Línea Cuidado Alternativo</v>
      </c>
      <c r="M349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6" spans="2:13" x14ac:dyDescent="0.3">
      <c r="B3496" s="15" t="str">
        <f t="shared" si="162"/>
        <v>2-RLP</v>
      </c>
      <c r="C3496" s="15" t="str">
        <f t="shared" si="163"/>
        <v>2-RLP-Sin Detalle</v>
      </c>
      <c r="D3496" s="15" t="str">
        <f t="shared" si="164"/>
        <v>2-RLP-Sin Detalle-4</v>
      </c>
      <c r="E3496" s="13">
        <v>2</v>
      </c>
      <c r="F3496" t="s">
        <v>54</v>
      </c>
      <c r="G3496" s="13">
        <v>4</v>
      </c>
      <c r="H3496" s="13" t="s">
        <v>204</v>
      </c>
      <c r="I3496" s="13" t="s">
        <v>424</v>
      </c>
      <c r="J3496" s="13" t="s">
        <v>106</v>
      </c>
      <c r="K3496" s="13">
        <v>5</v>
      </c>
      <c r="L3496" t="str">
        <f>+VLOOKUP(Línea_Modelo_Sexo_Región[[#This Row],[id_LA]],Línea_Atención[],2,0)</f>
        <v>Línea Cuidado Alternativo</v>
      </c>
      <c r="M349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7" spans="2:13" x14ac:dyDescent="0.3">
      <c r="B3497" s="15" t="str">
        <f t="shared" si="162"/>
        <v>2-RLP</v>
      </c>
      <c r="C3497" s="15" t="str">
        <f t="shared" si="163"/>
        <v>2-RLP-Sin Detalle</v>
      </c>
      <c r="D3497" s="15" t="str">
        <f t="shared" si="164"/>
        <v>2-RLP-Sin Detalle-5</v>
      </c>
      <c r="E3497" s="13">
        <v>2</v>
      </c>
      <c r="F3497" t="s">
        <v>54</v>
      </c>
      <c r="G3497" s="13">
        <v>5</v>
      </c>
      <c r="H3497" s="13" t="s">
        <v>205</v>
      </c>
      <c r="I3497" s="13" t="s">
        <v>424</v>
      </c>
      <c r="J3497" s="13" t="s">
        <v>106</v>
      </c>
      <c r="K3497" s="13">
        <v>58</v>
      </c>
      <c r="L3497" t="str">
        <f>+VLOOKUP(Línea_Modelo_Sexo_Región[[#This Row],[id_LA]],Línea_Atención[],2,0)</f>
        <v>Línea Cuidado Alternativo</v>
      </c>
      <c r="M349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8" spans="2:13" x14ac:dyDescent="0.3">
      <c r="B3498" s="15" t="str">
        <f t="shared" si="162"/>
        <v>2-RLP</v>
      </c>
      <c r="C3498" s="15" t="str">
        <f t="shared" si="163"/>
        <v>2-RLP-Sin Detalle</v>
      </c>
      <c r="D3498" s="15" t="str">
        <f t="shared" si="164"/>
        <v>2-RLP-Sin Detalle-13</v>
      </c>
      <c r="E3498" s="13">
        <v>2</v>
      </c>
      <c r="F3498" t="s">
        <v>54</v>
      </c>
      <c r="G3498" s="13">
        <v>13</v>
      </c>
      <c r="H3498" s="13" t="s">
        <v>213</v>
      </c>
      <c r="I3498" s="13" t="s">
        <v>424</v>
      </c>
      <c r="J3498" s="13" t="s">
        <v>106</v>
      </c>
      <c r="K3498" s="13">
        <v>91</v>
      </c>
      <c r="L3498" t="str">
        <f>+VLOOKUP(Línea_Modelo_Sexo_Región[[#This Row],[id_LA]],Línea_Atención[],2,0)</f>
        <v>Línea Cuidado Alternativo</v>
      </c>
      <c r="M3498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499" spans="2:13" x14ac:dyDescent="0.3">
      <c r="B3499" s="15" t="str">
        <f t="shared" si="162"/>
        <v>2-RLP</v>
      </c>
      <c r="C3499" s="15" t="str">
        <f t="shared" si="163"/>
        <v>2-RLP-Sin Detalle</v>
      </c>
      <c r="D3499" s="15" t="str">
        <f t="shared" si="164"/>
        <v>2-RLP-Sin Detalle-6</v>
      </c>
      <c r="E3499" s="13">
        <v>2</v>
      </c>
      <c r="F3499" t="s">
        <v>54</v>
      </c>
      <c r="G3499" s="13">
        <v>6</v>
      </c>
      <c r="H3499" s="13" t="s">
        <v>206</v>
      </c>
      <c r="I3499" s="13" t="s">
        <v>424</v>
      </c>
      <c r="J3499" s="13" t="s">
        <v>106</v>
      </c>
      <c r="K3499" s="13">
        <v>33</v>
      </c>
      <c r="L3499" t="str">
        <f>+VLOOKUP(Línea_Modelo_Sexo_Región[[#This Row],[id_LA]],Línea_Atención[],2,0)</f>
        <v>Línea Cuidado Alternativo</v>
      </c>
      <c r="M3499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0" spans="2:13" x14ac:dyDescent="0.3">
      <c r="B3500" s="15" t="str">
        <f t="shared" si="162"/>
        <v>2-RLP</v>
      </c>
      <c r="C3500" s="15" t="str">
        <f t="shared" si="163"/>
        <v>2-RLP-Sin Detalle</v>
      </c>
      <c r="D3500" s="15" t="str">
        <f t="shared" si="164"/>
        <v>2-RLP-Sin Detalle-7</v>
      </c>
      <c r="E3500" s="13">
        <v>2</v>
      </c>
      <c r="F3500" t="s">
        <v>54</v>
      </c>
      <c r="G3500" s="13">
        <v>7</v>
      </c>
      <c r="H3500" s="13" t="s">
        <v>207</v>
      </c>
      <c r="I3500" s="13" t="s">
        <v>424</v>
      </c>
      <c r="J3500" s="13" t="s">
        <v>106</v>
      </c>
      <c r="K3500" s="13">
        <v>52</v>
      </c>
      <c r="L3500" t="str">
        <f>+VLOOKUP(Línea_Modelo_Sexo_Región[[#This Row],[id_LA]],Línea_Atención[],2,0)</f>
        <v>Línea Cuidado Alternativo</v>
      </c>
      <c r="M3500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1" spans="2:13" x14ac:dyDescent="0.3">
      <c r="B3501" s="15" t="str">
        <f t="shared" si="162"/>
        <v>2-RLP</v>
      </c>
      <c r="C3501" s="15" t="str">
        <f t="shared" si="163"/>
        <v>2-RLP-Sin Detalle</v>
      </c>
      <c r="D3501" s="15" t="str">
        <f t="shared" si="164"/>
        <v>2-RLP-Sin Detalle-16</v>
      </c>
      <c r="E3501" s="13">
        <v>2</v>
      </c>
      <c r="F3501" t="s">
        <v>54</v>
      </c>
      <c r="G3501" s="13">
        <v>16</v>
      </c>
      <c r="H3501" s="13" t="s">
        <v>216</v>
      </c>
      <c r="I3501" s="13" t="s">
        <v>424</v>
      </c>
      <c r="J3501" s="13" t="s">
        <v>106</v>
      </c>
      <c r="K3501" s="13">
        <v>13</v>
      </c>
      <c r="L3501" t="str">
        <f>+VLOOKUP(Línea_Modelo_Sexo_Región[[#This Row],[id_LA]],Línea_Atención[],2,0)</f>
        <v>Línea Cuidado Alternativo</v>
      </c>
      <c r="M3501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2" spans="2:13" x14ac:dyDescent="0.3">
      <c r="B3502" s="15" t="str">
        <f t="shared" si="162"/>
        <v>2-RLP</v>
      </c>
      <c r="C3502" s="15" t="str">
        <f t="shared" si="163"/>
        <v>2-RLP-Sin Detalle</v>
      </c>
      <c r="D3502" s="15" t="str">
        <f t="shared" si="164"/>
        <v>2-RLP-Sin Detalle-8</v>
      </c>
      <c r="E3502" s="13">
        <v>2</v>
      </c>
      <c r="F3502" t="s">
        <v>54</v>
      </c>
      <c r="G3502" s="13">
        <v>8</v>
      </c>
      <c r="H3502" s="13" t="s">
        <v>208</v>
      </c>
      <c r="I3502" s="13" t="s">
        <v>424</v>
      </c>
      <c r="J3502" s="13" t="s">
        <v>106</v>
      </c>
      <c r="K3502" s="13">
        <v>62</v>
      </c>
      <c r="L3502" t="str">
        <f>+VLOOKUP(Línea_Modelo_Sexo_Región[[#This Row],[id_LA]],Línea_Atención[],2,0)</f>
        <v>Línea Cuidado Alternativo</v>
      </c>
      <c r="M3502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3" spans="2:13" x14ac:dyDescent="0.3">
      <c r="B3503" s="15" t="str">
        <f t="shared" si="162"/>
        <v>2-RLP</v>
      </c>
      <c r="C3503" s="15" t="str">
        <f t="shared" si="163"/>
        <v>2-RLP-Sin Detalle</v>
      </c>
      <c r="D3503" s="15" t="str">
        <f t="shared" si="164"/>
        <v>2-RLP-Sin Detalle-9</v>
      </c>
      <c r="E3503" s="13">
        <v>2</v>
      </c>
      <c r="F3503" t="s">
        <v>54</v>
      </c>
      <c r="G3503" s="13">
        <v>9</v>
      </c>
      <c r="H3503" s="13" t="s">
        <v>209</v>
      </c>
      <c r="I3503" s="13" t="s">
        <v>424</v>
      </c>
      <c r="J3503" s="13" t="s">
        <v>106</v>
      </c>
      <c r="K3503" s="13">
        <v>15</v>
      </c>
      <c r="L3503" t="str">
        <f>+VLOOKUP(Línea_Modelo_Sexo_Región[[#This Row],[id_LA]],Línea_Atención[],2,0)</f>
        <v>Línea Cuidado Alternativo</v>
      </c>
      <c r="M3503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4" spans="2:13" x14ac:dyDescent="0.3">
      <c r="B3504" s="15" t="str">
        <f t="shared" si="162"/>
        <v>2-RLP</v>
      </c>
      <c r="C3504" s="15" t="str">
        <f t="shared" si="163"/>
        <v>2-RLP-Sin Detalle</v>
      </c>
      <c r="D3504" s="15" t="str">
        <f t="shared" si="164"/>
        <v>2-RLP-Sin Detalle-14</v>
      </c>
      <c r="E3504" s="13">
        <v>2</v>
      </c>
      <c r="F3504" t="s">
        <v>54</v>
      </c>
      <c r="G3504" s="13">
        <v>14</v>
      </c>
      <c r="H3504" s="13" t="s">
        <v>214</v>
      </c>
      <c r="I3504" s="13" t="s">
        <v>424</v>
      </c>
      <c r="J3504" s="13" t="s">
        <v>106</v>
      </c>
      <c r="K3504" s="13">
        <v>36</v>
      </c>
      <c r="L3504" t="str">
        <f>+VLOOKUP(Línea_Modelo_Sexo_Región[[#This Row],[id_LA]],Línea_Atención[],2,0)</f>
        <v>Línea Cuidado Alternativo</v>
      </c>
      <c r="M3504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5" spans="2:13" x14ac:dyDescent="0.3">
      <c r="B3505" s="15" t="str">
        <f t="shared" si="162"/>
        <v>2-RLP</v>
      </c>
      <c r="C3505" s="15" t="str">
        <f t="shared" si="163"/>
        <v>2-RLP-Sin Detalle</v>
      </c>
      <c r="D3505" s="15" t="str">
        <f t="shared" si="164"/>
        <v>2-RLP-Sin Detalle-10</v>
      </c>
      <c r="E3505" s="13">
        <v>2</v>
      </c>
      <c r="F3505" t="s">
        <v>54</v>
      </c>
      <c r="G3505" s="13">
        <v>10</v>
      </c>
      <c r="H3505" s="13" t="s">
        <v>210</v>
      </c>
      <c r="I3505" s="13" t="s">
        <v>424</v>
      </c>
      <c r="J3505" s="13" t="s">
        <v>106</v>
      </c>
      <c r="K3505" s="13">
        <v>65</v>
      </c>
      <c r="L3505" t="str">
        <f>+VLOOKUP(Línea_Modelo_Sexo_Región[[#This Row],[id_LA]],Línea_Atención[],2,0)</f>
        <v>Línea Cuidado Alternativo</v>
      </c>
      <c r="M3505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6" spans="2:13" x14ac:dyDescent="0.3">
      <c r="B3506" s="15" t="str">
        <f t="shared" si="162"/>
        <v>2-RLP</v>
      </c>
      <c r="C3506" s="15" t="str">
        <f t="shared" si="163"/>
        <v>2-RLP-Sin Detalle</v>
      </c>
      <c r="D3506" s="15" t="str">
        <f t="shared" si="164"/>
        <v>2-RLP-Sin Detalle-11</v>
      </c>
      <c r="E3506" s="13">
        <v>2</v>
      </c>
      <c r="F3506" t="s">
        <v>54</v>
      </c>
      <c r="G3506" s="13">
        <v>11</v>
      </c>
      <c r="H3506" s="13" t="s">
        <v>211</v>
      </c>
      <c r="I3506" s="13" t="s">
        <v>424</v>
      </c>
      <c r="J3506" s="13" t="s">
        <v>106</v>
      </c>
      <c r="K3506" s="13">
        <v>8</v>
      </c>
      <c r="L3506" t="str">
        <f>+VLOOKUP(Línea_Modelo_Sexo_Región[[#This Row],[id_LA]],Línea_Atención[],2,0)</f>
        <v>Línea Cuidado Alternativo</v>
      </c>
      <c r="M3506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7" spans="2:13" x14ac:dyDescent="0.3">
      <c r="B3507" s="15" t="str">
        <f t="shared" si="162"/>
        <v>2-RLP</v>
      </c>
      <c r="C3507" s="15" t="str">
        <f t="shared" si="163"/>
        <v>2-RLP-Sin Detalle</v>
      </c>
      <c r="D3507" s="15" t="str">
        <f t="shared" si="164"/>
        <v>2-RLP-Sin Detalle-12</v>
      </c>
      <c r="E3507" s="13">
        <v>2</v>
      </c>
      <c r="F3507" t="s">
        <v>54</v>
      </c>
      <c r="G3507" s="13">
        <v>12</v>
      </c>
      <c r="H3507" s="13" t="s">
        <v>212</v>
      </c>
      <c r="I3507" s="13" t="s">
        <v>424</v>
      </c>
      <c r="J3507" s="13" t="s">
        <v>106</v>
      </c>
      <c r="K3507" s="13">
        <v>13</v>
      </c>
      <c r="L3507" t="str">
        <f>+VLOOKUP(Línea_Modelo_Sexo_Región[[#This Row],[id_LA]],Línea_Atención[],2,0)</f>
        <v>Línea Cuidado Alternativo</v>
      </c>
      <c r="M3507" t="str">
        <f>+VLOOKUP(Línea_Modelo_Sexo_Región[[#This Row],[Modelo '[sigla']]],Modelos[[Modelo '[sigla']]:[Modelo '[descripción']]],2,0)</f>
        <v>Residencia de Protección para Lactantes y Preescolares (con Programa de Protección Especializado Adosado)</v>
      </c>
    </row>
    <row r="3508" spans="2:13" x14ac:dyDescent="0.3">
      <c r="B3508" s="15" t="str">
        <f t="shared" si="162"/>
        <v>2-RAD</v>
      </c>
      <c r="C3508" s="15" t="str">
        <f t="shared" si="163"/>
        <v>2-RAD-Sin Detalle</v>
      </c>
      <c r="D3508" s="15" t="str">
        <f t="shared" si="164"/>
        <v>2-RAD-Sin Detalle-15</v>
      </c>
      <c r="E3508" s="13">
        <v>2</v>
      </c>
      <c r="F3508" t="s">
        <v>40</v>
      </c>
      <c r="G3508" s="13">
        <v>15</v>
      </c>
      <c r="H3508" s="13" t="s">
        <v>215</v>
      </c>
      <c r="I3508" s="13" t="s">
        <v>424</v>
      </c>
      <c r="J3508" s="13" t="s">
        <v>106</v>
      </c>
      <c r="K3508" s="13">
        <v>0</v>
      </c>
      <c r="L3508" t="str">
        <f>+VLOOKUP(Línea_Modelo_Sexo_Región[[#This Row],[id_LA]],Línea_Atención[],2,0)</f>
        <v>Línea Cuidado Alternativo</v>
      </c>
      <c r="M350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09" spans="2:13" x14ac:dyDescent="0.3">
      <c r="B3509" s="15" t="str">
        <f t="shared" si="162"/>
        <v>2-RAD</v>
      </c>
      <c r="C3509" s="15" t="str">
        <f t="shared" si="163"/>
        <v>2-RAD-Sin Detalle</v>
      </c>
      <c r="D3509" s="15" t="str">
        <f t="shared" si="164"/>
        <v>2-RAD-Sin Detalle-1</v>
      </c>
      <c r="E3509" s="13">
        <v>2</v>
      </c>
      <c r="F3509" t="s">
        <v>40</v>
      </c>
      <c r="G3509" s="13">
        <v>1</v>
      </c>
      <c r="H3509" s="13" t="s">
        <v>201</v>
      </c>
      <c r="I3509" s="13" t="s">
        <v>424</v>
      </c>
      <c r="J3509" s="13" t="s">
        <v>106</v>
      </c>
      <c r="K3509" s="13">
        <v>0</v>
      </c>
      <c r="L3509" t="str">
        <f>+VLOOKUP(Línea_Modelo_Sexo_Región[[#This Row],[id_LA]],Línea_Atención[],2,0)</f>
        <v>Línea Cuidado Alternativo</v>
      </c>
      <c r="M350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0" spans="2:13" x14ac:dyDescent="0.3">
      <c r="B3510" s="15" t="str">
        <f t="shared" si="162"/>
        <v>2-RAD</v>
      </c>
      <c r="C3510" s="15" t="str">
        <f t="shared" si="163"/>
        <v>2-RAD-Sin Detalle</v>
      </c>
      <c r="D3510" s="15" t="str">
        <f t="shared" si="164"/>
        <v>2-RAD-Sin Detalle-2</v>
      </c>
      <c r="E3510" s="13">
        <v>2</v>
      </c>
      <c r="F3510" t="s">
        <v>40</v>
      </c>
      <c r="G3510" s="13">
        <v>2</v>
      </c>
      <c r="H3510" s="13" t="s">
        <v>202</v>
      </c>
      <c r="I3510" s="13" t="s">
        <v>424</v>
      </c>
      <c r="J3510" s="13" t="s">
        <v>106</v>
      </c>
      <c r="K3510" s="13">
        <v>0</v>
      </c>
      <c r="L3510" t="str">
        <f>+VLOOKUP(Línea_Modelo_Sexo_Región[[#This Row],[id_LA]],Línea_Atención[],2,0)</f>
        <v>Línea Cuidado Alternativo</v>
      </c>
      <c r="M351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1" spans="2:13" x14ac:dyDescent="0.3">
      <c r="B3511" s="15" t="str">
        <f t="shared" si="162"/>
        <v>2-RAD</v>
      </c>
      <c r="C3511" s="15" t="str">
        <f t="shared" si="163"/>
        <v>2-RAD-Sin Detalle</v>
      </c>
      <c r="D3511" s="15" t="str">
        <f t="shared" si="164"/>
        <v>2-RAD-Sin Detalle-3</v>
      </c>
      <c r="E3511" s="13">
        <v>2</v>
      </c>
      <c r="F3511" t="s">
        <v>40</v>
      </c>
      <c r="G3511" s="13">
        <v>3</v>
      </c>
      <c r="H3511" s="13" t="s">
        <v>203</v>
      </c>
      <c r="I3511" s="13" t="s">
        <v>424</v>
      </c>
      <c r="J3511" s="13" t="s">
        <v>106</v>
      </c>
      <c r="K3511" s="13">
        <v>0</v>
      </c>
      <c r="L3511" t="str">
        <f>+VLOOKUP(Línea_Modelo_Sexo_Región[[#This Row],[id_LA]],Línea_Atención[],2,0)</f>
        <v>Línea Cuidado Alternativo</v>
      </c>
      <c r="M351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2" spans="2:13" x14ac:dyDescent="0.3">
      <c r="B3512" s="15" t="str">
        <f t="shared" si="162"/>
        <v>2-RAD</v>
      </c>
      <c r="C3512" s="15" t="str">
        <f t="shared" si="163"/>
        <v>2-RAD-Sin Detalle</v>
      </c>
      <c r="D3512" s="15" t="str">
        <f t="shared" si="164"/>
        <v>2-RAD-Sin Detalle-4</v>
      </c>
      <c r="E3512" s="13">
        <v>2</v>
      </c>
      <c r="F3512" t="s">
        <v>40</v>
      </c>
      <c r="G3512" s="13">
        <v>4</v>
      </c>
      <c r="H3512" s="13" t="s">
        <v>204</v>
      </c>
      <c r="I3512" s="13" t="s">
        <v>424</v>
      </c>
      <c r="J3512" s="13" t="s">
        <v>106</v>
      </c>
      <c r="K3512" s="13">
        <v>0</v>
      </c>
      <c r="L3512" t="str">
        <f>+VLOOKUP(Línea_Modelo_Sexo_Región[[#This Row],[id_LA]],Línea_Atención[],2,0)</f>
        <v>Línea Cuidado Alternativo</v>
      </c>
      <c r="M351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3" spans="2:13" x14ac:dyDescent="0.3">
      <c r="B3513" s="15" t="str">
        <f t="shared" si="162"/>
        <v>2-RAD</v>
      </c>
      <c r="C3513" s="15" t="str">
        <f t="shared" si="163"/>
        <v>2-RAD-Sin Detalle</v>
      </c>
      <c r="D3513" s="15" t="str">
        <f t="shared" si="164"/>
        <v>2-RAD-Sin Detalle-5</v>
      </c>
      <c r="E3513" s="13">
        <v>2</v>
      </c>
      <c r="F3513" t="s">
        <v>40</v>
      </c>
      <c r="G3513" s="13">
        <v>5</v>
      </c>
      <c r="H3513" s="13" t="s">
        <v>205</v>
      </c>
      <c r="I3513" s="13" t="s">
        <v>424</v>
      </c>
      <c r="J3513" s="13" t="s">
        <v>106</v>
      </c>
      <c r="K3513" s="13">
        <v>0</v>
      </c>
      <c r="L3513" t="str">
        <f>+VLOOKUP(Línea_Modelo_Sexo_Región[[#This Row],[id_LA]],Línea_Atención[],2,0)</f>
        <v>Línea Cuidado Alternativo</v>
      </c>
      <c r="M351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4" spans="2:13" x14ac:dyDescent="0.3">
      <c r="B3514" s="15" t="str">
        <f t="shared" si="162"/>
        <v>2-RAD</v>
      </c>
      <c r="C3514" s="15" t="str">
        <f t="shared" si="163"/>
        <v>2-RAD-Sin Detalle</v>
      </c>
      <c r="D3514" s="15" t="str">
        <f t="shared" si="164"/>
        <v>2-RAD-Sin Detalle-13</v>
      </c>
      <c r="E3514" s="13">
        <v>2</v>
      </c>
      <c r="F3514" t="s">
        <v>40</v>
      </c>
      <c r="G3514" s="13">
        <v>13</v>
      </c>
      <c r="H3514" s="13" t="s">
        <v>213</v>
      </c>
      <c r="I3514" s="13" t="s">
        <v>424</v>
      </c>
      <c r="J3514" s="13" t="s">
        <v>106</v>
      </c>
      <c r="K3514" s="13">
        <v>154</v>
      </c>
      <c r="L3514" t="str">
        <f>+VLOOKUP(Línea_Modelo_Sexo_Región[[#This Row],[id_LA]],Línea_Atención[],2,0)</f>
        <v>Línea Cuidado Alternativo</v>
      </c>
      <c r="M3514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5" spans="2:13" x14ac:dyDescent="0.3">
      <c r="B3515" s="15" t="str">
        <f t="shared" si="162"/>
        <v>2-RAD</v>
      </c>
      <c r="C3515" s="15" t="str">
        <f t="shared" si="163"/>
        <v>2-RAD-Sin Detalle</v>
      </c>
      <c r="D3515" s="15" t="str">
        <f t="shared" si="164"/>
        <v>2-RAD-Sin Detalle-6</v>
      </c>
      <c r="E3515" s="13">
        <v>2</v>
      </c>
      <c r="F3515" t="s">
        <v>40</v>
      </c>
      <c r="G3515" s="13">
        <v>6</v>
      </c>
      <c r="H3515" s="13" t="s">
        <v>206</v>
      </c>
      <c r="I3515" s="13" t="s">
        <v>424</v>
      </c>
      <c r="J3515" s="13" t="s">
        <v>106</v>
      </c>
      <c r="K3515" s="13">
        <v>0</v>
      </c>
      <c r="L3515" t="str">
        <f>+VLOOKUP(Línea_Modelo_Sexo_Región[[#This Row],[id_LA]],Línea_Atención[],2,0)</f>
        <v>Línea Cuidado Alternativo</v>
      </c>
      <c r="M3515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6" spans="2:13" x14ac:dyDescent="0.3">
      <c r="B3516" s="15" t="str">
        <f t="shared" si="162"/>
        <v>2-RAD</v>
      </c>
      <c r="C3516" s="15" t="str">
        <f t="shared" si="163"/>
        <v>2-RAD-Sin Detalle</v>
      </c>
      <c r="D3516" s="15" t="str">
        <f t="shared" si="164"/>
        <v>2-RAD-Sin Detalle-7</v>
      </c>
      <c r="E3516" s="13">
        <v>2</v>
      </c>
      <c r="F3516" t="s">
        <v>40</v>
      </c>
      <c r="G3516" s="13">
        <v>7</v>
      </c>
      <c r="H3516" s="13" t="s">
        <v>207</v>
      </c>
      <c r="I3516" s="13" t="s">
        <v>424</v>
      </c>
      <c r="J3516" s="13" t="s">
        <v>106</v>
      </c>
      <c r="K3516" s="13">
        <v>0</v>
      </c>
      <c r="L3516" t="str">
        <f>+VLOOKUP(Línea_Modelo_Sexo_Región[[#This Row],[id_LA]],Línea_Atención[],2,0)</f>
        <v>Línea Cuidado Alternativo</v>
      </c>
      <c r="M3516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7" spans="2:13" x14ac:dyDescent="0.3">
      <c r="B3517" s="15" t="str">
        <f t="shared" si="162"/>
        <v>2-RAD</v>
      </c>
      <c r="C3517" s="15" t="str">
        <f t="shared" si="163"/>
        <v>2-RAD-Sin Detalle</v>
      </c>
      <c r="D3517" s="15" t="str">
        <f t="shared" si="164"/>
        <v>2-RAD-Sin Detalle-16</v>
      </c>
      <c r="E3517" s="13">
        <v>2</v>
      </c>
      <c r="F3517" t="s">
        <v>40</v>
      </c>
      <c r="G3517" s="13">
        <v>16</v>
      </c>
      <c r="H3517" s="13" t="s">
        <v>216</v>
      </c>
      <c r="I3517" s="13" t="s">
        <v>424</v>
      </c>
      <c r="J3517" s="13" t="s">
        <v>106</v>
      </c>
      <c r="K3517" s="13">
        <v>0</v>
      </c>
      <c r="L3517" t="str">
        <f>+VLOOKUP(Línea_Modelo_Sexo_Región[[#This Row],[id_LA]],Línea_Atención[],2,0)</f>
        <v>Línea Cuidado Alternativo</v>
      </c>
      <c r="M3517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8" spans="2:13" x14ac:dyDescent="0.3">
      <c r="B3518" s="15" t="str">
        <f t="shared" si="162"/>
        <v>2-RAD</v>
      </c>
      <c r="C3518" s="15" t="str">
        <f t="shared" si="163"/>
        <v>2-RAD-Sin Detalle</v>
      </c>
      <c r="D3518" s="15" t="str">
        <f t="shared" si="164"/>
        <v>2-RAD-Sin Detalle-8</v>
      </c>
      <c r="E3518" s="13">
        <v>2</v>
      </c>
      <c r="F3518" t="s">
        <v>40</v>
      </c>
      <c r="G3518" s="13">
        <v>8</v>
      </c>
      <c r="H3518" s="13" t="s">
        <v>208</v>
      </c>
      <c r="I3518" s="13" t="s">
        <v>424</v>
      </c>
      <c r="J3518" s="13" t="s">
        <v>106</v>
      </c>
      <c r="K3518" s="13">
        <v>16</v>
      </c>
      <c r="L3518" t="str">
        <f>+VLOOKUP(Línea_Modelo_Sexo_Región[[#This Row],[id_LA]],Línea_Atención[],2,0)</f>
        <v>Línea Cuidado Alternativo</v>
      </c>
      <c r="M3518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19" spans="2:13" x14ac:dyDescent="0.3">
      <c r="B3519" s="15" t="str">
        <f t="shared" si="162"/>
        <v>2-RAD</v>
      </c>
      <c r="C3519" s="15" t="str">
        <f t="shared" si="163"/>
        <v>2-RAD-Sin Detalle</v>
      </c>
      <c r="D3519" s="15" t="str">
        <f t="shared" si="164"/>
        <v>2-RAD-Sin Detalle-9</v>
      </c>
      <c r="E3519" s="13">
        <v>2</v>
      </c>
      <c r="F3519" t="s">
        <v>40</v>
      </c>
      <c r="G3519" s="13">
        <v>9</v>
      </c>
      <c r="H3519" s="13" t="s">
        <v>209</v>
      </c>
      <c r="I3519" s="13" t="s">
        <v>424</v>
      </c>
      <c r="J3519" s="13" t="s">
        <v>106</v>
      </c>
      <c r="K3519" s="13">
        <v>0</v>
      </c>
      <c r="L3519" t="str">
        <f>+VLOOKUP(Línea_Modelo_Sexo_Región[[#This Row],[id_LA]],Línea_Atención[],2,0)</f>
        <v>Línea Cuidado Alternativo</v>
      </c>
      <c r="M3519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20" spans="2:13" x14ac:dyDescent="0.3">
      <c r="B3520" s="15" t="str">
        <f t="shared" si="162"/>
        <v>2-RAD</v>
      </c>
      <c r="C3520" s="15" t="str">
        <f t="shared" si="163"/>
        <v>2-RAD-Sin Detalle</v>
      </c>
      <c r="D3520" s="15" t="str">
        <f t="shared" si="164"/>
        <v>2-RAD-Sin Detalle-14</v>
      </c>
      <c r="E3520" s="13">
        <v>2</v>
      </c>
      <c r="F3520" t="s">
        <v>40</v>
      </c>
      <c r="G3520" s="13">
        <v>14</v>
      </c>
      <c r="H3520" s="13" t="s">
        <v>214</v>
      </c>
      <c r="I3520" s="13" t="s">
        <v>424</v>
      </c>
      <c r="J3520" s="13" t="s">
        <v>106</v>
      </c>
      <c r="K3520" s="13">
        <v>0</v>
      </c>
      <c r="L3520" t="str">
        <f>+VLOOKUP(Línea_Modelo_Sexo_Región[[#This Row],[id_LA]],Línea_Atención[],2,0)</f>
        <v>Línea Cuidado Alternativo</v>
      </c>
      <c r="M3520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21" spans="2:13" x14ac:dyDescent="0.3">
      <c r="B3521" s="15" t="str">
        <f t="shared" si="162"/>
        <v>2-RAD</v>
      </c>
      <c r="C3521" s="15" t="str">
        <f t="shared" si="163"/>
        <v>2-RAD-Sin Detalle</v>
      </c>
      <c r="D3521" s="15" t="str">
        <f t="shared" si="164"/>
        <v>2-RAD-Sin Detalle-10</v>
      </c>
      <c r="E3521" s="13">
        <v>2</v>
      </c>
      <c r="F3521" t="s">
        <v>40</v>
      </c>
      <c r="G3521" s="13">
        <v>10</v>
      </c>
      <c r="H3521" s="13" t="s">
        <v>210</v>
      </c>
      <c r="I3521" s="13" t="s">
        <v>424</v>
      </c>
      <c r="J3521" s="13" t="s">
        <v>106</v>
      </c>
      <c r="K3521" s="13">
        <v>12</v>
      </c>
      <c r="L3521" t="str">
        <f>+VLOOKUP(Línea_Modelo_Sexo_Región[[#This Row],[id_LA]],Línea_Atención[],2,0)</f>
        <v>Línea Cuidado Alternativo</v>
      </c>
      <c r="M3521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22" spans="2:13" x14ac:dyDescent="0.3">
      <c r="B3522" s="15" t="str">
        <f t="shared" si="162"/>
        <v>2-RAD</v>
      </c>
      <c r="C3522" s="15" t="str">
        <f t="shared" si="163"/>
        <v>2-RAD-Sin Detalle</v>
      </c>
      <c r="D3522" s="15" t="str">
        <f t="shared" si="164"/>
        <v>2-RAD-Sin Detalle-11</v>
      </c>
      <c r="E3522" s="13">
        <v>2</v>
      </c>
      <c r="F3522" t="s">
        <v>40</v>
      </c>
      <c r="G3522" s="13">
        <v>11</v>
      </c>
      <c r="H3522" s="13" t="s">
        <v>211</v>
      </c>
      <c r="I3522" s="13" t="s">
        <v>424</v>
      </c>
      <c r="J3522" s="13" t="s">
        <v>106</v>
      </c>
      <c r="K3522" s="13">
        <v>0</v>
      </c>
      <c r="L3522" t="str">
        <f>+VLOOKUP(Línea_Modelo_Sexo_Región[[#This Row],[id_LA]],Línea_Atención[],2,0)</f>
        <v>Línea Cuidado Alternativo</v>
      </c>
      <c r="M3522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23" spans="2:13" x14ac:dyDescent="0.3">
      <c r="B3523" s="15" t="str">
        <f t="shared" si="162"/>
        <v>2-RAD</v>
      </c>
      <c r="C3523" s="15" t="str">
        <f t="shared" si="163"/>
        <v>2-RAD-Sin Detalle</v>
      </c>
      <c r="D3523" s="15" t="str">
        <f t="shared" si="164"/>
        <v>2-RAD-Sin Detalle-12</v>
      </c>
      <c r="E3523" s="13">
        <v>2</v>
      </c>
      <c r="F3523" t="s">
        <v>40</v>
      </c>
      <c r="G3523" s="13">
        <v>12</v>
      </c>
      <c r="H3523" s="13" t="s">
        <v>212</v>
      </c>
      <c r="I3523" s="13" t="s">
        <v>424</v>
      </c>
      <c r="J3523" s="13" t="s">
        <v>106</v>
      </c>
      <c r="K3523" s="13">
        <v>0</v>
      </c>
      <c r="L3523" t="str">
        <f>+VLOOKUP(Línea_Modelo_Sexo_Región[[#This Row],[id_LA]],Línea_Atención[],2,0)</f>
        <v>Línea Cuidado Alternativo</v>
      </c>
      <c r="M3523" t="str">
        <f>+VLOOKUP(Línea_Modelo_Sexo_Región[[#This Row],[Modelo '[sigla']]],Modelos[[Modelo '[sigla']]:[Modelo '[descripción']]],2,0)</f>
        <v>Residencia de Protección para Niños, Niñas y Adolescentes gravemente vulnerados en sus derechos con Discapacidades severas o profundas en situación de alta dependencia con programa adosado para la intervención residencia</v>
      </c>
    </row>
    <row r="3524" spans="2:13" x14ac:dyDescent="0.3">
      <c r="B3524" s="15" t="str">
        <f t="shared" si="162"/>
        <v>2-RDS</v>
      </c>
      <c r="C3524" s="15" t="str">
        <f t="shared" si="163"/>
        <v>2-RDS-Sin Detalle</v>
      </c>
      <c r="D3524" s="15" t="str">
        <f t="shared" si="164"/>
        <v>2-RDS-Sin Detalle-15</v>
      </c>
      <c r="E3524" s="13">
        <v>2</v>
      </c>
      <c r="F3524" t="s">
        <v>48</v>
      </c>
      <c r="G3524" s="13">
        <v>15</v>
      </c>
      <c r="H3524" s="13" t="s">
        <v>215</v>
      </c>
      <c r="I3524" s="13" t="s">
        <v>424</v>
      </c>
      <c r="J3524" s="13" t="s">
        <v>106</v>
      </c>
      <c r="K3524" s="13">
        <v>0</v>
      </c>
      <c r="L3524" t="str">
        <f>+VLOOKUP(Línea_Modelo_Sexo_Región[[#This Row],[id_LA]],Línea_Atención[],2,0)</f>
        <v>Línea Cuidado Alternativo</v>
      </c>
      <c r="M3524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25" spans="2:13" x14ac:dyDescent="0.3">
      <c r="B3525" s="15" t="str">
        <f t="shared" ref="B3525:B3588" si="165">+E3525&amp;"-"&amp;F3525</f>
        <v>2-RDS</v>
      </c>
      <c r="C3525" s="15" t="str">
        <f t="shared" ref="C3525:C3588" si="166">+B3525&amp;"-"&amp;I3525</f>
        <v>2-RDS-Sin Detalle</v>
      </c>
      <c r="D3525" s="15" t="str">
        <f t="shared" ref="D3525:D3588" si="167">+C3525&amp;"-"&amp;G3525</f>
        <v>2-RDS-Sin Detalle-1</v>
      </c>
      <c r="E3525" s="13">
        <v>2</v>
      </c>
      <c r="F3525" t="s">
        <v>48</v>
      </c>
      <c r="G3525" s="13">
        <v>1</v>
      </c>
      <c r="H3525" s="13" t="s">
        <v>201</v>
      </c>
      <c r="I3525" s="13" t="s">
        <v>424</v>
      </c>
      <c r="J3525" s="13" t="s">
        <v>106</v>
      </c>
      <c r="K3525" s="13">
        <v>0</v>
      </c>
      <c r="L3525" t="str">
        <f>+VLOOKUP(Línea_Modelo_Sexo_Región[[#This Row],[id_LA]],Línea_Atención[],2,0)</f>
        <v>Línea Cuidado Alternativo</v>
      </c>
      <c r="M3525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26" spans="2:13" x14ac:dyDescent="0.3">
      <c r="B3526" s="15" t="str">
        <f t="shared" si="165"/>
        <v>2-RDS</v>
      </c>
      <c r="C3526" s="15" t="str">
        <f t="shared" si="166"/>
        <v>2-RDS-Sin Detalle</v>
      </c>
      <c r="D3526" s="15" t="str">
        <f t="shared" si="167"/>
        <v>2-RDS-Sin Detalle-2</v>
      </c>
      <c r="E3526" s="13">
        <v>2</v>
      </c>
      <c r="F3526" t="s">
        <v>48</v>
      </c>
      <c r="G3526" s="13">
        <v>2</v>
      </c>
      <c r="H3526" s="13" t="s">
        <v>202</v>
      </c>
      <c r="I3526" s="13" t="s">
        <v>424</v>
      </c>
      <c r="J3526" s="13" t="s">
        <v>106</v>
      </c>
      <c r="K3526" s="13">
        <v>0</v>
      </c>
      <c r="L3526" t="str">
        <f>+VLOOKUP(Línea_Modelo_Sexo_Región[[#This Row],[id_LA]],Línea_Atención[],2,0)</f>
        <v>Línea Cuidado Alternativo</v>
      </c>
      <c r="M3526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27" spans="2:13" x14ac:dyDescent="0.3">
      <c r="B3527" s="15" t="str">
        <f t="shared" si="165"/>
        <v>2-RDS</v>
      </c>
      <c r="C3527" s="15" t="str">
        <f t="shared" si="166"/>
        <v>2-RDS-Sin Detalle</v>
      </c>
      <c r="D3527" s="15" t="str">
        <f t="shared" si="167"/>
        <v>2-RDS-Sin Detalle-3</v>
      </c>
      <c r="E3527" s="13">
        <v>2</v>
      </c>
      <c r="F3527" t="s">
        <v>48</v>
      </c>
      <c r="G3527" s="13">
        <v>3</v>
      </c>
      <c r="H3527" s="13" t="s">
        <v>203</v>
      </c>
      <c r="I3527" s="13" t="s">
        <v>424</v>
      </c>
      <c r="J3527" s="13" t="s">
        <v>106</v>
      </c>
      <c r="K3527" s="13">
        <v>0</v>
      </c>
      <c r="L3527" t="str">
        <f>+VLOOKUP(Línea_Modelo_Sexo_Región[[#This Row],[id_LA]],Línea_Atención[],2,0)</f>
        <v>Línea Cuidado Alternativo</v>
      </c>
      <c r="M3527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28" spans="2:13" x14ac:dyDescent="0.3">
      <c r="B3528" s="15" t="str">
        <f t="shared" si="165"/>
        <v>2-RDS</v>
      </c>
      <c r="C3528" s="15" t="str">
        <f t="shared" si="166"/>
        <v>2-RDS-Sin Detalle</v>
      </c>
      <c r="D3528" s="15" t="str">
        <f t="shared" si="167"/>
        <v>2-RDS-Sin Detalle-4</v>
      </c>
      <c r="E3528" s="13">
        <v>2</v>
      </c>
      <c r="F3528" t="s">
        <v>48</v>
      </c>
      <c r="G3528" s="13">
        <v>4</v>
      </c>
      <c r="H3528" s="13" t="s">
        <v>204</v>
      </c>
      <c r="I3528" s="13" t="s">
        <v>424</v>
      </c>
      <c r="J3528" s="13" t="s">
        <v>106</v>
      </c>
      <c r="K3528" s="13">
        <v>10</v>
      </c>
      <c r="L3528" t="str">
        <f>+VLOOKUP(Línea_Modelo_Sexo_Región[[#This Row],[id_LA]],Línea_Atención[],2,0)</f>
        <v>Línea Cuidado Alternativo</v>
      </c>
      <c r="M3528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29" spans="2:13" x14ac:dyDescent="0.3">
      <c r="B3529" s="15" t="str">
        <f t="shared" si="165"/>
        <v>2-RDS</v>
      </c>
      <c r="C3529" s="15" t="str">
        <f t="shared" si="166"/>
        <v>2-RDS-Sin Detalle</v>
      </c>
      <c r="D3529" s="15" t="str">
        <f t="shared" si="167"/>
        <v>2-RDS-Sin Detalle-5</v>
      </c>
      <c r="E3529" s="13">
        <v>2</v>
      </c>
      <c r="F3529" t="s">
        <v>48</v>
      </c>
      <c r="G3529" s="13">
        <v>5</v>
      </c>
      <c r="H3529" s="13" t="s">
        <v>205</v>
      </c>
      <c r="I3529" s="13" t="s">
        <v>424</v>
      </c>
      <c r="J3529" s="13" t="s">
        <v>106</v>
      </c>
      <c r="K3529" s="13">
        <v>0</v>
      </c>
      <c r="L3529" t="str">
        <f>+VLOOKUP(Línea_Modelo_Sexo_Región[[#This Row],[id_LA]],Línea_Atención[],2,0)</f>
        <v>Línea Cuidado Alternativo</v>
      </c>
      <c r="M3529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0" spans="2:13" x14ac:dyDescent="0.3">
      <c r="B3530" s="15" t="str">
        <f t="shared" si="165"/>
        <v>2-RDS</v>
      </c>
      <c r="C3530" s="15" t="str">
        <f t="shared" si="166"/>
        <v>2-RDS-Sin Detalle</v>
      </c>
      <c r="D3530" s="15" t="str">
        <f t="shared" si="167"/>
        <v>2-RDS-Sin Detalle-13</v>
      </c>
      <c r="E3530" s="13">
        <v>2</v>
      </c>
      <c r="F3530" t="s">
        <v>48</v>
      </c>
      <c r="G3530" s="13">
        <v>13</v>
      </c>
      <c r="H3530" s="13" t="s">
        <v>213</v>
      </c>
      <c r="I3530" s="13" t="s">
        <v>424</v>
      </c>
      <c r="J3530" s="13" t="s">
        <v>106</v>
      </c>
      <c r="K3530" s="13">
        <v>0</v>
      </c>
      <c r="L3530" t="str">
        <f>+VLOOKUP(Línea_Modelo_Sexo_Región[[#This Row],[id_LA]],Línea_Atención[],2,0)</f>
        <v>Línea Cuidado Alternativo</v>
      </c>
      <c r="M3530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1" spans="2:13" x14ac:dyDescent="0.3">
      <c r="B3531" s="15" t="str">
        <f t="shared" si="165"/>
        <v>2-RDS</v>
      </c>
      <c r="C3531" s="15" t="str">
        <f t="shared" si="166"/>
        <v>2-RDS-Sin Detalle</v>
      </c>
      <c r="D3531" s="15" t="str">
        <f t="shared" si="167"/>
        <v>2-RDS-Sin Detalle-6</v>
      </c>
      <c r="E3531" s="13">
        <v>2</v>
      </c>
      <c r="F3531" t="s">
        <v>48</v>
      </c>
      <c r="G3531" s="13">
        <v>6</v>
      </c>
      <c r="H3531" s="13" t="s">
        <v>206</v>
      </c>
      <c r="I3531" s="13" t="s">
        <v>424</v>
      </c>
      <c r="J3531" s="13" t="s">
        <v>106</v>
      </c>
      <c r="K3531" s="13">
        <v>0</v>
      </c>
      <c r="L3531" t="str">
        <f>+VLOOKUP(Línea_Modelo_Sexo_Región[[#This Row],[id_LA]],Línea_Atención[],2,0)</f>
        <v>Línea Cuidado Alternativo</v>
      </c>
      <c r="M3531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2" spans="2:13" x14ac:dyDescent="0.3">
      <c r="B3532" s="15" t="str">
        <f t="shared" si="165"/>
        <v>2-RDS</v>
      </c>
      <c r="C3532" s="15" t="str">
        <f t="shared" si="166"/>
        <v>2-RDS-Sin Detalle</v>
      </c>
      <c r="D3532" s="15" t="str">
        <f t="shared" si="167"/>
        <v>2-RDS-Sin Detalle-7</v>
      </c>
      <c r="E3532" s="13">
        <v>2</v>
      </c>
      <c r="F3532" t="s">
        <v>48</v>
      </c>
      <c r="G3532" s="13">
        <v>7</v>
      </c>
      <c r="H3532" s="13" t="s">
        <v>207</v>
      </c>
      <c r="I3532" s="13" t="s">
        <v>424</v>
      </c>
      <c r="J3532" s="13" t="s">
        <v>106</v>
      </c>
      <c r="K3532" s="13">
        <v>0</v>
      </c>
      <c r="L3532" t="str">
        <f>+VLOOKUP(Línea_Modelo_Sexo_Región[[#This Row],[id_LA]],Línea_Atención[],2,0)</f>
        <v>Línea Cuidado Alternativo</v>
      </c>
      <c r="M3532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3" spans="2:13" x14ac:dyDescent="0.3">
      <c r="B3533" s="15" t="str">
        <f t="shared" si="165"/>
        <v>2-RDS</v>
      </c>
      <c r="C3533" s="15" t="str">
        <f t="shared" si="166"/>
        <v>2-RDS-Sin Detalle</v>
      </c>
      <c r="D3533" s="15" t="str">
        <f t="shared" si="167"/>
        <v>2-RDS-Sin Detalle-16</v>
      </c>
      <c r="E3533" s="13">
        <v>2</v>
      </c>
      <c r="F3533" t="s">
        <v>48</v>
      </c>
      <c r="G3533" s="13">
        <v>16</v>
      </c>
      <c r="H3533" s="13" t="s">
        <v>216</v>
      </c>
      <c r="I3533" s="13" t="s">
        <v>424</v>
      </c>
      <c r="J3533" s="13" t="s">
        <v>106</v>
      </c>
      <c r="K3533" s="13">
        <v>0</v>
      </c>
      <c r="L3533" t="str">
        <f>+VLOOKUP(Línea_Modelo_Sexo_Región[[#This Row],[id_LA]],Línea_Atención[],2,0)</f>
        <v>Línea Cuidado Alternativo</v>
      </c>
      <c r="M3533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4" spans="2:13" x14ac:dyDescent="0.3">
      <c r="B3534" s="15" t="str">
        <f t="shared" si="165"/>
        <v>2-RDS</v>
      </c>
      <c r="C3534" s="15" t="str">
        <f t="shared" si="166"/>
        <v>2-RDS-Sin Detalle</v>
      </c>
      <c r="D3534" s="15" t="str">
        <f t="shared" si="167"/>
        <v>2-RDS-Sin Detalle-8</v>
      </c>
      <c r="E3534" s="13">
        <v>2</v>
      </c>
      <c r="F3534" t="s">
        <v>48</v>
      </c>
      <c r="G3534" s="13">
        <v>8</v>
      </c>
      <c r="H3534" s="13" t="s">
        <v>208</v>
      </c>
      <c r="I3534" s="13" t="s">
        <v>424</v>
      </c>
      <c r="J3534" s="13" t="s">
        <v>106</v>
      </c>
      <c r="K3534" s="13">
        <v>0</v>
      </c>
      <c r="L3534" t="str">
        <f>+VLOOKUP(Línea_Modelo_Sexo_Región[[#This Row],[id_LA]],Línea_Atención[],2,0)</f>
        <v>Línea Cuidado Alternativo</v>
      </c>
      <c r="M3534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5" spans="2:13" x14ac:dyDescent="0.3">
      <c r="B3535" s="15" t="str">
        <f t="shared" si="165"/>
        <v>2-RDS</v>
      </c>
      <c r="C3535" s="15" t="str">
        <f t="shared" si="166"/>
        <v>2-RDS-Sin Detalle</v>
      </c>
      <c r="D3535" s="15" t="str">
        <f t="shared" si="167"/>
        <v>2-RDS-Sin Detalle-9</v>
      </c>
      <c r="E3535" s="13">
        <v>2</v>
      </c>
      <c r="F3535" t="s">
        <v>48</v>
      </c>
      <c r="G3535" s="13">
        <v>9</v>
      </c>
      <c r="H3535" s="13" t="s">
        <v>209</v>
      </c>
      <c r="I3535" s="13" t="s">
        <v>424</v>
      </c>
      <c r="J3535" s="13" t="s">
        <v>106</v>
      </c>
      <c r="K3535" s="13">
        <v>0</v>
      </c>
      <c r="L3535" t="str">
        <f>+VLOOKUP(Línea_Modelo_Sexo_Región[[#This Row],[id_LA]],Línea_Atención[],2,0)</f>
        <v>Línea Cuidado Alternativo</v>
      </c>
      <c r="M3535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6" spans="2:13" x14ac:dyDescent="0.3">
      <c r="B3536" s="15" t="str">
        <f t="shared" si="165"/>
        <v>2-RDS</v>
      </c>
      <c r="C3536" s="15" t="str">
        <f t="shared" si="166"/>
        <v>2-RDS-Sin Detalle</v>
      </c>
      <c r="D3536" s="15" t="str">
        <f t="shared" si="167"/>
        <v>2-RDS-Sin Detalle-14</v>
      </c>
      <c r="E3536" s="13">
        <v>2</v>
      </c>
      <c r="F3536" t="s">
        <v>48</v>
      </c>
      <c r="G3536" s="13">
        <v>14</v>
      </c>
      <c r="H3536" s="13" t="s">
        <v>214</v>
      </c>
      <c r="I3536" s="13" t="s">
        <v>424</v>
      </c>
      <c r="J3536" s="13" t="s">
        <v>106</v>
      </c>
      <c r="K3536" s="13">
        <v>0</v>
      </c>
      <c r="L3536" t="str">
        <f>+VLOOKUP(Línea_Modelo_Sexo_Región[[#This Row],[id_LA]],Línea_Atención[],2,0)</f>
        <v>Línea Cuidado Alternativo</v>
      </c>
      <c r="M3536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7" spans="2:13" x14ac:dyDescent="0.3">
      <c r="B3537" s="15" t="str">
        <f t="shared" si="165"/>
        <v>2-RDS</v>
      </c>
      <c r="C3537" s="15" t="str">
        <f t="shared" si="166"/>
        <v>2-RDS-Sin Detalle</v>
      </c>
      <c r="D3537" s="15" t="str">
        <f t="shared" si="167"/>
        <v>2-RDS-Sin Detalle-10</v>
      </c>
      <c r="E3537" s="13">
        <v>2</v>
      </c>
      <c r="F3537" t="s">
        <v>48</v>
      </c>
      <c r="G3537" s="13">
        <v>10</v>
      </c>
      <c r="H3537" s="13" t="s">
        <v>210</v>
      </c>
      <c r="I3537" s="13" t="s">
        <v>424</v>
      </c>
      <c r="J3537" s="13" t="s">
        <v>106</v>
      </c>
      <c r="K3537" s="13">
        <v>0</v>
      </c>
      <c r="L3537" t="str">
        <f>+VLOOKUP(Línea_Modelo_Sexo_Región[[#This Row],[id_LA]],Línea_Atención[],2,0)</f>
        <v>Línea Cuidado Alternativo</v>
      </c>
      <c r="M3537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8" spans="2:13" x14ac:dyDescent="0.3">
      <c r="B3538" s="15" t="str">
        <f t="shared" si="165"/>
        <v>2-RDS</v>
      </c>
      <c r="C3538" s="15" t="str">
        <f t="shared" si="166"/>
        <v>2-RDS-Sin Detalle</v>
      </c>
      <c r="D3538" s="15" t="str">
        <f t="shared" si="167"/>
        <v>2-RDS-Sin Detalle-11</v>
      </c>
      <c r="E3538" s="13">
        <v>2</v>
      </c>
      <c r="F3538" t="s">
        <v>48</v>
      </c>
      <c r="G3538" s="13">
        <v>11</v>
      </c>
      <c r="H3538" s="13" t="s">
        <v>211</v>
      </c>
      <c r="I3538" s="13" t="s">
        <v>424</v>
      </c>
      <c r="J3538" s="13" t="s">
        <v>106</v>
      </c>
      <c r="K3538" s="13">
        <v>0</v>
      </c>
      <c r="L3538" t="str">
        <f>+VLOOKUP(Línea_Modelo_Sexo_Región[[#This Row],[id_LA]],Línea_Atención[],2,0)</f>
        <v>Línea Cuidado Alternativo</v>
      </c>
      <c r="M3538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39" spans="2:13" x14ac:dyDescent="0.3">
      <c r="B3539" s="15" t="str">
        <f t="shared" si="165"/>
        <v>2-RDS</v>
      </c>
      <c r="C3539" s="15" t="str">
        <f t="shared" si="166"/>
        <v>2-RDS-Sin Detalle</v>
      </c>
      <c r="D3539" s="15" t="str">
        <f t="shared" si="167"/>
        <v>2-RDS-Sin Detalle-12</v>
      </c>
      <c r="E3539" s="13">
        <v>2</v>
      </c>
      <c r="F3539" t="s">
        <v>48</v>
      </c>
      <c r="G3539" s="13">
        <v>12</v>
      </c>
      <c r="H3539" s="13" t="s">
        <v>212</v>
      </c>
      <c r="I3539" s="13" t="s">
        <v>424</v>
      </c>
      <c r="J3539" s="13" t="s">
        <v>106</v>
      </c>
      <c r="K3539" s="13">
        <v>0</v>
      </c>
      <c r="L3539" t="str">
        <f>+VLOOKUP(Línea_Modelo_Sexo_Región[[#This Row],[id_LA]],Línea_Atención[],2,0)</f>
        <v>Línea Cuidado Alternativo</v>
      </c>
      <c r="M3539" t="str">
        <f>+VLOOKUP(Línea_Modelo_Sexo_Región[[#This Row],[Modelo '[sigla']]],Modelos[[Modelo '[sigla']]:[Modelo '[descripción']]],2,0)</f>
        <v>Residencia con Discapacidad Severa y Situación de Dependencia con Programa</v>
      </c>
    </row>
    <row r="3540" spans="2:13" x14ac:dyDescent="0.3">
      <c r="B3540" s="15" t="str">
        <f t="shared" si="165"/>
        <v>2-FAE AADD</v>
      </c>
      <c r="C3540" s="15" t="str">
        <f t="shared" si="166"/>
        <v>2-FAE AADD-Sin Detalle</v>
      </c>
      <c r="D3540" s="15" t="str">
        <f t="shared" si="167"/>
        <v>2-FAE AADD-Sin Detalle-15</v>
      </c>
      <c r="E3540" s="13">
        <v>2</v>
      </c>
      <c r="F3540" t="s">
        <v>36</v>
      </c>
      <c r="G3540" s="13">
        <v>15</v>
      </c>
      <c r="H3540" s="13" t="s">
        <v>215</v>
      </c>
      <c r="I3540" s="13" t="s">
        <v>424</v>
      </c>
      <c r="J3540" s="13" t="s">
        <v>106</v>
      </c>
      <c r="K3540" s="13">
        <v>0</v>
      </c>
      <c r="L3540" t="str">
        <f>+VLOOKUP(Línea_Modelo_Sexo_Región[[#This Row],[id_LA]],Línea_Atención[],2,0)</f>
        <v>Línea Cuidado Alternativo</v>
      </c>
      <c r="M3540" t="str">
        <f>+VLOOKUP(Línea_Modelo_Sexo_Región[[#This Row],[Modelo '[sigla']]],Modelos[[Modelo '[sigla']]:[Modelo '[descripción']]],2,0)</f>
        <v>Programa Familia de Acogida de Administración Directa</v>
      </c>
    </row>
    <row r="3541" spans="2:13" x14ac:dyDescent="0.3">
      <c r="B3541" s="15" t="str">
        <f t="shared" si="165"/>
        <v>2-FAE AADD</v>
      </c>
      <c r="C3541" s="15" t="str">
        <f t="shared" si="166"/>
        <v>2-FAE AADD-Sin Detalle</v>
      </c>
      <c r="D3541" s="15" t="str">
        <f t="shared" si="167"/>
        <v>2-FAE AADD-Sin Detalle-1</v>
      </c>
      <c r="E3541" s="13">
        <v>2</v>
      </c>
      <c r="F3541" t="s">
        <v>36</v>
      </c>
      <c r="G3541" s="13">
        <v>1</v>
      </c>
      <c r="H3541" s="13" t="s">
        <v>201</v>
      </c>
      <c r="I3541" s="13" t="s">
        <v>424</v>
      </c>
      <c r="J3541" s="13" t="s">
        <v>106</v>
      </c>
      <c r="K3541" s="13">
        <v>0</v>
      </c>
      <c r="L3541" t="str">
        <f>+VLOOKUP(Línea_Modelo_Sexo_Región[[#This Row],[id_LA]],Línea_Atención[],2,0)</f>
        <v>Línea Cuidado Alternativo</v>
      </c>
      <c r="M3541" t="str">
        <f>+VLOOKUP(Línea_Modelo_Sexo_Región[[#This Row],[Modelo '[sigla']]],Modelos[[Modelo '[sigla']]:[Modelo '[descripción']]],2,0)</f>
        <v>Programa Familia de Acogida de Administración Directa</v>
      </c>
    </row>
    <row r="3542" spans="2:13" x14ac:dyDescent="0.3">
      <c r="B3542" s="15" t="str">
        <f t="shared" si="165"/>
        <v>2-FAE AADD</v>
      </c>
      <c r="C3542" s="15" t="str">
        <f t="shared" si="166"/>
        <v>2-FAE AADD-Sin Detalle</v>
      </c>
      <c r="D3542" s="15" t="str">
        <f t="shared" si="167"/>
        <v>2-FAE AADD-Sin Detalle-2</v>
      </c>
      <c r="E3542" s="13">
        <v>2</v>
      </c>
      <c r="F3542" t="s">
        <v>36</v>
      </c>
      <c r="G3542" s="13">
        <v>2</v>
      </c>
      <c r="H3542" s="13" t="s">
        <v>202</v>
      </c>
      <c r="I3542" s="13" t="s">
        <v>424</v>
      </c>
      <c r="J3542" s="13" t="s">
        <v>106</v>
      </c>
      <c r="K3542" s="13">
        <v>0</v>
      </c>
      <c r="L3542" t="str">
        <f>+VLOOKUP(Línea_Modelo_Sexo_Región[[#This Row],[id_LA]],Línea_Atención[],2,0)</f>
        <v>Línea Cuidado Alternativo</v>
      </c>
      <c r="M3542" t="str">
        <f>+VLOOKUP(Línea_Modelo_Sexo_Región[[#This Row],[Modelo '[sigla']]],Modelos[[Modelo '[sigla']]:[Modelo '[descripción']]],2,0)</f>
        <v>Programa Familia de Acogida de Administración Directa</v>
      </c>
    </row>
    <row r="3543" spans="2:13" x14ac:dyDescent="0.3">
      <c r="B3543" s="15" t="str">
        <f t="shared" si="165"/>
        <v>2-FAE AADD</v>
      </c>
      <c r="C3543" s="15" t="str">
        <f t="shared" si="166"/>
        <v>2-FAE AADD-Sin Detalle</v>
      </c>
      <c r="D3543" s="15" t="str">
        <f t="shared" si="167"/>
        <v>2-FAE AADD-Sin Detalle-3</v>
      </c>
      <c r="E3543" s="13">
        <v>2</v>
      </c>
      <c r="F3543" t="s">
        <v>36</v>
      </c>
      <c r="G3543" s="13">
        <v>3</v>
      </c>
      <c r="H3543" s="13" t="s">
        <v>203</v>
      </c>
      <c r="I3543" s="13" t="s">
        <v>424</v>
      </c>
      <c r="J3543" s="13" t="s">
        <v>106</v>
      </c>
      <c r="K3543" s="13">
        <v>0</v>
      </c>
      <c r="L3543" t="str">
        <f>+VLOOKUP(Línea_Modelo_Sexo_Región[[#This Row],[id_LA]],Línea_Atención[],2,0)</f>
        <v>Línea Cuidado Alternativo</v>
      </c>
      <c r="M3543" t="str">
        <f>+VLOOKUP(Línea_Modelo_Sexo_Región[[#This Row],[Modelo '[sigla']]],Modelos[[Modelo '[sigla']]:[Modelo '[descripción']]],2,0)</f>
        <v>Programa Familia de Acogida de Administración Directa</v>
      </c>
    </row>
    <row r="3544" spans="2:13" x14ac:dyDescent="0.3">
      <c r="B3544" s="15" t="str">
        <f t="shared" si="165"/>
        <v>2-FAE AADD</v>
      </c>
      <c r="C3544" s="15" t="str">
        <f t="shared" si="166"/>
        <v>2-FAE AADD-Sin Detalle</v>
      </c>
      <c r="D3544" s="15" t="str">
        <f t="shared" si="167"/>
        <v>2-FAE AADD-Sin Detalle-4</v>
      </c>
      <c r="E3544" s="13">
        <v>2</v>
      </c>
      <c r="F3544" t="s">
        <v>36</v>
      </c>
      <c r="G3544" s="13">
        <v>4</v>
      </c>
      <c r="H3544" s="13" t="s">
        <v>204</v>
      </c>
      <c r="I3544" s="13" t="s">
        <v>424</v>
      </c>
      <c r="J3544" s="13" t="s">
        <v>106</v>
      </c>
      <c r="K3544" s="13">
        <v>0</v>
      </c>
      <c r="L3544" t="str">
        <f>+VLOOKUP(Línea_Modelo_Sexo_Región[[#This Row],[id_LA]],Línea_Atención[],2,0)</f>
        <v>Línea Cuidado Alternativo</v>
      </c>
      <c r="M3544" t="str">
        <f>+VLOOKUP(Línea_Modelo_Sexo_Región[[#This Row],[Modelo '[sigla']]],Modelos[[Modelo '[sigla']]:[Modelo '[descripción']]],2,0)</f>
        <v>Programa Familia de Acogida de Administración Directa</v>
      </c>
    </row>
    <row r="3545" spans="2:13" x14ac:dyDescent="0.3">
      <c r="B3545" s="15" t="str">
        <f t="shared" si="165"/>
        <v>2-FAE AADD</v>
      </c>
      <c r="C3545" s="15" t="str">
        <f t="shared" si="166"/>
        <v>2-FAE AADD-Sin Detalle</v>
      </c>
      <c r="D3545" s="15" t="str">
        <f t="shared" si="167"/>
        <v>2-FAE AADD-Sin Detalle-5</v>
      </c>
      <c r="E3545" s="13">
        <v>2</v>
      </c>
      <c r="F3545" t="s">
        <v>36</v>
      </c>
      <c r="G3545" s="13">
        <v>5</v>
      </c>
      <c r="H3545" s="13" t="s">
        <v>205</v>
      </c>
      <c r="I3545" s="13" t="s">
        <v>424</v>
      </c>
      <c r="J3545" s="13" t="s">
        <v>106</v>
      </c>
      <c r="K3545" s="13">
        <v>47</v>
      </c>
      <c r="L3545" t="str">
        <f>+VLOOKUP(Línea_Modelo_Sexo_Región[[#This Row],[id_LA]],Línea_Atención[],2,0)</f>
        <v>Línea Cuidado Alternativo</v>
      </c>
      <c r="M3545" t="str">
        <f>+VLOOKUP(Línea_Modelo_Sexo_Región[[#This Row],[Modelo '[sigla']]],Modelos[[Modelo '[sigla']]:[Modelo '[descripción']]],2,0)</f>
        <v>Programa Familia de Acogida de Administración Directa</v>
      </c>
    </row>
    <row r="3546" spans="2:13" x14ac:dyDescent="0.3">
      <c r="B3546" s="15" t="str">
        <f t="shared" si="165"/>
        <v>2-FAE AADD</v>
      </c>
      <c r="C3546" s="15" t="str">
        <f t="shared" si="166"/>
        <v>2-FAE AADD-Sin Detalle</v>
      </c>
      <c r="D3546" s="15" t="str">
        <f t="shared" si="167"/>
        <v>2-FAE AADD-Sin Detalle-13</v>
      </c>
      <c r="E3546" s="13">
        <v>2</v>
      </c>
      <c r="F3546" t="s">
        <v>36</v>
      </c>
      <c r="G3546" s="13">
        <v>13</v>
      </c>
      <c r="H3546" s="13" t="s">
        <v>213</v>
      </c>
      <c r="I3546" s="13" t="s">
        <v>424</v>
      </c>
      <c r="J3546" s="13" t="s">
        <v>106</v>
      </c>
      <c r="K3546" s="13">
        <v>177</v>
      </c>
      <c r="L3546" t="str">
        <f>+VLOOKUP(Línea_Modelo_Sexo_Región[[#This Row],[id_LA]],Línea_Atención[],2,0)</f>
        <v>Línea Cuidado Alternativo</v>
      </c>
      <c r="M3546" t="str">
        <f>+VLOOKUP(Línea_Modelo_Sexo_Región[[#This Row],[Modelo '[sigla']]],Modelos[[Modelo '[sigla']]:[Modelo '[descripción']]],2,0)</f>
        <v>Programa Familia de Acogida de Administración Directa</v>
      </c>
    </row>
    <row r="3547" spans="2:13" x14ac:dyDescent="0.3">
      <c r="B3547" s="15" t="str">
        <f t="shared" si="165"/>
        <v>2-FAE AADD</v>
      </c>
      <c r="C3547" s="15" t="str">
        <f t="shared" si="166"/>
        <v>2-FAE AADD-Sin Detalle</v>
      </c>
      <c r="D3547" s="15" t="str">
        <f t="shared" si="167"/>
        <v>2-FAE AADD-Sin Detalle-6</v>
      </c>
      <c r="E3547" s="13">
        <v>2</v>
      </c>
      <c r="F3547" t="s">
        <v>36</v>
      </c>
      <c r="G3547" s="13">
        <v>6</v>
      </c>
      <c r="H3547" s="13" t="s">
        <v>206</v>
      </c>
      <c r="I3547" s="13" t="s">
        <v>424</v>
      </c>
      <c r="J3547" s="13" t="s">
        <v>106</v>
      </c>
      <c r="K3547" s="13">
        <v>0</v>
      </c>
      <c r="L3547" t="str">
        <f>+VLOOKUP(Línea_Modelo_Sexo_Región[[#This Row],[id_LA]],Línea_Atención[],2,0)</f>
        <v>Línea Cuidado Alternativo</v>
      </c>
      <c r="M3547" t="str">
        <f>+VLOOKUP(Línea_Modelo_Sexo_Región[[#This Row],[Modelo '[sigla']]],Modelos[[Modelo '[sigla']]:[Modelo '[descripción']]],2,0)</f>
        <v>Programa Familia de Acogida de Administración Directa</v>
      </c>
    </row>
    <row r="3548" spans="2:13" x14ac:dyDescent="0.3">
      <c r="B3548" s="15" t="str">
        <f t="shared" si="165"/>
        <v>2-FAE AADD</v>
      </c>
      <c r="C3548" s="15" t="str">
        <f t="shared" si="166"/>
        <v>2-FAE AADD-Sin Detalle</v>
      </c>
      <c r="D3548" s="15" t="str">
        <f t="shared" si="167"/>
        <v>2-FAE AADD-Sin Detalle-7</v>
      </c>
      <c r="E3548" s="13">
        <v>2</v>
      </c>
      <c r="F3548" t="s">
        <v>36</v>
      </c>
      <c r="G3548" s="13">
        <v>7</v>
      </c>
      <c r="H3548" s="13" t="s">
        <v>207</v>
      </c>
      <c r="I3548" s="13" t="s">
        <v>424</v>
      </c>
      <c r="J3548" s="13" t="s">
        <v>106</v>
      </c>
      <c r="K3548" s="13">
        <v>0</v>
      </c>
      <c r="L3548" t="str">
        <f>+VLOOKUP(Línea_Modelo_Sexo_Región[[#This Row],[id_LA]],Línea_Atención[],2,0)</f>
        <v>Línea Cuidado Alternativo</v>
      </c>
      <c r="M3548" t="str">
        <f>+VLOOKUP(Línea_Modelo_Sexo_Región[[#This Row],[Modelo '[sigla']]],Modelos[[Modelo '[sigla']]:[Modelo '[descripción']]],2,0)</f>
        <v>Programa Familia de Acogida de Administración Directa</v>
      </c>
    </row>
    <row r="3549" spans="2:13" x14ac:dyDescent="0.3">
      <c r="B3549" s="15" t="str">
        <f t="shared" si="165"/>
        <v>2-FAE AADD</v>
      </c>
      <c r="C3549" s="15" t="str">
        <f t="shared" si="166"/>
        <v>2-FAE AADD-Sin Detalle</v>
      </c>
      <c r="D3549" s="15" t="str">
        <f t="shared" si="167"/>
        <v>2-FAE AADD-Sin Detalle-16</v>
      </c>
      <c r="E3549" s="13">
        <v>2</v>
      </c>
      <c r="F3549" t="s">
        <v>36</v>
      </c>
      <c r="G3549" s="13">
        <v>16</v>
      </c>
      <c r="H3549" s="13" t="s">
        <v>216</v>
      </c>
      <c r="I3549" s="13" t="s">
        <v>424</v>
      </c>
      <c r="J3549" s="13" t="s">
        <v>106</v>
      </c>
      <c r="K3549" s="13">
        <v>0</v>
      </c>
      <c r="L3549" t="str">
        <f>+VLOOKUP(Línea_Modelo_Sexo_Región[[#This Row],[id_LA]],Línea_Atención[],2,0)</f>
        <v>Línea Cuidado Alternativo</v>
      </c>
      <c r="M3549" t="str">
        <f>+VLOOKUP(Línea_Modelo_Sexo_Región[[#This Row],[Modelo '[sigla']]],Modelos[[Modelo '[sigla']]:[Modelo '[descripción']]],2,0)</f>
        <v>Programa Familia de Acogida de Administración Directa</v>
      </c>
    </row>
    <row r="3550" spans="2:13" x14ac:dyDescent="0.3">
      <c r="B3550" s="15" t="str">
        <f t="shared" si="165"/>
        <v>2-FAE AADD</v>
      </c>
      <c r="C3550" s="15" t="str">
        <f t="shared" si="166"/>
        <v>2-FAE AADD-Sin Detalle</v>
      </c>
      <c r="D3550" s="15" t="str">
        <f t="shared" si="167"/>
        <v>2-FAE AADD-Sin Detalle-8</v>
      </c>
      <c r="E3550" s="13">
        <v>2</v>
      </c>
      <c r="F3550" t="s">
        <v>36</v>
      </c>
      <c r="G3550" s="13">
        <v>8</v>
      </c>
      <c r="H3550" s="13" t="s">
        <v>208</v>
      </c>
      <c r="I3550" s="13" t="s">
        <v>424</v>
      </c>
      <c r="J3550" s="13" t="s">
        <v>106</v>
      </c>
      <c r="K3550" s="13">
        <v>100</v>
      </c>
      <c r="L3550" t="str">
        <f>+VLOOKUP(Línea_Modelo_Sexo_Región[[#This Row],[id_LA]],Línea_Atención[],2,0)</f>
        <v>Línea Cuidado Alternativo</v>
      </c>
      <c r="M3550" t="str">
        <f>+VLOOKUP(Línea_Modelo_Sexo_Región[[#This Row],[Modelo '[sigla']]],Modelos[[Modelo '[sigla']]:[Modelo '[descripción']]],2,0)</f>
        <v>Programa Familia de Acogida de Administración Directa</v>
      </c>
    </row>
    <row r="3551" spans="2:13" x14ac:dyDescent="0.3">
      <c r="B3551" s="15" t="str">
        <f t="shared" si="165"/>
        <v>2-FAE AADD</v>
      </c>
      <c r="C3551" s="15" t="str">
        <f t="shared" si="166"/>
        <v>2-FAE AADD-Sin Detalle</v>
      </c>
      <c r="D3551" s="15" t="str">
        <f t="shared" si="167"/>
        <v>2-FAE AADD-Sin Detalle-9</v>
      </c>
      <c r="E3551" s="13">
        <v>2</v>
      </c>
      <c r="F3551" t="s">
        <v>36</v>
      </c>
      <c r="G3551" s="13">
        <v>9</v>
      </c>
      <c r="H3551" s="13" t="s">
        <v>209</v>
      </c>
      <c r="I3551" s="13" t="s">
        <v>424</v>
      </c>
      <c r="J3551" s="13" t="s">
        <v>106</v>
      </c>
      <c r="K3551" s="13">
        <v>0</v>
      </c>
      <c r="L3551" t="str">
        <f>+VLOOKUP(Línea_Modelo_Sexo_Región[[#This Row],[id_LA]],Línea_Atención[],2,0)</f>
        <v>Línea Cuidado Alternativo</v>
      </c>
      <c r="M3551" t="str">
        <f>+VLOOKUP(Línea_Modelo_Sexo_Región[[#This Row],[Modelo '[sigla']]],Modelos[[Modelo '[sigla']]:[Modelo '[descripción']]],2,0)</f>
        <v>Programa Familia de Acogida de Administración Directa</v>
      </c>
    </row>
    <row r="3552" spans="2:13" x14ac:dyDescent="0.3">
      <c r="B3552" s="15" t="str">
        <f t="shared" si="165"/>
        <v>2-FAE AADD</v>
      </c>
      <c r="C3552" s="15" t="str">
        <f t="shared" si="166"/>
        <v>2-FAE AADD-Sin Detalle</v>
      </c>
      <c r="D3552" s="15" t="str">
        <f t="shared" si="167"/>
        <v>2-FAE AADD-Sin Detalle-14</v>
      </c>
      <c r="E3552" s="13">
        <v>2</v>
      </c>
      <c r="F3552" t="s">
        <v>36</v>
      </c>
      <c r="G3552" s="13">
        <v>14</v>
      </c>
      <c r="H3552" s="13" t="s">
        <v>214</v>
      </c>
      <c r="I3552" s="13" t="s">
        <v>424</v>
      </c>
      <c r="J3552" s="13" t="s">
        <v>106</v>
      </c>
      <c r="K3552" s="13">
        <v>0</v>
      </c>
      <c r="L3552" t="str">
        <f>+VLOOKUP(Línea_Modelo_Sexo_Región[[#This Row],[id_LA]],Línea_Atención[],2,0)</f>
        <v>Línea Cuidado Alternativo</v>
      </c>
      <c r="M3552" t="str">
        <f>+VLOOKUP(Línea_Modelo_Sexo_Región[[#This Row],[Modelo '[sigla']]],Modelos[[Modelo '[sigla']]:[Modelo '[descripción']]],2,0)</f>
        <v>Programa Familia de Acogida de Administración Directa</v>
      </c>
    </row>
    <row r="3553" spans="2:13" x14ac:dyDescent="0.3">
      <c r="B3553" s="15" t="str">
        <f t="shared" si="165"/>
        <v>2-FAE AADD</v>
      </c>
      <c r="C3553" s="15" t="str">
        <f t="shared" si="166"/>
        <v>2-FAE AADD-Sin Detalle</v>
      </c>
      <c r="D3553" s="15" t="str">
        <f t="shared" si="167"/>
        <v>2-FAE AADD-Sin Detalle-10</v>
      </c>
      <c r="E3553" s="13">
        <v>2</v>
      </c>
      <c r="F3553" t="s">
        <v>36</v>
      </c>
      <c r="G3553" s="13">
        <v>10</v>
      </c>
      <c r="H3553" s="13" t="s">
        <v>210</v>
      </c>
      <c r="I3553" s="13" t="s">
        <v>424</v>
      </c>
      <c r="J3553" s="13" t="s">
        <v>106</v>
      </c>
      <c r="K3553" s="13">
        <v>0</v>
      </c>
      <c r="L3553" t="str">
        <f>+VLOOKUP(Línea_Modelo_Sexo_Región[[#This Row],[id_LA]],Línea_Atención[],2,0)</f>
        <v>Línea Cuidado Alternativo</v>
      </c>
      <c r="M3553" t="str">
        <f>+VLOOKUP(Línea_Modelo_Sexo_Región[[#This Row],[Modelo '[sigla']]],Modelos[[Modelo '[sigla']]:[Modelo '[descripción']]],2,0)</f>
        <v>Programa Familia de Acogida de Administración Directa</v>
      </c>
    </row>
    <row r="3554" spans="2:13" x14ac:dyDescent="0.3">
      <c r="B3554" s="15" t="str">
        <f t="shared" si="165"/>
        <v>2-FAE AADD</v>
      </c>
      <c r="C3554" s="15" t="str">
        <f t="shared" si="166"/>
        <v>2-FAE AADD-Sin Detalle</v>
      </c>
      <c r="D3554" s="15" t="str">
        <f t="shared" si="167"/>
        <v>2-FAE AADD-Sin Detalle-11</v>
      </c>
      <c r="E3554" s="13">
        <v>2</v>
      </c>
      <c r="F3554" t="s">
        <v>36</v>
      </c>
      <c r="G3554" s="13">
        <v>11</v>
      </c>
      <c r="H3554" s="13" t="s">
        <v>211</v>
      </c>
      <c r="I3554" s="13" t="s">
        <v>424</v>
      </c>
      <c r="J3554" s="13" t="s">
        <v>106</v>
      </c>
      <c r="K3554" s="13">
        <v>0</v>
      </c>
      <c r="L3554" t="str">
        <f>+VLOOKUP(Línea_Modelo_Sexo_Región[[#This Row],[id_LA]],Línea_Atención[],2,0)</f>
        <v>Línea Cuidado Alternativo</v>
      </c>
      <c r="M3554" t="str">
        <f>+VLOOKUP(Línea_Modelo_Sexo_Región[[#This Row],[Modelo '[sigla']]],Modelos[[Modelo '[sigla']]:[Modelo '[descripción']]],2,0)</f>
        <v>Programa Familia de Acogida de Administración Directa</v>
      </c>
    </row>
    <row r="3555" spans="2:13" x14ac:dyDescent="0.3">
      <c r="B3555" s="15" t="str">
        <f t="shared" si="165"/>
        <v>2-FAE AADD</v>
      </c>
      <c r="C3555" s="15" t="str">
        <f t="shared" si="166"/>
        <v>2-FAE AADD-Sin Detalle</v>
      </c>
      <c r="D3555" s="15" t="str">
        <f t="shared" si="167"/>
        <v>2-FAE AADD-Sin Detalle-12</v>
      </c>
      <c r="E3555" s="13">
        <v>2</v>
      </c>
      <c r="F3555" t="s">
        <v>36</v>
      </c>
      <c r="G3555" s="13">
        <v>12</v>
      </c>
      <c r="H3555" s="13" t="s">
        <v>212</v>
      </c>
      <c r="I3555" s="13" t="s">
        <v>424</v>
      </c>
      <c r="J3555" s="13" t="s">
        <v>106</v>
      </c>
      <c r="K3555" s="13">
        <v>0</v>
      </c>
      <c r="L3555" t="str">
        <f>+VLOOKUP(Línea_Modelo_Sexo_Región[[#This Row],[id_LA]],Línea_Atención[],2,0)</f>
        <v>Línea Cuidado Alternativo</v>
      </c>
      <c r="M3555" t="str">
        <f>+VLOOKUP(Línea_Modelo_Sexo_Región[[#This Row],[Modelo '[sigla']]],Modelos[[Modelo '[sigla']]:[Modelo '[descripción']]],2,0)</f>
        <v>Programa Familia de Acogida de Administración Directa</v>
      </c>
    </row>
    <row r="3556" spans="2:13" x14ac:dyDescent="0.3">
      <c r="B3556" s="15" t="str">
        <f t="shared" si="165"/>
        <v>2-RPE</v>
      </c>
      <c r="C3556" s="15" t="str">
        <f t="shared" si="166"/>
        <v>2-RPE-Sin Detalle</v>
      </c>
      <c r="D3556" s="15" t="str">
        <f t="shared" si="167"/>
        <v>2-RPE-Sin Detalle-15</v>
      </c>
      <c r="E3556" s="13">
        <v>2</v>
      </c>
      <c r="F3556" t="s">
        <v>246</v>
      </c>
      <c r="G3556" s="13">
        <v>15</v>
      </c>
      <c r="H3556" s="13" t="s">
        <v>215</v>
      </c>
      <c r="I3556" s="13" t="s">
        <v>424</v>
      </c>
      <c r="J3556" s="13" t="s">
        <v>106</v>
      </c>
      <c r="K3556" s="13">
        <v>0</v>
      </c>
      <c r="L3556" t="str">
        <f>+VLOOKUP(Línea_Modelo_Sexo_Región[[#This Row],[id_LA]],Línea_Atención[],2,0)</f>
        <v>Línea Cuidado Alternativo</v>
      </c>
      <c r="M3556" t="str">
        <f>+VLOOKUP(Línea_Modelo_Sexo_Región[[#This Row],[Modelo '[sigla']]],Modelos[[Modelo '[sigla']]:[Modelo '[descripción']]],2,0)</f>
        <v>Residencia de Protección Especializada</v>
      </c>
    </row>
    <row r="3557" spans="2:13" x14ac:dyDescent="0.3">
      <c r="B3557" s="15" t="str">
        <f t="shared" si="165"/>
        <v>2-RPE</v>
      </c>
      <c r="C3557" s="15" t="str">
        <f t="shared" si="166"/>
        <v>2-RPE-Sin Detalle</v>
      </c>
      <c r="D3557" s="15" t="str">
        <f t="shared" si="167"/>
        <v>2-RPE-Sin Detalle-1</v>
      </c>
      <c r="E3557" s="13">
        <v>2</v>
      </c>
      <c r="F3557" t="s">
        <v>246</v>
      </c>
      <c r="G3557" s="13">
        <v>1</v>
      </c>
      <c r="H3557" s="13" t="s">
        <v>201</v>
      </c>
      <c r="I3557" s="13" t="s">
        <v>424</v>
      </c>
      <c r="J3557" s="13" t="s">
        <v>106</v>
      </c>
      <c r="K3557" s="13">
        <v>0</v>
      </c>
      <c r="L3557" t="str">
        <f>+VLOOKUP(Línea_Modelo_Sexo_Región[[#This Row],[id_LA]],Línea_Atención[],2,0)</f>
        <v>Línea Cuidado Alternativo</v>
      </c>
      <c r="M3557" t="str">
        <f>+VLOOKUP(Línea_Modelo_Sexo_Región[[#This Row],[Modelo '[sigla']]],Modelos[[Modelo '[sigla']]:[Modelo '[descripción']]],2,0)</f>
        <v>Residencia de Protección Especializada</v>
      </c>
    </row>
    <row r="3558" spans="2:13" x14ac:dyDescent="0.3">
      <c r="B3558" s="15" t="str">
        <f t="shared" si="165"/>
        <v>2-RPE</v>
      </c>
      <c r="C3558" s="15" t="str">
        <f t="shared" si="166"/>
        <v>2-RPE-Sin Detalle</v>
      </c>
      <c r="D3558" s="15" t="str">
        <f t="shared" si="167"/>
        <v>2-RPE-Sin Detalle-2</v>
      </c>
      <c r="E3558" s="13">
        <v>2</v>
      </c>
      <c r="F3558" t="s">
        <v>246</v>
      </c>
      <c r="G3558" s="13">
        <v>2</v>
      </c>
      <c r="H3558" s="13" t="s">
        <v>202</v>
      </c>
      <c r="I3558" s="13" t="s">
        <v>424</v>
      </c>
      <c r="J3558" s="13" t="s">
        <v>106</v>
      </c>
      <c r="K3558" s="13">
        <v>0</v>
      </c>
      <c r="L3558" t="str">
        <f>+VLOOKUP(Línea_Modelo_Sexo_Región[[#This Row],[id_LA]],Línea_Atención[],2,0)</f>
        <v>Línea Cuidado Alternativo</v>
      </c>
      <c r="M3558" t="str">
        <f>+VLOOKUP(Línea_Modelo_Sexo_Región[[#This Row],[Modelo '[sigla']]],Modelos[[Modelo '[sigla']]:[Modelo '[descripción']]],2,0)</f>
        <v>Residencia de Protección Especializada</v>
      </c>
    </row>
    <row r="3559" spans="2:13" x14ac:dyDescent="0.3">
      <c r="B3559" s="15" t="str">
        <f t="shared" si="165"/>
        <v>2-RPE</v>
      </c>
      <c r="C3559" s="15" t="str">
        <f t="shared" si="166"/>
        <v>2-RPE-Sin Detalle</v>
      </c>
      <c r="D3559" s="15" t="str">
        <f t="shared" si="167"/>
        <v>2-RPE-Sin Detalle-3</v>
      </c>
      <c r="E3559" s="13">
        <v>2</v>
      </c>
      <c r="F3559" t="s">
        <v>246</v>
      </c>
      <c r="G3559" s="13">
        <v>3</v>
      </c>
      <c r="H3559" s="13" t="s">
        <v>203</v>
      </c>
      <c r="I3559" s="13" t="s">
        <v>424</v>
      </c>
      <c r="J3559" s="13" t="s">
        <v>106</v>
      </c>
      <c r="K3559" s="13">
        <v>0</v>
      </c>
      <c r="L3559" t="str">
        <f>+VLOOKUP(Línea_Modelo_Sexo_Región[[#This Row],[id_LA]],Línea_Atención[],2,0)</f>
        <v>Línea Cuidado Alternativo</v>
      </c>
      <c r="M3559" t="str">
        <f>+VLOOKUP(Línea_Modelo_Sexo_Región[[#This Row],[Modelo '[sigla']]],Modelos[[Modelo '[sigla']]:[Modelo '[descripción']]],2,0)</f>
        <v>Residencia de Protección Especializada</v>
      </c>
    </row>
    <row r="3560" spans="2:13" x14ac:dyDescent="0.3">
      <c r="B3560" s="15" t="str">
        <f t="shared" si="165"/>
        <v>2-RPE</v>
      </c>
      <c r="C3560" s="15" t="str">
        <f t="shared" si="166"/>
        <v>2-RPE-Sin Detalle</v>
      </c>
      <c r="D3560" s="15" t="str">
        <f t="shared" si="167"/>
        <v>2-RPE-Sin Detalle-4</v>
      </c>
      <c r="E3560" s="13">
        <v>2</v>
      </c>
      <c r="F3560" t="s">
        <v>246</v>
      </c>
      <c r="G3560" s="13">
        <v>4</v>
      </c>
      <c r="H3560" s="13" t="s">
        <v>204</v>
      </c>
      <c r="I3560" s="13" t="s">
        <v>424</v>
      </c>
      <c r="J3560" s="13" t="s">
        <v>106</v>
      </c>
      <c r="K3560" s="13">
        <v>0</v>
      </c>
      <c r="L3560" t="str">
        <f>+VLOOKUP(Línea_Modelo_Sexo_Región[[#This Row],[id_LA]],Línea_Atención[],2,0)</f>
        <v>Línea Cuidado Alternativo</v>
      </c>
      <c r="M3560" t="str">
        <f>+VLOOKUP(Línea_Modelo_Sexo_Región[[#This Row],[Modelo '[sigla']]],Modelos[[Modelo '[sigla']]:[Modelo '[descripción']]],2,0)</f>
        <v>Residencia de Protección Especializada</v>
      </c>
    </row>
    <row r="3561" spans="2:13" x14ac:dyDescent="0.3">
      <c r="B3561" s="15" t="str">
        <f t="shared" si="165"/>
        <v>2-RPE</v>
      </c>
      <c r="C3561" s="15" t="str">
        <f t="shared" si="166"/>
        <v>2-RPE-Sin Detalle</v>
      </c>
      <c r="D3561" s="15" t="str">
        <f t="shared" si="167"/>
        <v>2-RPE-Sin Detalle-5</v>
      </c>
      <c r="E3561" s="13">
        <v>2</v>
      </c>
      <c r="F3561" t="s">
        <v>246</v>
      </c>
      <c r="G3561" s="13">
        <v>5</v>
      </c>
      <c r="H3561" s="13" t="s">
        <v>205</v>
      </c>
      <c r="I3561" s="13" t="s">
        <v>424</v>
      </c>
      <c r="J3561" s="13" t="s">
        <v>106</v>
      </c>
      <c r="K3561" s="13">
        <v>0</v>
      </c>
      <c r="L3561" t="str">
        <f>+VLOOKUP(Línea_Modelo_Sexo_Región[[#This Row],[id_LA]],Línea_Atención[],2,0)</f>
        <v>Línea Cuidado Alternativo</v>
      </c>
      <c r="M3561" t="str">
        <f>+VLOOKUP(Línea_Modelo_Sexo_Región[[#This Row],[Modelo '[sigla']]],Modelos[[Modelo '[sigla']]:[Modelo '[descripción']]],2,0)</f>
        <v>Residencia de Protección Especializada</v>
      </c>
    </row>
    <row r="3562" spans="2:13" x14ac:dyDescent="0.3">
      <c r="B3562" s="15" t="str">
        <f t="shared" si="165"/>
        <v>2-RPE</v>
      </c>
      <c r="C3562" s="15" t="str">
        <f t="shared" si="166"/>
        <v>2-RPE-Sin Detalle</v>
      </c>
      <c r="D3562" s="15" t="str">
        <f t="shared" si="167"/>
        <v>2-RPE-Sin Detalle-13</v>
      </c>
      <c r="E3562" s="13">
        <v>2</v>
      </c>
      <c r="F3562" t="s">
        <v>246</v>
      </c>
      <c r="G3562" s="13">
        <v>13</v>
      </c>
      <c r="H3562" s="13" t="s">
        <v>213</v>
      </c>
      <c r="I3562" s="13" t="s">
        <v>424</v>
      </c>
      <c r="J3562" s="13" t="s">
        <v>106</v>
      </c>
      <c r="K3562" s="13">
        <v>0</v>
      </c>
      <c r="L3562" t="str">
        <f>+VLOOKUP(Línea_Modelo_Sexo_Región[[#This Row],[id_LA]],Línea_Atención[],2,0)</f>
        <v>Línea Cuidado Alternativo</v>
      </c>
      <c r="M3562" t="str">
        <f>+VLOOKUP(Línea_Modelo_Sexo_Región[[#This Row],[Modelo '[sigla']]],Modelos[[Modelo '[sigla']]:[Modelo '[descripción']]],2,0)</f>
        <v>Residencia de Protección Especializada</v>
      </c>
    </row>
    <row r="3563" spans="2:13" x14ac:dyDescent="0.3">
      <c r="B3563" s="15" t="str">
        <f t="shared" si="165"/>
        <v>2-RPE</v>
      </c>
      <c r="C3563" s="15" t="str">
        <f t="shared" si="166"/>
        <v>2-RPE-Sin Detalle</v>
      </c>
      <c r="D3563" s="15" t="str">
        <f t="shared" si="167"/>
        <v>2-RPE-Sin Detalle-6</v>
      </c>
      <c r="E3563" s="13">
        <v>2</v>
      </c>
      <c r="F3563" t="s">
        <v>246</v>
      </c>
      <c r="G3563" s="13">
        <v>6</v>
      </c>
      <c r="H3563" s="13" t="s">
        <v>206</v>
      </c>
      <c r="I3563" s="13" t="s">
        <v>424</v>
      </c>
      <c r="J3563" s="13" t="s">
        <v>106</v>
      </c>
      <c r="K3563" s="13">
        <v>0</v>
      </c>
      <c r="L3563" t="str">
        <f>+VLOOKUP(Línea_Modelo_Sexo_Región[[#This Row],[id_LA]],Línea_Atención[],2,0)</f>
        <v>Línea Cuidado Alternativo</v>
      </c>
      <c r="M3563" t="str">
        <f>+VLOOKUP(Línea_Modelo_Sexo_Región[[#This Row],[Modelo '[sigla']]],Modelos[[Modelo '[sigla']]:[Modelo '[descripción']]],2,0)</f>
        <v>Residencia de Protección Especializada</v>
      </c>
    </row>
    <row r="3564" spans="2:13" x14ac:dyDescent="0.3">
      <c r="B3564" s="15" t="str">
        <f t="shared" si="165"/>
        <v>2-RPE</v>
      </c>
      <c r="C3564" s="15" t="str">
        <f t="shared" si="166"/>
        <v>2-RPE-Sin Detalle</v>
      </c>
      <c r="D3564" s="15" t="str">
        <f t="shared" si="167"/>
        <v>2-RPE-Sin Detalle-7</v>
      </c>
      <c r="E3564" s="13">
        <v>2</v>
      </c>
      <c r="F3564" t="s">
        <v>246</v>
      </c>
      <c r="G3564" s="13">
        <v>7</v>
      </c>
      <c r="H3564" s="13" t="s">
        <v>207</v>
      </c>
      <c r="I3564" s="13" t="s">
        <v>424</v>
      </c>
      <c r="J3564" s="13" t="s">
        <v>106</v>
      </c>
      <c r="K3564" s="13">
        <v>0</v>
      </c>
      <c r="L3564" t="str">
        <f>+VLOOKUP(Línea_Modelo_Sexo_Región[[#This Row],[id_LA]],Línea_Atención[],2,0)</f>
        <v>Línea Cuidado Alternativo</v>
      </c>
      <c r="M3564" t="str">
        <f>+VLOOKUP(Línea_Modelo_Sexo_Región[[#This Row],[Modelo '[sigla']]],Modelos[[Modelo '[sigla']]:[Modelo '[descripción']]],2,0)</f>
        <v>Residencia de Protección Especializada</v>
      </c>
    </row>
    <row r="3565" spans="2:13" x14ac:dyDescent="0.3">
      <c r="B3565" s="15" t="str">
        <f t="shared" si="165"/>
        <v>2-RPE</v>
      </c>
      <c r="C3565" s="15" t="str">
        <f t="shared" si="166"/>
        <v>2-RPE-Sin Detalle</v>
      </c>
      <c r="D3565" s="15" t="str">
        <f t="shared" si="167"/>
        <v>2-RPE-Sin Detalle-16</v>
      </c>
      <c r="E3565" s="13">
        <v>2</v>
      </c>
      <c r="F3565" t="s">
        <v>246</v>
      </c>
      <c r="G3565" s="13">
        <v>16</v>
      </c>
      <c r="H3565" s="13" t="s">
        <v>216</v>
      </c>
      <c r="I3565" s="13" t="s">
        <v>424</v>
      </c>
      <c r="J3565" s="13" t="s">
        <v>106</v>
      </c>
      <c r="K3565" s="13">
        <v>0</v>
      </c>
      <c r="L3565" t="str">
        <f>+VLOOKUP(Línea_Modelo_Sexo_Región[[#This Row],[id_LA]],Línea_Atención[],2,0)</f>
        <v>Línea Cuidado Alternativo</v>
      </c>
      <c r="M3565" t="str">
        <f>+VLOOKUP(Línea_Modelo_Sexo_Región[[#This Row],[Modelo '[sigla']]],Modelos[[Modelo '[sigla']]:[Modelo '[descripción']]],2,0)</f>
        <v>Residencia de Protección Especializada</v>
      </c>
    </row>
    <row r="3566" spans="2:13" x14ac:dyDescent="0.3">
      <c r="B3566" s="15" t="str">
        <f t="shared" si="165"/>
        <v>2-RPE</v>
      </c>
      <c r="C3566" s="15" t="str">
        <f t="shared" si="166"/>
        <v>2-RPE-Sin Detalle</v>
      </c>
      <c r="D3566" s="15" t="str">
        <f t="shared" si="167"/>
        <v>2-RPE-Sin Detalle-8</v>
      </c>
      <c r="E3566" s="13">
        <v>2</v>
      </c>
      <c r="F3566" t="s">
        <v>246</v>
      </c>
      <c r="G3566" s="13">
        <v>8</v>
      </c>
      <c r="H3566" s="13" t="s">
        <v>208</v>
      </c>
      <c r="I3566" s="13" t="s">
        <v>424</v>
      </c>
      <c r="J3566" s="13" t="s">
        <v>106</v>
      </c>
      <c r="K3566" s="13">
        <v>0</v>
      </c>
      <c r="L3566" t="str">
        <f>+VLOOKUP(Línea_Modelo_Sexo_Región[[#This Row],[id_LA]],Línea_Atención[],2,0)</f>
        <v>Línea Cuidado Alternativo</v>
      </c>
      <c r="M3566" t="str">
        <f>+VLOOKUP(Línea_Modelo_Sexo_Región[[#This Row],[Modelo '[sigla']]],Modelos[[Modelo '[sigla']]:[Modelo '[descripción']]],2,0)</f>
        <v>Residencia de Protección Especializada</v>
      </c>
    </row>
    <row r="3567" spans="2:13" x14ac:dyDescent="0.3">
      <c r="B3567" s="15" t="str">
        <f t="shared" si="165"/>
        <v>2-RPE</v>
      </c>
      <c r="C3567" s="15" t="str">
        <f t="shared" si="166"/>
        <v>2-RPE-Sin Detalle</v>
      </c>
      <c r="D3567" s="15" t="str">
        <f t="shared" si="167"/>
        <v>2-RPE-Sin Detalle-9</v>
      </c>
      <c r="E3567" s="13">
        <v>2</v>
      </c>
      <c r="F3567" t="s">
        <v>246</v>
      </c>
      <c r="G3567" s="13">
        <v>9</v>
      </c>
      <c r="H3567" s="13" t="s">
        <v>209</v>
      </c>
      <c r="I3567" s="13" t="s">
        <v>424</v>
      </c>
      <c r="J3567" s="13" t="s">
        <v>106</v>
      </c>
      <c r="K3567" s="13">
        <v>0</v>
      </c>
      <c r="L3567" t="str">
        <f>+VLOOKUP(Línea_Modelo_Sexo_Región[[#This Row],[id_LA]],Línea_Atención[],2,0)</f>
        <v>Línea Cuidado Alternativo</v>
      </c>
      <c r="M3567" t="str">
        <f>+VLOOKUP(Línea_Modelo_Sexo_Región[[#This Row],[Modelo '[sigla']]],Modelos[[Modelo '[sigla']]:[Modelo '[descripción']]],2,0)</f>
        <v>Residencia de Protección Especializada</v>
      </c>
    </row>
    <row r="3568" spans="2:13" x14ac:dyDescent="0.3">
      <c r="B3568" s="15" t="str">
        <f t="shared" si="165"/>
        <v>2-RPE</v>
      </c>
      <c r="C3568" s="15" t="str">
        <f t="shared" si="166"/>
        <v>2-RPE-Sin Detalle</v>
      </c>
      <c r="D3568" s="15" t="str">
        <f t="shared" si="167"/>
        <v>2-RPE-Sin Detalle-14</v>
      </c>
      <c r="E3568" s="13">
        <v>2</v>
      </c>
      <c r="F3568" t="s">
        <v>246</v>
      </c>
      <c r="G3568" s="13">
        <v>14</v>
      </c>
      <c r="H3568" s="13" t="s">
        <v>214</v>
      </c>
      <c r="I3568" s="13" t="s">
        <v>424</v>
      </c>
      <c r="J3568" s="13" t="s">
        <v>106</v>
      </c>
      <c r="K3568" s="13">
        <v>0</v>
      </c>
      <c r="L3568" t="str">
        <f>+VLOOKUP(Línea_Modelo_Sexo_Región[[#This Row],[id_LA]],Línea_Atención[],2,0)</f>
        <v>Línea Cuidado Alternativo</v>
      </c>
      <c r="M3568" t="str">
        <f>+VLOOKUP(Línea_Modelo_Sexo_Región[[#This Row],[Modelo '[sigla']]],Modelos[[Modelo '[sigla']]:[Modelo '[descripción']]],2,0)</f>
        <v>Residencia de Protección Especializada</v>
      </c>
    </row>
    <row r="3569" spans="2:13" x14ac:dyDescent="0.3">
      <c r="B3569" s="15" t="str">
        <f t="shared" si="165"/>
        <v>2-RPE</v>
      </c>
      <c r="C3569" s="15" t="str">
        <f t="shared" si="166"/>
        <v>2-RPE-Sin Detalle</v>
      </c>
      <c r="D3569" s="15" t="str">
        <f t="shared" si="167"/>
        <v>2-RPE-Sin Detalle-10</v>
      </c>
      <c r="E3569" s="13">
        <v>2</v>
      </c>
      <c r="F3569" t="s">
        <v>246</v>
      </c>
      <c r="G3569" s="13">
        <v>10</v>
      </c>
      <c r="H3569" s="13" t="s">
        <v>210</v>
      </c>
      <c r="I3569" s="13" t="s">
        <v>424</v>
      </c>
      <c r="J3569" s="13" t="s">
        <v>106</v>
      </c>
      <c r="K3569" s="13">
        <v>7</v>
      </c>
      <c r="L3569" t="str">
        <f>+VLOOKUP(Línea_Modelo_Sexo_Región[[#This Row],[id_LA]],Línea_Atención[],2,0)</f>
        <v>Línea Cuidado Alternativo</v>
      </c>
      <c r="M3569" t="str">
        <f>+VLOOKUP(Línea_Modelo_Sexo_Región[[#This Row],[Modelo '[sigla']]],Modelos[[Modelo '[sigla']]:[Modelo '[descripción']]],2,0)</f>
        <v>Residencia de Protección Especializada</v>
      </c>
    </row>
    <row r="3570" spans="2:13" x14ac:dyDescent="0.3">
      <c r="B3570" s="15" t="str">
        <f t="shared" si="165"/>
        <v>2-RPE</v>
      </c>
      <c r="C3570" s="15" t="str">
        <f t="shared" si="166"/>
        <v>2-RPE-Sin Detalle</v>
      </c>
      <c r="D3570" s="15" t="str">
        <f t="shared" si="167"/>
        <v>2-RPE-Sin Detalle-11</v>
      </c>
      <c r="E3570" s="13">
        <v>2</v>
      </c>
      <c r="F3570" t="s">
        <v>246</v>
      </c>
      <c r="G3570" s="13">
        <v>11</v>
      </c>
      <c r="H3570" s="13" t="s">
        <v>211</v>
      </c>
      <c r="I3570" s="13" t="s">
        <v>424</v>
      </c>
      <c r="J3570" s="13" t="s">
        <v>106</v>
      </c>
      <c r="K3570" s="13">
        <v>0</v>
      </c>
      <c r="L3570" t="str">
        <f>+VLOOKUP(Línea_Modelo_Sexo_Región[[#This Row],[id_LA]],Línea_Atención[],2,0)</f>
        <v>Línea Cuidado Alternativo</v>
      </c>
      <c r="M3570" t="str">
        <f>+VLOOKUP(Línea_Modelo_Sexo_Región[[#This Row],[Modelo '[sigla']]],Modelos[[Modelo '[sigla']]:[Modelo '[descripción']]],2,0)</f>
        <v>Residencia de Protección Especializada</v>
      </c>
    </row>
    <row r="3571" spans="2:13" x14ac:dyDescent="0.3">
      <c r="B3571" s="15" t="str">
        <f t="shared" si="165"/>
        <v>2-RPE</v>
      </c>
      <c r="C3571" s="15" t="str">
        <f t="shared" si="166"/>
        <v>2-RPE-Sin Detalle</v>
      </c>
      <c r="D3571" s="15" t="str">
        <f t="shared" si="167"/>
        <v>2-RPE-Sin Detalle-12</v>
      </c>
      <c r="E3571" s="13">
        <v>2</v>
      </c>
      <c r="F3571" t="s">
        <v>246</v>
      </c>
      <c r="G3571" s="13">
        <v>12</v>
      </c>
      <c r="H3571" s="13" t="s">
        <v>212</v>
      </c>
      <c r="I3571" s="13" t="s">
        <v>424</v>
      </c>
      <c r="J3571" s="13" t="s">
        <v>106</v>
      </c>
      <c r="K3571" s="13">
        <v>0</v>
      </c>
      <c r="L3571" t="str">
        <f>+VLOOKUP(Línea_Modelo_Sexo_Región[[#This Row],[id_LA]],Línea_Atención[],2,0)</f>
        <v>Línea Cuidado Alternativo</v>
      </c>
      <c r="M3571" t="str">
        <f>+VLOOKUP(Línea_Modelo_Sexo_Región[[#This Row],[Modelo '[sigla']]],Modelos[[Modelo '[sigla']]:[Modelo '[descripción']]],2,0)</f>
        <v>Residencia de Protección Especializada</v>
      </c>
    </row>
    <row r="3572" spans="2:13" x14ac:dyDescent="0.3">
      <c r="B3572" s="15" t="str">
        <f t="shared" si="165"/>
        <v>2-RFA</v>
      </c>
      <c r="C3572" s="15" t="str">
        <f t="shared" si="166"/>
        <v>2-RFA-Sin Detalle</v>
      </c>
      <c r="D3572" s="15" t="str">
        <f t="shared" si="167"/>
        <v>2-RFA-Sin Detalle-15</v>
      </c>
      <c r="E3572" s="13">
        <v>2</v>
      </c>
      <c r="F3572" t="s">
        <v>52</v>
      </c>
      <c r="G3572" s="13">
        <v>15</v>
      </c>
      <c r="H3572" s="13" t="s">
        <v>215</v>
      </c>
      <c r="I3572" s="13" t="s">
        <v>424</v>
      </c>
      <c r="J3572" s="13" t="s">
        <v>106</v>
      </c>
      <c r="K3572" s="13">
        <v>0</v>
      </c>
      <c r="L3572" t="str">
        <f>+VLOOKUP(Línea_Modelo_Sexo_Región[[#This Row],[id_LA]],Línea_Atención[],2,0)</f>
        <v>Línea Cuidado Alternativo</v>
      </c>
      <c r="M3572" t="str">
        <f>+VLOOKUP(Línea_Modelo_Sexo_Región[[#This Row],[Modelo '[sigla']]],Modelos[[Modelo '[sigla']]:[Modelo '[descripción']]],2,0)</f>
        <v>Residencia Familiar para la Adolescencia</v>
      </c>
    </row>
    <row r="3573" spans="2:13" x14ac:dyDescent="0.3">
      <c r="B3573" s="15" t="str">
        <f t="shared" si="165"/>
        <v>2-RFA</v>
      </c>
      <c r="C3573" s="15" t="str">
        <f t="shared" si="166"/>
        <v>2-RFA-Sin Detalle</v>
      </c>
      <c r="D3573" s="15" t="str">
        <f t="shared" si="167"/>
        <v>2-RFA-Sin Detalle-1</v>
      </c>
      <c r="E3573" s="13">
        <v>2</v>
      </c>
      <c r="F3573" t="s">
        <v>52</v>
      </c>
      <c r="G3573" s="13">
        <v>1</v>
      </c>
      <c r="H3573" s="13" t="s">
        <v>201</v>
      </c>
      <c r="I3573" s="13" t="s">
        <v>424</v>
      </c>
      <c r="J3573" s="13" t="s">
        <v>106</v>
      </c>
      <c r="K3573" s="13">
        <v>0</v>
      </c>
      <c r="L3573" t="str">
        <f>+VLOOKUP(Línea_Modelo_Sexo_Región[[#This Row],[id_LA]],Línea_Atención[],2,0)</f>
        <v>Línea Cuidado Alternativo</v>
      </c>
      <c r="M3573" t="str">
        <f>+VLOOKUP(Línea_Modelo_Sexo_Región[[#This Row],[Modelo '[sigla']]],Modelos[[Modelo '[sigla']]:[Modelo '[descripción']]],2,0)</f>
        <v>Residencia Familiar para la Adolescencia</v>
      </c>
    </row>
    <row r="3574" spans="2:13" x14ac:dyDescent="0.3">
      <c r="B3574" s="15" t="str">
        <f t="shared" si="165"/>
        <v>2-RFA</v>
      </c>
      <c r="C3574" s="15" t="str">
        <f t="shared" si="166"/>
        <v>2-RFA-Sin Detalle</v>
      </c>
      <c r="D3574" s="15" t="str">
        <f t="shared" si="167"/>
        <v>2-RFA-Sin Detalle-2</v>
      </c>
      <c r="E3574" s="13">
        <v>2</v>
      </c>
      <c r="F3574" t="s">
        <v>52</v>
      </c>
      <c r="G3574" s="13">
        <v>2</v>
      </c>
      <c r="H3574" s="13" t="s">
        <v>202</v>
      </c>
      <c r="I3574" s="13" t="s">
        <v>424</v>
      </c>
      <c r="J3574" s="13" t="s">
        <v>106</v>
      </c>
      <c r="K3574" s="13">
        <v>0</v>
      </c>
      <c r="L3574" t="str">
        <f>+VLOOKUP(Línea_Modelo_Sexo_Región[[#This Row],[id_LA]],Línea_Atención[],2,0)</f>
        <v>Línea Cuidado Alternativo</v>
      </c>
      <c r="M3574" t="str">
        <f>+VLOOKUP(Línea_Modelo_Sexo_Región[[#This Row],[Modelo '[sigla']]],Modelos[[Modelo '[sigla']]:[Modelo '[descripción']]],2,0)</f>
        <v>Residencia Familiar para la Adolescencia</v>
      </c>
    </row>
    <row r="3575" spans="2:13" x14ac:dyDescent="0.3">
      <c r="B3575" s="15" t="str">
        <f t="shared" si="165"/>
        <v>2-RFA</v>
      </c>
      <c r="C3575" s="15" t="str">
        <f t="shared" si="166"/>
        <v>2-RFA-Sin Detalle</v>
      </c>
      <c r="D3575" s="15" t="str">
        <f t="shared" si="167"/>
        <v>2-RFA-Sin Detalle-3</v>
      </c>
      <c r="E3575" s="13">
        <v>2</v>
      </c>
      <c r="F3575" t="s">
        <v>52</v>
      </c>
      <c r="G3575" s="13">
        <v>3</v>
      </c>
      <c r="H3575" s="13" t="s">
        <v>203</v>
      </c>
      <c r="I3575" s="13" t="s">
        <v>424</v>
      </c>
      <c r="J3575" s="13" t="s">
        <v>106</v>
      </c>
      <c r="K3575" s="13">
        <v>0</v>
      </c>
      <c r="L3575" t="str">
        <f>+VLOOKUP(Línea_Modelo_Sexo_Región[[#This Row],[id_LA]],Línea_Atención[],2,0)</f>
        <v>Línea Cuidado Alternativo</v>
      </c>
      <c r="M3575" t="str">
        <f>+VLOOKUP(Línea_Modelo_Sexo_Región[[#This Row],[Modelo '[sigla']]],Modelos[[Modelo '[sigla']]:[Modelo '[descripción']]],2,0)</f>
        <v>Residencia Familiar para la Adolescencia</v>
      </c>
    </row>
    <row r="3576" spans="2:13" x14ac:dyDescent="0.3">
      <c r="B3576" s="15" t="str">
        <f t="shared" si="165"/>
        <v>2-RFA</v>
      </c>
      <c r="C3576" s="15" t="str">
        <f t="shared" si="166"/>
        <v>2-RFA-Sin Detalle</v>
      </c>
      <c r="D3576" s="15" t="str">
        <f t="shared" si="167"/>
        <v>2-RFA-Sin Detalle-4</v>
      </c>
      <c r="E3576" s="13">
        <v>2</v>
      </c>
      <c r="F3576" t="s">
        <v>52</v>
      </c>
      <c r="G3576" s="13">
        <v>4</v>
      </c>
      <c r="H3576" s="13" t="s">
        <v>204</v>
      </c>
      <c r="I3576" s="13" t="s">
        <v>424</v>
      </c>
      <c r="J3576" s="13" t="s">
        <v>106</v>
      </c>
      <c r="K3576" s="13">
        <v>0</v>
      </c>
      <c r="L3576" t="str">
        <f>+VLOOKUP(Línea_Modelo_Sexo_Región[[#This Row],[id_LA]],Línea_Atención[],2,0)</f>
        <v>Línea Cuidado Alternativo</v>
      </c>
      <c r="M3576" t="str">
        <f>+VLOOKUP(Línea_Modelo_Sexo_Región[[#This Row],[Modelo '[sigla']]],Modelos[[Modelo '[sigla']]:[Modelo '[descripción']]],2,0)</f>
        <v>Residencia Familiar para la Adolescencia</v>
      </c>
    </row>
    <row r="3577" spans="2:13" x14ac:dyDescent="0.3">
      <c r="B3577" s="15" t="str">
        <f t="shared" si="165"/>
        <v>2-RFA</v>
      </c>
      <c r="C3577" s="15" t="str">
        <f t="shared" si="166"/>
        <v>2-RFA-Sin Detalle</v>
      </c>
      <c r="D3577" s="15" t="str">
        <f t="shared" si="167"/>
        <v>2-RFA-Sin Detalle-5</v>
      </c>
      <c r="E3577" s="13">
        <v>2</v>
      </c>
      <c r="F3577" t="s">
        <v>52</v>
      </c>
      <c r="G3577" s="13">
        <v>5</v>
      </c>
      <c r="H3577" s="13" t="s">
        <v>205</v>
      </c>
      <c r="I3577" s="13" t="s">
        <v>424</v>
      </c>
      <c r="J3577" s="13" t="s">
        <v>106</v>
      </c>
      <c r="K3577" s="13">
        <v>16</v>
      </c>
      <c r="L3577" t="str">
        <f>+VLOOKUP(Línea_Modelo_Sexo_Región[[#This Row],[id_LA]],Línea_Atención[],2,0)</f>
        <v>Línea Cuidado Alternativo</v>
      </c>
      <c r="M3577" t="str">
        <f>+VLOOKUP(Línea_Modelo_Sexo_Región[[#This Row],[Modelo '[sigla']]],Modelos[[Modelo '[sigla']]:[Modelo '[descripción']]],2,0)</f>
        <v>Residencia Familiar para la Adolescencia</v>
      </c>
    </row>
    <row r="3578" spans="2:13" x14ac:dyDescent="0.3">
      <c r="B3578" s="15" t="str">
        <f t="shared" si="165"/>
        <v>2-RFA</v>
      </c>
      <c r="C3578" s="15" t="str">
        <f t="shared" si="166"/>
        <v>2-RFA-Sin Detalle</v>
      </c>
      <c r="D3578" s="15" t="str">
        <f t="shared" si="167"/>
        <v>2-RFA-Sin Detalle-13</v>
      </c>
      <c r="E3578" s="13">
        <v>2</v>
      </c>
      <c r="F3578" t="s">
        <v>52</v>
      </c>
      <c r="G3578" s="13">
        <v>13</v>
      </c>
      <c r="H3578" s="13" t="s">
        <v>213</v>
      </c>
      <c r="I3578" s="13" t="s">
        <v>424</v>
      </c>
      <c r="J3578" s="13" t="s">
        <v>106</v>
      </c>
      <c r="K3578" s="13">
        <v>6</v>
      </c>
      <c r="L3578" t="str">
        <f>+VLOOKUP(Línea_Modelo_Sexo_Región[[#This Row],[id_LA]],Línea_Atención[],2,0)</f>
        <v>Línea Cuidado Alternativo</v>
      </c>
      <c r="M3578" t="str">
        <f>+VLOOKUP(Línea_Modelo_Sexo_Región[[#This Row],[Modelo '[sigla']]],Modelos[[Modelo '[sigla']]:[Modelo '[descripción']]],2,0)</f>
        <v>Residencia Familiar para la Adolescencia</v>
      </c>
    </row>
    <row r="3579" spans="2:13" x14ac:dyDescent="0.3">
      <c r="B3579" s="15" t="str">
        <f t="shared" si="165"/>
        <v>2-RFA</v>
      </c>
      <c r="C3579" s="15" t="str">
        <f t="shared" si="166"/>
        <v>2-RFA-Sin Detalle</v>
      </c>
      <c r="D3579" s="15" t="str">
        <f t="shared" si="167"/>
        <v>2-RFA-Sin Detalle-6</v>
      </c>
      <c r="E3579" s="13">
        <v>2</v>
      </c>
      <c r="F3579" t="s">
        <v>52</v>
      </c>
      <c r="G3579" s="13">
        <v>6</v>
      </c>
      <c r="H3579" s="13" t="s">
        <v>206</v>
      </c>
      <c r="I3579" s="13" t="s">
        <v>424</v>
      </c>
      <c r="J3579" s="13" t="s">
        <v>106</v>
      </c>
      <c r="K3579" s="13">
        <v>0</v>
      </c>
      <c r="L3579" t="str">
        <f>+VLOOKUP(Línea_Modelo_Sexo_Región[[#This Row],[id_LA]],Línea_Atención[],2,0)</f>
        <v>Línea Cuidado Alternativo</v>
      </c>
      <c r="M3579" t="str">
        <f>+VLOOKUP(Línea_Modelo_Sexo_Región[[#This Row],[Modelo '[sigla']]],Modelos[[Modelo '[sigla']]:[Modelo '[descripción']]],2,0)</f>
        <v>Residencia Familiar para la Adolescencia</v>
      </c>
    </row>
    <row r="3580" spans="2:13" x14ac:dyDescent="0.3">
      <c r="B3580" s="15" t="str">
        <f t="shared" si="165"/>
        <v>2-RFA</v>
      </c>
      <c r="C3580" s="15" t="str">
        <f t="shared" si="166"/>
        <v>2-RFA-Sin Detalle</v>
      </c>
      <c r="D3580" s="15" t="str">
        <f t="shared" si="167"/>
        <v>2-RFA-Sin Detalle-7</v>
      </c>
      <c r="E3580" s="13">
        <v>2</v>
      </c>
      <c r="F3580" t="s">
        <v>52</v>
      </c>
      <c r="G3580" s="13">
        <v>7</v>
      </c>
      <c r="H3580" s="13" t="s">
        <v>207</v>
      </c>
      <c r="I3580" s="13" t="s">
        <v>424</v>
      </c>
      <c r="J3580" s="13" t="s">
        <v>106</v>
      </c>
      <c r="K3580" s="13">
        <v>0</v>
      </c>
      <c r="L3580" t="str">
        <f>+VLOOKUP(Línea_Modelo_Sexo_Región[[#This Row],[id_LA]],Línea_Atención[],2,0)</f>
        <v>Línea Cuidado Alternativo</v>
      </c>
      <c r="M3580" t="str">
        <f>+VLOOKUP(Línea_Modelo_Sexo_Región[[#This Row],[Modelo '[sigla']]],Modelos[[Modelo '[sigla']]:[Modelo '[descripción']]],2,0)</f>
        <v>Residencia Familiar para la Adolescencia</v>
      </c>
    </row>
    <row r="3581" spans="2:13" x14ac:dyDescent="0.3">
      <c r="B3581" s="15" t="str">
        <f t="shared" si="165"/>
        <v>2-RFA</v>
      </c>
      <c r="C3581" s="15" t="str">
        <f t="shared" si="166"/>
        <v>2-RFA-Sin Detalle</v>
      </c>
      <c r="D3581" s="15" t="str">
        <f t="shared" si="167"/>
        <v>2-RFA-Sin Detalle-16</v>
      </c>
      <c r="E3581" s="13">
        <v>2</v>
      </c>
      <c r="F3581" t="s">
        <v>52</v>
      </c>
      <c r="G3581" s="13">
        <v>16</v>
      </c>
      <c r="H3581" s="13" t="s">
        <v>216</v>
      </c>
      <c r="I3581" s="13" t="s">
        <v>424</v>
      </c>
      <c r="J3581" s="13" t="s">
        <v>106</v>
      </c>
      <c r="K3581" s="13">
        <v>0</v>
      </c>
      <c r="L3581" t="str">
        <f>+VLOOKUP(Línea_Modelo_Sexo_Región[[#This Row],[id_LA]],Línea_Atención[],2,0)</f>
        <v>Línea Cuidado Alternativo</v>
      </c>
      <c r="M3581" t="str">
        <f>+VLOOKUP(Línea_Modelo_Sexo_Región[[#This Row],[Modelo '[sigla']]],Modelos[[Modelo '[sigla']]:[Modelo '[descripción']]],2,0)</f>
        <v>Residencia Familiar para la Adolescencia</v>
      </c>
    </row>
    <row r="3582" spans="2:13" x14ac:dyDescent="0.3">
      <c r="B3582" s="15" t="str">
        <f t="shared" si="165"/>
        <v>2-RFA</v>
      </c>
      <c r="C3582" s="15" t="str">
        <f t="shared" si="166"/>
        <v>2-RFA-Sin Detalle</v>
      </c>
      <c r="D3582" s="15" t="str">
        <f t="shared" si="167"/>
        <v>2-RFA-Sin Detalle-8</v>
      </c>
      <c r="E3582" s="13">
        <v>2</v>
      </c>
      <c r="F3582" t="s">
        <v>52</v>
      </c>
      <c r="G3582" s="13">
        <v>8</v>
      </c>
      <c r="H3582" s="13" t="s">
        <v>208</v>
      </c>
      <c r="I3582" s="13" t="s">
        <v>424</v>
      </c>
      <c r="J3582" s="13" t="s">
        <v>106</v>
      </c>
      <c r="K3582" s="13">
        <v>0</v>
      </c>
      <c r="L3582" t="str">
        <f>+VLOOKUP(Línea_Modelo_Sexo_Región[[#This Row],[id_LA]],Línea_Atención[],2,0)</f>
        <v>Línea Cuidado Alternativo</v>
      </c>
      <c r="M3582" t="str">
        <f>+VLOOKUP(Línea_Modelo_Sexo_Región[[#This Row],[Modelo '[sigla']]],Modelos[[Modelo '[sigla']]:[Modelo '[descripción']]],2,0)</f>
        <v>Residencia Familiar para la Adolescencia</v>
      </c>
    </row>
    <row r="3583" spans="2:13" x14ac:dyDescent="0.3">
      <c r="B3583" s="15" t="str">
        <f t="shared" si="165"/>
        <v>2-RFA</v>
      </c>
      <c r="C3583" s="15" t="str">
        <f t="shared" si="166"/>
        <v>2-RFA-Sin Detalle</v>
      </c>
      <c r="D3583" s="15" t="str">
        <f t="shared" si="167"/>
        <v>2-RFA-Sin Detalle-9</v>
      </c>
      <c r="E3583" s="13">
        <v>2</v>
      </c>
      <c r="F3583" t="s">
        <v>52</v>
      </c>
      <c r="G3583" s="13">
        <v>9</v>
      </c>
      <c r="H3583" s="13" t="s">
        <v>209</v>
      </c>
      <c r="I3583" s="13" t="s">
        <v>424</v>
      </c>
      <c r="J3583" s="13" t="s">
        <v>106</v>
      </c>
      <c r="K3583" s="13">
        <v>0</v>
      </c>
      <c r="L3583" t="str">
        <f>+VLOOKUP(Línea_Modelo_Sexo_Región[[#This Row],[id_LA]],Línea_Atención[],2,0)</f>
        <v>Línea Cuidado Alternativo</v>
      </c>
      <c r="M3583" t="str">
        <f>+VLOOKUP(Línea_Modelo_Sexo_Región[[#This Row],[Modelo '[sigla']]],Modelos[[Modelo '[sigla']]:[Modelo '[descripción']]],2,0)</f>
        <v>Residencia Familiar para la Adolescencia</v>
      </c>
    </row>
    <row r="3584" spans="2:13" x14ac:dyDescent="0.3">
      <c r="B3584" s="15" t="str">
        <f t="shared" si="165"/>
        <v>2-RFA</v>
      </c>
      <c r="C3584" s="15" t="str">
        <f t="shared" si="166"/>
        <v>2-RFA-Sin Detalle</v>
      </c>
      <c r="D3584" s="15" t="str">
        <f t="shared" si="167"/>
        <v>2-RFA-Sin Detalle-14</v>
      </c>
      <c r="E3584" s="13">
        <v>2</v>
      </c>
      <c r="F3584" t="s">
        <v>52</v>
      </c>
      <c r="G3584" s="13">
        <v>14</v>
      </c>
      <c r="H3584" s="13" t="s">
        <v>214</v>
      </c>
      <c r="I3584" s="13" t="s">
        <v>424</v>
      </c>
      <c r="J3584" s="13" t="s">
        <v>106</v>
      </c>
      <c r="K3584" s="13">
        <v>0</v>
      </c>
      <c r="L3584" t="str">
        <f>+VLOOKUP(Línea_Modelo_Sexo_Región[[#This Row],[id_LA]],Línea_Atención[],2,0)</f>
        <v>Línea Cuidado Alternativo</v>
      </c>
      <c r="M3584" t="str">
        <f>+VLOOKUP(Línea_Modelo_Sexo_Región[[#This Row],[Modelo '[sigla']]],Modelos[[Modelo '[sigla']]:[Modelo '[descripción']]],2,0)</f>
        <v>Residencia Familiar para la Adolescencia</v>
      </c>
    </row>
    <row r="3585" spans="2:13" x14ac:dyDescent="0.3">
      <c r="B3585" s="15" t="str">
        <f t="shared" si="165"/>
        <v>2-RFA</v>
      </c>
      <c r="C3585" s="15" t="str">
        <f t="shared" si="166"/>
        <v>2-RFA-Sin Detalle</v>
      </c>
      <c r="D3585" s="15" t="str">
        <f t="shared" si="167"/>
        <v>2-RFA-Sin Detalle-10</v>
      </c>
      <c r="E3585" s="13">
        <v>2</v>
      </c>
      <c r="F3585" t="s">
        <v>52</v>
      </c>
      <c r="G3585" s="13">
        <v>10</v>
      </c>
      <c r="H3585" s="13" t="s">
        <v>210</v>
      </c>
      <c r="I3585" s="13" t="s">
        <v>424</v>
      </c>
      <c r="J3585" s="13" t="s">
        <v>106</v>
      </c>
      <c r="K3585" s="13">
        <v>0</v>
      </c>
      <c r="L3585" t="str">
        <f>+VLOOKUP(Línea_Modelo_Sexo_Región[[#This Row],[id_LA]],Línea_Atención[],2,0)</f>
        <v>Línea Cuidado Alternativo</v>
      </c>
      <c r="M3585" t="str">
        <f>+VLOOKUP(Línea_Modelo_Sexo_Región[[#This Row],[Modelo '[sigla']]],Modelos[[Modelo '[sigla']]:[Modelo '[descripción']]],2,0)</f>
        <v>Residencia Familiar para la Adolescencia</v>
      </c>
    </row>
    <row r="3586" spans="2:13" x14ac:dyDescent="0.3">
      <c r="B3586" s="15" t="str">
        <f t="shared" si="165"/>
        <v>2-RFA</v>
      </c>
      <c r="C3586" s="15" t="str">
        <f t="shared" si="166"/>
        <v>2-RFA-Sin Detalle</v>
      </c>
      <c r="D3586" s="15" t="str">
        <f t="shared" si="167"/>
        <v>2-RFA-Sin Detalle-11</v>
      </c>
      <c r="E3586" s="13">
        <v>2</v>
      </c>
      <c r="F3586" t="s">
        <v>52</v>
      </c>
      <c r="G3586" s="13">
        <v>11</v>
      </c>
      <c r="H3586" s="13" t="s">
        <v>211</v>
      </c>
      <c r="I3586" s="13" t="s">
        <v>424</v>
      </c>
      <c r="J3586" s="13" t="s">
        <v>106</v>
      </c>
      <c r="K3586" s="13">
        <v>7</v>
      </c>
      <c r="L3586" t="str">
        <f>+VLOOKUP(Línea_Modelo_Sexo_Región[[#This Row],[id_LA]],Línea_Atención[],2,0)</f>
        <v>Línea Cuidado Alternativo</v>
      </c>
      <c r="M3586" t="str">
        <f>+VLOOKUP(Línea_Modelo_Sexo_Región[[#This Row],[Modelo '[sigla']]],Modelos[[Modelo '[sigla']]:[Modelo '[descripción']]],2,0)</f>
        <v>Residencia Familiar para la Adolescencia</v>
      </c>
    </row>
    <row r="3587" spans="2:13" x14ac:dyDescent="0.3">
      <c r="B3587" s="15" t="str">
        <f t="shared" si="165"/>
        <v>2-RFA</v>
      </c>
      <c r="C3587" s="15" t="str">
        <f t="shared" si="166"/>
        <v>2-RFA-Sin Detalle</v>
      </c>
      <c r="D3587" s="15" t="str">
        <f t="shared" si="167"/>
        <v>2-RFA-Sin Detalle-12</v>
      </c>
      <c r="E3587" s="13">
        <v>2</v>
      </c>
      <c r="F3587" t="s">
        <v>52</v>
      </c>
      <c r="G3587" s="13">
        <v>12</v>
      </c>
      <c r="H3587" s="13" t="s">
        <v>212</v>
      </c>
      <c r="I3587" s="13" t="s">
        <v>424</v>
      </c>
      <c r="J3587" s="13" t="s">
        <v>106</v>
      </c>
      <c r="K3587" s="13">
        <v>0</v>
      </c>
      <c r="L3587" t="str">
        <f>+VLOOKUP(Línea_Modelo_Sexo_Región[[#This Row],[id_LA]],Línea_Atención[],2,0)</f>
        <v>Línea Cuidado Alternativo</v>
      </c>
      <c r="M3587" t="str">
        <f>+VLOOKUP(Línea_Modelo_Sexo_Región[[#This Row],[Modelo '[sigla']]],Modelos[[Modelo '[sigla']]:[Modelo '[descripción']]],2,0)</f>
        <v>Residencia Familiar para la Adolescencia</v>
      </c>
    </row>
    <row r="3588" spans="2:13" x14ac:dyDescent="0.3">
      <c r="B3588" s="15" t="str">
        <f t="shared" si="165"/>
        <v>2-RAE</v>
      </c>
      <c r="C3588" s="15" t="str">
        <f t="shared" si="166"/>
        <v>2-RAE-Sin Detalle</v>
      </c>
      <c r="D3588" s="15" t="str">
        <f t="shared" si="167"/>
        <v>2-RAE-Sin Detalle-15</v>
      </c>
      <c r="E3588" s="13">
        <v>2</v>
      </c>
      <c r="F3588" t="s">
        <v>42</v>
      </c>
      <c r="G3588" s="13">
        <v>15</v>
      </c>
      <c r="H3588" s="13" t="s">
        <v>215</v>
      </c>
      <c r="I3588" s="13" t="s">
        <v>424</v>
      </c>
      <c r="J3588" s="13" t="s">
        <v>106</v>
      </c>
      <c r="K3588" s="13">
        <v>0</v>
      </c>
      <c r="L3588" t="str">
        <f>+VLOOKUP(Línea_Modelo_Sexo_Región[[#This Row],[id_LA]],Línea_Atención[],2,0)</f>
        <v>Línea Cuidado Alternativo</v>
      </c>
      <c r="M3588" t="str">
        <f>+VLOOKUP(Línea_Modelo_Sexo_Región[[#This Row],[Modelo '[sigla']]],Modelos[[Modelo '[sigla']]:[Modelo '[descripción']]],2,0)</f>
        <v>Residencia de Alta Especialidad</v>
      </c>
    </row>
    <row r="3589" spans="2:13" x14ac:dyDescent="0.3">
      <c r="B3589" s="15" t="str">
        <f t="shared" ref="B3589:B3603" si="168">+E3589&amp;"-"&amp;F3589</f>
        <v>2-RAE</v>
      </c>
      <c r="C3589" s="15" t="str">
        <f t="shared" ref="C3589:C3603" si="169">+B3589&amp;"-"&amp;I3589</f>
        <v>2-RAE-Sin Detalle</v>
      </c>
      <c r="D3589" s="15" t="str">
        <f t="shared" ref="D3589:D3603" si="170">+C3589&amp;"-"&amp;G3589</f>
        <v>2-RAE-Sin Detalle-1</v>
      </c>
      <c r="E3589" s="13">
        <v>2</v>
      </c>
      <c r="F3589" t="s">
        <v>42</v>
      </c>
      <c r="G3589" s="13">
        <v>1</v>
      </c>
      <c r="H3589" s="13" t="s">
        <v>201</v>
      </c>
      <c r="I3589" s="13" t="s">
        <v>424</v>
      </c>
      <c r="J3589" s="13" t="s">
        <v>106</v>
      </c>
      <c r="K3589" s="13">
        <v>0</v>
      </c>
      <c r="L3589" t="str">
        <f>+VLOOKUP(Línea_Modelo_Sexo_Región[[#This Row],[id_LA]],Línea_Atención[],2,0)</f>
        <v>Línea Cuidado Alternativo</v>
      </c>
      <c r="M3589" t="str">
        <f>+VLOOKUP(Línea_Modelo_Sexo_Región[[#This Row],[Modelo '[sigla']]],Modelos[[Modelo '[sigla']]:[Modelo '[descripción']]],2,0)</f>
        <v>Residencia de Alta Especialidad</v>
      </c>
    </row>
    <row r="3590" spans="2:13" x14ac:dyDescent="0.3">
      <c r="B3590" s="15" t="str">
        <f t="shared" si="168"/>
        <v>2-RAE</v>
      </c>
      <c r="C3590" s="15" t="str">
        <f t="shared" si="169"/>
        <v>2-RAE-Sin Detalle</v>
      </c>
      <c r="D3590" s="15" t="str">
        <f t="shared" si="170"/>
        <v>2-RAE-Sin Detalle-2</v>
      </c>
      <c r="E3590" s="13">
        <v>2</v>
      </c>
      <c r="F3590" t="s">
        <v>42</v>
      </c>
      <c r="G3590" s="13">
        <v>2</v>
      </c>
      <c r="H3590" s="13" t="s">
        <v>202</v>
      </c>
      <c r="I3590" s="13" t="s">
        <v>424</v>
      </c>
      <c r="J3590" s="13" t="s">
        <v>106</v>
      </c>
      <c r="K3590" s="13">
        <v>0</v>
      </c>
      <c r="L3590" t="str">
        <f>+VLOOKUP(Línea_Modelo_Sexo_Región[[#This Row],[id_LA]],Línea_Atención[],2,0)</f>
        <v>Línea Cuidado Alternativo</v>
      </c>
      <c r="M3590" t="str">
        <f>+VLOOKUP(Línea_Modelo_Sexo_Región[[#This Row],[Modelo '[sigla']]],Modelos[[Modelo '[sigla']]:[Modelo '[descripción']]],2,0)</f>
        <v>Residencia de Alta Especialidad</v>
      </c>
    </row>
    <row r="3591" spans="2:13" x14ac:dyDescent="0.3">
      <c r="B3591" s="15" t="str">
        <f t="shared" si="168"/>
        <v>2-RAE</v>
      </c>
      <c r="C3591" s="15" t="str">
        <f t="shared" si="169"/>
        <v>2-RAE-Sin Detalle</v>
      </c>
      <c r="D3591" s="15" t="str">
        <f t="shared" si="170"/>
        <v>2-RAE-Sin Detalle-3</v>
      </c>
      <c r="E3591" s="13">
        <v>2</v>
      </c>
      <c r="F3591" t="s">
        <v>42</v>
      </c>
      <c r="G3591" s="13">
        <v>3</v>
      </c>
      <c r="H3591" s="13" t="s">
        <v>203</v>
      </c>
      <c r="I3591" s="13" t="s">
        <v>424</v>
      </c>
      <c r="J3591" s="13" t="s">
        <v>106</v>
      </c>
      <c r="K3591" s="13">
        <v>0</v>
      </c>
      <c r="L3591" t="str">
        <f>+VLOOKUP(Línea_Modelo_Sexo_Región[[#This Row],[id_LA]],Línea_Atención[],2,0)</f>
        <v>Línea Cuidado Alternativo</v>
      </c>
      <c r="M3591" t="str">
        <f>+VLOOKUP(Línea_Modelo_Sexo_Región[[#This Row],[Modelo '[sigla']]],Modelos[[Modelo '[sigla']]:[Modelo '[descripción']]],2,0)</f>
        <v>Residencia de Alta Especialidad</v>
      </c>
    </row>
    <row r="3592" spans="2:13" x14ac:dyDescent="0.3">
      <c r="B3592" s="15" t="str">
        <f t="shared" si="168"/>
        <v>2-RAE</v>
      </c>
      <c r="C3592" s="15" t="str">
        <f t="shared" si="169"/>
        <v>2-RAE-Sin Detalle</v>
      </c>
      <c r="D3592" s="15" t="str">
        <f t="shared" si="170"/>
        <v>2-RAE-Sin Detalle-4</v>
      </c>
      <c r="E3592" s="13">
        <v>2</v>
      </c>
      <c r="F3592" t="s">
        <v>42</v>
      </c>
      <c r="G3592" s="13">
        <v>4</v>
      </c>
      <c r="H3592" s="13" t="s">
        <v>204</v>
      </c>
      <c r="I3592" s="13" t="s">
        <v>424</v>
      </c>
      <c r="J3592" s="13" t="s">
        <v>106</v>
      </c>
      <c r="K3592" s="13">
        <v>0</v>
      </c>
      <c r="L3592" t="str">
        <f>+VLOOKUP(Línea_Modelo_Sexo_Región[[#This Row],[id_LA]],Línea_Atención[],2,0)</f>
        <v>Línea Cuidado Alternativo</v>
      </c>
      <c r="M3592" t="str">
        <f>+VLOOKUP(Línea_Modelo_Sexo_Región[[#This Row],[Modelo '[sigla']]],Modelos[[Modelo '[sigla']]:[Modelo '[descripción']]],2,0)</f>
        <v>Residencia de Alta Especialidad</v>
      </c>
    </row>
    <row r="3593" spans="2:13" x14ac:dyDescent="0.3">
      <c r="B3593" s="15" t="str">
        <f t="shared" si="168"/>
        <v>2-RAE</v>
      </c>
      <c r="C3593" s="15" t="str">
        <f t="shared" si="169"/>
        <v>2-RAE-Sin Detalle</v>
      </c>
      <c r="D3593" s="15" t="str">
        <f t="shared" si="170"/>
        <v>2-RAE-Sin Detalle-5</v>
      </c>
      <c r="E3593" s="13">
        <v>2</v>
      </c>
      <c r="F3593" t="s">
        <v>42</v>
      </c>
      <c r="G3593" s="13">
        <v>5</v>
      </c>
      <c r="H3593" s="13" t="s">
        <v>205</v>
      </c>
      <c r="I3593" s="13" t="s">
        <v>424</v>
      </c>
      <c r="J3593" s="13" t="s">
        <v>106</v>
      </c>
      <c r="K3593" s="13">
        <v>0</v>
      </c>
      <c r="L3593" t="str">
        <f>+VLOOKUP(Línea_Modelo_Sexo_Región[[#This Row],[id_LA]],Línea_Atención[],2,0)</f>
        <v>Línea Cuidado Alternativo</v>
      </c>
      <c r="M3593" t="str">
        <f>+VLOOKUP(Línea_Modelo_Sexo_Región[[#This Row],[Modelo '[sigla']]],Modelos[[Modelo '[sigla']]:[Modelo '[descripción']]],2,0)</f>
        <v>Residencia de Alta Especialidad</v>
      </c>
    </row>
    <row r="3594" spans="2:13" x14ac:dyDescent="0.3">
      <c r="B3594" s="15" t="str">
        <f t="shared" si="168"/>
        <v>2-RAE</v>
      </c>
      <c r="C3594" s="15" t="str">
        <f t="shared" si="169"/>
        <v>2-RAE-Sin Detalle</v>
      </c>
      <c r="D3594" s="15" t="str">
        <f t="shared" si="170"/>
        <v>2-RAE-Sin Detalle-13</v>
      </c>
      <c r="E3594" s="13">
        <v>2</v>
      </c>
      <c r="F3594" t="s">
        <v>42</v>
      </c>
      <c r="G3594" s="13">
        <v>13</v>
      </c>
      <c r="H3594" s="13" t="s">
        <v>213</v>
      </c>
      <c r="I3594" s="13" t="s">
        <v>424</v>
      </c>
      <c r="J3594" s="13" t="s">
        <v>106</v>
      </c>
      <c r="K3594" s="13">
        <v>2</v>
      </c>
      <c r="L3594" t="str">
        <f>+VLOOKUP(Línea_Modelo_Sexo_Región[[#This Row],[id_LA]],Línea_Atención[],2,0)</f>
        <v>Línea Cuidado Alternativo</v>
      </c>
      <c r="M3594" t="str">
        <f>+VLOOKUP(Línea_Modelo_Sexo_Región[[#This Row],[Modelo '[sigla']]],Modelos[[Modelo '[sigla']]:[Modelo '[descripción']]],2,0)</f>
        <v>Residencia de Alta Especialidad</v>
      </c>
    </row>
    <row r="3595" spans="2:13" x14ac:dyDescent="0.3">
      <c r="B3595" s="15" t="str">
        <f t="shared" si="168"/>
        <v>2-RAE</v>
      </c>
      <c r="C3595" s="15" t="str">
        <f t="shared" si="169"/>
        <v>2-RAE-Sin Detalle</v>
      </c>
      <c r="D3595" s="15" t="str">
        <f t="shared" si="170"/>
        <v>2-RAE-Sin Detalle-6</v>
      </c>
      <c r="E3595" s="13">
        <v>2</v>
      </c>
      <c r="F3595" t="s">
        <v>42</v>
      </c>
      <c r="G3595" s="13">
        <v>6</v>
      </c>
      <c r="H3595" s="13" t="s">
        <v>206</v>
      </c>
      <c r="I3595" s="13" t="s">
        <v>424</v>
      </c>
      <c r="J3595" s="13" t="s">
        <v>106</v>
      </c>
      <c r="K3595" s="13">
        <v>0</v>
      </c>
      <c r="L3595" t="str">
        <f>+VLOOKUP(Línea_Modelo_Sexo_Región[[#This Row],[id_LA]],Línea_Atención[],2,0)</f>
        <v>Línea Cuidado Alternativo</v>
      </c>
      <c r="M3595" t="str">
        <f>+VLOOKUP(Línea_Modelo_Sexo_Región[[#This Row],[Modelo '[sigla']]],Modelos[[Modelo '[sigla']]:[Modelo '[descripción']]],2,0)</f>
        <v>Residencia de Alta Especialidad</v>
      </c>
    </row>
    <row r="3596" spans="2:13" x14ac:dyDescent="0.3">
      <c r="B3596" s="15" t="str">
        <f t="shared" si="168"/>
        <v>2-RAE</v>
      </c>
      <c r="C3596" s="15" t="str">
        <f t="shared" si="169"/>
        <v>2-RAE-Sin Detalle</v>
      </c>
      <c r="D3596" s="15" t="str">
        <f t="shared" si="170"/>
        <v>2-RAE-Sin Detalle-7</v>
      </c>
      <c r="E3596" s="13">
        <v>2</v>
      </c>
      <c r="F3596" t="s">
        <v>42</v>
      </c>
      <c r="G3596" s="13">
        <v>7</v>
      </c>
      <c r="H3596" s="13" t="s">
        <v>207</v>
      </c>
      <c r="I3596" s="13" t="s">
        <v>424</v>
      </c>
      <c r="J3596" s="13" t="s">
        <v>106</v>
      </c>
      <c r="K3596" s="13">
        <v>0</v>
      </c>
      <c r="L3596" t="str">
        <f>+VLOOKUP(Línea_Modelo_Sexo_Región[[#This Row],[id_LA]],Línea_Atención[],2,0)</f>
        <v>Línea Cuidado Alternativo</v>
      </c>
      <c r="M3596" t="str">
        <f>+VLOOKUP(Línea_Modelo_Sexo_Región[[#This Row],[Modelo '[sigla']]],Modelos[[Modelo '[sigla']]:[Modelo '[descripción']]],2,0)</f>
        <v>Residencia de Alta Especialidad</v>
      </c>
    </row>
    <row r="3597" spans="2:13" x14ac:dyDescent="0.3">
      <c r="B3597" s="15" t="str">
        <f t="shared" si="168"/>
        <v>2-RAE</v>
      </c>
      <c r="C3597" s="15" t="str">
        <f t="shared" si="169"/>
        <v>2-RAE-Sin Detalle</v>
      </c>
      <c r="D3597" s="15" t="str">
        <f t="shared" si="170"/>
        <v>2-RAE-Sin Detalle-16</v>
      </c>
      <c r="E3597" s="13">
        <v>2</v>
      </c>
      <c r="F3597" t="s">
        <v>42</v>
      </c>
      <c r="G3597" s="13">
        <v>16</v>
      </c>
      <c r="H3597" s="13" t="s">
        <v>216</v>
      </c>
      <c r="I3597" s="13" t="s">
        <v>424</v>
      </c>
      <c r="J3597" s="13" t="s">
        <v>106</v>
      </c>
      <c r="K3597" s="13">
        <v>0</v>
      </c>
      <c r="L3597" t="str">
        <f>+VLOOKUP(Línea_Modelo_Sexo_Región[[#This Row],[id_LA]],Línea_Atención[],2,0)</f>
        <v>Línea Cuidado Alternativo</v>
      </c>
      <c r="M3597" t="str">
        <f>+VLOOKUP(Línea_Modelo_Sexo_Región[[#This Row],[Modelo '[sigla']]],Modelos[[Modelo '[sigla']]:[Modelo '[descripción']]],2,0)</f>
        <v>Residencia de Alta Especialidad</v>
      </c>
    </row>
    <row r="3598" spans="2:13" x14ac:dyDescent="0.3">
      <c r="B3598" s="15" t="str">
        <f t="shared" si="168"/>
        <v>2-RAE</v>
      </c>
      <c r="C3598" s="15" t="str">
        <f t="shared" si="169"/>
        <v>2-RAE-Sin Detalle</v>
      </c>
      <c r="D3598" s="15" t="str">
        <f t="shared" si="170"/>
        <v>2-RAE-Sin Detalle-8</v>
      </c>
      <c r="E3598" s="13">
        <v>2</v>
      </c>
      <c r="F3598" t="s">
        <v>42</v>
      </c>
      <c r="G3598" s="13">
        <v>8</v>
      </c>
      <c r="H3598" s="13" t="s">
        <v>208</v>
      </c>
      <c r="I3598" s="13" t="s">
        <v>424</v>
      </c>
      <c r="J3598" s="13" t="s">
        <v>106</v>
      </c>
      <c r="K3598" s="13">
        <v>0</v>
      </c>
      <c r="L3598" t="str">
        <f>+VLOOKUP(Línea_Modelo_Sexo_Región[[#This Row],[id_LA]],Línea_Atención[],2,0)</f>
        <v>Línea Cuidado Alternativo</v>
      </c>
      <c r="M3598" t="str">
        <f>+VLOOKUP(Línea_Modelo_Sexo_Región[[#This Row],[Modelo '[sigla']]],Modelos[[Modelo '[sigla']]:[Modelo '[descripción']]],2,0)</f>
        <v>Residencia de Alta Especialidad</v>
      </c>
    </row>
    <row r="3599" spans="2:13" x14ac:dyDescent="0.3">
      <c r="B3599" s="15" t="str">
        <f t="shared" si="168"/>
        <v>2-RAE</v>
      </c>
      <c r="C3599" s="15" t="str">
        <f t="shared" si="169"/>
        <v>2-RAE-Sin Detalle</v>
      </c>
      <c r="D3599" s="15" t="str">
        <f t="shared" si="170"/>
        <v>2-RAE-Sin Detalle-9</v>
      </c>
      <c r="E3599" s="13">
        <v>2</v>
      </c>
      <c r="F3599" t="s">
        <v>42</v>
      </c>
      <c r="G3599" s="13">
        <v>9</v>
      </c>
      <c r="H3599" s="13" t="s">
        <v>209</v>
      </c>
      <c r="I3599" s="13" t="s">
        <v>424</v>
      </c>
      <c r="J3599" s="13" t="s">
        <v>106</v>
      </c>
      <c r="K3599" s="13">
        <v>0</v>
      </c>
      <c r="L3599" t="str">
        <f>+VLOOKUP(Línea_Modelo_Sexo_Región[[#This Row],[id_LA]],Línea_Atención[],2,0)</f>
        <v>Línea Cuidado Alternativo</v>
      </c>
      <c r="M3599" t="str">
        <f>+VLOOKUP(Línea_Modelo_Sexo_Región[[#This Row],[Modelo '[sigla']]],Modelos[[Modelo '[sigla']]:[Modelo '[descripción']]],2,0)</f>
        <v>Residencia de Alta Especialidad</v>
      </c>
    </row>
    <row r="3600" spans="2:13" x14ac:dyDescent="0.3">
      <c r="B3600" s="15" t="str">
        <f t="shared" si="168"/>
        <v>2-RAE</v>
      </c>
      <c r="C3600" s="15" t="str">
        <f t="shared" si="169"/>
        <v>2-RAE-Sin Detalle</v>
      </c>
      <c r="D3600" s="15" t="str">
        <f t="shared" si="170"/>
        <v>2-RAE-Sin Detalle-14</v>
      </c>
      <c r="E3600" s="13">
        <v>2</v>
      </c>
      <c r="F3600" t="s">
        <v>42</v>
      </c>
      <c r="G3600" s="13">
        <v>14</v>
      </c>
      <c r="H3600" s="13" t="s">
        <v>214</v>
      </c>
      <c r="I3600" s="13" t="s">
        <v>424</v>
      </c>
      <c r="J3600" s="13" t="s">
        <v>106</v>
      </c>
      <c r="K3600" s="13">
        <v>0</v>
      </c>
      <c r="L3600" t="str">
        <f>+VLOOKUP(Línea_Modelo_Sexo_Región[[#This Row],[id_LA]],Línea_Atención[],2,0)</f>
        <v>Línea Cuidado Alternativo</v>
      </c>
      <c r="M3600" t="str">
        <f>+VLOOKUP(Línea_Modelo_Sexo_Región[[#This Row],[Modelo '[sigla']]],Modelos[[Modelo '[sigla']]:[Modelo '[descripción']]],2,0)</f>
        <v>Residencia de Alta Especialidad</v>
      </c>
    </row>
    <row r="3601" spans="2:13" x14ac:dyDescent="0.3">
      <c r="B3601" s="15" t="str">
        <f t="shared" si="168"/>
        <v>2-RAE</v>
      </c>
      <c r="C3601" s="15" t="str">
        <f t="shared" si="169"/>
        <v>2-RAE-Sin Detalle</v>
      </c>
      <c r="D3601" s="15" t="str">
        <f t="shared" si="170"/>
        <v>2-RAE-Sin Detalle-10</v>
      </c>
      <c r="E3601" s="13">
        <v>2</v>
      </c>
      <c r="F3601" t="s">
        <v>42</v>
      </c>
      <c r="G3601" s="13">
        <v>10</v>
      </c>
      <c r="H3601" s="13" t="s">
        <v>210</v>
      </c>
      <c r="I3601" s="13" t="s">
        <v>424</v>
      </c>
      <c r="J3601" s="13" t="s">
        <v>106</v>
      </c>
      <c r="K3601" s="13">
        <v>0</v>
      </c>
      <c r="L3601" t="str">
        <f>+VLOOKUP(Línea_Modelo_Sexo_Región[[#This Row],[id_LA]],Línea_Atención[],2,0)</f>
        <v>Línea Cuidado Alternativo</v>
      </c>
      <c r="M3601" t="str">
        <f>+VLOOKUP(Línea_Modelo_Sexo_Región[[#This Row],[Modelo '[sigla']]],Modelos[[Modelo '[sigla']]:[Modelo '[descripción']]],2,0)</f>
        <v>Residencia de Alta Especialidad</v>
      </c>
    </row>
    <row r="3602" spans="2:13" x14ac:dyDescent="0.3">
      <c r="B3602" s="15" t="str">
        <f t="shared" si="168"/>
        <v>2-RAE</v>
      </c>
      <c r="C3602" s="15" t="str">
        <f t="shared" si="169"/>
        <v>2-RAE-Sin Detalle</v>
      </c>
      <c r="D3602" s="15" t="str">
        <f t="shared" si="170"/>
        <v>2-RAE-Sin Detalle-11</v>
      </c>
      <c r="E3602" s="13">
        <v>2</v>
      </c>
      <c r="F3602" t="s">
        <v>42</v>
      </c>
      <c r="G3602" s="13">
        <v>11</v>
      </c>
      <c r="H3602" s="13" t="s">
        <v>211</v>
      </c>
      <c r="I3602" s="13" t="s">
        <v>424</v>
      </c>
      <c r="J3602" s="13" t="s">
        <v>106</v>
      </c>
      <c r="K3602" s="13">
        <v>0</v>
      </c>
      <c r="L3602" t="str">
        <f>+VLOOKUP(Línea_Modelo_Sexo_Región[[#This Row],[id_LA]],Línea_Atención[],2,0)</f>
        <v>Línea Cuidado Alternativo</v>
      </c>
      <c r="M3602" t="str">
        <f>+VLOOKUP(Línea_Modelo_Sexo_Región[[#This Row],[Modelo '[sigla']]],Modelos[[Modelo '[sigla']]:[Modelo '[descripción']]],2,0)</f>
        <v>Residencia de Alta Especialidad</v>
      </c>
    </row>
    <row r="3603" spans="2:13" x14ac:dyDescent="0.3">
      <c r="B3603" s="15" t="str">
        <f t="shared" si="168"/>
        <v>2-RAE</v>
      </c>
      <c r="C3603" s="15" t="str">
        <f t="shared" si="169"/>
        <v>2-RAE-Sin Detalle</v>
      </c>
      <c r="D3603" s="15" t="str">
        <f t="shared" si="170"/>
        <v>2-RAE-Sin Detalle-12</v>
      </c>
      <c r="E3603" s="13">
        <v>2</v>
      </c>
      <c r="F3603" t="s">
        <v>42</v>
      </c>
      <c r="G3603" s="13">
        <v>12</v>
      </c>
      <c r="H3603" s="13" t="s">
        <v>212</v>
      </c>
      <c r="I3603" s="13" t="s">
        <v>424</v>
      </c>
      <c r="J3603" s="13" t="s">
        <v>106</v>
      </c>
      <c r="K3603" s="13">
        <v>0</v>
      </c>
      <c r="L3603" t="str">
        <f>+VLOOKUP(Línea_Modelo_Sexo_Región[[#This Row],[id_LA]],Línea_Atención[],2,0)</f>
        <v>Línea Cuidado Alternativo</v>
      </c>
      <c r="M3603" t="str">
        <f>+VLOOKUP(Línea_Modelo_Sexo_Región[[#This Row],[Modelo '[sigla']]],Modelos[[Modelo '[sigla']]:[Modelo '[descripción']]],2,0)</f>
        <v>Residencia de Alta Especialidad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338C-3F38-47D5-9AC2-1F85F98013EA}">
  <sheetPr>
    <tabColor rgb="FF0070C0"/>
  </sheetPr>
  <dimension ref="B4:I52"/>
  <sheetViews>
    <sheetView showGridLines="0" workbookViewId="0">
      <selection activeCell="I6" sqref="I6"/>
    </sheetView>
  </sheetViews>
  <sheetFormatPr baseColWidth="10" defaultRowHeight="14.4" x14ac:dyDescent="0.3"/>
  <cols>
    <col min="1" max="1" width="4.33203125" customWidth="1"/>
    <col min="2" max="2" width="12" customWidth="1"/>
    <col min="3" max="3" width="25.77734375" bestFit="1" customWidth="1"/>
    <col min="4" max="4" width="9.88671875" bestFit="1" customWidth="1"/>
    <col min="5" max="6" width="18.6640625" customWidth="1"/>
    <col min="7" max="7" width="8.33203125" bestFit="1" customWidth="1"/>
    <col min="8" max="8" width="24.77734375" customWidth="1"/>
  </cols>
  <sheetData>
    <row r="4" spans="2:9" x14ac:dyDescent="0.3">
      <c r="B4" s="2" t="s">
        <v>427</v>
      </c>
      <c r="C4" s="1" t="s">
        <v>428</v>
      </c>
      <c r="D4" s="1" t="s">
        <v>87</v>
      </c>
      <c r="E4" s="3" t="s">
        <v>136</v>
      </c>
      <c r="F4" s="2" t="s">
        <v>135</v>
      </c>
      <c r="G4" t="s">
        <v>247</v>
      </c>
      <c r="H4" t="s">
        <v>426</v>
      </c>
      <c r="I4" s="2" t="s">
        <v>74</v>
      </c>
    </row>
    <row r="5" spans="2:9" x14ac:dyDescent="0.3">
      <c r="B5" s="4" t="str">
        <f>+D5&amp;"-"&amp;G5</f>
        <v>1-Hombres</v>
      </c>
      <c r="C5" s="4" t="str">
        <f>+B5&amp;"-"&amp;F5</f>
        <v>1-Hombres-Primera Infancia I</v>
      </c>
      <c r="D5">
        <v>1</v>
      </c>
      <c r="E5" t="s">
        <v>159</v>
      </c>
      <c r="F5" t="s">
        <v>150</v>
      </c>
      <c r="G5" t="s">
        <v>252</v>
      </c>
      <c r="H5">
        <v>378.5</v>
      </c>
      <c r="I5" t="str">
        <f>+VLOOKUP(Permanencia_Línea_Sexo_Edad[[#This Row],[id_LA]],Línea_Atención[],2,0)</f>
        <v>Línea Ambulatoria</v>
      </c>
    </row>
    <row r="6" spans="2:9" x14ac:dyDescent="0.3">
      <c r="B6" s="4" t="str">
        <f t="shared" ref="B6:B52" si="0">+D6&amp;"-"&amp;G6</f>
        <v>1-Mujeres</v>
      </c>
      <c r="C6" s="4" t="str">
        <f t="shared" ref="C6:C52" si="1">+B6&amp;"-"&amp;F6</f>
        <v>1-Mujeres-Primera Infancia I</v>
      </c>
      <c r="D6">
        <v>1</v>
      </c>
      <c r="E6" t="s">
        <v>159</v>
      </c>
      <c r="F6" t="s">
        <v>150</v>
      </c>
      <c r="G6" t="s">
        <v>253</v>
      </c>
      <c r="H6">
        <v>368.6</v>
      </c>
      <c r="I6" t="str">
        <f>+VLOOKUP(Permanencia_Línea_Sexo_Edad[[#This Row],[id_LA]],Línea_Atención[],2,0)</f>
        <v>Línea Ambulatoria</v>
      </c>
    </row>
    <row r="7" spans="2:9" x14ac:dyDescent="0.3">
      <c r="B7" s="4" t="str">
        <f t="shared" si="0"/>
        <v>1-Hombres</v>
      </c>
      <c r="C7" s="4" t="str">
        <f t="shared" si="1"/>
        <v>1-Hombres-Primera Infancia II</v>
      </c>
      <c r="D7">
        <v>1</v>
      </c>
      <c r="E7" t="s">
        <v>160</v>
      </c>
      <c r="F7" t="s">
        <v>154</v>
      </c>
      <c r="G7" t="s">
        <v>252</v>
      </c>
      <c r="H7">
        <v>434.9</v>
      </c>
      <c r="I7" t="str">
        <f>+VLOOKUP(Permanencia_Línea_Sexo_Edad[[#This Row],[id_LA]],Línea_Atención[],2,0)</f>
        <v>Línea Ambulatoria</v>
      </c>
    </row>
    <row r="8" spans="2:9" x14ac:dyDescent="0.3">
      <c r="B8" s="4" t="str">
        <f t="shared" si="0"/>
        <v>1-Mujeres</v>
      </c>
      <c r="C8" s="4" t="str">
        <f t="shared" si="1"/>
        <v>1-Mujeres-Primera Infancia II</v>
      </c>
      <c r="D8">
        <v>1</v>
      </c>
      <c r="E8" t="s">
        <v>160</v>
      </c>
      <c r="F8" t="s">
        <v>154</v>
      </c>
      <c r="G8" t="s">
        <v>253</v>
      </c>
      <c r="H8">
        <v>427.8</v>
      </c>
      <c r="I8" t="str">
        <f>+VLOOKUP(Permanencia_Línea_Sexo_Edad[[#This Row],[id_LA]],Línea_Atención[],2,0)</f>
        <v>Línea Ambulatoria</v>
      </c>
    </row>
    <row r="9" spans="2:9" x14ac:dyDescent="0.3">
      <c r="B9" s="4" t="str">
        <f t="shared" si="0"/>
        <v>1-Hombres</v>
      </c>
      <c r="C9" s="4" t="str">
        <f t="shared" si="1"/>
        <v>1-Hombres-Segunda Infancia</v>
      </c>
      <c r="D9">
        <v>1</v>
      </c>
      <c r="E9" t="s">
        <v>161</v>
      </c>
      <c r="F9" t="s">
        <v>151</v>
      </c>
      <c r="G9" t="s">
        <v>252</v>
      </c>
      <c r="H9">
        <v>465.2</v>
      </c>
      <c r="I9" t="str">
        <f>+VLOOKUP(Permanencia_Línea_Sexo_Edad[[#This Row],[id_LA]],Línea_Atención[],2,0)</f>
        <v>Línea Ambulatoria</v>
      </c>
    </row>
    <row r="10" spans="2:9" x14ac:dyDescent="0.3">
      <c r="B10" s="4" t="str">
        <f t="shared" si="0"/>
        <v>1-Mujeres</v>
      </c>
      <c r="C10" s="4" t="str">
        <f t="shared" si="1"/>
        <v>1-Mujeres-Segunda Infancia</v>
      </c>
      <c r="D10">
        <v>1</v>
      </c>
      <c r="E10" t="s">
        <v>161</v>
      </c>
      <c r="F10" t="s">
        <v>151</v>
      </c>
      <c r="G10" t="s">
        <v>253</v>
      </c>
      <c r="H10">
        <v>444</v>
      </c>
      <c r="I10" t="str">
        <f>+VLOOKUP(Permanencia_Línea_Sexo_Edad[[#This Row],[id_LA]],Línea_Atención[],2,0)</f>
        <v>Línea Ambulatoria</v>
      </c>
    </row>
    <row r="11" spans="2:9" x14ac:dyDescent="0.3">
      <c r="B11" s="4" t="str">
        <f t="shared" si="0"/>
        <v>1-Hombres</v>
      </c>
      <c r="C11" s="4" t="str">
        <f t="shared" si="1"/>
        <v>1-Hombres-Adolescente</v>
      </c>
      <c r="D11">
        <v>1</v>
      </c>
      <c r="E11" t="s">
        <v>162</v>
      </c>
      <c r="F11" t="s">
        <v>152</v>
      </c>
      <c r="G11" t="s">
        <v>252</v>
      </c>
      <c r="H11">
        <v>457.3</v>
      </c>
      <c r="I11" t="str">
        <f>+VLOOKUP(Permanencia_Línea_Sexo_Edad[[#This Row],[id_LA]],Línea_Atención[],2,0)</f>
        <v>Línea Ambulatoria</v>
      </c>
    </row>
    <row r="12" spans="2:9" x14ac:dyDescent="0.3">
      <c r="B12" s="4" t="str">
        <f t="shared" si="0"/>
        <v>1-Mujeres</v>
      </c>
      <c r="C12" s="4" t="str">
        <f t="shared" si="1"/>
        <v>1-Mujeres-Adolescente</v>
      </c>
      <c r="D12">
        <v>1</v>
      </c>
      <c r="E12" t="s">
        <v>162</v>
      </c>
      <c r="F12" t="s">
        <v>152</v>
      </c>
      <c r="G12" t="s">
        <v>253</v>
      </c>
      <c r="H12">
        <v>449.1</v>
      </c>
      <c r="I12" t="str">
        <f>+VLOOKUP(Permanencia_Línea_Sexo_Edad[[#This Row],[id_LA]],Línea_Atención[],2,0)</f>
        <v>Línea Ambulatoria</v>
      </c>
    </row>
    <row r="13" spans="2:9" x14ac:dyDescent="0.3">
      <c r="B13" s="4" t="str">
        <f t="shared" si="0"/>
        <v>1-Hombres</v>
      </c>
      <c r="C13" s="4" t="str">
        <f t="shared" si="1"/>
        <v>1-Hombres-Mayores De Edad</v>
      </c>
      <c r="D13">
        <v>1</v>
      </c>
      <c r="E13" t="s">
        <v>163</v>
      </c>
      <c r="F13" t="s">
        <v>153</v>
      </c>
      <c r="G13" t="s">
        <v>252</v>
      </c>
      <c r="H13">
        <v>452.8</v>
      </c>
      <c r="I13" t="str">
        <f>+VLOOKUP(Permanencia_Línea_Sexo_Edad[[#This Row],[id_LA]],Línea_Atención[],2,0)</f>
        <v>Línea Ambulatoria</v>
      </c>
    </row>
    <row r="14" spans="2:9" x14ac:dyDescent="0.3">
      <c r="B14" s="4" t="str">
        <f t="shared" si="0"/>
        <v>1-Mujeres</v>
      </c>
      <c r="C14" s="4" t="str">
        <f t="shared" si="1"/>
        <v>1-Mujeres-Mayores De Edad</v>
      </c>
      <c r="D14">
        <v>1</v>
      </c>
      <c r="E14" t="s">
        <v>163</v>
      </c>
      <c r="F14" t="s">
        <v>153</v>
      </c>
      <c r="G14" t="s">
        <v>253</v>
      </c>
      <c r="H14">
        <v>465.2</v>
      </c>
      <c r="I14" t="str">
        <f>+VLOOKUP(Permanencia_Línea_Sexo_Edad[[#This Row],[id_LA]],Línea_Atención[],2,0)</f>
        <v>Línea Ambulatoria</v>
      </c>
    </row>
    <row r="15" spans="2:9" x14ac:dyDescent="0.3">
      <c r="B15" s="4" t="str">
        <f t="shared" si="0"/>
        <v>1-Hombres</v>
      </c>
      <c r="C15" s="4" t="str">
        <f t="shared" si="1"/>
        <v>1-Hombres-En Gestación</v>
      </c>
      <c r="D15">
        <v>1</v>
      </c>
      <c r="E15" t="s">
        <v>158</v>
      </c>
      <c r="F15" t="s">
        <v>149</v>
      </c>
      <c r="G15" t="s">
        <v>252</v>
      </c>
      <c r="H15" t="s">
        <v>425</v>
      </c>
      <c r="I15" t="str">
        <f>+VLOOKUP(Permanencia_Línea_Sexo_Edad[[#This Row],[id_LA]],Línea_Atención[],2,0)</f>
        <v>Línea Ambulatoria</v>
      </c>
    </row>
    <row r="16" spans="2:9" x14ac:dyDescent="0.3">
      <c r="B16" s="4" t="str">
        <f t="shared" si="0"/>
        <v>1-Mujeres</v>
      </c>
      <c r="C16" s="4" t="str">
        <f t="shared" si="1"/>
        <v>1-Mujeres-En Gestación</v>
      </c>
      <c r="D16">
        <v>1</v>
      </c>
      <c r="E16" t="s">
        <v>158</v>
      </c>
      <c r="F16" t="s">
        <v>149</v>
      </c>
      <c r="G16" t="s">
        <v>253</v>
      </c>
      <c r="H16">
        <v>194</v>
      </c>
      <c r="I16" t="str">
        <f>+VLOOKUP(Permanencia_Línea_Sexo_Edad[[#This Row],[id_LA]],Línea_Atención[],2,0)</f>
        <v>Línea Ambulatoria</v>
      </c>
    </row>
    <row r="17" spans="2:9" x14ac:dyDescent="0.3">
      <c r="B17" s="4" t="str">
        <f t="shared" si="0"/>
        <v>2-Hombres</v>
      </c>
      <c r="C17" s="4" t="str">
        <f t="shared" si="1"/>
        <v>2-Hombres-Primera Infancia I</v>
      </c>
      <c r="D17">
        <v>2</v>
      </c>
      <c r="E17" t="s">
        <v>159</v>
      </c>
      <c r="F17" t="s">
        <v>150</v>
      </c>
      <c r="G17" t="s">
        <v>252</v>
      </c>
      <c r="H17">
        <v>370.6</v>
      </c>
      <c r="I17" t="str">
        <f>+VLOOKUP(Permanencia_Línea_Sexo_Edad[[#This Row],[id_LA]],Línea_Atención[],2,0)</f>
        <v>Línea Cuidado Alternativo</v>
      </c>
    </row>
    <row r="18" spans="2:9" x14ac:dyDescent="0.3">
      <c r="B18" s="4" t="str">
        <f t="shared" si="0"/>
        <v>2-Mujeres</v>
      </c>
      <c r="C18" s="4" t="str">
        <f t="shared" si="1"/>
        <v>2-Mujeres-Primera Infancia I</v>
      </c>
      <c r="D18">
        <v>2</v>
      </c>
      <c r="E18" t="s">
        <v>159</v>
      </c>
      <c r="F18" t="s">
        <v>150</v>
      </c>
      <c r="G18" t="s">
        <v>253</v>
      </c>
      <c r="H18">
        <v>407.3</v>
      </c>
      <c r="I18" t="str">
        <f>+VLOOKUP(Permanencia_Línea_Sexo_Edad[[#This Row],[id_LA]],Línea_Atención[],2,0)</f>
        <v>Línea Cuidado Alternativo</v>
      </c>
    </row>
    <row r="19" spans="2:9" x14ac:dyDescent="0.3">
      <c r="B19" s="4" t="str">
        <f t="shared" si="0"/>
        <v>2-Hombres</v>
      </c>
      <c r="C19" s="4" t="str">
        <f t="shared" si="1"/>
        <v>2-Hombres-Primera Infancia II</v>
      </c>
      <c r="D19">
        <v>2</v>
      </c>
      <c r="E19" t="s">
        <v>160</v>
      </c>
      <c r="F19" t="s">
        <v>154</v>
      </c>
      <c r="G19" t="s">
        <v>252</v>
      </c>
      <c r="H19">
        <v>586.4</v>
      </c>
      <c r="I19" t="str">
        <f>+VLOOKUP(Permanencia_Línea_Sexo_Edad[[#This Row],[id_LA]],Línea_Atención[],2,0)</f>
        <v>Línea Cuidado Alternativo</v>
      </c>
    </row>
    <row r="20" spans="2:9" x14ac:dyDescent="0.3">
      <c r="B20" s="4" t="str">
        <f t="shared" si="0"/>
        <v>2-Mujeres</v>
      </c>
      <c r="C20" s="4" t="str">
        <f t="shared" si="1"/>
        <v>2-Mujeres-Primera Infancia II</v>
      </c>
      <c r="D20">
        <v>2</v>
      </c>
      <c r="E20" t="s">
        <v>160</v>
      </c>
      <c r="F20" t="s">
        <v>154</v>
      </c>
      <c r="G20" t="s">
        <v>253</v>
      </c>
      <c r="H20">
        <v>581</v>
      </c>
      <c r="I20" t="str">
        <f>+VLOOKUP(Permanencia_Línea_Sexo_Edad[[#This Row],[id_LA]],Línea_Atención[],2,0)</f>
        <v>Línea Cuidado Alternativo</v>
      </c>
    </row>
    <row r="21" spans="2:9" x14ac:dyDescent="0.3">
      <c r="B21" s="4" t="str">
        <f t="shared" si="0"/>
        <v>2-Hombres</v>
      </c>
      <c r="C21" s="4" t="str">
        <f t="shared" si="1"/>
        <v>2-Hombres-Segunda Infancia</v>
      </c>
      <c r="D21">
        <v>2</v>
      </c>
      <c r="E21" t="s">
        <v>161</v>
      </c>
      <c r="F21" t="s">
        <v>151</v>
      </c>
      <c r="G21" t="s">
        <v>252</v>
      </c>
      <c r="H21">
        <v>617.9</v>
      </c>
      <c r="I21" t="str">
        <f>+VLOOKUP(Permanencia_Línea_Sexo_Edad[[#This Row],[id_LA]],Línea_Atención[],2,0)</f>
        <v>Línea Cuidado Alternativo</v>
      </c>
    </row>
    <row r="22" spans="2:9" x14ac:dyDescent="0.3">
      <c r="B22" s="4" t="str">
        <f t="shared" si="0"/>
        <v>2-Mujeres</v>
      </c>
      <c r="C22" s="4" t="str">
        <f t="shared" si="1"/>
        <v>2-Mujeres-Segunda Infancia</v>
      </c>
      <c r="D22">
        <v>2</v>
      </c>
      <c r="E22" t="s">
        <v>161</v>
      </c>
      <c r="F22" t="s">
        <v>151</v>
      </c>
      <c r="G22" t="s">
        <v>253</v>
      </c>
      <c r="H22">
        <v>648.29999999999995</v>
      </c>
      <c r="I22" t="str">
        <f>+VLOOKUP(Permanencia_Línea_Sexo_Edad[[#This Row],[id_LA]],Línea_Atención[],2,0)</f>
        <v>Línea Cuidado Alternativo</v>
      </c>
    </row>
    <row r="23" spans="2:9" x14ac:dyDescent="0.3">
      <c r="B23" s="4" t="str">
        <f t="shared" si="0"/>
        <v>2-Hombres</v>
      </c>
      <c r="C23" s="4" t="str">
        <f t="shared" si="1"/>
        <v>2-Hombres-Adolescente</v>
      </c>
      <c r="D23">
        <v>2</v>
      </c>
      <c r="E23" t="s">
        <v>162</v>
      </c>
      <c r="F23" t="s">
        <v>152</v>
      </c>
      <c r="G23" t="s">
        <v>252</v>
      </c>
      <c r="H23">
        <v>528.6</v>
      </c>
      <c r="I23" t="str">
        <f>+VLOOKUP(Permanencia_Línea_Sexo_Edad[[#This Row],[id_LA]],Línea_Atención[],2,0)</f>
        <v>Línea Cuidado Alternativo</v>
      </c>
    </row>
    <row r="24" spans="2:9" x14ac:dyDescent="0.3">
      <c r="B24" s="4" t="str">
        <f t="shared" si="0"/>
        <v>2-Mujeres</v>
      </c>
      <c r="C24" s="4" t="str">
        <f t="shared" si="1"/>
        <v>2-Mujeres-Adolescente</v>
      </c>
      <c r="D24">
        <v>2</v>
      </c>
      <c r="E24" t="s">
        <v>162</v>
      </c>
      <c r="F24" t="s">
        <v>152</v>
      </c>
      <c r="G24" t="s">
        <v>253</v>
      </c>
      <c r="H24">
        <v>503.3</v>
      </c>
      <c r="I24" t="str">
        <f>+VLOOKUP(Permanencia_Línea_Sexo_Edad[[#This Row],[id_LA]],Línea_Atención[],2,0)</f>
        <v>Línea Cuidado Alternativo</v>
      </c>
    </row>
    <row r="25" spans="2:9" x14ac:dyDescent="0.3">
      <c r="B25" s="4" t="str">
        <f t="shared" si="0"/>
        <v>2-Hombres</v>
      </c>
      <c r="C25" s="4" t="str">
        <f t="shared" si="1"/>
        <v>2-Hombres-Mayores De Edad</v>
      </c>
      <c r="D25">
        <v>2</v>
      </c>
      <c r="E25" t="s">
        <v>163</v>
      </c>
      <c r="F25" t="s">
        <v>153</v>
      </c>
      <c r="G25" t="s">
        <v>252</v>
      </c>
      <c r="H25">
        <v>5626.5</v>
      </c>
      <c r="I25" t="str">
        <f>+VLOOKUP(Permanencia_Línea_Sexo_Edad[[#This Row],[id_LA]],Línea_Atención[],2,0)</f>
        <v>Línea Cuidado Alternativo</v>
      </c>
    </row>
    <row r="26" spans="2:9" x14ac:dyDescent="0.3">
      <c r="B26" s="4" t="str">
        <f t="shared" si="0"/>
        <v>2-Mujeres</v>
      </c>
      <c r="C26" s="4" t="str">
        <f t="shared" si="1"/>
        <v>2-Mujeres-Mayores De Edad</v>
      </c>
      <c r="D26">
        <v>2</v>
      </c>
      <c r="E26" t="s">
        <v>163</v>
      </c>
      <c r="F26" t="s">
        <v>153</v>
      </c>
      <c r="G26" t="s">
        <v>253</v>
      </c>
      <c r="H26">
        <v>4166.6000000000004</v>
      </c>
      <c r="I26" t="str">
        <f>+VLOOKUP(Permanencia_Línea_Sexo_Edad[[#This Row],[id_LA]],Línea_Atención[],2,0)</f>
        <v>Línea Cuidado Alternativo</v>
      </c>
    </row>
    <row r="27" spans="2:9" x14ac:dyDescent="0.3">
      <c r="B27" s="4" t="str">
        <f t="shared" si="0"/>
        <v>2-Hombres</v>
      </c>
      <c r="C27" s="4" t="str">
        <f t="shared" si="1"/>
        <v>2-Hombres-En Gestación</v>
      </c>
      <c r="D27">
        <v>2</v>
      </c>
      <c r="E27" t="s">
        <v>158</v>
      </c>
      <c r="F27" t="s">
        <v>149</v>
      </c>
      <c r="G27" t="s">
        <v>252</v>
      </c>
      <c r="H27" t="s">
        <v>425</v>
      </c>
      <c r="I27" t="str">
        <f>+VLOOKUP(Permanencia_Línea_Sexo_Edad[[#This Row],[id_LA]],Línea_Atención[],2,0)</f>
        <v>Línea Cuidado Alternativo</v>
      </c>
    </row>
    <row r="28" spans="2:9" x14ac:dyDescent="0.3">
      <c r="B28" s="4" t="str">
        <f t="shared" si="0"/>
        <v>2-Mujeres</v>
      </c>
      <c r="C28" s="4" t="str">
        <f t="shared" si="1"/>
        <v>2-Mujeres-En Gestación</v>
      </c>
      <c r="D28">
        <v>2</v>
      </c>
      <c r="E28" t="s">
        <v>158</v>
      </c>
      <c r="F28" t="s">
        <v>149</v>
      </c>
      <c r="G28" t="s">
        <v>253</v>
      </c>
      <c r="H28">
        <v>107.7</v>
      </c>
      <c r="I28" t="str">
        <f>+VLOOKUP(Permanencia_Línea_Sexo_Edad[[#This Row],[id_LA]],Línea_Atención[],2,0)</f>
        <v>Línea Cuidado Alternativo</v>
      </c>
    </row>
    <row r="29" spans="2:9" x14ac:dyDescent="0.3">
      <c r="B29" s="4" t="str">
        <f t="shared" si="0"/>
        <v>4-Hombres</v>
      </c>
      <c r="C29" s="4" t="str">
        <f t="shared" si="1"/>
        <v>4-Hombres-Primera Infancia I</v>
      </c>
      <c r="D29">
        <v>4</v>
      </c>
      <c r="E29" t="s">
        <v>159</v>
      </c>
      <c r="F29" t="s">
        <v>150</v>
      </c>
      <c r="G29" t="s">
        <v>252</v>
      </c>
      <c r="H29">
        <v>212.5</v>
      </c>
      <c r="I29" t="str">
        <f>+VLOOKUP(Permanencia_Línea_Sexo_Edad[[#This Row],[id_LA]],Línea_Atención[],2,0)</f>
        <v>Línea Oficina Protección Derechos</v>
      </c>
    </row>
    <row r="30" spans="2:9" x14ac:dyDescent="0.3">
      <c r="B30" s="4" t="str">
        <f t="shared" si="0"/>
        <v>4-Mujeres</v>
      </c>
      <c r="C30" s="4" t="str">
        <f t="shared" si="1"/>
        <v>4-Mujeres-Primera Infancia I</v>
      </c>
      <c r="D30">
        <v>4</v>
      </c>
      <c r="E30" t="s">
        <v>159</v>
      </c>
      <c r="F30" t="s">
        <v>150</v>
      </c>
      <c r="G30" t="s">
        <v>253</v>
      </c>
      <c r="H30">
        <v>217</v>
      </c>
      <c r="I30" t="str">
        <f>+VLOOKUP(Permanencia_Línea_Sexo_Edad[[#This Row],[id_LA]],Línea_Atención[],2,0)</f>
        <v>Línea Oficina Protección Derechos</v>
      </c>
    </row>
    <row r="31" spans="2:9" x14ac:dyDescent="0.3">
      <c r="B31" s="4" t="str">
        <f t="shared" si="0"/>
        <v>4-Hombres</v>
      </c>
      <c r="C31" s="4" t="str">
        <f t="shared" si="1"/>
        <v>4-Hombres-Primera Infancia II</v>
      </c>
      <c r="D31">
        <v>4</v>
      </c>
      <c r="E31" t="s">
        <v>160</v>
      </c>
      <c r="F31" t="s">
        <v>154</v>
      </c>
      <c r="G31" t="s">
        <v>252</v>
      </c>
      <c r="H31">
        <v>277.2</v>
      </c>
      <c r="I31" t="str">
        <f>+VLOOKUP(Permanencia_Línea_Sexo_Edad[[#This Row],[id_LA]],Línea_Atención[],2,0)</f>
        <v>Línea Oficina Protección Derechos</v>
      </c>
    </row>
    <row r="32" spans="2:9" x14ac:dyDescent="0.3">
      <c r="B32" s="4" t="str">
        <f t="shared" si="0"/>
        <v>4-Mujeres</v>
      </c>
      <c r="C32" s="4" t="str">
        <f t="shared" si="1"/>
        <v>4-Mujeres-Primera Infancia II</v>
      </c>
      <c r="D32">
        <v>4</v>
      </c>
      <c r="E32" t="s">
        <v>160</v>
      </c>
      <c r="F32" t="s">
        <v>154</v>
      </c>
      <c r="G32" t="s">
        <v>253</v>
      </c>
      <c r="H32">
        <v>285.39999999999998</v>
      </c>
      <c r="I32" t="str">
        <f>+VLOOKUP(Permanencia_Línea_Sexo_Edad[[#This Row],[id_LA]],Línea_Atención[],2,0)</f>
        <v>Línea Oficina Protección Derechos</v>
      </c>
    </row>
    <row r="33" spans="2:9" x14ac:dyDescent="0.3">
      <c r="B33" s="4" t="str">
        <f t="shared" si="0"/>
        <v>4-Hombres</v>
      </c>
      <c r="C33" s="4" t="str">
        <f t="shared" si="1"/>
        <v>4-Hombres-Segunda Infancia</v>
      </c>
      <c r="D33">
        <v>4</v>
      </c>
      <c r="E33" t="s">
        <v>161</v>
      </c>
      <c r="F33" t="s">
        <v>151</v>
      </c>
      <c r="G33" t="s">
        <v>252</v>
      </c>
      <c r="H33">
        <v>305</v>
      </c>
      <c r="I33" t="str">
        <f>+VLOOKUP(Permanencia_Línea_Sexo_Edad[[#This Row],[id_LA]],Línea_Atención[],2,0)</f>
        <v>Línea Oficina Protección Derechos</v>
      </c>
    </row>
    <row r="34" spans="2:9" x14ac:dyDescent="0.3">
      <c r="B34" s="4" t="str">
        <f t="shared" si="0"/>
        <v>4-Mujeres</v>
      </c>
      <c r="C34" s="4" t="str">
        <f t="shared" si="1"/>
        <v>4-Mujeres-Segunda Infancia</v>
      </c>
      <c r="D34">
        <v>4</v>
      </c>
      <c r="E34" t="s">
        <v>161</v>
      </c>
      <c r="F34" t="s">
        <v>151</v>
      </c>
      <c r="G34" t="s">
        <v>253</v>
      </c>
      <c r="H34">
        <v>285.3</v>
      </c>
      <c r="I34" t="str">
        <f>+VLOOKUP(Permanencia_Línea_Sexo_Edad[[#This Row],[id_LA]],Línea_Atención[],2,0)</f>
        <v>Línea Oficina Protección Derechos</v>
      </c>
    </row>
    <row r="35" spans="2:9" x14ac:dyDescent="0.3">
      <c r="B35" s="4" t="str">
        <f t="shared" si="0"/>
        <v>4-Hombres</v>
      </c>
      <c r="C35" s="4" t="str">
        <f t="shared" si="1"/>
        <v>4-Hombres-Adolescente</v>
      </c>
      <c r="D35">
        <v>4</v>
      </c>
      <c r="E35" t="s">
        <v>162</v>
      </c>
      <c r="F35" t="s">
        <v>152</v>
      </c>
      <c r="G35" t="s">
        <v>252</v>
      </c>
      <c r="H35">
        <v>288.10000000000002</v>
      </c>
      <c r="I35" t="str">
        <f>+VLOOKUP(Permanencia_Línea_Sexo_Edad[[#This Row],[id_LA]],Línea_Atención[],2,0)</f>
        <v>Línea Oficina Protección Derechos</v>
      </c>
    </row>
    <row r="36" spans="2:9" x14ac:dyDescent="0.3">
      <c r="B36" s="4" t="str">
        <f t="shared" si="0"/>
        <v>4-Mujeres</v>
      </c>
      <c r="C36" s="4" t="str">
        <f t="shared" si="1"/>
        <v>4-Mujeres-Adolescente</v>
      </c>
      <c r="D36">
        <v>4</v>
      </c>
      <c r="E36" t="s">
        <v>162</v>
      </c>
      <c r="F36" t="s">
        <v>152</v>
      </c>
      <c r="G36" t="s">
        <v>253</v>
      </c>
      <c r="H36">
        <v>277.7</v>
      </c>
      <c r="I36" t="str">
        <f>+VLOOKUP(Permanencia_Línea_Sexo_Edad[[#This Row],[id_LA]],Línea_Atención[],2,0)</f>
        <v>Línea Oficina Protección Derechos</v>
      </c>
    </row>
    <row r="37" spans="2:9" x14ac:dyDescent="0.3">
      <c r="B37" s="4" t="str">
        <f t="shared" si="0"/>
        <v>4-Hombres</v>
      </c>
      <c r="C37" s="4" t="str">
        <f t="shared" si="1"/>
        <v>4-Hombres-Mayores De Edad</v>
      </c>
      <c r="D37">
        <v>4</v>
      </c>
      <c r="E37" t="s">
        <v>163</v>
      </c>
      <c r="F37" t="s">
        <v>153</v>
      </c>
      <c r="G37" t="s">
        <v>252</v>
      </c>
      <c r="H37">
        <v>528</v>
      </c>
      <c r="I37" t="str">
        <f>+VLOOKUP(Permanencia_Línea_Sexo_Edad[[#This Row],[id_LA]],Línea_Atención[],2,0)</f>
        <v>Línea Oficina Protección Derechos</v>
      </c>
    </row>
    <row r="38" spans="2:9" x14ac:dyDescent="0.3">
      <c r="B38" s="4" t="str">
        <f t="shared" si="0"/>
        <v>4-Mujeres</v>
      </c>
      <c r="C38" s="4" t="str">
        <f t="shared" si="1"/>
        <v>4-Mujeres-Mayores De Edad</v>
      </c>
      <c r="D38">
        <v>4</v>
      </c>
      <c r="E38" t="s">
        <v>163</v>
      </c>
      <c r="F38" t="s">
        <v>153</v>
      </c>
      <c r="G38" t="s">
        <v>253</v>
      </c>
      <c r="H38">
        <v>508.2</v>
      </c>
      <c r="I38" t="str">
        <f>+VLOOKUP(Permanencia_Línea_Sexo_Edad[[#This Row],[id_LA]],Línea_Atención[],2,0)</f>
        <v>Línea Oficina Protección Derechos</v>
      </c>
    </row>
    <row r="39" spans="2:9" x14ac:dyDescent="0.3">
      <c r="B39" s="4" t="str">
        <f t="shared" si="0"/>
        <v>4-Hombres</v>
      </c>
      <c r="C39" s="4" t="str">
        <f t="shared" si="1"/>
        <v>4-Hombres-En Gestación</v>
      </c>
      <c r="D39">
        <v>4</v>
      </c>
      <c r="E39" t="s">
        <v>158</v>
      </c>
      <c r="F39" t="s">
        <v>149</v>
      </c>
      <c r="G39" t="s">
        <v>252</v>
      </c>
      <c r="I39" t="str">
        <f>+VLOOKUP(Permanencia_Línea_Sexo_Edad[[#This Row],[id_LA]],Línea_Atención[],2,0)</f>
        <v>Línea Oficina Protección Derechos</v>
      </c>
    </row>
    <row r="40" spans="2:9" x14ac:dyDescent="0.3">
      <c r="B40" s="4" t="str">
        <f t="shared" si="0"/>
        <v>4-Mujeres</v>
      </c>
      <c r="C40" s="4" t="str">
        <f t="shared" si="1"/>
        <v>4-Mujeres-En Gestación</v>
      </c>
      <c r="D40">
        <v>4</v>
      </c>
      <c r="E40" t="s">
        <v>158</v>
      </c>
      <c r="F40" t="s">
        <v>149</v>
      </c>
      <c r="G40" t="s">
        <v>253</v>
      </c>
      <c r="H40">
        <v>175.2</v>
      </c>
      <c r="I40" t="str">
        <f>+VLOOKUP(Permanencia_Línea_Sexo_Edad[[#This Row],[id_LA]],Línea_Atención[],2,0)</f>
        <v>Línea Oficina Protección Derechos</v>
      </c>
    </row>
    <row r="41" spans="2:9" x14ac:dyDescent="0.3">
      <c r="B41" s="4" t="str">
        <f t="shared" si="0"/>
        <v>3-Hombres</v>
      </c>
      <c r="C41" s="4" t="str">
        <f t="shared" si="1"/>
        <v>3-Hombres-Primera Infancia I</v>
      </c>
      <c r="D41">
        <v>3</v>
      </c>
      <c r="E41" t="s">
        <v>159</v>
      </c>
      <c r="F41" t="s">
        <v>150</v>
      </c>
      <c r="G41" t="s">
        <v>252</v>
      </c>
      <c r="H41">
        <v>29.5</v>
      </c>
      <c r="I41" t="str">
        <f>+VLOOKUP(Permanencia_Línea_Sexo_Edad[[#This Row],[id_LA]],Línea_Atención[],2,0)</f>
        <v>Línea Diagnóstico</v>
      </c>
    </row>
    <row r="42" spans="2:9" x14ac:dyDescent="0.3">
      <c r="B42" s="4" t="str">
        <f t="shared" si="0"/>
        <v>3-Mujeres</v>
      </c>
      <c r="C42" s="4" t="str">
        <f t="shared" si="1"/>
        <v>3-Mujeres-Primera Infancia I</v>
      </c>
      <c r="D42">
        <v>3</v>
      </c>
      <c r="E42" t="s">
        <v>159</v>
      </c>
      <c r="F42" t="s">
        <v>150</v>
      </c>
      <c r="G42" t="s">
        <v>253</v>
      </c>
      <c r="H42">
        <v>31.4</v>
      </c>
      <c r="I42" t="str">
        <f>+VLOOKUP(Permanencia_Línea_Sexo_Edad[[#This Row],[id_LA]],Línea_Atención[],2,0)</f>
        <v>Línea Diagnóstico</v>
      </c>
    </row>
    <row r="43" spans="2:9" x14ac:dyDescent="0.3">
      <c r="B43" s="4" t="str">
        <f t="shared" si="0"/>
        <v>3-Hombres</v>
      </c>
      <c r="C43" s="4" t="str">
        <f t="shared" si="1"/>
        <v>3-Hombres-Primera Infancia II</v>
      </c>
      <c r="D43">
        <v>3</v>
      </c>
      <c r="E43" t="s">
        <v>160</v>
      </c>
      <c r="F43" t="s">
        <v>154</v>
      </c>
      <c r="G43" t="s">
        <v>252</v>
      </c>
      <c r="H43">
        <v>33</v>
      </c>
      <c r="I43" t="str">
        <f>+VLOOKUP(Permanencia_Línea_Sexo_Edad[[#This Row],[id_LA]],Línea_Atención[],2,0)</f>
        <v>Línea Diagnóstico</v>
      </c>
    </row>
    <row r="44" spans="2:9" x14ac:dyDescent="0.3">
      <c r="B44" s="4" t="str">
        <f t="shared" si="0"/>
        <v>3-Mujeres</v>
      </c>
      <c r="C44" s="4" t="str">
        <f t="shared" si="1"/>
        <v>3-Mujeres-Primera Infancia II</v>
      </c>
      <c r="D44">
        <v>3</v>
      </c>
      <c r="E44" t="s">
        <v>160</v>
      </c>
      <c r="F44" t="s">
        <v>154</v>
      </c>
      <c r="G44" t="s">
        <v>253</v>
      </c>
      <c r="H44">
        <v>34.200000000000003</v>
      </c>
      <c r="I44" t="str">
        <f>+VLOOKUP(Permanencia_Línea_Sexo_Edad[[#This Row],[id_LA]],Línea_Atención[],2,0)</f>
        <v>Línea Diagnóstico</v>
      </c>
    </row>
    <row r="45" spans="2:9" x14ac:dyDescent="0.3">
      <c r="B45" s="4" t="str">
        <f t="shared" si="0"/>
        <v>3-Hombres</v>
      </c>
      <c r="C45" s="4" t="str">
        <f t="shared" si="1"/>
        <v>3-Hombres-Segunda Infancia</v>
      </c>
      <c r="D45">
        <v>3</v>
      </c>
      <c r="E45" t="s">
        <v>161</v>
      </c>
      <c r="F45" t="s">
        <v>151</v>
      </c>
      <c r="G45" t="s">
        <v>252</v>
      </c>
      <c r="H45">
        <v>32.1</v>
      </c>
      <c r="I45" t="str">
        <f>+VLOOKUP(Permanencia_Línea_Sexo_Edad[[#This Row],[id_LA]],Línea_Atención[],2,0)</f>
        <v>Línea Diagnóstico</v>
      </c>
    </row>
    <row r="46" spans="2:9" x14ac:dyDescent="0.3">
      <c r="B46" s="4" t="str">
        <f t="shared" si="0"/>
        <v>3-Mujeres</v>
      </c>
      <c r="C46" s="4" t="str">
        <f t="shared" si="1"/>
        <v>3-Mujeres-Segunda Infancia</v>
      </c>
      <c r="D46">
        <v>3</v>
      </c>
      <c r="E46" t="s">
        <v>161</v>
      </c>
      <c r="F46" t="s">
        <v>151</v>
      </c>
      <c r="G46" t="s">
        <v>253</v>
      </c>
      <c r="H46">
        <v>34</v>
      </c>
      <c r="I46" t="str">
        <f>+VLOOKUP(Permanencia_Línea_Sexo_Edad[[#This Row],[id_LA]],Línea_Atención[],2,0)</f>
        <v>Línea Diagnóstico</v>
      </c>
    </row>
    <row r="47" spans="2:9" x14ac:dyDescent="0.3">
      <c r="B47" s="4" t="str">
        <f t="shared" si="0"/>
        <v>3-Hombres</v>
      </c>
      <c r="C47" s="4" t="str">
        <f t="shared" si="1"/>
        <v>3-Hombres-Adolescente</v>
      </c>
      <c r="D47">
        <v>3</v>
      </c>
      <c r="E47" t="s">
        <v>162</v>
      </c>
      <c r="F47" t="s">
        <v>152</v>
      </c>
      <c r="G47" t="s">
        <v>252</v>
      </c>
      <c r="H47">
        <v>34.799999999999997</v>
      </c>
      <c r="I47" t="str">
        <f>+VLOOKUP(Permanencia_Línea_Sexo_Edad[[#This Row],[id_LA]],Línea_Atención[],2,0)</f>
        <v>Línea Diagnóstico</v>
      </c>
    </row>
    <row r="48" spans="2:9" x14ac:dyDescent="0.3">
      <c r="B48" s="4" t="str">
        <f t="shared" si="0"/>
        <v>3-Mujeres</v>
      </c>
      <c r="C48" s="4" t="str">
        <f t="shared" si="1"/>
        <v>3-Mujeres-Adolescente</v>
      </c>
      <c r="D48">
        <v>3</v>
      </c>
      <c r="E48" t="s">
        <v>162</v>
      </c>
      <c r="F48" t="s">
        <v>152</v>
      </c>
      <c r="G48" t="s">
        <v>253</v>
      </c>
      <c r="H48">
        <v>38.4</v>
      </c>
      <c r="I48" t="str">
        <f>+VLOOKUP(Permanencia_Línea_Sexo_Edad[[#This Row],[id_LA]],Línea_Atención[],2,0)</f>
        <v>Línea Diagnóstico</v>
      </c>
    </row>
    <row r="49" spans="2:9" x14ac:dyDescent="0.3">
      <c r="B49" s="4" t="str">
        <f t="shared" si="0"/>
        <v>3-Hombres</v>
      </c>
      <c r="C49" s="4" t="str">
        <f t="shared" si="1"/>
        <v>3-Hombres-Mayores De Edad</v>
      </c>
      <c r="D49">
        <v>3</v>
      </c>
      <c r="E49" t="s">
        <v>163</v>
      </c>
      <c r="F49" t="s">
        <v>153</v>
      </c>
      <c r="G49" t="s">
        <v>252</v>
      </c>
      <c r="H49">
        <v>136.6</v>
      </c>
      <c r="I49" t="str">
        <f>+VLOOKUP(Permanencia_Línea_Sexo_Edad[[#This Row],[id_LA]],Línea_Atención[],2,0)</f>
        <v>Línea Diagnóstico</v>
      </c>
    </row>
    <row r="50" spans="2:9" x14ac:dyDescent="0.3">
      <c r="B50" s="4" t="str">
        <f t="shared" si="0"/>
        <v>3-Mujeres</v>
      </c>
      <c r="C50" s="4" t="str">
        <f t="shared" si="1"/>
        <v>3-Mujeres-Mayores De Edad</v>
      </c>
      <c r="D50">
        <v>3</v>
      </c>
      <c r="E50" t="s">
        <v>163</v>
      </c>
      <c r="F50" t="s">
        <v>153</v>
      </c>
      <c r="G50" t="s">
        <v>253</v>
      </c>
      <c r="H50">
        <v>263.39999999999998</v>
      </c>
      <c r="I50" t="str">
        <f>+VLOOKUP(Permanencia_Línea_Sexo_Edad[[#This Row],[id_LA]],Línea_Atención[],2,0)</f>
        <v>Línea Diagnóstico</v>
      </c>
    </row>
    <row r="51" spans="2:9" x14ac:dyDescent="0.3">
      <c r="B51" s="4" t="str">
        <f t="shared" si="0"/>
        <v>3-Hombres</v>
      </c>
      <c r="C51" s="4" t="str">
        <f t="shared" si="1"/>
        <v>3-Hombres-En Gestación</v>
      </c>
      <c r="D51">
        <v>3</v>
      </c>
      <c r="E51" t="s">
        <v>158</v>
      </c>
      <c r="F51" t="s">
        <v>149</v>
      </c>
      <c r="G51" t="s">
        <v>252</v>
      </c>
      <c r="H51" t="s">
        <v>425</v>
      </c>
      <c r="I51" t="str">
        <f>+VLOOKUP(Permanencia_Línea_Sexo_Edad[[#This Row],[id_LA]],Línea_Atención[],2,0)</f>
        <v>Línea Diagnóstico</v>
      </c>
    </row>
    <row r="52" spans="2:9" x14ac:dyDescent="0.3">
      <c r="B52" s="4" t="str">
        <f t="shared" si="0"/>
        <v>3-Mujeres</v>
      </c>
      <c r="C52" s="4" t="str">
        <f t="shared" si="1"/>
        <v>3-Mujeres-En Gestación</v>
      </c>
      <c r="D52">
        <v>3</v>
      </c>
      <c r="E52" t="s">
        <v>158</v>
      </c>
      <c r="F52" t="s">
        <v>149</v>
      </c>
      <c r="G52" t="s">
        <v>253</v>
      </c>
      <c r="H52">
        <v>32.700000000000003</v>
      </c>
      <c r="I52" t="str">
        <f>+VLOOKUP(Permanencia_Línea_Sexo_Edad[[#This Row],[id_LA]],Línea_Atención[],2,0)</f>
        <v>Línea Diagnóstico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5387-BF38-4B7D-A562-5040C45FFB0E}">
  <sheetPr>
    <tabColor rgb="FF00B050"/>
  </sheetPr>
  <dimension ref="B4:O220"/>
  <sheetViews>
    <sheetView showGridLines="0" topLeftCell="C1" workbookViewId="0">
      <selection activeCell="N4" sqref="N4:N5"/>
    </sheetView>
  </sheetViews>
  <sheetFormatPr baseColWidth="10" defaultRowHeight="14.4" x14ac:dyDescent="0.3"/>
  <cols>
    <col min="2" max="2" width="14.5546875" customWidth="1"/>
    <col min="3" max="3" width="20.5546875" bestFit="1" customWidth="1"/>
    <col min="4" max="4" width="16.77734375" bestFit="1" customWidth="1"/>
    <col min="5" max="5" width="26.109375" bestFit="1" customWidth="1"/>
    <col min="6" max="6" width="7.5546875" customWidth="1"/>
    <col min="7" max="7" width="14.88671875" customWidth="1"/>
    <col min="8" max="8" width="15" bestFit="1" customWidth="1"/>
    <col min="9" max="9" width="12.33203125" bestFit="1" customWidth="1"/>
    <col min="10" max="10" width="29.33203125" bestFit="1" customWidth="1"/>
    <col min="11" max="11" width="18.109375" customWidth="1"/>
    <col min="12" max="12" width="6.77734375" customWidth="1"/>
    <col min="13" max="13" width="15.33203125" customWidth="1"/>
    <col min="14" max="14" width="12.6640625" bestFit="1" customWidth="1"/>
    <col min="15" max="15" width="9.5546875" bestFit="1" customWidth="1"/>
    <col min="16" max="16" width="10.21875" bestFit="1" customWidth="1"/>
  </cols>
  <sheetData>
    <row r="4" spans="2:15" x14ac:dyDescent="0.3">
      <c r="B4" s="2" t="s">
        <v>249</v>
      </c>
      <c r="C4" s="1" t="s">
        <v>433</v>
      </c>
      <c r="D4" s="1" t="s">
        <v>434</v>
      </c>
      <c r="E4" s="1" t="s">
        <v>435</v>
      </c>
      <c r="F4" s="1" t="s">
        <v>87</v>
      </c>
      <c r="G4" s="2" t="s">
        <v>75</v>
      </c>
      <c r="H4" s="3" t="s">
        <v>415</v>
      </c>
      <c r="I4" s="2" t="s">
        <v>352</v>
      </c>
      <c r="J4" s="2" t="s">
        <v>351</v>
      </c>
      <c r="K4" s="3" t="s">
        <v>91</v>
      </c>
      <c r="L4" t="s">
        <v>248</v>
      </c>
      <c r="M4" t="s">
        <v>431</v>
      </c>
      <c r="N4" s="2" t="s">
        <v>74</v>
      </c>
      <c r="O4" s="2" t="s">
        <v>76</v>
      </c>
    </row>
    <row r="5" spans="2:15" x14ac:dyDescent="0.3">
      <c r="B5" s="4" t="str">
        <f>+F5&amp;"-"&amp;G5</f>
        <v>1-PEC</v>
      </c>
      <c r="C5" s="4" t="str">
        <f>+B5&amp;"-"&amp;H5</f>
        <v>1-PEC-Causa Ingreso-02</v>
      </c>
      <c r="D5" s="19" t="str">
        <f>+F5&amp;"-"&amp;H5</f>
        <v>1-Causa Ingreso-02</v>
      </c>
      <c r="E5" s="4" t="str">
        <f>+D5&amp;"-"&amp;G5</f>
        <v>1-Causa Ingreso-02-PEC</v>
      </c>
      <c r="F5">
        <v>1</v>
      </c>
      <c r="G5" t="s">
        <v>9</v>
      </c>
      <c r="H5" t="s">
        <v>356</v>
      </c>
      <c r="I5" t="s">
        <v>416</v>
      </c>
      <c r="J5" t="s">
        <v>124</v>
      </c>
      <c r="K5" t="s">
        <v>101</v>
      </c>
      <c r="L5">
        <v>0</v>
      </c>
      <c r="M5">
        <v>44012</v>
      </c>
      <c r="N5" t="str">
        <f>+VLOOKUP(Línea_Modelo_Causa_Vigentes[[#This Row],[id_LA]],Línea_Atención[],2,0)</f>
        <v>Línea Ambulatoria</v>
      </c>
      <c r="O5" s="24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6" spans="2:15" x14ac:dyDescent="0.3">
      <c r="B6" s="4" t="str">
        <f t="shared" ref="B6:B69" si="0">+F6&amp;"-"&amp;G6</f>
        <v>1-PEE</v>
      </c>
      <c r="C6" s="4" t="str">
        <f t="shared" ref="C6:C69" si="1">+B6&amp;"-"&amp;H6</f>
        <v>1-PEE-Causa Ingreso-02</v>
      </c>
      <c r="D6" s="19" t="str">
        <f t="shared" ref="D6:D69" si="2">+F6&amp;"-"&amp;H6</f>
        <v>1-Causa Ingreso-02</v>
      </c>
      <c r="E6" s="4" t="str">
        <f t="shared" ref="E6:E69" si="3">+D6&amp;"-"&amp;G6</f>
        <v>1-Causa Ingreso-02-PEE</v>
      </c>
      <c r="F6">
        <v>1</v>
      </c>
      <c r="G6" t="s">
        <v>11</v>
      </c>
      <c r="H6" t="s">
        <v>356</v>
      </c>
      <c r="I6" t="s">
        <v>416</v>
      </c>
      <c r="J6" t="s">
        <v>124</v>
      </c>
      <c r="K6" t="s">
        <v>101</v>
      </c>
      <c r="L6">
        <v>0</v>
      </c>
      <c r="M6">
        <v>44012</v>
      </c>
      <c r="N6" t="str">
        <f>+VLOOKUP(Línea_Modelo_Causa_Vigentes[[#This Row],[id_LA]],Línea_Atención[],2,0)</f>
        <v>Línea Ambulatoria</v>
      </c>
      <c r="O6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7" spans="2:15" x14ac:dyDescent="0.3">
      <c r="B7" s="4" t="str">
        <f t="shared" si="0"/>
        <v>1-PRJ</v>
      </c>
      <c r="C7" s="4" t="str">
        <f t="shared" si="1"/>
        <v>1-PRJ-Causa Ingreso-02</v>
      </c>
      <c r="D7" s="19" t="str">
        <f t="shared" si="2"/>
        <v>1-Causa Ingreso-02</v>
      </c>
      <c r="E7" s="4" t="str">
        <f t="shared" si="3"/>
        <v>1-Causa Ingreso-02-PRJ</v>
      </c>
      <c r="F7">
        <v>1</v>
      </c>
      <c r="G7" t="s">
        <v>25</v>
      </c>
      <c r="H7" t="s">
        <v>356</v>
      </c>
      <c r="I7" t="s">
        <v>416</v>
      </c>
      <c r="J7" t="s">
        <v>124</v>
      </c>
      <c r="K7" t="s">
        <v>101</v>
      </c>
      <c r="L7">
        <v>0</v>
      </c>
      <c r="M7">
        <v>44012</v>
      </c>
      <c r="N7" t="str">
        <f>+VLOOKUP(Línea_Modelo_Causa_Vigentes[[#This Row],[id_LA]],Línea_Atención[],2,0)</f>
        <v>Línea Ambulatoria</v>
      </c>
      <c r="O7" t="str">
        <f>+VLOOKUP(Línea_Modelo_Causa_Vigentes[[#This Row],[Modelo '[sigla']]],Modelos[[Modelo '[sigla']]:[Modelo '[descripción']]],2,0)</f>
        <v>Programa de Representación Jurídica</v>
      </c>
    </row>
    <row r="8" spans="2:15" x14ac:dyDescent="0.3">
      <c r="B8" s="4" t="str">
        <f t="shared" si="0"/>
        <v>1-PAD</v>
      </c>
      <c r="C8" s="4" t="str">
        <f t="shared" si="1"/>
        <v>1-PAD-Causa Ingreso-02</v>
      </c>
      <c r="D8" s="19" t="str">
        <f t="shared" si="2"/>
        <v>1-Causa Ingreso-02</v>
      </c>
      <c r="E8" s="4" t="str">
        <f t="shared" si="3"/>
        <v>1-Causa Ingreso-02-PAD</v>
      </c>
      <c r="F8">
        <v>1</v>
      </c>
      <c r="G8" t="s">
        <v>1</v>
      </c>
      <c r="H8" t="s">
        <v>356</v>
      </c>
      <c r="I8" t="s">
        <v>416</v>
      </c>
      <c r="J8" t="s">
        <v>124</v>
      </c>
      <c r="K8" t="s">
        <v>101</v>
      </c>
      <c r="L8">
        <v>0</v>
      </c>
      <c r="M8">
        <v>44012</v>
      </c>
      <c r="N8" t="str">
        <f>+VLOOKUP(Línea_Modelo_Causa_Vigentes[[#This Row],[id_LA]],Línea_Atención[],2,0)</f>
        <v>Línea Ambulatoria</v>
      </c>
      <c r="O8" t="str">
        <f>+VLOOKUP(Línea_Modelo_Causa_Vigentes[[#This Row],[Modelo '[sigla']]],Modelos[[Modelo '[sigla']]:[Modelo '[descripción']]],2,0)</f>
        <v>Programa de Protección Ambulatoria para la Discapacidad</v>
      </c>
    </row>
    <row r="9" spans="2:15" x14ac:dyDescent="0.3">
      <c r="B9" s="4" t="str">
        <f t="shared" si="0"/>
        <v>1-PIB</v>
      </c>
      <c r="C9" s="4" t="str">
        <f t="shared" si="1"/>
        <v>1-PIB-Causa Ingreso-02</v>
      </c>
      <c r="D9" s="19" t="str">
        <f t="shared" si="2"/>
        <v>1-Causa Ingreso-02</v>
      </c>
      <c r="E9" s="4" t="str">
        <f t="shared" si="3"/>
        <v>1-Causa Ingreso-02-PIB</v>
      </c>
      <c r="F9">
        <v>1</v>
      </c>
      <c r="G9" t="s">
        <v>13</v>
      </c>
      <c r="H9" t="s">
        <v>356</v>
      </c>
      <c r="I9" t="s">
        <v>416</v>
      </c>
      <c r="J9" t="s">
        <v>124</v>
      </c>
      <c r="K9" t="s">
        <v>101</v>
      </c>
      <c r="L9">
        <v>0</v>
      </c>
      <c r="M9">
        <v>44012</v>
      </c>
      <c r="N9" t="str">
        <f>+VLOOKUP(Línea_Modelo_Causa_Vigentes[[#This Row],[id_LA]],Línea_Atención[],2,0)</f>
        <v>Línea Ambulatoria</v>
      </c>
      <c r="O9" t="str">
        <f>+VLOOKUP(Línea_Modelo_Causa_Vigentes[[#This Row],[Modelo '[sigla']]],Modelos[[Modelo '[sigla']]:[Modelo '[descripción']]],2,0)</f>
        <v>Programa de Intervención breve</v>
      </c>
    </row>
    <row r="10" spans="2:15" x14ac:dyDescent="0.3">
      <c r="B10" s="4" t="str">
        <f t="shared" si="0"/>
        <v>1-PRM</v>
      </c>
      <c r="C10" s="4" t="str">
        <f t="shared" si="1"/>
        <v>1-PRM-Causa Ingreso-02</v>
      </c>
      <c r="D10" s="19" t="str">
        <f t="shared" si="2"/>
        <v>1-Causa Ingreso-02</v>
      </c>
      <c r="E10" s="4" t="str">
        <f t="shared" si="3"/>
        <v>1-Causa Ingreso-02-PRM</v>
      </c>
      <c r="F10">
        <v>1</v>
      </c>
      <c r="G10" t="s">
        <v>27</v>
      </c>
      <c r="H10" t="s">
        <v>356</v>
      </c>
      <c r="I10" t="s">
        <v>416</v>
      </c>
      <c r="J10" t="s">
        <v>124</v>
      </c>
      <c r="K10" t="s">
        <v>101</v>
      </c>
      <c r="L10">
        <v>0</v>
      </c>
      <c r="M10">
        <v>44012</v>
      </c>
      <c r="N10" t="str">
        <f>+VLOOKUP(Línea_Modelo_Causa_Vigentes[[#This Row],[id_LA]],Línea_Atención[],2,0)</f>
        <v>Línea Ambulatoria</v>
      </c>
      <c r="O10" t="str">
        <f>+VLOOKUP(Línea_Modelo_Causa_Vigentes[[#This Row],[Modelo '[sigla']]],Modelos[[Modelo '[sigla']]:[Modelo '[descripción']]],2,0)</f>
        <v>Programa Especializado en Reparación del Maltrato</v>
      </c>
    </row>
    <row r="11" spans="2:15" x14ac:dyDescent="0.3">
      <c r="B11" s="4" t="str">
        <f t="shared" si="0"/>
        <v>1-PIE</v>
      </c>
      <c r="C11" s="4" t="str">
        <f t="shared" si="1"/>
        <v>1-PIE-Causa Ingreso-02</v>
      </c>
      <c r="D11" s="19" t="str">
        <f t="shared" si="2"/>
        <v>1-Causa Ingreso-02</v>
      </c>
      <c r="E11" s="4" t="str">
        <f t="shared" si="3"/>
        <v>1-Causa Ingreso-02-PIE</v>
      </c>
      <c r="F11">
        <v>1</v>
      </c>
      <c r="G11" t="s">
        <v>15</v>
      </c>
      <c r="H11" t="s">
        <v>356</v>
      </c>
      <c r="I11" t="s">
        <v>416</v>
      </c>
      <c r="J11" t="s">
        <v>124</v>
      </c>
      <c r="K11" t="s">
        <v>101</v>
      </c>
      <c r="L11">
        <v>549</v>
      </c>
      <c r="M11">
        <v>44012</v>
      </c>
      <c r="N11" t="str">
        <f>+VLOOKUP(Línea_Modelo_Causa_Vigentes[[#This Row],[id_LA]],Línea_Atención[],2,0)</f>
        <v>Línea Ambulatoria</v>
      </c>
      <c r="O11" t="str">
        <f>+VLOOKUP(Línea_Modelo_Causa_Vigentes[[#This Row],[Modelo '[sigla']]],Modelos[[Modelo '[sigla']]:[Modelo '[descripción']]],2,0)</f>
        <v>Programa de Intervención Integral Especializada</v>
      </c>
    </row>
    <row r="12" spans="2:15" x14ac:dyDescent="0.3">
      <c r="B12" s="4" t="str">
        <f t="shared" si="0"/>
        <v>1-PAS</v>
      </c>
      <c r="C12" s="4" t="str">
        <f t="shared" si="1"/>
        <v>1-PAS-Causa Ingreso-02</v>
      </c>
      <c r="D12" s="19" t="str">
        <f t="shared" si="2"/>
        <v>1-Causa Ingreso-02</v>
      </c>
      <c r="E12" s="4" t="str">
        <f t="shared" si="3"/>
        <v>1-Causa Ingreso-02-PAS</v>
      </c>
      <c r="F12">
        <v>1</v>
      </c>
      <c r="G12" t="s">
        <v>3</v>
      </c>
      <c r="H12" t="s">
        <v>356</v>
      </c>
      <c r="I12" t="s">
        <v>416</v>
      </c>
      <c r="J12" t="s">
        <v>124</v>
      </c>
      <c r="K12" t="s">
        <v>101</v>
      </c>
      <c r="L12">
        <v>0</v>
      </c>
      <c r="M12">
        <v>44012</v>
      </c>
      <c r="N12" t="str">
        <f>+VLOOKUP(Línea_Modelo_Causa_Vigentes[[#This Row],[id_LA]],Línea_Atención[],2,0)</f>
        <v>Línea Ambulatoria</v>
      </c>
      <c r="O12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3" spans="2:15" x14ac:dyDescent="0.3">
      <c r="B13" s="4" t="str">
        <f t="shared" si="0"/>
        <v>1-PPF</v>
      </c>
      <c r="C13" s="4" t="str">
        <f t="shared" si="1"/>
        <v>1-PPF-Causa Ingreso-02</v>
      </c>
      <c r="D13" s="19" t="str">
        <f t="shared" si="2"/>
        <v>1-Causa Ingreso-02</v>
      </c>
      <c r="E13" s="4" t="str">
        <f t="shared" si="3"/>
        <v>1-Causa Ingreso-02-PPF</v>
      </c>
      <c r="F13">
        <v>1</v>
      </c>
      <c r="G13" t="s">
        <v>23</v>
      </c>
      <c r="H13" t="s">
        <v>356</v>
      </c>
      <c r="I13" t="s">
        <v>416</v>
      </c>
      <c r="J13" t="s">
        <v>124</v>
      </c>
      <c r="K13" t="s">
        <v>101</v>
      </c>
      <c r="L13">
        <v>0</v>
      </c>
      <c r="M13">
        <v>44012</v>
      </c>
      <c r="N13" t="str">
        <f>+VLOOKUP(Línea_Modelo_Causa_Vigentes[[#This Row],[id_LA]],Línea_Atención[],2,0)</f>
        <v>Línea Ambulatoria</v>
      </c>
      <c r="O13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4" spans="2:15" x14ac:dyDescent="0.3">
      <c r="B14" s="4" t="str">
        <f t="shared" si="0"/>
        <v>1-PIE (24)</v>
      </c>
      <c r="C14" s="4" t="str">
        <f t="shared" si="1"/>
        <v>1-PIE (24)-Causa Ingreso-02</v>
      </c>
      <c r="D14" s="19" t="str">
        <f t="shared" si="2"/>
        <v>1-Causa Ingreso-02</v>
      </c>
      <c r="E14" s="4" t="str">
        <f t="shared" si="3"/>
        <v>1-Causa Ingreso-02-PIE (24)</v>
      </c>
      <c r="F14">
        <v>1</v>
      </c>
      <c r="G14" t="s">
        <v>17</v>
      </c>
      <c r="H14" t="s">
        <v>356</v>
      </c>
      <c r="I14" t="s">
        <v>416</v>
      </c>
      <c r="J14" t="s">
        <v>124</v>
      </c>
      <c r="K14" t="s">
        <v>101</v>
      </c>
      <c r="L14">
        <v>501</v>
      </c>
      <c r="M14">
        <v>44012</v>
      </c>
      <c r="N14" t="str">
        <f>+VLOOKUP(Línea_Modelo_Causa_Vigentes[[#This Row],[id_LA]],Línea_Atención[],2,0)</f>
        <v>Línea Ambulatoria</v>
      </c>
      <c r="O14" t="str">
        <f>+VLOOKUP(Línea_Modelo_Causa_Vigentes[[#This Row],[Modelo '[sigla']]],Modelos[[Modelo '[sigla']]:[Modelo '[descripción']]],2,0)</f>
        <v>Programa de Intervención Integral Especializada (24 H)</v>
      </c>
    </row>
    <row r="15" spans="2:15" x14ac:dyDescent="0.3">
      <c r="B15" s="4" t="str">
        <f t="shared" si="0"/>
        <v>1-PDE</v>
      </c>
      <c r="C15" s="4" t="str">
        <f t="shared" si="1"/>
        <v>1-PDE-Causa Ingreso-02</v>
      </c>
      <c r="D15" s="19" t="str">
        <f t="shared" si="2"/>
        <v>1-Causa Ingreso-02</v>
      </c>
      <c r="E15" s="4" t="str">
        <f t="shared" si="3"/>
        <v>1-Causa Ingreso-02-PDE</v>
      </c>
      <c r="F15">
        <v>1</v>
      </c>
      <c r="G15" t="s">
        <v>7</v>
      </c>
      <c r="H15" t="s">
        <v>356</v>
      </c>
      <c r="I15" t="s">
        <v>416</v>
      </c>
      <c r="J15" t="s">
        <v>124</v>
      </c>
      <c r="K15" t="s">
        <v>101</v>
      </c>
      <c r="L15">
        <v>0</v>
      </c>
      <c r="M15">
        <v>44012</v>
      </c>
      <c r="N15" t="str">
        <f>+VLOOKUP(Línea_Modelo_Causa_Vigentes[[#This Row],[id_LA]],Línea_Atención[],2,0)</f>
        <v>Línea Ambulatoria</v>
      </c>
      <c r="O15" t="str">
        <f>+VLOOKUP(Línea_Modelo_Causa_Vigentes[[#This Row],[Modelo '[sigla']]],Modelos[[Modelo '[sigla']]:[Modelo '[descripción']]],2,0)</f>
        <v>Programa Protección Especializada en Reinserción Educativa (24 H)</v>
      </c>
    </row>
    <row r="16" spans="2:15" x14ac:dyDescent="0.3">
      <c r="B16" s="4" t="str">
        <f t="shared" si="0"/>
        <v>1-PDC</v>
      </c>
      <c r="C16" s="4" t="str">
        <f t="shared" si="1"/>
        <v>1-PDC-Causa Ingreso-02</v>
      </c>
      <c r="D16" s="19" t="str">
        <f t="shared" si="2"/>
        <v>1-Causa Ingreso-02</v>
      </c>
      <c r="E16" s="4" t="str">
        <f t="shared" si="3"/>
        <v>1-Causa Ingreso-02-PDC</v>
      </c>
      <c r="F16">
        <v>1</v>
      </c>
      <c r="G16" t="s">
        <v>5</v>
      </c>
      <c r="H16" t="s">
        <v>356</v>
      </c>
      <c r="I16" t="s">
        <v>416</v>
      </c>
      <c r="J16" t="s">
        <v>124</v>
      </c>
      <c r="K16" t="s">
        <v>101</v>
      </c>
      <c r="L16">
        <v>0</v>
      </c>
      <c r="M16">
        <v>44012</v>
      </c>
      <c r="N16" t="str">
        <f>+VLOOKUP(Línea_Modelo_Causa_Vigentes[[#This Row],[id_LA]],Línea_Atención[],2,0)</f>
        <v>Línea Ambulatoria</v>
      </c>
      <c r="O16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7" spans="2:15" x14ac:dyDescent="0.3">
      <c r="B17" s="4" t="str">
        <f t="shared" si="0"/>
        <v>1-PAD</v>
      </c>
      <c r="C17" s="4" t="str">
        <f t="shared" si="1"/>
        <v>1-PAD-Causa Ingreso-02</v>
      </c>
      <c r="D17" s="19" t="str">
        <f t="shared" si="2"/>
        <v>1-Causa Ingreso-02</v>
      </c>
      <c r="E17" s="4" t="str">
        <f t="shared" si="3"/>
        <v>1-Causa Ingreso-02-PAD</v>
      </c>
      <c r="F17">
        <v>1</v>
      </c>
      <c r="G17" t="s">
        <v>1</v>
      </c>
      <c r="H17" t="s">
        <v>356</v>
      </c>
      <c r="I17" t="s">
        <v>416</v>
      </c>
      <c r="J17" t="s">
        <v>124</v>
      </c>
      <c r="K17" t="s">
        <v>101</v>
      </c>
      <c r="L17">
        <v>0</v>
      </c>
      <c r="M17">
        <v>44196</v>
      </c>
      <c r="N17" t="str">
        <f>+VLOOKUP(Línea_Modelo_Causa_Vigentes[[#This Row],[id_LA]],Línea_Atención[],2,0)</f>
        <v>Línea Ambulatoria</v>
      </c>
      <c r="O17" t="str">
        <f>+VLOOKUP(Línea_Modelo_Causa_Vigentes[[#This Row],[Modelo '[sigla']]],Modelos[[Modelo '[sigla']]:[Modelo '[descripción']]],2,0)</f>
        <v>Programa de Protección Ambulatoria para la Discapacidad</v>
      </c>
    </row>
    <row r="18" spans="2:15" x14ac:dyDescent="0.3">
      <c r="B18" s="4" t="str">
        <f t="shared" si="0"/>
        <v>1-PAS</v>
      </c>
      <c r="C18" s="4" t="str">
        <f t="shared" si="1"/>
        <v>1-PAS-Causa Ingreso-02</v>
      </c>
      <c r="D18" s="19" t="str">
        <f t="shared" si="2"/>
        <v>1-Causa Ingreso-02</v>
      </c>
      <c r="E18" s="4" t="str">
        <f t="shared" si="3"/>
        <v>1-Causa Ingreso-02-PAS</v>
      </c>
      <c r="F18">
        <v>1</v>
      </c>
      <c r="G18" t="s">
        <v>3</v>
      </c>
      <c r="H18" t="s">
        <v>356</v>
      </c>
      <c r="I18" t="s">
        <v>416</v>
      </c>
      <c r="J18" t="s">
        <v>124</v>
      </c>
      <c r="K18" t="s">
        <v>101</v>
      </c>
      <c r="L18">
        <v>0</v>
      </c>
      <c r="M18">
        <v>44196</v>
      </c>
      <c r="N18" t="str">
        <f>+VLOOKUP(Línea_Modelo_Causa_Vigentes[[#This Row],[id_LA]],Línea_Atención[],2,0)</f>
        <v>Línea Ambulatoria</v>
      </c>
      <c r="O18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9" spans="2:15" x14ac:dyDescent="0.3">
      <c r="B19" s="4" t="str">
        <f t="shared" si="0"/>
        <v>1-PDC</v>
      </c>
      <c r="C19" s="4" t="str">
        <f t="shared" si="1"/>
        <v>1-PDC-Causa Ingreso-02</v>
      </c>
      <c r="D19" s="19" t="str">
        <f t="shared" si="2"/>
        <v>1-Causa Ingreso-02</v>
      </c>
      <c r="E19" s="4" t="str">
        <f t="shared" si="3"/>
        <v>1-Causa Ingreso-02-PDC</v>
      </c>
      <c r="F19">
        <v>1</v>
      </c>
      <c r="G19" t="s">
        <v>5</v>
      </c>
      <c r="H19" t="s">
        <v>356</v>
      </c>
      <c r="I19" t="s">
        <v>416</v>
      </c>
      <c r="J19" t="s">
        <v>124</v>
      </c>
      <c r="K19" t="s">
        <v>101</v>
      </c>
      <c r="L19">
        <v>0</v>
      </c>
      <c r="M19">
        <v>44196</v>
      </c>
      <c r="N19" t="str">
        <f>+VLOOKUP(Línea_Modelo_Causa_Vigentes[[#This Row],[id_LA]],Línea_Atención[],2,0)</f>
        <v>Línea Ambulatoria</v>
      </c>
      <c r="O19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20" spans="2:15" x14ac:dyDescent="0.3">
      <c r="B20" s="4" t="str">
        <f t="shared" si="0"/>
        <v>1-PDE</v>
      </c>
      <c r="C20" s="4" t="str">
        <f t="shared" si="1"/>
        <v>1-PDE-Causa Ingreso-02</v>
      </c>
      <c r="D20" s="19" t="str">
        <f t="shared" si="2"/>
        <v>1-Causa Ingreso-02</v>
      </c>
      <c r="E20" s="4" t="str">
        <f t="shared" si="3"/>
        <v>1-Causa Ingreso-02-PDE</v>
      </c>
      <c r="F20">
        <v>1</v>
      </c>
      <c r="G20" t="s">
        <v>7</v>
      </c>
      <c r="H20" t="s">
        <v>356</v>
      </c>
      <c r="I20" t="s">
        <v>416</v>
      </c>
      <c r="J20" t="s">
        <v>124</v>
      </c>
      <c r="K20" t="s">
        <v>101</v>
      </c>
      <c r="L20">
        <v>0</v>
      </c>
      <c r="M20">
        <v>44196</v>
      </c>
      <c r="N20" t="str">
        <f>+VLOOKUP(Línea_Modelo_Causa_Vigentes[[#This Row],[id_LA]],Línea_Atención[],2,0)</f>
        <v>Línea Ambulatoria</v>
      </c>
      <c r="O20" t="str">
        <f>+VLOOKUP(Línea_Modelo_Causa_Vigentes[[#This Row],[Modelo '[sigla']]],Modelos[[Modelo '[sigla']]:[Modelo '[descripción']]],2,0)</f>
        <v>Programa Protección Especializada en Reinserción Educativa (24 H)</v>
      </c>
    </row>
    <row r="21" spans="2:15" x14ac:dyDescent="0.3">
      <c r="B21" s="4" t="str">
        <f t="shared" si="0"/>
        <v>1-PEC</v>
      </c>
      <c r="C21" s="4" t="str">
        <f t="shared" si="1"/>
        <v>1-PEC-Causa Ingreso-02</v>
      </c>
      <c r="D21" s="19" t="str">
        <f t="shared" si="2"/>
        <v>1-Causa Ingreso-02</v>
      </c>
      <c r="E21" s="4" t="str">
        <f t="shared" si="3"/>
        <v>1-Causa Ingreso-02-PEC</v>
      </c>
      <c r="F21">
        <v>1</v>
      </c>
      <c r="G21" t="s">
        <v>9</v>
      </c>
      <c r="H21" t="s">
        <v>356</v>
      </c>
      <c r="I21" t="s">
        <v>416</v>
      </c>
      <c r="J21" t="s">
        <v>124</v>
      </c>
      <c r="K21" t="s">
        <v>101</v>
      </c>
      <c r="L21">
        <v>0</v>
      </c>
      <c r="M21">
        <v>44196</v>
      </c>
      <c r="N21" t="str">
        <f>+VLOOKUP(Línea_Modelo_Causa_Vigentes[[#This Row],[id_LA]],Línea_Atención[],2,0)</f>
        <v>Línea Ambulatoria</v>
      </c>
      <c r="O21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22" spans="2:15" x14ac:dyDescent="0.3">
      <c r="B22" s="4" t="str">
        <f t="shared" si="0"/>
        <v>1-PEE</v>
      </c>
      <c r="C22" s="4" t="str">
        <f t="shared" si="1"/>
        <v>1-PEE-Causa Ingreso-02</v>
      </c>
      <c r="D22" s="19" t="str">
        <f t="shared" si="2"/>
        <v>1-Causa Ingreso-02</v>
      </c>
      <c r="E22" s="4" t="str">
        <f t="shared" si="3"/>
        <v>1-Causa Ingreso-02-PEE</v>
      </c>
      <c r="F22">
        <v>1</v>
      </c>
      <c r="G22" t="s">
        <v>11</v>
      </c>
      <c r="H22" t="s">
        <v>356</v>
      </c>
      <c r="I22" t="s">
        <v>416</v>
      </c>
      <c r="J22" t="s">
        <v>124</v>
      </c>
      <c r="K22" t="s">
        <v>101</v>
      </c>
      <c r="L22">
        <v>0</v>
      </c>
      <c r="M22">
        <v>44196</v>
      </c>
      <c r="N22" t="str">
        <f>+VLOOKUP(Línea_Modelo_Causa_Vigentes[[#This Row],[id_LA]],Línea_Atención[],2,0)</f>
        <v>Línea Ambulatoria</v>
      </c>
      <c r="O22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23" spans="2:15" x14ac:dyDescent="0.3">
      <c r="B23" s="4" t="str">
        <f t="shared" si="0"/>
        <v>1-PIB</v>
      </c>
      <c r="C23" s="4" t="str">
        <f t="shared" si="1"/>
        <v>1-PIB-Causa Ingreso-02</v>
      </c>
      <c r="D23" s="19" t="str">
        <f t="shared" si="2"/>
        <v>1-Causa Ingreso-02</v>
      </c>
      <c r="E23" s="4" t="str">
        <f t="shared" si="3"/>
        <v>1-Causa Ingreso-02-PIB</v>
      </c>
      <c r="F23">
        <v>1</v>
      </c>
      <c r="G23" t="s">
        <v>13</v>
      </c>
      <c r="H23" t="s">
        <v>356</v>
      </c>
      <c r="I23" t="s">
        <v>416</v>
      </c>
      <c r="J23" t="s">
        <v>124</v>
      </c>
      <c r="K23" t="s">
        <v>101</v>
      </c>
      <c r="L23">
        <v>0</v>
      </c>
      <c r="M23">
        <v>44196</v>
      </c>
      <c r="N23" t="str">
        <f>+VLOOKUP(Línea_Modelo_Causa_Vigentes[[#This Row],[id_LA]],Línea_Atención[],2,0)</f>
        <v>Línea Ambulatoria</v>
      </c>
      <c r="O23" t="str">
        <f>+VLOOKUP(Línea_Modelo_Causa_Vigentes[[#This Row],[Modelo '[sigla']]],Modelos[[Modelo '[sigla']]:[Modelo '[descripción']]],2,0)</f>
        <v>Programa de Intervención breve</v>
      </c>
    </row>
    <row r="24" spans="2:15" x14ac:dyDescent="0.3">
      <c r="B24" s="4" t="str">
        <f t="shared" si="0"/>
        <v>1-PIE</v>
      </c>
      <c r="C24" s="4" t="str">
        <f t="shared" si="1"/>
        <v>1-PIE-Causa Ingreso-02</v>
      </c>
      <c r="D24" s="19" t="str">
        <f t="shared" si="2"/>
        <v>1-Causa Ingreso-02</v>
      </c>
      <c r="E24" s="4" t="str">
        <f t="shared" si="3"/>
        <v>1-Causa Ingreso-02-PIE</v>
      </c>
      <c r="F24">
        <v>1</v>
      </c>
      <c r="G24" t="s">
        <v>15</v>
      </c>
      <c r="H24" t="s">
        <v>356</v>
      </c>
      <c r="I24" t="s">
        <v>416</v>
      </c>
      <c r="J24" t="s">
        <v>124</v>
      </c>
      <c r="K24" t="s">
        <v>101</v>
      </c>
      <c r="L24">
        <v>493</v>
      </c>
      <c r="M24">
        <v>44196</v>
      </c>
      <c r="N24" t="str">
        <f>+VLOOKUP(Línea_Modelo_Causa_Vigentes[[#This Row],[id_LA]],Línea_Atención[],2,0)</f>
        <v>Línea Ambulatoria</v>
      </c>
      <c r="O24" t="str">
        <f>+VLOOKUP(Línea_Modelo_Causa_Vigentes[[#This Row],[Modelo '[sigla']]],Modelos[[Modelo '[sigla']]:[Modelo '[descripción']]],2,0)</f>
        <v>Programa de Intervención Integral Especializada</v>
      </c>
    </row>
    <row r="25" spans="2:15" x14ac:dyDescent="0.3">
      <c r="B25" s="4" t="str">
        <f t="shared" si="0"/>
        <v>1-PIE (24)</v>
      </c>
      <c r="C25" s="4" t="str">
        <f t="shared" si="1"/>
        <v>1-PIE (24)-Causa Ingreso-02</v>
      </c>
      <c r="D25" s="19" t="str">
        <f t="shared" si="2"/>
        <v>1-Causa Ingreso-02</v>
      </c>
      <c r="E25" s="4" t="str">
        <f t="shared" si="3"/>
        <v>1-Causa Ingreso-02-PIE (24)</v>
      </c>
      <c r="F25">
        <v>1</v>
      </c>
      <c r="G25" t="s">
        <v>17</v>
      </c>
      <c r="H25" t="s">
        <v>356</v>
      </c>
      <c r="I25" t="s">
        <v>416</v>
      </c>
      <c r="J25" t="s">
        <v>124</v>
      </c>
      <c r="K25" t="s">
        <v>101</v>
      </c>
      <c r="L25">
        <v>530</v>
      </c>
      <c r="M25">
        <v>44196</v>
      </c>
      <c r="N25" t="str">
        <f>+VLOOKUP(Línea_Modelo_Causa_Vigentes[[#This Row],[id_LA]],Línea_Atención[],2,0)</f>
        <v>Línea Ambulatoria</v>
      </c>
      <c r="O25" t="str">
        <f>+VLOOKUP(Línea_Modelo_Causa_Vigentes[[#This Row],[Modelo '[sigla']]],Modelos[[Modelo '[sigla']]:[Modelo '[descripción']]],2,0)</f>
        <v>Programa de Intervención Integral Especializada (24 H)</v>
      </c>
    </row>
    <row r="26" spans="2:15" x14ac:dyDescent="0.3">
      <c r="B26" s="4" t="str">
        <f t="shared" si="0"/>
        <v>1-PPF</v>
      </c>
      <c r="C26" s="4" t="str">
        <f t="shared" si="1"/>
        <v>1-PPF-Causa Ingreso-02</v>
      </c>
      <c r="D26" s="19" t="str">
        <f t="shared" si="2"/>
        <v>1-Causa Ingreso-02</v>
      </c>
      <c r="E26" s="4" t="str">
        <f t="shared" si="3"/>
        <v>1-Causa Ingreso-02-PPF</v>
      </c>
      <c r="F26">
        <v>1</v>
      </c>
      <c r="G26" t="s">
        <v>23</v>
      </c>
      <c r="H26" t="s">
        <v>356</v>
      </c>
      <c r="I26" t="s">
        <v>416</v>
      </c>
      <c r="J26" t="s">
        <v>124</v>
      </c>
      <c r="K26" t="s">
        <v>101</v>
      </c>
      <c r="L26">
        <v>0</v>
      </c>
      <c r="M26">
        <v>44196</v>
      </c>
      <c r="N26" t="str">
        <f>+VLOOKUP(Línea_Modelo_Causa_Vigentes[[#This Row],[id_LA]],Línea_Atención[],2,0)</f>
        <v>Línea Ambulatoria</v>
      </c>
      <c r="O26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27" spans="2:15" x14ac:dyDescent="0.3">
      <c r="B27" s="4" t="str">
        <f t="shared" si="0"/>
        <v>1-PRJ</v>
      </c>
      <c r="C27" s="4" t="str">
        <f t="shared" si="1"/>
        <v>1-PRJ-Causa Ingreso-02</v>
      </c>
      <c r="D27" s="19" t="str">
        <f t="shared" si="2"/>
        <v>1-Causa Ingreso-02</v>
      </c>
      <c r="E27" s="4" t="str">
        <f t="shared" si="3"/>
        <v>1-Causa Ingreso-02-PRJ</v>
      </c>
      <c r="F27">
        <v>1</v>
      </c>
      <c r="G27" t="s">
        <v>25</v>
      </c>
      <c r="H27" t="s">
        <v>356</v>
      </c>
      <c r="I27" t="s">
        <v>416</v>
      </c>
      <c r="J27" t="s">
        <v>124</v>
      </c>
      <c r="K27" t="s">
        <v>101</v>
      </c>
      <c r="L27">
        <v>0</v>
      </c>
      <c r="M27">
        <v>44196</v>
      </c>
      <c r="N27" t="str">
        <f>+VLOOKUP(Línea_Modelo_Causa_Vigentes[[#This Row],[id_LA]],Línea_Atención[],2,0)</f>
        <v>Línea Ambulatoria</v>
      </c>
      <c r="O27" t="str">
        <f>+VLOOKUP(Línea_Modelo_Causa_Vigentes[[#This Row],[Modelo '[sigla']]],Modelos[[Modelo '[sigla']]:[Modelo '[descripción']]],2,0)</f>
        <v>Programa de Representación Jurídica</v>
      </c>
    </row>
    <row r="28" spans="2:15" x14ac:dyDescent="0.3">
      <c r="B28" s="4" t="str">
        <f t="shared" si="0"/>
        <v>1-PRM</v>
      </c>
      <c r="C28" s="4" t="str">
        <f t="shared" si="1"/>
        <v>1-PRM-Causa Ingreso-02</v>
      </c>
      <c r="D28" s="19" t="str">
        <f t="shared" si="2"/>
        <v>1-Causa Ingreso-02</v>
      </c>
      <c r="E28" s="4" t="str">
        <f t="shared" si="3"/>
        <v>1-Causa Ingreso-02-PRM</v>
      </c>
      <c r="F28">
        <v>1</v>
      </c>
      <c r="G28" t="s">
        <v>27</v>
      </c>
      <c r="H28" t="s">
        <v>356</v>
      </c>
      <c r="I28" t="s">
        <v>416</v>
      </c>
      <c r="J28" t="s">
        <v>124</v>
      </c>
      <c r="K28" t="s">
        <v>101</v>
      </c>
      <c r="L28">
        <v>0</v>
      </c>
      <c r="M28">
        <v>44196</v>
      </c>
      <c r="N28" t="str">
        <f>+VLOOKUP(Línea_Modelo_Causa_Vigentes[[#This Row],[id_LA]],Línea_Atención[],2,0)</f>
        <v>Línea Ambulatoria</v>
      </c>
      <c r="O28" t="str">
        <f>+VLOOKUP(Línea_Modelo_Causa_Vigentes[[#This Row],[Modelo '[sigla']]],Modelos[[Modelo '[sigla']]:[Modelo '[descripción']]],2,0)</f>
        <v>Programa Especializado en Reparación del Maltrato</v>
      </c>
    </row>
    <row r="29" spans="2:15" x14ac:dyDescent="0.3">
      <c r="B29" s="4" t="str">
        <f t="shared" si="0"/>
        <v>1-PEC</v>
      </c>
      <c r="C29" s="4" t="str">
        <f t="shared" si="1"/>
        <v>1-PEC-Causa Ingreso-03</v>
      </c>
      <c r="D29" s="19" t="str">
        <f t="shared" si="2"/>
        <v>1-Causa Ingreso-03</v>
      </c>
      <c r="E29" s="4" t="str">
        <f t="shared" si="3"/>
        <v>1-Causa Ingreso-03-PEC</v>
      </c>
      <c r="F29">
        <v>1</v>
      </c>
      <c r="G29" t="s">
        <v>9</v>
      </c>
      <c r="H29" t="s">
        <v>357</v>
      </c>
      <c r="I29" t="s">
        <v>416</v>
      </c>
      <c r="J29" t="s">
        <v>125</v>
      </c>
      <c r="K29" t="s">
        <v>101</v>
      </c>
      <c r="L29">
        <v>0</v>
      </c>
      <c r="M29">
        <v>44012</v>
      </c>
      <c r="N29" t="str">
        <f>+VLOOKUP(Línea_Modelo_Causa_Vigentes[[#This Row],[id_LA]],Línea_Atención[],2,0)</f>
        <v>Línea Ambulatoria</v>
      </c>
      <c r="O29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30" spans="2:15" x14ac:dyDescent="0.3">
      <c r="B30" s="4" t="str">
        <f t="shared" si="0"/>
        <v>1-PEE</v>
      </c>
      <c r="C30" s="4" t="str">
        <f t="shared" si="1"/>
        <v>1-PEE-Causa Ingreso-03</v>
      </c>
      <c r="D30" s="19" t="str">
        <f t="shared" si="2"/>
        <v>1-Causa Ingreso-03</v>
      </c>
      <c r="E30" s="4" t="str">
        <f t="shared" si="3"/>
        <v>1-Causa Ingreso-03-PEE</v>
      </c>
      <c r="F30">
        <v>1</v>
      </c>
      <c r="G30" t="s">
        <v>11</v>
      </c>
      <c r="H30" t="s">
        <v>357</v>
      </c>
      <c r="I30" t="s">
        <v>416</v>
      </c>
      <c r="J30" t="s">
        <v>125</v>
      </c>
      <c r="K30" t="s">
        <v>101</v>
      </c>
      <c r="L30">
        <v>0</v>
      </c>
      <c r="M30">
        <v>44012</v>
      </c>
      <c r="N30" t="str">
        <f>+VLOOKUP(Línea_Modelo_Causa_Vigentes[[#This Row],[id_LA]],Línea_Atención[],2,0)</f>
        <v>Línea Ambulatoria</v>
      </c>
      <c r="O30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31" spans="2:15" x14ac:dyDescent="0.3">
      <c r="B31" s="4" t="str">
        <f t="shared" si="0"/>
        <v>1-PRJ</v>
      </c>
      <c r="C31" s="4" t="str">
        <f t="shared" si="1"/>
        <v>1-PRJ-Causa Ingreso-03</v>
      </c>
      <c r="D31" s="19" t="str">
        <f t="shared" si="2"/>
        <v>1-Causa Ingreso-03</v>
      </c>
      <c r="E31" s="4" t="str">
        <f t="shared" si="3"/>
        <v>1-Causa Ingreso-03-PRJ</v>
      </c>
      <c r="F31">
        <v>1</v>
      </c>
      <c r="G31" t="s">
        <v>25</v>
      </c>
      <c r="H31" t="s">
        <v>357</v>
      </c>
      <c r="I31" t="s">
        <v>416</v>
      </c>
      <c r="J31" t="s">
        <v>125</v>
      </c>
      <c r="K31" t="s">
        <v>101</v>
      </c>
      <c r="L31">
        <v>185</v>
      </c>
      <c r="M31">
        <v>44012</v>
      </c>
      <c r="N31" t="str">
        <f>+VLOOKUP(Línea_Modelo_Causa_Vigentes[[#This Row],[id_LA]],Línea_Atención[],2,0)</f>
        <v>Línea Ambulatoria</v>
      </c>
      <c r="O31" t="str">
        <f>+VLOOKUP(Línea_Modelo_Causa_Vigentes[[#This Row],[Modelo '[sigla']]],Modelos[[Modelo '[sigla']]:[Modelo '[descripción']]],2,0)</f>
        <v>Programa de Representación Jurídica</v>
      </c>
    </row>
    <row r="32" spans="2:15" x14ac:dyDescent="0.3">
      <c r="B32" s="4" t="str">
        <f t="shared" si="0"/>
        <v>1-PAD</v>
      </c>
      <c r="C32" s="4" t="str">
        <f t="shared" si="1"/>
        <v>1-PAD-Causa Ingreso-03</v>
      </c>
      <c r="D32" s="19" t="str">
        <f t="shared" si="2"/>
        <v>1-Causa Ingreso-03</v>
      </c>
      <c r="E32" s="4" t="str">
        <f t="shared" si="3"/>
        <v>1-Causa Ingreso-03-PAD</v>
      </c>
      <c r="F32">
        <v>1</v>
      </c>
      <c r="G32" t="s">
        <v>1</v>
      </c>
      <c r="H32" t="s">
        <v>357</v>
      </c>
      <c r="I32" t="s">
        <v>416</v>
      </c>
      <c r="J32" t="s">
        <v>125</v>
      </c>
      <c r="K32" t="s">
        <v>101</v>
      </c>
      <c r="L32">
        <v>11</v>
      </c>
      <c r="M32">
        <v>44012</v>
      </c>
      <c r="N32" t="str">
        <f>+VLOOKUP(Línea_Modelo_Causa_Vigentes[[#This Row],[id_LA]],Línea_Atención[],2,0)</f>
        <v>Línea Ambulatoria</v>
      </c>
      <c r="O32" t="str">
        <f>+VLOOKUP(Línea_Modelo_Causa_Vigentes[[#This Row],[Modelo '[sigla']]],Modelos[[Modelo '[sigla']]:[Modelo '[descripción']]],2,0)</f>
        <v>Programa de Protección Ambulatoria para la Discapacidad</v>
      </c>
    </row>
    <row r="33" spans="2:15" x14ac:dyDescent="0.3">
      <c r="B33" s="4" t="str">
        <f t="shared" si="0"/>
        <v>1-PIB</v>
      </c>
      <c r="C33" s="4" t="str">
        <f t="shared" si="1"/>
        <v>1-PIB-Causa Ingreso-03</v>
      </c>
      <c r="D33" s="19" t="str">
        <f t="shared" si="2"/>
        <v>1-Causa Ingreso-03</v>
      </c>
      <c r="E33" s="4" t="str">
        <f t="shared" si="3"/>
        <v>1-Causa Ingreso-03-PIB</v>
      </c>
      <c r="F33">
        <v>1</v>
      </c>
      <c r="G33" t="s">
        <v>13</v>
      </c>
      <c r="H33" t="s">
        <v>357</v>
      </c>
      <c r="I33" t="s">
        <v>416</v>
      </c>
      <c r="J33" t="s">
        <v>125</v>
      </c>
      <c r="K33" t="s">
        <v>101</v>
      </c>
      <c r="L33">
        <v>41</v>
      </c>
      <c r="M33">
        <v>44012</v>
      </c>
      <c r="N33" t="str">
        <f>+VLOOKUP(Línea_Modelo_Causa_Vigentes[[#This Row],[id_LA]],Línea_Atención[],2,0)</f>
        <v>Línea Ambulatoria</v>
      </c>
      <c r="O33" t="str">
        <f>+VLOOKUP(Línea_Modelo_Causa_Vigentes[[#This Row],[Modelo '[sigla']]],Modelos[[Modelo '[sigla']]:[Modelo '[descripción']]],2,0)</f>
        <v>Programa de Intervención breve</v>
      </c>
    </row>
    <row r="34" spans="2:15" x14ac:dyDescent="0.3">
      <c r="B34" s="4" t="str">
        <f t="shared" si="0"/>
        <v>1-PRM</v>
      </c>
      <c r="C34" s="4" t="str">
        <f t="shared" si="1"/>
        <v>1-PRM-Causa Ingreso-03</v>
      </c>
      <c r="D34" s="19" t="str">
        <f t="shared" si="2"/>
        <v>1-Causa Ingreso-03</v>
      </c>
      <c r="E34" s="4" t="str">
        <f t="shared" si="3"/>
        <v>1-Causa Ingreso-03-PRM</v>
      </c>
      <c r="F34">
        <v>1</v>
      </c>
      <c r="G34" t="s">
        <v>27</v>
      </c>
      <c r="H34" t="s">
        <v>357</v>
      </c>
      <c r="I34" t="s">
        <v>416</v>
      </c>
      <c r="J34" t="s">
        <v>125</v>
      </c>
      <c r="K34" t="s">
        <v>101</v>
      </c>
      <c r="L34">
        <v>4135</v>
      </c>
      <c r="M34">
        <v>44012</v>
      </c>
      <c r="N34" t="str">
        <f>+VLOOKUP(Línea_Modelo_Causa_Vigentes[[#This Row],[id_LA]],Línea_Atención[],2,0)</f>
        <v>Línea Ambulatoria</v>
      </c>
      <c r="O34" t="str">
        <f>+VLOOKUP(Línea_Modelo_Causa_Vigentes[[#This Row],[Modelo '[sigla']]],Modelos[[Modelo '[sigla']]:[Modelo '[descripción']]],2,0)</f>
        <v>Programa Especializado en Reparación del Maltrato</v>
      </c>
    </row>
    <row r="35" spans="2:15" x14ac:dyDescent="0.3">
      <c r="B35" s="4" t="str">
        <f t="shared" si="0"/>
        <v>1-PIE</v>
      </c>
      <c r="C35" s="4" t="str">
        <f t="shared" si="1"/>
        <v>1-PIE-Causa Ingreso-03</v>
      </c>
      <c r="D35" s="19" t="str">
        <f t="shared" si="2"/>
        <v>1-Causa Ingreso-03</v>
      </c>
      <c r="E35" s="4" t="str">
        <f t="shared" si="3"/>
        <v>1-Causa Ingreso-03-PIE</v>
      </c>
      <c r="F35">
        <v>1</v>
      </c>
      <c r="G35" t="s">
        <v>15</v>
      </c>
      <c r="H35" t="s">
        <v>357</v>
      </c>
      <c r="I35" t="s">
        <v>416</v>
      </c>
      <c r="J35" t="s">
        <v>125</v>
      </c>
      <c r="K35" t="s">
        <v>101</v>
      </c>
      <c r="L35">
        <v>75</v>
      </c>
      <c r="M35">
        <v>44012</v>
      </c>
      <c r="N35" t="str">
        <f>+VLOOKUP(Línea_Modelo_Causa_Vigentes[[#This Row],[id_LA]],Línea_Atención[],2,0)</f>
        <v>Línea Ambulatoria</v>
      </c>
      <c r="O35" t="str">
        <f>+VLOOKUP(Línea_Modelo_Causa_Vigentes[[#This Row],[Modelo '[sigla']]],Modelos[[Modelo '[sigla']]:[Modelo '[descripción']]],2,0)</f>
        <v>Programa de Intervención Integral Especializada</v>
      </c>
    </row>
    <row r="36" spans="2:15" x14ac:dyDescent="0.3">
      <c r="B36" s="4" t="str">
        <f t="shared" si="0"/>
        <v>1-PAS</v>
      </c>
      <c r="C36" s="4" t="str">
        <f t="shared" si="1"/>
        <v>1-PAS-Causa Ingreso-03</v>
      </c>
      <c r="D36" s="19" t="str">
        <f t="shared" si="2"/>
        <v>1-Causa Ingreso-03</v>
      </c>
      <c r="E36" s="4" t="str">
        <f t="shared" si="3"/>
        <v>1-Causa Ingreso-03-PAS</v>
      </c>
      <c r="F36">
        <v>1</v>
      </c>
      <c r="G36" t="s">
        <v>3</v>
      </c>
      <c r="H36" t="s">
        <v>357</v>
      </c>
      <c r="I36" t="s">
        <v>416</v>
      </c>
      <c r="J36" t="s">
        <v>125</v>
      </c>
      <c r="K36" t="s">
        <v>101</v>
      </c>
      <c r="L36">
        <v>0</v>
      </c>
      <c r="M36">
        <v>44012</v>
      </c>
      <c r="N36" t="str">
        <f>+VLOOKUP(Línea_Modelo_Causa_Vigentes[[#This Row],[id_LA]],Línea_Atención[],2,0)</f>
        <v>Línea Ambulatoria</v>
      </c>
      <c r="O36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37" spans="2:15" x14ac:dyDescent="0.3">
      <c r="B37" s="4" t="str">
        <f t="shared" si="0"/>
        <v>1-PPF</v>
      </c>
      <c r="C37" s="4" t="str">
        <f t="shared" si="1"/>
        <v>1-PPF-Causa Ingreso-03</v>
      </c>
      <c r="D37" s="19" t="str">
        <f t="shared" si="2"/>
        <v>1-Causa Ingreso-03</v>
      </c>
      <c r="E37" s="4" t="str">
        <f t="shared" si="3"/>
        <v>1-Causa Ingreso-03-PPF</v>
      </c>
      <c r="F37">
        <v>1</v>
      </c>
      <c r="G37" t="s">
        <v>23</v>
      </c>
      <c r="H37" t="s">
        <v>357</v>
      </c>
      <c r="I37" t="s">
        <v>416</v>
      </c>
      <c r="J37" t="s">
        <v>125</v>
      </c>
      <c r="K37" t="s">
        <v>101</v>
      </c>
      <c r="L37">
        <v>2621</v>
      </c>
      <c r="M37">
        <v>44012</v>
      </c>
      <c r="N37" t="str">
        <f>+VLOOKUP(Línea_Modelo_Causa_Vigentes[[#This Row],[id_LA]],Línea_Atención[],2,0)</f>
        <v>Línea Ambulatoria</v>
      </c>
      <c r="O37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38" spans="2:15" x14ac:dyDescent="0.3">
      <c r="B38" s="4" t="str">
        <f t="shared" si="0"/>
        <v>1-PIE (24)</v>
      </c>
      <c r="C38" s="4" t="str">
        <f t="shared" si="1"/>
        <v>1-PIE (24)-Causa Ingreso-03</v>
      </c>
      <c r="D38" s="19" t="str">
        <f t="shared" si="2"/>
        <v>1-Causa Ingreso-03</v>
      </c>
      <c r="E38" s="4" t="str">
        <f t="shared" si="3"/>
        <v>1-Causa Ingreso-03-PIE (24)</v>
      </c>
      <c r="F38">
        <v>1</v>
      </c>
      <c r="G38" t="s">
        <v>17</v>
      </c>
      <c r="H38" t="s">
        <v>357</v>
      </c>
      <c r="I38" t="s">
        <v>416</v>
      </c>
      <c r="J38" t="s">
        <v>125</v>
      </c>
      <c r="K38" t="s">
        <v>101</v>
      </c>
      <c r="L38">
        <v>132</v>
      </c>
      <c r="M38">
        <v>44012</v>
      </c>
      <c r="N38" t="str">
        <f>+VLOOKUP(Línea_Modelo_Causa_Vigentes[[#This Row],[id_LA]],Línea_Atención[],2,0)</f>
        <v>Línea Ambulatoria</v>
      </c>
      <c r="O38" t="str">
        <f>+VLOOKUP(Línea_Modelo_Causa_Vigentes[[#This Row],[Modelo '[sigla']]],Modelos[[Modelo '[sigla']]:[Modelo '[descripción']]],2,0)</f>
        <v>Programa de Intervención Integral Especializada (24 H)</v>
      </c>
    </row>
    <row r="39" spans="2:15" x14ac:dyDescent="0.3">
      <c r="B39" s="4" t="str">
        <f t="shared" si="0"/>
        <v>1-PDE</v>
      </c>
      <c r="C39" s="4" t="str">
        <f t="shared" si="1"/>
        <v>1-PDE-Causa Ingreso-03</v>
      </c>
      <c r="D39" s="19" t="str">
        <f t="shared" si="2"/>
        <v>1-Causa Ingreso-03</v>
      </c>
      <c r="E39" s="4" t="str">
        <f t="shared" si="3"/>
        <v>1-Causa Ingreso-03-PDE</v>
      </c>
      <c r="F39">
        <v>1</v>
      </c>
      <c r="G39" t="s">
        <v>7</v>
      </c>
      <c r="H39" t="s">
        <v>357</v>
      </c>
      <c r="I39" t="s">
        <v>416</v>
      </c>
      <c r="J39" t="s">
        <v>125</v>
      </c>
      <c r="K39" t="s">
        <v>101</v>
      </c>
      <c r="L39">
        <v>0</v>
      </c>
      <c r="M39">
        <v>44012</v>
      </c>
      <c r="N39" t="str">
        <f>+VLOOKUP(Línea_Modelo_Causa_Vigentes[[#This Row],[id_LA]],Línea_Atención[],2,0)</f>
        <v>Línea Ambulatoria</v>
      </c>
      <c r="O39" t="str">
        <f>+VLOOKUP(Línea_Modelo_Causa_Vigentes[[#This Row],[Modelo '[sigla']]],Modelos[[Modelo '[sigla']]:[Modelo '[descripción']]],2,0)</f>
        <v>Programa Protección Especializada en Reinserción Educativa (24 H)</v>
      </c>
    </row>
    <row r="40" spans="2:15" x14ac:dyDescent="0.3">
      <c r="B40" s="4" t="str">
        <f t="shared" si="0"/>
        <v>1-PDC</v>
      </c>
      <c r="C40" s="4" t="str">
        <f t="shared" si="1"/>
        <v>1-PDC-Causa Ingreso-03</v>
      </c>
      <c r="D40" s="19" t="str">
        <f t="shared" si="2"/>
        <v>1-Causa Ingreso-03</v>
      </c>
      <c r="E40" s="4" t="str">
        <f t="shared" si="3"/>
        <v>1-Causa Ingreso-03-PDC</v>
      </c>
      <c r="F40">
        <v>1</v>
      </c>
      <c r="G40" t="s">
        <v>5</v>
      </c>
      <c r="H40" t="s">
        <v>357</v>
      </c>
      <c r="I40" t="s">
        <v>416</v>
      </c>
      <c r="J40" t="s">
        <v>125</v>
      </c>
      <c r="K40" t="s">
        <v>101</v>
      </c>
      <c r="L40">
        <v>0</v>
      </c>
      <c r="M40">
        <v>44012</v>
      </c>
      <c r="N40" t="str">
        <f>+VLOOKUP(Línea_Modelo_Causa_Vigentes[[#This Row],[id_LA]],Línea_Atención[],2,0)</f>
        <v>Línea Ambulatoria</v>
      </c>
      <c r="O40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41" spans="2:15" x14ac:dyDescent="0.3">
      <c r="B41" s="4" t="str">
        <f t="shared" si="0"/>
        <v>1-PAD</v>
      </c>
      <c r="C41" s="4" t="str">
        <f t="shared" si="1"/>
        <v>1-PAD-Causa Ingreso-03</v>
      </c>
      <c r="D41" s="19" t="str">
        <f t="shared" si="2"/>
        <v>1-Causa Ingreso-03</v>
      </c>
      <c r="E41" s="4" t="str">
        <f t="shared" si="3"/>
        <v>1-Causa Ingreso-03-PAD</v>
      </c>
      <c r="F41">
        <v>1</v>
      </c>
      <c r="G41" t="s">
        <v>1</v>
      </c>
      <c r="H41" t="s">
        <v>357</v>
      </c>
      <c r="I41" t="s">
        <v>416</v>
      </c>
      <c r="J41" t="s">
        <v>125</v>
      </c>
      <c r="K41" t="s">
        <v>101</v>
      </c>
      <c r="L41">
        <v>11</v>
      </c>
      <c r="M41">
        <v>44196</v>
      </c>
      <c r="N41" t="str">
        <f>+VLOOKUP(Línea_Modelo_Causa_Vigentes[[#This Row],[id_LA]],Línea_Atención[],2,0)</f>
        <v>Línea Ambulatoria</v>
      </c>
      <c r="O41" t="str">
        <f>+VLOOKUP(Línea_Modelo_Causa_Vigentes[[#This Row],[Modelo '[sigla']]],Modelos[[Modelo '[sigla']]:[Modelo '[descripción']]],2,0)</f>
        <v>Programa de Protección Ambulatoria para la Discapacidad</v>
      </c>
    </row>
    <row r="42" spans="2:15" x14ac:dyDescent="0.3">
      <c r="B42" s="4" t="str">
        <f t="shared" si="0"/>
        <v>1-PAS</v>
      </c>
      <c r="C42" s="4" t="str">
        <f t="shared" si="1"/>
        <v>1-PAS-Causa Ingreso-03</v>
      </c>
      <c r="D42" s="19" t="str">
        <f t="shared" si="2"/>
        <v>1-Causa Ingreso-03</v>
      </c>
      <c r="E42" s="4" t="str">
        <f t="shared" si="3"/>
        <v>1-Causa Ingreso-03-PAS</v>
      </c>
      <c r="F42">
        <v>1</v>
      </c>
      <c r="G42" t="s">
        <v>3</v>
      </c>
      <c r="H42" t="s">
        <v>357</v>
      </c>
      <c r="I42" t="s">
        <v>416</v>
      </c>
      <c r="J42" t="s">
        <v>125</v>
      </c>
      <c r="K42" t="s">
        <v>101</v>
      </c>
      <c r="L42">
        <v>0</v>
      </c>
      <c r="M42">
        <v>44196</v>
      </c>
      <c r="N42" t="str">
        <f>+VLOOKUP(Línea_Modelo_Causa_Vigentes[[#This Row],[id_LA]],Línea_Atención[],2,0)</f>
        <v>Línea Ambulatoria</v>
      </c>
      <c r="O42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43" spans="2:15" x14ac:dyDescent="0.3">
      <c r="B43" s="4" t="str">
        <f t="shared" si="0"/>
        <v>1-PDC</v>
      </c>
      <c r="C43" s="4" t="str">
        <f t="shared" si="1"/>
        <v>1-PDC-Causa Ingreso-03</v>
      </c>
      <c r="D43" s="19" t="str">
        <f t="shared" si="2"/>
        <v>1-Causa Ingreso-03</v>
      </c>
      <c r="E43" s="4" t="str">
        <f t="shared" si="3"/>
        <v>1-Causa Ingreso-03-PDC</v>
      </c>
      <c r="F43">
        <v>1</v>
      </c>
      <c r="G43" t="s">
        <v>5</v>
      </c>
      <c r="H43" t="s">
        <v>357</v>
      </c>
      <c r="I43" t="s">
        <v>416</v>
      </c>
      <c r="J43" t="s">
        <v>125</v>
      </c>
      <c r="K43" t="s">
        <v>101</v>
      </c>
      <c r="L43">
        <v>0</v>
      </c>
      <c r="M43">
        <v>44196</v>
      </c>
      <c r="N43" t="str">
        <f>+VLOOKUP(Línea_Modelo_Causa_Vigentes[[#This Row],[id_LA]],Línea_Atención[],2,0)</f>
        <v>Línea Ambulatoria</v>
      </c>
      <c r="O43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44" spans="2:15" x14ac:dyDescent="0.3">
      <c r="B44" s="4" t="str">
        <f t="shared" si="0"/>
        <v>1-PDE</v>
      </c>
      <c r="C44" s="4" t="str">
        <f t="shared" si="1"/>
        <v>1-PDE-Causa Ingreso-03</v>
      </c>
      <c r="D44" s="19" t="str">
        <f t="shared" si="2"/>
        <v>1-Causa Ingreso-03</v>
      </c>
      <c r="E44" s="4" t="str">
        <f t="shared" si="3"/>
        <v>1-Causa Ingreso-03-PDE</v>
      </c>
      <c r="F44">
        <v>1</v>
      </c>
      <c r="G44" t="s">
        <v>7</v>
      </c>
      <c r="H44" t="s">
        <v>357</v>
      </c>
      <c r="I44" t="s">
        <v>416</v>
      </c>
      <c r="J44" t="s">
        <v>125</v>
      </c>
      <c r="K44" t="s">
        <v>101</v>
      </c>
      <c r="L44">
        <v>0</v>
      </c>
      <c r="M44">
        <v>44196</v>
      </c>
      <c r="N44" t="str">
        <f>+VLOOKUP(Línea_Modelo_Causa_Vigentes[[#This Row],[id_LA]],Línea_Atención[],2,0)</f>
        <v>Línea Ambulatoria</v>
      </c>
      <c r="O44" t="str">
        <f>+VLOOKUP(Línea_Modelo_Causa_Vigentes[[#This Row],[Modelo '[sigla']]],Modelos[[Modelo '[sigla']]:[Modelo '[descripción']]],2,0)</f>
        <v>Programa Protección Especializada en Reinserción Educativa (24 H)</v>
      </c>
    </row>
    <row r="45" spans="2:15" x14ac:dyDescent="0.3">
      <c r="B45" s="4" t="str">
        <f t="shared" si="0"/>
        <v>1-PEC</v>
      </c>
      <c r="C45" s="4" t="str">
        <f t="shared" si="1"/>
        <v>1-PEC-Causa Ingreso-03</v>
      </c>
      <c r="D45" s="19" t="str">
        <f t="shared" si="2"/>
        <v>1-Causa Ingreso-03</v>
      </c>
      <c r="E45" s="4" t="str">
        <f t="shared" si="3"/>
        <v>1-Causa Ingreso-03-PEC</v>
      </c>
      <c r="F45">
        <v>1</v>
      </c>
      <c r="G45" t="s">
        <v>9</v>
      </c>
      <c r="H45" t="s">
        <v>357</v>
      </c>
      <c r="I45" t="s">
        <v>416</v>
      </c>
      <c r="J45" t="s">
        <v>125</v>
      </c>
      <c r="K45" t="s">
        <v>101</v>
      </c>
      <c r="L45">
        <v>0</v>
      </c>
      <c r="M45">
        <v>44196</v>
      </c>
      <c r="N45" t="str">
        <f>+VLOOKUP(Línea_Modelo_Causa_Vigentes[[#This Row],[id_LA]],Línea_Atención[],2,0)</f>
        <v>Línea Ambulatoria</v>
      </c>
      <c r="O45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46" spans="2:15" x14ac:dyDescent="0.3">
      <c r="B46" s="4" t="str">
        <f t="shared" si="0"/>
        <v>1-PEE</v>
      </c>
      <c r="C46" s="4" t="str">
        <f t="shared" si="1"/>
        <v>1-PEE-Causa Ingreso-03</v>
      </c>
      <c r="D46" s="19" t="str">
        <f t="shared" si="2"/>
        <v>1-Causa Ingreso-03</v>
      </c>
      <c r="E46" s="4" t="str">
        <f t="shared" si="3"/>
        <v>1-Causa Ingreso-03-PEE</v>
      </c>
      <c r="F46">
        <v>1</v>
      </c>
      <c r="G46" t="s">
        <v>11</v>
      </c>
      <c r="H46" t="s">
        <v>357</v>
      </c>
      <c r="I46" t="s">
        <v>416</v>
      </c>
      <c r="J46" t="s">
        <v>125</v>
      </c>
      <c r="K46" t="s">
        <v>101</v>
      </c>
      <c r="L46">
        <v>0</v>
      </c>
      <c r="M46">
        <v>44196</v>
      </c>
      <c r="N46" t="str">
        <f>+VLOOKUP(Línea_Modelo_Causa_Vigentes[[#This Row],[id_LA]],Línea_Atención[],2,0)</f>
        <v>Línea Ambulatoria</v>
      </c>
      <c r="O46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47" spans="2:15" x14ac:dyDescent="0.3">
      <c r="B47" s="4" t="str">
        <f t="shared" si="0"/>
        <v>1-PIB</v>
      </c>
      <c r="C47" s="4" t="str">
        <f t="shared" si="1"/>
        <v>1-PIB-Causa Ingreso-03</v>
      </c>
      <c r="D47" s="19" t="str">
        <f t="shared" si="2"/>
        <v>1-Causa Ingreso-03</v>
      </c>
      <c r="E47" s="4" t="str">
        <f t="shared" si="3"/>
        <v>1-Causa Ingreso-03-PIB</v>
      </c>
      <c r="F47">
        <v>1</v>
      </c>
      <c r="G47" t="s">
        <v>13</v>
      </c>
      <c r="H47" t="s">
        <v>357</v>
      </c>
      <c r="I47" t="s">
        <v>416</v>
      </c>
      <c r="J47" t="s">
        <v>125</v>
      </c>
      <c r="K47" t="s">
        <v>101</v>
      </c>
      <c r="L47">
        <v>36</v>
      </c>
      <c r="M47">
        <v>44196</v>
      </c>
      <c r="N47" t="str">
        <f>+VLOOKUP(Línea_Modelo_Causa_Vigentes[[#This Row],[id_LA]],Línea_Atención[],2,0)</f>
        <v>Línea Ambulatoria</v>
      </c>
      <c r="O47" t="str">
        <f>+VLOOKUP(Línea_Modelo_Causa_Vigentes[[#This Row],[Modelo '[sigla']]],Modelos[[Modelo '[sigla']]:[Modelo '[descripción']]],2,0)</f>
        <v>Programa de Intervención breve</v>
      </c>
    </row>
    <row r="48" spans="2:15" x14ac:dyDescent="0.3">
      <c r="B48" s="4" t="str">
        <f t="shared" si="0"/>
        <v>1-PIE</v>
      </c>
      <c r="C48" s="4" t="str">
        <f t="shared" si="1"/>
        <v>1-PIE-Causa Ingreso-03</v>
      </c>
      <c r="D48" s="19" t="str">
        <f t="shared" si="2"/>
        <v>1-Causa Ingreso-03</v>
      </c>
      <c r="E48" s="4" t="str">
        <f t="shared" si="3"/>
        <v>1-Causa Ingreso-03-PIE</v>
      </c>
      <c r="F48">
        <v>1</v>
      </c>
      <c r="G48" t="s">
        <v>15</v>
      </c>
      <c r="H48" t="s">
        <v>357</v>
      </c>
      <c r="I48" t="s">
        <v>416</v>
      </c>
      <c r="J48" t="s">
        <v>125</v>
      </c>
      <c r="K48" t="s">
        <v>101</v>
      </c>
      <c r="L48">
        <v>48</v>
      </c>
      <c r="M48">
        <v>44196</v>
      </c>
      <c r="N48" t="str">
        <f>+VLOOKUP(Línea_Modelo_Causa_Vigentes[[#This Row],[id_LA]],Línea_Atención[],2,0)</f>
        <v>Línea Ambulatoria</v>
      </c>
      <c r="O48" t="str">
        <f>+VLOOKUP(Línea_Modelo_Causa_Vigentes[[#This Row],[Modelo '[sigla']]],Modelos[[Modelo '[sigla']]:[Modelo '[descripción']]],2,0)</f>
        <v>Programa de Intervención Integral Especializada</v>
      </c>
    </row>
    <row r="49" spans="2:15" x14ac:dyDescent="0.3">
      <c r="B49" s="4" t="str">
        <f t="shared" si="0"/>
        <v>1-PIE (24)</v>
      </c>
      <c r="C49" s="4" t="str">
        <f t="shared" si="1"/>
        <v>1-PIE (24)-Causa Ingreso-03</v>
      </c>
      <c r="D49" s="19" t="str">
        <f t="shared" si="2"/>
        <v>1-Causa Ingreso-03</v>
      </c>
      <c r="E49" s="4" t="str">
        <f t="shared" si="3"/>
        <v>1-Causa Ingreso-03-PIE (24)</v>
      </c>
      <c r="F49">
        <v>1</v>
      </c>
      <c r="G49" t="s">
        <v>17</v>
      </c>
      <c r="H49" t="s">
        <v>357</v>
      </c>
      <c r="I49" t="s">
        <v>416</v>
      </c>
      <c r="J49" t="s">
        <v>125</v>
      </c>
      <c r="K49" t="s">
        <v>101</v>
      </c>
      <c r="L49">
        <v>123</v>
      </c>
      <c r="M49">
        <v>44196</v>
      </c>
      <c r="N49" t="str">
        <f>+VLOOKUP(Línea_Modelo_Causa_Vigentes[[#This Row],[id_LA]],Línea_Atención[],2,0)</f>
        <v>Línea Ambulatoria</v>
      </c>
      <c r="O49" t="str">
        <f>+VLOOKUP(Línea_Modelo_Causa_Vigentes[[#This Row],[Modelo '[sigla']]],Modelos[[Modelo '[sigla']]:[Modelo '[descripción']]],2,0)</f>
        <v>Programa de Intervención Integral Especializada (24 H)</v>
      </c>
    </row>
    <row r="50" spans="2:15" x14ac:dyDescent="0.3">
      <c r="B50" s="4" t="str">
        <f t="shared" si="0"/>
        <v>1-PPF</v>
      </c>
      <c r="C50" s="4" t="str">
        <f t="shared" si="1"/>
        <v>1-PPF-Causa Ingreso-03</v>
      </c>
      <c r="D50" s="19" t="str">
        <f t="shared" si="2"/>
        <v>1-Causa Ingreso-03</v>
      </c>
      <c r="E50" s="4" t="str">
        <f t="shared" si="3"/>
        <v>1-Causa Ingreso-03-PPF</v>
      </c>
      <c r="F50">
        <v>1</v>
      </c>
      <c r="G50" t="s">
        <v>23</v>
      </c>
      <c r="H50" t="s">
        <v>357</v>
      </c>
      <c r="I50" t="s">
        <v>416</v>
      </c>
      <c r="J50" t="s">
        <v>125</v>
      </c>
      <c r="K50" t="s">
        <v>101</v>
      </c>
      <c r="L50">
        <v>2831</v>
      </c>
      <c r="M50">
        <v>44196</v>
      </c>
      <c r="N50" t="str">
        <f>+VLOOKUP(Línea_Modelo_Causa_Vigentes[[#This Row],[id_LA]],Línea_Atención[],2,0)</f>
        <v>Línea Ambulatoria</v>
      </c>
      <c r="O50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51" spans="2:15" x14ac:dyDescent="0.3">
      <c r="B51" s="4" t="str">
        <f t="shared" si="0"/>
        <v>1-PRJ</v>
      </c>
      <c r="C51" s="4" t="str">
        <f t="shared" si="1"/>
        <v>1-PRJ-Causa Ingreso-03</v>
      </c>
      <c r="D51" s="19" t="str">
        <f t="shared" si="2"/>
        <v>1-Causa Ingreso-03</v>
      </c>
      <c r="E51" s="4" t="str">
        <f t="shared" si="3"/>
        <v>1-Causa Ingreso-03-PRJ</v>
      </c>
      <c r="F51">
        <v>1</v>
      </c>
      <c r="G51" t="s">
        <v>25</v>
      </c>
      <c r="H51" t="s">
        <v>357</v>
      </c>
      <c r="I51" t="s">
        <v>416</v>
      </c>
      <c r="J51" t="s">
        <v>125</v>
      </c>
      <c r="K51" t="s">
        <v>101</v>
      </c>
      <c r="L51">
        <v>274</v>
      </c>
      <c r="M51">
        <v>44196</v>
      </c>
      <c r="N51" t="str">
        <f>+VLOOKUP(Línea_Modelo_Causa_Vigentes[[#This Row],[id_LA]],Línea_Atención[],2,0)</f>
        <v>Línea Ambulatoria</v>
      </c>
      <c r="O51" t="str">
        <f>+VLOOKUP(Línea_Modelo_Causa_Vigentes[[#This Row],[Modelo '[sigla']]],Modelos[[Modelo '[sigla']]:[Modelo '[descripción']]],2,0)</f>
        <v>Programa de Representación Jurídica</v>
      </c>
    </row>
    <row r="52" spans="2:15" x14ac:dyDescent="0.3">
      <c r="B52" s="4" t="str">
        <f t="shared" si="0"/>
        <v>1-PRM</v>
      </c>
      <c r="C52" s="4" t="str">
        <f t="shared" si="1"/>
        <v>1-PRM-Causa Ingreso-03</v>
      </c>
      <c r="D52" s="19" t="str">
        <f t="shared" si="2"/>
        <v>1-Causa Ingreso-03</v>
      </c>
      <c r="E52" s="4" t="str">
        <f t="shared" si="3"/>
        <v>1-Causa Ingreso-03-PRM</v>
      </c>
      <c r="F52">
        <v>1</v>
      </c>
      <c r="G52" t="s">
        <v>27</v>
      </c>
      <c r="H52" t="s">
        <v>357</v>
      </c>
      <c r="I52" t="s">
        <v>416</v>
      </c>
      <c r="J52" t="s">
        <v>125</v>
      </c>
      <c r="K52" t="s">
        <v>101</v>
      </c>
      <c r="L52">
        <v>4413</v>
      </c>
      <c r="M52">
        <v>44196</v>
      </c>
      <c r="N52" t="str">
        <f>+VLOOKUP(Línea_Modelo_Causa_Vigentes[[#This Row],[id_LA]],Línea_Atención[],2,0)</f>
        <v>Línea Ambulatoria</v>
      </c>
      <c r="O52" t="str">
        <f>+VLOOKUP(Línea_Modelo_Causa_Vigentes[[#This Row],[Modelo '[sigla']]],Modelos[[Modelo '[sigla']]:[Modelo '[descripción']]],2,0)</f>
        <v>Programa Especializado en Reparación del Maltrato</v>
      </c>
    </row>
    <row r="53" spans="2:15" x14ac:dyDescent="0.3">
      <c r="B53" s="4" t="str">
        <f t="shared" si="0"/>
        <v>1-PEC</v>
      </c>
      <c r="C53" s="4" t="str">
        <f t="shared" si="1"/>
        <v>1-PEC-Causa Ingreso-04</v>
      </c>
      <c r="D53" s="19" t="str">
        <f t="shared" si="2"/>
        <v>1-Causa Ingreso-04</v>
      </c>
      <c r="E53" s="4" t="str">
        <f t="shared" si="3"/>
        <v>1-Causa Ingreso-04-PEC</v>
      </c>
      <c r="F53">
        <v>1</v>
      </c>
      <c r="G53" t="s">
        <v>9</v>
      </c>
      <c r="H53" t="s">
        <v>358</v>
      </c>
      <c r="I53" t="s">
        <v>416</v>
      </c>
      <c r="J53" t="s">
        <v>126</v>
      </c>
      <c r="K53" t="s">
        <v>101</v>
      </c>
      <c r="L53">
        <v>2</v>
      </c>
      <c r="M53">
        <v>44012</v>
      </c>
      <c r="N53" t="str">
        <f>+VLOOKUP(Línea_Modelo_Causa_Vigentes[[#This Row],[id_LA]],Línea_Atención[],2,0)</f>
        <v>Línea Ambulatoria</v>
      </c>
      <c r="O53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54" spans="2:15" x14ac:dyDescent="0.3">
      <c r="B54" s="4" t="str">
        <f t="shared" si="0"/>
        <v>1-PEE</v>
      </c>
      <c r="C54" s="4" t="str">
        <f t="shared" si="1"/>
        <v>1-PEE-Causa Ingreso-04</v>
      </c>
      <c r="D54" s="19" t="str">
        <f t="shared" si="2"/>
        <v>1-Causa Ingreso-04</v>
      </c>
      <c r="E54" s="4" t="str">
        <f t="shared" si="3"/>
        <v>1-Causa Ingreso-04-PEE</v>
      </c>
      <c r="F54">
        <v>1</v>
      </c>
      <c r="G54" t="s">
        <v>11</v>
      </c>
      <c r="H54" t="s">
        <v>358</v>
      </c>
      <c r="I54" t="s">
        <v>416</v>
      </c>
      <c r="J54" t="s">
        <v>126</v>
      </c>
      <c r="K54" t="s">
        <v>101</v>
      </c>
      <c r="L54">
        <v>0</v>
      </c>
      <c r="M54">
        <v>44012</v>
      </c>
      <c r="N54" t="str">
        <f>+VLOOKUP(Línea_Modelo_Causa_Vigentes[[#This Row],[id_LA]],Línea_Atención[],2,0)</f>
        <v>Línea Ambulatoria</v>
      </c>
      <c r="O54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55" spans="2:15" x14ac:dyDescent="0.3">
      <c r="B55" s="4" t="str">
        <f t="shared" si="0"/>
        <v>1-PRJ</v>
      </c>
      <c r="C55" s="4" t="str">
        <f t="shared" si="1"/>
        <v>1-PRJ-Causa Ingreso-04</v>
      </c>
      <c r="D55" s="19" t="str">
        <f t="shared" si="2"/>
        <v>1-Causa Ingreso-04</v>
      </c>
      <c r="E55" s="4" t="str">
        <f t="shared" si="3"/>
        <v>1-Causa Ingreso-04-PRJ</v>
      </c>
      <c r="F55">
        <v>1</v>
      </c>
      <c r="G55" t="s">
        <v>25</v>
      </c>
      <c r="H55" t="s">
        <v>358</v>
      </c>
      <c r="I55" t="s">
        <v>416</v>
      </c>
      <c r="J55" t="s">
        <v>126</v>
      </c>
      <c r="K55" t="s">
        <v>101</v>
      </c>
      <c r="L55">
        <v>277</v>
      </c>
      <c r="M55">
        <v>44012</v>
      </c>
      <c r="N55" t="str">
        <f>+VLOOKUP(Línea_Modelo_Causa_Vigentes[[#This Row],[id_LA]],Línea_Atención[],2,0)</f>
        <v>Línea Ambulatoria</v>
      </c>
      <c r="O55" t="str">
        <f>+VLOOKUP(Línea_Modelo_Causa_Vigentes[[#This Row],[Modelo '[sigla']]],Modelos[[Modelo '[sigla']]:[Modelo '[descripción']]],2,0)</f>
        <v>Programa de Representación Jurídica</v>
      </c>
    </row>
    <row r="56" spans="2:15" x14ac:dyDescent="0.3">
      <c r="B56" s="4" t="str">
        <f t="shared" si="0"/>
        <v>1-PAD</v>
      </c>
      <c r="C56" s="4" t="str">
        <f t="shared" si="1"/>
        <v>1-PAD-Causa Ingreso-04</v>
      </c>
      <c r="D56" s="19" t="str">
        <f t="shared" si="2"/>
        <v>1-Causa Ingreso-04</v>
      </c>
      <c r="E56" s="4" t="str">
        <f t="shared" si="3"/>
        <v>1-Causa Ingreso-04-PAD</v>
      </c>
      <c r="F56">
        <v>1</v>
      </c>
      <c r="G56" t="s">
        <v>1</v>
      </c>
      <c r="H56" t="s">
        <v>358</v>
      </c>
      <c r="I56" t="s">
        <v>416</v>
      </c>
      <c r="J56" t="s">
        <v>126</v>
      </c>
      <c r="K56" t="s">
        <v>101</v>
      </c>
      <c r="L56">
        <v>202</v>
      </c>
      <c r="M56">
        <v>44012</v>
      </c>
      <c r="N56" t="str">
        <f>+VLOOKUP(Línea_Modelo_Causa_Vigentes[[#This Row],[id_LA]],Línea_Atención[],2,0)</f>
        <v>Línea Ambulatoria</v>
      </c>
      <c r="O56" t="str">
        <f>+VLOOKUP(Línea_Modelo_Causa_Vigentes[[#This Row],[Modelo '[sigla']]],Modelos[[Modelo '[sigla']]:[Modelo '[descripción']]],2,0)</f>
        <v>Programa de Protección Ambulatoria para la Discapacidad</v>
      </c>
    </row>
    <row r="57" spans="2:15" x14ac:dyDescent="0.3">
      <c r="B57" s="4" t="str">
        <f t="shared" si="0"/>
        <v>1-PIB</v>
      </c>
      <c r="C57" s="4" t="str">
        <f t="shared" si="1"/>
        <v>1-PIB-Causa Ingreso-04</v>
      </c>
      <c r="D57" s="19" t="str">
        <f t="shared" si="2"/>
        <v>1-Causa Ingreso-04</v>
      </c>
      <c r="E57" s="4" t="str">
        <f t="shared" si="3"/>
        <v>1-Causa Ingreso-04-PIB</v>
      </c>
      <c r="F57">
        <v>1</v>
      </c>
      <c r="G57" t="s">
        <v>13</v>
      </c>
      <c r="H57" t="s">
        <v>358</v>
      </c>
      <c r="I57" t="s">
        <v>416</v>
      </c>
      <c r="J57" t="s">
        <v>126</v>
      </c>
      <c r="K57" t="s">
        <v>101</v>
      </c>
      <c r="L57">
        <v>306</v>
      </c>
      <c r="M57">
        <v>44012</v>
      </c>
      <c r="N57" t="str">
        <f>+VLOOKUP(Línea_Modelo_Causa_Vigentes[[#This Row],[id_LA]],Línea_Atención[],2,0)</f>
        <v>Línea Ambulatoria</v>
      </c>
      <c r="O57" t="str">
        <f>+VLOOKUP(Línea_Modelo_Causa_Vigentes[[#This Row],[Modelo '[sigla']]],Modelos[[Modelo '[sigla']]:[Modelo '[descripción']]],2,0)</f>
        <v>Programa de Intervención breve</v>
      </c>
    </row>
    <row r="58" spans="2:15" x14ac:dyDescent="0.3">
      <c r="B58" s="4" t="str">
        <f t="shared" si="0"/>
        <v>1-PRM</v>
      </c>
      <c r="C58" s="4" t="str">
        <f t="shared" si="1"/>
        <v>1-PRM-Causa Ingreso-04</v>
      </c>
      <c r="D58" s="19" t="str">
        <f t="shared" si="2"/>
        <v>1-Causa Ingreso-04</v>
      </c>
      <c r="E58" s="4" t="str">
        <f t="shared" si="3"/>
        <v>1-Causa Ingreso-04-PRM</v>
      </c>
      <c r="F58">
        <v>1</v>
      </c>
      <c r="G58" t="s">
        <v>27</v>
      </c>
      <c r="H58" t="s">
        <v>358</v>
      </c>
      <c r="I58" t="s">
        <v>416</v>
      </c>
      <c r="J58" t="s">
        <v>126</v>
      </c>
      <c r="K58" t="s">
        <v>101</v>
      </c>
      <c r="L58">
        <v>0</v>
      </c>
      <c r="M58">
        <v>44012</v>
      </c>
      <c r="N58" t="str">
        <f>+VLOOKUP(Línea_Modelo_Causa_Vigentes[[#This Row],[id_LA]],Línea_Atención[],2,0)</f>
        <v>Línea Ambulatoria</v>
      </c>
      <c r="O58" t="str">
        <f>+VLOOKUP(Línea_Modelo_Causa_Vigentes[[#This Row],[Modelo '[sigla']]],Modelos[[Modelo '[sigla']]:[Modelo '[descripción']]],2,0)</f>
        <v>Programa Especializado en Reparación del Maltrato</v>
      </c>
    </row>
    <row r="59" spans="2:15" x14ac:dyDescent="0.3">
      <c r="B59" s="4" t="str">
        <f t="shared" si="0"/>
        <v>1-PIE</v>
      </c>
      <c r="C59" s="4" t="str">
        <f t="shared" si="1"/>
        <v>1-PIE-Causa Ingreso-04</v>
      </c>
      <c r="D59" s="19" t="str">
        <f t="shared" si="2"/>
        <v>1-Causa Ingreso-04</v>
      </c>
      <c r="E59" s="4" t="str">
        <f t="shared" si="3"/>
        <v>1-Causa Ingreso-04-PIE</v>
      </c>
      <c r="F59">
        <v>1</v>
      </c>
      <c r="G59" t="s">
        <v>15</v>
      </c>
      <c r="H59" t="s">
        <v>358</v>
      </c>
      <c r="I59" t="s">
        <v>416</v>
      </c>
      <c r="J59" t="s">
        <v>126</v>
      </c>
      <c r="K59" t="s">
        <v>101</v>
      </c>
      <c r="L59">
        <v>4174</v>
      </c>
      <c r="M59">
        <v>44012</v>
      </c>
      <c r="N59" t="str">
        <f>+VLOOKUP(Línea_Modelo_Causa_Vigentes[[#This Row],[id_LA]],Línea_Atención[],2,0)</f>
        <v>Línea Ambulatoria</v>
      </c>
      <c r="O59" t="str">
        <f>+VLOOKUP(Línea_Modelo_Causa_Vigentes[[#This Row],[Modelo '[sigla']]],Modelos[[Modelo '[sigla']]:[Modelo '[descripción']]],2,0)</f>
        <v>Programa de Intervención Integral Especializada</v>
      </c>
    </row>
    <row r="60" spans="2:15" x14ac:dyDescent="0.3">
      <c r="B60" s="4" t="str">
        <f t="shared" si="0"/>
        <v>1-PAS</v>
      </c>
      <c r="C60" s="4" t="str">
        <f t="shared" si="1"/>
        <v>1-PAS-Causa Ingreso-04</v>
      </c>
      <c r="D60" s="19" t="str">
        <f t="shared" si="2"/>
        <v>1-Causa Ingreso-04</v>
      </c>
      <c r="E60" s="4" t="str">
        <f t="shared" si="3"/>
        <v>1-Causa Ingreso-04-PAS</v>
      </c>
      <c r="F60">
        <v>1</v>
      </c>
      <c r="G60" t="s">
        <v>3</v>
      </c>
      <c r="H60" t="s">
        <v>358</v>
      </c>
      <c r="I60" t="s">
        <v>416</v>
      </c>
      <c r="J60" t="s">
        <v>126</v>
      </c>
      <c r="K60" t="s">
        <v>101</v>
      </c>
      <c r="L60">
        <v>0</v>
      </c>
      <c r="M60">
        <v>44012</v>
      </c>
      <c r="N60" t="str">
        <f>+VLOOKUP(Línea_Modelo_Causa_Vigentes[[#This Row],[id_LA]],Línea_Atención[],2,0)</f>
        <v>Línea Ambulatoria</v>
      </c>
      <c r="O60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61" spans="2:15" x14ac:dyDescent="0.3">
      <c r="B61" s="4" t="str">
        <f t="shared" si="0"/>
        <v>1-PPF</v>
      </c>
      <c r="C61" s="4" t="str">
        <f t="shared" si="1"/>
        <v>1-PPF-Causa Ingreso-04</v>
      </c>
      <c r="D61" s="19" t="str">
        <f t="shared" si="2"/>
        <v>1-Causa Ingreso-04</v>
      </c>
      <c r="E61" s="4" t="str">
        <f t="shared" si="3"/>
        <v>1-Causa Ingreso-04-PPF</v>
      </c>
      <c r="F61">
        <v>1</v>
      </c>
      <c r="G61" t="s">
        <v>23</v>
      </c>
      <c r="H61" t="s">
        <v>358</v>
      </c>
      <c r="I61" t="s">
        <v>416</v>
      </c>
      <c r="J61" t="s">
        <v>126</v>
      </c>
      <c r="K61" t="s">
        <v>101</v>
      </c>
      <c r="L61">
        <v>14625</v>
      </c>
      <c r="M61">
        <v>44012</v>
      </c>
      <c r="N61" t="str">
        <f>+VLOOKUP(Línea_Modelo_Causa_Vigentes[[#This Row],[id_LA]],Línea_Atención[],2,0)</f>
        <v>Línea Ambulatoria</v>
      </c>
      <c r="O61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62" spans="2:15" x14ac:dyDescent="0.3">
      <c r="B62" s="4" t="str">
        <f t="shared" si="0"/>
        <v>1-PIE (24)</v>
      </c>
      <c r="C62" s="4" t="str">
        <f t="shared" si="1"/>
        <v>1-PIE (24)-Causa Ingreso-04</v>
      </c>
      <c r="D62" s="19" t="str">
        <f t="shared" si="2"/>
        <v>1-Causa Ingreso-04</v>
      </c>
      <c r="E62" s="4" t="str">
        <f t="shared" si="3"/>
        <v>1-Causa Ingreso-04-PIE (24)</v>
      </c>
      <c r="F62">
        <v>1</v>
      </c>
      <c r="G62" t="s">
        <v>17</v>
      </c>
      <c r="H62" t="s">
        <v>358</v>
      </c>
      <c r="I62" t="s">
        <v>416</v>
      </c>
      <c r="J62" t="s">
        <v>126</v>
      </c>
      <c r="K62" t="s">
        <v>101</v>
      </c>
      <c r="L62">
        <v>1743</v>
      </c>
      <c r="M62">
        <v>44012</v>
      </c>
      <c r="N62" t="str">
        <f>+VLOOKUP(Línea_Modelo_Causa_Vigentes[[#This Row],[id_LA]],Línea_Atención[],2,0)</f>
        <v>Línea Ambulatoria</v>
      </c>
      <c r="O62" t="str">
        <f>+VLOOKUP(Línea_Modelo_Causa_Vigentes[[#This Row],[Modelo '[sigla']]],Modelos[[Modelo '[sigla']]:[Modelo '[descripción']]],2,0)</f>
        <v>Programa de Intervención Integral Especializada (24 H)</v>
      </c>
    </row>
    <row r="63" spans="2:15" x14ac:dyDescent="0.3">
      <c r="B63" s="4" t="str">
        <f t="shared" si="0"/>
        <v>1-PDE</v>
      </c>
      <c r="C63" s="4" t="str">
        <f t="shared" si="1"/>
        <v>1-PDE-Causa Ingreso-04</v>
      </c>
      <c r="D63" s="19" t="str">
        <f t="shared" si="2"/>
        <v>1-Causa Ingreso-04</v>
      </c>
      <c r="E63" s="4" t="str">
        <f t="shared" si="3"/>
        <v>1-Causa Ingreso-04-PDE</v>
      </c>
      <c r="F63">
        <v>1</v>
      </c>
      <c r="G63" t="s">
        <v>7</v>
      </c>
      <c r="H63" t="s">
        <v>358</v>
      </c>
      <c r="I63" t="s">
        <v>416</v>
      </c>
      <c r="J63" t="s">
        <v>126</v>
      </c>
      <c r="K63" t="s">
        <v>101</v>
      </c>
      <c r="L63">
        <v>0</v>
      </c>
      <c r="M63">
        <v>44012</v>
      </c>
      <c r="N63" t="str">
        <f>+VLOOKUP(Línea_Modelo_Causa_Vigentes[[#This Row],[id_LA]],Línea_Atención[],2,0)</f>
        <v>Línea Ambulatoria</v>
      </c>
      <c r="O63" t="str">
        <f>+VLOOKUP(Línea_Modelo_Causa_Vigentes[[#This Row],[Modelo '[sigla']]],Modelos[[Modelo '[sigla']]:[Modelo '[descripción']]],2,0)</f>
        <v>Programa Protección Especializada en Reinserción Educativa (24 H)</v>
      </c>
    </row>
    <row r="64" spans="2:15" x14ac:dyDescent="0.3">
      <c r="B64" s="4" t="str">
        <f t="shared" si="0"/>
        <v>1-PDC</v>
      </c>
      <c r="C64" s="4" t="str">
        <f t="shared" si="1"/>
        <v>1-PDC-Causa Ingreso-04</v>
      </c>
      <c r="D64" s="19" t="str">
        <f t="shared" si="2"/>
        <v>1-Causa Ingreso-04</v>
      </c>
      <c r="E64" s="4" t="str">
        <f t="shared" si="3"/>
        <v>1-Causa Ingreso-04-PDC</v>
      </c>
      <c r="F64">
        <v>1</v>
      </c>
      <c r="G64" t="s">
        <v>5</v>
      </c>
      <c r="H64" t="s">
        <v>358</v>
      </c>
      <c r="I64" t="s">
        <v>416</v>
      </c>
      <c r="J64" t="s">
        <v>126</v>
      </c>
      <c r="K64" t="s">
        <v>101</v>
      </c>
      <c r="L64">
        <v>0</v>
      </c>
      <c r="M64">
        <v>44012</v>
      </c>
      <c r="N64" t="str">
        <f>+VLOOKUP(Línea_Modelo_Causa_Vigentes[[#This Row],[id_LA]],Línea_Atención[],2,0)</f>
        <v>Línea Ambulatoria</v>
      </c>
      <c r="O64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65" spans="2:15" x14ac:dyDescent="0.3">
      <c r="B65" s="4" t="str">
        <f t="shared" si="0"/>
        <v>1-PAD</v>
      </c>
      <c r="C65" s="4" t="str">
        <f t="shared" si="1"/>
        <v>1-PAD-Causa Ingreso-04</v>
      </c>
      <c r="D65" s="19" t="str">
        <f t="shared" si="2"/>
        <v>1-Causa Ingreso-04</v>
      </c>
      <c r="E65" s="4" t="str">
        <f t="shared" si="3"/>
        <v>1-Causa Ingreso-04-PAD</v>
      </c>
      <c r="F65">
        <v>1</v>
      </c>
      <c r="G65" t="s">
        <v>1</v>
      </c>
      <c r="H65" t="s">
        <v>358</v>
      </c>
      <c r="I65" t="s">
        <v>416</v>
      </c>
      <c r="J65" t="s">
        <v>126</v>
      </c>
      <c r="K65" t="s">
        <v>101</v>
      </c>
      <c r="L65">
        <v>188</v>
      </c>
      <c r="M65">
        <v>44196</v>
      </c>
      <c r="N65" t="str">
        <f>+VLOOKUP(Línea_Modelo_Causa_Vigentes[[#This Row],[id_LA]],Línea_Atención[],2,0)</f>
        <v>Línea Ambulatoria</v>
      </c>
      <c r="O65" t="str">
        <f>+VLOOKUP(Línea_Modelo_Causa_Vigentes[[#This Row],[Modelo '[sigla']]],Modelos[[Modelo '[sigla']]:[Modelo '[descripción']]],2,0)</f>
        <v>Programa de Protección Ambulatoria para la Discapacidad</v>
      </c>
    </row>
    <row r="66" spans="2:15" x14ac:dyDescent="0.3">
      <c r="B66" s="4" t="str">
        <f t="shared" si="0"/>
        <v>1-PAS</v>
      </c>
      <c r="C66" s="4" t="str">
        <f t="shared" si="1"/>
        <v>1-PAS-Causa Ingreso-04</v>
      </c>
      <c r="D66" s="19" t="str">
        <f t="shared" si="2"/>
        <v>1-Causa Ingreso-04</v>
      </c>
      <c r="E66" s="4" t="str">
        <f t="shared" si="3"/>
        <v>1-Causa Ingreso-04-PAS</v>
      </c>
      <c r="F66">
        <v>1</v>
      </c>
      <c r="G66" t="s">
        <v>3</v>
      </c>
      <c r="H66" t="s">
        <v>358</v>
      </c>
      <c r="I66" t="s">
        <v>416</v>
      </c>
      <c r="J66" t="s">
        <v>126</v>
      </c>
      <c r="K66" t="s">
        <v>101</v>
      </c>
      <c r="L66">
        <v>0</v>
      </c>
      <c r="M66">
        <v>44196</v>
      </c>
      <c r="N66" t="str">
        <f>+VLOOKUP(Línea_Modelo_Causa_Vigentes[[#This Row],[id_LA]],Línea_Atención[],2,0)</f>
        <v>Línea Ambulatoria</v>
      </c>
      <c r="O66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67" spans="2:15" x14ac:dyDescent="0.3">
      <c r="B67" s="4" t="str">
        <f t="shared" si="0"/>
        <v>1-PDC</v>
      </c>
      <c r="C67" s="4" t="str">
        <f t="shared" si="1"/>
        <v>1-PDC-Causa Ingreso-04</v>
      </c>
      <c r="D67" s="19" t="str">
        <f t="shared" si="2"/>
        <v>1-Causa Ingreso-04</v>
      </c>
      <c r="E67" s="4" t="str">
        <f t="shared" si="3"/>
        <v>1-Causa Ingreso-04-PDC</v>
      </c>
      <c r="F67">
        <v>1</v>
      </c>
      <c r="G67" t="s">
        <v>5</v>
      </c>
      <c r="H67" t="s">
        <v>358</v>
      </c>
      <c r="I67" t="s">
        <v>416</v>
      </c>
      <c r="J67" t="s">
        <v>126</v>
      </c>
      <c r="K67" t="s">
        <v>101</v>
      </c>
      <c r="L67">
        <v>0</v>
      </c>
      <c r="M67">
        <v>44196</v>
      </c>
      <c r="N67" t="str">
        <f>+VLOOKUP(Línea_Modelo_Causa_Vigentes[[#This Row],[id_LA]],Línea_Atención[],2,0)</f>
        <v>Línea Ambulatoria</v>
      </c>
      <c r="O67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68" spans="2:15" x14ac:dyDescent="0.3">
      <c r="B68" s="4" t="str">
        <f t="shared" si="0"/>
        <v>1-PDE</v>
      </c>
      <c r="C68" s="4" t="str">
        <f t="shared" si="1"/>
        <v>1-PDE-Causa Ingreso-04</v>
      </c>
      <c r="D68" s="19" t="str">
        <f t="shared" si="2"/>
        <v>1-Causa Ingreso-04</v>
      </c>
      <c r="E68" s="4" t="str">
        <f t="shared" si="3"/>
        <v>1-Causa Ingreso-04-PDE</v>
      </c>
      <c r="F68">
        <v>1</v>
      </c>
      <c r="G68" t="s">
        <v>7</v>
      </c>
      <c r="H68" t="s">
        <v>358</v>
      </c>
      <c r="I68" t="s">
        <v>416</v>
      </c>
      <c r="J68" t="s">
        <v>126</v>
      </c>
      <c r="K68" t="s">
        <v>101</v>
      </c>
      <c r="L68">
        <v>0</v>
      </c>
      <c r="M68">
        <v>44196</v>
      </c>
      <c r="N68" t="str">
        <f>+VLOOKUP(Línea_Modelo_Causa_Vigentes[[#This Row],[id_LA]],Línea_Atención[],2,0)</f>
        <v>Línea Ambulatoria</v>
      </c>
      <c r="O68" t="str">
        <f>+VLOOKUP(Línea_Modelo_Causa_Vigentes[[#This Row],[Modelo '[sigla']]],Modelos[[Modelo '[sigla']]:[Modelo '[descripción']]],2,0)</f>
        <v>Programa Protección Especializada en Reinserción Educativa (24 H)</v>
      </c>
    </row>
    <row r="69" spans="2:15" x14ac:dyDescent="0.3">
      <c r="B69" s="4" t="str">
        <f t="shared" si="0"/>
        <v>1-PEC</v>
      </c>
      <c r="C69" s="4" t="str">
        <f t="shared" si="1"/>
        <v>1-PEC-Causa Ingreso-04</v>
      </c>
      <c r="D69" s="19" t="str">
        <f t="shared" si="2"/>
        <v>1-Causa Ingreso-04</v>
      </c>
      <c r="E69" s="4" t="str">
        <f t="shared" si="3"/>
        <v>1-Causa Ingreso-04-PEC</v>
      </c>
      <c r="F69">
        <v>1</v>
      </c>
      <c r="G69" t="s">
        <v>9</v>
      </c>
      <c r="H69" t="s">
        <v>358</v>
      </c>
      <c r="I69" t="s">
        <v>416</v>
      </c>
      <c r="J69" t="s">
        <v>126</v>
      </c>
      <c r="K69" t="s">
        <v>101</v>
      </c>
      <c r="L69">
        <v>1</v>
      </c>
      <c r="M69">
        <v>44196</v>
      </c>
      <c r="N69" t="str">
        <f>+VLOOKUP(Línea_Modelo_Causa_Vigentes[[#This Row],[id_LA]],Línea_Atención[],2,0)</f>
        <v>Línea Ambulatoria</v>
      </c>
      <c r="O69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70" spans="2:15" x14ac:dyDescent="0.3">
      <c r="B70" s="4" t="str">
        <f t="shared" ref="B70:B133" si="4">+F70&amp;"-"&amp;G70</f>
        <v>1-PEE</v>
      </c>
      <c r="C70" s="4" t="str">
        <f t="shared" ref="C70:C133" si="5">+B70&amp;"-"&amp;H70</f>
        <v>1-PEE-Causa Ingreso-04</v>
      </c>
      <c r="D70" s="19" t="str">
        <f t="shared" ref="D70:D133" si="6">+F70&amp;"-"&amp;H70</f>
        <v>1-Causa Ingreso-04</v>
      </c>
      <c r="E70" s="4" t="str">
        <f t="shared" ref="E70:E133" si="7">+D70&amp;"-"&amp;G70</f>
        <v>1-Causa Ingreso-04-PEE</v>
      </c>
      <c r="F70">
        <v>1</v>
      </c>
      <c r="G70" t="s">
        <v>11</v>
      </c>
      <c r="H70" t="s">
        <v>358</v>
      </c>
      <c r="I70" t="s">
        <v>416</v>
      </c>
      <c r="J70" t="s">
        <v>126</v>
      </c>
      <c r="K70" t="s">
        <v>101</v>
      </c>
      <c r="L70">
        <v>0</v>
      </c>
      <c r="M70">
        <v>44196</v>
      </c>
      <c r="N70" t="str">
        <f>+VLOOKUP(Línea_Modelo_Causa_Vigentes[[#This Row],[id_LA]],Línea_Atención[],2,0)</f>
        <v>Línea Ambulatoria</v>
      </c>
      <c r="O70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71" spans="2:15" x14ac:dyDescent="0.3">
      <c r="B71" s="4" t="str">
        <f t="shared" si="4"/>
        <v>1-PIB</v>
      </c>
      <c r="C71" s="4" t="str">
        <f t="shared" si="5"/>
        <v>1-PIB-Causa Ingreso-04</v>
      </c>
      <c r="D71" s="19" t="str">
        <f t="shared" si="6"/>
        <v>1-Causa Ingreso-04</v>
      </c>
      <c r="E71" s="4" t="str">
        <f t="shared" si="7"/>
        <v>1-Causa Ingreso-04-PIB</v>
      </c>
      <c r="F71">
        <v>1</v>
      </c>
      <c r="G71" t="s">
        <v>13</v>
      </c>
      <c r="H71" t="s">
        <v>358</v>
      </c>
      <c r="I71" t="s">
        <v>416</v>
      </c>
      <c r="J71" t="s">
        <v>126</v>
      </c>
      <c r="K71" t="s">
        <v>101</v>
      </c>
      <c r="L71">
        <v>274</v>
      </c>
      <c r="M71">
        <v>44196</v>
      </c>
      <c r="N71" t="str">
        <f>+VLOOKUP(Línea_Modelo_Causa_Vigentes[[#This Row],[id_LA]],Línea_Atención[],2,0)</f>
        <v>Línea Ambulatoria</v>
      </c>
      <c r="O71" t="str">
        <f>+VLOOKUP(Línea_Modelo_Causa_Vigentes[[#This Row],[Modelo '[sigla']]],Modelos[[Modelo '[sigla']]:[Modelo '[descripción']]],2,0)</f>
        <v>Programa de Intervención breve</v>
      </c>
    </row>
    <row r="72" spans="2:15" x14ac:dyDescent="0.3">
      <c r="B72" s="4" t="str">
        <f t="shared" si="4"/>
        <v>1-PIE</v>
      </c>
      <c r="C72" s="4" t="str">
        <f t="shared" si="5"/>
        <v>1-PIE-Causa Ingreso-04</v>
      </c>
      <c r="D72" s="19" t="str">
        <f t="shared" si="6"/>
        <v>1-Causa Ingreso-04</v>
      </c>
      <c r="E72" s="4" t="str">
        <f t="shared" si="7"/>
        <v>1-Causa Ingreso-04-PIE</v>
      </c>
      <c r="F72">
        <v>1</v>
      </c>
      <c r="G72" t="s">
        <v>15</v>
      </c>
      <c r="H72" t="s">
        <v>358</v>
      </c>
      <c r="I72" t="s">
        <v>416</v>
      </c>
      <c r="J72" t="s">
        <v>126</v>
      </c>
      <c r="K72" t="s">
        <v>101</v>
      </c>
      <c r="L72">
        <v>4166</v>
      </c>
      <c r="M72">
        <v>44196</v>
      </c>
      <c r="N72" t="str">
        <f>+VLOOKUP(Línea_Modelo_Causa_Vigentes[[#This Row],[id_LA]],Línea_Atención[],2,0)</f>
        <v>Línea Ambulatoria</v>
      </c>
      <c r="O72" t="str">
        <f>+VLOOKUP(Línea_Modelo_Causa_Vigentes[[#This Row],[Modelo '[sigla']]],Modelos[[Modelo '[sigla']]:[Modelo '[descripción']]],2,0)</f>
        <v>Programa de Intervención Integral Especializada</v>
      </c>
    </row>
    <row r="73" spans="2:15" x14ac:dyDescent="0.3">
      <c r="B73" s="4" t="str">
        <f t="shared" si="4"/>
        <v>1-PIE (24)</v>
      </c>
      <c r="C73" s="4" t="str">
        <f t="shared" si="5"/>
        <v>1-PIE (24)-Causa Ingreso-04</v>
      </c>
      <c r="D73" s="19" t="str">
        <f t="shared" si="6"/>
        <v>1-Causa Ingreso-04</v>
      </c>
      <c r="E73" s="4" t="str">
        <f t="shared" si="7"/>
        <v>1-Causa Ingreso-04-PIE (24)</v>
      </c>
      <c r="F73">
        <v>1</v>
      </c>
      <c r="G73" t="s">
        <v>17</v>
      </c>
      <c r="H73" t="s">
        <v>358</v>
      </c>
      <c r="I73" t="s">
        <v>416</v>
      </c>
      <c r="J73" t="s">
        <v>126</v>
      </c>
      <c r="K73" t="s">
        <v>101</v>
      </c>
      <c r="L73">
        <v>1875</v>
      </c>
      <c r="M73">
        <v>44196</v>
      </c>
      <c r="N73" t="str">
        <f>+VLOOKUP(Línea_Modelo_Causa_Vigentes[[#This Row],[id_LA]],Línea_Atención[],2,0)</f>
        <v>Línea Ambulatoria</v>
      </c>
      <c r="O73" t="str">
        <f>+VLOOKUP(Línea_Modelo_Causa_Vigentes[[#This Row],[Modelo '[sigla']]],Modelos[[Modelo '[sigla']]:[Modelo '[descripción']]],2,0)</f>
        <v>Programa de Intervención Integral Especializada (24 H)</v>
      </c>
    </row>
    <row r="74" spans="2:15" x14ac:dyDescent="0.3">
      <c r="B74" s="4" t="str">
        <f t="shared" si="4"/>
        <v>1-PPF</v>
      </c>
      <c r="C74" s="4" t="str">
        <f t="shared" si="5"/>
        <v>1-PPF-Causa Ingreso-04</v>
      </c>
      <c r="D74" s="19" t="str">
        <f t="shared" si="6"/>
        <v>1-Causa Ingreso-04</v>
      </c>
      <c r="E74" s="4" t="str">
        <f t="shared" si="7"/>
        <v>1-Causa Ingreso-04-PPF</v>
      </c>
      <c r="F74">
        <v>1</v>
      </c>
      <c r="G74" t="s">
        <v>23</v>
      </c>
      <c r="H74" t="s">
        <v>358</v>
      </c>
      <c r="I74" t="s">
        <v>416</v>
      </c>
      <c r="J74" t="s">
        <v>126</v>
      </c>
      <c r="K74" t="s">
        <v>101</v>
      </c>
      <c r="L74">
        <v>15124</v>
      </c>
      <c r="M74">
        <v>44196</v>
      </c>
      <c r="N74" t="str">
        <f>+VLOOKUP(Línea_Modelo_Causa_Vigentes[[#This Row],[id_LA]],Línea_Atención[],2,0)</f>
        <v>Línea Ambulatoria</v>
      </c>
      <c r="O74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75" spans="2:15" x14ac:dyDescent="0.3">
      <c r="B75" s="4" t="str">
        <f t="shared" si="4"/>
        <v>1-PRJ</v>
      </c>
      <c r="C75" s="4" t="str">
        <f t="shared" si="5"/>
        <v>1-PRJ-Causa Ingreso-04</v>
      </c>
      <c r="D75" s="19" t="str">
        <f t="shared" si="6"/>
        <v>1-Causa Ingreso-04</v>
      </c>
      <c r="E75" s="4" t="str">
        <f t="shared" si="7"/>
        <v>1-Causa Ingreso-04-PRJ</v>
      </c>
      <c r="F75">
        <v>1</v>
      </c>
      <c r="G75" t="s">
        <v>25</v>
      </c>
      <c r="H75" t="s">
        <v>358</v>
      </c>
      <c r="I75" t="s">
        <v>416</v>
      </c>
      <c r="J75" t="s">
        <v>126</v>
      </c>
      <c r="K75" t="s">
        <v>101</v>
      </c>
      <c r="L75">
        <v>336</v>
      </c>
      <c r="M75">
        <v>44196</v>
      </c>
      <c r="N75" t="str">
        <f>+VLOOKUP(Línea_Modelo_Causa_Vigentes[[#This Row],[id_LA]],Línea_Atención[],2,0)</f>
        <v>Línea Ambulatoria</v>
      </c>
      <c r="O75" t="str">
        <f>+VLOOKUP(Línea_Modelo_Causa_Vigentes[[#This Row],[Modelo '[sigla']]],Modelos[[Modelo '[sigla']]:[Modelo '[descripción']]],2,0)</f>
        <v>Programa de Representación Jurídica</v>
      </c>
    </row>
    <row r="76" spans="2:15" x14ac:dyDescent="0.3">
      <c r="B76" s="4" t="str">
        <f t="shared" si="4"/>
        <v>1-PRM</v>
      </c>
      <c r="C76" s="4" t="str">
        <f t="shared" si="5"/>
        <v>1-PRM-Causa Ingreso-04</v>
      </c>
      <c r="D76" s="19" t="str">
        <f t="shared" si="6"/>
        <v>1-Causa Ingreso-04</v>
      </c>
      <c r="E76" s="4" t="str">
        <f t="shared" si="7"/>
        <v>1-Causa Ingreso-04-PRM</v>
      </c>
      <c r="F76">
        <v>1</v>
      </c>
      <c r="G76" t="s">
        <v>27</v>
      </c>
      <c r="H76" t="s">
        <v>358</v>
      </c>
      <c r="I76" t="s">
        <v>416</v>
      </c>
      <c r="J76" t="s">
        <v>126</v>
      </c>
      <c r="K76" t="s">
        <v>101</v>
      </c>
      <c r="L76">
        <v>0</v>
      </c>
      <c r="M76">
        <v>44196</v>
      </c>
      <c r="N76" t="str">
        <f>+VLOOKUP(Línea_Modelo_Causa_Vigentes[[#This Row],[id_LA]],Línea_Atención[],2,0)</f>
        <v>Línea Ambulatoria</v>
      </c>
      <c r="O76" t="str">
        <f>+VLOOKUP(Línea_Modelo_Causa_Vigentes[[#This Row],[Modelo '[sigla']]],Modelos[[Modelo '[sigla']]:[Modelo '[descripción']]],2,0)</f>
        <v>Programa Especializado en Reparación del Maltrato</v>
      </c>
    </row>
    <row r="77" spans="2:15" x14ac:dyDescent="0.3">
      <c r="B77" s="4" t="str">
        <f t="shared" si="4"/>
        <v>1-PEC</v>
      </c>
      <c r="C77" s="4" t="str">
        <f t="shared" si="5"/>
        <v>1-PEC-Causa Ingreso-05</v>
      </c>
      <c r="D77" s="19" t="str">
        <f t="shared" si="6"/>
        <v>1-Causa Ingreso-05</v>
      </c>
      <c r="E77" s="4" t="str">
        <f t="shared" si="7"/>
        <v>1-Causa Ingreso-05-PEC</v>
      </c>
      <c r="F77">
        <v>1</v>
      </c>
      <c r="G77" t="s">
        <v>9</v>
      </c>
      <c r="H77" t="s">
        <v>359</v>
      </c>
      <c r="I77" t="s">
        <v>416</v>
      </c>
      <c r="J77" t="s">
        <v>127</v>
      </c>
      <c r="K77" t="s">
        <v>101</v>
      </c>
      <c r="L77">
        <v>337</v>
      </c>
      <c r="M77">
        <v>44012</v>
      </c>
      <c r="N77" t="str">
        <f>+VLOOKUP(Línea_Modelo_Causa_Vigentes[[#This Row],[id_LA]],Línea_Atención[],2,0)</f>
        <v>Línea Ambulatoria</v>
      </c>
      <c r="O77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78" spans="2:15" x14ac:dyDescent="0.3">
      <c r="B78" s="4" t="str">
        <f t="shared" si="4"/>
        <v>1-PEE</v>
      </c>
      <c r="C78" s="4" t="str">
        <f t="shared" si="5"/>
        <v>1-PEE-Causa Ingreso-05</v>
      </c>
      <c r="D78" s="19" t="str">
        <f t="shared" si="6"/>
        <v>1-Causa Ingreso-05</v>
      </c>
      <c r="E78" s="4" t="str">
        <f t="shared" si="7"/>
        <v>1-Causa Ingreso-05-PEE</v>
      </c>
      <c r="F78">
        <v>1</v>
      </c>
      <c r="G78" t="s">
        <v>11</v>
      </c>
      <c r="H78" t="s">
        <v>359</v>
      </c>
      <c r="I78" t="s">
        <v>416</v>
      </c>
      <c r="J78" t="s">
        <v>127</v>
      </c>
      <c r="K78" t="s">
        <v>101</v>
      </c>
      <c r="L78">
        <v>26</v>
      </c>
      <c r="M78">
        <v>44012</v>
      </c>
      <c r="N78" t="str">
        <f>+VLOOKUP(Línea_Modelo_Causa_Vigentes[[#This Row],[id_LA]],Línea_Atención[],2,0)</f>
        <v>Línea Ambulatoria</v>
      </c>
      <c r="O78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79" spans="2:15" x14ac:dyDescent="0.3">
      <c r="B79" s="4" t="str">
        <f t="shared" si="4"/>
        <v>1-PRJ</v>
      </c>
      <c r="C79" s="4" t="str">
        <f t="shared" si="5"/>
        <v>1-PRJ-Causa Ingreso-05</v>
      </c>
      <c r="D79" s="19" t="str">
        <f t="shared" si="6"/>
        <v>1-Causa Ingreso-05</v>
      </c>
      <c r="E79" s="4" t="str">
        <f t="shared" si="7"/>
        <v>1-Causa Ingreso-05-PRJ</v>
      </c>
      <c r="F79">
        <v>1</v>
      </c>
      <c r="G79" t="s">
        <v>25</v>
      </c>
      <c r="H79" t="s">
        <v>359</v>
      </c>
      <c r="I79" t="s">
        <v>416</v>
      </c>
      <c r="J79" t="s">
        <v>127</v>
      </c>
      <c r="K79" t="s">
        <v>101</v>
      </c>
      <c r="L79">
        <v>326</v>
      </c>
      <c r="M79">
        <v>44012</v>
      </c>
      <c r="N79" t="str">
        <f>+VLOOKUP(Línea_Modelo_Causa_Vigentes[[#This Row],[id_LA]],Línea_Atención[],2,0)</f>
        <v>Línea Ambulatoria</v>
      </c>
      <c r="O79" t="str">
        <f>+VLOOKUP(Línea_Modelo_Causa_Vigentes[[#This Row],[Modelo '[sigla']]],Modelos[[Modelo '[sigla']]:[Modelo '[descripción']]],2,0)</f>
        <v>Programa de Representación Jurídica</v>
      </c>
    </row>
    <row r="80" spans="2:15" x14ac:dyDescent="0.3">
      <c r="B80" s="4" t="str">
        <f t="shared" si="4"/>
        <v>1-PAD</v>
      </c>
      <c r="C80" s="4" t="str">
        <f t="shared" si="5"/>
        <v>1-PAD-Causa Ingreso-05</v>
      </c>
      <c r="D80" s="19" t="str">
        <f t="shared" si="6"/>
        <v>1-Causa Ingreso-05</v>
      </c>
      <c r="E80" s="4" t="str">
        <f t="shared" si="7"/>
        <v>1-Causa Ingreso-05-PAD</v>
      </c>
      <c r="F80">
        <v>1</v>
      </c>
      <c r="G80" t="s">
        <v>1</v>
      </c>
      <c r="H80" t="s">
        <v>359</v>
      </c>
      <c r="I80" t="s">
        <v>416</v>
      </c>
      <c r="J80" t="s">
        <v>127</v>
      </c>
      <c r="K80" t="s">
        <v>101</v>
      </c>
      <c r="L80">
        <v>78</v>
      </c>
      <c r="M80">
        <v>44012</v>
      </c>
      <c r="N80" t="str">
        <f>+VLOOKUP(Línea_Modelo_Causa_Vigentes[[#This Row],[id_LA]],Línea_Atención[],2,0)</f>
        <v>Línea Ambulatoria</v>
      </c>
      <c r="O80" t="str">
        <f>+VLOOKUP(Línea_Modelo_Causa_Vigentes[[#This Row],[Modelo '[sigla']]],Modelos[[Modelo '[sigla']]:[Modelo '[descripción']]],2,0)</f>
        <v>Programa de Protección Ambulatoria para la Discapacidad</v>
      </c>
    </row>
    <row r="81" spans="2:15" x14ac:dyDescent="0.3">
      <c r="B81" s="4" t="str">
        <f t="shared" si="4"/>
        <v>1-PIB</v>
      </c>
      <c r="C81" s="4" t="str">
        <f t="shared" si="5"/>
        <v>1-PIB-Causa Ingreso-05</v>
      </c>
      <c r="D81" s="19" t="str">
        <f t="shared" si="6"/>
        <v>1-Causa Ingreso-05</v>
      </c>
      <c r="E81" s="4" t="str">
        <f t="shared" si="7"/>
        <v>1-Causa Ingreso-05-PIB</v>
      </c>
      <c r="F81">
        <v>1</v>
      </c>
      <c r="G81" t="s">
        <v>13</v>
      </c>
      <c r="H81" t="s">
        <v>359</v>
      </c>
      <c r="I81" t="s">
        <v>416</v>
      </c>
      <c r="J81" t="s">
        <v>127</v>
      </c>
      <c r="K81" t="s">
        <v>101</v>
      </c>
      <c r="L81">
        <v>115</v>
      </c>
      <c r="M81">
        <v>44012</v>
      </c>
      <c r="N81" t="str">
        <f>+VLOOKUP(Línea_Modelo_Causa_Vigentes[[#This Row],[id_LA]],Línea_Atención[],2,0)</f>
        <v>Línea Ambulatoria</v>
      </c>
      <c r="O81" t="str">
        <f>+VLOOKUP(Línea_Modelo_Causa_Vigentes[[#This Row],[Modelo '[sigla']]],Modelos[[Modelo '[sigla']]:[Modelo '[descripción']]],2,0)</f>
        <v>Programa de Intervención breve</v>
      </c>
    </row>
    <row r="82" spans="2:15" x14ac:dyDescent="0.3">
      <c r="B82" s="4" t="str">
        <f t="shared" si="4"/>
        <v>1-PRM</v>
      </c>
      <c r="C82" s="4" t="str">
        <f t="shared" si="5"/>
        <v>1-PRM-Causa Ingreso-05</v>
      </c>
      <c r="D82" s="19" t="str">
        <f t="shared" si="6"/>
        <v>1-Causa Ingreso-05</v>
      </c>
      <c r="E82" s="4" t="str">
        <f t="shared" si="7"/>
        <v>1-Causa Ingreso-05-PRM</v>
      </c>
      <c r="F82">
        <v>1</v>
      </c>
      <c r="G82" t="s">
        <v>27</v>
      </c>
      <c r="H82" t="s">
        <v>359</v>
      </c>
      <c r="I82" t="s">
        <v>416</v>
      </c>
      <c r="J82" t="s">
        <v>127</v>
      </c>
      <c r="K82" t="s">
        <v>101</v>
      </c>
      <c r="L82">
        <v>478</v>
      </c>
      <c r="M82">
        <v>44012</v>
      </c>
      <c r="N82" t="str">
        <f>+VLOOKUP(Línea_Modelo_Causa_Vigentes[[#This Row],[id_LA]],Línea_Atención[],2,0)</f>
        <v>Línea Ambulatoria</v>
      </c>
      <c r="O82" t="str">
        <f>+VLOOKUP(Línea_Modelo_Causa_Vigentes[[#This Row],[Modelo '[sigla']]],Modelos[[Modelo '[sigla']]:[Modelo '[descripción']]],2,0)</f>
        <v>Programa Especializado en Reparación del Maltrato</v>
      </c>
    </row>
    <row r="83" spans="2:15" x14ac:dyDescent="0.3">
      <c r="B83" s="4" t="str">
        <f t="shared" si="4"/>
        <v>1-PIE</v>
      </c>
      <c r="C83" s="4" t="str">
        <f t="shared" si="5"/>
        <v>1-PIE-Causa Ingreso-05</v>
      </c>
      <c r="D83" s="19" t="str">
        <f t="shared" si="6"/>
        <v>1-Causa Ingreso-05</v>
      </c>
      <c r="E83" s="4" t="str">
        <f t="shared" si="7"/>
        <v>1-Causa Ingreso-05-PIE</v>
      </c>
      <c r="F83">
        <v>1</v>
      </c>
      <c r="G83" t="s">
        <v>15</v>
      </c>
      <c r="H83" t="s">
        <v>359</v>
      </c>
      <c r="I83" t="s">
        <v>416</v>
      </c>
      <c r="J83" t="s">
        <v>127</v>
      </c>
      <c r="K83" t="s">
        <v>101</v>
      </c>
      <c r="L83">
        <v>1700</v>
      </c>
      <c r="M83">
        <v>44012</v>
      </c>
      <c r="N83" t="str">
        <f>+VLOOKUP(Línea_Modelo_Causa_Vigentes[[#This Row],[id_LA]],Línea_Atención[],2,0)</f>
        <v>Línea Ambulatoria</v>
      </c>
      <c r="O83" t="str">
        <f>+VLOOKUP(Línea_Modelo_Causa_Vigentes[[#This Row],[Modelo '[sigla']]],Modelos[[Modelo '[sigla']]:[Modelo '[descripción']]],2,0)</f>
        <v>Programa de Intervención Integral Especializada</v>
      </c>
    </row>
    <row r="84" spans="2:15" x14ac:dyDescent="0.3">
      <c r="B84" s="4" t="str">
        <f t="shared" si="4"/>
        <v>1-PAS</v>
      </c>
      <c r="C84" s="4" t="str">
        <f t="shared" si="5"/>
        <v>1-PAS-Causa Ingreso-05</v>
      </c>
      <c r="D84" s="19" t="str">
        <f t="shared" si="6"/>
        <v>1-Causa Ingreso-05</v>
      </c>
      <c r="E84" s="4" t="str">
        <f t="shared" si="7"/>
        <v>1-Causa Ingreso-05-PAS</v>
      </c>
      <c r="F84">
        <v>1</v>
      </c>
      <c r="G84" t="s">
        <v>3</v>
      </c>
      <c r="H84" t="s">
        <v>359</v>
      </c>
      <c r="I84" t="s">
        <v>416</v>
      </c>
      <c r="J84" t="s">
        <v>127</v>
      </c>
      <c r="K84" t="s">
        <v>101</v>
      </c>
      <c r="L84">
        <v>4</v>
      </c>
      <c r="M84">
        <v>44012</v>
      </c>
      <c r="N84" t="str">
        <f>+VLOOKUP(Línea_Modelo_Causa_Vigentes[[#This Row],[id_LA]],Línea_Atención[],2,0)</f>
        <v>Línea Ambulatoria</v>
      </c>
      <c r="O84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85" spans="2:15" x14ac:dyDescent="0.3">
      <c r="B85" s="4" t="str">
        <f t="shared" si="4"/>
        <v>1-PPF</v>
      </c>
      <c r="C85" s="4" t="str">
        <f t="shared" si="5"/>
        <v>1-PPF-Causa Ingreso-05</v>
      </c>
      <c r="D85" s="19" t="str">
        <f t="shared" si="6"/>
        <v>1-Causa Ingreso-05</v>
      </c>
      <c r="E85" s="4" t="str">
        <f t="shared" si="7"/>
        <v>1-Causa Ingreso-05-PPF</v>
      </c>
      <c r="F85">
        <v>1</v>
      </c>
      <c r="G85" t="s">
        <v>23</v>
      </c>
      <c r="H85" t="s">
        <v>359</v>
      </c>
      <c r="I85" t="s">
        <v>416</v>
      </c>
      <c r="J85" t="s">
        <v>127</v>
      </c>
      <c r="K85" t="s">
        <v>101</v>
      </c>
      <c r="L85">
        <v>4452</v>
      </c>
      <c r="M85">
        <v>44012</v>
      </c>
      <c r="N85" t="str">
        <f>+VLOOKUP(Línea_Modelo_Causa_Vigentes[[#This Row],[id_LA]],Línea_Atención[],2,0)</f>
        <v>Línea Ambulatoria</v>
      </c>
      <c r="O85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86" spans="2:15" x14ac:dyDescent="0.3">
      <c r="B86" s="4" t="str">
        <f t="shared" si="4"/>
        <v>1-PIE (24)</v>
      </c>
      <c r="C86" s="4" t="str">
        <f t="shared" si="5"/>
        <v>1-PIE (24)-Causa Ingreso-05</v>
      </c>
      <c r="D86" s="19" t="str">
        <f t="shared" si="6"/>
        <v>1-Causa Ingreso-05</v>
      </c>
      <c r="E86" s="4" t="str">
        <f t="shared" si="7"/>
        <v>1-Causa Ingreso-05-PIE (24)</v>
      </c>
      <c r="F86">
        <v>1</v>
      </c>
      <c r="G86" t="s">
        <v>17</v>
      </c>
      <c r="H86" t="s">
        <v>359</v>
      </c>
      <c r="I86" t="s">
        <v>416</v>
      </c>
      <c r="J86" t="s">
        <v>127</v>
      </c>
      <c r="K86" t="s">
        <v>101</v>
      </c>
      <c r="L86">
        <v>657</v>
      </c>
      <c r="M86">
        <v>44012</v>
      </c>
      <c r="N86" t="str">
        <f>+VLOOKUP(Línea_Modelo_Causa_Vigentes[[#This Row],[id_LA]],Línea_Atención[],2,0)</f>
        <v>Línea Ambulatoria</v>
      </c>
      <c r="O86" t="str">
        <f>+VLOOKUP(Línea_Modelo_Causa_Vigentes[[#This Row],[Modelo '[sigla']]],Modelos[[Modelo '[sigla']]:[Modelo '[descripción']]],2,0)</f>
        <v>Programa de Intervención Integral Especializada (24 H)</v>
      </c>
    </row>
    <row r="87" spans="2:15" x14ac:dyDescent="0.3">
      <c r="B87" s="4" t="str">
        <f t="shared" si="4"/>
        <v>1-PDE</v>
      </c>
      <c r="C87" s="4" t="str">
        <f t="shared" si="5"/>
        <v>1-PDE-Causa Ingreso-05</v>
      </c>
      <c r="D87" s="19" t="str">
        <f t="shared" si="6"/>
        <v>1-Causa Ingreso-05</v>
      </c>
      <c r="E87" s="4" t="str">
        <f t="shared" si="7"/>
        <v>1-Causa Ingreso-05-PDE</v>
      </c>
      <c r="F87">
        <v>1</v>
      </c>
      <c r="G87" t="s">
        <v>7</v>
      </c>
      <c r="H87" t="s">
        <v>359</v>
      </c>
      <c r="I87" t="s">
        <v>416</v>
      </c>
      <c r="J87" t="s">
        <v>127</v>
      </c>
      <c r="K87" t="s">
        <v>101</v>
      </c>
      <c r="L87">
        <v>404</v>
      </c>
      <c r="M87">
        <v>44012</v>
      </c>
      <c r="N87" t="str">
        <f>+VLOOKUP(Línea_Modelo_Causa_Vigentes[[#This Row],[id_LA]],Línea_Atención[],2,0)</f>
        <v>Línea Ambulatoria</v>
      </c>
      <c r="O87" t="str">
        <f>+VLOOKUP(Línea_Modelo_Causa_Vigentes[[#This Row],[Modelo '[sigla']]],Modelos[[Modelo '[sigla']]:[Modelo '[descripción']]],2,0)</f>
        <v>Programa Protección Especializada en Reinserción Educativa (24 H)</v>
      </c>
    </row>
    <row r="88" spans="2:15" x14ac:dyDescent="0.3">
      <c r="B88" s="4" t="str">
        <f t="shared" si="4"/>
        <v>1-PDC</v>
      </c>
      <c r="C88" s="4" t="str">
        <f t="shared" si="5"/>
        <v>1-PDC-Causa Ingreso-05</v>
      </c>
      <c r="D88" s="19" t="str">
        <f t="shared" si="6"/>
        <v>1-Causa Ingreso-05</v>
      </c>
      <c r="E88" s="4" t="str">
        <f t="shared" si="7"/>
        <v>1-Causa Ingreso-05-PDC</v>
      </c>
      <c r="F88">
        <v>1</v>
      </c>
      <c r="G88" t="s">
        <v>5</v>
      </c>
      <c r="H88" t="s">
        <v>359</v>
      </c>
      <c r="I88" t="s">
        <v>416</v>
      </c>
      <c r="J88" t="s">
        <v>127</v>
      </c>
      <c r="K88" t="s">
        <v>101</v>
      </c>
      <c r="L88">
        <v>382</v>
      </c>
      <c r="M88">
        <v>44012</v>
      </c>
      <c r="N88" t="str">
        <f>+VLOOKUP(Línea_Modelo_Causa_Vigentes[[#This Row],[id_LA]],Línea_Atención[],2,0)</f>
        <v>Línea Ambulatoria</v>
      </c>
      <c r="O88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89" spans="2:15" x14ac:dyDescent="0.3">
      <c r="B89" s="4" t="str">
        <f t="shared" si="4"/>
        <v>1-PAD</v>
      </c>
      <c r="C89" s="4" t="str">
        <f t="shared" si="5"/>
        <v>1-PAD-Causa Ingreso-05</v>
      </c>
      <c r="D89" s="19" t="str">
        <f t="shared" si="6"/>
        <v>1-Causa Ingreso-05</v>
      </c>
      <c r="E89" s="4" t="str">
        <f t="shared" si="7"/>
        <v>1-Causa Ingreso-05-PAD</v>
      </c>
      <c r="F89">
        <v>1</v>
      </c>
      <c r="G89" t="s">
        <v>1</v>
      </c>
      <c r="H89" t="s">
        <v>359</v>
      </c>
      <c r="I89" t="s">
        <v>416</v>
      </c>
      <c r="J89" t="s">
        <v>127</v>
      </c>
      <c r="K89" t="s">
        <v>101</v>
      </c>
      <c r="L89">
        <v>82</v>
      </c>
      <c r="M89">
        <v>44196</v>
      </c>
      <c r="N89" t="str">
        <f>+VLOOKUP(Línea_Modelo_Causa_Vigentes[[#This Row],[id_LA]],Línea_Atención[],2,0)</f>
        <v>Línea Ambulatoria</v>
      </c>
      <c r="O89" t="str">
        <f>+VLOOKUP(Línea_Modelo_Causa_Vigentes[[#This Row],[Modelo '[sigla']]],Modelos[[Modelo '[sigla']]:[Modelo '[descripción']]],2,0)</f>
        <v>Programa de Protección Ambulatoria para la Discapacidad</v>
      </c>
    </row>
    <row r="90" spans="2:15" x14ac:dyDescent="0.3">
      <c r="B90" s="4" t="str">
        <f t="shared" si="4"/>
        <v>1-PAS</v>
      </c>
      <c r="C90" s="4" t="str">
        <f t="shared" si="5"/>
        <v>1-PAS-Causa Ingreso-05</v>
      </c>
      <c r="D90" s="19" t="str">
        <f t="shared" si="6"/>
        <v>1-Causa Ingreso-05</v>
      </c>
      <c r="E90" s="4" t="str">
        <f t="shared" si="7"/>
        <v>1-Causa Ingreso-05-PAS</v>
      </c>
      <c r="F90">
        <v>1</v>
      </c>
      <c r="G90" t="s">
        <v>3</v>
      </c>
      <c r="H90" t="s">
        <v>359</v>
      </c>
      <c r="I90" t="s">
        <v>416</v>
      </c>
      <c r="J90" t="s">
        <v>127</v>
      </c>
      <c r="K90" t="s">
        <v>101</v>
      </c>
      <c r="L90">
        <v>5</v>
      </c>
      <c r="M90">
        <v>44196</v>
      </c>
      <c r="N90" t="str">
        <f>+VLOOKUP(Línea_Modelo_Causa_Vigentes[[#This Row],[id_LA]],Línea_Atención[],2,0)</f>
        <v>Línea Ambulatoria</v>
      </c>
      <c r="O90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91" spans="2:15" x14ac:dyDescent="0.3">
      <c r="B91" s="4" t="str">
        <f t="shared" si="4"/>
        <v>1-PDC</v>
      </c>
      <c r="C91" s="4" t="str">
        <f t="shared" si="5"/>
        <v>1-PDC-Causa Ingreso-05</v>
      </c>
      <c r="D91" s="19" t="str">
        <f t="shared" si="6"/>
        <v>1-Causa Ingreso-05</v>
      </c>
      <c r="E91" s="4" t="str">
        <f t="shared" si="7"/>
        <v>1-Causa Ingreso-05-PDC</v>
      </c>
      <c r="F91">
        <v>1</v>
      </c>
      <c r="G91" t="s">
        <v>5</v>
      </c>
      <c r="H91" t="s">
        <v>359</v>
      </c>
      <c r="I91" t="s">
        <v>416</v>
      </c>
      <c r="J91" t="s">
        <v>127</v>
      </c>
      <c r="K91" t="s">
        <v>101</v>
      </c>
      <c r="L91">
        <v>336</v>
      </c>
      <c r="M91">
        <v>44196</v>
      </c>
      <c r="N91" t="str">
        <f>+VLOOKUP(Línea_Modelo_Causa_Vigentes[[#This Row],[id_LA]],Línea_Atención[],2,0)</f>
        <v>Línea Ambulatoria</v>
      </c>
      <c r="O91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92" spans="2:15" x14ac:dyDescent="0.3">
      <c r="B92" s="4" t="str">
        <f t="shared" si="4"/>
        <v>1-PDE</v>
      </c>
      <c r="C92" s="4" t="str">
        <f t="shared" si="5"/>
        <v>1-PDE-Causa Ingreso-05</v>
      </c>
      <c r="D92" s="19" t="str">
        <f t="shared" si="6"/>
        <v>1-Causa Ingreso-05</v>
      </c>
      <c r="E92" s="4" t="str">
        <f t="shared" si="7"/>
        <v>1-Causa Ingreso-05-PDE</v>
      </c>
      <c r="F92">
        <v>1</v>
      </c>
      <c r="G92" t="s">
        <v>7</v>
      </c>
      <c r="H92" t="s">
        <v>359</v>
      </c>
      <c r="I92" t="s">
        <v>416</v>
      </c>
      <c r="J92" t="s">
        <v>127</v>
      </c>
      <c r="K92" t="s">
        <v>101</v>
      </c>
      <c r="L92">
        <v>422</v>
      </c>
      <c r="M92">
        <v>44196</v>
      </c>
      <c r="N92" t="str">
        <f>+VLOOKUP(Línea_Modelo_Causa_Vigentes[[#This Row],[id_LA]],Línea_Atención[],2,0)</f>
        <v>Línea Ambulatoria</v>
      </c>
      <c r="O92" t="str">
        <f>+VLOOKUP(Línea_Modelo_Causa_Vigentes[[#This Row],[Modelo '[sigla']]],Modelos[[Modelo '[sigla']]:[Modelo '[descripción']]],2,0)</f>
        <v>Programa Protección Especializada en Reinserción Educativa (24 H)</v>
      </c>
    </row>
    <row r="93" spans="2:15" x14ac:dyDescent="0.3">
      <c r="B93" s="4" t="str">
        <f t="shared" si="4"/>
        <v>1-PEC</v>
      </c>
      <c r="C93" s="4" t="str">
        <f t="shared" si="5"/>
        <v>1-PEC-Causa Ingreso-05</v>
      </c>
      <c r="D93" s="19" t="str">
        <f t="shared" si="6"/>
        <v>1-Causa Ingreso-05</v>
      </c>
      <c r="E93" s="4" t="str">
        <f t="shared" si="7"/>
        <v>1-Causa Ingreso-05-PEC</v>
      </c>
      <c r="F93">
        <v>1</v>
      </c>
      <c r="G93" t="s">
        <v>9</v>
      </c>
      <c r="H93" t="s">
        <v>359</v>
      </c>
      <c r="I93" t="s">
        <v>416</v>
      </c>
      <c r="J93" t="s">
        <v>127</v>
      </c>
      <c r="K93" t="s">
        <v>101</v>
      </c>
      <c r="L93">
        <v>348</v>
      </c>
      <c r="M93">
        <v>44196</v>
      </c>
      <c r="N93" t="str">
        <f>+VLOOKUP(Línea_Modelo_Causa_Vigentes[[#This Row],[id_LA]],Línea_Atención[],2,0)</f>
        <v>Línea Ambulatoria</v>
      </c>
      <c r="O93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94" spans="2:15" x14ac:dyDescent="0.3">
      <c r="B94" s="4" t="str">
        <f t="shared" si="4"/>
        <v>1-PEE</v>
      </c>
      <c r="C94" s="4" t="str">
        <f t="shared" si="5"/>
        <v>1-PEE-Causa Ingreso-05</v>
      </c>
      <c r="D94" s="19" t="str">
        <f t="shared" si="6"/>
        <v>1-Causa Ingreso-05</v>
      </c>
      <c r="E94" s="4" t="str">
        <f t="shared" si="7"/>
        <v>1-Causa Ingreso-05-PEE</v>
      </c>
      <c r="F94">
        <v>1</v>
      </c>
      <c r="G94" t="s">
        <v>11</v>
      </c>
      <c r="H94" t="s">
        <v>359</v>
      </c>
      <c r="I94" t="s">
        <v>416</v>
      </c>
      <c r="J94" t="s">
        <v>127</v>
      </c>
      <c r="K94" t="s">
        <v>101</v>
      </c>
      <c r="L94">
        <v>18</v>
      </c>
      <c r="M94">
        <v>44196</v>
      </c>
      <c r="N94" t="str">
        <f>+VLOOKUP(Línea_Modelo_Causa_Vigentes[[#This Row],[id_LA]],Línea_Atención[],2,0)</f>
        <v>Línea Ambulatoria</v>
      </c>
      <c r="O94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95" spans="2:15" x14ac:dyDescent="0.3">
      <c r="B95" s="4" t="str">
        <f t="shared" si="4"/>
        <v>1-PIB</v>
      </c>
      <c r="C95" s="4" t="str">
        <f t="shared" si="5"/>
        <v>1-PIB-Causa Ingreso-05</v>
      </c>
      <c r="D95" s="19" t="str">
        <f t="shared" si="6"/>
        <v>1-Causa Ingreso-05</v>
      </c>
      <c r="E95" s="4" t="str">
        <f t="shared" si="7"/>
        <v>1-Causa Ingreso-05-PIB</v>
      </c>
      <c r="F95">
        <v>1</v>
      </c>
      <c r="G95" t="s">
        <v>13</v>
      </c>
      <c r="H95" t="s">
        <v>359</v>
      </c>
      <c r="I95" t="s">
        <v>416</v>
      </c>
      <c r="J95" t="s">
        <v>127</v>
      </c>
      <c r="K95" t="s">
        <v>101</v>
      </c>
      <c r="L95">
        <v>283</v>
      </c>
      <c r="M95">
        <v>44196</v>
      </c>
      <c r="N95" t="str">
        <f>+VLOOKUP(Línea_Modelo_Causa_Vigentes[[#This Row],[id_LA]],Línea_Atención[],2,0)</f>
        <v>Línea Ambulatoria</v>
      </c>
      <c r="O95" t="str">
        <f>+VLOOKUP(Línea_Modelo_Causa_Vigentes[[#This Row],[Modelo '[sigla']]],Modelos[[Modelo '[sigla']]:[Modelo '[descripción']]],2,0)</f>
        <v>Programa de Intervención breve</v>
      </c>
    </row>
    <row r="96" spans="2:15" x14ac:dyDescent="0.3">
      <c r="B96" s="4" t="str">
        <f t="shared" si="4"/>
        <v>1-PIE</v>
      </c>
      <c r="C96" s="4" t="str">
        <f t="shared" si="5"/>
        <v>1-PIE-Causa Ingreso-05</v>
      </c>
      <c r="D96" s="19" t="str">
        <f t="shared" si="6"/>
        <v>1-Causa Ingreso-05</v>
      </c>
      <c r="E96" s="4" t="str">
        <f t="shared" si="7"/>
        <v>1-Causa Ingreso-05-PIE</v>
      </c>
      <c r="F96">
        <v>1</v>
      </c>
      <c r="G96" t="s">
        <v>15</v>
      </c>
      <c r="H96" t="s">
        <v>359</v>
      </c>
      <c r="I96" t="s">
        <v>416</v>
      </c>
      <c r="J96" t="s">
        <v>127</v>
      </c>
      <c r="K96" t="s">
        <v>101</v>
      </c>
      <c r="L96">
        <v>1539</v>
      </c>
      <c r="M96">
        <v>44196</v>
      </c>
      <c r="N96" t="str">
        <f>+VLOOKUP(Línea_Modelo_Causa_Vigentes[[#This Row],[id_LA]],Línea_Atención[],2,0)</f>
        <v>Línea Ambulatoria</v>
      </c>
      <c r="O96" t="str">
        <f>+VLOOKUP(Línea_Modelo_Causa_Vigentes[[#This Row],[Modelo '[sigla']]],Modelos[[Modelo '[sigla']]:[Modelo '[descripción']]],2,0)</f>
        <v>Programa de Intervención Integral Especializada</v>
      </c>
    </row>
    <row r="97" spans="2:15" x14ac:dyDescent="0.3">
      <c r="B97" s="4" t="str">
        <f t="shared" si="4"/>
        <v>1-PIE (24)</v>
      </c>
      <c r="C97" s="4" t="str">
        <f t="shared" si="5"/>
        <v>1-PIE (24)-Causa Ingreso-05</v>
      </c>
      <c r="D97" s="19" t="str">
        <f t="shared" si="6"/>
        <v>1-Causa Ingreso-05</v>
      </c>
      <c r="E97" s="4" t="str">
        <f t="shared" si="7"/>
        <v>1-Causa Ingreso-05-PIE (24)</v>
      </c>
      <c r="F97">
        <v>1</v>
      </c>
      <c r="G97" t="s">
        <v>17</v>
      </c>
      <c r="H97" t="s">
        <v>359</v>
      </c>
      <c r="I97" t="s">
        <v>416</v>
      </c>
      <c r="J97" t="s">
        <v>127</v>
      </c>
      <c r="K97" t="s">
        <v>101</v>
      </c>
      <c r="L97">
        <v>846</v>
      </c>
      <c r="M97">
        <v>44196</v>
      </c>
      <c r="N97" t="str">
        <f>+VLOOKUP(Línea_Modelo_Causa_Vigentes[[#This Row],[id_LA]],Línea_Atención[],2,0)</f>
        <v>Línea Ambulatoria</v>
      </c>
      <c r="O97" t="str">
        <f>+VLOOKUP(Línea_Modelo_Causa_Vigentes[[#This Row],[Modelo '[sigla']]],Modelos[[Modelo '[sigla']]:[Modelo '[descripción']]],2,0)</f>
        <v>Programa de Intervención Integral Especializada (24 H)</v>
      </c>
    </row>
    <row r="98" spans="2:15" x14ac:dyDescent="0.3">
      <c r="B98" s="4" t="str">
        <f t="shared" si="4"/>
        <v>1-PPF</v>
      </c>
      <c r="C98" s="4" t="str">
        <f t="shared" si="5"/>
        <v>1-PPF-Causa Ingreso-05</v>
      </c>
      <c r="D98" s="19" t="str">
        <f t="shared" si="6"/>
        <v>1-Causa Ingreso-05</v>
      </c>
      <c r="E98" s="4" t="str">
        <f t="shared" si="7"/>
        <v>1-Causa Ingreso-05-PPF</v>
      </c>
      <c r="F98">
        <v>1</v>
      </c>
      <c r="G98" t="s">
        <v>23</v>
      </c>
      <c r="H98" t="s">
        <v>359</v>
      </c>
      <c r="I98" t="s">
        <v>416</v>
      </c>
      <c r="J98" t="s">
        <v>127</v>
      </c>
      <c r="K98" t="s">
        <v>101</v>
      </c>
      <c r="L98">
        <v>4116</v>
      </c>
      <c r="M98">
        <v>44196</v>
      </c>
      <c r="N98" t="str">
        <f>+VLOOKUP(Línea_Modelo_Causa_Vigentes[[#This Row],[id_LA]],Línea_Atención[],2,0)</f>
        <v>Línea Ambulatoria</v>
      </c>
      <c r="O98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99" spans="2:15" x14ac:dyDescent="0.3">
      <c r="B99" s="4" t="str">
        <f t="shared" si="4"/>
        <v>1-PRJ</v>
      </c>
      <c r="C99" s="4" t="str">
        <f t="shared" si="5"/>
        <v>1-PRJ-Causa Ingreso-05</v>
      </c>
      <c r="D99" s="19" t="str">
        <f t="shared" si="6"/>
        <v>1-Causa Ingreso-05</v>
      </c>
      <c r="E99" s="4" t="str">
        <f t="shared" si="7"/>
        <v>1-Causa Ingreso-05-PRJ</v>
      </c>
      <c r="F99">
        <v>1</v>
      </c>
      <c r="G99" t="s">
        <v>25</v>
      </c>
      <c r="H99" t="s">
        <v>359</v>
      </c>
      <c r="I99" t="s">
        <v>416</v>
      </c>
      <c r="J99" t="s">
        <v>127</v>
      </c>
      <c r="K99" t="s">
        <v>101</v>
      </c>
      <c r="L99">
        <v>200</v>
      </c>
      <c r="M99">
        <v>44196</v>
      </c>
      <c r="N99" t="str">
        <f>+VLOOKUP(Línea_Modelo_Causa_Vigentes[[#This Row],[id_LA]],Línea_Atención[],2,0)</f>
        <v>Línea Ambulatoria</v>
      </c>
      <c r="O99" t="str">
        <f>+VLOOKUP(Línea_Modelo_Causa_Vigentes[[#This Row],[Modelo '[sigla']]],Modelos[[Modelo '[sigla']]:[Modelo '[descripción']]],2,0)</f>
        <v>Programa de Representación Jurídica</v>
      </c>
    </row>
    <row r="100" spans="2:15" x14ac:dyDescent="0.3">
      <c r="B100" s="4" t="str">
        <f t="shared" si="4"/>
        <v>1-PRM</v>
      </c>
      <c r="C100" s="4" t="str">
        <f t="shared" si="5"/>
        <v>1-PRM-Causa Ingreso-05</v>
      </c>
      <c r="D100" s="19" t="str">
        <f t="shared" si="6"/>
        <v>1-Causa Ingreso-05</v>
      </c>
      <c r="E100" s="4" t="str">
        <f t="shared" si="7"/>
        <v>1-Causa Ingreso-05-PRM</v>
      </c>
      <c r="F100">
        <v>1</v>
      </c>
      <c r="G100" t="s">
        <v>27</v>
      </c>
      <c r="H100" t="s">
        <v>359</v>
      </c>
      <c r="I100" t="s">
        <v>416</v>
      </c>
      <c r="J100" t="s">
        <v>127</v>
      </c>
      <c r="K100" t="s">
        <v>101</v>
      </c>
      <c r="L100">
        <v>557</v>
      </c>
      <c r="M100">
        <v>44196</v>
      </c>
      <c r="N100" t="str">
        <f>+VLOOKUP(Línea_Modelo_Causa_Vigentes[[#This Row],[id_LA]],Línea_Atención[],2,0)</f>
        <v>Línea Ambulatoria</v>
      </c>
      <c r="O100" t="str">
        <f>+VLOOKUP(Línea_Modelo_Causa_Vigentes[[#This Row],[Modelo '[sigla']]],Modelos[[Modelo '[sigla']]:[Modelo '[descripción']]],2,0)</f>
        <v>Programa Especializado en Reparación del Maltrato</v>
      </c>
    </row>
    <row r="101" spans="2:15" x14ac:dyDescent="0.3">
      <c r="B101" s="4" t="str">
        <f t="shared" si="4"/>
        <v>1-PEC</v>
      </c>
      <c r="C101" s="4" t="str">
        <f t="shared" si="5"/>
        <v>1-PEC-Causa Ingreso-06</v>
      </c>
      <c r="D101" s="19" t="str">
        <f t="shared" si="6"/>
        <v>1-Causa Ingreso-06</v>
      </c>
      <c r="E101" s="4" t="str">
        <f t="shared" si="7"/>
        <v>1-Causa Ingreso-06-PEC</v>
      </c>
      <c r="F101">
        <v>1</v>
      </c>
      <c r="G101" t="s">
        <v>9</v>
      </c>
      <c r="H101" t="s">
        <v>360</v>
      </c>
      <c r="I101" t="s">
        <v>416</v>
      </c>
      <c r="J101" t="s">
        <v>128</v>
      </c>
      <c r="K101" t="s">
        <v>101</v>
      </c>
      <c r="L101">
        <v>1</v>
      </c>
      <c r="M101">
        <v>44012</v>
      </c>
      <c r="N101" t="str">
        <f>+VLOOKUP(Línea_Modelo_Causa_Vigentes[[#This Row],[id_LA]],Línea_Atención[],2,0)</f>
        <v>Línea Ambulatoria</v>
      </c>
      <c r="O101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02" spans="2:15" x14ac:dyDescent="0.3">
      <c r="B102" s="4" t="str">
        <f t="shared" si="4"/>
        <v>1-PEE</v>
      </c>
      <c r="C102" s="4" t="str">
        <f t="shared" si="5"/>
        <v>1-PEE-Causa Ingreso-06</v>
      </c>
      <c r="D102" s="19" t="str">
        <f t="shared" si="6"/>
        <v>1-Causa Ingreso-06</v>
      </c>
      <c r="E102" s="4" t="str">
        <f t="shared" si="7"/>
        <v>1-Causa Ingreso-06-PEE</v>
      </c>
      <c r="F102">
        <v>1</v>
      </c>
      <c r="G102" t="s">
        <v>11</v>
      </c>
      <c r="H102" t="s">
        <v>360</v>
      </c>
      <c r="I102" t="s">
        <v>416</v>
      </c>
      <c r="J102" t="s">
        <v>128</v>
      </c>
      <c r="K102" t="s">
        <v>101</v>
      </c>
      <c r="L102">
        <v>645</v>
      </c>
      <c r="M102">
        <v>44012</v>
      </c>
      <c r="N102" t="str">
        <f>+VLOOKUP(Línea_Modelo_Causa_Vigentes[[#This Row],[id_LA]],Línea_Atención[],2,0)</f>
        <v>Línea Ambulatoria</v>
      </c>
      <c r="O102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03" spans="2:15" x14ac:dyDescent="0.3">
      <c r="B103" s="4" t="str">
        <f t="shared" si="4"/>
        <v>1-PRJ</v>
      </c>
      <c r="C103" s="4" t="str">
        <f t="shared" si="5"/>
        <v>1-PRJ-Causa Ingreso-06</v>
      </c>
      <c r="D103" s="19" t="str">
        <f t="shared" si="6"/>
        <v>1-Causa Ingreso-06</v>
      </c>
      <c r="E103" s="4" t="str">
        <f t="shared" si="7"/>
        <v>1-Causa Ingreso-06-PRJ</v>
      </c>
      <c r="F103">
        <v>1</v>
      </c>
      <c r="G103" t="s">
        <v>25</v>
      </c>
      <c r="H103" t="s">
        <v>360</v>
      </c>
      <c r="I103" t="s">
        <v>416</v>
      </c>
      <c r="J103" t="s">
        <v>128</v>
      </c>
      <c r="K103" t="s">
        <v>101</v>
      </c>
      <c r="L103">
        <v>5</v>
      </c>
      <c r="M103">
        <v>44012</v>
      </c>
      <c r="N103" t="str">
        <f>+VLOOKUP(Línea_Modelo_Causa_Vigentes[[#This Row],[id_LA]],Línea_Atención[],2,0)</f>
        <v>Línea Ambulatoria</v>
      </c>
      <c r="O103" t="str">
        <f>+VLOOKUP(Línea_Modelo_Causa_Vigentes[[#This Row],[Modelo '[sigla']]],Modelos[[Modelo '[sigla']]:[Modelo '[descripción']]],2,0)</f>
        <v>Programa de Representación Jurídica</v>
      </c>
    </row>
    <row r="104" spans="2:15" x14ac:dyDescent="0.3">
      <c r="B104" s="4" t="str">
        <f t="shared" si="4"/>
        <v>1-PAD</v>
      </c>
      <c r="C104" s="4" t="str">
        <f t="shared" si="5"/>
        <v>1-PAD-Causa Ingreso-06</v>
      </c>
      <c r="D104" s="19" t="str">
        <f t="shared" si="6"/>
        <v>1-Causa Ingreso-06</v>
      </c>
      <c r="E104" s="4" t="str">
        <f t="shared" si="7"/>
        <v>1-Causa Ingreso-06-PAD</v>
      </c>
      <c r="F104">
        <v>1</v>
      </c>
      <c r="G104" t="s">
        <v>1</v>
      </c>
      <c r="H104" t="s">
        <v>360</v>
      </c>
      <c r="I104" t="s">
        <v>416</v>
      </c>
      <c r="J104" t="s">
        <v>128</v>
      </c>
      <c r="K104" t="s">
        <v>101</v>
      </c>
      <c r="L104">
        <v>0</v>
      </c>
      <c r="M104">
        <v>44012</v>
      </c>
      <c r="N104" t="str">
        <f>+VLOOKUP(Línea_Modelo_Causa_Vigentes[[#This Row],[id_LA]],Línea_Atención[],2,0)</f>
        <v>Línea Ambulatoria</v>
      </c>
      <c r="O104" t="str">
        <f>+VLOOKUP(Línea_Modelo_Causa_Vigentes[[#This Row],[Modelo '[sigla']]],Modelos[[Modelo '[sigla']]:[Modelo '[descripción']]],2,0)</f>
        <v>Programa de Protección Ambulatoria para la Discapacidad</v>
      </c>
    </row>
    <row r="105" spans="2:15" x14ac:dyDescent="0.3">
      <c r="B105" s="4" t="str">
        <f t="shared" si="4"/>
        <v>1-PIB</v>
      </c>
      <c r="C105" s="4" t="str">
        <f t="shared" si="5"/>
        <v>1-PIB-Causa Ingreso-06</v>
      </c>
      <c r="D105" s="19" t="str">
        <f t="shared" si="6"/>
        <v>1-Causa Ingreso-06</v>
      </c>
      <c r="E105" s="4" t="str">
        <f t="shared" si="7"/>
        <v>1-Causa Ingreso-06-PIB</v>
      </c>
      <c r="F105">
        <v>1</v>
      </c>
      <c r="G105" t="s">
        <v>13</v>
      </c>
      <c r="H105" t="s">
        <v>360</v>
      </c>
      <c r="I105" t="s">
        <v>416</v>
      </c>
      <c r="J105" t="s">
        <v>128</v>
      </c>
      <c r="K105" t="s">
        <v>101</v>
      </c>
      <c r="L105">
        <v>0</v>
      </c>
      <c r="M105">
        <v>44012</v>
      </c>
      <c r="N105" t="str">
        <f>+VLOOKUP(Línea_Modelo_Causa_Vigentes[[#This Row],[id_LA]],Línea_Atención[],2,0)</f>
        <v>Línea Ambulatoria</v>
      </c>
      <c r="O105" t="str">
        <f>+VLOOKUP(Línea_Modelo_Causa_Vigentes[[#This Row],[Modelo '[sigla']]],Modelos[[Modelo '[sigla']]:[Modelo '[descripción']]],2,0)</f>
        <v>Programa de Intervención breve</v>
      </c>
    </row>
    <row r="106" spans="2:15" x14ac:dyDescent="0.3">
      <c r="B106" s="4" t="str">
        <f t="shared" si="4"/>
        <v>1-PRM</v>
      </c>
      <c r="C106" s="4" t="str">
        <f t="shared" si="5"/>
        <v>1-PRM-Causa Ingreso-06</v>
      </c>
      <c r="D106" s="19" t="str">
        <f t="shared" si="6"/>
        <v>1-Causa Ingreso-06</v>
      </c>
      <c r="E106" s="4" t="str">
        <f t="shared" si="7"/>
        <v>1-Causa Ingreso-06-PRM</v>
      </c>
      <c r="F106">
        <v>1</v>
      </c>
      <c r="G106" t="s">
        <v>27</v>
      </c>
      <c r="H106" t="s">
        <v>360</v>
      </c>
      <c r="I106" t="s">
        <v>416</v>
      </c>
      <c r="J106" t="s">
        <v>128</v>
      </c>
      <c r="K106" t="s">
        <v>101</v>
      </c>
      <c r="L106">
        <v>0</v>
      </c>
      <c r="M106">
        <v>44012</v>
      </c>
      <c r="N106" t="str">
        <f>+VLOOKUP(Línea_Modelo_Causa_Vigentes[[#This Row],[id_LA]],Línea_Atención[],2,0)</f>
        <v>Línea Ambulatoria</v>
      </c>
      <c r="O106" t="str">
        <f>+VLOOKUP(Línea_Modelo_Causa_Vigentes[[#This Row],[Modelo '[sigla']]],Modelos[[Modelo '[sigla']]:[Modelo '[descripción']]],2,0)</f>
        <v>Programa Especializado en Reparación del Maltrato</v>
      </c>
    </row>
    <row r="107" spans="2:15" x14ac:dyDescent="0.3">
      <c r="B107" s="4" t="str">
        <f t="shared" si="4"/>
        <v>1-PIE</v>
      </c>
      <c r="C107" s="4" t="str">
        <f t="shared" si="5"/>
        <v>1-PIE-Causa Ingreso-06</v>
      </c>
      <c r="D107" s="19" t="str">
        <f t="shared" si="6"/>
        <v>1-Causa Ingreso-06</v>
      </c>
      <c r="E107" s="4" t="str">
        <f t="shared" si="7"/>
        <v>1-Causa Ingreso-06-PIE</v>
      </c>
      <c r="F107">
        <v>1</v>
      </c>
      <c r="G107" t="s">
        <v>15</v>
      </c>
      <c r="H107" t="s">
        <v>360</v>
      </c>
      <c r="I107" t="s">
        <v>416</v>
      </c>
      <c r="J107" t="s">
        <v>128</v>
      </c>
      <c r="K107" t="s">
        <v>101</v>
      </c>
      <c r="L107">
        <v>19</v>
      </c>
      <c r="M107">
        <v>44012</v>
      </c>
      <c r="N107" t="str">
        <f>+VLOOKUP(Línea_Modelo_Causa_Vigentes[[#This Row],[id_LA]],Línea_Atención[],2,0)</f>
        <v>Línea Ambulatoria</v>
      </c>
      <c r="O107" t="str">
        <f>+VLOOKUP(Línea_Modelo_Causa_Vigentes[[#This Row],[Modelo '[sigla']]],Modelos[[Modelo '[sigla']]:[Modelo '[descripción']]],2,0)</f>
        <v>Programa de Intervención Integral Especializada</v>
      </c>
    </row>
    <row r="108" spans="2:15" x14ac:dyDescent="0.3">
      <c r="B108" s="4" t="str">
        <f t="shared" si="4"/>
        <v>1-PAS</v>
      </c>
      <c r="C108" s="4" t="str">
        <f t="shared" si="5"/>
        <v>1-PAS-Causa Ingreso-06</v>
      </c>
      <c r="D108" s="19" t="str">
        <f t="shared" si="6"/>
        <v>1-Causa Ingreso-06</v>
      </c>
      <c r="E108" s="4" t="str">
        <f t="shared" si="7"/>
        <v>1-Causa Ingreso-06-PAS</v>
      </c>
      <c r="F108">
        <v>1</v>
      </c>
      <c r="G108" t="s">
        <v>3</v>
      </c>
      <c r="H108" t="s">
        <v>360</v>
      </c>
      <c r="I108" t="s">
        <v>416</v>
      </c>
      <c r="J108" t="s">
        <v>128</v>
      </c>
      <c r="K108" t="s">
        <v>101</v>
      </c>
      <c r="L108">
        <v>0</v>
      </c>
      <c r="M108">
        <v>44012</v>
      </c>
      <c r="N108" t="str">
        <f>+VLOOKUP(Línea_Modelo_Causa_Vigentes[[#This Row],[id_LA]],Línea_Atención[],2,0)</f>
        <v>Línea Ambulatoria</v>
      </c>
      <c r="O108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09" spans="2:15" x14ac:dyDescent="0.3">
      <c r="B109" s="4" t="str">
        <f t="shared" si="4"/>
        <v>1-PPF</v>
      </c>
      <c r="C109" s="4" t="str">
        <f t="shared" si="5"/>
        <v>1-PPF-Causa Ingreso-06</v>
      </c>
      <c r="D109" s="19" t="str">
        <f t="shared" si="6"/>
        <v>1-Causa Ingreso-06</v>
      </c>
      <c r="E109" s="4" t="str">
        <f t="shared" si="7"/>
        <v>1-Causa Ingreso-06-PPF</v>
      </c>
      <c r="F109">
        <v>1</v>
      </c>
      <c r="G109" t="s">
        <v>23</v>
      </c>
      <c r="H109" t="s">
        <v>360</v>
      </c>
      <c r="I109" t="s">
        <v>416</v>
      </c>
      <c r="J109" t="s">
        <v>128</v>
      </c>
      <c r="K109" t="s">
        <v>101</v>
      </c>
      <c r="L109">
        <v>0</v>
      </c>
      <c r="M109">
        <v>44012</v>
      </c>
      <c r="N109" t="str">
        <f>+VLOOKUP(Línea_Modelo_Causa_Vigentes[[#This Row],[id_LA]],Línea_Atención[],2,0)</f>
        <v>Línea Ambulatoria</v>
      </c>
      <c r="O109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10" spans="2:15" x14ac:dyDescent="0.3">
      <c r="B110" s="4" t="str">
        <f t="shared" si="4"/>
        <v>1-PIE (24)</v>
      </c>
      <c r="C110" s="4" t="str">
        <f t="shared" si="5"/>
        <v>1-PIE (24)-Causa Ingreso-06</v>
      </c>
      <c r="D110" s="19" t="str">
        <f t="shared" si="6"/>
        <v>1-Causa Ingreso-06</v>
      </c>
      <c r="E110" s="4" t="str">
        <f t="shared" si="7"/>
        <v>1-Causa Ingreso-06-PIE (24)</v>
      </c>
      <c r="F110">
        <v>1</v>
      </c>
      <c r="G110" t="s">
        <v>17</v>
      </c>
      <c r="H110" t="s">
        <v>360</v>
      </c>
      <c r="I110" t="s">
        <v>416</v>
      </c>
      <c r="J110" t="s">
        <v>128</v>
      </c>
      <c r="K110" t="s">
        <v>101</v>
      </c>
      <c r="L110">
        <v>4</v>
      </c>
      <c r="M110">
        <v>44012</v>
      </c>
      <c r="N110" t="str">
        <f>+VLOOKUP(Línea_Modelo_Causa_Vigentes[[#This Row],[id_LA]],Línea_Atención[],2,0)</f>
        <v>Línea Ambulatoria</v>
      </c>
      <c r="O110" t="str">
        <f>+VLOOKUP(Línea_Modelo_Causa_Vigentes[[#This Row],[Modelo '[sigla']]],Modelos[[Modelo '[sigla']]:[Modelo '[descripción']]],2,0)</f>
        <v>Programa de Intervención Integral Especializada (24 H)</v>
      </c>
    </row>
    <row r="111" spans="2:15" x14ac:dyDescent="0.3">
      <c r="B111" s="4" t="str">
        <f t="shared" si="4"/>
        <v>1-PDE</v>
      </c>
      <c r="C111" s="4" t="str">
        <f t="shared" si="5"/>
        <v>1-PDE-Causa Ingreso-06</v>
      </c>
      <c r="D111" s="19" t="str">
        <f t="shared" si="6"/>
        <v>1-Causa Ingreso-06</v>
      </c>
      <c r="E111" s="4" t="str">
        <f t="shared" si="7"/>
        <v>1-Causa Ingreso-06-PDE</v>
      </c>
      <c r="F111">
        <v>1</v>
      </c>
      <c r="G111" t="s">
        <v>7</v>
      </c>
      <c r="H111" t="s">
        <v>360</v>
      </c>
      <c r="I111" t="s">
        <v>416</v>
      </c>
      <c r="J111" t="s">
        <v>128</v>
      </c>
      <c r="K111" t="s">
        <v>101</v>
      </c>
      <c r="L111">
        <v>0</v>
      </c>
      <c r="M111">
        <v>44012</v>
      </c>
      <c r="N111" t="str">
        <f>+VLOOKUP(Línea_Modelo_Causa_Vigentes[[#This Row],[id_LA]],Línea_Atención[],2,0)</f>
        <v>Línea Ambulatoria</v>
      </c>
      <c r="O111" t="str">
        <f>+VLOOKUP(Línea_Modelo_Causa_Vigentes[[#This Row],[Modelo '[sigla']]],Modelos[[Modelo '[sigla']]:[Modelo '[descripción']]],2,0)</f>
        <v>Programa Protección Especializada en Reinserción Educativa (24 H)</v>
      </c>
    </row>
    <row r="112" spans="2:15" x14ac:dyDescent="0.3">
      <c r="B112" s="4" t="str">
        <f t="shared" si="4"/>
        <v>1-PDC</v>
      </c>
      <c r="C112" s="4" t="str">
        <f t="shared" si="5"/>
        <v>1-PDC-Causa Ingreso-06</v>
      </c>
      <c r="D112" s="19" t="str">
        <f t="shared" si="6"/>
        <v>1-Causa Ingreso-06</v>
      </c>
      <c r="E112" s="4" t="str">
        <f t="shared" si="7"/>
        <v>1-Causa Ingreso-06-PDC</v>
      </c>
      <c r="F112">
        <v>1</v>
      </c>
      <c r="G112" t="s">
        <v>5</v>
      </c>
      <c r="H112" t="s">
        <v>360</v>
      </c>
      <c r="I112" t="s">
        <v>416</v>
      </c>
      <c r="J112" t="s">
        <v>128</v>
      </c>
      <c r="K112" t="s">
        <v>101</v>
      </c>
      <c r="L112">
        <v>0</v>
      </c>
      <c r="M112">
        <v>44012</v>
      </c>
      <c r="N112" t="str">
        <f>+VLOOKUP(Línea_Modelo_Causa_Vigentes[[#This Row],[id_LA]],Línea_Atención[],2,0)</f>
        <v>Línea Ambulatoria</v>
      </c>
      <c r="O112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13" spans="2:15" x14ac:dyDescent="0.3">
      <c r="B113" s="4" t="str">
        <f t="shared" si="4"/>
        <v>1-PAD</v>
      </c>
      <c r="C113" s="4" t="str">
        <f t="shared" si="5"/>
        <v>1-PAD-Causa Ingreso-06</v>
      </c>
      <c r="D113" s="19" t="str">
        <f t="shared" si="6"/>
        <v>1-Causa Ingreso-06</v>
      </c>
      <c r="E113" s="4" t="str">
        <f t="shared" si="7"/>
        <v>1-Causa Ingreso-06-PAD</v>
      </c>
      <c r="F113">
        <v>1</v>
      </c>
      <c r="G113" t="s">
        <v>1</v>
      </c>
      <c r="H113" t="s">
        <v>360</v>
      </c>
      <c r="I113" t="s">
        <v>416</v>
      </c>
      <c r="J113" t="s">
        <v>128</v>
      </c>
      <c r="K113" t="s">
        <v>101</v>
      </c>
      <c r="L113">
        <v>0</v>
      </c>
      <c r="M113">
        <v>44196</v>
      </c>
      <c r="N113" t="str">
        <f>+VLOOKUP(Línea_Modelo_Causa_Vigentes[[#This Row],[id_LA]],Línea_Atención[],2,0)</f>
        <v>Línea Ambulatoria</v>
      </c>
      <c r="O113" t="str">
        <f>+VLOOKUP(Línea_Modelo_Causa_Vigentes[[#This Row],[Modelo '[sigla']]],Modelos[[Modelo '[sigla']]:[Modelo '[descripción']]],2,0)</f>
        <v>Programa de Protección Ambulatoria para la Discapacidad</v>
      </c>
    </row>
    <row r="114" spans="2:15" x14ac:dyDescent="0.3">
      <c r="B114" s="4" t="str">
        <f t="shared" si="4"/>
        <v>1-PAS</v>
      </c>
      <c r="C114" s="4" t="str">
        <f t="shared" si="5"/>
        <v>1-PAS-Causa Ingreso-06</v>
      </c>
      <c r="D114" s="19" t="str">
        <f t="shared" si="6"/>
        <v>1-Causa Ingreso-06</v>
      </c>
      <c r="E114" s="4" t="str">
        <f t="shared" si="7"/>
        <v>1-Causa Ingreso-06-PAS</v>
      </c>
      <c r="F114">
        <v>1</v>
      </c>
      <c r="G114" t="s">
        <v>3</v>
      </c>
      <c r="H114" t="s">
        <v>360</v>
      </c>
      <c r="I114" t="s">
        <v>416</v>
      </c>
      <c r="J114" t="s">
        <v>128</v>
      </c>
      <c r="K114" t="s">
        <v>101</v>
      </c>
      <c r="L114">
        <v>0</v>
      </c>
      <c r="M114">
        <v>44196</v>
      </c>
      <c r="N114" t="str">
        <f>+VLOOKUP(Línea_Modelo_Causa_Vigentes[[#This Row],[id_LA]],Línea_Atención[],2,0)</f>
        <v>Línea Ambulatoria</v>
      </c>
      <c r="O114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15" spans="2:15" x14ac:dyDescent="0.3">
      <c r="B115" s="4" t="str">
        <f t="shared" si="4"/>
        <v>1-PDC</v>
      </c>
      <c r="C115" s="4" t="str">
        <f t="shared" si="5"/>
        <v>1-PDC-Causa Ingreso-06</v>
      </c>
      <c r="D115" s="19" t="str">
        <f t="shared" si="6"/>
        <v>1-Causa Ingreso-06</v>
      </c>
      <c r="E115" s="4" t="str">
        <f t="shared" si="7"/>
        <v>1-Causa Ingreso-06-PDC</v>
      </c>
      <c r="F115">
        <v>1</v>
      </c>
      <c r="G115" t="s">
        <v>5</v>
      </c>
      <c r="H115" t="s">
        <v>360</v>
      </c>
      <c r="I115" t="s">
        <v>416</v>
      </c>
      <c r="J115" t="s">
        <v>128</v>
      </c>
      <c r="K115" t="s">
        <v>101</v>
      </c>
      <c r="L115">
        <v>0</v>
      </c>
      <c r="M115">
        <v>44196</v>
      </c>
      <c r="N115" t="str">
        <f>+VLOOKUP(Línea_Modelo_Causa_Vigentes[[#This Row],[id_LA]],Línea_Atención[],2,0)</f>
        <v>Línea Ambulatoria</v>
      </c>
      <c r="O115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16" spans="2:15" x14ac:dyDescent="0.3">
      <c r="B116" s="4" t="str">
        <f t="shared" si="4"/>
        <v>1-PDE</v>
      </c>
      <c r="C116" s="4" t="str">
        <f t="shared" si="5"/>
        <v>1-PDE-Causa Ingreso-06</v>
      </c>
      <c r="D116" s="19" t="str">
        <f t="shared" si="6"/>
        <v>1-Causa Ingreso-06</v>
      </c>
      <c r="E116" s="4" t="str">
        <f t="shared" si="7"/>
        <v>1-Causa Ingreso-06-PDE</v>
      </c>
      <c r="F116">
        <v>1</v>
      </c>
      <c r="G116" t="s">
        <v>7</v>
      </c>
      <c r="H116" t="s">
        <v>360</v>
      </c>
      <c r="I116" t="s">
        <v>416</v>
      </c>
      <c r="J116" t="s">
        <v>128</v>
      </c>
      <c r="K116" t="s">
        <v>101</v>
      </c>
      <c r="L116">
        <v>0</v>
      </c>
      <c r="M116">
        <v>44196</v>
      </c>
      <c r="N116" t="str">
        <f>+VLOOKUP(Línea_Modelo_Causa_Vigentes[[#This Row],[id_LA]],Línea_Atención[],2,0)</f>
        <v>Línea Ambulatoria</v>
      </c>
      <c r="O116" t="str">
        <f>+VLOOKUP(Línea_Modelo_Causa_Vigentes[[#This Row],[Modelo '[sigla']]],Modelos[[Modelo '[sigla']]:[Modelo '[descripción']]],2,0)</f>
        <v>Programa Protección Especializada en Reinserción Educativa (24 H)</v>
      </c>
    </row>
    <row r="117" spans="2:15" x14ac:dyDescent="0.3">
      <c r="B117" s="4" t="str">
        <f t="shared" si="4"/>
        <v>1-PEC</v>
      </c>
      <c r="C117" s="4" t="str">
        <f t="shared" si="5"/>
        <v>1-PEC-Causa Ingreso-06</v>
      </c>
      <c r="D117" s="19" t="str">
        <f t="shared" si="6"/>
        <v>1-Causa Ingreso-06</v>
      </c>
      <c r="E117" s="4" t="str">
        <f t="shared" si="7"/>
        <v>1-Causa Ingreso-06-PEC</v>
      </c>
      <c r="F117">
        <v>1</v>
      </c>
      <c r="G117" t="s">
        <v>9</v>
      </c>
      <c r="H117" t="s">
        <v>360</v>
      </c>
      <c r="I117" t="s">
        <v>416</v>
      </c>
      <c r="J117" t="s">
        <v>128</v>
      </c>
      <c r="K117" t="s">
        <v>101</v>
      </c>
      <c r="L117">
        <v>0</v>
      </c>
      <c r="M117">
        <v>44196</v>
      </c>
      <c r="N117" t="str">
        <f>+VLOOKUP(Línea_Modelo_Causa_Vigentes[[#This Row],[id_LA]],Línea_Atención[],2,0)</f>
        <v>Línea Ambulatoria</v>
      </c>
      <c r="O117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18" spans="2:15" x14ac:dyDescent="0.3">
      <c r="B118" s="4" t="str">
        <f t="shared" si="4"/>
        <v>1-PEE</v>
      </c>
      <c r="C118" s="4" t="str">
        <f t="shared" si="5"/>
        <v>1-PEE-Causa Ingreso-06</v>
      </c>
      <c r="D118" s="19" t="str">
        <f t="shared" si="6"/>
        <v>1-Causa Ingreso-06</v>
      </c>
      <c r="E118" s="4" t="str">
        <f t="shared" si="7"/>
        <v>1-Causa Ingreso-06-PEE</v>
      </c>
      <c r="F118">
        <v>1</v>
      </c>
      <c r="G118" t="s">
        <v>11</v>
      </c>
      <c r="H118" t="s">
        <v>360</v>
      </c>
      <c r="I118" t="s">
        <v>416</v>
      </c>
      <c r="J118" t="s">
        <v>128</v>
      </c>
      <c r="K118" t="s">
        <v>101</v>
      </c>
      <c r="L118">
        <v>624</v>
      </c>
      <c r="M118">
        <v>44196</v>
      </c>
      <c r="N118" t="str">
        <f>+VLOOKUP(Línea_Modelo_Causa_Vigentes[[#This Row],[id_LA]],Línea_Atención[],2,0)</f>
        <v>Línea Ambulatoria</v>
      </c>
      <c r="O118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19" spans="2:15" x14ac:dyDescent="0.3">
      <c r="B119" s="4" t="str">
        <f t="shared" si="4"/>
        <v>1-PIB</v>
      </c>
      <c r="C119" s="4" t="str">
        <f t="shared" si="5"/>
        <v>1-PIB-Causa Ingreso-06</v>
      </c>
      <c r="D119" s="19" t="str">
        <f t="shared" si="6"/>
        <v>1-Causa Ingreso-06</v>
      </c>
      <c r="E119" s="4" t="str">
        <f t="shared" si="7"/>
        <v>1-Causa Ingreso-06-PIB</v>
      </c>
      <c r="F119">
        <v>1</v>
      </c>
      <c r="G119" t="s">
        <v>13</v>
      </c>
      <c r="H119" t="s">
        <v>360</v>
      </c>
      <c r="I119" t="s">
        <v>416</v>
      </c>
      <c r="J119" t="s">
        <v>128</v>
      </c>
      <c r="K119" t="s">
        <v>101</v>
      </c>
      <c r="L119">
        <v>0</v>
      </c>
      <c r="M119">
        <v>44196</v>
      </c>
      <c r="N119" t="str">
        <f>+VLOOKUP(Línea_Modelo_Causa_Vigentes[[#This Row],[id_LA]],Línea_Atención[],2,0)</f>
        <v>Línea Ambulatoria</v>
      </c>
      <c r="O119" t="str">
        <f>+VLOOKUP(Línea_Modelo_Causa_Vigentes[[#This Row],[Modelo '[sigla']]],Modelos[[Modelo '[sigla']]:[Modelo '[descripción']]],2,0)</f>
        <v>Programa de Intervención breve</v>
      </c>
    </row>
    <row r="120" spans="2:15" x14ac:dyDescent="0.3">
      <c r="B120" s="4" t="str">
        <f t="shared" si="4"/>
        <v>1-PIE</v>
      </c>
      <c r="C120" s="4" t="str">
        <f t="shared" si="5"/>
        <v>1-PIE-Causa Ingreso-06</v>
      </c>
      <c r="D120" s="19" t="str">
        <f t="shared" si="6"/>
        <v>1-Causa Ingreso-06</v>
      </c>
      <c r="E120" s="4" t="str">
        <f t="shared" si="7"/>
        <v>1-Causa Ingreso-06-PIE</v>
      </c>
      <c r="F120">
        <v>1</v>
      </c>
      <c r="G120" t="s">
        <v>15</v>
      </c>
      <c r="H120" t="s">
        <v>360</v>
      </c>
      <c r="I120" t="s">
        <v>416</v>
      </c>
      <c r="J120" t="s">
        <v>128</v>
      </c>
      <c r="K120" t="s">
        <v>101</v>
      </c>
      <c r="L120">
        <v>12</v>
      </c>
      <c r="M120">
        <v>44196</v>
      </c>
      <c r="N120" t="str">
        <f>+VLOOKUP(Línea_Modelo_Causa_Vigentes[[#This Row],[id_LA]],Línea_Atención[],2,0)</f>
        <v>Línea Ambulatoria</v>
      </c>
      <c r="O120" t="str">
        <f>+VLOOKUP(Línea_Modelo_Causa_Vigentes[[#This Row],[Modelo '[sigla']]],Modelos[[Modelo '[sigla']]:[Modelo '[descripción']]],2,0)</f>
        <v>Programa de Intervención Integral Especializada</v>
      </c>
    </row>
    <row r="121" spans="2:15" x14ac:dyDescent="0.3">
      <c r="B121" s="4" t="str">
        <f t="shared" si="4"/>
        <v>1-PIE (24)</v>
      </c>
      <c r="C121" s="4" t="str">
        <f t="shared" si="5"/>
        <v>1-PIE (24)-Causa Ingreso-06</v>
      </c>
      <c r="D121" s="19" t="str">
        <f t="shared" si="6"/>
        <v>1-Causa Ingreso-06</v>
      </c>
      <c r="E121" s="4" t="str">
        <f t="shared" si="7"/>
        <v>1-Causa Ingreso-06-PIE (24)</v>
      </c>
      <c r="F121">
        <v>1</v>
      </c>
      <c r="G121" t="s">
        <v>17</v>
      </c>
      <c r="H121" t="s">
        <v>360</v>
      </c>
      <c r="I121" t="s">
        <v>416</v>
      </c>
      <c r="J121" t="s">
        <v>128</v>
      </c>
      <c r="K121" t="s">
        <v>101</v>
      </c>
      <c r="L121">
        <v>5</v>
      </c>
      <c r="M121">
        <v>44196</v>
      </c>
      <c r="N121" t="str">
        <f>+VLOOKUP(Línea_Modelo_Causa_Vigentes[[#This Row],[id_LA]],Línea_Atención[],2,0)</f>
        <v>Línea Ambulatoria</v>
      </c>
      <c r="O121" t="str">
        <f>+VLOOKUP(Línea_Modelo_Causa_Vigentes[[#This Row],[Modelo '[sigla']]],Modelos[[Modelo '[sigla']]:[Modelo '[descripción']]],2,0)</f>
        <v>Programa de Intervención Integral Especializada (24 H)</v>
      </c>
    </row>
    <row r="122" spans="2:15" x14ac:dyDescent="0.3">
      <c r="B122" s="4" t="str">
        <f t="shared" si="4"/>
        <v>1-PPF</v>
      </c>
      <c r="C122" s="4" t="str">
        <f t="shared" si="5"/>
        <v>1-PPF-Causa Ingreso-06</v>
      </c>
      <c r="D122" s="19" t="str">
        <f t="shared" si="6"/>
        <v>1-Causa Ingreso-06</v>
      </c>
      <c r="E122" s="4" t="str">
        <f t="shared" si="7"/>
        <v>1-Causa Ingreso-06-PPF</v>
      </c>
      <c r="F122">
        <v>1</v>
      </c>
      <c r="G122" t="s">
        <v>23</v>
      </c>
      <c r="H122" t="s">
        <v>360</v>
      </c>
      <c r="I122" t="s">
        <v>416</v>
      </c>
      <c r="J122" t="s">
        <v>128</v>
      </c>
      <c r="K122" t="s">
        <v>101</v>
      </c>
      <c r="L122">
        <v>0</v>
      </c>
      <c r="M122">
        <v>44196</v>
      </c>
      <c r="N122" t="str">
        <f>+VLOOKUP(Línea_Modelo_Causa_Vigentes[[#This Row],[id_LA]],Línea_Atención[],2,0)</f>
        <v>Línea Ambulatoria</v>
      </c>
      <c r="O122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23" spans="2:15" x14ac:dyDescent="0.3">
      <c r="B123" s="4" t="str">
        <f t="shared" si="4"/>
        <v>1-PRJ</v>
      </c>
      <c r="C123" s="4" t="str">
        <f t="shared" si="5"/>
        <v>1-PRJ-Causa Ingreso-06</v>
      </c>
      <c r="D123" s="19" t="str">
        <f t="shared" si="6"/>
        <v>1-Causa Ingreso-06</v>
      </c>
      <c r="E123" s="4" t="str">
        <f t="shared" si="7"/>
        <v>1-Causa Ingreso-06-PRJ</v>
      </c>
      <c r="F123">
        <v>1</v>
      </c>
      <c r="G123" t="s">
        <v>25</v>
      </c>
      <c r="H123" t="s">
        <v>360</v>
      </c>
      <c r="I123" t="s">
        <v>416</v>
      </c>
      <c r="J123" t="s">
        <v>128</v>
      </c>
      <c r="K123" t="s">
        <v>101</v>
      </c>
      <c r="L123">
        <v>6</v>
      </c>
      <c r="M123">
        <v>44196</v>
      </c>
      <c r="N123" t="str">
        <f>+VLOOKUP(Línea_Modelo_Causa_Vigentes[[#This Row],[id_LA]],Línea_Atención[],2,0)</f>
        <v>Línea Ambulatoria</v>
      </c>
      <c r="O123" t="str">
        <f>+VLOOKUP(Línea_Modelo_Causa_Vigentes[[#This Row],[Modelo '[sigla']]],Modelos[[Modelo '[sigla']]:[Modelo '[descripción']]],2,0)</f>
        <v>Programa de Representación Jurídica</v>
      </c>
    </row>
    <row r="124" spans="2:15" x14ac:dyDescent="0.3">
      <c r="B124" s="4" t="str">
        <f t="shared" si="4"/>
        <v>1-PRM</v>
      </c>
      <c r="C124" s="4" t="str">
        <f t="shared" si="5"/>
        <v>1-PRM-Causa Ingreso-06</v>
      </c>
      <c r="D124" s="19" t="str">
        <f t="shared" si="6"/>
        <v>1-Causa Ingreso-06</v>
      </c>
      <c r="E124" s="4" t="str">
        <f t="shared" si="7"/>
        <v>1-Causa Ingreso-06-PRM</v>
      </c>
      <c r="F124">
        <v>1</v>
      </c>
      <c r="G124" t="s">
        <v>27</v>
      </c>
      <c r="H124" t="s">
        <v>360</v>
      </c>
      <c r="I124" t="s">
        <v>416</v>
      </c>
      <c r="J124" t="s">
        <v>128</v>
      </c>
      <c r="K124" t="s">
        <v>101</v>
      </c>
      <c r="L124">
        <v>0</v>
      </c>
      <c r="M124">
        <v>44196</v>
      </c>
      <c r="N124" t="str">
        <f>+VLOOKUP(Línea_Modelo_Causa_Vigentes[[#This Row],[id_LA]],Línea_Atención[],2,0)</f>
        <v>Línea Ambulatoria</v>
      </c>
      <c r="O124" t="str">
        <f>+VLOOKUP(Línea_Modelo_Causa_Vigentes[[#This Row],[Modelo '[sigla']]],Modelos[[Modelo '[sigla']]:[Modelo '[descripción']]],2,0)</f>
        <v>Programa Especializado en Reparación del Maltrato</v>
      </c>
    </row>
    <row r="125" spans="2:15" x14ac:dyDescent="0.3">
      <c r="B125" s="4" t="str">
        <f t="shared" si="4"/>
        <v>1-PEC</v>
      </c>
      <c r="C125" s="4" t="str">
        <f t="shared" si="5"/>
        <v>1-PEC-Causa Ingreso-07</v>
      </c>
      <c r="D125" s="19" t="str">
        <f t="shared" si="6"/>
        <v>1-Causa Ingreso-07</v>
      </c>
      <c r="E125" s="4" t="str">
        <f t="shared" si="7"/>
        <v>1-Causa Ingreso-07-PEC</v>
      </c>
      <c r="F125">
        <v>1</v>
      </c>
      <c r="G125" t="s">
        <v>9</v>
      </c>
      <c r="H125" t="s">
        <v>361</v>
      </c>
      <c r="I125" t="s">
        <v>416</v>
      </c>
      <c r="J125" t="s">
        <v>129</v>
      </c>
      <c r="K125" t="s">
        <v>101</v>
      </c>
      <c r="L125">
        <v>0</v>
      </c>
      <c r="M125">
        <v>44012</v>
      </c>
      <c r="N125" t="str">
        <f>+VLOOKUP(Línea_Modelo_Causa_Vigentes[[#This Row],[id_LA]],Línea_Atención[],2,0)</f>
        <v>Línea Ambulatoria</v>
      </c>
      <c r="O125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26" spans="2:15" x14ac:dyDescent="0.3">
      <c r="B126" s="4" t="str">
        <f t="shared" si="4"/>
        <v>1-PEE</v>
      </c>
      <c r="C126" s="4" t="str">
        <f t="shared" si="5"/>
        <v>1-PEE-Causa Ingreso-07</v>
      </c>
      <c r="D126" s="19" t="str">
        <f t="shared" si="6"/>
        <v>1-Causa Ingreso-07</v>
      </c>
      <c r="E126" s="4" t="str">
        <f t="shared" si="7"/>
        <v>1-Causa Ingreso-07-PEE</v>
      </c>
      <c r="F126">
        <v>1</v>
      </c>
      <c r="G126" t="s">
        <v>11</v>
      </c>
      <c r="H126" t="s">
        <v>361</v>
      </c>
      <c r="I126" t="s">
        <v>416</v>
      </c>
      <c r="J126" t="s">
        <v>129</v>
      </c>
      <c r="K126" t="s">
        <v>101</v>
      </c>
      <c r="L126">
        <v>0</v>
      </c>
      <c r="M126">
        <v>44012</v>
      </c>
      <c r="N126" t="str">
        <f>+VLOOKUP(Línea_Modelo_Causa_Vigentes[[#This Row],[id_LA]],Línea_Atención[],2,0)</f>
        <v>Línea Ambulatoria</v>
      </c>
      <c r="O126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27" spans="2:15" x14ac:dyDescent="0.3">
      <c r="B127" s="4" t="str">
        <f t="shared" si="4"/>
        <v>1-PRJ</v>
      </c>
      <c r="C127" s="4" t="str">
        <f t="shared" si="5"/>
        <v>1-PRJ-Causa Ingreso-07</v>
      </c>
      <c r="D127" s="19" t="str">
        <f t="shared" si="6"/>
        <v>1-Causa Ingreso-07</v>
      </c>
      <c r="E127" s="4" t="str">
        <f t="shared" si="7"/>
        <v>1-Causa Ingreso-07-PRJ</v>
      </c>
      <c r="F127">
        <v>1</v>
      </c>
      <c r="G127" t="s">
        <v>25</v>
      </c>
      <c r="H127" t="s">
        <v>361</v>
      </c>
      <c r="I127" t="s">
        <v>416</v>
      </c>
      <c r="J127" t="s">
        <v>129</v>
      </c>
      <c r="K127" t="s">
        <v>101</v>
      </c>
      <c r="L127">
        <v>0</v>
      </c>
      <c r="M127">
        <v>44012</v>
      </c>
      <c r="N127" t="str">
        <f>+VLOOKUP(Línea_Modelo_Causa_Vigentes[[#This Row],[id_LA]],Línea_Atención[],2,0)</f>
        <v>Línea Ambulatoria</v>
      </c>
      <c r="O127" t="str">
        <f>+VLOOKUP(Línea_Modelo_Causa_Vigentes[[#This Row],[Modelo '[sigla']]],Modelos[[Modelo '[sigla']]:[Modelo '[descripción']]],2,0)</f>
        <v>Programa de Representación Jurídica</v>
      </c>
    </row>
    <row r="128" spans="2:15" x14ac:dyDescent="0.3">
      <c r="B128" s="4" t="str">
        <f t="shared" si="4"/>
        <v>1-PAD</v>
      </c>
      <c r="C128" s="4" t="str">
        <f t="shared" si="5"/>
        <v>1-PAD-Causa Ingreso-07</v>
      </c>
      <c r="D128" s="19" t="str">
        <f t="shared" si="6"/>
        <v>1-Causa Ingreso-07</v>
      </c>
      <c r="E128" s="4" t="str">
        <f t="shared" si="7"/>
        <v>1-Causa Ingreso-07-PAD</v>
      </c>
      <c r="F128">
        <v>1</v>
      </c>
      <c r="G128" t="s">
        <v>1</v>
      </c>
      <c r="H128" t="s">
        <v>361</v>
      </c>
      <c r="I128" t="s">
        <v>416</v>
      </c>
      <c r="J128" t="s">
        <v>129</v>
      </c>
      <c r="K128" t="s">
        <v>101</v>
      </c>
      <c r="L128">
        <v>0</v>
      </c>
      <c r="M128">
        <v>44012</v>
      </c>
      <c r="N128" t="str">
        <f>+VLOOKUP(Línea_Modelo_Causa_Vigentes[[#This Row],[id_LA]],Línea_Atención[],2,0)</f>
        <v>Línea Ambulatoria</v>
      </c>
      <c r="O128" t="str">
        <f>+VLOOKUP(Línea_Modelo_Causa_Vigentes[[#This Row],[Modelo '[sigla']]],Modelos[[Modelo '[sigla']]:[Modelo '[descripción']]],2,0)</f>
        <v>Programa de Protección Ambulatoria para la Discapacidad</v>
      </c>
    </row>
    <row r="129" spans="2:15" x14ac:dyDescent="0.3">
      <c r="B129" s="4" t="str">
        <f t="shared" si="4"/>
        <v>1-PIB</v>
      </c>
      <c r="C129" s="4" t="str">
        <f t="shared" si="5"/>
        <v>1-PIB-Causa Ingreso-07</v>
      </c>
      <c r="D129" s="19" t="str">
        <f t="shared" si="6"/>
        <v>1-Causa Ingreso-07</v>
      </c>
      <c r="E129" s="4" t="str">
        <f t="shared" si="7"/>
        <v>1-Causa Ingreso-07-PIB</v>
      </c>
      <c r="F129">
        <v>1</v>
      </c>
      <c r="G129" t="s">
        <v>13</v>
      </c>
      <c r="H129" t="s">
        <v>361</v>
      </c>
      <c r="I129" t="s">
        <v>416</v>
      </c>
      <c r="J129" t="s">
        <v>129</v>
      </c>
      <c r="K129" t="s">
        <v>101</v>
      </c>
      <c r="L129">
        <v>0</v>
      </c>
      <c r="M129">
        <v>44012</v>
      </c>
      <c r="N129" t="str">
        <f>+VLOOKUP(Línea_Modelo_Causa_Vigentes[[#This Row],[id_LA]],Línea_Atención[],2,0)</f>
        <v>Línea Ambulatoria</v>
      </c>
      <c r="O129" t="str">
        <f>+VLOOKUP(Línea_Modelo_Causa_Vigentes[[#This Row],[Modelo '[sigla']]],Modelos[[Modelo '[sigla']]:[Modelo '[descripción']]],2,0)</f>
        <v>Programa de Intervención breve</v>
      </c>
    </row>
    <row r="130" spans="2:15" x14ac:dyDescent="0.3">
      <c r="B130" s="4" t="str">
        <f t="shared" si="4"/>
        <v>1-PRM</v>
      </c>
      <c r="C130" s="4" t="str">
        <f t="shared" si="5"/>
        <v>1-PRM-Causa Ingreso-07</v>
      </c>
      <c r="D130" s="19" t="str">
        <f t="shared" si="6"/>
        <v>1-Causa Ingreso-07</v>
      </c>
      <c r="E130" s="4" t="str">
        <f t="shared" si="7"/>
        <v>1-Causa Ingreso-07-PRM</v>
      </c>
      <c r="F130">
        <v>1</v>
      </c>
      <c r="G130" t="s">
        <v>27</v>
      </c>
      <c r="H130" t="s">
        <v>361</v>
      </c>
      <c r="I130" t="s">
        <v>416</v>
      </c>
      <c r="J130" t="s">
        <v>129</v>
      </c>
      <c r="K130" t="s">
        <v>101</v>
      </c>
      <c r="L130">
        <v>0</v>
      </c>
      <c r="M130">
        <v>44012</v>
      </c>
      <c r="N130" t="str">
        <f>+VLOOKUP(Línea_Modelo_Causa_Vigentes[[#This Row],[id_LA]],Línea_Atención[],2,0)</f>
        <v>Línea Ambulatoria</v>
      </c>
      <c r="O130" t="str">
        <f>+VLOOKUP(Línea_Modelo_Causa_Vigentes[[#This Row],[Modelo '[sigla']]],Modelos[[Modelo '[sigla']]:[Modelo '[descripción']]],2,0)</f>
        <v>Programa Especializado en Reparación del Maltrato</v>
      </c>
    </row>
    <row r="131" spans="2:15" x14ac:dyDescent="0.3">
      <c r="B131" s="4" t="str">
        <f t="shared" si="4"/>
        <v>1-PIE</v>
      </c>
      <c r="C131" s="4" t="str">
        <f t="shared" si="5"/>
        <v>1-PIE-Causa Ingreso-07</v>
      </c>
      <c r="D131" s="19" t="str">
        <f t="shared" si="6"/>
        <v>1-Causa Ingreso-07</v>
      </c>
      <c r="E131" s="4" t="str">
        <f t="shared" si="7"/>
        <v>1-Causa Ingreso-07-PIE</v>
      </c>
      <c r="F131">
        <v>1</v>
      </c>
      <c r="G131" t="s">
        <v>15</v>
      </c>
      <c r="H131" t="s">
        <v>361</v>
      </c>
      <c r="I131" t="s">
        <v>416</v>
      </c>
      <c r="J131" t="s">
        <v>129</v>
      </c>
      <c r="K131" t="s">
        <v>101</v>
      </c>
      <c r="L131">
        <v>135</v>
      </c>
      <c r="M131">
        <v>44012</v>
      </c>
      <c r="N131" t="str">
        <f>+VLOOKUP(Línea_Modelo_Causa_Vigentes[[#This Row],[id_LA]],Línea_Atención[],2,0)</f>
        <v>Línea Ambulatoria</v>
      </c>
      <c r="O131" t="str">
        <f>+VLOOKUP(Línea_Modelo_Causa_Vigentes[[#This Row],[Modelo '[sigla']]],Modelos[[Modelo '[sigla']]:[Modelo '[descripción']]],2,0)</f>
        <v>Programa de Intervención Integral Especializada</v>
      </c>
    </row>
    <row r="132" spans="2:15" x14ac:dyDescent="0.3">
      <c r="B132" s="4" t="str">
        <f t="shared" si="4"/>
        <v>1-PAS</v>
      </c>
      <c r="C132" s="4" t="str">
        <f t="shared" si="5"/>
        <v>1-PAS-Causa Ingreso-07</v>
      </c>
      <c r="D132" s="19" t="str">
        <f t="shared" si="6"/>
        <v>1-Causa Ingreso-07</v>
      </c>
      <c r="E132" s="4" t="str">
        <f t="shared" si="7"/>
        <v>1-Causa Ingreso-07-PAS</v>
      </c>
      <c r="F132">
        <v>1</v>
      </c>
      <c r="G132" t="s">
        <v>3</v>
      </c>
      <c r="H132" t="s">
        <v>361</v>
      </c>
      <c r="I132" t="s">
        <v>416</v>
      </c>
      <c r="J132" t="s">
        <v>129</v>
      </c>
      <c r="K132" t="s">
        <v>101</v>
      </c>
      <c r="L132">
        <v>721</v>
      </c>
      <c r="M132">
        <v>44012</v>
      </c>
      <c r="N132" t="str">
        <f>+VLOOKUP(Línea_Modelo_Causa_Vigentes[[#This Row],[id_LA]],Línea_Atención[],2,0)</f>
        <v>Línea Ambulatoria</v>
      </c>
      <c r="O132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33" spans="2:15" x14ac:dyDescent="0.3">
      <c r="B133" s="4" t="str">
        <f t="shared" si="4"/>
        <v>1-PPF</v>
      </c>
      <c r="C133" s="4" t="str">
        <f t="shared" si="5"/>
        <v>1-PPF-Causa Ingreso-07</v>
      </c>
      <c r="D133" s="19" t="str">
        <f t="shared" si="6"/>
        <v>1-Causa Ingreso-07</v>
      </c>
      <c r="E133" s="4" t="str">
        <f t="shared" si="7"/>
        <v>1-Causa Ingreso-07-PPF</v>
      </c>
      <c r="F133">
        <v>1</v>
      </c>
      <c r="G133" t="s">
        <v>23</v>
      </c>
      <c r="H133" t="s">
        <v>361</v>
      </c>
      <c r="I133" t="s">
        <v>416</v>
      </c>
      <c r="J133" t="s">
        <v>129</v>
      </c>
      <c r="K133" t="s">
        <v>101</v>
      </c>
      <c r="L133">
        <v>0</v>
      </c>
      <c r="M133">
        <v>44012</v>
      </c>
      <c r="N133" t="str">
        <f>+VLOOKUP(Línea_Modelo_Causa_Vigentes[[#This Row],[id_LA]],Línea_Atención[],2,0)</f>
        <v>Línea Ambulatoria</v>
      </c>
      <c r="O133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34" spans="2:15" x14ac:dyDescent="0.3">
      <c r="B134" s="4" t="str">
        <f t="shared" ref="B134:B197" si="8">+F134&amp;"-"&amp;G134</f>
        <v>1-PIE (24)</v>
      </c>
      <c r="C134" s="4" t="str">
        <f t="shared" ref="C134:C197" si="9">+B134&amp;"-"&amp;H134</f>
        <v>1-PIE (24)-Causa Ingreso-07</v>
      </c>
      <c r="D134" s="19" t="str">
        <f t="shared" ref="D134:D197" si="10">+F134&amp;"-"&amp;H134</f>
        <v>1-Causa Ingreso-07</v>
      </c>
      <c r="E134" s="4" t="str">
        <f t="shared" ref="E134:E197" si="11">+D134&amp;"-"&amp;G134</f>
        <v>1-Causa Ingreso-07-PIE (24)</v>
      </c>
      <c r="F134">
        <v>1</v>
      </c>
      <c r="G134" t="s">
        <v>17</v>
      </c>
      <c r="H134" t="s">
        <v>361</v>
      </c>
      <c r="I134" t="s">
        <v>416</v>
      </c>
      <c r="J134" t="s">
        <v>129</v>
      </c>
      <c r="K134" t="s">
        <v>101</v>
      </c>
      <c r="L134">
        <v>1</v>
      </c>
      <c r="M134">
        <v>44012</v>
      </c>
      <c r="N134" t="str">
        <f>+VLOOKUP(Línea_Modelo_Causa_Vigentes[[#This Row],[id_LA]],Línea_Atención[],2,0)</f>
        <v>Línea Ambulatoria</v>
      </c>
      <c r="O134" t="str">
        <f>+VLOOKUP(Línea_Modelo_Causa_Vigentes[[#This Row],[Modelo '[sigla']]],Modelos[[Modelo '[sigla']]:[Modelo '[descripción']]],2,0)</f>
        <v>Programa de Intervención Integral Especializada (24 H)</v>
      </c>
    </row>
    <row r="135" spans="2:15" x14ac:dyDescent="0.3">
      <c r="B135" s="4" t="str">
        <f t="shared" si="8"/>
        <v>1-PDE</v>
      </c>
      <c r="C135" s="4" t="str">
        <f t="shared" si="9"/>
        <v>1-PDE-Causa Ingreso-07</v>
      </c>
      <c r="D135" s="19" t="str">
        <f t="shared" si="10"/>
        <v>1-Causa Ingreso-07</v>
      </c>
      <c r="E135" s="4" t="str">
        <f t="shared" si="11"/>
        <v>1-Causa Ingreso-07-PDE</v>
      </c>
      <c r="F135">
        <v>1</v>
      </c>
      <c r="G135" t="s">
        <v>7</v>
      </c>
      <c r="H135" t="s">
        <v>361</v>
      </c>
      <c r="I135" t="s">
        <v>416</v>
      </c>
      <c r="J135" t="s">
        <v>129</v>
      </c>
      <c r="K135" t="s">
        <v>101</v>
      </c>
      <c r="L135">
        <v>0</v>
      </c>
      <c r="M135">
        <v>44012</v>
      </c>
      <c r="N135" t="str">
        <f>+VLOOKUP(Línea_Modelo_Causa_Vigentes[[#This Row],[id_LA]],Línea_Atención[],2,0)</f>
        <v>Línea Ambulatoria</v>
      </c>
      <c r="O135" t="str">
        <f>+VLOOKUP(Línea_Modelo_Causa_Vigentes[[#This Row],[Modelo '[sigla']]],Modelos[[Modelo '[sigla']]:[Modelo '[descripción']]],2,0)</f>
        <v>Programa Protección Especializada en Reinserción Educativa (24 H)</v>
      </c>
    </row>
    <row r="136" spans="2:15" x14ac:dyDescent="0.3">
      <c r="B136" s="4" t="str">
        <f t="shared" si="8"/>
        <v>1-PDC</v>
      </c>
      <c r="C136" s="4" t="str">
        <f t="shared" si="9"/>
        <v>1-PDC-Causa Ingreso-07</v>
      </c>
      <c r="D136" s="19" t="str">
        <f t="shared" si="10"/>
        <v>1-Causa Ingreso-07</v>
      </c>
      <c r="E136" s="4" t="str">
        <f t="shared" si="11"/>
        <v>1-Causa Ingreso-07-PDC</v>
      </c>
      <c r="F136">
        <v>1</v>
      </c>
      <c r="G136" t="s">
        <v>5</v>
      </c>
      <c r="H136" t="s">
        <v>361</v>
      </c>
      <c r="I136" t="s">
        <v>416</v>
      </c>
      <c r="J136" t="s">
        <v>129</v>
      </c>
      <c r="K136" t="s">
        <v>101</v>
      </c>
      <c r="L136">
        <v>0</v>
      </c>
      <c r="M136">
        <v>44012</v>
      </c>
      <c r="N136" t="str">
        <f>+VLOOKUP(Línea_Modelo_Causa_Vigentes[[#This Row],[id_LA]],Línea_Atención[],2,0)</f>
        <v>Línea Ambulatoria</v>
      </c>
      <c r="O136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37" spans="2:15" x14ac:dyDescent="0.3">
      <c r="B137" s="4" t="str">
        <f t="shared" si="8"/>
        <v>1-PAD</v>
      </c>
      <c r="C137" s="4" t="str">
        <f t="shared" si="9"/>
        <v>1-PAD-Causa Ingreso-07</v>
      </c>
      <c r="D137" s="19" t="str">
        <f t="shared" si="10"/>
        <v>1-Causa Ingreso-07</v>
      </c>
      <c r="E137" s="4" t="str">
        <f t="shared" si="11"/>
        <v>1-Causa Ingreso-07-PAD</v>
      </c>
      <c r="F137">
        <v>1</v>
      </c>
      <c r="G137" t="s">
        <v>1</v>
      </c>
      <c r="H137" t="s">
        <v>361</v>
      </c>
      <c r="I137" t="s">
        <v>416</v>
      </c>
      <c r="J137" t="s">
        <v>129</v>
      </c>
      <c r="K137" t="s">
        <v>101</v>
      </c>
      <c r="L137">
        <v>0</v>
      </c>
      <c r="M137">
        <v>44196</v>
      </c>
      <c r="N137" t="str">
        <f>+VLOOKUP(Línea_Modelo_Causa_Vigentes[[#This Row],[id_LA]],Línea_Atención[],2,0)</f>
        <v>Línea Ambulatoria</v>
      </c>
      <c r="O137" t="str">
        <f>+VLOOKUP(Línea_Modelo_Causa_Vigentes[[#This Row],[Modelo '[sigla']]],Modelos[[Modelo '[sigla']]:[Modelo '[descripción']]],2,0)</f>
        <v>Programa de Protección Ambulatoria para la Discapacidad</v>
      </c>
    </row>
    <row r="138" spans="2:15" x14ac:dyDescent="0.3">
      <c r="B138" s="4" t="str">
        <f t="shared" si="8"/>
        <v>1-PAS</v>
      </c>
      <c r="C138" s="4" t="str">
        <f t="shared" si="9"/>
        <v>1-PAS-Causa Ingreso-07</v>
      </c>
      <c r="D138" s="19" t="str">
        <f t="shared" si="10"/>
        <v>1-Causa Ingreso-07</v>
      </c>
      <c r="E138" s="4" t="str">
        <f t="shared" si="11"/>
        <v>1-Causa Ingreso-07-PAS</v>
      </c>
      <c r="F138">
        <v>1</v>
      </c>
      <c r="G138" t="s">
        <v>3</v>
      </c>
      <c r="H138" t="s">
        <v>361</v>
      </c>
      <c r="I138" t="s">
        <v>416</v>
      </c>
      <c r="J138" t="s">
        <v>129</v>
      </c>
      <c r="K138" t="s">
        <v>101</v>
      </c>
      <c r="L138">
        <v>711</v>
      </c>
      <c r="M138">
        <v>44196</v>
      </c>
      <c r="N138" t="str">
        <f>+VLOOKUP(Línea_Modelo_Causa_Vigentes[[#This Row],[id_LA]],Línea_Atención[],2,0)</f>
        <v>Línea Ambulatoria</v>
      </c>
      <c r="O138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39" spans="2:15" x14ac:dyDescent="0.3">
      <c r="B139" s="4" t="str">
        <f t="shared" si="8"/>
        <v>1-PDC</v>
      </c>
      <c r="C139" s="4" t="str">
        <f t="shared" si="9"/>
        <v>1-PDC-Causa Ingreso-07</v>
      </c>
      <c r="D139" s="19" t="str">
        <f t="shared" si="10"/>
        <v>1-Causa Ingreso-07</v>
      </c>
      <c r="E139" s="4" t="str">
        <f t="shared" si="11"/>
        <v>1-Causa Ingreso-07-PDC</v>
      </c>
      <c r="F139">
        <v>1</v>
      </c>
      <c r="G139" t="s">
        <v>5</v>
      </c>
      <c r="H139" t="s">
        <v>361</v>
      </c>
      <c r="I139" t="s">
        <v>416</v>
      </c>
      <c r="J139" t="s">
        <v>129</v>
      </c>
      <c r="K139" t="s">
        <v>101</v>
      </c>
      <c r="L139">
        <v>0</v>
      </c>
      <c r="M139">
        <v>44196</v>
      </c>
      <c r="N139" t="str">
        <f>+VLOOKUP(Línea_Modelo_Causa_Vigentes[[#This Row],[id_LA]],Línea_Atención[],2,0)</f>
        <v>Línea Ambulatoria</v>
      </c>
      <c r="O139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40" spans="2:15" x14ac:dyDescent="0.3">
      <c r="B140" s="4" t="str">
        <f t="shared" si="8"/>
        <v>1-PDE</v>
      </c>
      <c r="C140" s="4" t="str">
        <f t="shared" si="9"/>
        <v>1-PDE-Causa Ingreso-07</v>
      </c>
      <c r="D140" s="19" t="str">
        <f t="shared" si="10"/>
        <v>1-Causa Ingreso-07</v>
      </c>
      <c r="E140" s="4" t="str">
        <f t="shared" si="11"/>
        <v>1-Causa Ingreso-07-PDE</v>
      </c>
      <c r="F140">
        <v>1</v>
      </c>
      <c r="G140" t="s">
        <v>7</v>
      </c>
      <c r="H140" t="s">
        <v>361</v>
      </c>
      <c r="I140" t="s">
        <v>416</v>
      </c>
      <c r="J140" t="s">
        <v>129</v>
      </c>
      <c r="K140" t="s">
        <v>101</v>
      </c>
      <c r="L140">
        <v>0</v>
      </c>
      <c r="M140">
        <v>44196</v>
      </c>
      <c r="N140" t="str">
        <f>+VLOOKUP(Línea_Modelo_Causa_Vigentes[[#This Row],[id_LA]],Línea_Atención[],2,0)</f>
        <v>Línea Ambulatoria</v>
      </c>
      <c r="O140" t="str">
        <f>+VLOOKUP(Línea_Modelo_Causa_Vigentes[[#This Row],[Modelo '[sigla']]],Modelos[[Modelo '[sigla']]:[Modelo '[descripción']]],2,0)</f>
        <v>Programa Protección Especializada en Reinserción Educativa (24 H)</v>
      </c>
    </row>
    <row r="141" spans="2:15" x14ac:dyDescent="0.3">
      <c r="B141" s="4" t="str">
        <f t="shared" si="8"/>
        <v>1-PEC</v>
      </c>
      <c r="C141" s="4" t="str">
        <f t="shared" si="9"/>
        <v>1-PEC-Causa Ingreso-07</v>
      </c>
      <c r="D141" s="19" t="str">
        <f t="shared" si="10"/>
        <v>1-Causa Ingreso-07</v>
      </c>
      <c r="E141" s="4" t="str">
        <f t="shared" si="11"/>
        <v>1-Causa Ingreso-07-PEC</v>
      </c>
      <c r="F141">
        <v>1</v>
      </c>
      <c r="G141" t="s">
        <v>9</v>
      </c>
      <c r="H141" t="s">
        <v>361</v>
      </c>
      <c r="I141" t="s">
        <v>416</v>
      </c>
      <c r="J141" t="s">
        <v>129</v>
      </c>
      <c r="K141" t="s">
        <v>101</v>
      </c>
      <c r="L141">
        <v>0</v>
      </c>
      <c r="M141">
        <v>44196</v>
      </c>
      <c r="N141" t="str">
        <f>+VLOOKUP(Línea_Modelo_Causa_Vigentes[[#This Row],[id_LA]],Línea_Atención[],2,0)</f>
        <v>Línea Ambulatoria</v>
      </c>
      <c r="O141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42" spans="2:15" x14ac:dyDescent="0.3">
      <c r="B142" s="4" t="str">
        <f t="shared" si="8"/>
        <v>1-PEE</v>
      </c>
      <c r="C142" s="4" t="str">
        <f t="shared" si="9"/>
        <v>1-PEE-Causa Ingreso-07</v>
      </c>
      <c r="D142" s="19" t="str">
        <f t="shared" si="10"/>
        <v>1-Causa Ingreso-07</v>
      </c>
      <c r="E142" s="4" t="str">
        <f t="shared" si="11"/>
        <v>1-Causa Ingreso-07-PEE</v>
      </c>
      <c r="F142">
        <v>1</v>
      </c>
      <c r="G142" t="s">
        <v>11</v>
      </c>
      <c r="H142" t="s">
        <v>361</v>
      </c>
      <c r="I142" t="s">
        <v>416</v>
      </c>
      <c r="J142" t="s">
        <v>129</v>
      </c>
      <c r="K142" t="s">
        <v>101</v>
      </c>
      <c r="L142">
        <v>0</v>
      </c>
      <c r="M142">
        <v>44196</v>
      </c>
      <c r="N142" t="str">
        <f>+VLOOKUP(Línea_Modelo_Causa_Vigentes[[#This Row],[id_LA]],Línea_Atención[],2,0)</f>
        <v>Línea Ambulatoria</v>
      </c>
      <c r="O142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43" spans="2:15" x14ac:dyDescent="0.3">
      <c r="B143" s="4" t="str">
        <f t="shared" si="8"/>
        <v>1-PIB</v>
      </c>
      <c r="C143" s="4" t="str">
        <f t="shared" si="9"/>
        <v>1-PIB-Causa Ingreso-07</v>
      </c>
      <c r="D143" s="19" t="str">
        <f t="shared" si="10"/>
        <v>1-Causa Ingreso-07</v>
      </c>
      <c r="E143" s="4" t="str">
        <f t="shared" si="11"/>
        <v>1-Causa Ingreso-07-PIB</v>
      </c>
      <c r="F143">
        <v>1</v>
      </c>
      <c r="G143" t="s">
        <v>13</v>
      </c>
      <c r="H143" t="s">
        <v>361</v>
      </c>
      <c r="I143" t="s">
        <v>416</v>
      </c>
      <c r="J143" t="s">
        <v>129</v>
      </c>
      <c r="K143" t="s">
        <v>101</v>
      </c>
      <c r="L143">
        <v>0</v>
      </c>
      <c r="M143">
        <v>44196</v>
      </c>
      <c r="N143" t="str">
        <f>+VLOOKUP(Línea_Modelo_Causa_Vigentes[[#This Row],[id_LA]],Línea_Atención[],2,0)</f>
        <v>Línea Ambulatoria</v>
      </c>
      <c r="O143" t="str">
        <f>+VLOOKUP(Línea_Modelo_Causa_Vigentes[[#This Row],[Modelo '[sigla']]],Modelos[[Modelo '[sigla']]:[Modelo '[descripción']]],2,0)</f>
        <v>Programa de Intervención breve</v>
      </c>
    </row>
    <row r="144" spans="2:15" x14ac:dyDescent="0.3">
      <c r="B144" s="4" t="str">
        <f t="shared" si="8"/>
        <v>1-PIE</v>
      </c>
      <c r="C144" s="4" t="str">
        <f t="shared" si="9"/>
        <v>1-PIE-Causa Ingreso-07</v>
      </c>
      <c r="D144" s="19" t="str">
        <f t="shared" si="10"/>
        <v>1-Causa Ingreso-07</v>
      </c>
      <c r="E144" s="4" t="str">
        <f t="shared" si="11"/>
        <v>1-Causa Ingreso-07-PIE</v>
      </c>
      <c r="F144">
        <v>1</v>
      </c>
      <c r="G144" t="s">
        <v>15</v>
      </c>
      <c r="H144" t="s">
        <v>361</v>
      </c>
      <c r="I144" t="s">
        <v>416</v>
      </c>
      <c r="J144" t="s">
        <v>129</v>
      </c>
      <c r="K144" t="s">
        <v>101</v>
      </c>
      <c r="L144">
        <v>142</v>
      </c>
      <c r="M144">
        <v>44196</v>
      </c>
      <c r="N144" t="str">
        <f>+VLOOKUP(Línea_Modelo_Causa_Vigentes[[#This Row],[id_LA]],Línea_Atención[],2,0)</f>
        <v>Línea Ambulatoria</v>
      </c>
      <c r="O144" t="str">
        <f>+VLOOKUP(Línea_Modelo_Causa_Vigentes[[#This Row],[Modelo '[sigla']]],Modelos[[Modelo '[sigla']]:[Modelo '[descripción']]],2,0)</f>
        <v>Programa de Intervención Integral Especializada</v>
      </c>
    </row>
    <row r="145" spans="2:15" x14ac:dyDescent="0.3">
      <c r="B145" s="4" t="str">
        <f t="shared" si="8"/>
        <v>1-PIE (24)</v>
      </c>
      <c r="C145" s="4" t="str">
        <f t="shared" si="9"/>
        <v>1-PIE (24)-Causa Ingreso-07</v>
      </c>
      <c r="D145" s="19" t="str">
        <f t="shared" si="10"/>
        <v>1-Causa Ingreso-07</v>
      </c>
      <c r="E145" s="4" t="str">
        <f t="shared" si="11"/>
        <v>1-Causa Ingreso-07-PIE (24)</v>
      </c>
      <c r="F145">
        <v>1</v>
      </c>
      <c r="G145" t="s">
        <v>17</v>
      </c>
      <c r="H145" t="s">
        <v>361</v>
      </c>
      <c r="I145" t="s">
        <v>416</v>
      </c>
      <c r="J145" t="s">
        <v>129</v>
      </c>
      <c r="K145" t="s">
        <v>101</v>
      </c>
      <c r="L145">
        <v>4</v>
      </c>
      <c r="M145">
        <v>44196</v>
      </c>
      <c r="N145" t="str">
        <f>+VLOOKUP(Línea_Modelo_Causa_Vigentes[[#This Row],[id_LA]],Línea_Atención[],2,0)</f>
        <v>Línea Ambulatoria</v>
      </c>
      <c r="O145" t="str">
        <f>+VLOOKUP(Línea_Modelo_Causa_Vigentes[[#This Row],[Modelo '[sigla']]],Modelos[[Modelo '[sigla']]:[Modelo '[descripción']]],2,0)</f>
        <v>Programa de Intervención Integral Especializada (24 H)</v>
      </c>
    </row>
    <row r="146" spans="2:15" x14ac:dyDescent="0.3">
      <c r="B146" s="4" t="str">
        <f t="shared" si="8"/>
        <v>1-PPF</v>
      </c>
      <c r="C146" s="4" t="str">
        <f t="shared" si="9"/>
        <v>1-PPF-Causa Ingreso-07</v>
      </c>
      <c r="D146" s="19" t="str">
        <f t="shared" si="10"/>
        <v>1-Causa Ingreso-07</v>
      </c>
      <c r="E146" s="4" t="str">
        <f t="shared" si="11"/>
        <v>1-Causa Ingreso-07-PPF</v>
      </c>
      <c r="F146">
        <v>1</v>
      </c>
      <c r="G146" t="s">
        <v>23</v>
      </c>
      <c r="H146" t="s">
        <v>361</v>
      </c>
      <c r="I146" t="s">
        <v>416</v>
      </c>
      <c r="J146" t="s">
        <v>129</v>
      </c>
      <c r="K146" t="s">
        <v>101</v>
      </c>
      <c r="L146">
        <v>0</v>
      </c>
      <c r="M146">
        <v>44196</v>
      </c>
      <c r="N146" t="str">
        <f>+VLOOKUP(Línea_Modelo_Causa_Vigentes[[#This Row],[id_LA]],Línea_Atención[],2,0)</f>
        <v>Línea Ambulatoria</v>
      </c>
      <c r="O146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47" spans="2:15" x14ac:dyDescent="0.3">
      <c r="B147" s="4" t="str">
        <f t="shared" si="8"/>
        <v>1-PRJ</v>
      </c>
      <c r="C147" s="4" t="str">
        <f t="shared" si="9"/>
        <v>1-PRJ-Causa Ingreso-07</v>
      </c>
      <c r="D147" s="19" t="str">
        <f t="shared" si="10"/>
        <v>1-Causa Ingreso-07</v>
      </c>
      <c r="E147" s="4" t="str">
        <f t="shared" si="11"/>
        <v>1-Causa Ingreso-07-PRJ</v>
      </c>
      <c r="F147">
        <v>1</v>
      </c>
      <c r="G147" t="s">
        <v>25</v>
      </c>
      <c r="H147" t="s">
        <v>361</v>
      </c>
      <c r="I147" t="s">
        <v>416</v>
      </c>
      <c r="J147" t="s">
        <v>129</v>
      </c>
      <c r="K147" t="s">
        <v>101</v>
      </c>
      <c r="L147">
        <v>0</v>
      </c>
      <c r="M147">
        <v>44196</v>
      </c>
      <c r="N147" t="str">
        <f>+VLOOKUP(Línea_Modelo_Causa_Vigentes[[#This Row],[id_LA]],Línea_Atención[],2,0)</f>
        <v>Línea Ambulatoria</v>
      </c>
      <c r="O147" t="str">
        <f>+VLOOKUP(Línea_Modelo_Causa_Vigentes[[#This Row],[Modelo '[sigla']]],Modelos[[Modelo '[sigla']]:[Modelo '[descripción']]],2,0)</f>
        <v>Programa de Representación Jurídica</v>
      </c>
    </row>
    <row r="148" spans="2:15" x14ac:dyDescent="0.3">
      <c r="B148" s="4" t="str">
        <f t="shared" si="8"/>
        <v>1-PRM</v>
      </c>
      <c r="C148" s="4" t="str">
        <f t="shared" si="9"/>
        <v>1-PRM-Causa Ingreso-07</v>
      </c>
      <c r="D148" s="19" t="str">
        <f t="shared" si="10"/>
        <v>1-Causa Ingreso-07</v>
      </c>
      <c r="E148" s="4" t="str">
        <f t="shared" si="11"/>
        <v>1-Causa Ingreso-07-PRM</v>
      </c>
      <c r="F148">
        <v>1</v>
      </c>
      <c r="G148" t="s">
        <v>27</v>
      </c>
      <c r="H148" t="s">
        <v>361</v>
      </c>
      <c r="I148" t="s">
        <v>416</v>
      </c>
      <c r="J148" t="s">
        <v>129</v>
      </c>
      <c r="K148" t="s">
        <v>101</v>
      </c>
      <c r="L148">
        <v>0</v>
      </c>
      <c r="M148">
        <v>44196</v>
      </c>
      <c r="N148" t="str">
        <f>+VLOOKUP(Línea_Modelo_Causa_Vigentes[[#This Row],[id_LA]],Línea_Atención[],2,0)</f>
        <v>Línea Ambulatoria</v>
      </c>
      <c r="O148" t="str">
        <f>+VLOOKUP(Línea_Modelo_Causa_Vigentes[[#This Row],[Modelo '[sigla']]],Modelos[[Modelo '[sigla']]:[Modelo '[descripción']]],2,0)</f>
        <v>Programa Especializado en Reparación del Maltrato</v>
      </c>
    </row>
    <row r="149" spans="2:15" x14ac:dyDescent="0.3">
      <c r="B149" s="4" t="str">
        <f t="shared" si="8"/>
        <v>1-PEC</v>
      </c>
      <c r="C149" s="4" t="str">
        <f t="shared" si="9"/>
        <v>1-PEC-Causa Ingreso-10</v>
      </c>
      <c r="D149" s="19" t="str">
        <f t="shared" si="10"/>
        <v>1-Causa Ingreso-10</v>
      </c>
      <c r="E149" s="4" t="str">
        <f t="shared" si="11"/>
        <v>1-Causa Ingreso-10-PEC</v>
      </c>
      <c r="F149">
        <v>1</v>
      </c>
      <c r="G149" t="s">
        <v>9</v>
      </c>
      <c r="H149" t="s">
        <v>364</v>
      </c>
      <c r="I149" t="s">
        <v>416</v>
      </c>
      <c r="J149" t="s">
        <v>123</v>
      </c>
      <c r="K149" t="s">
        <v>101</v>
      </c>
      <c r="L149">
        <v>0</v>
      </c>
      <c r="M149">
        <v>44012</v>
      </c>
      <c r="N149" t="str">
        <f>+VLOOKUP(Línea_Modelo_Causa_Vigentes[[#This Row],[id_LA]],Línea_Atención[],2,0)</f>
        <v>Línea Ambulatoria</v>
      </c>
      <c r="O149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50" spans="2:15" x14ac:dyDescent="0.3">
      <c r="B150" s="4" t="str">
        <f t="shared" si="8"/>
        <v>1-PEE</v>
      </c>
      <c r="C150" s="4" t="str">
        <f t="shared" si="9"/>
        <v>1-PEE-Causa Ingreso-10</v>
      </c>
      <c r="D150" s="19" t="str">
        <f t="shared" si="10"/>
        <v>1-Causa Ingreso-10</v>
      </c>
      <c r="E150" s="4" t="str">
        <f t="shared" si="11"/>
        <v>1-Causa Ingreso-10-PEE</v>
      </c>
      <c r="F150">
        <v>1</v>
      </c>
      <c r="G150" t="s">
        <v>11</v>
      </c>
      <c r="H150" t="s">
        <v>364</v>
      </c>
      <c r="I150" t="s">
        <v>416</v>
      </c>
      <c r="J150" t="s">
        <v>123</v>
      </c>
      <c r="K150" t="s">
        <v>101</v>
      </c>
      <c r="L150">
        <v>0</v>
      </c>
      <c r="M150">
        <v>44012</v>
      </c>
      <c r="N150" t="str">
        <f>+VLOOKUP(Línea_Modelo_Causa_Vigentes[[#This Row],[id_LA]],Línea_Atención[],2,0)</f>
        <v>Línea Ambulatoria</v>
      </c>
      <c r="O150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51" spans="2:15" x14ac:dyDescent="0.3">
      <c r="B151" s="4" t="str">
        <f t="shared" si="8"/>
        <v>1-PRJ</v>
      </c>
      <c r="C151" s="4" t="str">
        <f t="shared" si="9"/>
        <v>1-PRJ-Causa Ingreso-10</v>
      </c>
      <c r="D151" s="19" t="str">
        <f t="shared" si="10"/>
        <v>1-Causa Ingreso-10</v>
      </c>
      <c r="E151" s="4" t="str">
        <f t="shared" si="11"/>
        <v>1-Causa Ingreso-10-PRJ</v>
      </c>
      <c r="F151">
        <v>1</v>
      </c>
      <c r="G151" t="s">
        <v>25</v>
      </c>
      <c r="H151" t="s">
        <v>364</v>
      </c>
      <c r="I151" t="s">
        <v>416</v>
      </c>
      <c r="J151" t="s">
        <v>123</v>
      </c>
      <c r="K151" t="s">
        <v>101</v>
      </c>
      <c r="L151">
        <v>8</v>
      </c>
      <c r="M151">
        <v>44012</v>
      </c>
      <c r="N151" t="str">
        <f>+VLOOKUP(Línea_Modelo_Causa_Vigentes[[#This Row],[id_LA]],Línea_Atención[],2,0)</f>
        <v>Línea Ambulatoria</v>
      </c>
      <c r="O151" t="str">
        <f>+VLOOKUP(Línea_Modelo_Causa_Vigentes[[#This Row],[Modelo '[sigla']]],Modelos[[Modelo '[sigla']]:[Modelo '[descripción']]],2,0)</f>
        <v>Programa de Representación Jurídica</v>
      </c>
    </row>
    <row r="152" spans="2:15" x14ac:dyDescent="0.3">
      <c r="B152" s="4" t="str">
        <f t="shared" si="8"/>
        <v>1-PAD</v>
      </c>
      <c r="C152" s="4" t="str">
        <f t="shared" si="9"/>
        <v>1-PAD-Causa Ingreso-10</v>
      </c>
      <c r="D152" s="19" t="str">
        <f t="shared" si="10"/>
        <v>1-Causa Ingreso-10</v>
      </c>
      <c r="E152" s="4" t="str">
        <f t="shared" si="11"/>
        <v>1-Causa Ingreso-10-PAD</v>
      </c>
      <c r="F152">
        <v>1</v>
      </c>
      <c r="G152" t="s">
        <v>1</v>
      </c>
      <c r="H152" t="s">
        <v>364</v>
      </c>
      <c r="I152" t="s">
        <v>416</v>
      </c>
      <c r="J152" t="s">
        <v>123</v>
      </c>
      <c r="K152" t="s">
        <v>101</v>
      </c>
      <c r="L152">
        <v>0</v>
      </c>
      <c r="M152">
        <v>44012</v>
      </c>
      <c r="N152" t="str">
        <f>+VLOOKUP(Línea_Modelo_Causa_Vigentes[[#This Row],[id_LA]],Línea_Atención[],2,0)</f>
        <v>Línea Ambulatoria</v>
      </c>
      <c r="O152" t="str">
        <f>+VLOOKUP(Línea_Modelo_Causa_Vigentes[[#This Row],[Modelo '[sigla']]],Modelos[[Modelo '[sigla']]:[Modelo '[descripción']]],2,0)</f>
        <v>Programa de Protección Ambulatoria para la Discapacidad</v>
      </c>
    </row>
    <row r="153" spans="2:15" x14ac:dyDescent="0.3">
      <c r="B153" s="4" t="str">
        <f t="shared" si="8"/>
        <v>1-PIB</v>
      </c>
      <c r="C153" s="4" t="str">
        <f t="shared" si="9"/>
        <v>1-PIB-Causa Ingreso-10</v>
      </c>
      <c r="D153" s="19" t="str">
        <f t="shared" si="10"/>
        <v>1-Causa Ingreso-10</v>
      </c>
      <c r="E153" s="4" t="str">
        <f t="shared" si="11"/>
        <v>1-Causa Ingreso-10-PIB</v>
      </c>
      <c r="F153">
        <v>1</v>
      </c>
      <c r="G153" t="s">
        <v>13</v>
      </c>
      <c r="H153" t="s">
        <v>364</v>
      </c>
      <c r="I153" t="s">
        <v>416</v>
      </c>
      <c r="J153" t="s">
        <v>123</v>
      </c>
      <c r="K153" t="s">
        <v>101</v>
      </c>
      <c r="L153">
        <v>0</v>
      </c>
      <c r="M153">
        <v>44012</v>
      </c>
      <c r="N153" t="str">
        <f>+VLOOKUP(Línea_Modelo_Causa_Vigentes[[#This Row],[id_LA]],Línea_Atención[],2,0)</f>
        <v>Línea Ambulatoria</v>
      </c>
      <c r="O153" t="str">
        <f>+VLOOKUP(Línea_Modelo_Causa_Vigentes[[#This Row],[Modelo '[sigla']]],Modelos[[Modelo '[sigla']]:[Modelo '[descripción']]],2,0)</f>
        <v>Programa de Intervención breve</v>
      </c>
    </row>
    <row r="154" spans="2:15" x14ac:dyDescent="0.3">
      <c r="B154" s="4" t="str">
        <f t="shared" si="8"/>
        <v>1-PRM</v>
      </c>
      <c r="C154" s="4" t="str">
        <f t="shared" si="9"/>
        <v>1-PRM-Causa Ingreso-10</v>
      </c>
      <c r="D154" s="19" t="str">
        <f t="shared" si="10"/>
        <v>1-Causa Ingreso-10</v>
      </c>
      <c r="E154" s="4" t="str">
        <f t="shared" si="11"/>
        <v>1-Causa Ingreso-10-PRM</v>
      </c>
      <c r="F154">
        <v>1</v>
      </c>
      <c r="G154" t="s">
        <v>27</v>
      </c>
      <c r="H154" t="s">
        <v>364</v>
      </c>
      <c r="I154" t="s">
        <v>416</v>
      </c>
      <c r="J154" t="s">
        <v>123</v>
      </c>
      <c r="K154" t="s">
        <v>101</v>
      </c>
      <c r="L154">
        <v>0</v>
      </c>
      <c r="M154">
        <v>44012</v>
      </c>
      <c r="N154" t="str">
        <f>+VLOOKUP(Línea_Modelo_Causa_Vigentes[[#This Row],[id_LA]],Línea_Atención[],2,0)</f>
        <v>Línea Ambulatoria</v>
      </c>
      <c r="O154" t="str">
        <f>+VLOOKUP(Línea_Modelo_Causa_Vigentes[[#This Row],[Modelo '[sigla']]],Modelos[[Modelo '[sigla']]:[Modelo '[descripción']]],2,0)</f>
        <v>Programa Especializado en Reparación del Maltrato</v>
      </c>
    </row>
    <row r="155" spans="2:15" x14ac:dyDescent="0.3">
      <c r="B155" s="4" t="str">
        <f t="shared" si="8"/>
        <v>1-PIE</v>
      </c>
      <c r="C155" s="4" t="str">
        <f t="shared" si="9"/>
        <v>1-PIE-Causa Ingreso-10</v>
      </c>
      <c r="D155" s="19" t="str">
        <f t="shared" si="10"/>
        <v>1-Causa Ingreso-10</v>
      </c>
      <c r="E155" s="4" t="str">
        <f t="shared" si="11"/>
        <v>1-Causa Ingreso-10-PIE</v>
      </c>
      <c r="F155">
        <v>1</v>
      </c>
      <c r="G155" t="s">
        <v>15</v>
      </c>
      <c r="H155" t="s">
        <v>364</v>
      </c>
      <c r="I155" t="s">
        <v>416</v>
      </c>
      <c r="J155" t="s">
        <v>123</v>
      </c>
      <c r="K155" t="s">
        <v>101</v>
      </c>
      <c r="L155">
        <v>64</v>
      </c>
      <c r="M155">
        <v>44012</v>
      </c>
      <c r="N155" t="str">
        <f>+VLOOKUP(Línea_Modelo_Causa_Vigentes[[#This Row],[id_LA]],Línea_Atención[],2,0)</f>
        <v>Línea Ambulatoria</v>
      </c>
      <c r="O155" t="str">
        <f>+VLOOKUP(Línea_Modelo_Causa_Vigentes[[#This Row],[Modelo '[sigla']]],Modelos[[Modelo '[sigla']]:[Modelo '[descripción']]],2,0)</f>
        <v>Programa de Intervención Integral Especializada</v>
      </c>
    </row>
    <row r="156" spans="2:15" x14ac:dyDescent="0.3">
      <c r="B156" s="4" t="str">
        <f t="shared" si="8"/>
        <v>1-PAS</v>
      </c>
      <c r="C156" s="4" t="str">
        <f t="shared" si="9"/>
        <v>1-PAS-Causa Ingreso-10</v>
      </c>
      <c r="D156" s="19" t="str">
        <f t="shared" si="10"/>
        <v>1-Causa Ingreso-10</v>
      </c>
      <c r="E156" s="4" t="str">
        <f t="shared" si="11"/>
        <v>1-Causa Ingreso-10-PAS</v>
      </c>
      <c r="F156">
        <v>1</v>
      </c>
      <c r="G156" t="s">
        <v>3</v>
      </c>
      <c r="H156" t="s">
        <v>364</v>
      </c>
      <c r="I156" t="s">
        <v>416</v>
      </c>
      <c r="J156" t="s">
        <v>123</v>
      </c>
      <c r="K156" t="s">
        <v>101</v>
      </c>
      <c r="L156">
        <v>0</v>
      </c>
      <c r="M156">
        <v>44012</v>
      </c>
      <c r="N156" t="str">
        <f>+VLOOKUP(Línea_Modelo_Causa_Vigentes[[#This Row],[id_LA]],Línea_Atención[],2,0)</f>
        <v>Línea Ambulatoria</v>
      </c>
      <c r="O156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57" spans="2:15" x14ac:dyDescent="0.3">
      <c r="B157" s="4" t="str">
        <f t="shared" si="8"/>
        <v>1-PPF</v>
      </c>
      <c r="C157" s="4" t="str">
        <f t="shared" si="9"/>
        <v>1-PPF-Causa Ingreso-10</v>
      </c>
      <c r="D157" s="19" t="str">
        <f t="shared" si="10"/>
        <v>1-Causa Ingreso-10</v>
      </c>
      <c r="E157" s="4" t="str">
        <f t="shared" si="11"/>
        <v>1-Causa Ingreso-10-PPF</v>
      </c>
      <c r="F157">
        <v>1</v>
      </c>
      <c r="G157" t="s">
        <v>23</v>
      </c>
      <c r="H157" t="s">
        <v>364</v>
      </c>
      <c r="I157" t="s">
        <v>416</v>
      </c>
      <c r="J157" t="s">
        <v>123</v>
      </c>
      <c r="K157" t="s">
        <v>101</v>
      </c>
      <c r="L157">
        <v>0</v>
      </c>
      <c r="M157">
        <v>44012</v>
      </c>
      <c r="N157" t="str">
        <f>+VLOOKUP(Línea_Modelo_Causa_Vigentes[[#This Row],[id_LA]],Línea_Atención[],2,0)</f>
        <v>Línea Ambulatoria</v>
      </c>
      <c r="O157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58" spans="2:15" x14ac:dyDescent="0.3">
      <c r="B158" s="4" t="str">
        <f t="shared" si="8"/>
        <v>1-PIE (24)</v>
      </c>
      <c r="C158" s="4" t="str">
        <f t="shared" si="9"/>
        <v>1-PIE (24)-Causa Ingreso-10</v>
      </c>
      <c r="D158" s="19" t="str">
        <f t="shared" si="10"/>
        <v>1-Causa Ingreso-10</v>
      </c>
      <c r="E158" s="4" t="str">
        <f t="shared" si="11"/>
        <v>1-Causa Ingreso-10-PIE (24)</v>
      </c>
      <c r="F158">
        <v>1</v>
      </c>
      <c r="G158" t="s">
        <v>17</v>
      </c>
      <c r="H158" t="s">
        <v>364</v>
      </c>
      <c r="I158" t="s">
        <v>416</v>
      </c>
      <c r="J158" t="s">
        <v>123</v>
      </c>
      <c r="K158" t="s">
        <v>101</v>
      </c>
      <c r="L158">
        <v>33</v>
      </c>
      <c r="M158">
        <v>44012</v>
      </c>
      <c r="N158" t="str">
        <f>+VLOOKUP(Línea_Modelo_Causa_Vigentes[[#This Row],[id_LA]],Línea_Atención[],2,0)</f>
        <v>Línea Ambulatoria</v>
      </c>
      <c r="O158" t="str">
        <f>+VLOOKUP(Línea_Modelo_Causa_Vigentes[[#This Row],[Modelo '[sigla']]],Modelos[[Modelo '[sigla']]:[Modelo '[descripción']]],2,0)</f>
        <v>Programa de Intervención Integral Especializada (24 H)</v>
      </c>
    </row>
    <row r="159" spans="2:15" x14ac:dyDescent="0.3">
      <c r="B159" s="4" t="str">
        <f t="shared" si="8"/>
        <v>1-PDE</v>
      </c>
      <c r="C159" s="4" t="str">
        <f t="shared" si="9"/>
        <v>1-PDE-Causa Ingreso-10</v>
      </c>
      <c r="D159" s="19" t="str">
        <f t="shared" si="10"/>
        <v>1-Causa Ingreso-10</v>
      </c>
      <c r="E159" s="4" t="str">
        <f t="shared" si="11"/>
        <v>1-Causa Ingreso-10-PDE</v>
      </c>
      <c r="F159">
        <v>1</v>
      </c>
      <c r="G159" t="s">
        <v>7</v>
      </c>
      <c r="H159" t="s">
        <v>364</v>
      </c>
      <c r="I159" t="s">
        <v>416</v>
      </c>
      <c r="J159" t="s">
        <v>123</v>
      </c>
      <c r="K159" t="s">
        <v>101</v>
      </c>
      <c r="L159">
        <v>0</v>
      </c>
      <c r="M159">
        <v>44012</v>
      </c>
      <c r="N159" t="str">
        <f>+VLOOKUP(Línea_Modelo_Causa_Vigentes[[#This Row],[id_LA]],Línea_Atención[],2,0)</f>
        <v>Línea Ambulatoria</v>
      </c>
      <c r="O159" t="str">
        <f>+VLOOKUP(Línea_Modelo_Causa_Vigentes[[#This Row],[Modelo '[sigla']]],Modelos[[Modelo '[sigla']]:[Modelo '[descripción']]],2,0)</f>
        <v>Programa Protección Especializada en Reinserción Educativa (24 H)</v>
      </c>
    </row>
    <row r="160" spans="2:15" x14ac:dyDescent="0.3">
      <c r="B160" s="4" t="str">
        <f t="shared" si="8"/>
        <v>1-PDC</v>
      </c>
      <c r="C160" s="4" t="str">
        <f t="shared" si="9"/>
        <v>1-PDC-Causa Ingreso-10</v>
      </c>
      <c r="D160" s="19" t="str">
        <f t="shared" si="10"/>
        <v>1-Causa Ingreso-10</v>
      </c>
      <c r="E160" s="4" t="str">
        <f t="shared" si="11"/>
        <v>1-Causa Ingreso-10-PDC</v>
      </c>
      <c r="F160">
        <v>1</v>
      </c>
      <c r="G160" t="s">
        <v>5</v>
      </c>
      <c r="H160" t="s">
        <v>364</v>
      </c>
      <c r="I160" t="s">
        <v>416</v>
      </c>
      <c r="J160" t="s">
        <v>123</v>
      </c>
      <c r="K160" t="s">
        <v>101</v>
      </c>
      <c r="L160">
        <v>0</v>
      </c>
      <c r="M160">
        <v>44012</v>
      </c>
      <c r="N160" t="str">
        <f>+VLOOKUP(Línea_Modelo_Causa_Vigentes[[#This Row],[id_LA]],Línea_Atención[],2,0)</f>
        <v>Línea Ambulatoria</v>
      </c>
      <c r="O160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61" spans="2:15" x14ac:dyDescent="0.3">
      <c r="B161" s="4" t="str">
        <f t="shared" si="8"/>
        <v>1-PAD</v>
      </c>
      <c r="C161" s="4" t="str">
        <f t="shared" si="9"/>
        <v>1-PAD-Causa Ingreso-10</v>
      </c>
      <c r="D161" s="19" t="str">
        <f t="shared" si="10"/>
        <v>1-Causa Ingreso-10</v>
      </c>
      <c r="E161" s="4" t="str">
        <f t="shared" si="11"/>
        <v>1-Causa Ingreso-10-PAD</v>
      </c>
      <c r="F161">
        <v>1</v>
      </c>
      <c r="G161" t="s">
        <v>1</v>
      </c>
      <c r="H161" t="s">
        <v>364</v>
      </c>
      <c r="I161" t="s">
        <v>416</v>
      </c>
      <c r="J161" t="s">
        <v>123</v>
      </c>
      <c r="K161" t="s">
        <v>101</v>
      </c>
      <c r="L161">
        <v>0</v>
      </c>
      <c r="M161">
        <v>44196</v>
      </c>
      <c r="N161" t="str">
        <f>+VLOOKUP(Línea_Modelo_Causa_Vigentes[[#This Row],[id_LA]],Línea_Atención[],2,0)</f>
        <v>Línea Ambulatoria</v>
      </c>
      <c r="O161" t="str">
        <f>+VLOOKUP(Línea_Modelo_Causa_Vigentes[[#This Row],[Modelo '[sigla']]],Modelos[[Modelo '[sigla']]:[Modelo '[descripción']]],2,0)</f>
        <v>Programa de Protección Ambulatoria para la Discapacidad</v>
      </c>
    </row>
    <row r="162" spans="2:15" x14ac:dyDescent="0.3">
      <c r="B162" s="4" t="str">
        <f t="shared" si="8"/>
        <v>1-PAS</v>
      </c>
      <c r="C162" s="4" t="str">
        <f t="shared" si="9"/>
        <v>1-PAS-Causa Ingreso-10</v>
      </c>
      <c r="D162" s="19" t="str">
        <f t="shared" si="10"/>
        <v>1-Causa Ingreso-10</v>
      </c>
      <c r="E162" s="4" t="str">
        <f t="shared" si="11"/>
        <v>1-Causa Ingreso-10-PAS</v>
      </c>
      <c r="F162">
        <v>1</v>
      </c>
      <c r="G162" t="s">
        <v>3</v>
      </c>
      <c r="H162" t="s">
        <v>364</v>
      </c>
      <c r="I162" t="s">
        <v>416</v>
      </c>
      <c r="J162" t="s">
        <v>123</v>
      </c>
      <c r="K162" t="s">
        <v>101</v>
      </c>
      <c r="L162">
        <v>0</v>
      </c>
      <c r="M162">
        <v>44196</v>
      </c>
      <c r="N162" t="str">
        <f>+VLOOKUP(Línea_Modelo_Causa_Vigentes[[#This Row],[id_LA]],Línea_Atención[],2,0)</f>
        <v>Línea Ambulatoria</v>
      </c>
      <c r="O162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63" spans="2:15" x14ac:dyDescent="0.3">
      <c r="B163" s="4" t="str">
        <f t="shared" si="8"/>
        <v>1-PDC</v>
      </c>
      <c r="C163" s="4" t="str">
        <f t="shared" si="9"/>
        <v>1-PDC-Causa Ingreso-10</v>
      </c>
      <c r="D163" s="19" t="str">
        <f t="shared" si="10"/>
        <v>1-Causa Ingreso-10</v>
      </c>
      <c r="E163" s="4" t="str">
        <f t="shared" si="11"/>
        <v>1-Causa Ingreso-10-PDC</v>
      </c>
      <c r="F163">
        <v>1</v>
      </c>
      <c r="G163" t="s">
        <v>5</v>
      </c>
      <c r="H163" t="s">
        <v>364</v>
      </c>
      <c r="I163" t="s">
        <v>416</v>
      </c>
      <c r="J163" t="s">
        <v>123</v>
      </c>
      <c r="K163" t="s">
        <v>101</v>
      </c>
      <c r="L163">
        <v>0</v>
      </c>
      <c r="M163">
        <v>44196</v>
      </c>
      <c r="N163" t="str">
        <f>+VLOOKUP(Línea_Modelo_Causa_Vigentes[[#This Row],[id_LA]],Línea_Atención[],2,0)</f>
        <v>Línea Ambulatoria</v>
      </c>
      <c r="O163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64" spans="2:15" x14ac:dyDescent="0.3">
      <c r="B164" s="4" t="str">
        <f t="shared" si="8"/>
        <v>1-PDE</v>
      </c>
      <c r="C164" s="4" t="str">
        <f t="shared" si="9"/>
        <v>1-PDE-Causa Ingreso-10</v>
      </c>
      <c r="D164" s="19" t="str">
        <f t="shared" si="10"/>
        <v>1-Causa Ingreso-10</v>
      </c>
      <c r="E164" s="4" t="str">
        <f t="shared" si="11"/>
        <v>1-Causa Ingreso-10-PDE</v>
      </c>
      <c r="F164">
        <v>1</v>
      </c>
      <c r="G164" t="s">
        <v>7</v>
      </c>
      <c r="H164" t="s">
        <v>364</v>
      </c>
      <c r="I164" t="s">
        <v>416</v>
      </c>
      <c r="J164" t="s">
        <v>123</v>
      </c>
      <c r="K164" t="s">
        <v>101</v>
      </c>
      <c r="L164">
        <v>0</v>
      </c>
      <c r="M164">
        <v>44196</v>
      </c>
      <c r="N164" t="str">
        <f>+VLOOKUP(Línea_Modelo_Causa_Vigentes[[#This Row],[id_LA]],Línea_Atención[],2,0)</f>
        <v>Línea Ambulatoria</v>
      </c>
      <c r="O164" t="str">
        <f>+VLOOKUP(Línea_Modelo_Causa_Vigentes[[#This Row],[Modelo '[sigla']]],Modelos[[Modelo '[sigla']]:[Modelo '[descripción']]],2,0)</f>
        <v>Programa Protección Especializada en Reinserción Educativa (24 H)</v>
      </c>
    </row>
    <row r="165" spans="2:15" x14ac:dyDescent="0.3">
      <c r="B165" s="4" t="str">
        <f t="shared" si="8"/>
        <v>1-PEC</v>
      </c>
      <c r="C165" s="4" t="str">
        <f t="shared" si="9"/>
        <v>1-PEC-Causa Ingreso-10</v>
      </c>
      <c r="D165" s="19" t="str">
        <f t="shared" si="10"/>
        <v>1-Causa Ingreso-10</v>
      </c>
      <c r="E165" s="4" t="str">
        <f t="shared" si="11"/>
        <v>1-Causa Ingreso-10-PEC</v>
      </c>
      <c r="F165">
        <v>1</v>
      </c>
      <c r="G165" t="s">
        <v>9</v>
      </c>
      <c r="H165" t="s">
        <v>364</v>
      </c>
      <c r="I165" t="s">
        <v>416</v>
      </c>
      <c r="J165" t="s">
        <v>123</v>
      </c>
      <c r="K165" t="s">
        <v>101</v>
      </c>
      <c r="L165">
        <v>0</v>
      </c>
      <c r="M165">
        <v>44196</v>
      </c>
      <c r="N165" t="str">
        <f>+VLOOKUP(Línea_Modelo_Causa_Vigentes[[#This Row],[id_LA]],Línea_Atención[],2,0)</f>
        <v>Línea Ambulatoria</v>
      </c>
      <c r="O165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66" spans="2:15" x14ac:dyDescent="0.3">
      <c r="B166" s="4" t="str">
        <f t="shared" si="8"/>
        <v>1-PEE</v>
      </c>
      <c r="C166" s="4" t="str">
        <f t="shared" si="9"/>
        <v>1-PEE-Causa Ingreso-10</v>
      </c>
      <c r="D166" s="19" t="str">
        <f t="shared" si="10"/>
        <v>1-Causa Ingreso-10</v>
      </c>
      <c r="E166" s="4" t="str">
        <f t="shared" si="11"/>
        <v>1-Causa Ingreso-10-PEE</v>
      </c>
      <c r="F166">
        <v>1</v>
      </c>
      <c r="G166" t="s">
        <v>11</v>
      </c>
      <c r="H166" t="s">
        <v>364</v>
      </c>
      <c r="I166" t="s">
        <v>416</v>
      </c>
      <c r="J166" t="s">
        <v>123</v>
      </c>
      <c r="K166" t="s">
        <v>101</v>
      </c>
      <c r="L166">
        <v>0</v>
      </c>
      <c r="M166">
        <v>44196</v>
      </c>
      <c r="N166" t="str">
        <f>+VLOOKUP(Línea_Modelo_Causa_Vigentes[[#This Row],[id_LA]],Línea_Atención[],2,0)</f>
        <v>Línea Ambulatoria</v>
      </c>
      <c r="O166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67" spans="2:15" x14ac:dyDescent="0.3">
      <c r="B167" s="4" t="str">
        <f t="shared" si="8"/>
        <v>1-PIB</v>
      </c>
      <c r="C167" s="4" t="str">
        <f t="shared" si="9"/>
        <v>1-PIB-Causa Ingreso-10</v>
      </c>
      <c r="D167" s="19" t="str">
        <f t="shared" si="10"/>
        <v>1-Causa Ingreso-10</v>
      </c>
      <c r="E167" s="4" t="str">
        <f t="shared" si="11"/>
        <v>1-Causa Ingreso-10-PIB</v>
      </c>
      <c r="F167">
        <v>1</v>
      </c>
      <c r="G167" t="s">
        <v>13</v>
      </c>
      <c r="H167" t="s">
        <v>364</v>
      </c>
      <c r="I167" t="s">
        <v>416</v>
      </c>
      <c r="J167" t="s">
        <v>123</v>
      </c>
      <c r="K167" t="s">
        <v>101</v>
      </c>
      <c r="L167">
        <v>0</v>
      </c>
      <c r="M167">
        <v>44196</v>
      </c>
      <c r="N167" t="str">
        <f>+VLOOKUP(Línea_Modelo_Causa_Vigentes[[#This Row],[id_LA]],Línea_Atención[],2,0)</f>
        <v>Línea Ambulatoria</v>
      </c>
      <c r="O167" t="str">
        <f>+VLOOKUP(Línea_Modelo_Causa_Vigentes[[#This Row],[Modelo '[sigla']]],Modelos[[Modelo '[sigla']]:[Modelo '[descripción']]],2,0)</f>
        <v>Programa de Intervención breve</v>
      </c>
    </row>
    <row r="168" spans="2:15" x14ac:dyDescent="0.3">
      <c r="B168" s="4" t="str">
        <f t="shared" si="8"/>
        <v>1-PIE</v>
      </c>
      <c r="C168" s="4" t="str">
        <f t="shared" si="9"/>
        <v>1-PIE-Causa Ingreso-10</v>
      </c>
      <c r="D168" s="19" t="str">
        <f t="shared" si="10"/>
        <v>1-Causa Ingreso-10</v>
      </c>
      <c r="E168" s="4" t="str">
        <f t="shared" si="11"/>
        <v>1-Causa Ingreso-10-PIE</v>
      </c>
      <c r="F168">
        <v>1</v>
      </c>
      <c r="G168" t="s">
        <v>15</v>
      </c>
      <c r="H168" t="s">
        <v>364</v>
      </c>
      <c r="I168" t="s">
        <v>416</v>
      </c>
      <c r="J168" t="s">
        <v>123</v>
      </c>
      <c r="K168" t="s">
        <v>101</v>
      </c>
      <c r="L168">
        <v>55</v>
      </c>
      <c r="M168">
        <v>44196</v>
      </c>
      <c r="N168" t="str">
        <f>+VLOOKUP(Línea_Modelo_Causa_Vigentes[[#This Row],[id_LA]],Línea_Atención[],2,0)</f>
        <v>Línea Ambulatoria</v>
      </c>
      <c r="O168" t="str">
        <f>+VLOOKUP(Línea_Modelo_Causa_Vigentes[[#This Row],[Modelo '[sigla']]],Modelos[[Modelo '[sigla']]:[Modelo '[descripción']]],2,0)</f>
        <v>Programa de Intervención Integral Especializada</v>
      </c>
    </row>
    <row r="169" spans="2:15" x14ac:dyDescent="0.3">
      <c r="B169" s="4" t="str">
        <f t="shared" si="8"/>
        <v>1-PIE (24)</v>
      </c>
      <c r="C169" s="4" t="str">
        <f t="shared" si="9"/>
        <v>1-PIE (24)-Causa Ingreso-10</v>
      </c>
      <c r="D169" s="19" t="str">
        <f t="shared" si="10"/>
        <v>1-Causa Ingreso-10</v>
      </c>
      <c r="E169" s="4" t="str">
        <f t="shared" si="11"/>
        <v>1-Causa Ingreso-10-PIE (24)</v>
      </c>
      <c r="F169">
        <v>1</v>
      </c>
      <c r="G169" t="s">
        <v>17</v>
      </c>
      <c r="H169" t="s">
        <v>364</v>
      </c>
      <c r="I169" t="s">
        <v>416</v>
      </c>
      <c r="J169" t="s">
        <v>123</v>
      </c>
      <c r="K169" t="s">
        <v>101</v>
      </c>
      <c r="L169">
        <v>39</v>
      </c>
      <c r="M169">
        <v>44196</v>
      </c>
      <c r="N169" t="str">
        <f>+VLOOKUP(Línea_Modelo_Causa_Vigentes[[#This Row],[id_LA]],Línea_Atención[],2,0)</f>
        <v>Línea Ambulatoria</v>
      </c>
      <c r="O169" t="str">
        <f>+VLOOKUP(Línea_Modelo_Causa_Vigentes[[#This Row],[Modelo '[sigla']]],Modelos[[Modelo '[sigla']]:[Modelo '[descripción']]],2,0)</f>
        <v>Programa de Intervención Integral Especializada (24 H)</v>
      </c>
    </row>
    <row r="170" spans="2:15" x14ac:dyDescent="0.3">
      <c r="B170" s="4" t="str">
        <f t="shared" si="8"/>
        <v>1-PPF</v>
      </c>
      <c r="C170" s="4" t="str">
        <f t="shared" si="9"/>
        <v>1-PPF-Causa Ingreso-10</v>
      </c>
      <c r="D170" s="19" t="str">
        <f t="shared" si="10"/>
        <v>1-Causa Ingreso-10</v>
      </c>
      <c r="E170" s="4" t="str">
        <f t="shared" si="11"/>
        <v>1-Causa Ingreso-10-PPF</v>
      </c>
      <c r="F170">
        <v>1</v>
      </c>
      <c r="G170" t="s">
        <v>23</v>
      </c>
      <c r="H170" t="s">
        <v>364</v>
      </c>
      <c r="I170" t="s">
        <v>416</v>
      </c>
      <c r="J170" t="s">
        <v>123</v>
      </c>
      <c r="K170" t="s">
        <v>101</v>
      </c>
      <c r="L170">
        <v>0</v>
      </c>
      <c r="M170">
        <v>44196</v>
      </c>
      <c r="N170" t="str">
        <f>+VLOOKUP(Línea_Modelo_Causa_Vigentes[[#This Row],[id_LA]],Línea_Atención[],2,0)</f>
        <v>Línea Ambulatoria</v>
      </c>
      <c r="O170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71" spans="2:15" x14ac:dyDescent="0.3">
      <c r="B171" s="4" t="str">
        <f t="shared" si="8"/>
        <v>1-PRJ</v>
      </c>
      <c r="C171" s="4" t="str">
        <f t="shared" si="9"/>
        <v>1-PRJ-Causa Ingreso-10</v>
      </c>
      <c r="D171" s="19" t="str">
        <f t="shared" si="10"/>
        <v>1-Causa Ingreso-10</v>
      </c>
      <c r="E171" s="4" t="str">
        <f t="shared" si="11"/>
        <v>1-Causa Ingreso-10-PRJ</v>
      </c>
      <c r="F171">
        <v>1</v>
      </c>
      <c r="G171" t="s">
        <v>25</v>
      </c>
      <c r="H171" t="s">
        <v>364</v>
      </c>
      <c r="I171" t="s">
        <v>416</v>
      </c>
      <c r="J171" t="s">
        <v>123</v>
      </c>
      <c r="K171" t="s">
        <v>101</v>
      </c>
      <c r="L171">
        <v>9</v>
      </c>
      <c r="M171">
        <v>44196</v>
      </c>
      <c r="N171" t="str">
        <f>+VLOOKUP(Línea_Modelo_Causa_Vigentes[[#This Row],[id_LA]],Línea_Atención[],2,0)</f>
        <v>Línea Ambulatoria</v>
      </c>
      <c r="O171" t="str">
        <f>+VLOOKUP(Línea_Modelo_Causa_Vigentes[[#This Row],[Modelo '[sigla']]],Modelos[[Modelo '[sigla']]:[Modelo '[descripción']]],2,0)</f>
        <v>Programa de Representación Jurídica</v>
      </c>
    </row>
    <row r="172" spans="2:15" x14ac:dyDescent="0.3">
      <c r="B172" s="4" t="str">
        <f t="shared" si="8"/>
        <v>1-PRM</v>
      </c>
      <c r="C172" s="4" t="str">
        <f t="shared" si="9"/>
        <v>1-PRM-Causa Ingreso-10</v>
      </c>
      <c r="D172" s="19" t="str">
        <f t="shared" si="10"/>
        <v>1-Causa Ingreso-10</v>
      </c>
      <c r="E172" s="4" t="str">
        <f t="shared" si="11"/>
        <v>1-Causa Ingreso-10-PRM</v>
      </c>
      <c r="F172">
        <v>1</v>
      </c>
      <c r="G172" t="s">
        <v>27</v>
      </c>
      <c r="H172" t="s">
        <v>364</v>
      </c>
      <c r="I172" t="s">
        <v>416</v>
      </c>
      <c r="J172" t="s">
        <v>123</v>
      </c>
      <c r="K172" t="s">
        <v>101</v>
      </c>
      <c r="L172">
        <v>0</v>
      </c>
      <c r="M172">
        <v>44196</v>
      </c>
      <c r="N172" t="str">
        <f>+VLOOKUP(Línea_Modelo_Causa_Vigentes[[#This Row],[id_LA]],Línea_Atención[],2,0)</f>
        <v>Línea Ambulatoria</v>
      </c>
      <c r="O172" t="str">
        <f>+VLOOKUP(Línea_Modelo_Causa_Vigentes[[#This Row],[Modelo '[sigla']]],Modelos[[Modelo '[sigla']]:[Modelo '[descripción']]],2,0)</f>
        <v>Programa Especializado en Reparación del Maltrato</v>
      </c>
    </row>
    <row r="173" spans="2:15" x14ac:dyDescent="0.3">
      <c r="B173" s="4" t="str">
        <f t="shared" si="8"/>
        <v>1-PEC</v>
      </c>
      <c r="C173" s="4" t="str">
        <f t="shared" si="9"/>
        <v>1-PEC-Causa Ingreso-11</v>
      </c>
      <c r="D173" s="19" t="str">
        <f t="shared" si="10"/>
        <v>1-Causa Ingreso-11</v>
      </c>
      <c r="E173" s="4" t="str">
        <f t="shared" si="11"/>
        <v>1-Causa Ingreso-11-PEC</v>
      </c>
      <c r="F173">
        <v>1</v>
      </c>
      <c r="G173" t="s">
        <v>9</v>
      </c>
      <c r="H173" t="s">
        <v>365</v>
      </c>
      <c r="I173" t="s">
        <v>416</v>
      </c>
      <c r="J173" t="s">
        <v>133</v>
      </c>
      <c r="K173" t="s">
        <v>101</v>
      </c>
      <c r="L173">
        <v>0</v>
      </c>
      <c r="M173">
        <v>44012</v>
      </c>
      <c r="N173" t="str">
        <f>+VLOOKUP(Línea_Modelo_Causa_Vigentes[[#This Row],[id_LA]],Línea_Atención[],2,0)</f>
        <v>Línea Ambulatoria</v>
      </c>
      <c r="O173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74" spans="2:15" x14ac:dyDescent="0.3">
      <c r="B174" s="4" t="str">
        <f t="shared" si="8"/>
        <v>1-PEE</v>
      </c>
      <c r="C174" s="4" t="str">
        <f t="shared" si="9"/>
        <v>1-PEE-Causa Ingreso-11</v>
      </c>
      <c r="D174" s="19" t="str">
        <f t="shared" si="10"/>
        <v>1-Causa Ingreso-11</v>
      </c>
      <c r="E174" s="4" t="str">
        <f t="shared" si="11"/>
        <v>1-Causa Ingreso-11-PEE</v>
      </c>
      <c r="F174">
        <v>1</v>
      </c>
      <c r="G174" t="s">
        <v>11</v>
      </c>
      <c r="H174" t="s">
        <v>365</v>
      </c>
      <c r="I174" t="s">
        <v>416</v>
      </c>
      <c r="J174" t="s">
        <v>133</v>
      </c>
      <c r="K174" t="s">
        <v>101</v>
      </c>
      <c r="L174">
        <v>186</v>
      </c>
      <c r="M174">
        <v>44012</v>
      </c>
      <c r="N174" t="str">
        <f>+VLOOKUP(Línea_Modelo_Causa_Vigentes[[#This Row],[id_LA]],Línea_Atención[],2,0)</f>
        <v>Línea Ambulatoria</v>
      </c>
      <c r="O174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75" spans="2:15" x14ac:dyDescent="0.3">
      <c r="B175" s="4" t="str">
        <f t="shared" si="8"/>
        <v>1-PRJ</v>
      </c>
      <c r="C175" s="4" t="str">
        <f t="shared" si="9"/>
        <v>1-PRJ-Causa Ingreso-11</v>
      </c>
      <c r="D175" s="19" t="str">
        <f t="shared" si="10"/>
        <v>1-Causa Ingreso-11</v>
      </c>
      <c r="E175" s="4" t="str">
        <f t="shared" si="11"/>
        <v>1-Causa Ingreso-11-PRJ</v>
      </c>
      <c r="F175">
        <v>1</v>
      </c>
      <c r="G175" t="s">
        <v>25</v>
      </c>
      <c r="H175" t="s">
        <v>365</v>
      </c>
      <c r="I175" t="s">
        <v>416</v>
      </c>
      <c r="J175" t="s">
        <v>133</v>
      </c>
      <c r="K175" t="s">
        <v>101</v>
      </c>
      <c r="L175">
        <v>1226</v>
      </c>
      <c r="M175">
        <v>44012</v>
      </c>
      <c r="N175" t="str">
        <f>+VLOOKUP(Línea_Modelo_Causa_Vigentes[[#This Row],[id_LA]],Línea_Atención[],2,0)</f>
        <v>Línea Ambulatoria</v>
      </c>
      <c r="O175" t="str">
        <f>+VLOOKUP(Línea_Modelo_Causa_Vigentes[[#This Row],[Modelo '[sigla']]],Modelos[[Modelo '[sigla']]:[Modelo '[descripción']]],2,0)</f>
        <v>Programa de Representación Jurídica</v>
      </c>
    </row>
    <row r="176" spans="2:15" x14ac:dyDescent="0.3">
      <c r="B176" s="4" t="str">
        <f t="shared" si="8"/>
        <v>1-PAD</v>
      </c>
      <c r="C176" s="4" t="str">
        <f t="shared" si="9"/>
        <v>1-PAD-Causa Ingreso-11</v>
      </c>
      <c r="D176" s="19" t="str">
        <f t="shared" si="10"/>
        <v>1-Causa Ingreso-11</v>
      </c>
      <c r="E176" s="4" t="str">
        <f t="shared" si="11"/>
        <v>1-Causa Ingreso-11-PAD</v>
      </c>
      <c r="F176">
        <v>1</v>
      </c>
      <c r="G176" t="s">
        <v>1</v>
      </c>
      <c r="H176" t="s">
        <v>365</v>
      </c>
      <c r="I176" t="s">
        <v>416</v>
      </c>
      <c r="J176" t="s">
        <v>133</v>
      </c>
      <c r="K176" t="s">
        <v>101</v>
      </c>
      <c r="L176">
        <v>6</v>
      </c>
      <c r="M176">
        <v>44012</v>
      </c>
      <c r="N176" t="str">
        <f>+VLOOKUP(Línea_Modelo_Causa_Vigentes[[#This Row],[id_LA]],Línea_Atención[],2,0)</f>
        <v>Línea Ambulatoria</v>
      </c>
      <c r="O176" t="str">
        <f>+VLOOKUP(Línea_Modelo_Causa_Vigentes[[#This Row],[Modelo '[sigla']]],Modelos[[Modelo '[sigla']]:[Modelo '[descripción']]],2,0)</f>
        <v>Programa de Protección Ambulatoria para la Discapacidad</v>
      </c>
    </row>
    <row r="177" spans="2:15" x14ac:dyDescent="0.3">
      <c r="B177" s="4" t="str">
        <f t="shared" si="8"/>
        <v>1-PIB</v>
      </c>
      <c r="C177" s="4" t="str">
        <f t="shared" si="9"/>
        <v>1-PIB-Causa Ingreso-11</v>
      </c>
      <c r="D177" s="19" t="str">
        <f t="shared" si="10"/>
        <v>1-Causa Ingreso-11</v>
      </c>
      <c r="E177" s="4" t="str">
        <f t="shared" si="11"/>
        <v>1-Causa Ingreso-11-PIB</v>
      </c>
      <c r="F177">
        <v>1</v>
      </c>
      <c r="G177" t="s">
        <v>13</v>
      </c>
      <c r="H177" t="s">
        <v>365</v>
      </c>
      <c r="I177" t="s">
        <v>416</v>
      </c>
      <c r="J177" t="s">
        <v>133</v>
      </c>
      <c r="K177" t="s">
        <v>101</v>
      </c>
      <c r="L177">
        <v>0</v>
      </c>
      <c r="M177">
        <v>44012</v>
      </c>
      <c r="N177" t="str">
        <f>+VLOOKUP(Línea_Modelo_Causa_Vigentes[[#This Row],[id_LA]],Línea_Atención[],2,0)</f>
        <v>Línea Ambulatoria</v>
      </c>
      <c r="O177" t="str">
        <f>+VLOOKUP(Línea_Modelo_Causa_Vigentes[[#This Row],[Modelo '[sigla']]],Modelos[[Modelo '[sigla']]:[Modelo '[descripción']]],2,0)</f>
        <v>Programa de Intervención breve</v>
      </c>
    </row>
    <row r="178" spans="2:15" x14ac:dyDescent="0.3">
      <c r="B178" s="4" t="str">
        <f t="shared" si="8"/>
        <v>1-PRM</v>
      </c>
      <c r="C178" s="4" t="str">
        <f t="shared" si="9"/>
        <v>1-PRM-Causa Ingreso-11</v>
      </c>
      <c r="D178" s="19" t="str">
        <f t="shared" si="10"/>
        <v>1-Causa Ingreso-11</v>
      </c>
      <c r="E178" s="4" t="str">
        <f t="shared" si="11"/>
        <v>1-Causa Ingreso-11-PRM</v>
      </c>
      <c r="F178">
        <v>1</v>
      </c>
      <c r="G178" t="s">
        <v>27</v>
      </c>
      <c r="H178" t="s">
        <v>365</v>
      </c>
      <c r="I178" t="s">
        <v>416</v>
      </c>
      <c r="J178" t="s">
        <v>133</v>
      </c>
      <c r="K178" t="s">
        <v>101</v>
      </c>
      <c r="L178">
        <v>9161</v>
      </c>
      <c r="M178">
        <v>44012</v>
      </c>
      <c r="N178" t="str">
        <f>+VLOOKUP(Línea_Modelo_Causa_Vigentes[[#This Row],[id_LA]],Línea_Atención[],2,0)</f>
        <v>Línea Ambulatoria</v>
      </c>
      <c r="O178" t="str">
        <f>+VLOOKUP(Línea_Modelo_Causa_Vigentes[[#This Row],[Modelo '[sigla']]],Modelos[[Modelo '[sigla']]:[Modelo '[descripción']]],2,0)</f>
        <v>Programa Especializado en Reparación del Maltrato</v>
      </c>
    </row>
    <row r="179" spans="2:15" x14ac:dyDescent="0.3">
      <c r="B179" s="4" t="str">
        <f t="shared" si="8"/>
        <v>1-PIE</v>
      </c>
      <c r="C179" s="4" t="str">
        <f t="shared" si="9"/>
        <v>1-PIE-Causa Ingreso-11</v>
      </c>
      <c r="D179" s="19" t="str">
        <f t="shared" si="10"/>
        <v>1-Causa Ingreso-11</v>
      </c>
      <c r="E179" s="4" t="str">
        <f t="shared" si="11"/>
        <v>1-Causa Ingreso-11-PIE</v>
      </c>
      <c r="F179">
        <v>1</v>
      </c>
      <c r="G179" t="s">
        <v>15</v>
      </c>
      <c r="H179" t="s">
        <v>365</v>
      </c>
      <c r="I179" t="s">
        <v>416</v>
      </c>
      <c r="J179" t="s">
        <v>133</v>
      </c>
      <c r="K179" t="s">
        <v>101</v>
      </c>
      <c r="L179">
        <v>2</v>
      </c>
      <c r="M179">
        <v>44012</v>
      </c>
      <c r="N179" t="str">
        <f>+VLOOKUP(Línea_Modelo_Causa_Vigentes[[#This Row],[id_LA]],Línea_Atención[],2,0)</f>
        <v>Línea Ambulatoria</v>
      </c>
      <c r="O179" t="str">
        <f>+VLOOKUP(Línea_Modelo_Causa_Vigentes[[#This Row],[Modelo '[sigla']]],Modelos[[Modelo '[sigla']]:[Modelo '[descripción']]],2,0)</f>
        <v>Programa de Intervención Integral Especializada</v>
      </c>
    </row>
    <row r="180" spans="2:15" x14ac:dyDescent="0.3">
      <c r="B180" s="4" t="str">
        <f t="shared" si="8"/>
        <v>1-PAS</v>
      </c>
      <c r="C180" s="4" t="str">
        <f t="shared" si="9"/>
        <v>1-PAS-Causa Ingreso-11</v>
      </c>
      <c r="D180" s="19" t="str">
        <f t="shared" si="10"/>
        <v>1-Causa Ingreso-11</v>
      </c>
      <c r="E180" s="4" t="str">
        <f t="shared" si="11"/>
        <v>1-Causa Ingreso-11-PAS</v>
      </c>
      <c r="F180">
        <v>1</v>
      </c>
      <c r="G180" t="s">
        <v>3</v>
      </c>
      <c r="H180" t="s">
        <v>365</v>
      </c>
      <c r="I180" t="s">
        <v>416</v>
      </c>
      <c r="J180" t="s">
        <v>133</v>
      </c>
      <c r="K180" t="s">
        <v>101</v>
      </c>
      <c r="L180">
        <v>0</v>
      </c>
      <c r="M180">
        <v>44012</v>
      </c>
      <c r="N180" t="str">
        <f>+VLOOKUP(Línea_Modelo_Causa_Vigentes[[#This Row],[id_LA]],Línea_Atención[],2,0)</f>
        <v>Línea Ambulatoria</v>
      </c>
      <c r="O180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81" spans="2:15" x14ac:dyDescent="0.3">
      <c r="B181" s="4" t="str">
        <f t="shared" si="8"/>
        <v>1-PPF</v>
      </c>
      <c r="C181" s="4" t="str">
        <f t="shared" si="9"/>
        <v>1-PPF-Causa Ingreso-11</v>
      </c>
      <c r="D181" s="19" t="str">
        <f t="shared" si="10"/>
        <v>1-Causa Ingreso-11</v>
      </c>
      <c r="E181" s="4" t="str">
        <f t="shared" si="11"/>
        <v>1-Causa Ingreso-11-PPF</v>
      </c>
      <c r="F181">
        <v>1</v>
      </c>
      <c r="G181" t="s">
        <v>23</v>
      </c>
      <c r="H181" t="s">
        <v>365</v>
      </c>
      <c r="I181" t="s">
        <v>416</v>
      </c>
      <c r="J181" t="s">
        <v>133</v>
      </c>
      <c r="K181" t="s">
        <v>101</v>
      </c>
      <c r="L181">
        <v>0</v>
      </c>
      <c r="M181">
        <v>44012</v>
      </c>
      <c r="N181" t="str">
        <f>+VLOOKUP(Línea_Modelo_Causa_Vigentes[[#This Row],[id_LA]],Línea_Atención[],2,0)</f>
        <v>Línea Ambulatoria</v>
      </c>
      <c r="O181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82" spans="2:15" x14ac:dyDescent="0.3">
      <c r="B182" s="4" t="str">
        <f t="shared" si="8"/>
        <v>1-PIE (24)</v>
      </c>
      <c r="C182" s="4" t="str">
        <f t="shared" si="9"/>
        <v>1-PIE (24)-Causa Ingreso-11</v>
      </c>
      <c r="D182" s="19" t="str">
        <f t="shared" si="10"/>
        <v>1-Causa Ingreso-11</v>
      </c>
      <c r="E182" s="4" t="str">
        <f t="shared" si="11"/>
        <v>1-Causa Ingreso-11-PIE (24)</v>
      </c>
      <c r="F182">
        <v>1</v>
      </c>
      <c r="G182" t="s">
        <v>17</v>
      </c>
      <c r="H182" t="s">
        <v>365</v>
      </c>
      <c r="I182" t="s">
        <v>416</v>
      </c>
      <c r="J182" t="s">
        <v>133</v>
      </c>
      <c r="K182" t="s">
        <v>101</v>
      </c>
      <c r="L182">
        <v>0</v>
      </c>
      <c r="M182">
        <v>44012</v>
      </c>
      <c r="N182" t="str">
        <f>+VLOOKUP(Línea_Modelo_Causa_Vigentes[[#This Row],[id_LA]],Línea_Atención[],2,0)</f>
        <v>Línea Ambulatoria</v>
      </c>
      <c r="O182" t="str">
        <f>+VLOOKUP(Línea_Modelo_Causa_Vigentes[[#This Row],[Modelo '[sigla']]],Modelos[[Modelo '[sigla']]:[Modelo '[descripción']]],2,0)</f>
        <v>Programa de Intervención Integral Especializada (24 H)</v>
      </c>
    </row>
    <row r="183" spans="2:15" x14ac:dyDescent="0.3">
      <c r="B183" s="4" t="str">
        <f t="shared" si="8"/>
        <v>1-PDE</v>
      </c>
      <c r="C183" s="4" t="str">
        <f t="shared" si="9"/>
        <v>1-PDE-Causa Ingreso-11</v>
      </c>
      <c r="D183" s="19" t="str">
        <f t="shared" si="10"/>
        <v>1-Causa Ingreso-11</v>
      </c>
      <c r="E183" s="4" t="str">
        <f t="shared" si="11"/>
        <v>1-Causa Ingreso-11-PDE</v>
      </c>
      <c r="F183">
        <v>1</v>
      </c>
      <c r="G183" t="s">
        <v>7</v>
      </c>
      <c r="H183" t="s">
        <v>365</v>
      </c>
      <c r="I183" t="s">
        <v>416</v>
      </c>
      <c r="J183" t="s">
        <v>133</v>
      </c>
      <c r="K183" t="s">
        <v>101</v>
      </c>
      <c r="L183">
        <v>0</v>
      </c>
      <c r="M183">
        <v>44012</v>
      </c>
      <c r="N183" t="str">
        <f>+VLOOKUP(Línea_Modelo_Causa_Vigentes[[#This Row],[id_LA]],Línea_Atención[],2,0)</f>
        <v>Línea Ambulatoria</v>
      </c>
      <c r="O183" t="str">
        <f>+VLOOKUP(Línea_Modelo_Causa_Vigentes[[#This Row],[Modelo '[sigla']]],Modelos[[Modelo '[sigla']]:[Modelo '[descripción']]],2,0)</f>
        <v>Programa Protección Especializada en Reinserción Educativa (24 H)</v>
      </c>
    </row>
    <row r="184" spans="2:15" x14ac:dyDescent="0.3">
      <c r="B184" s="4" t="str">
        <f t="shared" si="8"/>
        <v>1-PDC</v>
      </c>
      <c r="C184" s="4" t="str">
        <f t="shared" si="9"/>
        <v>1-PDC-Causa Ingreso-11</v>
      </c>
      <c r="D184" s="19" t="str">
        <f t="shared" si="10"/>
        <v>1-Causa Ingreso-11</v>
      </c>
      <c r="E184" s="4" t="str">
        <f t="shared" si="11"/>
        <v>1-Causa Ingreso-11-PDC</v>
      </c>
      <c r="F184">
        <v>1</v>
      </c>
      <c r="G184" t="s">
        <v>5</v>
      </c>
      <c r="H184" t="s">
        <v>365</v>
      </c>
      <c r="I184" t="s">
        <v>416</v>
      </c>
      <c r="J184" t="s">
        <v>133</v>
      </c>
      <c r="K184" t="s">
        <v>101</v>
      </c>
      <c r="L184">
        <v>0</v>
      </c>
      <c r="M184">
        <v>44012</v>
      </c>
      <c r="N184" t="str">
        <f>+VLOOKUP(Línea_Modelo_Causa_Vigentes[[#This Row],[id_LA]],Línea_Atención[],2,0)</f>
        <v>Línea Ambulatoria</v>
      </c>
      <c r="O184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85" spans="2:15" x14ac:dyDescent="0.3">
      <c r="B185" s="4" t="str">
        <f t="shared" si="8"/>
        <v>1-PAD</v>
      </c>
      <c r="C185" s="4" t="str">
        <f t="shared" si="9"/>
        <v>1-PAD-Causa Ingreso-11</v>
      </c>
      <c r="D185" s="19" t="str">
        <f t="shared" si="10"/>
        <v>1-Causa Ingreso-11</v>
      </c>
      <c r="E185" s="4" t="str">
        <f t="shared" si="11"/>
        <v>1-Causa Ingreso-11-PAD</v>
      </c>
      <c r="F185">
        <v>1</v>
      </c>
      <c r="G185" t="s">
        <v>1</v>
      </c>
      <c r="H185" t="s">
        <v>365</v>
      </c>
      <c r="I185" t="s">
        <v>416</v>
      </c>
      <c r="J185" t="s">
        <v>133</v>
      </c>
      <c r="K185" t="s">
        <v>101</v>
      </c>
      <c r="L185">
        <v>7</v>
      </c>
      <c r="M185">
        <v>44196</v>
      </c>
      <c r="N185" t="str">
        <f>+VLOOKUP(Línea_Modelo_Causa_Vigentes[[#This Row],[id_LA]],Línea_Atención[],2,0)</f>
        <v>Línea Ambulatoria</v>
      </c>
      <c r="O185" t="str">
        <f>+VLOOKUP(Línea_Modelo_Causa_Vigentes[[#This Row],[Modelo '[sigla']]],Modelos[[Modelo '[sigla']]:[Modelo '[descripción']]],2,0)</f>
        <v>Programa de Protección Ambulatoria para la Discapacidad</v>
      </c>
    </row>
    <row r="186" spans="2:15" x14ac:dyDescent="0.3">
      <c r="B186" s="4" t="str">
        <f t="shared" si="8"/>
        <v>1-PAS</v>
      </c>
      <c r="C186" s="4" t="str">
        <f t="shared" si="9"/>
        <v>1-PAS-Causa Ingreso-11</v>
      </c>
      <c r="D186" s="19" t="str">
        <f t="shared" si="10"/>
        <v>1-Causa Ingreso-11</v>
      </c>
      <c r="E186" s="4" t="str">
        <f t="shared" si="11"/>
        <v>1-Causa Ingreso-11-PAS</v>
      </c>
      <c r="F186">
        <v>1</v>
      </c>
      <c r="G186" t="s">
        <v>3</v>
      </c>
      <c r="H186" t="s">
        <v>365</v>
      </c>
      <c r="I186" t="s">
        <v>416</v>
      </c>
      <c r="J186" t="s">
        <v>133</v>
      </c>
      <c r="K186" t="s">
        <v>101</v>
      </c>
      <c r="L186">
        <v>0</v>
      </c>
      <c r="M186">
        <v>44196</v>
      </c>
      <c r="N186" t="str">
        <f>+VLOOKUP(Línea_Modelo_Causa_Vigentes[[#This Row],[id_LA]],Línea_Atención[],2,0)</f>
        <v>Línea Ambulatoria</v>
      </c>
      <c r="O186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187" spans="2:15" x14ac:dyDescent="0.3">
      <c r="B187" s="4" t="str">
        <f t="shared" si="8"/>
        <v>1-PDC</v>
      </c>
      <c r="C187" s="4" t="str">
        <f t="shared" si="9"/>
        <v>1-PDC-Causa Ingreso-11</v>
      </c>
      <c r="D187" s="19" t="str">
        <f t="shared" si="10"/>
        <v>1-Causa Ingreso-11</v>
      </c>
      <c r="E187" s="4" t="str">
        <f t="shared" si="11"/>
        <v>1-Causa Ingreso-11-PDC</v>
      </c>
      <c r="F187">
        <v>1</v>
      </c>
      <c r="G187" t="s">
        <v>5</v>
      </c>
      <c r="H187" t="s">
        <v>365</v>
      </c>
      <c r="I187" t="s">
        <v>416</v>
      </c>
      <c r="J187" t="s">
        <v>133</v>
      </c>
      <c r="K187" t="s">
        <v>101</v>
      </c>
      <c r="L187">
        <v>0</v>
      </c>
      <c r="M187">
        <v>44196</v>
      </c>
      <c r="N187" t="str">
        <f>+VLOOKUP(Línea_Modelo_Causa_Vigentes[[#This Row],[id_LA]],Línea_Atención[],2,0)</f>
        <v>Línea Ambulatoria</v>
      </c>
      <c r="O187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188" spans="2:15" x14ac:dyDescent="0.3">
      <c r="B188" s="4" t="str">
        <f t="shared" si="8"/>
        <v>1-PDE</v>
      </c>
      <c r="C188" s="4" t="str">
        <f t="shared" si="9"/>
        <v>1-PDE-Causa Ingreso-11</v>
      </c>
      <c r="D188" s="19" t="str">
        <f t="shared" si="10"/>
        <v>1-Causa Ingreso-11</v>
      </c>
      <c r="E188" s="4" t="str">
        <f t="shared" si="11"/>
        <v>1-Causa Ingreso-11-PDE</v>
      </c>
      <c r="F188">
        <v>1</v>
      </c>
      <c r="G188" t="s">
        <v>7</v>
      </c>
      <c r="H188" t="s">
        <v>365</v>
      </c>
      <c r="I188" t="s">
        <v>416</v>
      </c>
      <c r="J188" t="s">
        <v>133</v>
      </c>
      <c r="K188" t="s">
        <v>101</v>
      </c>
      <c r="L188">
        <v>0</v>
      </c>
      <c r="M188">
        <v>44196</v>
      </c>
      <c r="N188" t="str">
        <f>+VLOOKUP(Línea_Modelo_Causa_Vigentes[[#This Row],[id_LA]],Línea_Atención[],2,0)</f>
        <v>Línea Ambulatoria</v>
      </c>
      <c r="O188" t="str">
        <f>+VLOOKUP(Línea_Modelo_Causa_Vigentes[[#This Row],[Modelo '[sigla']]],Modelos[[Modelo '[sigla']]:[Modelo '[descripción']]],2,0)</f>
        <v>Programa Protección Especializada en Reinserción Educativa (24 H)</v>
      </c>
    </row>
    <row r="189" spans="2:15" x14ac:dyDescent="0.3">
      <c r="B189" s="4" t="str">
        <f t="shared" si="8"/>
        <v>1-PEC</v>
      </c>
      <c r="C189" s="4" t="str">
        <f t="shared" si="9"/>
        <v>1-PEC-Causa Ingreso-11</v>
      </c>
      <c r="D189" s="19" t="str">
        <f t="shared" si="10"/>
        <v>1-Causa Ingreso-11</v>
      </c>
      <c r="E189" s="4" t="str">
        <f t="shared" si="11"/>
        <v>1-Causa Ingreso-11-PEC</v>
      </c>
      <c r="F189">
        <v>1</v>
      </c>
      <c r="G189" t="s">
        <v>9</v>
      </c>
      <c r="H189" t="s">
        <v>365</v>
      </c>
      <c r="I189" t="s">
        <v>416</v>
      </c>
      <c r="J189" t="s">
        <v>133</v>
      </c>
      <c r="K189" t="s">
        <v>101</v>
      </c>
      <c r="L189">
        <v>0</v>
      </c>
      <c r="M189">
        <v>44196</v>
      </c>
      <c r="N189" t="str">
        <f>+VLOOKUP(Línea_Modelo_Causa_Vigentes[[#This Row],[id_LA]],Línea_Atención[],2,0)</f>
        <v>Línea Ambulatoria</v>
      </c>
      <c r="O189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90" spans="2:15" x14ac:dyDescent="0.3">
      <c r="B190" s="4" t="str">
        <f t="shared" si="8"/>
        <v>1-PEE</v>
      </c>
      <c r="C190" s="4" t="str">
        <f t="shared" si="9"/>
        <v>1-PEE-Causa Ingreso-11</v>
      </c>
      <c r="D190" s="19" t="str">
        <f t="shared" si="10"/>
        <v>1-Causa Ingreso-11</v>
      </c>
      <c r="E190" s="4" t="str">
        <f t="shared" si="11"/>
        <v>1-Causa Ingreso-11-PEE</v>
      </c>
      <c r="F190">
        <v>1</v>
      </c>
      <c r="G190" t="s">
        <v>11</v>
      </c>
      <c r="H190" t="s">
        <v>365</v>
      </c>
      <c r="I190" t="s">
        <v>416</v>
      </c>
      <c r="J190" t="s">
        <v>133</v>
      </c>
      <c r="K190" t="s">
        <v>101</v>
      </c>
      <c r="L190">
        <v>193</v>
      </c>
      <c r="M190">
        <v>44196</v>
      </c>
      <c r="N190" t="str">
        <f>+VLOOKUP(Línea_Modelo_Causa_Vigentes[[#This Row],[id_LA]],Línea_Atención[],2,0)</f>
        <v>Línea Ambulatoria</v>
      </c>
      <c r="O190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91" spans="2:15" x14ac:dyDescent="0.3">
      <c r="B191" s="4" t="str">
        <f t="shared" si="8"/>
        <v>1-PIB</v>
      </c>
      <c r="C191" s="4" t="str">
        <f t="shared" si="9"/>
        <v>1-PIB-Causa Ingreso-11</v>
      </c>
      <c r="D191" s="19" t="str">
        <f t="shared" si="10"/>
        <v>1-Causa Ingreso-11</v>
      </c>
      <c r="E191" s="4" t="str">
        <f t="shared" si="11"/>
        <v>1-Causa Ingreso-11-PIB</v>
      </c>
      <c r="F191">
        <v>1</v>
      </c>
      <c r="G191" t="s">
        <v>13</v>
      </c>
      <c r="H191" t="s">
        <v>365</v>
      </c>
      <c r="I191" t="s">
        <v>416</v>
      </c>
      <c r="J191" t="s">
        <v>133</v>
      </c>
      <c r="K191" t="s">
        <v>101</v>
      </c>
      <c r="L191">
        <v>1</v>
      </c>
      <c r="M191">
        <v>44196</v>
      </c>
      <c r="N191" t="str">
        <f>+VLOOKUP(Línea_Modelo_Causa_Vigentes[[#This Row],[id_LA]],Línea_Atención[],2,0)</f>
        <v>Línea Ambulatoria</v>
      </c>
      <c r="O191" t="str">
        <f>+VLOOKUP(Línea_Modelo_Causa_Vigentes[[#This Row],[Modelo '[sigla']]],Modelos[[Modelo '[sigla']]:[Modelo '[descripción']]],2,0)</f>
        <v>Programa de Intervención breve</v>
      </c>
    </row>
    <row r="192" spans="2:15" x14ac:dyDescent="0.3">
      <c r="B192" s="4" t="str">
        <f t="shared" si="8"/>
        <v>1-PIE</v>
      </c>
      <c r="C192" s="4" t="str">
        <f t="shared" si="9"/>
        <v>1-PIE-Causa Ingreso-11</v>
      </c>
      <c r="D192" s="19" t="str">
        <f t="shared" si="10"/>
        <v>1-Causa Ingreso-11</v>
      </c>
      <c r="E192" s="4" t="str">
        <f t="shared" si="11"/>
        <v>1-Causa Ingreso-11-PIE</v>
      </c>
      <c r="F192">
        <v>1</v>
      </c>
      <c r="G192" t="s">
        <v>15</v>
      </c>
      <c r="H192" t="s">
        <v>365</v>
      </c>
      <c r="I192" t="s">
        <v>416</v>
      </c>
      <c r="J192" t="s">
        <v>133</v>
      </c>
      <c r="K192" t="s">
        <v>101</v>
      </c>
      <c r="L192">
        <v>4</v>
      </c>
      <c r="M192">
        <v>44196</v>
      </c>
      <c r="N192" t="str">
        <f>+VLOOKUP(Línea_Modelo_Causa_Vigentes[[#This Row],[id_LA]],Línea_Atención[],2,0)</f>
        <v>Línea Ambulatoria</v>
      </c>
      <c r="O192" t="str">
        <f>+VLOOKUP(Línea_Modelo_Causa_Vigentes[[#This Row],[Modelo '[sigla']]],Modelos[[Modelo '[sigla']]:[Modelo '[descripción']]],2,0)</f>
        <v>Programa de Intervención Integral Especializada</v>
      </c>
    </row>
    <row r="193" spans="2:15" x14ac:dyDescent="0.3">
      <c r="B193" s="4" t="str">
        <f t="shared" si="8"/>
        <v>1-PIE (24)</v>
      </c>
      <c r="C193" s="4" t="str">
        <f t="shared" si="9"/>
        <v>1-PIE (24)-Causa Ingreso-11</v>
      </c>
      <c r="D193" s="19" t="str">
        <f t="shared" si="10"/>
        <v>1-Causa Ingreso-11</v>
      </c>
      <c r="E193" s="4" t="str">
        <f t="shared" si="11"/>
        <v>1-Causa Ingreso-11-PIE (24)</v>
      </c>
      <c r="F193">
        <v>1</v>
      </c>
      <c r="G193" t="s">
        <v>17</v>
      </c>
      <c r="H193" t="s">
        <v>365</v>
      </c>
      <c r="I193" t="s">
        <v>416</v>
      </c>
      <c r="J193" t="s">
        <v>133</v>
      </c>
      <c r="K193" t="s">
        <v>101</v>
      </c>
      <c r="L193">
        <v>0</v>
      </c>
      <c r="M193">
        <v>44196</v>
      </c>
      <c r="N193" t="str">
        <f>+VLOOKUP(Línea_Modelo_Causa_Vigentes[[#This Row],[id_LA]],Línea_Atención[],2,0)</f>
        <v>Línea Ambulatoria</v>
      </c>
      <c r="O193" t="str">
        <f>+VLOOKUP(Línea_Modelo_Causa_Vigentes[[#This Row],[Modelo '[sigla']]],Modelos[[Modelo '[sigla']]:[Modelo '[descripción']]],2,0)</f>
        <v>Programa de Intervención Integral Especializada (24 H)</v>
      </c>
    </row>
    <row r="194" spans="2:15" x14ac:dyDescent="0.3">
      <c r="B194" s="4" t="str">
        <f t="shared" si="8"/>
        <v>1-PPF</v>
      </c>
      <c r="C194" s="4" t="str">
        <f t="shared" si="9"/>
        <v>1-PPF-Causa Ingreso-11</v>
      </c>
      <c r="D194" s="19" t="str">
        <f t="shared" si="10"/>
        <v>1-Causa Ingreso-11</v>
      </c>
      <c r="E194" s="4" t="str">
        <f t="shared" si="11"/>
        <v>1-Causa Ingreso-11-PPF</v>
      </c>
      <c r="F194">
        <v>1</v>
      </c>
      <c r="G194" t="s">
        <v>23</v>
      </c>
      <c r="H194" t="s">
        <v>365</v>
      </c>
      <c r="I194" t="s">
        <v>416</v>
      </c>
      <c r="J194" t="s">
        <v>133</v>
      </c>
      <c r="K194" t="s">
        <v>101</v>
      </c>
      <c r="L194">
        <v>0</v>
      </c>
      <c r="M194">
        <v>44196</v>
      </c>
      <c r="N194" t="str">
        <f>+VLOOKUP(Línea_Modelo_Causa_Vigentes[[#This Row],[id_LA]],Línea_Atención[],2,0)</f>
        <v>Línea Ambulatoria</v>
      </c>
      <c r="O194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195" spans="2:15" x14ac:dyDescent="0.3">
      <c r="B195" s="4" t="str">
        <f t="shared" si="8"/>
        <v>1-PRJ</v>
      </c>
      <c r="C195" s="4" t="str">
        <f t="shared" si="9"/>
        <v>1-PRJ-Causa Ingreso-11</v>
      </c>
      <c r="D195" s="19" t="str">
        <f t="shared" si="10"/>
        <v>1-Causa Ingreso-11</v>
      </c>
      <c r="E195" s="4" t="str">
        <f t="shared" si="11"/>
        <v>1-Causa Ingreso-11-PRJ</v>
      </c>
      <c r="F195">
        <v>1</v>
      </c>
      <c r="G195" t="s">
        <v>25</v>
      </c>
      <c r="H195" t="s">
        <v>365</v>
      </c>
      <c r="I195" t="s">
        <v>416</v>
      </c>
      <c r="J195" t="s">
        <v>133</v>
      </c>
      <c r="K195" t="s">
        <v>101</v>
      </c>
      <c r="L195">
        <v>1422</v>
      </c>
      <c r="M195">
        <v>44196</v>
      </c>
      <c r="N195" t="str">
        <f>+VLOOKUP(Línea_Modelo_Causa_Vigentes[[#This Row],[id_LA]],Línea_Atención[],2,0)</f>
        <v>Línea Ambulatoria</v>
      </c>
      <c r="O195" t="str">
        <f>+VLOOKUP(Línea_Modelo_Causa_Vigentes[[#This Row],[Modelo '[sigla']]],Modelos[[Modelo '[sigla']]:[Modelo '[descripción']]],2,0)</f>
        <v>Programa de Representación Jurídica</v>
      </c>
    </row>
    <row r="196" spans="2:15" x14ac:dyDescent="0.3">
      <c r="B196" s="4" t="str">
        <f t="shared" si="8"/>
        <v>1-PRM</v>
      </c>
      <c r="C196" s="4" t="str">
        <f t="shared" si="9"/>
        <v>1-PRM-Causa Ingreso-11</v>
      </c>
      <c r="D196" s="19" t="str">
        <f t="shared" si="10"/>
        <v>1-Causa Ingreso-11</v>
      </c>
      <c r="E196" s="4" t="str">
        <f t="shared" si="11"/>
        <v>1-Causa Ingreso-11-PRM</v>
      </c>
      <c r="F196">
        <v>1</v>
      </c>
      <c r="G196" t="s">
        <v>27</v>
      </c>
      <c r="H196" t="s">
        <v>365</v>
      </c>
      <c r="I196" t="s">
        <v>416</v>
      </c>
      <c r="J196" t="s">
        <v>133</v>
      </c>
      <c r="K196" t="s">
        <v>101</v>
      </c>
      <c r="L196">
        <v>9499</v>
      </c>
      <c r="M196">
        <v>44196</v>
      </c>
      <c r="N196" t="str">
        <f>+VLOOKUP(Línea_Modelo_Causa_Vigentes[[#This Row],[id_LA]],Línea_Atención[],2,0)</f>
        <v>Línea Ambulatoria</v>
      </c>
      <c r="O196" t="str">
        <f>+VLOOKUP(Línea_Modelo_Causa_Vigentes[[#This Row],[Modelo '[sigla']]],Modelos[[Modelo '[sigla']]:[Modelo '[descripción']]],2,0)</f>
        <v>Programa Especializado en Reparación del Maltrato</v>
      </c>
    </row>
    <row r="197" spans="2:15" x14ac:dyDescent="0.3">
      <c r="B197" s="4" t="str">
        <f t="shared" si="8"/>
        <v>1-PEC</v>
      </c>
      <c r="C197" s="4" t="str">
        <f t="shared" si="9"/>
        <v>1-PEC-Causa Ingreso-12</v>
      </c>
      <c r="D197" s="19" t="str">
        <f t="shared" si="10"/>
        <v>1-Causa Ingreso-12</v>
      </c>
      <c r="E197" s="4" t="str">
        <f t="shared" si="11"/>
        <v>1-Causa Ingreso-12-PEC</v>
      </c>
      <c r="F197">
        <v>1</v>
      </c>
      <c r="G197" t="s">
        <v>9</v>
      </c>
      <c r="H197" t="s">
        <v>366</v>
      </c>
      <c r="I197" t="s">
        <v>416</v>
      </c>
      <c r="J197" t="s">
        <v>130</v>
      </c>
      <c r="K197" t="s">
        <v>101</v>
      </c>
      <c r="L197">
        <v>0</v>
      </c>
      <c r="M197">
        <v>44012</v>
      </c>
      <c r="N197" t="str">
        <f>+VLOOKUP(Línea_Modelo_Causa_Vigentes[[#This Row],[id_LA]],Línea_Atención[],2,0)</f>
        <v>Línea Ambulatoria</v>
      </c>
      <c r="O197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198" spans="2:15" x14ac:dyDescent="0.3">
      <c r="B198" s="4" t="str">
        <f t="shared" ref="B198:B220" si="12">+F198&amp;"-"&amp;G198</f>
        <v>1-PEE</v>
      </c>
      <c r="C198" s="4" t="str">
        <f t="shared" ref="C198:C220" si="13">+B198&amp;"-"&amp;H198</f>
        <v>1-PEE-Causa Ingreso-12</v>
      </c>
      <c r="D198" s="19" t="str">
        <f t="shared" ref="D198:D220" si="14">+F198&amp;"-"&amp;H198</f>
        <v>1-Causa Ingreso-12</v>
      </c>
      <c r="E198" s="4" t="str">
        <f t="shared" ref="E198:E220" si="15">+D198&amp;"-"&amp;G198</f>
        <v>1-Causa Ingreso-12-PEE</v>
      </c>
      <c r="F198">
        <v>1</v>
      </c>
      <c r="G198" t="s">
        <v>11</v>
      </c>
      <c r="H198" t="s">
        <v>366</v>
      </c>
      <c r="I198" t="s">
        <v>416</v>
      </c>
      <c r="J198" t="s">
        <v>130</v>
      </c>
      <c r="K198" t="s">
        <v>101</v>
      </c>
      <c r="L198">
        <v>0</v>
      </c>
      <c r="M198">
        <v>44012</v>
      </c>
      <c r="N198" t="str">
        <f>+VLOOKUP(Línea_Modelo_Causa_Vigentes[[#This Row],[id_LA]],Línea_Atención[],2,0)</f>
        <v>Línea Ambulatoria</v>
      </c>
      <c r="O198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199" spans="2:15" x14ac:dyDescent="0.3">
      <c r="B199" s="4" t="str">
        <f t="shared" si="12"/>
        <v>1-PRJ</v>
      </c>
      <c r="C199" s="4" t="str">
        <f t="shared" si="13"/>
        <v>1-PRJ-Causa Ingreso-12</v>
      </c>
      <c r="D199" s="19" t="str">
        <f t="shared" si="14"/>
        <v>1-Causa Ingreso-12</v>
      </c>
      <c r="E199" s="4" t="str">
        <f t="shared" si="15"/>
        <v>1-Causa Ingreso-12-PRJ</v>
      </c>
      <c r="F199">
        <v>1</v>
      </c>
      <c r="G199" t="s">
        <v>25</v>
      </c>
      <c r="H199" t="s">
        <v>366</v>
      </c>
      <c r="I199" t="s">
        <v>416</v>
      </c>
      <c r="J199" t="s">
        <v>130</v>
      </c>
      <c r="K199" t="s">
        <v>101</v>
      </c>
      <c r="L199">
        <v>254</v>
      </c>
      <c r="M199">
        <v>44012</v>
      </c>
      <c r="N199" t="str">
        <f>+VLOOKUP(Línea_Modelo_Causa_Vigentes[[#This Row],[id_LA]],Línea_Atención[],2,0)</f>
        <v>Línea Ambulatoria</v>
      </c>
      <c r="O199" t="str">
        <f>+VLOOKUP(Línea_Modelo_Causa_Vigentes[[#This Row],[Modelo '[sigla']]],Modelos[[Modelo '[sigla']]:[Modelo '[descripción']]],2,0)</f>
        <v>Programa de Representación Jurídica</v>
      </c>
    </row>
    <row r="200" spans="2:15" x14ac:dyDescent="0.3">
      <c r="B200" s="4" t="str">
        <f t="shared" si="12"/>
        <v>1-PAD</v>
      </c>
      <c r="C200" s="4" t="str">
        <f t="shared" si="13"/>
        <v>1-PAD-Causa Ingreso-12</v>
      </c>
      <c r="D200" s="19" t="str">
        <f t="shared" si="14"/>
        <v>1-Causa Ingreso-12</v>
      </c>
      <c r="E200" s="4" t="str">
        <f t="shared" si="15"/>
        <v>1-Causa Ingreso-12-PAD</v>
      </c>
      <c r="F200">
        <v>1</v>
      </c>
      <c r="G200" t="s">
        <v>1</v>
      </c>
      <c r="H200" t="s">
        <v>366</v>
      </c>
      <c r="I200" t="s">
        <v>416</v>
      </c>
      <c r="J200" t="s">
        <v>130</v>
      </c>
      <c r="K200" t="s">
        <v>101</v>
      </c>
      <c r="L200">
        <v>37</v>
      </c>
      <c r="M200">
        <v>44012</v>
      </c>
      <c r="N200" t="str">
        <f>+VLOOKUP(Línea_Modelo_Causa_Vigentes[[#This Row],[id_LA]],Línea_Atención[],2,0)</f>
        <v>Línea Ambulatoria</v>
      </c>
      <c r="O200" t="str">
        <f>+VLOOKUP(Línea_Modelo_Causa_Vigentes[[#This Row],[Modelo '[sigla']]],Modelos[[Modelo '[sigla']]:[Modelo '[descripción']]],2,0)</f>
        <v>Programa de Protección Ambulatoria para la Discapacidad</v>
      </c>
    </row>
    <row r="201" spans="2:15" x14ac:dyDescent="0.3">
      <c r="B201" s="4" t="str">
        <f t="shared" si="12"/>
        <v>1-PIB</v>
      </c>
      <c r="C201" s="4" t="str">
        <f t="shared" si="13"/>
        <v>1-PIB-Causa Ingreso-12</v>
      </c>
      <c r="D201" s="19" t="str">
        <f t="shared" si="14"/>
        <v>1-Causa Ingreso-12</v>
      </c>
      <c r="E201" s="4" t="str">
        <f t="shared" si="15"/>
        <v>1-Causa Ingreso-12-PIB</v>
      </c>
      <c r="F201">
        <v>1</v>
      </c>
      <c r="G201" t="s">
        <v>13</v>
      </c>
      <c r="H201" t="s">
        <v>366</v>
      </c>
      <c r="I201" t="s">
        <v>416</v>
      </c>
      <c r="J201" t="s">
        <v>130</v>
      </c>
      <c r="K201" t="s">
        <v>101</v>
      </c>
      <c r="L201">
        <v>153</v>
      </c>
      <c r="M201">
        <v>44012</v>
      </c>
      <c r="N201" t="str">
        <f>+VLOOKUP(Línea_Modelo_Causa_Vigentes[[#This Row],[id_LA]],Línea_Atención[],2,0)</f>
        <v>Línea Ambulatoria</v>
      </c>
      <c r="O201" t="str">
        <f>+VLOOKUP(Línea_Modelo_Causa_Vigentes[[#This Row],[Modelo '[sigla']]],Modelos[[Modelo '[sigla']]:[Modelo '[descripción']]],2,0)</f>
        <v>Programa de Intervención breve</v>
      </c>
    </row>
    <row r="202" spans="2:15" x14ac:dyDescent="0.3">
      <c r="B202" s="4" t="str">
        <f t="shared" si="12"/>
        <v>1-PRM</v>
      </c>
      <c r="C202" s="4" t="str">
        <f t="shared" si="13"/>
        <v>1-PRM-Causa Ingreso-12</v>
      </c>
      <c r="D202" s="19" t="str">
        <f t="shared" si="14"/>
        <v>1-Causa Ingreso-12</v>
      </c>
      <c r="E202" s="4" t="str">
        <f t="shared" si="15"/>
        <v>1-Causa Ingreso-12-PRM</v>
      </c>
      <c r="F202">
        <v>1</v>
      </c>
      <c r="G202" t="s">
        <v>27</v>
      </c>
      <c r="H202" t="s">
        <v>366</v>
      </c>
      <c r="I202" t="s">
        <v>416</v>
      </c>
      <c r="J202" t="s">
        <v>130</v>
      </c>
      <c r="K202" t="s">
        <v>101</v>
      </c>
      <c r="L202">
        <v>5521</v>
      </c>
      <c r="M202">
        <v>44012</v>
      </c>
      <c r="N202" t="str">
        <f>+VLOOKUP(Línea_Modelo_Causa_Vigentes[[#This Row],[id_LA]],Línea_Atención[],2,0)</f>
        <v>Línea Ambulatoria</v>
      </c>
      <c r="O202" t="str">
        <f>+VLOOKUP(Línea_Modelo_Causa_Vigentes[[#This Row],[Modelo '[sigla']]],Modelos[[Modelo '[sigla']]:[Modelo '[descripción']]],2,0)</f>
        <v>Programa Especializado en Reparación del Maltrato</v>
      </c>
    </row>
    <row r="203" spans="2:15" x14ac:dyDescent="0.3">
      <c r="B203" s="4" t="str">
        <f t="shared" si="12"/>
        <v>1-PIE</v>
      </c>
      <c r="C203" s="4" t="str">
        <f t="shared" si="13"/>
        <v>1-PIE-Causa Ingreso-12</v>
      </c>
      <c r="D203" s="19" t="str">
        <f t="shared" si="14"/>
        <v>1-Causa Ingreso-12</v>
      </c>
      <c r="E203" s="4" t="str">
        <f t="shared" si="15"/>
        <v>1-Causa Ingreso-12-PIE</v>
      </c>
      <c r="F203">
        <v>1</v>
      </c>
      <c r="G203" t="s">
        <v>15</v>
      </c>
      <c r="H203" t="s">
        <v>366</v>
      </c>
      <c r="I203" t="s">
        <v>416</v>
      </c>
      <c r="J203" t="s">
        <v>130</v>
      </c>
      <c r="K203" t="s">
        <v>101</v>
      </c>
      <c r="L203">
        <v>1</v>
      </c>
      <c r="M203">
        <v>44012</v>
      </c>
      <c r="N203" t="str">
        <f>+VLOOKUP(Línea_Modelo_Causa_Vigentes[[#This Row],[id_LA]],Línea_Atención[],2,0)</f>
        <v>Línea Ambulatoria</v>
      </c>
      <c r="O203" t="str">
        <f>+VLOOKUP(Línea_Modelo_Causa_Vigentes[[#This Row],[Modelo '[sigla']]],Modelos[[Modelo '[sigla']]:[Modelo '[descripción']]],2,0)</f>
        <v>Programa de Intervención Integral Especializada</v>
      </c>
    </row>
    <row r="204" spans="2:15" x14ac:dyDescent="0.3">
      <c r="B204" s="4" t="str">
        <f t="shared" si="12"/>
        <v>1-PAS</v>
      </c>
      <c r="C204" s="4" t="str">
        <f t="shared" si="13"/>
        <v>1-PAS-Causa Ingreso-12</v>
      </c>
      <c r="D204" s="19" t="str">
        <f t="shared" si="14"/>
        <v>1-Causa Ingreso-12</v>
      </c>
      <c r="E204" s="4" t="str">
        <f t="shared" si="15"/>
        <v>1-Causa Ingreso-12-PAS</v>
      </c>
      <c r="F204">
        <v>1</v>
      </c>
      <c r="G204" t="s">
        <v>3</v>
      </c>
      <c r="H204" t="s">
        <v>366</v>
      </c>
      <c r="I204" t="s">
        <v>416</v>
      </c>
      <c r="J204" t="s">
        <v>130</v>
      </c>
      <c r="K204" t="s">
        <v>101</v>
      </c>
      <c r="L204">
        <v>0</v>
      </c>
      <c r="M204">
        <v>44012</v>
      </c>
      <c r="N204" t="str">
        <f>+VLOOKUP(Línea_Modelo_Causa_Vigentes[[#This Row],[id_LA]],Línea_Atención[],2,0)</f>
        <v>Línea Ambulatoria</v>
      </c>
      <c r="O204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205" spans="2:15" x14ac:dyDescent="0.3">
      <c r="B205" s="4" t="str">
        <f t="shared" si="12"/>
        <v>1-PPF</v>
      </c>
      <c r="C205" s="4" t="str">
        <f t="shared" si="13"/>
        <v>1-PPF-Causa Ingreso-12</v>
      </c>
      <c r="D205" s="19" t="str">
        <f t="shared" si="14"/>
        <v>1-Causa Ingreso-12</v>
      </c>
      <c r="E205" s="4" t="str">
        <f t="shared" si="15"/>
        <v>1-Causa Ingreso-12-PPF</v>
      </c>
      <c r="F205">
        <v>1</v>
      </c>
      <c r="G205" t="s">
        <v>23</v>
      </c>
      <c r="H205" t="s">
        <v>366</v>
      </c>
      <c r="I205" t="s">
        <v>416</v>
      </c>
      <c r="J205" t="s">
        <v>130</v>
      </c>
      <c r="K205" t="s">
        <v>101</v>
      </c>
      <c r="L205">
        <v>8222</v>
      </c>
      <c r="M205">
        <v>44012</v>
      </c>
      <c r="N205" t="str">
        <f>+VLOOKUP(Línea_Modelo_Causa_Vigentes[[#This Row],[id_LA]],Línea_Atención[],2,0)</f>
        <v>Línea Ambulatoria</v>
      </c>
      <c r="O205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206" spans="2:15" x14ac:dyDescent="0.3">
      <c r="B206" s="4" t="str">
        <f t="shared" si="12"/>
        <v>1-PIE (24)</v>
      </c>
      <c r="C206" s="4" t="str">
        <f t="shared" si="13"/>
        <v>1-PIE (24)-Causa Ingreso-12</v>
      </c>
      <c r="D206" s="19" t="str">
        <f t="shared" si="14"/>
        <v>1-Causa Ingreso-12</v>
      </c>
      <c r="E206" s="4" t="str">
        <f t="shared" si="15"/>
        <v>1-Causa Ingreso-12-PIE (24)</v>
      </c>
      <c r="F206">
        <v>1</v>
      </c>
      <c r="G206" t="s">
        <v>17</v>
      </c>
      <c r="H206" t="s">
        <v>366</v>
      </c>
      <c r="I206" t="s">
        <v>416</v>
      </c>
      <c r="J206" t="s">
        <v>130</v>
      </c>
      <c r="K206" t="s">
        <v>101</v>
      </c>
      <c r="L206">
        <v>0</v>
      </c>
      <c r="M206">
        <v>44012</v>
      </c>
      <c r="N206" t="str">
        <f>+VLOOKUP(Línea_Modelo_Causa_Vigentes[[#This Row],[id_LA]],Línea_Atención[],2,0)</f>
        <v>Línea Ambulatoria</v>
      </c>
      <c r="O206" t="str">
        <f>+VLOOKUP(Línea_Modelo_Causa_Vigentes[[#This Row],[Modelo '[sigla']]],Modelos[[Modelo '[sigla']]:[Modelo '[descripción']]],2,0)</f>
        <v>Programa de Intervención Integral Especializada (24 H)</v>
      </c>
    </row>
    <row r="207" spans="2:15" x14ac:dyDescent="0.3">
      <c r="B207" s="4" t="str">
        <f t="shared" si="12"/>
        <v>1-PDE</v>
      </c>
      <c r="C207" s="4" t="str">
        <f t="shared" si="13"/>
        <v>1-PDE-Causa Ingreso-12</v>
      </c>
      <c r="D207" s="19" t="str">
        <f t="shared" si="14"/>
        <v>1-Causa Ingreso-12</v>
      </c>
      <c r="E207" s="4" t="str">
        <f t="shared" si="15"/>
        <v>1-Causa Ingreso-12-PDE</v>
      </c>
      <c r="F207">
        <v>1</v>
      </c>
      <c r="G207" t="s">
        <v>7</v>
      </c>
      <c r="H207" t="s">
        <v>366</v>
      </c>
      <c r="I207" t="s">
        <v>416</v>
      </c>
      <c r="J207" t="s">
        <v>130</v>
      </c>
      <c r="K207" t="s">
        <v>101</v>
      </c>
      <c r="L207">
        <v>0</v>
      </c>
      <c r="M207">
        <v>44012</v>
      </c>
      <c r="N207" t="str">
        <f>+VLOOKUP(Línea_Modelo_Causa_Vigentes[[#This Row],[id_LA]],Línea_Atención[],2,0)</f>
        <v>Línea Ambulatoria</v>
      </c>
      <c r="O207" t="str">
        <f>+VLOOKUP(Línea_Modelo_Causa_Vigentes[[#This Row],[Modelo '[sigla']]],Modelos[[Modelo '[sigla']]:[Modelo '[descripción']]],2,0)</f>
        <v>Programa Protección Especializada en Reinserción Educativa (24 H)</v>
      </c>
    </row>
    <row r="208" spans="2:15" x14ac:dyDescent="0.3">
      <c r="B208" s="4" t="str">
        <f t="shared" si="12"/>
        <v>1-PDC</v>
      </c>
      <c r="C208" s="4" t="str">
        <f t="shared" si="13"/>
        <v>1-PDC-Causa Ingreso-12</v>
      </c>
      <c r="D208" s="19" t="str">
        <f t="shared" si="14"/>
        <v>1-Causa Ingreso-12</v>
      </c>
      <c r="E208" s="4" t="str">
        <f t="shared" si="15"/>
        <v>1-Causa Ingreso-12-PDC</v>
      </c>
      <c r="F208">
        <v>1</v>
      </c>
      <c r="G208" t="s">
        <v>5</v>
      </c>
      <c r="H208" t="s">
        <v>366</v>
      </c>
      <c r="I208" t="s">
        <v>416</v>
      </c>
      <c r="J208" t="s">
        <v>130</v>
      </c>
      <c r="K208" t="s">
        <v>101</v>
      </c>
      <c r="L208">
        <v>0</v>
      </c>
      <c r="M208">
        <v>44012</v>
      </c>
      <c r="N208" t="str">
        <f>+VLOOKUP(Línea_Modelo_Causa_Vigentes[[#This Row],[id_LA]],Línea_Atención[],2,0)</f>
        <v>Línea Ambulatoria</v>
      </c>
      <c r="O208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209" spans="2:15" x14ac:dyDescent="0.3">
      <c r="B209" s="4" t="str">
        <f t="shared" si="12"/>
        <v>1-PAD</v>
      </c>
      <c r="C209" s="4" t="str">
        <f t="shared" si="13"/>
        <v>1-PAD-Causa Ingreso-12</v>
      </c>
      <c r="D209" s="19" t="str">
        <f t="shared" si="14"/>
        <v>1-Causa Ingreso-12</v>
      </c>
      <c r="E209" s="4" t="str">
        <f t="shared" si="15"/>
        <v>1-Causa Ingreso-12-PAD</v>
      </c>
      <c r="F209">
        <v>1</v>
      </c>
      <c r="G209" t="s">
        <v>1</v>
      </c>
      <c r="H209" t="s">
        <v>366</v>
      </c>
      <c r="I209" t="s">
        <v>416</v>
      </c>
      <c r="J209" t="s">
        <v>130</v>
      </c>
      <c r="K209" t="s">
        <v>101</v>
      </c>
      <c r="L209">
        <v>34</v>
      </c>
      <c r="M209">
        <v>44196</v>
      </c>
      <c r="N209" t="str">
        <f>+VLOOKUP(Línea_Modelo_Causa_Vigentes[[#This Row],[id_LA]],Línea_Atención[],2,0)</f>
        <v>Línea Ambulatoria</v>
      </c>
      <c r="O209" t="str">
        <f>+VLOOKUP(Línea_Modelo_Causa_Vigentes[[#This Row],[Modelo '[sigla']]],Modelos[[Modelo '[sigla']]:[Modelo '[descripción']]],2,0)</f>
        <v>Programa de Protección Ambulatoria para la Discapacidad</v>
      </c>
    </row>
    <row r="210" spans="2:15" x14ac:dyDescent="0.3">
      <c r="B210" s="4" t="str">
        <f t="shared" si="12"/>
        <v>1-PAS</v>
      </c>
      <c r="C210" s="4" t="str">
        <f t="shared" si="13"/>
        <v>1-PAS-Causa Ingreso-12</v>
      </c>
      <c r="D210" s="19" t="str">
        <f t="shared" si="14"/>
        <v>1-Causa Ingreso-12</v>
      </c>
      <c r="E210" s="4" t="str">
        <f t="shared" si="15"/>
        <v>1-Causa Ingreso-12-PAS</v>
      </c>
      <c r="F210">
        <v>1</v>
      </c>
      <c r="G210" t="s">
        <v>3</v>
      </c>
      <c r="H210" t="s">
        <v>366</v>
      </c>
      <c r="I210" t="s">
        <v>416</v>
      </c>
      <c r="J210" t="s">
        <v>130</v>
      </c>
      <c r="K210" t="s">
        <v>101</v>
      </c>
      <c r="L210">
        <v>0</v>
      </c>
      <c r="M210">
        <v>44196</v>
      </c>
      <c r="N210" t="str">
        <f>+VLOOKUP(Línea_Modelo_Causa_Vigentes[[#This Row],[id_LA]],Línea_Atención[],2,0)</f>
        <v>Línea Ambulatoria</v>
      </c>
      <c r="O210" t="str">
        <f>+VLOOKUP(Línea_Modelo_Causa_Vigentes[[#This Row],[Modelo '[sigla']]],Modelos[[Modelo '[sigla']]:[Modelo '[descripción']]],2,0)</f>
        <v>Programa Especializado en intervención con Adolescentes que presentan conductas Abusivas de carácter Sexual</v>
      </c>
    </row>
    <row r="211" spans="2:15" x14ac:dyDescent="0.3">
      <c r="B211" s="4" t="str">
        <f t="shared" si="12"/>
        <v>1-PDC</v>
      </c>
      <c r="C211" s="4" t="str">
        <f t="shared" si="13"/>
        <v>1-PDC-Causa Ingreso-12</v>
      </c>
      <c r="D211" s="19" t="str">
        <f t="shared" si="14"/>
        <v>1-Causa Ingreso-12</v>
      </c>
      <c r="E211" s="4" t="str">
        <f t="shared" si="15"/>
        <v>1-Causa Ingreso-12-PDC</v>
      </c>
      <c r="F211">
        <v>1</v>
      </c>
      <c r="G211" t="s">
        <v>5</v>
      </c>
      <c r="H211" t="s">
        <v>366</v>
      </c>
      <c r="I211" t="s">
        <v>416</v>
      </c>
      <c r="J211" t="s">
        <v>130</v>
      </c>
      <c r="K211" t="s">
        <v>101</v>
      </c>
      <c r="L211">
        <v>0</v>
      </c>
      <c r="M211">
        <v>44196</v>
      </c>
      <c r="N211" t="str">
        <f>+VLOOKUP(Línea_Modelo_Causa_Vigentes[[#This Row],[id_LA]],Línea_Atención[],2,0)</f>
        <v>Línea Ambulatoria</v>
      </c>
      <c r="O211" t="str">
        <f>+VLOOKUP(Línea_Modelo_Causa_Vigentes[[#This Row],[Modelo '[sigla']]],Modelos[[Modelo '[sigla']]:[Modelo '[descripción']]],2,0)</f>
        <v>Proyectos para Niños, Niñas, Adolescentes con Consumo Problemático de Alcohol y/u otras drogas (24 H)</v>
      </c>
    </row>
    <row r="212" spans="2:15" x14ac:dyDescent="0.3">
      <c r="B212" s="4" t="str">
        <f t="shared" si="12"/>
        <v>1-PDE</v>
      </c>
      <c r="C212" s="4" t="str">
        <f t="shared" si="13"/>
        <v>1-PDE-Causa Ingreso-12</v>
      </c>
      <c r="D212" s="19" t="str">
        <f t="shared" si="14"/>
        <v>1-Causa Ingreso-12</v>
      </c>
      <c r="E212" s="4" t="str">
        <f t="shared" si="15"/>
        <v>1-Causa Ingreso-12-PDE</v>
      </c>
      <c r="F212">
        <v>1</v>
      </c>
      <c r="G212" t="s">
        <v>7</v>
      </c>
      <c r="H212" t="s">
        <v>366</v>
      </c>
      <c r="I212" t="s">
        <v>416</v>
      </c>
      <c r="J212" t="s">
        <v>130</v>
      </c>
      <c r="K212" t="s">
        <v>101</v>
      </c>
      <c r="L212">
        <v>0</v>
      </c>
      <c r="M212">
        <v>44196</v>
      </c>
      <c r="N212" t="str">
        <f>+VLOOKUP(Línea_Modelo_Causa_Vigentes[[#This Row],[id_LA]],Línea_Atención[],2,0)</f>
        <v>Línea Ambulatoria</v>
      </c>
      <c r="O212" t="str">
        <f>+VLOOKUP(Línea_Modelo_Causa_Vigentes[[#This Row],[Modelo '[sigla']]],Modelos[[Modelo '[sigla']]:[Modelo '[descripción']]],2,0)</f>
        <v>Programa Protección Especializada en Reinserción Educativa (24 H)</v>
      </c>
    </row>
    <row r="213" spans="2:15" x14ac:dyDescent="0.3">
      <c r="B213" s="4" t="str">
        <f t="shared" si="12"/>
        <v>1-PEC</v>
      </c>
      <c r="C213" s="4" t="str">
        <f t="shared" si="13"/>
        <v>1-PEC-Causa Ingreso-12</v>
      </c>
      <c r="D213" s="19" t="str">
        <f t="shared" si="14"/>
        <v>1-Causa Ingreso-12</v>
      </c>
      <c r="E213" s="4" t="str">
        <f t="shared" si="15"/>
        <v>1-Causa Ingreso-12-PEC</v>
      </c>
      <c r="F213">
        <v>1</v>
      </c>
      <c r="G213" t="s">
        <v>9</v>
      </c>
      <c r="H213" t="s">
        <v>366</v>
      </c>
      <c r="I213" t="s">
        <v>416</v>
      </c>
      <c r="J213" t="s">
        <v>130</v>
      </c>
      <c r="K213" t="s">
        <v>101</v>
      </c>
      <c r="L213">
        <v>0</v>
      </c>
      <c r="M213">
        <v>44196</v>
      </c>
      <c r="N213" t="str">
        <f>+VLOOKUP(Línea_Modelo_Causa_Vigentes[[#This Row],[id_LA]],Línea_Atención[],2,0)</f>
        <v>Línea Ambulatoria</v>
      </c>
      <c r="O213" t="str">
        <f>+VLOOKUP(Línea_Modelo_Causa_Vigentes[[#This Row],[Modelo '[sigla']]],Modelos[[Modelo '[sigla']]:[Modelo '[descripción']]],2,0)</f>
        <v>Programa Especializado con Niños, Niñas y/o Adolescentes en Situación de Calle</v>
      </c>
    </row>
    <row r="214" spans="2:15" x14ac:dyDescent="0.3">
      <c r="B214" s="4" t="str">
        <f t="shared" si="12"/>
        <v>1-PEE</v>
      </c>
      <c r="C214" s="4" t="str">
        <f t="shared" si="13"/>
        <v>1-PEE-Causa Ingreso-12</v>
      </c>
      <c r="D214" s="19" t="str">
        <f t="shared" si="14"/>
        <v>1-Causa Ingreso-12</v>
      </c>
      <c r="E214" s="4" t="str">
        <f t="shared" si="15"/>
        <v>1-Causa Ingreso-12-PEE</v>
      </c>
      <c r="F214">
        <v>1</v>
      </c>
      <c r="G214" t="s">
        <v>11</v>
      </c>
      <c r="H214" t="s">
        <v>366</v>
      </c>
      <c r="I214" t="s">
        <v>416</v>
      </c>
      <c r="J214" t="s">
        <v>130</v>
      </c>
      <c r="K214" t="s">
        <v>101</v>
      </c>
      <c r="L214">
        <v>0</v>
      </c>
      <c r="M214">
        <v>44196</v>
      </c>
      <c r="N214" t="str">
        <f>+VLOOKUP(Línea_Modelo_Causa_Vigentes[[#This Row],[id_LA]],Línea_Atención[],2,0)</f>
        <v>Línea Ambulatoria</v>
      </c>
      <c r="O214" t="str">
        <f>+VLOOKUP(Línea_Modelo_Causa_Vigentes[[#This Row],[Modelo '[sigla']]],Modelos[[Modelo '[sigla']]:[Modelo '[descripción']]],2,0)</f>
        <v>Programa de Protección Especializada en Explotación Sexual Comercial Infantil y Adolescente</v>
      </c>
    </row>
    <row r="215" spans="2:15" x14ac:dyDescent="0.3">
      <c r="B215" s="4" t="str">
        <f t="shared" si="12"/>
        <v>1-PIB</v>
      </c>
      <c r="C215" s="4" t="str">
        <f t="shared" si="13"/>
        <v>1-PIB-Causa Ingreso-12</v>
      </c>
      <c r="D215" s="19" t="str">
        <f t="shared" si="14"/>
        <v>1-Causa Ingreso-12</v>
      </c>
      <c r="E215" s="4" t="str">
        <f t="shared" si="15"/>
        <v>1-Causa Ingreso-12-PIB</v>
      </c>
      <c r="F215">
        <v>1</v>
      </c>
      <c r="G215" t="s">
        <v>13</v>
      </c>
      <c r="H215" t="s">
        <v>366</v>
      </c>
      <c r="I215" t="s">
        <v>416</v>
      </c>
      <c r="J215" t="s">
        <v>130</v>
      </c>
      <c r="K215" t="s">
        <v>101</v>
      </c>
      <c r="L215">
        <v>79</v>
      </c>
      <c r="M215">
        <v>44196</v>
      </c>
      <c r="N215" t="str">
        <f>+VLOOKUP(Línea_Modelo_Causa_Vigentes[[#This Row],[id_LA]],Línea_Atención[],2,0)</f>
        <v>Línea Ambulatoria</v>
      </c>
      <c r="O215" t="str">
        <f>+VLOOKUP(Línea_Modelo_Causa_Vigentes[[#This Row],[Modelo '[sigla']]],Modelos[[Modelo '[sigla']]:[Modelo '[descripción']]],2,0)</f>
        <v>Programa de Intervención breve</v>
      </c>
    </row>
    <row r="216" spans="2:15" x14ac:dyDescent="0.3">
      <c r="B216" s="4" t="str">
        <f t="shared" si="12"/>
        <v>1-PIE</v>
      </c>
      <c r="C216" s="4" t="str">
        <f t="shared" si="13"/>
        <v>1-PIE-Causa Ingreso-12</v>
      </c>
      <c r="D216" s="19" t="str">
        <f t="shared" si="14"/>
        <v>1-Causa Ingreso-12</v>
      </c>
      <c r="E216" s="4" t="str">
        <f t="shared" si="15"/>
        <v>1-Causa Ingreso-12-PIE</v>
      </c>
      <c r="F216">
        <v>1</v>
      </c>
      <c r="G216" t="s">
        <v>15</v>
      </c>
      <c r="H216" t="s">
        <v>366</v>
      </c>
      <c r="I216" t="s">
        <v>416</v>
      </c>
      <c r="J216" t="s">
        <v>130</v>
      </c>
      <c r="K216" t="s">
        <v>101</v>
      </c>
      <c r="L216">
        <v>1</v>
      </c>
      <c r="M216">
        <v>44196</v>
      </c>
      <c r="N216" t="str">
        <f>+VLOOKUP(Línea_Modelo_Causa_Vigentes[[#This Row],[id_LA]],Línea_Atención[],2,0)</f>
        <v>Línea Ambulatoria</v>
      </c>
      <c r="O216" t="str">
        <f>+VLOOKUP(Línea_Modelo_Causa_Vigentes[[#This Row],[Modelo '[sigla']]],Modelos[[Modelo '[sigla']]:[Modelo '[descripción']]],2,0)</f>
        <v>Programa de Intervención Integral Especializada</v>
      </c>
    </row>
    <row r="217" spans="2:15" x14ac:dyDescent="0.3">
      <c r="B217" s="4" t="str">
        <f t="shared" si="12"/>
        <v>1-PIE (24)</v>
      </c>
      <c r="C217" s="4" t="str">
        <f t="shared" si="13"/>
        <v>1-PIE (24)-Causa Ingreso-12</v>
      </c>
      <c r="D217" s="19" t="str">
        <f t="shared" si="14"/>
        <v>1-Causa Ingreso-12</v>
      </c>
      <c r="E217" s="4" t="str">
        <f t="shared" si="15"/>
        <v>1-Causa Ingreso-12-PIE (24)</v>
      </c>
      <c r="F217">
        <v>1</v>
      </c>
      <c r="G217" t="s">
        <v>17</v>
      </c>
      <c r="H217" t="s">
        <v>366</v>
      </c>
      <c r="I217" t="s">
        <v>416</v>
      </c>
      <c r="J217" t="s">
        <v>130</v>
      </c>
      <c r="K217" t="s">
        <v>101</v>
      </c>
      <c r="L217">
        <v>0</v>
      </c>
      <c r="M217">
        <v>44196</v>
      </c>
      <c r="N217" t="str">
        <f>+VLOOKUP(Línea_Modelo_Causa_Vigentes[[#This Row],[id_LA]],Línea_Atención[],2,0)</f>
        <v>Línea Ambulatoria</v>
      </c>
      <c r="O217" t="str">
        <f>+VLOOKUP(Línea_Modelo_Causa_Vigentes[[#This Row],[Modelo '[sigla']]],Modelos[[Modelo '[sigla']]:[Modelo '[descripción']]],2,0)</f>
        <v>Programa de Intervención Integral Especializada (24 H)</v>
      </c>
    </row>
    <row r="218" spans="2:15" x14ac:dyDescent="0.3">
      <c r="B218" s="4" t="str">
        <f t="shared" si="12"/>
        <v>1-PPF</v>
      </c>
      <c r="C218" s="4" t="str">
        <f t="shared" si="13"/>
        <v>1-PPF-Causa Ingreso-12</v>
      </c>
      <c r="D218" s="19" t="str">
        <f t="shared" si="14"/>
        <v>1-Causa Ingreso-12</v>
      </c>
      <c r="E218" s="4" t="str">
        <f t="shared" si="15"/>
        <v>1-Causa Ingreso-12-PPF</v>
      </c>
      <c r="F218">
        <v>1</v>
      </c>
      <c r="G218" t="s">
        <v>23</v>
      </c>
      <c r="H218" t="s">
        <v>366</v>
      </c>
      <c r="I218" t="s">
        <v>416</v>
      </c>
      <c r="J218" t="s">
        <v>130</v>
      </c>
      <c r="K218" t="s">
        <v>101</v>
      </c>
      <c r="L218">
        <v>8597</v>
      </c>
      <c r="M218">
        <v>44196</v>
      </c>
      <c r="N218" t="str">
        <f>+VLOOKUP(Línea_Modelo_Causa_Vigentes[[#This Row],[id_LA]],Línea_Atención[],2,0)</f>
        <v>Línea Ambulatoria</v>
      </c>
      <c r="O218" t="str">
        <f>+VLOOKUP(Línea_Modelo_Causa_Vigentes[[#This Row],[Modelo '[sigla']]],Modelos[[Modelo '[sigla']]:[Modelo '[descripción']]],2,0)</f>
        <v>Programa de Prevención Focalizada para Niños, Niñas y Adolescentes vulnerados en sus derechos</v>
      </c>
    </row>
    <row r="219" spans="2:15" x14ac:dyDescent="0.3">
      <c r="B219" s="4" t="str">
        <f t="shared" si="12"/>
        <v>1-PRJ</v>
      </c>
      <c r="C219" s="4" t="str">
        <f t="shared" si="13"/>
        <v>1-PRJ-Causa Ingreso-12</v>
      </c>
      <c r="D219" s="19" t="str">
        <f t="shared" si="14"/>
        <v>1-Causa Ingreso-12</v>
      </c>
      <c r="E219" s="4" t="str">
        <f t="shared" si="15"/>
        <v>1-Causa Ingreso-12-PRJ</v>
      </c>
      <c r="F219">
        <v>1</v>
      </c>
      <c r="G219" t="s">
        <v>25</v>
      </c>
      <c r="H219" t="s">
        <v>366</v>
      </c>
      <c r="I219" t="s">
        <v>416</v>
      </c>
      <c r="J219" t="s">
        <v>130</v>
      </c>
      <c r="K219" t="s">
        <v>101</v>
      </c>
      <c r="L219">
        <v>272</v>
      </c>
      <c r="M219">
        <v>44196</v>
      </c>
      <c r="N219" t="str">
        <f>+VLOOKUP(Línea_Modelo_Causa_Vigentes[[#This Row],[id_LA]],Línea_Atención[],2,0)</f>
        <v>Línea Ambulatoria</v>
      </c>
      <c r="O219" t="str">
        <f>+VLOOKUP(Línea_Modelo_Causa_Vigentes[[#This Row],[Modelo '[sigla']]],Modelos[[Modelo '[sigla']]:[Modelo '[descripción']]],2,0)</f>
        <v>Programa de Representación Jurídica</v>
      </c>
    </row>
    <row r="220" spans="2:15" x14ac:dyDescent="0.3">
      <c r="B220" s="4" t="str">
        <f t="shared" si="12"/>
        <v>1-PRM</v>
      </c>
      <c r="C220" s="4" t="str">
        <f t="shared" si="13"/>
        <v>1-PRM-Causa Ingreso-12</v>
      </c>
      <c r="D220" s="19" t="str">
        <f t="shared" si="14"/>
        <v>1-Causa Ingreso-12</v>
      </c>
      <c r="E220" s="4" t="str">
        <f t="shared" si="15"/>
        <v>1-Causa Ingreso-12-PRM</v>
      </c>
      <c r="F220">
        <v>1</v>
      </c>
      <c r="G220" t="s">
        <v>27</v>
      </c>
      <c r="H220" t="s">
        <v>366</v>
      </c>
      <c r="I220" t="s">
        <v>416</v>
      </c>
      <c r="J220" t="s">
        <v>130</v>
      </c>
      <c r="K220" t="s">
        <v>101</v>
      </c>
      <c r="L220">
        <v>5646</v>
      </c>
      <c r="M220">
        <v>44196</v>
      </c>
      <c r="N220" t="str">
        <f>+VLOOKUP(Línea_Modelo_Causa_Vigentes[[#This Row],[id_LA]],Línea_Atención[],2,0)</f>
        <v>Línea Ambulatoria</v>
      </c>
      <c r="O220" t="str">
        <f>+VLOOKUP(Línea_Modelo_Causa_Vigentes[[#This Row],[Modelo '[sigla']]],Modelos[[Modelo '[sigla']]:[Modelo '[descripción']]],2,0)</f>
        <v>Programa Especializado en Reparación del Maltrato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AC13-440C-497B-A285-1C738C18E8DF}">
  <sheetPr>
    <tabColor rgb="FF00B050"/>
  </sheetPr>
  <dimension ref="B3:S1905"/>
  <sheetViews>
    <sheetView showGridLines="0" topLeftCell="F1" workbookViewId="0">
      <selection activeCell="O3" sqref="O3:O4"/>
    </sheetView>
  </sheetViews>
  <sheetFormatPr baseColWidth="10" defaultRowHeight="14.4" x14ac:dyDescent="0.3"/>
  <cols>
    <col min="1" max="1" width="2.5546875" customWidth="1"/>
    <col min="2" max="2" width="16.77734375" bestFit="1" customWidth="1"/>
    <col min="3" max="3" width="24.88671875" bestFit="1" customWidth="1"/>
    <col min="4" max="4" width="40.77734375" bestFit="1" customWidth="1"/>
    <col min="5" max="5" width="7.5546875" customWidth="1"/>
    <col min="6" max="7" width="16.109375" customWidth="1"/>
    <col min="8" max="8" width="36.109375" customWidth="1"/>
    <col min="9" max="9" width="15.5546875" customWidth="1"/>
    <col min="10" max="10" width="22.109375" customWidth="1"/>
    <col min="11" max="11" width="8.33203125" bestFit="1" customWidth="1"/>
    <col min="12" max="12" width="18.109375" customWidth="1"/>
    <col min="13" max="13" width="6.77734375" customWidth="1"/>
    <col min="14" max="14" width="11.77734375" bestFit="1" customWidth="1"/>
    <col min="15" max="15" width="29.21875" bestFit="1" customWidth="1"/>
    <col min="17" max="17" width="71.109375" bestFit="1" customWidth="1"/>
    <col min="18" max="18" width="6" bestFit="1" customWidth="1"/>
  </cols>
  <sheetData>
    <row r="3" spans="2:19" x14ac:dyDescent="0.3">
      <c r="B3" s="2" t="s">
        <v>322</v>
      </c>
      <c r="C3" s="1" t="s">
        <v>323</v>
      </c>
      <c r="D3" s="1" t="s">
        <v>324</v>
      </c>
      <c r="E3" t="s">
        <v>87</v>
      </c>
      <c r="F3" t="s">
        <v>415</v>
      </c>
      <c r="G3" s="2" t="s">
        <v>352</v>
      </c>
      <c r="H3" s="3" t="s">
        <v>419</v>
      </c>
      <c r="I3" s="2" t="s">
        <v>136</v>
      </c>
      <c r="J3" s="2" t="s">
        <v>156</v>
      </c>
      <c r="K3" t="s">
        <v>247</v>
      </c>
      <c r="L3" s="2" t="s">
        <v>91</v>
      </c>
      <c r="M3" t="s">
        <v>248</v>
      </c>
      <c r="N3" s="20" t="s">
        <v>431</v>
      </c>
      <c r="O3" s="2" t="s">
        <v>74</v>
      </c>
      <c r="Q3" t="s">
        <v>311</v>
      </c>
      <c r="R3" t="s">
        <v>248</v>
      </c>
      <c r="S3" s="2" t="s">
        <v>91</v>
      </c>
    </row>
    <row r="4" spans="2:19" x14ac:dyDescent="0.3">
      <c r="B4" s="4" t="str">
        <f>+E4&amp;"-"&amp;F4</f>
        <v>1-Causa Ingreso-02</v>
      </c>
      <c r="C4" s="4" t="str">
        <f>+B4&amp;"-"&amp;K4</f>
        <v>1-Causa Ingreso-02-Hombres</v>
      </c>
      <c r="D4" s="4" t="str">
        <f>+C4&amp;"-"&amp;J4</f>
        <v>1-Causa Ingreso-02-Hombres-Primera Infancia I</v>
      </c>
      <c r="E4">
        <v>1</v>
      </c>
      <c r="F4" t="str">
        <f>+VLOOKUP(H4,Causas_Ingreso[[Causal Ingreso/Egreso]:[id_Causa]],3,0)</f>
        <v>Causa Ingreso-02</v>
      </c>
      <c r="G4" t="s">
        <v>416</v>
      </c>
      <c r="H4" t="s">
        <v>124</v>
      </c>
      <c r="I4" t="s">
        <v>159</v>
      </c>
      <c r="J4" t="s">
        <v>150</v>
      </c>
      <c r="K4" t="s">
        <v>252</v>
      </c>
      <c r="L4" t="s">
        <v>107</v>
      </c>
      <c r="M4">
        <v>0</v>
      </c>
      <c r="O4" t="str">
        <f>+VLOOKUP(Línea_Causa_Sexo_Edad[[#This Row],[id_LA]],Línea_Atención[],2,0)</f>
        <v>Línea Ambulatoria</v>
      </c>
      <c r="Q4" t="s">
        <v>312</v>
      </c>
      <c r="R4">
        <v>5876</v>
      </c>
      <c r="S4" t="s">
        <v>107</v>
      </c>
    </row>
    <row r="5" spans="2:19" x14ac:dyDescent="0.3">
      <c r="B5" s="4" t="str">
        <f t="shared" ref="B5:B68" si="0">+E5&amp;"-"&amp;F5</f>
        <v>1-Causa Ingreso-03</v>
      </c>
      <c r="C5" s="4" t="str">
        <f t="shared" ref="C5:C68" si="1">+B5&amp;"-"&amp;K5</f>
        <v>1-Causa Ingreso-03-Hombres</v>
      </c>
      <c r="D5" s="4" t="str">
        <f t="shared" ref="D5:D68" si="2">+C5&amp;"-"&amp;J5</f>
        <v>1-Causa Ingreso-03-Hombres-Primera Infancia I</v>
      </c>
      <c r="E5">
        <v>1</v>
      </c>
      <c r="F5" t="str">
        <f>+VLOOKUP(H5,Causas_Ingreso[[Causal Ingreso/Egreso]:[id_Causa]],3,0)</f>
        <v>Causa Ingreso-03</v>
      </c>
      <c r="G5" t="s">
        <v>416</v>
      </c>
      <c r="H5" t="s">
        <v>125</v>
      </c>
      <c r="I5" t="s">
        <v>159</v>
      </c>
      <c r="J5" t="s">
        <v>150</v>
      </c>
      <c r="K5" t="s">
        <v>252</v>
      </c>
      <c r="L5" t="s">
        <v>107</v>
      </c>
      <c r="M5">
        <v>97</v>
      </c>
      <c r="O5" t="str">
        <f>+VLOOKUP(Línea_Causa_Sexo_Edad[[#This Row],[id_LA]],Línea_Atención[],2,0)</f>
        <v>Línea Ambulatoria</v>
      </c>
      <c r="Q5" t="s">
        <v>313</v>
      </c>
      <c r="R5">
        <v>324</v>
      </c>
      <c r="S5" t="s">
        <v>107</v>
      </c>
    </row>
    <row r="6" spans="2:19" x14ac:dyDescent="0.3">
      <c r="B6" s="4" t="str">
        <f t="shared" si="0"/>
        <v>1-Causa Ingreso-04</v>
      </c>
      <c r="C6" s="4" t="str">
        <f t="shared" si="1"/>
        <v>1-Causa Ingreso-04-Hombres</v>
      </c>
      <c r="D6" s="4" t="str">
        <f t="shared" si="2"/>
        <v>1-Causa Ingreso-04-Hombres-Primera Infancia I</v>
      </c>
      <c r="E6">
        <v>1</v>
      </c>
      <c r="F6" t="str">
        <f>+VLOOKUP(H6,Causas_Ingreso[[Causal Ingreso/Egreso]:[id_Causa]],3,0)</f>
        <v>Causa Ingreso-04</v>
      </c>
      <c r="G6" t="s">
        <v>416</v>
      </c>
      <c r="H6" t="s">
        <v>126</v>
      </c>
      <c r="I6" t="s">
        <v>159</v>
      </c>
      <c r="J6" t="s">
        <v>150</v>
      </c>
      <c r="K6" t="s">
        <v>252</v>
      </c>
      <c r="L6" t="s">
        <v>107</v>
      </c>
      <c r="M6">
        <v>996</v>
      </c>
      <c r="O6" t="str">
        <f>+VLOOKUP(Línea_Causa_Sexo_Edad[[#This Row],[id_LA]],Línea_Atención[],2,0)</f>
        <v>Línea Ambulatoria</v>
      </c>
      <c r="Q6" t="s">
        <v>314</v>
      </c>
      <c r="R6">
        <v>215</v>
      </c>
      <c r="S6" t="s">
        <v>107</v>
      </c>
    </row>
    <row r="7" spans="2:19" x14ac:dyDescent="0.3">
      <c r="B7" s="4" t="str">
        <f t="shared" si="0"/>
        <v>1-Causa Ingreso-05</v>
      </c>
      <c r="C7" s="4" t="str">
        <f t="shared" si="1"/>
        <v>1-Causa Ingreso-05-Hombres</v>
      </c>
      <c r="D7" s="4" t="str">
        <f t="shared" si="2"/>
        <v>1-Causa Ingreso-05-Hombres-Primera Infancia I</v>
      </c>
      <c r="E7">
        <v>1</v>
      </c>
      <c r="F7" t="str">
        <f>+VLOOKUP(H7,Causas_Ingreso[[Causal Ingreso/Egreso]:[id_Causa]],3,0)</f>
        <v>Causa Ingreso-05</v>
      </c>
      <c r="G7" t="s">
        <v>416</v>
      </c>
      <c r="H7" t="s">
        <v>255</v>
      </c>
      <c r="I7" t="s">
        <v>159</v>
      </c>
      <c r="J7" t="s">
        <v>150</v>
      </c>
      <c r="K7" t="s">
        <v>252</v>
      </c>
      <c r="L7" t="s">
        <v>107</v>
      </c>
      <c r="M7">
        <v>285</v>
      </c>
      <c r="O7" t="str">
        <f>+VLOOKUP(Línea_Causa_Sexo_Edad[[#This Row],[id_LA]],Línea_Atención[],2,0)</f>
        <v>Línea Ambulatoria</v>
      </c>
      <c r="Q7" t="s">
        <v>315</v>
      </c>
      <c r="R7">
        <v>202</v>
      </c>
      <c r="S7" t="s">
        <v>107</v>
      </c>
    </row>
    <row r="8" spans="2:19" x14ac:dyDescent="0.3">
      <c r="B8" s="4" t="str">
        <f t="shared" si="0"/>
        <v>1-Causa Ingreso-06</v>
      </c>
      <c r="C8" s="4" t="str">
        <f t="shared" si="1"/>
        <v>1-Causa Ingreso-06-Hombres</v>
      </c>
      <c r="D8" s="4" t="str">
        <f t="shared" si="2"/>
        <v>1-Causa Ingreso-06-Hombres-Primera Infancia I</v>
      </c>
      <c r="E8">
        <v>1</v>
      </c>
      <c r="F8" t="str">
        <f>+VLOOKUP(H8,Causas_Ingreso[[Causal Ingreso/Egreso]:[id_Causa]],3,0)</f>
        <v>Causa Ingreso-06</v>
      </c>
      <c r="G8" t="s">
        <v>416</v>
      </c>
      <c r="H8" t="s">
        <v>128</v>
      </c>
      <c r="I8" t="s">
        <v>159</v>
      </c>
      <c r="J8" t="s">
        <v>150</v>
      </c>
      <c r="K8" t="s">
        <v>252</v>
      </c>
      <c r="L8" t="s">
        <v>107</v>
      </c>
      <c r="M8">
        <v>0</v>
      </c>
      <c r="O8" t="str">
        <f>+VLOOKUP(Línea_Causa_Sexo_Edad[[#This Row],[id_LA]],Línea_Atención[],2,0)</f>
        <v>Línea Ambulatoria</v>
      </c>
      <c r="Q8" t="s">
        <v>316</v>
      </c>
      <c r="R8">
        <v>193</v>
      </c>
      <c r="S8" t="s">
        <v>107</v>
      </c>
    </row>
    <row r="9" spans="2:19" x14ac:dyDescent="0.3">
      <c r="B9" s="4" t="str">
        <f t="shared" si="0"/>
        <v>1-Causa Ingreso-07</v>
      </c>
      <c r="C9" s="4" t="str">
        <f t="shared" si="1"/>
        <v>1-Causa Ingreso-07-Hombres</v>
      </c>
      <c r="D9" s="4" t="str">
        <f t="shared" si="2"/>
        <v>1-Causa Ingreso-07-Hombres-Primera Infancia I</v>
      </c>
      <c r="E9">
        <v>1</v>
      </c>
      <c r="F9" t="str">
        <f>+VLOOKUP(H9,Causas_Ingreso[[Causal Ingreso/Egreso]:[id_Causa]],3,0)</f>
        <v>Causa Ingreso-07</v>
      </c>
      <c r="G9" t="s">
        <v>416</v>
      </c>
      <c r="H9" t="s">
        <v>256</v>
      </c>
      <c r="I9" t="s">
        <v>159</v>
      </c>
      <c r="J9" t="s">
        <v>150</v>
      </c>
      <c r="K9" t="s">
        <v>252</v>
      </c>
      <c r="L9" t="s">
        <v>107</v>
      </c>
      <c r="M9">
        <v>0</v>
      </c>
      <c r="O9" t="str">
        <f>+VLOOKUP(Línea_Causa_Sexo_Edad[[#This Row],[id_LA]],Línea_Atención[],2,0)</f>
        <v>Línea Ambulatoria</v>
      </c>
      <c r="Q9" t="s">
        <v>312</v>
      </c>
      <c r="R9">
        <v>14918</v>
      </c>
      <c r="S9" t="s">
        <v>103</v>
      </c>
    </row>
    <row r="10" spans="2:19" x14ac:dyDescent="0.3">
      <c r="B10" s="4" t="str">
        <f t="shared" si="0"/>
        <v>1-Causa Ingreso-10</v>
      </c>
      <c r="C10" s="4" t="str">
        <f t="shared" si="1"/>
        <v>1-Causa Ingreso-10-Hombres</v>
      </c>
      <c r="D10" s="4" t="str">
        <f t="shared" si="2"/>
        <v>1-Causa Ingreso-10-Hombres-Primera Infancia I</v>
      </c>
      <c r="E10">
        <v>1</v>
      </c>
      <c r="F10" t="str">
        <f>+VLOOKUP(H10,Causas_Ingreso[[Causal Ingreso/Egreso]:[id_Causa]],3,0)</f>
        <v>Causa Ingreso-10</v>
      </c>
      <c r="G10" t="s">
        <v>416</v>
      </c>
      <c r="H10" t="s">
        <v>123</v>
      </c>
      <c r="I10" t="s">
        <v>159</v>
      </c>
      <c r="J10" t="s">
        <v>150</v>
      </c>
      <c r="K10" t="s">
        <v>252</v>
      </c>
      <c r="L10" t="s">
        <v>107</v>
      </c>
      <c r="M10">
        <v>1</v>
      </c>
      <c r="O10" t="str">
        <f>+VLOOKUP(Línea_Causa_Sexo_Edad[[#This Row],[id_LA]],Línea_Atención[],2,0)</f>
        <v>Línea Ambulatoria</v>
      </c>
      <c r="Q10" t="s">
        <v>313</v>
      </c>
      <c r="R10">
        <v>1894</v>
      </c>
      <c r="S10" t="s">
        <v>103</v>
      </c>
    </row>
    <row r="11" spans="2:19" x14ac:dyDescent="0.3">
      <c r="B11" s="4" t="str">
        <f t="shared" si="0"/>
        <v>1-Causa Ingreso-11</v>
      </c>
      <c r="C11" s="4" t="str">
        <f t="shared" si="1"/>
        <v>1-Causa Ingreso-11-Hombres</v>
      </c>
      <c r="D11" s="4" t="str">
        <f t="shared" si="2"/>
        <v>1-Causa Ingreso-11-Hombres-Primera Infancia I</v>
      </c>
      <c r="E11">
        <v>1</v>
      </c>
      <c r="F11" t="str">
        <f>+VLOOKUP(H11,Causas_Ingreso[[Causal Ingreso/Egreso]:[id_Causa]],3,0)</f>
        <v>Causa Ingreso-11</v>
      </c>
      <c r="G11" t="s">
        <v>416</v>
      </c>
      <c r="H11" t="s">
        <v>257</v>
      </c>
      <c r="I11" t="s">
        <v>159</v>
      </c>
      <c r="J11" t="s">
        <v>150</v>
      </c>
      <c r="K11" t="s">
        <v>252</v>
      </c>
      <c r="L11" t="s">
        <v>107</v>
      </c>
      <c r="M11">
        <v>23</v>
      </c>
      <c r="O11" t="str">
        <f>+VLOOKUP(Línea_Causa_Sexo_Edad[[#This Row],[id_LA]],Línea_Atención[],2,0)</f>
        <v>Línea Ambulatoria</v>
      </c>
      <c r="Q11" t="s">
        <v>315</v>
      </c>
      <c r="R11">
        <v>1826</v>
      </c>
      <c r="S11" t="s">
        <v>103</v>
      </c>
    </row>
    <row r="12" spans="2:19" x14ac:dyDescent="0.3">
      <c r="B12" s="4" t="str">
        <f t="shared" si="0"/>
        <v>1-Causa Ingreso-12</v>
      </c>
      <c r="C12" s="4" t="str">
        <f t="shared" si="1"/>
        <v>1-Causa Ingreso-12-Hombres</v>
      </c>
      <c r="D12" s="4" t="str">
        <f t="shared" si="2"/>
        <v>1-Causa Ingreso-12-Hombres-Primera Infancia I</v>
      </c>
      <c r="E12">
        <v>1</v>
      </c>
      <c r="F12" t="str">
        <f>+VLOOKUP(H12,Causas_Ingreso[[Causal Ingreso/Egreso]:[id_Causa]],3,0)</f>
        <v>Causa Ingreso-12</v>
      </c>
      <c r="G12" t="s">
        <v>416</v>
      </c>
      <c r="H12" t="s">
        <v>258</v>
      </c>
      <c r="I12" t="s">
        <v>159</v>
      </c>
      <c r="J12" t="s">
        <v>150</v>
      </c>
      <c r="K12" t="s">
        <v>252</v>
      </c>
      <c r="L12" t="s">
        <v>107</v>
      </c>
      <c r="M12">
        <v>565</v>
      </c>
      <c r="O12" t="str">
        <f>+VLOOKUP(Línea_Causa_Sexo_Edad[[#This Row],[id_LA]],Línea_Atención[],2,0)</f>
        <v>Línea Ambulatoria</v>
      </c>
      <c r="Q12" t="s">
        <v>314</v>
      </c>
      <c r="R12">
        <v>898</v>
      </c>
      <c r="S12" t="s">
        <v>103</v>
      </c>
    </row>
    <row r="13" spans="2:19" x14ac:dyDescent="0.3">
      <c r="B13" s="4" t="str">
        <f t="shared" si="0"/>
        <v>1-Causa Ingreso-02</v>
      </c>
      <c r="C13" s="4" t="str">
        <f t="shared" si="1"/>
        <v>1-Causa Ingreso-02-Mujeres</v>
      </c>
      <c r="D13" s="4" t="str">
        <f t="shared" si="2"/>
        <v>1-Causa Ingreso-02-Mujeres-Primera Infancia I</v>
      </c>
      <c r="E13">
        <v>1</v>
      </c>
      <c r="F13" t="str">
        <f>+VLOOKUP(H13,Causas_Ingreso[[Causal Ingreso/Egreso]:[id_Causa]],3,0)</f>
        <v>Causa Ingreso-02</v>
      </c>
      <c r="G13" t="s">
        <v>416</v>
      </c>
      <c r="H13" t="s">
        <v>124</v>
      </c>
      <c r="I13" t="s">
        <v>159</v>
      </c>
      <c r="J13" t="s">
        <v>150</v>
      </c>
      <c r="K13" t="s">
        <v>253</v>
      </c>
      <c r="L13" t="s">
        <v>107</v>
      </c>
      <c r="M13">
        <v>0</v>
      </c>
      <c r="O13" t="str">
        <f>+VLOOKUP(Línea_Causa_Sexo_Edad[[#This Row],[id_LA]],Línea_Atención[],2,0)</f>
        <v>Línea Ambulatoria</v>
      </c>
      <c r="Q13" t="s">
        <v>317</v>
      </c>
      <c r="R13">
        <v>706</v>
      </c>
      <c r="S13" t="s">
        <v>103</v>
      </c>
    </row>
    <row r="14" spans="2:19" x14ac:dyDescent="0.3">
      <c r="B14" s="4" t="str">
        <f t="shared" si="0"/>
        <v>1-Causa Ingreso-03</v>
      </c>
      <c r="C14" s="4" t="str">
        <f t="shared" si="1"/>
        <v>1-Causa Ingreso-03-Mujeres</v>
      </c>
      <c r="D14" s="4" t="str">
        <f t="shared" si="2"/>
        <v>1-Causa Ingreso-03-Mujeres-Primera Infancia I</v>
      </c>
      <c r="E14">
        <v>1</v>
      </c>
      <c r="F14" t="str">
        <f>+VLOOKUP(H14,Causas_Ingreso[[Causal Ingreso/Egreso]:[id_Causa]],3,0)</f>
        <v>Causa Ingreso-03</v>
      </c>
      <c r="G14" t="s">
        <v>416</v>
      </c>
      <c r="H14" t="s">
        <v>125</v>
      </c>
      <c r="I14" t="s">
        <v>159</v>
      </c>
      <c r="J14" t="s">
        <v>150</v>
      </c>
      <c r="K14" t="s">
        <v>253</v>
      </c>
      <c r="L14" t="s">
        <v>107</v>
      </c>
      <c r="M14">
        <v>97</v>
      </c>
      <c r="O14" t="str">
        <f>+VLOOKUP(Línea_Causa_Sexo_Edad[[#This Row],[id_LA]],Línea_Atención[],2,0)</f>
        <v>Línea Ambulatoria</v>
      </c>
      <c r="Q14" t="s">
        <v>316</v>
      </c>
      <c r="R14">
        <v>521</v>
      </c>
      <c r="S14" t="s">
        <v>103</v>
      </c>
    </row>
    <row r="15" spans="2:19" x14ac:dyDescent="0.3">
      <c r="B15" s="4" t="str">
        <f t="shared" si="0"/>
        <v>1-Causa Ingreso-04</v>
      </c>
      <c r="C15" s="4" t="str">
        <f t="shared" si="1"/>
        <v>1-Causa Ingreso-04-Mujeres</v>
      </c>
      <c r="D15" s="4" t="str">
        <f t="shared" si="2"/>
        <v>1-Causa Ingreso-04-Mujeres-Primera Infancia I</v>
      </c>
      <c r="E15">
        <v>1</v>
      </c>
      <c r="F15" t="str">
        <f>+VLOOKUP(H15,Causas_Ingreso[[Causal Ingreso/Egreso]:[id_Causa]],3,0)</f>
        <v>Causa Ingreso-04</v>
      </c>
      <c r="G15" t="s">
        <v>416</v>
      </c>
      <c r="H15" t="s">
        <v>126</v>
      </c>
      <c r="I15" t="s">
        <v>159</v>
      </c>
      <c r="J15" t="s">
        <v>150</v>
      </c>
      <c r="K15" t="s">
        <v>253</v>
      </c>
      <c r="L15" t="s">
        <v>107</v>
      </c>
      <c r="M15">
        <v>920</v>
      </c>
      <c r="O15" t="str">
        <f>+VLOOKUP(Línea_Causa_Sexo_Edad[[#This Row],[id_LA]],Línea_Atención[],2,0)</f>
        <v>Línea Ambulatoria</v>
      </c>
      <c r="Q15" t="s">
        <v>312</v>
      </c>
      <c r="R15">
        <v>5343</v>
      </c>
      <c r="S15" t="s">
        <v>103</v>
      </c>
    </row>
    <row r="16" spans="2:19" x14ac:dyDescent="0.3">
      <c r="B16" s="4" t="str">
        <f t="shared" si="0"/>
        <v>1-Causa Ingreso-05</v>
      </c>
      <c r="C16" s="4" t="str">
        <f t="shared" si="1"/>
        <v>1-Causa Ingreso-05-Mujeres</v>
      </c>
      <c r="D16" s="4" t="str">
        <f t="shared" si="2"/>
        <v>1-Causa Ingreso-05-Mujeres-Primera Infancia I</v>
      </c>
      <c r="E16">
        <v>1</v>
      </c>
      <c r="F16" t="str">
        <f>+VLOOKUP(H16,Causas_Ingreso[[Causal Ingreso/Egreso]:[id_Causa]],3,0)</f>
        <v>Causa Ingreso-05</v>
      </c>
      <c r="G16" t="s">
        <v>416</v>
      </c>
      <c r="H16" t="s">
        <v>255</v>
      </c>
      <c r="I16" t="s">
        <v>159</v>
      </c>
      <c r="J16" t="s">
        <v>150</v>
      </c>
      <c r="K16" t="s">
        <v>253</v>
      </c>
      <c r="L16" t="s">
        <v>107</v>
      </c>
      <c r="M16">
        <v>269</v>
      </c>
      <c r="O16" t="str">
        <f>+VLOOKUP(Línea_Causa_Sexo_Edad[[#This Row],[id_LA]],Línea_Atención[],2,0)</f>
        <v>Línea Ambulatoria</v>
      </c>
      <c r="Q16" t="s">
        <v>318</v>
      </c>
      <c r="R16">
        <v>305</v>
      </c>
      <c r="S16" t="s">
        <v>103</v>
      </c>
    </row>
    <row r="17" spans="2:19" x14ac:dyDescent="0.3">
      <c r="B17" s="4" t="str">
        <f t="shared" si="0"/>
        <v>1-Causa Ingreso-06</v>
      </c>
      <c r="C17" s="4" t="str">
        <f t="shared" si="1"/>
        <v>1-Causa Ingreso-06-Mujeres</v>
      </c>
      <c r="D17" s="4" t="str">
        <f t="shared" si="2"/>
        <v>1-Causa Ingreso-06-Mujeres-Primera Infancia I</v>
      </c>
      <c r="E17">
        <v>1</v>
      </c>
      <c r="F17" t="str">
        <f>+VLOOKUP(H17,Causas_Ingreso[[Causal Ingreso/Egreso]:[id_Causa]],3,0)</f>
        <v>Causa Ingreso-06</v>
      </c>
      <c r="G17" t="s">
        <v>416</v>
      </c>
      <c r="H17" t="s">
        <v>128</v>
      </c>
      <c r="I17" t="s">
        <v>159</v>
      </c>
      <c r="J17" t="s">
        <v>150</v>
      </c>
      <c r="K17" t="s">
        <v>253</v>
      </c>
      <c r="L17" t="s">
        <v>107</v>
      </c>
      <c r="M17">
        <v>0</v>
      </c>
      <c r="O17" t="str">
        <f>+VLOOKUP(Línea_Causa_Sexo_Edad[[#This Row],[id_LA]],Línea_Atención[],2,0)</f>
        <v>Línea Ambulatoria</v>
      </c>
      <c r="Q17" t="s">
        <v>319</v>
      </c>
      <c r="R17">
        <v>122</v>
      </c>
      <c r="S17" t="s">
        <v>103</v>
      </c>
    </row>
    <row r="18" spans="2:19" x14ac:dyDescent="0.3">
      <c r="B18" s="4" t="str">
        <f t="shared" si="0"/>
        <v>1-Causa Ingreso-07</v>
      </c>
      <c r="C18" s="4" t="str">
        <f t="shared" si="1"/>
        <v>1-Causa Ingreso-07-Mujeres</v>
      </c>
      <c r="D18" s="4" t="str">
        <f t="shared" si="2"/>
        <v>1-Causa Ingreso-07-Mujeres-Primera Infancia I</v>
      </c>
      <c r="E18">
        <v>1</v>
      </c>
      <c r="F18" t="str">
        <f>+VLOOKUP(H18,Causas_Ingreso[[Causal Ingreso/Egreso]:[id_Causa]],3,0)</f>
        <v>Causa Ingreso-07</v>
      </c>
      <c r="G18" t="s">
        <v>416</v>
      </c>
      <c r="H18" t="s">
        <v>256</v>
      </c>
      <c r="I18" t="s">
        <v>159</v>
      </c>
      <c r="J18" t="s">
        <v>150</v>
      </c>
      <c r="K18" t="s">
        <v>253</v>
      </c>
      <c r="L18" t="s">
        <v>107</v>
      </c>
      <c r="M18">
        <v>0</v>
      </c>
      <c r="O18" t="str">
        <f>+VLOOKUP(Línea_Causa_Sexo_Edad[[#This Row],[id_LA]],Línea_Atención[],2,0)</f>
        <v>Línea Ambulatoria</v>
      </c>
      <c r="Q18" t="s">
        <v>312</v>
      </c>
      <c r="R18">
        <v>1991</v>
      </c>
      <c r="S18" t="s">
        <v>107</v>
      </c>
    </row>
    <row r="19" spans="2:19" x14ac:dyDescent="0.3">
      <c r="B19" s="4" t="str">
        <f t="shared" si="0"/>
        <v>1-Causa Ingreso-10</v>
      </c>
      <c r="C19" s="4" t="str">
        <f t="shared" si="1"/>
        <v>1-Causa Ingreso-10-Mujeres</v>
      </c>
      <c r="D19" s="4" t="str">
        <f t="shared" si="2"/>
        <v>1-Causa Ingreso-10-Mujeres-Primera Infancia I</v>
      </c>
      <c r="E19">
        <v>1</v>
      </c>
      <c r="F19" t="str">
        <f>+VLOOKUP(H19,Causas_Ingreso[[Causal Ingreso/Egreso]:[id_Causa]],3,0)</f>
        <v>Causa Ingreso-10</v>
      </c>
      <c r="G19" t="s">
        <v>416</v>
      </c>
      <c r="H19" t="s">
        <v>123</v>
      </c>
      <c r="I19" t="s">
        <v>159</v>
      </c>
      <c r="J19" t="s">
        <v>150</v>
      </c>
      <c r="K19" t="s">
        <v>253</v>
      </c>
      <c r="L19" t="s">
        <v>107</v>
      </c>
      <c r="M19">
        <v>0</v>
      </c>
      <c r="O19" t="str">
        <f>+VLOOKUP(Línea_Causa_Sexo_Edad[[#This Row],[id_LA]],Línea_Atención[],2,0)</f>
        <v>Línea Ambulatoria</v>
      </c>
      <c r="Q19" t="s">
        <v>318</v>
      </c>
      <c r="R19">
        <v>84</v>
      </c>
      <c r="S19" t="s">
        <v>107</v>
      </c>
    </row>
    <row r="20" spans="2:19" x14ac:dyDescent="0.3">
      <c r="B20" s="4" t="str">
        <f t="shared" si="0"/>
        <v>1-Causa Ingreso-11</v>
      </c>
      <c r="C20" s="4" t="str">
        <f t="shared" si="1"/>
        <v>1-Causa Ingreso-11-Mujeres</v>
      </c>
      <c r="D20" s="4" t="str">
        <f t="shared" si="2"/>
        <v>1-Causa Ingreso-11-Mujeres-Primera Infancia I</v>
      </c>
      <c r="E20">
        <v>1</v>
      </c>
      <c r="F20" t="str">
        <f>+VLOOKUP(H20,Causas_Ingreso[[Causal Ingreso/Egreso]:[id_Causa]],3,0)</f>
        <v>Causa Ingreso-11</v>
      </c>
      <c r="G20" t="s">
        <v>416</v>
      </c>
      <c r="H20" t="s">
        <v>257</v>
      </c>
      <c r="I20" t="s">
        <v>159</v>
      </c>
      <c r="J20" t="s">
        <v>150</v>
      </c>
      <c r="K20" t="s">
        <v>253</v>
      </c>
      <c r="L20" t="s">
        <v>107</v>
      </c>
      <c r="M20">
        <v>77</v>
      </c>
      <c r="O20" t="str">
        <f>+VLOOKUP(Línea_Causa_Sexo_Edad[[#This Row],[id_LA]],Línea_Atención[],2,0)</f>
        <v>Línea Ambulatoria</v>
      </c>
      <c r="Q20" t="s">
        <v>320</v>
      </c>
      <c r="R20">
        <v>20263</v>
      </c>
      <c r="S20" t="s">
        <v>103</v>
      </c>
    </row>
    <row r="21" spans="2:19" x14ac:dyDescent="0.3">
      <c r="B21" s="4" t="str">
        <f t="shared" si="0"/>
        <v>1-Causa Ingreso-12</v>
      </c>
      <c r="C21" s="4" t="str">
        <f t="shared" si="1"/>
        <v>1-Causa Ingreso-12-Mujeres</v>
      </c>
      <c r="D21" s="4" t="str">
        <f t="shared" si="2"/>
        <v>1-Causa Ingreso-12-Mujeres-Primera Infancia I</v>
      </c>
      <c r="E21">
        <v>1</v>
      </c>
      <c r="F21" t="str">
        <f>+VLOOKUP(H21,Causas_Ingreso[[Causal Ingreso/Egreso]:[id_Causa]],3,0)</f>
        <v>Causa Ingreso-12</v>
      </c>
      <c r="G21" t="s">
        <v>416</v>
      </c>
      <c r="H21" t="s">
        <v>258</v>
      </c>
      <c r="I21" t="s">
        <v>159</v>
      </c>
      <c r="J21" t="s">
        <v>150</v>
      </c>
      <c r="K21" t="s">
        <v>253</v>
      </c>
      <c r="L21" t="s">
        <v>107</v>
      </c>
      <c r="M21">
        <v>510</v>
      </c>
      <c r="O21" t="str">
        <f>+VLOOKUP(Línea_Causa_Sexo_Edad[[#This Row],[id_LA]],Línea_Atención[],2,0)</f>
        <v>Línea Ambulatoria</v>
      </c>
      <c r="Q21" t="s">
        <v>312</v>
      </c>
      <c r="R21">
        <v>14041</v>
      </c>
      <c r="S21" t="s">
        <v>103</v>
      </c>
    </row>
    <row r="22" spans="2:19" x14ac:dyDescent="0.3">
      <c r="B22" s="4" t="str">
        <f t="shared" si="0"/>
        <v>1-Causa Ingreso-02</v>
      </c>
      <c r="C22" s="4" t="str">
        <f t="shared" si="1"/>
        <v>1-Causa Ingreso-02-Hombres</v>
      </c>
      <c r="D22" s="4" t="str">
        <f t="shared" si="2"/>
        <v>1-Causa Ingreso-02-Hombres-Primera Infancia II</v>
      </c>
      <c r="E22">
        <v>1</v>
      </c>
      <c r="F22" t="str">
        <f>+VLOOKUP(H22,Causas_Ingreso[[Causal Ingreso/Egreso]:[id_Causa]],3,0)</f>
        <v>Causa Ingreso-02</v>
      </c>
      <c r="G22" t="s">
        <v>416</v>
      </c>
      <c r="H22" t="s">
        <v>124</v>
      </c>
      <c r="I22" t="s">
        <v>160</v>
      </c>
      <c r="J22" t="s">
        <v>154</v>
      </c>
      <c r="K22" t="s">
        <v>252</v>
      </c>
      <c r="L22" t="s">
        <v>107</v>
      </c>
      <c r="M22">
        <v>2</v>
      </c>
      <c r="O22" t="str">
        <f>+VLOOKUP(Línea_Causa_Sexo_Edad[[#This Row],[id_LA]],Línea_Atención[],2,0)</f>
        <v>Línea Ambulatoria</v>
      </c>
      <c r="Q22" t="s">
        <v>316</v>
      </c>
      <c r="R22">
        <v>276</v>
      </c>
      <c r="S22" t="s">
        <v>103</v>
      </c>
    </row>
    <row r="23" spans="2:19" x14ac:dyDescent="0.3">
      <c r="B23" s="4" t="str">
        <f t="shared" si="0"/>
        <v>1-Causa Ingreso-03</v>
      </c>
      <c r="C23" s="4" t="str">
        <f t="shared" si="1"/>
        <v>1-Causa Ingreso-03-Hombres</v>
      </c>
      <c r="D23" s="4" t="str">
        <f t="shared" si="2"/>
        <v>1-Causa Ingreso-03-Hombres-Primera Infancia II</v>
      </c>
      <c r="E23">
        <v>1</v>
      </c>
      <c r="F23" t="str">
        <f>+VLOOKUP(H23,Causas_Ingreso[[Causal Ingreso/Egreso]:[id_Causa]],3,0)</f>
        <v>Causa Ingreso-03</v>
      </c>
      <c r="G23" t="s">
        <v>416</v>
      </c>
      <c r="H23" t="s">
        <v>125</v>
      </c>
      <c r="I23" t="s">
        <v>160</v>
      </c>
      <c r="J23" t="s">
        <v>154</v>
      </c>
      <c r="K23" t="s">
        <v>252</v>
      </c>
      <c r="L23" t="s">
        <v>107</v>
      </c>
      <c r="M23">
        <v>1031</v>
      </c>
      <c r="O23" t="str">
        <f>+VLOOKUP(Línea_Causa_Sexo_Edad[[#This Row],[id_LA]],Línea_Atención[],2,0)</f>
        <v>Línea Ambulatoria</v>
      </c>
      <c r="Q23" t="s">
        <v>321</v>
      </c>
      <c r="R23">
        <v>104</v>
      </c>
      <c r="S23" t="s">
        <v>103</v>
      </c>
    </row>
    <row r="24" spans="2:19" x14ac:dyDescent="0.3">
      <c r="B24" s="4" t="str">
        <f t="shared" si="0"/>
        <v>1-Causa Ingreso-04</v>
      </c>
      <c r="C24" s="4" t="str">
        <f t="shared" si="1"/>
        <v>1-Causa Ingreso-04-Hombres</v>
      </c>
      <c r="D24" s="4" t="str">
        <f t="shared" si="2"/>
        <v>1-Causa Ingreso-04-Hombres-Primera Infancia II</v>
      </c>
      <c r="E24">
        <v>1</v>
      </c>
      <c r="F24" t="str">
        <f>+VLOOKUP(H24,Causas_Ingreso[[Causal Ingreso/Egreso]:[id_Causa]],3,0)</f>
        <v>Causa Ingreso-04</v>
      </c>
      <c r="G24" t="s">
        <v>416</v>
      </c>
      <c r="H24" t="s">
        <v>126</v>
      </c>
      <c r="I24" t="s">
        <v>160</v>
      </c>
      <c r="J24" t="s">
        <v>154</v>
      </c>
      <c r="K24" t="s">
        <v>252</v>
      </c>
      <c r="L24" t="s">
        <v>107</v>
      </c>
      <c r="M24">
        <v>2438</v>
      </c>
      <c r="O24" t="str">
        <f>+VLOOKUP(Línea_Causa_Sexo_Edad[[#This Row],[id_LA]],Línea_Atención[],2,0)</f>
        <v>Línea Ambulatoria</v>
      </c>
      <c r="Q24" t="s">
        <v>320</v>
      </c>
      <c r="R24">
        <v>7816</v>
      </c>
      <c r="S24" t="s">
        <v>107</v>
      </c>
    </row>
    <row r="25" spans="2:19" x14ac:dyDescent="0.3">
      <c r="B25" s="4" t="str">
        <f t="shared" si="0"/>
        <v>1-Causa Ingreso-05</v>
      </c>
      <c r="C25" s="4" t="str">
        <f t="shared" si="1"/>
        <v>1-Causa Ingreso-05-Hombres</v>
      </c>
      <c r="D25" s="4" t="str">
        <f t="shared" si="2"/>
        <v>1-Causa Ingreso-05-Hombres-Primera Infancia II</v>
      </c>
      <c r="E25">
        <v>1</v>
      </c>
      <c r="F25" t="str">
        <f>+VLOOKUP(H25,Causas_Ingreso[[Causal Ingreso/Egreso]:[id_Causa]],3,0)</f>
        <v>Causa Ingreso-05</v>
      </c>
      <c r="G25" t="s">
        <v>416</v>
      </c>
      <c r="H25" t="s">
        <v>255</v>
      </c>
      <c r="I25" t="s">
        <v>160</v>
      </c>
      <c r="J25" t="s">
        <v>154</v>
      </c>
      <c r="K25" t="s">
        <v>252</v>
      </c>
      <c r="L25" t="s">
        <v>107</v>
      </c>
      <c r="M25">
        <v>796</v>
      </c>
      <c r="O25" t="str">
        <f>+VLOOKUP(Línea_Causa_Sexo_Edad[[#This Row],[id_LA]],Línea_Atención[],2,0)</f>
        <v>Línea Ambulatoria</v>
      </c>
      <c r="Q25" t="s">
        <v>312</v>
      </c>
      <c r="R25">
        <v>4727</v>
      </c>
      <c r="S25" t="s">
        <v>107</v>
      </c>
    </row>
    <row r="26" spans="2:19" x14ac:dyDescent="0.3">
      <c r="B26" s="4" t="str">
        <f t="shared" si="0"/>
        <v>1-Causa Ingreso-06</v>
      </c>
      <c r="C26" s="4" t="str">
        <f t="shared" si="1"/>
        <v>1-Causa Ingreso-06-Hombres</v>
      </c>
      <c r="D26" s="4" t="str">
        <f t="shared" si="2"/>
        <v>1-Causa Ingreso-06-Hombres-Primera Infancia II</v>
      </c>
      <c r="E26">
        <v>1</v>
      </c>
      <c r="F26" t="str">
        <f>+VLOOKUP(H26,Causas_Ingreso[[Causal Ingreso/Egreso]:[id_Causa]],3,0)</f>
        <v>Causa Ingreso-06</v>
      </c>
      <c r="G26" t="s">
        <v>416</v>
      </c>
      <c r="H26" t="s">
        <v>128</v>
      </c>
      <c r="I26" t="s">
        <v>160</v>
      </c>
      <c r="J26" t="s">
        <v>154</v>
      </c>
      <c r="K26" t="s">
        <v>252</v>
      </c>
      <c r="L26" t="s">
        <v>107</v>
      </c>
      <c r="M26">
        <v>1</v>
      </c>
      <c r="O26" t="str">
        <f>+VLOOKUP(Línea_Causa_Sexo_Edad[[#This Row],[id_LA]],Línea_Atención[],2,0)</f>
        <v>Línea Ambulatoria</v>
      </c>
      <c r="Q26" t="s">
        <v>316</v>
      </c>
      <c r="R26">
        <v>90</v>
      </c>
      <c r="S26" t="s">
        <v>107</v>
      </c>
    </row>
    <row r="27" spans="2:19" x14ac:dyDescent="0.3">
      <c r="B27" s="4" t="str">
        <f t="shared" si="0"/>
        <v>1-Causa Ingreso-07</v>
      </c>
      <c r="C27" s="4" t="str">
        <f t="shared" si="1"/>
        <v>1-Causa Ingreso-07-Hombres</v>
      </c>
      <c r="D27" s="4" t="str">
        <f t="shared" si="2"/>
        <v>1-Causa Ingreso-07-Hombres-Primera Infancia II</v>
      </c>
      <c r="E27">
        <v>1</v>
      </c>
      <c r="F27" t="str">
        <f>+VLOOKUP(H27,Causas_Ingreso[[Causal Ingreso/Egreso]:[id_Causa]],3,0)</f>
        <v>Causa Ingreso-07</v>
      </c>
      <c r="G27" t="s">
        <v>416</v>
      </c>
      <c r="H27" t="s">
        <v>256</v>
      </c>
      <c r="I27" t="s">
        <v>160</v>
      </c>
      <c r="J27" t="s">
        <v>154</v>
      </c>
      <c r="K27" t="s">
        <v>252</v>
      </c>
      <c r="L27" t="s">
        <v>107</v>
      </c>
      <c r="M27">
        <v>1</v>
      </c>
      <c r="O27" t="str">
        <f>+VLOOKUP(Línea_Causa_Sexo_Edad[[#This Row],[id_LA]],Línea_Atención[],2,0)</f>
        <v>Línea Ambulatoria</v>
      </c>
    </row>
    <row r="28" spans="2:19" x14ac:dyDescent="0.3">
      <c r="B28" s="4" t="str">
        <f t="shared" si="0"/>
        <v>1-Causa Ingreso-10</v>
      </c>
      <c r="C28" s="4" t="str">
        <f t="shared" si="1"/>
        <v>1-Causa Ingreso-10-Hombres</v>
      </c>
      <c r="D28" s="4" t="str">
        <f t="shared" si="2"/>
        <v>1-Causa Ingreso-10-Hombres-Primera Infancia II</v>
      </c>
      <c r="E28">
        <v>1</v>
      </c>
      <c r="F28" t="str">
        <f>+VLOOKUP(H28,Causas_Ingreso[[Causal Ingreso/Egreso]:[id_Causa]],3,0)</f>
        <v>Causa Ingreso-10</v>
      </c>
      <c r="G28" t="s">
        <v>416</v>
      </c>
      <c r="H28" t="s">
        <v>123</v>
      </c>
      <c r="I28" t="s">
        <v>160</v>
      </c>
      <c r="J28" t="s">
        <v>154</v>
      </c>
      <c r="K28" t="s">
        <v>252</v>
      </c>
      <c r="L28" t="s">
        <v>107</v>
      </c>
      <c r="M28">
        <v>2</v>
      </c>
      <c r="O28" t="str">
        <f>+VLOOKUP(Línea_Causa_Sexo_Edad[[#This Row],[id_LA]],Línea_Atención[],2,0)</f>
        <v>Línea Ambulatoria</v>
      </c>
    </row>
    <row r="29" spans="2:19" x14ac:dyDescent="0.3">
      <c r="B29" s="4" t="str">
        <f t="shared" si="0"/>
        <v>1-Causa Ingreso-11</v>
      </c>
      <c r="C29" s="4" t="str">
        <f t="shared" si="1"/>
        <v>1-Causa Ingreso-11-Hombres</v>
      </c>
      <c r="D29" s="4" t="str">
        <f t="shared" si="2"/>
        <v>1-Causa Ingreso-11-Hombres-Primera Infancia II</v>
      </c>
      <c r="E29">
        <v>1</v>
      </c>
      <c r="F29" t="str">
        <f>+VLOOKUP(H29,Causas_Ingreso[[Causal Ingreso/Egreso]:[id_Causa]],3,0)</f>
        <v>Causa Ingreso-11</v>
      </c>
      <c r="G29" t="s">
        <v>416</v>
      </c>
      <c r="H29" t="s">
        <v>257</v>
      </c>
      <c r="I29" t="s">
        <v>160</v>
      </c>
      <c r="J29" t="s">
        <v>154</v>
      </c>
      <c r="K29" t="s">
        <v>252</v>
      </c>
      <c r="L29" t="s">
        <v>107</v>
      </c>
      <c r="M29">
        <v>919</v>
      </c>
      <c r="O29" t="str">
        <f>+VLOOKUP(Línea_Causa_Sexo_Edad[[#This Row],[id_LA]],Línea_Atención[],2,0)</f>
        <v>Línea Ambulatoria</v>
      </c>
    </row>
    <row r="30" spans="2:19" x14ac:dyDescent="0.3">
      <c r="B30" s="4" t="str">
        <f t="shared" si="0"/>
        <v>1-Causa Ingreso-12</v>
      </c>
      <c r="C30" s="4" t="str">
        <f t="shared" si="1"/>
        <v>1-Causa Ingreso-12-Hombres</v>
      </c>
      <c r="D30" s="4" t="str">
        <f t="shared" si="2"/>
        <v>1-Causa Ingreso-12-Hombres-Primera Infancia II</v>
      </c>
      <c r="E30">
        <v>1</v>
      </c>
      <c r="F30" t="str">
        <f>+VLOOKUP(H30,Causas_Ingreso[[Causal Ingreso/Egreso]:[id_Causa]],3,0)</f>
        <v>Causa Ingreso-12</v>
      </c>
      <c r="G30" t="s">
        <v>416</v>
      </c>
      <c r="H30" t="s">
        <v>258</v>
      </c>
      <c r="I30" t="s">
        <v>160</v>
      </c>
      <c r="J30" t="s">
        <v>154</v>
      </c>
      <c r="K30" t="s">
        <v>252</v>
      </c>
      <c r="L30" t="s">
        <v>107</v>
      </c>
      <c r="M30">
        <v>2309</v>
      </c>
      <c r="O30" t="str">
        <f>+VLOOKUP(Línea_Causa_Sexo_Edad[[#This Row],[id_LA]],Línea_Atención[],2,0)</f>
        <v>Línea Ambulatoria</v>
      </c>
    </row>
    <row r="31" spans="2:19" x14ac:dyDescent="0.3">
      <c r="B31" s="4" t="str">
        <f t="shared" si="0"/>
        <v>1-Causa Ingreso-02</v>
      </c>
      <c r="C31" s="4" t="str">
        <f t="shared" si="1"/>
        <v>1-Causa Ingreso-02-Mujeres</v>
      </c>
      <c r="D31" s="4" t="str">
        <f t="shared" si="2"/>
        <v>1-Causa Ingreso-02-Mujeres-Primera Infancia II</v>
      </c>
      <c r="E31">
        <v>1</v>
      </c>
      <c r="F31" t="str">
        <f>+VLOOKUP(H31,Causas_Ingreso[[Causal Ingreso/Egreso]:[id_Causa]],3,0)</f>
        <v>Causa Ingreso-02</v>
      </c>
      <c r="G31" t="s">
        <v>416</v>
      </c>
      <c r="H31" t="s">
        <v>124</v>
      </c>
      <c r="I31" t="s">
        <v>160</v>
      </c>
      <c r="J31" t="s">
        <v>154</v>
      </c>
      <c r="K31" t="s">
        <v>253</v>
      </c>
      <c r="L31" t="s">
        <v>107</v>
      </c>
      <c r="M31">
        <v>0</v>
      </c>
      <c r="O31" t="str">
        <f>+VLOOKUP(Línea_Causa_Sexo_Edad[[#This Row],[id_LA]],Línea_Atención[],2,0)</f>
        <v>Línea Ambulatoria</v>
      </c>
    </row>
    <row r="32" spans="2:19" x14ac:dyDescent="0.3">
      <c r="B32" s="4" t="str">
        <f t="shared" si="0"/>
        <v>1-Causa Ingreso-03</v>
      </c>
      <c r="C32" s="4" t="str">
        <f t="shared" si="1"/>
        <v>1-Causa Ingreso-03-Mujeres</v>
      </c>
      <c r="D32" s="4" t="str">
        <f t="shared" si="2"/>
        <v>1-Causa Ingreso-03-Mujeres-Primera Infancia II</v>
      </c>
      <c r="E32">
        <v>1</v>
      </c>
      <c r="F32" t="str">
        <f>+VLOOKUP(H32,Causas_Ingreso[[Causal Ingreso/Egreso]:[id_Causa]],3,0)</f>
        <v>Causa Ingreso-03</v>
      </c>
      <c r="G32" t="s">
        <v>416</v>
      </c>
      <c r="H32" t="s">
        <v>125</v>
      </c>
      <c r="I32" t="s">
        <v>160</v>
      </c>
      <c r="J32" t="s">
        <v>154</v>
      </c>
      <c r="K32" t="s">
        <v>253</v>
      </c>
      <c r="L32" t="s">
        <v>107</v>
      </c>
      <c r="M32">
        <v>845</v>
      </c>
      <c r="O32" t="str">
        <f>+VLOOKUP(Línea_Causa_Sexo_Edad[[#This Row],[id_LA]],Línea_Atención[],2,0)</f>
        <v>Línea Ambulatoria</v>
      </c>
    </row>
    <row r="33" spans="2:15" x14ac:dyDescent="0.3">
      <c r="B33" s="4" t="str">
        <f t="shared" si="0"/>
        <v>1-Causa Ingreso-04</v>
      </c>
      <c r="C33" s="4" t="str">
        <f t="shared" si="1"/>
        <v>1-Causa Ingreso-04-Mujeres</v>
      </c>
      <c r="D33" s="4" t="str">
        <f t="shared" si="2"/>
        <v>1-Causa Ingreso-04-Mujeres-Primera Infancia II</v>
      </c>
      <c r="E33">
        <v>1</v>
      </c>
      <c r="F33" t="str">
        <f>+VLOOKUP(H33,Causas_Ingreso[[Causal Ingreso/Egreso]:[id_Causa]],3,0)</f>
        <v>Causa Ingreso-04</v>
      </c>
      <c r="G33" t="s">
        <v>416</v>
      </c>
      <c r="H33" t="s">
        <v>126</v>
      </c>
      <c r="I33" t="s">
        <v>160</v>
      </c>
      <c r="J33" t="s">
        <v>154</v>
      </c>
      <c r="K33" t="s">
        <v>253</v>
      </c>
      <c r="L33" t="s">
        <v>107</v>
      </c>
      <c r="M33">
        <v>2033</v>
      </c>
      <c r="O33" t="str">
        <f>+VLOOKUP(Línea_Causa_Sexo_Edad[[#This Row],[id_LA]],Línea_Atención[],2,0)</f>
        <v>Línea Ambulatoria</v>
      </c>
    </row>
    <row r="34" spans="2:15" x14ac:dyDescent="0.3">
      <c r="B34" s="4" t="str">
        <f t="shared" si="0"/>
        <v>1-Causa Ingreso-05</v>
      </c>
      <c r="C34" s="4" t="str">
        <f t="shared" si="1"/>
        <v>1-Causa Ingreso-05-Mujeres</v>
      </c>
      <c r="D34" s="4" t="str">
        <f t="shared" si="2"/>
        <v>1-Causa Ingreso-05-Mujeres-Primera Infancia II</v>
      </c>
      <c r="E34">
        <v>1</v>
      </c>
      <c r="F34" t="str">
        <f>+VLOOKUP(H34,Causas_Ingreso[[Causal Ingreso/Egreso]:[id_Causa]],3,0)</f>
        <v>Causa Ingreso-05</v>
      </c>
      <c r="G34" t="s">
        <v>416</v>
      </c>
      <c r="H34" t="s">
        <v>255</v>
      </c>
      <c r="I34" t="s">
        <v>160</v>
      </c>
      <c r="J34" t="s">
        <v>154</v>
      </c>
      <c r="K34" t="s">
        <v>253</v>
      </c>
      <c r="L34" t="s">
        <v>107</v>
      </c>
      <c r="M34">
        <v>687</v>
      </c>
      <c r="O34" t="str">
        <f>+VLOOKUP(Línea_Causa_Sexo_Edad[[#This Row],[id_LA]],Línea_Atención[],2,0)</f>
        <v>Línea Ambulatoria</v>
      </c>
    </row>
    <row r="35" spans="2:15" x14ac:dyDescent="0.3">
      <c r="B35" s="4" t="str">
        <f t="shared" si="0"/>
        <v>1-Causa Ingreso-06</v>
      </c>
      <c r="C35" s="4" t="str">
        <f t="shared" si="1"/>
        <v>1-Causa Ingreso-06-Mujeres</v>
      </c>
      <c r="D35" s="4" t="str">
        <f t="shared" si="2"/>
        <v>1-Causa Ingreso-06-Mujeres-Primera Infancia II</v>
      </c>
      <c r="E35">
        <v>1</v>
      </c>
      <c r="F35" t="str">
        <f>+VLOOKUP(H35,Causas_Ingreso[[Causal Ingreso/Egreso]:[id_Causa]],3,0)</f>
        <v>Causa Ingreso-06</v>
      </c>
      <c r="G35" t="s">
        <v>416</v>
      </c>
      <c r="H35" t="s">
        <v>128</v>
      </c>
      <c r="I35" t="s">
        <v>160</v>
      </c>
      <c r="J35" t="s">
        <v>154</v>
      </c>
      <c r="K35" t="s">
        <v>253</v>
      </c>
      <c r="L35" t="s">
        <v>107</v>
      </c>
      <c r="M35">
        <v>4</v>
      </c>
      <c r="O35" t="str">
        <f>+VLOOKUP(Línea_Causa_Sexo_Edad[[#This Row],[id_LA]],Línea_Atención[],2,0)</f>
        <v>Línea Ambulatoria</v>
      </c>
    </row>
    <row r="36" spans="2:15" x14ac:dyDescent="0.3">
      <c r="B36" s="4" t="str">
        <f t="shared" si="0"/>
        <v>1-Causa Ingreso-07</v>
      </c>
      <c r="C36" s="4" t="str">
        <f t="shared" si="1"/>
        <v>1-Causa Ingreso-07-Mujeres</v>
      </c>
      <c r="D36" s="4" t="str">
        <f t="shared" si="2"/>
        <v>1-Causa Ingreso-07-Mujeres-Primera Infancia II</v>
      </c>
      <c r="E36">
        <v>1</v>
      </c>
      <c r="F36" t="str">
        <f>+VLOOKUP(H36,Causas_Ingreso[[Causal Ingreso/Egreso]:[id_Causa]],3,0)</f>
        <v>Causa Ingreso-07</v>
      </c>
      <c r="G36" t="s">
        <v>416</v>
      </c>
      <c r="H36" t="s">
        <v>256</v>
      </c>
      <c r="I36" t="s">
        <v>160</v>
      </c>
      <c r="J36" t="s">
        <v>154</v>
      </c>
      <c r="K36" t="s">
        <v>253</v>
      </c>
      <c r="L36" t="s">
        <v>107</v>
      </c>
      <c r="M36">
        <v>0</v>
      </c>
      <c r="O36" t="str">
        <f>+VLOOKUP(Línea_Causa_Sexo_Edad[[#This Row],[id_LA]],Línea_Atención[],2,0)</f>
        <v>Línea Ambulatoria</v>
      </c>
    </row>
    <row r="37" spans="2:15" x14ac:dyDescent="0.3">
      <c r="B37" s="4" t="str">
        <f t="shared" si="0"/>
        <v>1-Causa Ingreso-10</v>
      </c>
      <c r="C37" s="4" t="str">
        <f t="shared" si="1"/>
        <v>1-Causa Ingreso-10-Mujeres</v>
      </c>
      <c r="D37" s="4" t="str">
        <f t="shared" si="2"/>
        <v>1-Causa Ingreso-10-Mujeres-Primera Infancia II</v>
      </c>
      <c r="E37">
        <v>1</v>
      </c>
      <c r="F37" t="str">
        <f>+VLOOKUP(H37,Causas_Ingreso[[Causal Ingreso/Egreso]:[id_Causa]],3,0)</f>
        <v>Causa Ingreso-10</v>
      </c>
      <c r="G37" t="s">
        <v>416</v>
      </c>
      <c r="H37" t="s">
        <v>123</v>
      </c>
      <c r="I37" t="s">
        <v>160</v>
      </c>
      <c r="J37" t="s">
        <v>154</v>
      </c>
      <c r="K37" t="s">
        <v>253</v>
      </c>
      <c r="L37" t="s">
        <v>107</v>
      </c>
      <c r="M37">
        <v>0</v>
      </c>
      <c r="O37" t="str">
        <f>+VLOOKUP(Línea_Causa_Sexo_Edad[[#This Row],[id_LA]],Línea_Atención[],2,0)</f>
        <v>Línea Ambulatoria</v>
      </c>
    </row>
    <row r="38" spans="2:15" x14ac:dyDescent="0.3">
      <c r="B38" s="4" t="str">
        <f t="shared" si="0"/>
        <v>1-Causa Ingreso-11</v>
      </c>
      <c r="C38" s="4" t="str">
        <f t="shared" si="1"/>
        <v>1-Causa Ingreso-11-Mujeres</v>
      </c>
      <c r="D38" s="4" t="str">
        <f t="shared" si="2"/>
        <v>1-Causa Ingreso-11-Mujeres-Primera Infancia II</v>
      </c>
      <c r="E38">
        <v>1</v>
      </c>
      <c r="F38" t="str">
        <f>+VLOOKUP(H38,Causas_Ingreso[[Causal Ingreso/Egreso]:[id_Causa]],3,0)</f>
        <v>Causa Ingreso-11</v>
      </c>
      <c r="G38" t="s">
        <v>416</v>
      </c>
      <c r="H38" t="s">
        <v>257</v>
      </c>
      <c r="I38" t="s">
        <v>160</v>
      </c>
      <c r="J38" t="s">
        <v>154</v>
      </c>
      <c r="K38" t="s">
        <v>253</v>
      </c>
      <c r="L38" t="s">
        <v>107</v>
      </c>
      <c r="M38">
        <v>1439</v>
      </c>
      <c r="O38" t="str">
        <f>+VLOOKUP(Línea_Causa_Sexo_Edad[[#This Row],[id_LA]],Línea_Atención[],2,0)</f>
        <v>Línea Ambulatoria</v>
      </c>
    </row>
    <row r="39" spans="2:15" x14ac:dyDescent="0.3">
      <c r="B39" s="4" t="str">
        <f t="shared" si="0"/>
        <v>1-Causa Ingreso-12</v>
      </c>
      <c r="C39" s="4" t="str">
        <f t="shared" si="1"/>
        <v>1-Causa Ingreso-12-Mujeres</v>
      </c>
      <c r="D39" s="4" t="str">
        <f t="shared" si="2"/>
        <v>1-Causa Ingreso-12-Mujeres-Primera Infancia II</v>
      </c>
      <c r="E39">
        <v>1</v>
      </c>
      <c r="F39" t="str">
        <f>+VLOOKUP(H39,Causas_Ingreso[[Causal Ingreso/Egreso]:[id_Causa]],3,0)</f>
        <v>Causa Ingreso-12</v>
      </c>
      <c r="G39" t="s">
        <v>416</v>
      </c>
      <c r="H39" t="s">
        <v>258</v>
      </c>
      <c r="I39" t="s">
        <v>160</v>
      </c>
      <c r="J39" t="s">
        <v>154</v>
      </c>
      <c r="K39" t="s">
        <v>253</v>
      </c>
      <c r="L39" t="s">
        <v>107</v>
      </c>
      <c r="M39">
        <v>2041</v>
      </c>
      <c r="O39" t="str">
        <f>+VLOOKUP(Línea_Causa_Sexo_Edad[[#This Row],[id_LA]],Línea_Atención[],2,0)</f>
        <v>Línea Ambulatoria</v>
      </c>
    </row>
    <row r="40" spans="2:15" x14ac:dyDescent="0.3">
      <c r="B40" s="4" t="str">
        <f t="shared" si="0"/>
        <v>1-Causa Ingreso-02</v>
      </c>
      <c r="C40" s="4" t="str">
        <f t="shared" si="1"/>
        <v>1-Causa Ingreso-02-Hombres</v>
      </c>
      <c r="D40" s="4" t="str">
        <f t="shared" si="2"/>
        <v>1-Causa Ingreso-02-Hombres-Segunda Infancia</v>
      </c>
      <c r="E40">
        <v>1</v>
      </c>
      <c r="F40" t="str">
        <f>+VLOOKUP(H40,Causas_Ingreso[[Causal Ingreso/Egreso]:[id_Causa]],3,0)</f>
        <v>Causa Ingreso-02</v>
      </c>
      <c r="G40" t="s">
        <v>416</v>
      </c>
      <c r="H40" t="s">
        <v>124</v>
      </c>
      <c r="I40" t="s">
        <v>161</v>
      </c>
      <c r="J40" t="s">
        <v>151</v>
      </c>
      <c r="K40" t="s">
        <v>252</v>
      </c>
      <c r="L40" t="s">
        <v>107</v>
      </c>
      <c r="M40">
        <v>77</v>
      </c>
      <c r="O40" t="str">
        <f>+VLOOKUP(Línea_Causa_Sexo_Edad[[#This Row],[id_LA]],Línea_Atención[],2,0)</f>
        <v>Línea Ambulatoria</v>
      </c>
    </row>
    <row r="41" spans="2:15" x14ac:dyDescent="0.3">
      <c r="B41" s="4" t="str">
        <f t="shared" si="0"/>
        <v>1-Causa Ingreso-03</v>
      </c>
      <c r="C41" s="4" t="str">
        <f t="shared" si="1"/>
        <v>1-Causa Ingreso-03-Hombres</v>
      </c>
      <c r="D41" s="4" t="str">
        <f t="shared" si="2"/>
        <v>1-Causa Ingreso-03-Hombres-Segunda Infancia</v>
      </c>
      <c r="E41">
        <v>1</v>
      </c>
      <c r="F41" t="str">
        <f>+VLOOKUP(H41,Causas_Ingreso[[Causal Ingreso/Egreso]:[id_Causa]],3,0)</f>
        <v>Causa Ingreso-03</v>
      </c>
      <c r="G41" t="s">
        <v>416</v>
      </c>
      <c r="H41" t="s">
        <v>125</v>
      </c>
      <c r="I41" t="s">
        <v>161</v>
      </c>
      <c r="J41" t="s">
        <v>151</v>
      </c>
      <c r="K41" t="s">
        <v>252</v>
      </c>
      <c r="L41" t="s">
        <v>107</v>
      </c>
      <c r="M41">
        <v>1443</v>
      </c>
      <c r="O41" t="str">
        <f>+VLOOKUP(Línea_Causa_Sexo_Edad[[#This Row],[id_LA]],Línea_Atención[],2,0)</f>
        <v>Línea Ambulatoria</v>
      </c>
    </row>
    <row r="42" spans="2:15" x14ac:dyDescent="0.3">
      <c r="B42" s="4" t="str">
        <f t="shared" si="0"/>
        <v>1-Causa Ingreso-04</v>
      </c>
      <c r="C42" s="4" t="str">
        <f t="shared" si="1"/>
        <v>1-Causa Ingreso-04-Hombres</v>
      </c>
      <c r="D42" s="4" t="str">
        <f t="shared" si="2"/>
        <v>1-Causa Ingreso-04-Hombres-Segunda Infancia</v>
      </c>
      <c r="E42">
        <v>1</v>
      </c>
      <c r="F42" t="str">
        <f>+VLOOKUP(H42,Causas_Ingreso[[Causal Ingreso/Egreso]:[id_Causa]],3,0)</f>
        <v>Causa Ingreso-04</v>
      </c>
      <c r="G42" t="s">
        <v>416</v>
      </c>
      <c r="H42" t="s">
        <v>126</v>
      </c>
      <c r="I42" t="s">
        <v>161</v>
      </c>
      <c r="J42" t="s">
        <v>151</v>
      </c>
      <c r="K42" t="s">
        <v>252</v>
      </c>
      <c r="L42" t="s">
        <v>107</v>
      </c>
      <c r="M42">
        <v>2828</v>
      </c>
      <c r="O42" t="str">
        <f>+VLOOKUP(Línea_Causa_Sexo_Edad[[#This Row],[id_LA]],Línea_Atención[],2,0)</f>
        <v>Línea Ambulatoria</v>
      </c>
    </row>
    <row r="43" spans="2:15" x14ac:dyDescent="0.3">
      <c r="B43" s="4" t="str">
        <f t="shared" si="0"/>
        <v>1-Causa Ingreso-05</v>
      </c>
      <c r="C43" s="4" t="str">
        <f t="shared" si="1"/>
        <v>1-Causa Ingreso-05-Hombres</v>
      </c>
      <c r="D43" s="4" t="str">
        <f t="shared" si="2"/>
        <v>1-Causa Ingreso-05-Hombres-Segunda Infancia</v>
      </c>
      <c r="E43">
        <v>1</v>
      </c>
      <c r="F43" t="str">
        <f>+VLOOKUP(H43,Causas_Ingreso[[Causal Ingreso/Egreso]:[id_Causa]],3,0)</f>
        <v>Causa Ingreso-05</v>
      </c>
      <c r="G43" t="s">
        <v>416</v>
      </c>
      <c r="H43" t="s">
        <v>255</v>
      </c>
      <c r="I43" t="s">
        <v>161</v>
      </c>
      <c r="J43" t="s">
        <v>151</v>
      </c>
      <c r="K43" t="s">
        <v>252</v>
      </c>
      <c r="L43" t="s">
        <v>107</v>
      </c>
      <c r="M43">
        <v>1126</v>
      </c>
      <c r="O43" t="str">
        <f>+VLOOKUP(Línea_Causa_Sexo_Edad[[#This Row],[id_LA]],Línea_Atención[],2,0)</f>
        <v>Línea Ambulatoria</v>
      </c>
    </row>
    <row r="44" spans="2:15" x14ac:dyDescent="0.3">
      <c r="B44" s="4" t="str">
        <f t="shared" si="0"/>
        <v>1-Causa Ingreso-06</v>
      </c>
      <c r="C44" s="4" t="str">
        <f t="shared" si="1"/>
        <v>1-Causa Ingreso-06-Hombres</v>
      </c>
      <c r="D44" s="4" t="str">
        <f t="shared" si="2"/>
        <v>1-Causa Ingreso-06-Hombres-Segunda Infancia</v>
      </c>
      <c r="E44">
        <v>1</v>
      </c>
      <c r="F44" t="str">
        <f>+VLOOKUP(H44,Causas_Ingreso[[Causal Ingreso/Egreso]:[id_Causa]],3,0)</f>
        <v>Causa Ingreso-06</v>
      </c>
      <c r="G44" t="s">
        <v>416</v>
      </c>
      <c r="H44" t="s">
        <v>128</v>
      </c>
      <c r="I44" t="s">
        <v>161</v>
      </c>
      <c r="J44" t="s">
        <v>151</v>
      </c>
      <c r="K44" t="s">
        <v>252</v>
      </c>
      <c r="L44" t="s">
        <v>107</v>
      </c>
      <c r="M44">
        <v>10</v>
      </c>
      <c r="O44" t="str">
        <f>+VLOOKUP(Línea_Causa_Sexo_Edad[[#This Row],[id_LA]],Línea_Atención[],2,0)</f>
        <v>Línea Ambulatoria</v>
      </c>
    </row>
    <row r="45" spans="2:15" x14ac:dyDescent="0.3">
      <c r="B45" s="4" t="str">
        <f t="shared" si="0"/>
        <v>1-Causa Ingreso-07</v>
      </c>
      <c r="C45" s="4" t="str">
        <f t="shared" si="1"/>
        <v>1-Causa Ingreso-07-Hombres</v>
      </c>
      <c r="D45" s="4" t="str">
        <f t="shared" si="2"/>
        <v>1-Causa Ingreso-07-Hombres-Segunda Infancia</v>
      </c>
      <c r="E45">
        <v>1</v>
      </c>
      <c r="F45" t="str">
        <f>+VLOOKUP(H45,Causas_Ingreso[[Causal Ingreso/Egreso]:[id_Causa]],3,0)</f>
        <v>Causa Ingreso-07</v>
      </c>
      <c r="G45" t="s">
        <v>416</v>
      </c>
      <c r="H45" t="s">
        <v>256</v>
      </c>
      <c r="I45" t="s">
        <v>161</v>
      </c>
      <c r="J45" t="s">
        <v>151</v>
      </c>
      <c r="K45" t="s">
        <v>252</v>
      </c>
      <c r="L45" t="s">
        <v>107</v>
      </c>
      <c r="M45">
        <v>200</v>
      </c>
      <c r="O45" t="str">
        <f>+VLOOKUP(Línea_Causa_Sexo_Edad[[#This Row],[id_LA]],Línea_Atención[],2,0)</f>
        <v>Línea Ambulatoria</v>
      </c>
    </row>
    <row r="46" spans="2:15" x14ac:dyDescent="0.3">
      <c r="B46" s="4" t="str">
        <f t="shared" si="0"/>
        <v>1-Causa Ingreso-10</v>
      </c>
      <c r="C46" s="4" t="str">
        <f t="shared" si="1"/>
        <v>1-Causa Ingreso-10-Hombres</v>
      </c>
      <c r="D46" s="4" t="str">
        <f t="shared" si="2"/>
        <v>1-Causa Ingreso-10-Hombres-Segunda Infancia</v>
      </c>
      <c r="E46">
        <v>1</v>
      </c>
      <c r="F46" t="str">
        <f>+VLOOKUP(H46,Causas_Ingreso[[Causal Ingreso/Egreso]:[id_Causa]],3,0)</f>
        <v>Causa Ingreso-10</v>
      </c>
      <c r="G46" t="s">
        <v>416</v>
      </c>
      <c r="H46" t="s">
        <v>123</v>
      </c>
      <c r="I46" t="s">
        <v>161</v>
      </c>
      <c r="J46" t="s">
        <v>151</v>
      </c>
      <c r="K46" t="s">
        <v>252</v>
      </c>
      <c r="L46" t="s">
        <v>107</v>
      </c>
      <c r="M46">
        <v>10</v>
      </c>
      <c r="O46" t="str">
        <f>+VLOOKUP(Línea_Causa_Sexo_Edad[[#This Row],[id_LA]],Línea_Atención[],2,0)</f>
        <v>Línea Ambulatoria</v>
      </c>
    </row>
    <row r="47" spans="2:15" x14ac:dyDescent="0.3">
      <c r="B47" s="4" t="str">
        <f t="shared" si="0"/>
        <v>1-Causa Ingreso-11</v>
      </c>
      <c r="C47" s="4" t="str">
        <f t="shared" si="1"/>
        <v>1-Causa Ingreso-11-Hombres</v>
      </c>
      <c r="D47" s="4" t="str">
        <f t="shared" si="2"/>
        <v>1-Causa Ingreso-11-Hombres-Segunda Infancia</v>
      </c>
      <c r="E47">
        <v>1</v>
      </c>
      <c r="F47" t="str">
        <f>+VLOOKUP(H47,Causas_Ingreso[[Causal Ingreso/Egreso]:[id_Causa]],3,0)</f>
        <v>Causa Ingreso-11</v>
      </c>
      <c r="G47" t="s">
        <v>416</v>
      </c>
      <c r="H47" t="s">
        <v>257</v>
      </c>
      <c r="I47" t="s">
        <v>161</v>
      </c>
      <c r="J47" t="s">
        <v>151</v>
      </c>
      <c r="K47" t="s">
        <v>252</v>
      </c>
      <c r="L47" t="s">
        <v>107</v>
      </c>
      <c r="M47">
        <v>787</v>
      </c>
      <c r="O47" t="str">
        <f>+VLOOKUP(Línea_Causa_Sexo_Edad[[#This Row],[id_LA]],Línea_Atención[],2,0)</f>
        <v>Línea Ambulatoria</v>
      </c>
    </row>
    <row r="48" spans="2:15" x14ac:dyDescent="0.3">
      <c r="B48" s="4" t="str">
        <f t="shared" si="0"/>
        <v>1-Causa Ingreso-12</v>
      </c>
      <c r="C48" s="4" t="str">
        <f t="shared" si="1"/>
        <v>1-Causa Ingreso-12-Hombres</v>
      </c>
      <c r="D48" s="4" t="str">
        <f t="shared" si="2"/>
        <v>1-Causa Ingreso-12-Hombres-Segunda Infancia</v>
      </c>
      <c r="E48">
        <v>1</v>
      </c>
      <c r="F48" t="str">
        <f>+VLOOKUP(H48,Causas_Ingreso[[Causal Ingreso/Egreso]:[id_Causa]],3,0)</f>
        <v>Causa Ingreso-12</v>
      </c>
      <c r="G48" t="s">
        <v>416</v>
      </c>
      <c r="H48" t="s">
        <v>258</v>
      </c>
      <c r="I48" t="s">
        <v>161</v>
      </c>
      <c r="J48" t="s">
        <v>151</v>
      </c>
      <c r="K48" t="s">
        <v>252</v>
      </c>
      <c r="L48" t="s">
        <v>107</v>
      </c>
      <c r="M48">
        <v>2299</v>
      </c>
      <c r="O48" t="str">
        <f>+VLOOKUP(Línea_Causa_Sexo_Edad[[#This Row],[id_LA]],Línea_Atención[],2,0)</f>
        <v>Línea Ambulatoria</v>
      </c>
    </row>
    <row r="49" spans="2:15" x14ac:dyDescent="0.3">
      <c r="B49" s="4" t="str">
        <f t="shared" si="0"/>
        <v>1-Causa Ingreso-02</v>
      </c>
      <c r="C49" s="4" t="str">
        <f t="shared" si="1"/>
        <v>1-Causa Ingreso-02-Mujeres</v>
      </c>
      <c r="D49" s="4" t="str">
        <f t="shared" si="2"/>
        <v>1-Causa Ingreso-02-Mujeres-Segunda Infancia</v>
      </c>
      <c r="E49">
        <v>1</v>
      </c>
      <c r="F49" t="str">
        <f>+VLOOKUP(H49,Causas_Ingreso[[Causal Ingreso/Egreso]:[id_Causa]],3,0)</f>
        <v>Causa Ingreso-02</v>
      </c>
      <c r="G49" t="s">
        <v>416</v>
      </c>
      <c r="H49" t="s">
        <v>124</v>
      </c>
      <c r="I49" t="s">
        <v>161</v>
      </c>
      <c r="J49" t="s">
        <v>151</v>
      </c>
      <c r="K49" t="s">
        <v>253</v>
      </c>
      <c r="L49" t="s">
        <v>107</v>
      </c>
      <c r="M49">
        <v>21</v>
      </c>
      <c r="O49" t="str">
        <f>+VLOOKUP(Línea_Causa_Sexo_Edad[[#This Row],[id_LA]],Línea_Atención[],2,0)</f>
        <v>Línea Ambulatoria</v>
      </c>
    </row>
    <row r="50" spans="2:15" x14ac:dyDescent="0.3">
      <c r="B50" s="4" t="str">
        <f t="shared" si="0"/>
        <v>1-Causa Ingreso-03</v>
      </c>
      <c r="C50" s="4" t="str">
        <f t="shared" si="1"/>
        <v>1-Causa Ingreso-03-Mujeres</v>
      </c>
      <c r="D50" s="4" t="str">
        <f t="shared" si="2"/>
        <v>1-Causa Ingreso-03-Mujeres-Segunda Infancia</v>
      </c>
      <c r="E50">
        <v>1</v>
      </c>
      <c r="F50" t="str">
        <f>+VLOOKUP(H50,Causas_Ingreso[[Causal Ingreso/Egreso]:[id_Causa]],3,0)</f>
        <v>Causa Ingreso-03</v>
      </c>
      <c r="G50" t="s">
        <v>416</v>
      </c>
      <c r="H50" t="s">
        <v>125</v>
      </c>
      <c r="I50" t="s">
        <v>161</v>
      </c>
      <c r="J50" t="s">
        <v>151</v>
      </c>
      <c r="K50" t="s">
        <v>253</v>
      </c>
      <c r="L50" t="s">
        <v>107</v>
      </c>
      <c r="M50">
        <v>1235</v>
      </c>
      <c r="O50" t="str">
        <f>+VLOOKUP(Línea_Causa_Sexo_Edad[[#This Row],[id_LA]],Línea_Atención[],2,0)</f>
        <v>Línea Ambulatoria</v>
      </c>
    </row>
    <row r="51" spans="2:15" x14ac:dyDescent="0.3">
      <c r="B51" s="4" t="str">
        <f t="shared" si="0"/>
        <v>1-Causa Ingreso-04</v>
      </c>
      <c r="C51" s="4" t="str">
        <f t="shared" si="1"/>
        <v>1-Causa Ingreso-04-Mujeres</v>
      </c>
      <c r="D51" s="4" t="str">
        <f t="shared" si="2"/>
        <v>1-Causa Ingreso-04-Mujeres-Segunda Infancia</v>
      </c>
      <c r="E51">
        <v>1</v>
      </c>
      <c r="F51" t="str">
        <f>+VLOOKUP(H51,Causas_Ingreso[[Causal Ingreso/Egreso]:[id_Causa]],3,0)</f>
        <v>Causa Ingreso-04</v>
      </c>
      <c r="G51" t="s">
        <v>416</v>
      </c>
      <c r="H51" t="s">
        <v>126</v>
      </c>
      <c r="I51" t="s">
        <v>161</v>
      </c>
      <c r="J51" t="s">
        <v>151</v>
      </c>
      <c r="K51" t="s">
        <v>253</v>
      </c>
      <c r="L51" t="s">
        <v>107</v>
      </c>
      <c r="M51">
        <v>2328</v>
      </c>
      <c r="O51" t="str">
        <f>+VLOOKUP(Línea_Causa_Sexo_Edad[[#This Row],[id_LA]],Línea_Atención[],2,0)</f>
        <v>Línea Ambulatoria</v>
      </c>
    </row>
    <row r="52" spans="2:15" x14ac:dyDescent="0.3">
      <c r="B52" s="4" t="str">
        <f t="shared" si="0"/>
        <v>1-Causa Ingreso-05</v>
      </c>
      <c r="C52" s="4" t="str">
        <f t="shared" si="1"/>
        <v>1-Causa Ingreso-05-Mujeres</v>
      </c>
      <c r="D52" s="4" t="str">
        <f t="shared" si="2"/>
        <v>1-Causa Ingreso-05-Mujeres-Segunda Infancia</v>
      </c>
      <c r="E52">
        <v>1</v>
      </c>
      <c r="F52" t="str">
        <f>+VLOOKUP(H52,Causas_Ingreso[[Causal Ingreso/Egreso]:[id_Causa]],3,0)</f>
        <v>Causa Ingreso-05</v>
      </c>
      <c r="G52" t="s">
        <v>416</v>
      </c>
      <c r="H52" t="s">
        <v>255</v>
      </c>
      <c r="I52" t="s">
        <v>161</v>
      </c>
      <c r="J52" t="s">
        <v>151</v>
      </c>
      <c r="K52" t="s">
        <v>253</v>
      </c>
      <c r="L52" t="s">
        <v>107</v>
      </c>
      <c r="M52">
        <v>873</v>
      </c>
      <c r="O52" t="str">
        <f>+VLOOKUP(Línea_Causa_Sexo_Edad[[#This Row],[id_LA]],Línea_Atención[],2,0)</f>
        <v>Línea Ambulatoria</v>
      </c>
    </row>
    <row r="53" spans="2:15" x14ac:dyDescent="0.3">
      <c r="B53" s="4" t="str">
        <f t="shared" si="0"/>
        <v>1-Causa Ingreso-06</v>
      </c>
      <c r="C53" s="4" t="str">
        <f t="shared" si="1"/>
        <v>1-Causa Ingreso-06-Mujeres</v>
      </c>
      <c r="D53" s="4" t="str">
        <f t="shared" si="2"/>
        <v>1-Causa Ingreso-06-Mujeres-Segunda Infancia</v>
      </c>
      <c r="E53">
        <v>1</v>
      </c>
      <c r="F53" t="str">
        <f>+VLOOKUP(H53,Causas_Ingreso[[Causal Ingreso/Egreso]:[id_Causa]],3,0)</f>
        <v>Causa Ingreso-06</v>
      </c>
      <c r="G53" t="s">
        <v>416</v>
      </c>
      <c r="H53" t="s">
        <v>128</v>
      </c>
      <c r="I53" t="s">
        <v>161</v>
      </c>
      <c r="J53" t="s">
        <v>151</v>
      </c>
      <c r="K53" t="s">
        <v>253</v>
      </c>
      <c r="L53" t="s">
        <v>107</v>
      </c>
      <c r="M53">
        <v>34</v>
      </c>
      <c r="O53" t="str">
        <f>+VLOOKUP(Línea_Causa_Sexo_Edad[[#This Row],[id_LA]],Línea_Atención[],2,0)</f>
        <v>Línea Ambulatoria</v>
      </c>
    </row>
    <row r="54" spans="2:15" x14ac:dyDescent="0.3">
      <c r="B54" s="4" t="str">
        <f t="shared" si="0"/>
        <v>1-Causa Ingreso-07</v>
      </c>
      <c r="C54" s="4" t="str">
        <f t="shared" si="1"/>
        <v>1-Causa Ingreso-07-Mujeres</v>
      </c>
      <c r="D54" s="4" t="str">
        <f t="shared" si="2"/>
        <v>1-Causa Ingreso-07-Mujeres-Segunda Infancia</v>
      </c>
      <c r="E54">
        <v>1</v>
      </c>
      <c r="F54" t="str">
        <f>+VLOOKUP(H54,Causas_Ingreso[[Causal Ingreso/Egreso]:[id_Causa]],3,0)</f>
        <v>Causa Ingreso-07</v>
      </c>
      <c r="G54" t="s">
        <v>416</v>
      </c>
      <c r="H54" t="s">
        <v>256</v>
      </c>
      <c r="I54" t="s">
        <v>161</v>
      </c>
      <c r="J54" t="s">
        <v>151</v>
      </c>
      <c r="K54" t="s">
        <v>253</v>
      </c>
      <c r="L54" t="s">
        <v>107</v>
      </c>
      <c r="M54">
        <v>21</v>
      </c>
      <c r="O54" t="str">
        <f>+VLOOKUP(Línea_Causa_Sexo_Edad[[#This Row],[id_LA]],Línea_Atención[],2,0)</f>
        <v>Línea Ambulatoria</v>
      </c>
    </row>
    <row r="55" spans="2:15" x14ac:dyDescent="0.3">
      <c r="B55" s="4" t="str">
        <f t="shared" si="0"/>
        <v>1-Causa Ingreso-10</v>
      </c>
      <c r="C55" s="4" t="str">
        <f t="shared" si="1"/>
        <v>1-Causa Ingreso-10-Mujeres</v>
      </c>
      <c r="D55" s="4" t="str">
        <f t="shared" si="2"/>
        <v>1-Causa Ingreso-10-Mujeres-Segunda Infancia</v>
      </c>
      <c r="E55">
        <v>1</v>
      </c>
      <c r="F55" t="str">
        <f>+VLOOKUP(H55,Causas_Ingreso[[Causal Ingreso/Egreso]:[id_Causa]],3,0)</f>
        <v>Causa Ingreso-10</v>
      </c>
      <c r="G55" t="s">
        <v>416</v>
      </c>
      <c r="H55" t="s">
        <v>123</v>
      </c>
      <c r="I55" t="s">
        <v>161</v>
      </c>
      <c r="J55" t="s">
        <v>151</v>
      </c>
      <c r="K55" t="s">
        <v>253</v>
      </c>
      <c r="L55" t="s">
        <v>107</v>
      </c>
      <c r="M55">
        <v>5</v>
      </c>
      <c r="O55" t="str">
        <f>+VLOOKUP(Línea_Causa_Sexo_Edad[[#This Row],[id_LA]],Línea_Atención[],2,0)</f>
        <v>Línea Ambulatoria</v>
      </c>
    </row>
    <row r="56" spans="2:15" x14ac:dyDescent="0.3">
      <c r="B56" s="4" t="str">
        <f t="shared" si="0"/>
        <v>1-Causa Ingreso-11</v>
      </c>
      <c r="C56" s="4" t="str">
        <f t="shared" si="1"/>
        <v>1-Causa Ingreso-11-Mujeres</v>
      </c>
      <c r="D56" s="4" t="str">
        <f t="shared" si="2"/>
        <v>1-Causa Ingreso-11-Mujeres-Segunda Infancia</v>
      </c>
      <c r="E56">
        <v>1</v>
      </c>
      <c r="F56" t="str">
        <f>+VLOOKUP(H56,Causas_Ingreso[[Causal Ingreso/Egreso]:[id_Causa]],3,0)</f>
        <v>Causa Ingreso-11</v>
      </c>
      <c r="G56" t="s">
        <v>416</v>
      </c>
      <c r="H56" t="s">
        <v>257</v>
      </c>
      <c r="I56" t="s">
        <v>161</v>
      </c>
      <c r="J56" t="s">
        <v>151</v>
      </c>
      <c r="K56" t="s">
        <v>253</v>
      </c>
      <c r="L56" t="s">
        <v>107</v>
      </c>
      <c r="M56">
        <v>2549</v>
      </c>
      <c r="O56" t="str">
        <f>+VLOOKUP(Línea_Causa_Sexo_Edad[[#This Row],[id_LA]],Línea_Atención[],2,0)</f>
        <v>Línea Ambulatoria</v>
      </c>
    </row>
    <row r="57" spans="2:15" x14ac:dyDescent="0.3">
      <c r="B57" s="4" t="str">
        <f t="shared" si="0"/>
        <v>1-Causa Ingreso-12</v>
      </c>
      <c r="C57" s="4" t="str">
        <f t="shared" si="1"/>
        <v>1-Causa Ingreso-12-Mujeres</v>
      </c>
      <c r="D57" s="4" t="str">
        <f t="shared" si="2"/>
        <v>1-Causa Ingreso-12-Mujeres-Segunda Infancia</v>
      </c>
      <c r="E57">
        <v>1</v>
      </c>
      <c r="F57" t="str">
        <f>+VLOOKUP(H57,Causas_Ingreso[[Causal Ingreso/Egreso]:[id_Causa]],3,0)</f>
        <v>Causa Ingreso-12</v>
      </c>
      <c r="G57" t="s">
        <v>416</v>
      </c>
      <c r="H57" t="s">
        <v>258</v>
      </c>
      <c r="I57" t="s">
        <v>161</v>
      </c>
      <c r="J57" t="s">
        <v>151</v>
      </c>
      <c r="K57" t="s">
        <v>253</v>
      </c>
      <c r="L57" t="s">
        <v>107</v>
      </c>
      <c r="M57">
        <v>2076</v>
      </c>
      <c r="O57" t="str">
        <f>+VLOOKUP(Línea_Causa_Sexo_Edad[[#This Row],[id_LA]],Línea_Atención[],2,0)</f>
        <v>Línea Ambulatoria</v>
      </c>
    </row>
    <row r="58" spans="2:15" x14ac:dyDescent="0.3">
      <c r="B58" s="4" t="str">
        <f t="shared" si="0"/>
        <v>1-Causa Ingreso-02</v>
      </c>
      <c r="C58" s="4" t="str">
        <f t="shared" si="1"/>
        <v>1-Causa Ingreso-02-Hombres</v>
      </c>
      <c r="D58" s="4" t="str">
        <f t="shared" si="2"/>
        <v>1-Causa Ingreso-02-Hombres-Adolescente</v>
      </c>
      <c r="E58">
        <v>1</v>
      </c>
      <c r="F58" t="str">
        <f>+VLOOKUP(H58,Causas_Ingreso[[Causal Ingreso/Egreso]:[id_Causa]],3,0)</f>
        <v>Causa Ingreso-02</v>
      </c>
      <c r="G58" t="s">
        <v>416</v>
      </c>
      <c r="H58" t="s">
        <v>124</v>
      </c>
      <c r="I58" t="s">
        <v>162</v>
      </c>
      <c r="J58" t="s">
        <v>152</v>
      </c>
      <c r="K58" t="s">
        <v>252</v>
      </c>
      <c r="L58" t="s">
        <v>107</v>
      </c>
      <c r="M58">
        <v>422</v>
      </c>
      <c r="O58" t="str">
        <f>+VLOOKUP(Línea_Causa_Sexo_Edad[[#This Row],[id_LA]],Línea_Atención[],2,0)</f>
        <v>Línea Ambulatoria</v>
      </c>
    </row>
    <row r="59" spans="2:15" x14ac:dyDescent="0.3">
      <c r="B59" s="4" t="str">
        <f t="shared" si="0"/>
        <v>1-Causa Ingreso-03</v>
      </c>
      <c r="C59" s="4" t="str">
        <f t="shared" si="1"/>
        <v>1-Causa Ingreso-03-Hombres</v>
      </c>
      <c r="D59" s="4" t="str">
        <f t="shared" si="2"/>
        <v>1-Causa Ingreso-03-Hombres-Adolescente</v>
      </c>
      <c r="E59">
        <v>1</v>
      </c>
      <c r="F59" t="str">
        <f>+VLOOKUP(H59,Causas_Ingreso[[Causal Ingreso/Egreso]:[id_Causa]],3,0)</f>
        <v>Causa Ingreso-03</v>
      </c>
      <c r="G59" t="s">
        <v>416</v>
      </c>
      <c r="H59" t="s">
        <v>125</v>
      </c>
      <c r="I59" t="s">
        <v>162</v>
      </c>
      <c r="J59" t="s">
        <v>152</v>
      </c>
      <c r="K59" t="s">
        <v>252</v>
      </c>
      <c r="L59" t="s">
        <v>107</v>
      </c>
      <c r="M59">
        <v>592</v>
      </c>
      <c r="O59" t="str">
        <f>+VLOOKUP(Línea_Causa_Sexo_Edad[[#This Row],[id_LA]],Línea_Atención[],2,0)</f>
        <v>Línea Ambulatoria</v>
      </c>
    </row>
    <row r="60" spans="2:15" x14ac:dyDescent="0.3">
      <c r="B60" s="4" t="str">
        <f t="shared" si="0"/>
        <v>1-Causa Ingreso-04</v>
      </c>
      <c r="C60" s="4" t="str">
        <f t="shared" si="1"/>
        <v>1-Causa Ingreso-04-Hombres</v>
      </c>
      <c r="D60" s="4" t="str">
        <f t="shared" si="2"/>
        <v>1-Causa Ingreso-04-Hombres-Adolescente</v>
      </c>
      <c r="E60">
        <v>1</v>
      </c>
      <c r="F60" t="str">
        <f>+VLOOKUP(H60,Causas_Ingreso[[Causal Ingreso/Egreso]:[id_Causa]],3,0)</f>
        <v>Causa Ingreso-04</v>
      </c>
      <c r="G60" t="s">
        <v>416</v>
      </c>
      <c r="H60" t="s">
        <v>126</v>
      </c>
      <c r="I60" t="s">
        <v>162</v>
      </c>
      <c r="J60" t="s">
        <v>152</v>
      </c>
      <c r="K60" t="s">
        <v>252</v>
      </c>
      <c r="L60" t="s">
        <v>107</v>
      </c>
      <c r="M60">
        <v>2719</v>
      </c>
      <c r="O60" t="str">
        <f>+VLOOKUP(Línea_Causa_Sexo_Edad[[#This Row],[id_LA]],Línea_Atención[],2,0)</f>
        <v>Línea Ambulatoria</v>
      </c>
    </row>
    <row r="61" spans="2:15" x14ac:dyDescent="0.3">
      <c r="B61" s="4" t="str">
        <f t="shared" si="0"/>
        <v>1-Causa Ingreso-05</v>
      </c>
      <c r="C61" s="4" t="str">
        <f t="shared" si="1"/>
        <v>1-Causa Ingreso-05-Hombres</v>
      </c>
      <c r="D61" s="4" t="str">
        <f t="shared" si="2"/>
        <v>1-Causa Ingreso-05-Hombres-Adolescente</v>
      </c>
      <c r="E61">
        <v>1</v>
      </c>
      <c r="F61" t="str">
        <f>+VLOOKUP(H61,Causas_Ingreso[[Causal Ingreso/Egreso]:[id_Causa]],3,0)</f>
        <v>Causa Ingreso-05</v>
      </c>
      <c r="G61" t="s">
        <v>416</v>
      </c>
      <c r="H61" t="s">
        <v>255</v>
      </c>
      <c r="I61" t="s">
        <v>162</v>
      </c>
      <c r="J61" t="s">
        <v>152</v>
      </c>
      <c r="K61" t="s">
        <v>252</v>
      </c>
      <c r="L61" t="s">
        <v>107</v>
      </c>
      <c r="M61">
        <v>1562</v>
      </c>
      <c r="O61" t="str">
        <f>+VLOOKUP(Línea_Causa_Sexo_Edad[[#This Row],[id_LA]],Línea_Atención[],2,0)</f>
        <v>Línea Ambulatoria</v>
      </c>
    </row>
    <row r="62" spans="2:15" x14ac:dyDescent="0.3">
      <c r="B62" s="4" t="str">
        <f t="shared" si="0"/>
        <v>1-Causa Ingreso-06</v>
      </c>
      <c r="C62" s="4" t="str">
        <f t="shared" si="1"/>
        <v>1-Causa Ingreso-06-Hombres</v>
      </c>
      <c r="D62" s="4" t="str">
        <f t="shared" si="2"/>
        <v>1-Causa Ingreso-06-Hombres-Adolescente</v>
      </c>
      <c r="E62">
        <v>1</v>
      </c>
      <c r="F62" t="str">
        <f>+VLOOKUP(H62,Causas_Ingreso[[Causal Ingreso/Egreso]:[id_Causa]],3,0)</f>
        <v>Causa Ingreso-06</v>
      </c>
      <c r="G62" t="s">
        <v>416</v>
      </c>
      <c r="H62" t="s">
        <v>128</v>
      </c>
      <c r="I62" t="s">
        <v>162</v>
      </c>
      <c r="J62" t="s">
        <v>152</v>
      </c>
      <c r="K62" t="s">
        <v>252</v>
      </c>
      <c r="L62" t="s">
        <v>107</v>
      </c>
      <c r="M62">
        <v>28</v>
      </c>
      <c r="O62" t="str">
        <f>+VLOOKUP(Línea_Causa_Sexo_Edad[[#This Row],[id_LA]],Línea_Atención[],2,0)</f>
        <v>Línea Ambulatoria</v>
      </c>
    </row>
    <row r="63" spans="2:15" x14ac:dyDescent="0.3">
      <c r="B63" s="4" t="str">
        <f t="shared" si="0"/>
        <v>1-Causa Ingreso-07</v>
      </c>
      <c r="C63" s="4" t="str">
        <f t="shared" si="1"/>
        <v>1-Causa Ingreso-07-Hombres</v>
      </c>
      <c r="D63" s="4" t="str">
        <f t="shared" si="2"/>
        <v>1-Causa Ingreso-07-Hombres-Adolescente</v>
      </c>
      <c r="E63">
        <v>1</v>
      </c>
      <c r="F63" t="str">
        <f>+VLOOKUP(H63,Causas_Ingreso[[Causal Ingreso/Egreso]:[id_Causa]],3,0)</f>
        <v>Causa Ingreso-07</v>
      </c>
      <c r="G63" t="s">
        <v>416</v>
      </c>
      <c r="H63" t="s">
        <v>256</v>
      </c>
      <c r="I63" t="s">
        <v>162</v>
      </c>
      <c r="J63" t="s">
        <v>152</v>
      </c>
      <c r="K63" t="s">
        <v>252</v>
      </c>
      <c r="L63" t="s">
        <v>107</v>
      </c>
      <c r="M63">
        <v>383</v>
      </c>
      <c r="O63" t="str">
        <f>+VLOOKUP(Línea_Causa_Sexo_Edad[[#This Row],[id_LA]],Línea_Atención[],2,0)</f>
        <v>Línea Ambulatoria</v>
      </c>
    </row>
    <row r="64" spans="2:15" x14ac:dyDescent="0.3">
      <c r="B64" s="4" t="str">
        <f t="shared" si="0"/>
        <v>1-Causa Ingreso-10</v>
      </c>
      <c r="C64" s="4" t="str">
        <f t="shared" si="1"/>
        <v>1-Causa Ingreso-10-Hombres</v>
      </c>
      <c r="D64" s="4" t="str">
        <f t="shared" si="2"/>
        <v>1-Causa Ingreso-10-Hombres-Adolescente</v>
      </c>
      <c r="E64">
        <v>1</v>
      </c>
      <c r="F64" t="str">
        <f>+VLOOKUP(H64,Causas_Ingreso[[Causal Ingreso/Egreso]:[id_Causa]],3,0)</f>
        <v>Causa Ingreso-10</v>
      </c>
      <c r="G64" t="s">
        <v>416</v>
      </c>
      <c r="H64" t="s">
        <v>123</v>
      </c>
      <c r="I64" t="s">
        <v>162</v>
      </c>
      <c r="J64" t="s">
        <v>152</v>
      </c>
      <c r="K64" t="s">
        <v>252</v>
      </c>
      <c r="L64" t="s">
        <v>107</v>
      </c>
      <c r="M64">
        <v>30</v>
      </c>
      <c r="O64" t="str">
        <f>+VLOOKUP(Línea_Causa_Sexo_Edad[[#This Row],[id_LA]],Línea_Atención[],2,0)</f>
        <v>Línea Ambulatoria</v>
      </c>
    </row>
    <row r="65" spans="2:15" x14ac:dyDescent="0.3">
      <c r="B65" s="4" t="str">
        <f t="shared" si="0"/>
        <v>1-Causa Ingreso-11</v>
      </c>
      <c r="C65" s="4" t="str">
        <f t="shared" si="1"/>
        <v>1-Causa Ingreso-11-Hombres</v>
      </c>
      <c r="D65" s="4" t="str">
        <f t="shared" si="2"/>
        <v>1-Causa Ingreso-11-Hombres-Adolescente</v>
      </c>
      <c r="E65">
        <v>1</v>
      </c>
      <c r="F65" t="str">
        <f>+VLOOKUP(H65,Causas_Ingreso[[Causal Ingreso/Egreso]:[id_Causa]],3,0)</f>
        <v>Causa Ingreso-11</v>
      </c>
      <c r="G65" t="s">
        <v>416</v>
      </c>
      <c r="H65" t="s">
        <v>257</v>
      </c>
      <c r="I65" t="s">
        <v>162</v>
      </c>
      <c r="J65" t="s">
        <v>152</v>
      </c>
      <c r="K65" t="s">
        <v>252</v>
      </c>
      <c r="L65" t="s">
        <v>107</v>
      </c>
      <c r="M65">
        <v>298</v>
      </c>
      <c r="O65" t="str">
        <f>+VLOOKUP(Línea_Causa_Sexo_Edad[[#This Row],[id_LA]],Línea_Atención[],2,0)</f>
        <v>Línea Ambulatoria</v>
      </c>
    </row>
    <row r="66" spans="2:15" x14ac:dyDescent="0.3">
      <c r="B66" s="4" t="str">
        <f t="shared" si="0"/>
        <v>1-Causa Ingreso-12</v>
      </c>
      <c r="C66" s="4" t="str">
        <f t="shared" si="1"/>
        <v>1-Causa Ingreso-12-Hombres</v>
      </c>
      <c r="D66" s="4" t="str">
        <f t="shared" si="2"/>
        <v>1-Causa Ingreso-12-Hombres-Adolescente</v>
      </c>
      <c r="E66">
        <v>1</v>
      </c>
      <c r="F66" t="str">
        <f>+VLOOKUP(H66,Causas_Ingreso[[Causal Ingreso/Egreso]:[id_Causa]],3,0)</f>
        <v>Causa Ingreso-12</v>
      </c>
      <c r="G66" t="s">
        <v>416</v>
      </c>
      <c r="H66" t="s">
        <v>258</v>
      </c>
      <c r="I66" t="s">
        <v>162</v>
      </c>
      <c r="J66" t="s">
        <v>152</v>
      </c>
      <c r="K66" t="s">
        <v>252</v>
      </c>
      <c r="L66" t="s">
        <v>107</v>
      </c>
      <c r="M66">
        <v>961</v>
      </c>
      <c r="O66" t="str">
        <f>+VLOOKUP(Línea_Causa_Sexo_Edad[[#This Row],[id_LA]],Línea_Atención[],2,0)</f>
        <v>Línea Ambulatoria</v>
      </c>
    </row>
    <row r="67" spans="2:15" x14ac:dyDescent="0.3">
      <c r="B67" s="4" t="str">
        <f t="shared" si="0"/>
        <v>1-Causa Ingreso-02</v>
      </c>
      <c r="C67" s="4" t="str">
        <f t="shared" si="1"/>
        <v>1-Causa Ingreso-02-Mujeres</v>
      </c>
      <c r="D67" s="4" t="str">
        <f t="shared" si="2"/>
        <v>1-Causa Ingreso-02-Mujeres-Adolescente</v>
      </c>
      <c r="E67">
        <v>1</v>
      </c>
      <c r="F67" t="str">
        <f>+VLOOKUP(H67,Causas_Ingreso[[Causal Ingreso/Egreso]:[id_Causa]],3,0)</f>
        <v>Causa Ingreso-02</v>
      </c>
      <c r="G67" t="s">
        <v>416</v>
      </c>
      <c r="H67" t="s">
        <v>124</v>
      </c>
      <c r="I67" t="s">
        <v>162</v>
      </c>
      <c r="J67" t="s">
        <v>152</v>
      </c>
      <c r="K67" t="s">
        <v>253</v>
      </c>
      <c r="L67" t="s">
        <v>107</v>
      </c>
      <c r="M67">
        <v>198</v>
      </c>
      <c r="O67" t="str">
        <f>+VLOOKUP(Línea_Causa_Sexo_Edad[[#This Row],[id_LA]],Línea_Atención[],2,0)</f>
        <v>Línea Ambulatoria</v>
      </c>
    </row>
    <row r="68" spans="2:15" x14ac:dyDescent="0.3">
      <c r="B68" s="4" t="str">
        <f t="shared" si="0"/>
        <v>1-Causa Ingreso-03</v>
      </c>
      <c r="C68" s="4" t="str">
        <f t="shared" si="1"/>
        <v>1-Causa Ingreso-03-Mujeres</v>
      </c>
      <c r="D68" s="4" t="str">
        <f t="shared" si="2"/>
        <v>1-Causa Ingreso-03-Mujeres-Adolescente</v>
      </c>
      <c r="E68">
        <v>1</v>
      </c>
      <c r="F68" t="str">
        <f>+VLOOKUP(H68,Causas_Ingreso[[Causal Ingreso/Egreso]:[id_Causa]],3,0)</f>
        <v>Causa Ingreso-03</v>
      </c>
      <c r="G68" t="s">
        <v>416</v>
      </c>
      <c r="H68" t="s">
        <v>125</v>
      </c>
      <c r="I68" t="s">
        <v>162</v>
      </c>
      <c r="J68" t="s">
        <v>152</v>
      </c>
      <c r="K68" t="s">
        <v>253</v>
      </c>
      <c r="L68" t="s">
        <v>107</v>
      </c>
      <c r="M68">
        <v>876</v>
      </c>
      <c r="O68" t="str">
        <f>+VLOOKUP(Línea_Causa_Sexo_Edad[[#This Row],[id_LA]],Línea_Atención[],2,0)</f>
        <v>Línea Ambulatoria</v>
      </c>
    </row>
    <row r="69" spans="2:15" x14ac:dyDescent="0.3">
      <c r="B69" s="4" t="str">
        <f t="shared" ref="B69:B132" si="3">+E69&amp;"-"&amp;F69</f>
        <v>1-Causa Ingreso-04</v>
      </c>
      <c r="C69" s="4" t="str">
        <f t="shared" ref="C69:C132" si="4">+B69&amp;"-"&amp;K69</f>
        <v>1-Causa Ingreso-04-Mujeres</v>
      </c>
      <c r="D69" s="4" t="str">
        <f t="shared" ref="D69:D132" si="5">+C69&amp;"-"&amp;J69</f>
        <v>1-Causa Ingreso-04-Mujeres-Adolescente</v>
      </c>
      <c r="E69">
        <v>1</v>
      </c>
      <c r="F69" t="str">
        <f>+VLOOKUP(H69,Causas_Ingreso[[Causal Ingreso/Egreso]:[id_Causa]],3,0)</f>
        <v>Causa Ingreso-04</v>
      </c>
      <c r="G69" t="s">
        <v>416</v>
      </c>
      <c r="H69" t="s">
        <v>126</v>
      </c>
      <c r="I69" t="s">
        <v>162</v>
      </c>
      <c r="J69" t="s">
        <v>152</v>
      </c>
      <c r="K69" t="s">
        <v>253</v>
      </c>
      <c r="L69" t="s">
        <v>107</v>
      </c>
      <c r="M69">
        <v>2326</v>
      </c>
      <c r="O69" t="str">
        <f>+VLOOKUP(Línea_Causa_Sexo_Edad[[#This Row],[id_LA]],Línea_Atención[],2,0)</f>
        <v>Línea Ambulatoria</v>
      </c>
    </row>
    <row r="70" spans="2:15" x14ac:dyDescent="0.3">
      <c r="B70" s="4" t="str">
        <f t="shared" si="3"/>
        <v>1-Causa Ingreso-05</v>
      </c>
      <c r="C70" s="4" t="str">
        <f t="shared" si="4"/>
        <v>1-Causa Ingreso-05-Mujeres</v>
      </c>
      <c r="D70" s="4" t="str">
        <f t="shared" si="5"/>
        <v>1-Causa Ingreso-05-Mujeres-Adolescente</v>
      </c>
      <c r="E70">
        <v>1</v>
      </c>
      <c r="F70" t="str">
        <f>+VLOOKUP(H70,Causas_Ingreso[[Causal Ingreso/Egreso]:[id_Causa]],3,0)</f>
        <v>Causa Ingreso-05</v>
      </c>
      <c r="G70" t="s">
        <v>416</v>
      </c>
      <c r="H70" t="s">
        <v>255</v>
      </c>
      <c r="I70" t="s">
        <v>162</v>
      </c>
      <c r="J70" t="s">
        <v>152</v>
      </c>
      <c r="K70" t="s">
        <v>253</v>
      </c>
      <c r="L70" t="s">
        <v>107</v>
      </c>
      <c r="M70">
        <v>1353</v>
      </c>
      <c r="O70" t="str">
        <f>+VLOOKUP(Línea_Causa_Sexo_Edad[[#This Row],[id_LA]],Línea_Atención[],2,0)</f>
        <v>Línea Ambulatoria</v>
      </c>
    </row>
    <row r="71" spans="2:15" x14ac:dyDescent="0.3">
      <c r="B71" s="4" t="str">
        <f t="shared" si="3"/>
        <v>1-Causa Ingreso-06</v>
      </c>
      <c r="C71" s="4" t="str">
        <f t="shared" si="4"/>
        <v>1-Causa Ingreso-06-Mujeres</v>
      </c>
      <c r="D71" s="4" t="str">
        <f t="shared" si="5"/>
        <v>1-Causa Ingreso-06-Mujeres-Adolescente</v>
      </c>
      <c r="E71">
        <v>1</v>
      </c>
      <c r="F71" t="str">
        <f>+VLOOKUP(H71,Causas_Ingreso[[Causal Ingreso/Egreso]:[id_Causa]],3,0)</f>
        <v>Causa Ingreso-06</v>
      </c>
      <c r="G71" t="s">
        <v>416</v>
      </c>
      <c r="H71" t="s">
        <v>128</v>
      </c>
      <c r="I71" t="s">
        <v>162</v>
      </c>
      <c r="J71" t="s">
        <v>152</v>
      </c>
      <c r="K71" t="s">
        <v>253</v>
      </c>
      <c r="L71" t="s">
        <v>107</v>
      </c>
      <c r="M71">
        <v>208</v>
      </c>
      <c r="O71" t="str">
        <f>+VLOOKUP(Línea_Causa_Sexo_Edad[[#This Row],[id_LA]],Línea_Atención[],2,0)</f>
        <v>Línea Ambulatoria</v>
      </c>
    </row>
    <row r="72" spans="2:15" x14ac:dyDescent="0.3">
      <c r="B72" s="4" t="str">
        <f t="shared" si="3"/>
        <v>1-Causa Ingreso-07</v>
      </c>
      <c r="C72" s="4" t="str">
        <f t="shared" si="4"/>
        <v>1-Causa Ingreso-07-Mujeres</v>
      </c>
      <c r="D72" s="4" t="str">
        <f t="shared" si="5"/>
        <v>1-Causa Ingreso-07-Mujeres-Adolescente</v>
      </c>
      <c r="E72">
        <v>1</v>
      </c>
      <c r="F72" t="str">
        <f>+VLOOKUP(H72,Causas_Ingreso[[Causal Ingreso/Egreso]:[id_Causa]],3,0)</f>
        <v>Causa Ingreso-07</v>
      </c>
      <c r="G72" t="s">
        <v>416</v>
      </c>
      <c r="H72" t="s">
        <v>256</v>
      </c>
      <c r="I72" t="s">
        <v>162</v>
      </c>
      <c r="J72" t="s">
        <v>152</v>
      </c>
      <c r="K72" t="s">
        <v>253</v>
      </c>
      <c r="L72" t="s">
        <v>107</v>
      </c>
      <c r="M72">
        <v>15</v>
      </c>
      <c r="O72" t="str">
        <f>+VLOOKUP(Línea_Causa_Sexo_Edad[[#This Row],[id_LA]],Línea_Atención[],2,0)</f>
        <v>Línea Ambulatoria</v>
      </c>
    </row>
    <row r="73" spans="2:15" x14ac:dyDescent="0.3">
      <c r="B73" s="4" t="str">
        <f t="shared" si="3"/>
        <v>1-Causa Ingreso-10</v>
      </c>
      <c r="C73" s="4" t="str">
        <f t="shared" si="4"/>
        <v>1-Causa Ingreso-10-Mujeres</v>
      </c>
      <c r="D73" s="4" t="str">
        <f t="shared" si="5"/>
        <v>1-Causa Ingreso-10-Mujeres-Adolescente</v>
      </c>
      <c r="E73">
        <v>1</v>
      </c>
      <c r="F73" t="str">
        <f>+VLOOKUP(H73,Causas_Ingreso[[Causal Ingreso/Egreso]:[id_Causa]],3,0)</f>
        <v>Causa Ingreso-10</v>
      </c>
      <c r="G73" t="s">
        <v>416</v>
      </c>
      <c r="H73" t="s">
        <v>123</v>
      </c>
      <c r="I73" t="s">
        <v>162</v>
      </c>
      <c r="J73" t="s">
        <v>152</v>
      </c>
      <c r="K73" t="s">
        <v>253</v>
      </c>
      <c r="L73" t="s">
        <v>107</v>
      </c>
      <c r="M73">
        <v>17</v>
      </c>
      <c r="O73" t="str">
        <f>+VLOOKUP(Línea_Causa_Sexo_Edad[[#This Row],[id_LA]],Línea_Atención[],2,0)</f>
        <v>Línea Ambulatoria</v>
      </c>
    </row>
    <row r="74" spans="2:15" x14ac:dyDescent="0.3">
      <c r="B74" s="4" t="str">
        <f t="shared" si="3"/>
        <v>1-Causa Ingreso-11</v>
      </c>
      <c r="C74" s="4" t="str">
        <f t="shared" si="4"/>
        <v>1-Causa Ingreso-11-Mujeres</v>
      </c>
      <c r="D74" s="4" t="str">
        <f t="shared" si="5"/>
        <v>1-Causa Ingreso-11-Mujeres-Adolescente</v>
      </c>
      <c r="E74">
        <v>1</v>
      </c>
      <c r="F74" t="str">
        <f>+VLOOKUP(H74,Causas_Ingreso[[Causal Ingreso/Egreso]:[id_Causa]],3,0)</f>
        <v>Causa Ingreso-11</v>
      </c>
      <c r="G74" t="s">
        <v>416</v>
      </c>
      <c r="H74" t="s">
        <v>257</v>
      </c>
      <c r="I74" t="s">
        <v>162</v>
      </c>
      <c r="J74" t="s">
        <v>152</v>
      </c>
      <c r="K74" t="s">
        <v>253</v>
      </c>
      <c r="L74" t="s">
        <v>107</v>
      </c>
      <c r="M74">
        <v>2782</v>
      </c>
      <c r="O74" t="str">
        <f>+VLOOKUP(Línea_Causa_Sexo_Edad[[#This Row],[id_LA]],Línea_Atención[],2,0)</f>
        <v>Línea Ambulatoria</v>
      </c>
    </row>
    <row r="75" spans="2:15" x14ac:dyDescent="0.3">
      <c r="B75" s="4" t="str">
        <f t="shared" si="3"/>
        <v>1-Causa Ingreso-12</v>
      </c>
      <c r="C75" s="4" t="str">
        <f t="shared" si="4"/>
        <v>1-Causa Ingreso-12-Mujeres</v>
      </c>
      <c r="D75" s="4" t="str">
        <f t="shared" si="5"/>
        <v>1-Causa Ingreso-12-Mujeres-Adolescente</v>
      </c>
      <c r="E75">
        <v>1</v>
      </c>
      <c r="F75" t="str">
        <f>+VLOOKUP(H75,Causas_Ingreso[[Causal Ingreso/Egreso]:[id_Causa]],3,0)</f>
        <v>Causa Ingreso-12</v>
      </c>
      <c r="G75" t="s">
        <v>416</v>
      </c>
      <c r="H75" t="s">
        <v>258</v>
      </c>
      <c r="I75" t="s">
        <v>162</v>
      </c>
      <c r="J75" t="s">
        <v>152</v>
      </c>
      <c r="K75" t="s">
        <v>253</v>
      </c>
      <c r="L75" t="s">
        <v>107</v>
      </c>
      <c r="M75">
        <v>1123</v>
      </c>
      <c r="O75" t="str">
        <f>+VLOOKUP(Línea_Causa_Sexo_Edad[[#This Row],[id_LA]],Línea_Atención[],2,0)</f>
        <v>Línea Ambulatoria</v>
      </c>
    </row>
    <row r="76" spans="2:15" x14ac:dyDescent="0.3">
      <c r="B76" s="4" t="str">
        <f t="shared" si="3"/>
        <v>1-Causa Ingreso-02</v>
      </c>
      <c r="C76" s="4" t="str">
        <f t="shared" si="4"/>
        <v>1-Causa Ingreso-02-Hombres</v>
      </c>
      <c r="D76" s="4" t="str">
        <f t="shared" si="5"/>
        <v>1-Causa Ingreso-02-Hombres-Mayores De Edad</v>
      </c>
      <c r="E76">
        <v>1</v>
      </c>
      <c r="F76" t="str">
        <f>+VLOOKUP(H76,Causas_Ingreso[[Causal Ingreso/Egreso]:[id_Causa]],3,0)</f>
        <v>Causa Ingreso-02</v>
      </c>
      <c r="G76" t="s">
        <v>416</v>
      </c>
      <c r="H76" t="s">
        <v>124</v>
      </c>
      <c r="I76" t="s">
        <v>163</v>
      </c>
      <c r="J76" t="s">
        <v>153</v>
      </c>
      <c r="K76" t="s">
        <v>252</v>
      </c>
      <c r="L76" t="s">
        <v>107</v>
      </c>
      <c r="M76">
        <v>32</v>
      </c>
      <c r="O76" t="str">
        <f>+VLOOKUP(Línea_Causa_Sexo_Edad[[#This Row],[id_LA]],Línea_Atención[],2,0)</f>
        <v>Línea Ambulatoria</v>
      </c>
    </row>
    <row r="77" spans="2:15" x14ac:dyDescent="0.3">
      <c r="B77" s="4" t="str">
        <f t="shared" si="3"/>
        <v>1-Causa Ingreso-03</v>
      </c>
      <c r="C77" s="4" t="str">
        <f t="shared" si="4"/>
        <v>1-Causa Ingreso-03-Hombres</v>
      </c>
      <c r="D77" s="4" t="str">
        <f t="shared" si="5"/>
        <v>1-Causa Ingreso-03-Hombres-Mayores De Edad</v>
      </c>
      <c r="E77">
        <v>1</v>
      </c>
      <c r="F77" t="str">
        <f>+VLOOKUP(H77,Causas_Ingreso[[Causal Ingreso/Egreso]:[id_Causa]],3,0)</f>
        <v>Causa Ingreso-03</v>
      </c>
      <c r="G77" t="s">
        <v>416</v>
      </c>
      <c r="H77" t="s">
        <v>125</v>
      </c>
      <c r="I77" t="s">
        <v>163</v>
      </c>
      <c r="J77" t="s">
        <v>153</v>
      </c>
      <c r="K77" t="s">
        <v>252</v>
      </c>
      <c r="L77" t="s">
        <v>107</v>
      </c>
      <c r="M77">
        <v>19</v>
      </c>
      <c r="O77" t="str">
        <f>+VLOOKUP(Línea_Causa_Sexo_Edad[[#This Row],[id_LA]],Línea_Atención[],2,0)</f>
        <v>Línea Ambulatoria</v>
      </c>
    </row>
    <row r="78" spans="2:15" x14ac:dyDescent="0.3">
      <c r="B78" s="4" t="str">
        <f t="shared" si="3"/>
        <v>1-Causa Ingreso-04</v>
      </c>
      <c r="C78" s="4" t="str">
        <f t="shared" si="4"/>
        <v>1-Causa Ingreso-04-Hombres</v>
      </c>
      <c r="D78" s="4" t="str">
        <f t="shared" si="5"/>
        <v>1-Causa Ingreso-04-Hombres-Mayores De Edad</v>
      </c>
      <c r="E78">
        <v>1</v>
      </c>
      <c r="F78" t="str">
        <f>+VLOOKUP(H78,Causas_Ingreso[[Causal Ingreso/Egreso]:[id_Causa]],3,0)</f>
        <v>Causa Ingreso-04</v>
      </c>
      <c r="G78" t="s">
        <v>416</v>
      </c>
      <c r="H78" t="s">
        <v>126</v>
      </c>
      <c r="I78" t="s">
        <v>163</v>
      </c>
      <c r="J78" t="s">
        <v>153</v>
      </c>
      <c r="K78" t="s">
        <v>252</v>
      </c>
      <c r="L78" t="s">
        <v>107</v>
      </c>
      <c r="M78">
        <v>144</v>
      </c>
      <c r="O78" t="str">
        <f>+VLOOKUP(Línea_Causa_Sexo_Edad[[#This Row],[id_LA]],Línea_Atención[],2,0)</f>
        <v>Línea Ambulatoria</v>
      </c>
    </row>
    <row r="79" spans="2:15" x14ac:dyDescent="0.3">
      <c r="B79" s="4" t="str">
        <f t="shared" si="3"/>
        <v>1-Causa Ingreso-05</v>
      </c>
      <c r="C79" s="4" t="str">
        <f t="shared" si="4"/>
        <v>1-Causa Ingreso-05-Hombres</v>
      </c>
      <c r="D79" s="4" t="str">
        <f t="shared" si="5"/>
        <v>1-Causa Ingreso-05-Hombres-Mayores De Edad</v>
      </c>
      <c r="E79">
        <v>1</v>
      </c>
      <c r="F79" t="str">
        <f>+VLOOKUP(H79,Causas_Ingreso[[Causal Ingreso/Egreso]:[id_Causa]],3,0)</f>
        <v>Causa Ingreso-05</v>
      </c>
      <c r="G79" t="s">
        <v>416</v>
      </c>
      <c r="H79" t="s">
        <v>255</v>
      </c>
      <c r="I79" t="s">
        <v>163</v>
      </c>
      <c r="J79" t="s">
        <v>153</v>
      </c>
      <c r="K79" t="s">
        <v>252</v>
      </c>
      <c r="L79" t="s">
        <v>107</v>
      </c>
      <c r="M79">
        <v>142</v>
      </c>
      <c r="O79" t="str">
        <f>+VLOOKUP(Línea_Causa_Sexo_Edad[[#This Row],[id_LA]],Línea_Atención[],2,0)</f>
        <v>Línea Ambulatoria</v>
      </c>
    </row>
    <row r="80" spans="2:15" x14ac:dyDescent="0.3">
      <c r="B80" s="4" t="str">
        <f t="shared" si="3"/>
        <v>1-Causa Ingreso-06</v>
      </c>
      <c r="C80" s="4" t="str">
        <f t="shared" si="4"/>
        <v>1-Causa Ingreso-06-Hombres</v>
      </c>
      <c r="D80" s="4" t="str">
        <f t="shared" si="5"/>
        <v>1-Causa Ingreso-06-Hombres-Mayores De Edad</v>
      </c>
      <c r="E80">
        <v>1</v>
      </c>
      <c r="F80" t="str">
        <f>+VLOOKUP(H80,Causas_Ingreso[[Causal Ingreso/Egreso]:[id_Causa]],3,0)</f>
        <v>Causa Ingreso-06</v>
      </c>
      <c r="G80" t="s">
        <v>416</v>
      </c>
      <c r="H80" t="s">
        <v>128</v>
      </c>
      <c r="I80" t="s">
        <v>163</v>
      </c>
      <c r="J80" t="s">
        <v>153</v>
      </c>
      <c r="K80" t="s">
        <v>252</v>
      </c>
      <c r="L80" t="s">
        <v>107</v>
      </c>
      <c r="M80">
        <v>5</v>
      </c>
      <c r="O80" t="str">
        <f>+VLOOKUP(Línea_Causa_Sexo_Edad[[#This Row],[id_LA]],Línea_Atención[],2,0)</f>
        <v>Línea Ambulatoria</v>
      </c>
    </row>
    <row r="81" spans="2:15" x14ac:dyDescent="0.3">
      <c r="B81" s="4" t="str">
        <f t="shared" si="3"/>
        <v>1-Causa Ingreso-07</v>
      </c>
      <c r="C81" s="4" t="str">
        <f t="shared" si="4"/>
        <v>1-Causa Ingreso-07-Hombres</v>
      </c>
      <c r="D81" s="4" t="str">
        <f t="shared" si="5"/>
        <v>1-Causa Ingreso-07-Hombres-Mayores De Edad</v>
      </c>
      <c r="E81">
        <v>1</v>
      </c>
      <c r="F81" t="str">
        <f>+VLOOKUP(H81,Causas_Ingreso[[Causal Ingreso/Egreso]:[id_Causa]],3,0)</f>
        <v>Causa Ingreso-07</v>
      </c>
      <c r="G81" t="s">
        <v>416</v>
      </c>
      <c r="H81" t="s">
        <v>256</v>
      </c>
      <c r="I81" t="s">
        <v>163</v>
      </c>
      <c r="J81" t="s">
        <v>153</v>
      </c>
      <c r="K81" t="s">
        <v>252</v>
      </c>
      <c r="L81" t="s">
        <v>107</v>
      </c>
      <c r="M81">
        <v>16</v>
      </c>
      <c r="O81" t="str">
        <f>+VLOOKUP(Línea_Causa_Sexo_Edad[[#This Row],[id_LA]],Línea_Atención[],2,0)</f>
        <v>Línea Ambulatoria</v>
      </c>
    </row>
    <row r="82" spans="2:15" x14ac:dyDescent="0.3">
      <c r="B82" s="4" t="str">
        <f t="shared" si="3"/>
        <v>1-Causa Ingreso-10</v>
      </c>
      <c r="C82" s="4" t="str">
        <f t="shared" si="4"/>
        <v>1-Causa Ingreso-10-Hombres</v>
      </c>
      <c r="D82" s="4" t="str">
        <f t="shared" si="5"/>
        <v>1-Causa Ingreso-10-Hombres-Mayores De Edad</v>
      </c>
      <c r="E82">
        <v>1</v>
      </c>
      <c r="F82" t="str">
        <f>+VLOOKUP(H82,Causas_Ingreso[[Causal Ingreso/Egreso]:[id_Causa]],3,0)</f>
        <v>Causa Ingreso-10</v>
      </c>
      <c r="G82" t="s">
        <v>416</v>
      </c>
      <c r="H82" t="s">
        <v>123</v>
      </c>
      <c r="I82" t="s">
        <v>163</v>
      </c>
      <c r="J82" t="s">
        <v>153</v>
      </c>
      <c r="K82" t="s">
        <v>252</v>
      </c>
      <c r="L82" t="s">
        <v>107</v>
      </c>
      <c r="M82">
        <v>4</v>
      </c>
      <c r="O82" t="str">
        <f>+VLOOKUP(Línea_Causa_Sexo_Edad[[#This Row],[id_LA]],Línea_Atención[],2,0)</f>
        <v>Línea Ambulatoria</v>
      </c>
    </row>
    <row r="83" spans="2:15" x14ac:dyDescent="0.3">
      <c r="B83" s="4" t="str">
        <f t="shared" si="3"/>
        <v>1-Causa Ingreso-11</v>
      </c>
      <c r="C83" s="4" t="str">
        <f t="shared" si="4"/>
        <v>1-Causa Ingreso-11-Hombres</v>
      </c>
      <c r="D83" s="4" t="str">
        <f t="shared" si="5"/>
        <v>1-Causa Ingreso-11-Hombres-Mayores De Edad</v>
      </c>
      <c r="E83">
        <v>1</v>
      </c>
      <c r="F83" t="str">
        <f>+VLOOKUP(H83,Causas_Ingreso[[Causal Ingreso/Egreso]:[id_Causa]],3,0)</f>
        <v>Causa Ingreso-11</v>
      </c>
      <c r="G83" t="s">
        <v>416</v>
      </c>
      <c r="H83" t="s">
        <v>257</v>
      </c>
      <c r="I83" t="s">
        <v>163</v>
      </c>
      <c r="J83" t="s">
        <v>153</v>
      </c>
      <c r="K83" t="s">
        <v>252</v>
      </c>
      <c r="L83" t="s">
        <v>107</v>
      </c>
      <c r="M83">
        <v>9</v>
      </c>
      <c r="O83" t="str">
        <f>+VLOOKUP(Línea_Causa_Sexo_Edad[[#This Row],[id_LA]],Línea_Atención[],2,0)</f>
        <v>Línea Ambulatoria</v>
      </c>
    </row>
    <row r="84" spans="2:15" x14ac:dyDescent="0.3">
      <c r="B84" s="4" t="str">
        <f t="shared" si="3"/>
        <v>1-Causa Ingreso-12</v>
      </c>
      <c r="C84" s="4" t="str">
        <f t="shared" si="4"/>
        <v>1-Causa Ingreso-12-Hombres</v>
      </c>
      <c r="D84" s="4" t="str">
        <f t="shared" si="5"/>
        <v>1-Causa Ingreso-12-Hombres-Mayores De Edad</v>
      </c>
      <c r="E84">
        <v>1</v>
      </c>
      <c r="F84" t="str">
        <f>+VLOOKUP(H84,Causas_Ingreso[[Causal Ingreso/Egreso]:[id_Causa]],3,0)</f>
        <v>Causa Ingreso-12</v>
      </c>
      <c r="G84" t="s">
        <v>416</v>
      </c>
      <c r="H84" t="s">
        <v>258</v>
      </c>
      <c r="I84" t="s">
        <v>163</v>
      </c>
      <c r="J84" t="s">
        <v>153</v>
      </c>
      <c r="K84" t="s">
        <v>252</v>
      </c>
      <c r="L84" t="s">
        <v>107</v>
      </c>
      <c r="M84">
        <v>30</v>
      </c>
      <c r="O84" t="str">
        <f>+VLOOKUP(Línea_Causa_Sexo_Edad[[#This Row],[id_LA]],Línea_Atención[],2,0)</f>
        <v>Línea Ambulatoria</v>
      </c>
    </row>
    <row r="85" spans="2:15" x14ac:dyDescent="0.3">
      <c r="B85" s="4" t="str">
        <f t="shared" si="3"/>
        <v>1-Causa Ingreso-02</v>
      </c>
      <c r="C85" s="4" t="str">
        <f t="shared" si="4"/>
        <v>1-Causa Ingreso-02-Mujeres</v>
      </c>
      <c r="D85" s="4" t="str">
        <f t="shared" si="5"/>
        <v>1-Causa Ingreso-02-Mujeres-Mayores De Edad</v>
      </c>
      <c r="E85">
        <v>1</v>
      </c>
      <c r="F85" t="str">
        <f>+VLOOKUP(H85,Causas_Ingreso[[Causal Ingreso/Egreso]:[id_Causa]],3,0)</f>
        <v>Causa Ingreso-02</v>
      </c>
      <c r="G85" t="s">
        <v>416</v>
      </c>
      <c r="H85" t="s">
        <v>124</v>
      </c>
      <c r="I85" t="s">
        <v>163</v>
      </c>
      <c r="J85" t="s">
        <v>153</v>
      </c>
      <c r="K85" t="s">
        <v>253</v>
      </c>
      <c r="L85" t="s">
        <v>107</v>
      </c>
      <c r="M85">
        <v>14</v>
      </c>
      <c r="O85" t="str">
        <f>+VLOOKUP(Línea_Causa_Sexo_Edad[[#This Row],[id_LA]],Línea_Atención[],2,0)</f>
        <v>Línea Ambulatoria</v>
      </c>
    </row>
    <row r="86" spans="2:15" x14ac:dyDescent="0.3">
      <c r="B86" s="4" t="str">
        <f t="shared" si="3"/>
        <v>1-Causa Ingreso-03</v>
      </c>
      <c r="C86" s="4" t="str">
        <f t="shared" si="4"/>
        <v>1-Causa Ingreso-03-Mujeres</v>
      </c>
      <c r="D86" s="4" t="str">
        <f t="shared" si="5"/>
        <v>1-Causa Ingreso-03-Mujeres-Mayores De Edad</v>
      </c>
      <c r="E86">
        <v>1</v>
      </c>
      <c r="F86" t="str">
        <f>+VLOOKUP(H86,Causas_Ingreso[[Causal Ingreso/Egreso]:[id_Causa]],3,0)</f>
        <v>Causa Ingreso-03</v>
      </c>
      <c r="G86" t="s">
        <v>416</v>
      </c>
      <c r="H86" t="s">
        <v>125</v>
      </c>
      <c r="I86" t="s">
        <v>163</v>
      </c>
      <c r="J86" t="s">
        <v>153</v>
      </c>
      <c r="K86" t="s">
        <v>253</v>
      </c>
      <c r="L86" t="s">
        <v>107</v>
      </c>
      <c r="M86">
        <v>57</v>
      </c>
      <c r="O86" t="str">
        <f>+VLOOKUP(Línea_Causa_Sexo_Edad[[#This Row],[id_LA]],Línea_Atención[],2,0)</f>
        <v>Línea Ambulatoria</v>
      </c>
    </row>
    <row r="87" spans="2:15" x14ac:dyDescent="0.3">
      <c r="B87" s="4" t="str">
        <f t="shared" si="3"/>
        <v>1-Causa Ingreso-04</v>
      </c>
      <c r="C87" s="4" t="str">
        <f t="shared" si="4"/>
        <v>1-Causa Ingreso-04-Mujeres</v>
      </c>
      <c r="D87" s="4" t="str">
        <f t="shared" si="5"/>
        <v>1-Causa Ingreso-04-Mujeres-Mayores De Edad</v>
      </c>
      <c r="E87">
        <v>1</v>
      </c>
      <c r="F87" t="str">
        <f>+VLOOKUP(H87,Causas_Ingreso[[Causal Ingreso/Egreso]:[id_Causa]],3,0)</f>
        <v>Causa Ingreso-04</v>
      </c>
      <c r="G87" t="s">
        <v>416</v>
      </c>
      <c r="H87" t="s">
        <v>126</v>
      </c>
      <c r="I87" t="s">
        <v>163</v>
      </c>
      <c r="J87" t="s">
        <v>153</v>
      </c>
      <c r="K87" t="s">
        <v>253</v>
      </c>
      <c r="L87" t="s">
        <v>107</v>
      </c>
      <c r="M87">
        <v>137</v>
      </c>
      <c r="O87" t="str">
        <f>+VLOOKUP(Línea_Causa_Sexo_Edad[[#This Row],[id_LA]],Línea_Atención[],2,0)</f>
        <v>Línea Ambulatoria</v>
      </c>
    </row>
    <row r="88" spans="2:15" x14ac:dyDescent="0.3">
      <c r="B88" s="4" t="str">
        <f t="shared" si="3"/>
        <v>1-Causa Ingreso-05</v>
      </c>
      <c r="C88" s="4" t="str">
        <f t="shared" si="4"/>
        <v>1-Causa Ingreso-05-Mujeres</v>
      </c>
      <c r="D88" s="4" t="str">
        <f t="shared" si="5"/>
        <v>1-Causa Ingreso-05-Mujeres-Mayores De Edad</v>
      </c>
      <c r="E88">
        <v>1</v>
      </c>
      <c r="F88" t="str">
        <f>+VLOOKUP(H88,Causas_Ingreso[[Causal Ingreso/Egreso]:[id_Causa]],3,0)</f>
        <v>Causa Ingreso-05</v>
      </c>
      <c r="G88" t="s">
        <v>416</v>
      </c>
      <c r="H88" t="s">
        <v>255</v>
      </c>
      <c r="I88" t="s">
        <v>163</v>
      </c>
      <c r="J88" t="s">
        <v>153</v>
      </c>
      <c r="K88" t="s">
        <v>253</v>
      </c>
      <c r="L88" t="s">
        <v>107</v>
      </c>
      <c r="M88">
        <v>96</v>
      </c>
      <c r="O88" t="str">
        <f>+VLOOKUP(Línea_Causa_Sexo_Edad[[#This Row],[id_LA]],Línea_Atención[],2,0)</f>
        <v>Línea Ambulatoria</v>
      </c>
    </row>
    <row r="89" spans="2:15" x14ac:dyDescent="0.3">
      <c r="B89" s="4" t="str">
        <f t="shared" si="3"/>
        <v>1-Causa Ingreso-06</v>
      </c>
      <c r="C89" s="4" t="str">
        <f t="shared" si="4"/>
        <v>1-Causa Ingreso-06-Mujeres</v>
      </c>
      <c r="D89" s="4" t="str">
        <f t="shared" si="5"/>
        <v>1-Causa Ingreso-06-Mujeres-Mayores De Edad</v>
      </c>
      <c r="E89">
        <v>1</v>
      </c>
      <c r="F89" t="str">
        <f>+VLOOKUP(H89,Causas_Ingreso[[Causal Ingreso/Egreso]:[id_Causa]],3,0)</f>
        <v>Causa Ingreso-06</v>
      </c>
      <c r="G89" t="s">
        <v>416</v>
      </c>
      <c r="H89" t="s">
        <v>128</v>
      </c>
      <c r="I89" t="s">
        <v>163</v>
      </c>
      <c r="J89" t="s">
        <v>153</v>
      </c>
      <c r="K89" t="s">
        <v>253</v>
      </c>
      <c r="L89" t="s">
        <v>107</v>
      </c>
      <c r="M89">
        <v>29</v>
      </c>
      <c r="O89" t="str">
        <f>+VLOOKUP(Línea_Causa_Sexo_Edad[[#This Row],[id_LA]],Línea_Atención[],2,0)</f>
        <v>Línea Ambulatoria</v>
      </c>
    </row>
    <row r="90" spans="2:15" x14ac:dyDescent="0.3">
      <c r="B90" s="4" t="str">
        <f t="shared" si="3"/>
        <v>1-Causa Ingreso-07</v>
      </c>
      <c r="C90" s="4" t="str">
        <f t="shared" si="4"/>
        <v>1-Causa Ingreso-07-Mujeres</v>
      </c>
      <c r="D90" s="4" t="str">
        <f t="shared" si="5"/>
        <v>1-Causa Ingreso-07-Mujeres-Mayores De Edad</v>
      </c>
      <c r="E90">
        <v>1</v>
      </c>
      <c r="F90" t="str">
        <f>+VLOOKUP(H90,Causas_Ingreso[[Causal Ingreso/Egreso]:[id_Causa]],3,0)</f>
        <v>Causa Ingreso-07</v>
      </c>
      <c r="G90" t="s">
        <v>416</v>
      </c>
      <c r="H90" t="s">
        <v>256</v>
      </c>
      <c r="I90" t="s">
        <v>163</v>
      </c>
      <c r="J90" t="s">
        <v>153</v>
      </c>
      <c r="K90" t="s">
        <v>253</v>
      </c>
      <c r="L90" t="s">
        <v>107</v>
      </c>
      <c r="M90">
        <v>1</v>
      </c>
      <c r="O90" t="str">
        <f>+VLOOKUP(Línea_Causa_Sexo_Edad[[#This Row],[id_LA]],Línea_Atención[],2,0)</f>
        <v>Línea Ambulatoria</v>
      </c>
    </row>
    <row r="91" spans="2:15" x14ac:dyDescent="0.3">
      <c r="B91" s="4" t="str">
        <f t="shared" si="3"/>
        <v>1-Causa Ingreso-10</v>
      </c>
      <c r="C91" s="4" t="str">
        <f t="shared" si="4"/>
        <v>1-Causa Ingreso-10-Mujeres</v>
      </c>
      <c r="D91" s="4" t="str">
        <f t="shared" si="5"/>
        <v>1-Causa Ingreso-10-Mujeres-Mayores De Edad</v>
      </c>
      <c r="E91">
        <v>1</v>
      </c>
      <c r="F91" t="str">
        <f>+VLOOKUP(H91,Causas_Ingreso[[Causal Ingreso/Egreso]:[id_Causa]],3,0)</f>
        <v>Causa Ingreso-10</v>
      </c>
      <c r="G91" t="s">
        <v>416</v>
      </c>
      <c r="H91" t="s">
        <v>123</v>
      </c>
      <c r="I91" t="s">
        <v>163</v>
      </c>
      <c r="J91" t="s">
        <v>153</v>
      </c>
      <c r="K91" t="s">
        <v>253</v>
      </c>
      <c r="L91" t="s">
        <v>107</v>
      </c>
      <c r="M91">
        <v>2</v>
      </c>
      <c r="O91" t="str">
        <f>+VLOOKUP(Línea_Causa_Sexo_Edad[[#This Row],[id_LA]],Línea_Atención[],2,0)</f>
        <v>Línea Ambulatoria</v>
      </c>
    </row>
    <row r="92" spans="2:15" x14ac:dyDescent="0.3">
      <c r="B92" s="4" t="str">
        <f t="shared" si="3"/>
        <v>1-Causa Ingreso-11</v>
      </c>
      <c r="C92" s="4" t="str">
        <f t="shared" si="4"/>
        <v>1-Causa Ingreso-11-Mujeres</v>
      </c>
      <c r="D92" s="4" t="str">
        <f t="shared" si="5"/>
        <v>1-Causa Ingreso-11-Mujeres-Mayores De Edad</v>
      </c>
      <c r="E92">
        <v>1</v>
      </c>
      <c r="F92" t="str">
        <f>+VLOOKUP(H92,Causas_Ingreso[[Causal Ingreso/Egreso]:[id_Causa]],3,0)</f>
        <v>Causa Ingreso-11</v>
      </c>
      <c r="G92" t="s">
        <v>416</v>
      </c>
      <c r="H92" t="s">
        <v>257</v>
      </c>
      <c r="I92" t="s">
        <v>163</v>
      </c>
      <c r="J92" t="s">
        <v>153</v>
      </c>
      <c r="K92" t="s">
        <v>253</v>
      </c>
      <c r="L92" t="s">
        <v>107</v>
      </c>
      <c r="M92">
        <v>141</v>
      </c>
      <c r="O92" t="str">
        <f>+VLOOKUP(Línea_Causa_Sexo_Edad[[#This Row],[id_LA]],Línea_Atención[],2,0)</f>
        <v>Línea Ambulatoria</v>
      </c>
    </row>
    <row r="93" spans="2:15" x14ac:dyDescent="0.3">
      <c r="B93" s="4" t="str">
        <f t="shared" si="3"/>
        <v>1-Causa Ingreso-12</v>
      </c>
      <c r="C93" s="4" t="str">
        <f t="shared" si="4"/>
        <v>1-Causa Ingreso-12-Mujeres</v>
      </c>
      <c r="D93" s="4" t="str">
        <f t="shared" si="5"/>
        <v>1-Causa Ingreso-12-Mujeres-Mayores De Edad</v>
      </c>
      <c r="E93">
        <v>1</v>
      </c>
      <c r="F93" t="str">
        <f>+VLOOKUP(H93,Causas_Ingreso[[Causal Ingreso/Egreso]:[id_Causa]],3,0)</f>
        <v>Causa Ingreso-12</v>
      </c>
      <c r="G93" t="s">
        <v>416</v>
      </c>
      <c r="H93" t="s">
        <v>258</v>
      </c>
      <c r="I93" t="s">
        <v>163</v>
      </c>
      <c r="J93" t="s">
        <v>153</v>
      </c>
      <c r="K93" t="s">
        <v>253</v>
      </c>
      <c r="L93" t="s">
        <v>107</v>
      </c>
      <c r="M93">
        <v>63</v>
      </c>
      <c r="O93" t="str">
        <f>+VLOOKUP(Línea_Causa_Sexo_Edad[[#This Row],[id_LA]],Línea_Atención[],2,0)</f>
        <v>Línea Ambulatoria</v>
      </c>
    </row>
    <row r="94" spans="2:15" x14ac:dyDescent="0.3">
      <c r="B94" s="4" t="str">
        <f t="shared" si="3"/>
        <v>1-Causa Ingreso-02</v>
      </c>
      <c r="C94" s="4" t="str">
        <f t="shared" si="4"/>
        <v>1-Causa Ingreso-02-Hombres</v>
      </c>
      <c r="D94" s="4" t="str">
        <f t="shared" si="5"/>
        <v>1-Causa Ingreso-02-Hombres-En Gestación</v>
      </c>
      <c r="E94">
        <v>1</v>
      </c>
      <c r="F94" t="str">
        <f>+VLOOKUP(H94,Causas_Ingreso[[Causal Ingreso/Egreso]:[id_Causa]],3,0)</f>
        <v>Causa Ingreso-02</v>
      </c>
      <c r="G94" t="s">
        <v>416</v>
      </c>
      <c r="H94" t="s">
        <v>124</v>
      </c>
      <c r="I94" t="s">
        <v>158</v>
      </c>
      <c r="J94" t="s">
        <v>149</v>
      </c>
      <c r="K94" t="s">
        <v>252</v>
      </c>
      <c r="L94" t="s">
        <v>107</v>
      </c>
      <c r="O94" t="str">
        <f>+VLOOKUP(Línea_Causa_Sexo_Edad[[#This Row],[id_LA]],Línea_Atención[],2,0)</f>
        <v>Línea Ambulatoria</v>
      </c>
    </row>
    <row r="95" spans="2:15" x14ac:dyDescent="0.3">
      <c r="B95" s="4" t="str">
        <f t="shared" si="3"/>
        <v>1-Causa Ingreso-03</v>
      </c>
      <c r="C95" s="4" t="str">
        <f t="shared" si="4"/>
        <v>1-Causa Ingreso-03-Hombres</v>
      </c>
      <c r="D95" s="4" t="str">
        <f t="shared" si="5"/>
        <v>1-Causa Ingreso-03-Hombres-En Gestación</v>
      </c>
      <c r="E95">
        <v>1</v>
      </c>
      <c r="F95" t="str">
        <f>+VLOOKUP(H95,Causas_Ingreso[[Causal Ingreso/Egreso]:[id_Causa]],3,0)</f>
        <v>Causa Ingreso-03</v>
      </c>
      <c r="G95" t="s">
        <v>416</v>
      </c>
      <c r="H95" t="s">
        <v>125</v>
      </c>
      <c r="I95" t="s">
        <v>158</v>
      </c>
      <c r="J95" t="s">
        <v>149</v>
      </c>
      <c r="K95" t="s">
        <v>252</v>
      </c>
      <c r="L95" t="s">
        <v>107</v>
      </c>
      <c r="O95" t="str">
        <f>+VLOOKUP(Línea_Causa_Sexo_Edad[[#This Row],[id_LA]],Línea_Atención[],2,0)</f>
        <v>Línea Ambulatoria</v>
      </c>
    </row>
    <row r="96" spans="2:15" x14ac:dyDescent="0.3">
      <c r="B96" s="4" t="str">
        <f t="shared" si="3"/>
        <v>1-Causa Ingreso-04</v>
      </c>
      <c r="C96" s="4" t="str">
        <f t="shared" si="4"/>
        <v>1-Causa Ingreso-04-Hombres</v>
      </c>
      <c r="D96" s="4" t="str">
        <f t="shared" si="5"/>
        <v>1-Causa Ingreso-04-Hombres-En Gestación</v>
      </c>
      <c r="E96">
        <v>1</v>
      </c>
      <c r="F96" t="str">
        <f>+VLOOKUP(H96,Causas_Ingreso[[Causal Ingreso/Egreso]:[id_Causa]],3,0)</f>
        <v>Causa Ingreso-04</v>
      </c>
      <c r="G96" t="s">
        <v>416</v>
      </c>
      <c r="H96" t="s">
        <v>126</v>
      </c>
      <c r="I96" t="s">
        <v>158</v>
      </c>
      <c r="J96" t="s">
        <v>149</v>
      </c>
      <c r="K96" t="s">
        <v>252</v>
      </c>
      <c r="L96" t="s">
        <v>107</v>
      </c>
      <c r="O96" t="str">
        <f>+VLOOKUP(Línea_Causa_Sexo_Edad[[#This Row],[id_LA]],Línea_Atención[],2,0)</f>
        <v>Línea Ambulatoria</v>
      </c>
    </row>
    <row r="97" spans="2:15" x14ac:dyDescent="0.3">
      <c r="B97" s="4" t="str">
        <f t="shared" si="3"/>
        <v>1-Causa Ingreso-05</v>
      </c>
      <c r="C97" s="4" t="str">
        <f t="shared" si="4"/>
        <v>1-Causa Ingreso-05-Hombres</v>
      </c>
      <c r="D97" s="4" t="str">
        <f t="shared" si="5"/>
        <v>1-Causa Ingreso-05-Hombres-En Gestación</v>
      </c>
      <c r="E97">
        <v>1</v>
      </c>
      <c r="F97" t="str">
        <f>+VLOOKUP(H97,Causas_Ingreso[[Causal Ingreso/Egreso]:[id_Causa]],3,0)</f>
        <v>Causa Ingreso-05</v>
      </c>
      <c r="G97" t="s">
        <v>416</v>
      </c>
      <c r="H97" t="s">
        <v>255</v>
      </c>
      <c r="I97" t="s">
        <v>158</v>
      </c>
      <c r="J97" t="s">
        <v>149</v>
      </c>
      <c r="K97" t="s">
        <v>252</v>
      </c>
      <c r="L97" t="s">
        <v>107</v>
      </c>
      <c r="O97" t="str">
        <f>+VLOOKUP(Línea_Causa_Sexo_Edad[[#This Row],[id_LA]],Línea_Atención[],2,0)</f>
        <v>Línea Ambulatoria</v>
      </c>
    </row>
    <row r="98" spans="2:15" x14ac:dyDescent="0.3">
      <c r="B98" s="4" t="str">
        <f t="shared" si="3"/>
        <v>1-Causa Ingreso-06</v>
      </c>
      <c r="C98" s="4" t="str">
        <f t="shared" si="4"/>
        <v>1-Causa Ingreso-06-Hombres</v>
      </c>
      <c r="D98" s="4" t="str">
        <f t="shared" si="5"/>
        <v>1-Causa Ingreso-06-Hombres-En Gestación</v>
      </c>
      <c r="E98">
        <v>1</v>
      </c>
      <c r="F98" t="str">
        <f>+VLOOKUP(H98,Causas_Ingreso[[Causal Ingreso/Egreso]:[id_Causa]],3,0)</f>
        <v>Causa Ingreso-06</v>
      </c>
      <c r="G98" t="s">
        <v>416</v>
      </c>
      <c r="H98" t="s">
        <v>128</v>
      </c>
      <c r="I98" t="s">
        <v>158</v>
      </c>
      <c r="J98" t="s">
        <v>149</v>
      </c>
      <c r="K98" t="s">
        <v>252</v>
      </c>
      <c r="L98" t="s">
        <v>107</v>
      </c>
      <c r="O98" t="str">
        <f>+VLOOKUP(Línea_Causa_Sexo_Edad[[#This Row],[id_LA]],Línea_Atención[],2,0)</f>
        <v>Línea Ambulatoria</v>
      </c>
    </row>
    <row r="99" spans="2:15" x14ac:dyDescent="0.3">
      <c r="B99" s="4" t="str">
        <f t="shared" si="3"/>
        <v>1-Causa Ingreso-07</v>
      </c>
      <c r="C99" s="4" t="str">
        <f t="shared" si="4"/>
        <v>1-Causa Ingreso-07-Hombres</v>
      </c>
      <c r="D99" s="4" t="str">
        <f t="shared" si="5"/>
        <v>1-Causa Ingreso-07-Hombres-En Gestación</v>
      </c>
      <c r="E99">
        <v>1</v>
      </c>
      <c r="F99" t="str">
        <f>+VLOOKUP(H99,Causas_Ingreso[[Causal Ingreso/Egreso]:[id_Causa]],3,0)</f>
        <v>Causa Ingreso-07</v>
      </c>
      <c r="G99" t="s">
        <v>416</v>
      </c>
      <c r="H99" t="s">
        <v>256</v>
      </c>
      <c r="I99" t="s">
        <v>158</v>
      </c>
      <c r="J99" t="s">
        <v>149</v>
      </c>
      <c r="K99" t="s">
        <v>252</v>
      </c>
      <c r="L99" t="s">
        <v>107</v>
      </c>
      <c r="O99" t="str">
        <f>+VLOOKUP(Línea_Causa_Sexo_Edad[[#This Row],[id_LA]],Línea_Atención[],2,0)</f>
        <v>Línea Ambulatoria</v>
      </c>
    </row>
    <row r="100" spans="2:15" x14ac:dyDescent="0.3">
      <c r="B100" s="4" t="str">
        <f t="shared" si="3"/>
        <v>1-Causa Ingreso-10</v>
      </c>
      <c r="C100" s="4" t="str">
        <f t="shared" si="4"/>
        <v>1-Causa Ingreso-10-Hombres</v>
      </c>
      <c r="D100" s="4" t="str">
        <f t="shared" si="5"/>
        <v>1-Causa Ingreso-10-Hombres-En Gestación</v>
      </c>
      <c r="E100">
        <v>1</v>
      </c>
      <c r="F100" t="str">
        <f>+VLOOKUP(H100,Causas_Ingreso[[Causal Ingreso/Egreso]:[id_Causa]],3,0)</f>
        <v>Causa Ingreso-10</v>
      </c>
      <c r="G100" t="s">
        <v>416</v>
      </c>
      <c r="H100" t="s">
        <v>123</v>
      </c>
      <c r="I100" t="s">
        <v>158</v>
      </c>
      <c r="J100" t="s">
        <v>149</v>
      </c>
      <c r="K100" t="s">
        <v>252</v>
      </c>
      <c r="L100" t="s">
        <v>107</v>
      </c>
      <c r="O100" t="str">
        <f>+VLOOKUP(Línea_Causa_Sexo_Edad[[#This Row],[id_LA]],Línea_Atención[],2,0)</f>
        <v>Línea Ambulatoria</v>
      </c>
    </row>
    <row r="101" spans="2:15" x14ac:dyDescent="0.3">
      <c r="B101" s="4" t="str">
        <f t="shared" si="3"/>
        <v>1-Causa Ingreso-11</v>
      </c>
      <c r="C101" s="4" t="str">
        <f t="shared" si="4"/>
        <v>1-Causa Ingreso-11-Hombres</v>
      </c>
      <c r="D101" s="4" t="str">
        <f t="shared" si="5"/>
        <v>1-Causa Ingreso-11-Hombres-En Gestación</v>
      </c>
      <c r="E101">
        <v>1</v>
      </c>
      <c r="F101" t="str">
        <f>+VLOOKUP(H101,Causas_Ingreso[[Causal Ingreso/Egreso]:[id_Causa]],3,0)</f>
        <v>Causa Ingreso-11</v>
      </c>
      <c r="G101" t="s">
        <v>416</v>
      </c>
      <c r="H101" t="s">
        <v>257</v>
      </c>
      <c r="I101" t="s">
        <v>158</v>
      </c>
      <c r="J101" t="s">
        <v>149</v>
      </c>
      <c r="K101" t="s">
        <v>252</v>
      </c>
      <c r="L101" t="s">
        <v>107</v>
      </c>
      <c r="O101" t="str">
        <f>+VLOOKUP(Línea_Causa_Sexo_Edad[[#This Row],[id_LA]],Línea_Atención[],2,0)</f>
        <v>Línea Ambulatoria</v>
      </c>
    </row>
    <row r="102" spans="2:15" x14ac:dyDescent="0.3">
      <c r="B102" s="4" t="str">
        <f t="shared" si="3"/>
        <v>1-Causa Ingreso-12</v>
      </c>
      <c r="C102" s="4" t="str">
        <f t="shared" si="4"/>
        <v>1-Causa Ingreso-12-Hombres</v>
      </c>
      <c r="D102" s="4" t="str">
        <f t="shared" si="5"/>
        <v>1-Causa Ingreso-12-Hombres-En Gestación</v>
      </c>
      <c r="E102">
        <v>1</v>
      </c>
      <c r="F102" t="str">
        <f>+VLOOKUP(H102,Causas_Ingreso[[Causal Ingreso/Egreso]:[id_Causa]],3,0)</f>
        <v>Causa Ingreso-12</v>
      </c>
      <c r="G102" t="s">
        <v>416</v>
      </c>
      <c r="H102" t="s">
        <v>258</v>
      </c>
      <c r="I102" t="s">
        <v>158</v>
      </c>
      <c r="J102" t="s">
        <v>149</v>
      </c>
      <c r="K102" t="s">
        <v>252</v>
      </c>
      <c r="L102" t="s">
        <v>107</v>
      </c>
      <c r="O102" t="str">
        <f>+VLOOKUP(Línea_Causa_Sexo_Edad[[#This Row],[id_LA]],Línea_Atención[],2,0)</f>
        <v>Línea Ambulatoria</v>
      </c>
    </row>
    <row r="103" spans="2:15" x14ac:dyDescent="0.3">
      <c r="B103" s="4" t="str">
        <f t="shared" si="3"/>
        <v>1-Causa Ingreso-02</v>
      </c>
      <c r="C103" s="4" t="str">
        <f t="shared" si="4"/>
        <v>1-Causa Ingreso-02-Mujeres</v>
      </c>
      <c r="D103" s="4" t="str">
        <f t="shared" si="5"/>
        <v>1-Causa Ingreso-02-Mujeres-En Gestación</v>
      </c>
      <c r="E103">
        <v>1</v>
      </c>
      <c r="F103" t="str">
        <f>+VLOOKUP(H103,Causas_Ingreso[[Causal Ingreso/Egreso]:[id_Causa]],3,0)</f>
        <v>Causa Ingreso-02</v>
      </c>
      <c r="G103" t="s">
        <v>416</v>
      </c>
      <c r="H103" t="s">
        <v>124</v>
      </c>
      <c r="I103" t="s">
        <v>158</v>
      </c>
      <c r="J103" t="s">
        <v>149</v>
      </c>
      <c r="K103" t="s">
        <v>253</v>
      </c>
      <c r="L103" t="s">
        <v>107</v>
      </c>
      <c r="M103">
        <v>0</v>
      </c>
      <c r="O103" t="str">
        <f>+VLOOKUP(Línea_Causa_Sexo_Edad[[#This Row],[id_LA]],Línea_Atención[],2,0)</f>
        <v>Línea Ambulatoria</v>
      </c>
    </row>
    <row r="104" spans="2:15" x14ac:dyDescent="0.3">
      <c r="B104" s="4" t="str">
        <f t="shared" si="3"/>
        <v>1-Causa Ingreso-03</v>
      </c>
      <c r="C104" s="4" t="str">
        <f t="shared" si="4"/>
        <v>1-Causa Ingreso-03-Mujeres</v>
      </c>
      <c r="D104" s="4" t="str">
        <f t="shared" si="5"/>
        <v>1-Causa Ingreso-03-Mujeres-En Gestación</v>
      </c>
      <c r="E104">
        <v>1</v>
      </c>
      <c r="F104" t="str">
        <f>+VLOOKUP(H104,Causas_Ingreso[[Causal Ingreso/Egreso]:[id_Causa]],3,0)</f>
        <v>Causa Ingreso-03</v>
      </c>
      <c r="G104" t="s">
        <v>416</v>
      </c>
      <c r="H104" t="s">
        <v>125</v>
      </c>
      <c r="I104" t="s">
        <v>158</v>
      </c>
      <c r="J104" t="s">
        <v>149</v>
      </c>
      <c r="K104" t="s">
        <v>253</v>
      </c>
      <c r="L104" t="s">
        <v>107</v>
      </c>
      <c r="M104">
        <v>0</v>
      </c>
      <c r="O104" t="str">
        <f>+VLOOKUP(Línea_Causa_Sexo_Edad[[#This Row],[id_LA]],Línea_Atención[],2,0)</f>
        <v>Línea Ambulatoria</v>
      </c>
    </row>
    <row r="105" spans="2:15" x14ac:dyDescent="0.3">
      <c r="B105" s="4" t="str">
        <f t="shared" si="3"/>
        <v>1-Causa Ingreso-04</v>
      </c>
      <c r="C105" s="4" t="str">
        <f t="shared" si="4"/>
        <v>1-Causa Ingreso-04-Mujeres</v>
      </c>
      <c r="D105" s="4" t="str">
        <f t="shared" si="5"/>
        <v>1-Causa Ingreso-04-Mujeres-En Gestación</v>
      </c>
      <c r="E105">
        <v>1</v>
      </c>
      <c r="F105" t="str">
        <f>+VLOOKUP(H105,Causas_Ingreso[[Causal Ingreso/Egreso]:[id_Causa]],3,0)</f>
        <v>Causa Ingreso-04</v>
      </c>
      <c r="G105" t="s">
        <v>416</v>
      </c>
      <c r="H105" t="s">
        <v>126</v>
      </c>
      <c r="I105" t="s">
        <v>158</v>
      </c>
      <c r="J105" t="s">
        <v>149</v>
      </c>
      <c r="K105" t="s">
        <v>253</v>
      </c>
      <c r="L105" t="s">
        <v>107</v>
      </c>
      <c r="M105">
        <v>3</v>
      </c>
      <c r="O105" t="str">
        <f>+VLOOKUP(Línea_Causa_Sexo_Edad[[#This Row],[id_LA]],Línea_Atención[],2,0)</f>
        <v>Línea Ambulatoria</v>
      </c>
    </row>
    <row r="106" spans="2:15" x14ac:dyDescent="0.3">
      <c r="B106" s="4" t="str">
        <f t="shared" si="3"/>
        <v>1-Causa Ingreso-05</v>
      </c>
      <c r="C106" s="4" t="str">
        <f t="shared" si="4"/>
        <v>1-Causa Ingreso-05-Mujeres</v>
      </c>
      <c r="D106" s="4" t="str">
        <f t="shared" si="5"/>
        <v>1-Causa Ingreso-05-Mujeres-En Gestación</v>
      </c>
      <c r="E106">
        <v>1</v>
      </c>
      <c r="F106" t="str">
        <f>+VLOOKUP(H106,Causas_Ingreso[[Causal Ingreso/Egreso]:[id_Causa]],3,0)</f>
        <v>Causa Ingreso-05</v>
      </c>
      <c r="G106" t="s">
        <v>416</v>
      </c>
      <c r="H106" t="s">
        <v>255</v>
      </c>
      <c r="I106" t="s">
        <v>158</v>
      </c>
      <c r="J106" t="s">
        <v>149</v>
      </c>
      <c r="K106" t="s">
        <v>253</v>
      </c>
      <c r="L106" t="s">
        <v>107</v>
      </c>
      <c r="M106">
        <v>15</v>
      </c>
      <c r="O106" t="str">
        <f>+VLOOKUP(Línea_Causa_Sexo_Edad[[#This Row],[id_LA]],Línea_Atención[],2,0)</f>
        <v>Línea Ambulatoria</v>
      </c>
    </row>
    <row r="107" spans="2:15" x14ac:dyDescent="0.3">
      <c r="B107" s="4" t="str">
        <f t="shared" si="3"/>
        <v>1-Causa Ingreso-06</v>
      </c>
      <c r="C107" s="4" t="str">
        <f t="shared" si="4"/>
        <v>1-Causa Ingreso-06-Mujeres</v>
      </c>
      <c r="D107" s="4" t="str">
        <f t="shared" si="5"/>
        <v>1-Causa Ingreso-06-Mujeres-En Gestación</v>
      </c>
      <c r="E107">
        <v>1</v>
      </c>
      <c r="F107" t="str">
        <f>+VLOOKUP(H107,Causas_Ingreso[[Causal Ingreso/Egreso]:[id_Causa]],3,0)</f>
        <v>Causa Ingreso-06</v>
      </c>
      <c r="G107" t="s">
        <v>416</v>
      </c>
      <c r="H107" t="s">
        <v>128</v>
      </c>
      <c r="I107" t="s">
        <v>158</v>
      </c>
      <c r="J107" t="s">
        <v>149</v>
      </c>
      <c r="K107" t="s">
        <v>253</v>
      </c>
      <c r="L107" t="s">
        <v>107</v>
      </c>
      <c r="M107">
        <v>0</v>
      </c>
      <c r="O107" t="str">
        <f>+VLOOKUP(Línea_Causa_Sexo_Edad[[#This Row],[id_LA]],Línea_Atención[],2,0)</f>
        <v>Línea Ambulatoria</v>
      </c>
    </row>
    <row r="108" spans="2:15" x14ac:dyDescent="0.3">
      <c r="B108" s="4" t="str">
        <f t="shared" si="3"/>
        <v>1-Causa Ingreso-07</v>
      </c>
      <c r="C108" s="4" t="str">
        <f t="shared" si="4"/>
        <v>1-Causa Ingreso-07-Mujeres</v>
      </c>
      <c r="D108" s="4" t="str">
        <f t="shared" si="5"/>
        <v>1-Causa Ingreso-07-Mujeres-En Gestación</v>
      </c>
      <c r="E108">
        <v>1</v>
      </c>
      <c r="F108" t="str">
        <f>+VLOOKUP(H108,Causas_Ingreso[[Causal Ingreso/Egreso]:[id_Causa]],3,0)</f>
        <v>Causa Ingreso-07</v>
      </c>
      <c r="G108" t="s">
        <v>416</v>
      </c>
      <c r="H108" t="s">
        <v>256</v>
      </c>
      <c r="I108" t="s">
        <v>158</v>
      </c>
      <c r="J108" t="s">
        <v>149</v>
      </c>
      <c r="K108" t="s">
        <v>253</v>
      </c>
      <c r="L108" t="s">
        <v>107</v>
      </c>
      <c r="M108">
        <v>0</v>
      </c>
      <c r="O108" t="str">
        <f>+VLOOKUP(Línea_Causa_Sexo_Edad[[#This Row],[id_LA]],Línea_Atención[],2,0)</f>
        <v>Línea Ambulatoria</v>
      </c>
    </row>
    <row r="109" spans="2:15" x14ac:dyDescent="0.3">
      <c r="B109" s="4" t="str">
        <f t="shared" si="3"/>
        <v>1-Causa Ingreso-10</v>
      </c>
      <c r="C109" s="4" t="str">
        <f t="shared" si="4"/>
        <v>1-Causa Ingreso-10-Mujeres</v>
      </c>
      <c r="D109" s="4" t="str">
        <f t="shared" si="5"/>
        <v>1-Causa Ingreso-10-Mujeres-En Gestación</v>
      </c>
      <c r="E109">
        <v>1</v>
      </c>
      <c r="F109" t="str">
        <f>+VLOOKUP(H109,Causas_Ingreso[[Causal Ingreso/Egreso]:[id_Causa]],3,0)</f>
        <v>Causa Ingreso-10</v>
      </c>
      <c r="G109" t="s">
        <v>416</v>
      </c>
      <c r="H109" t="s">
        <v>123</v>
      </c>
      <c r="I109" t="s">
        <v>158</v>
      </c>
      <c r="J109" t="s">
        <v>149</v>
      </c>
      <c r="K109" t="s">
        <v>253</v>
      </c>
      <c r="L109" t="s">
        <v>107</v>
      </c>
      <c r="M109">
        <v>0</v>
      </c>
      <c r="O109" t="str">
        <f>+VLOOKUP(Línea_Causa_Sexo_Edad[[#This Row],[id_LA]],Línea_Atención[],2,0)</f>
        <v>Línea Ambulatoria</v>
      </c>
    </row>
    <row r="110" spans="2:15" x14ac:dyDescent="0.3">
      <c r="B110" s="4" t="str">
        <f t="shared" si="3"/>
        <v>1-Causa Ingreso-11</v>
      </c>
      <c r="C110" s="4" t="str">
        <f t="shared" si="4"/>
        <v>1-Causa Ingreso-11-Mujeres</v>
      </c>
      <c r="D110" s="4" t="str">
        <f t="shared" si="5"/>
        <v>1-Causa Ingreso-11-Mujeres-En Gestación</v>
      </c>
      <c r="E110">
        <v>1</v>
      </c>
      <c r="F110" t="str">
        <f>+VLOOKUP(H110,Causas_Ingreso[[Causal Ingreso/Egreso]:[id_Causa]],3,0)</f>
        <v>Causa Ingreso-11</v>
      </c>
      <c r="G110" t="s">
        <v>416</v>
      </c>
      <c r="H110" t="s">
        <v>257</v>
      </c>
      <c r="I110" t="s">
        <v>158</v>
      </c>
      <c r="J110" t="s">
        <v>149</v>
      </c>
      <c r="K110" t="s">
        <v>253</v>
      </c>
      <c r="L110" t="s">
        <v>107</v>
      </c>
      <c r="M110">
        <v>0</v>
      </c>
      <c r="O110" t="str">
        <f>+VLOOKUP(Línea_Causa_Sexo_Edad[[#This Row],[id_LA]],Línea_Atención[],2,0)</f>
        <v>Línea Ambulatoria</v>
      </c>
    </row>
    <row r="111" spans="2:15" x14ac:dyDescent="0.3">
      <c r="B111" s="4" t="str">
        <f t="shared" si="3"/>
        <v>1-Causa Ingreso-12</v>
      </c>
      <c r="C111" s="4" t="str">
        <f t="shared" si="4"/>
        <v>1-Causa Ingreso-12-Mujeres</v>
      </c>
      <c r="D111" s="4" t="str">
        <f t="shared" si="5"/>
        <v>1-Causa Ingreso-12-Mujeres-En Gestación</v>
      </c>
      <c r="E111">
        <v>1</v>
      </c>
      <c r="F111" t="str">
        <f>+VLOOKUP(H111,Causas_Ingreso[[Causal Ingreso/Egreso]:[id_Causa]],3,0)</f>
        <v>Causa Ingreso-12</v>
      </c>
      <c r="G111" t="s">
        <v>416</v>
      </c>
      <c r="H111" t="s">
        <v>258</v>
      </c>
      <c r="I111" t="s">
        <v>158</v>
      </c>
      <c r="J111" t="s">
        <v>149</v>
      </c>
      <c r="K111" t="s">
        <v>253</v>
      </c>
      <c r="L111" t="s">
        <v>107</v>
      </c>
      <c r="M111">
        <v>1</v>
      </c>
      <c r="O111" t="str">
        <f>+VLOOKUP(Línea_Causa_Sexo_Edad[[#This Row],[id_LA]],Línea_Atención[],2,0)</f>
        <v>Línea Ambulatoria</v>
      </c>
    </row>
    <row r="112" spans="2:15" x14ac:dyDescent="0.3">
      <c r="B112" s="4" t="str">
        <f t="shared" si="3"/>
        <v>1-Causa Ingreso-02</v>
      </c>
      <c r="C112" s="4" t="str">
        <f t="shared" si="4"/>
        <v>1-Causa Ingreso-02-Hombres</v>
      </c>
      <c r="D112" s="4" t="str">
        <f t="shared" si="5"/>
        <v>1-Causa Ingreso-02-Hombres-Primera Infancia I</v>
      </c>
      <c r="E112">
        <v>1</v>
      </c>
      <c r="F112" t="str">
        <f>+VLOOKUP(H112,Causas_Ingreso[[Causal Ingreso/Egreso]:[id_Causa]],3,0)</f>
        <v>Causa Ingreso-02</v>
      </c>
      <c r="G112" t="s">
        <v>416</v>
      </c>
      <c r="H112" t="s">
        <v>259</v>
      </c>
      <c r="I112" t="s">
        <v>159</v>
      </c>
      <c r="J112" t="s">
        <v>150</v>
      </c>
      <c r="K112" t="s">
        <v>252</v>
      </c>
      <c r="L112" t="s">
        <v>103</v>
      </c>
      <c r="M112">
        <v>0</v>
      </c>
      <c r="O112" t="str">
        <f>+VLOOKUP(Línea_Causa_Sexo_Edad[[#This Row],[id_LA]],Línea_Atención[],2,0)</f>
        <v>Línea Ambulatoria</v>
      </c>
    </row>
    <row r="113" spans="2:15" x14ac:dyDescent="0.3">
      <c r="B113" s="4" t="str">
        <f t="shared" si="3"/>
        <v>1-Causa Ingreso-03</v>
      </c>
      <c r="C113" s="4" t="str">
        <f t="shared" si="4"/>
        <v>1-Causa Ingreso-03-Hombres</v>
      </c>
      <c r="D113" s="4" t="str">
        <f t="shared" si="5"/>
        <v>1-Causa Ingreso-03-Hombres-Primera Infancia I</v>
      </c>
      <c r="E113">
        <v>1</v>
      </c>
      <c r="F113" t="str">
        <f>+VLOOKUP(H113,Causas_Ingreso[[Causal Ingreso/Egreso]:[id_Causa]],3,0)</f>
        <v>Causa Ingreso-03</v>
      </c>
      <c r="G113" t="s">
        <v>416</v>
      </c>
      <c r="H113" t="s">
        <v>125</v>
      </c>
      <c r="I113" t="s">
        <v>159</v>
      </c>
      <c r="J113" t="s">
        <v>150</v>
      </c>
      <c r="K113" t="s">
        <v>252</v>
      </c>
      <c r="L113" t="s">
        <v>103</v>
      </c>
      <c r="M113">
        <v>186</v>
      </c>
      <c r="O113" t="str">
        <f>+VLOOKUP(Línea_Causa_Sexo_Edad[[#This Row],[id_LA]],Línea_Atención[],2,0)</f>
        <v>Línea Ambulatoria</v>
      </c>
    </row>
    <row r="114" spans="2:15" x14ac:dyDescent="0.3">
      <c r="B114" s="4" t="str">
        <f t="shared" si="3"/>
        <v>1-Causa Ingreso-04</v>
      </c>
      <c r="C114" s="4" t="str">
        <f t="shared" si="4"/>
        <v>1-Causa Ingreso-04-Hombres</v>
      </c>
      <c r="D114" s="4" t="str">
        <f t="shared" si="5"/>
        <v>1-Causa Ingreso-04-Hombres-Primera Infancia I</v>
      </c>
      <c r="E114">
        <v>1</v>
      </c>
      <c r="F114" t="str">
        <f>+VLOOKUP(H114,Causas_Ingreso[[Causal Ingreso/Egreso]:[id_Causa]],3,0)</f>
        <v>Causa Ingreso-04</v>
      </c>
      <c r="G114" t="s">
        <v>416</v>
      </c>
      <c r="H114" t="s">
        <v>126</v>
      </c>
      <c r="I114" t="s">
        <v>159</v>
      </c>
      <c r="J114" t="s">
        <v>150</v>
      </c>
      <c r="K114" t="s">
        <v>252</v>
      </c>
      <c r="L114" t="s">
        <v>103</v>
      </c>
      <c r="M114">
        <v>2137</v>
      </c>
      <c r="O114" t="str">
        <f>+VLOOKUP(Línea_Causa_Sexo_Edad[[#This Row],[id_LA]],Línea_Atención[],2,0)</f>
        <v>Línea Ambulatoria</v>
      </c>
    </row>
    <row r="115" spans="2:15" x14ac:dyDescent="0.3">
      <c r="B115" s="4" t="str">
        <f t="shared" si="3"/>
        <v>1-Causa Ingreso-05</v>
      </c>
      <c r="C115" s="4" t="str">
        <f t="shared" si="4"/>
        <v>1-Causa Ingreso-05-Hombres</v>
      </c>
      <c r="D115" s="4" t="str">
        <f t="shared" si="5"/>
        <v>1-Causa Ingreso-05-Hombres-Primera Infancia I</v>
      </c>
      <c r="E115">
        <v>1</v>
      </c>
      <c r="F115" t="str">
        <f>+VLOOKUP(H115,Causas_Ingreso[[Causal Ingreso/Egreso]:[id_Causa]],3,0)</f>
        <v>Causa Ingreso-05</v>
      </c>
      <c r="G115" t="s">
        <v>416</v>
      </c>
      <c r="H115" t="s">
        <v>255</v>
      </c>
      <c r="I115" t="s">
        <v>159</v>
      </c>
      <c r="J115" t="s">
        <v>150</v>
      </c>
      <c r="K115" t="s">
        <v>252</v>
      </c>
      <c r="L115" t="s">
        <v>103</v>
      </c>
      <c r="M115">
        <v>650</v>
      </c>
      <c r="O115" t="str">
        <f>+VLOOKUP(Línea_Causa_Sexo_Edad[[#This Row],[id_LA]],Línea_Atención[],2,0)</f>
        <v>Línea Ambulatoria</v>
      </c>
    </row>
    <row r="116" spans="2:15" x14ac:dyDescent="0.3">
      <c r="B116" s="4" t="str">
        <f t="shared" si="3"/>
        <v>1-Causa Ingreso-06</v>
      </c>
      <c r="C116" s="4" t="str">
        <f t="shared" si="4"/>
        <v>1-Causa Ingreso-06-Hombres</v>
      </c>
      <c r="D116" s="4" t="str">
        <f t="shared" si="5"/>
        <v>1-Causa Ingreso-06-Hombres-Primera Infancia I</v>
      </c>
      <c r="E116">
        <v>1</v>
      </c>
      <c r="F116" t="str">
        <f>+VLOOKUP(H116,Causas_Ingreso[[Causal Ingreso/Egreso]:[id_Causa]],3,0)</f>
        <v>Causa Ingreso-06</v>
      </c>
      <c r="G116" t="s">
        <v>416</v>
      </c>
      <c r="H116" t="s">
        <v>260</v>
      </c>
      <c r="I116" t="s">
        <v>159</v>
      </c>
      <c r="J116" t="s">
        <v>150</v>
      </c>
      <c r="K116" t="s">
        <v>252</v>
      </c>
      <c r="L116" t="s">
        <v>103</v>
      </c>
      <c r="M116">
        <v>0</v>
      </c>
      <c r="O116" t="str">
        <f>+VLOOKUP(Línea_Causa_Sexo_Edad[[#This Row],[id_LA]],Línea_Atención[],2,0)</f>
        <v>Línea Ambulatoria</v>
      </c>
    </row>
    <row r="117" spans="2:15" x14ac:dyDescent="0.3">
      <c r="B117" s="4" t="str">
        <f t="shared" si="3"/>
        <v>1-Causa Ingreso-07</v>
      </c>
      <c r="C117" s="4" t="str">
        <f t="shared" si="4"/>
        <v>1-Causa Ingreso-07-Hombres</v>
      </c>
      <c r="D117" s="4" t="str">
        <f t="shared" si="5"/>
        <v>1-Causa Ingreso-07-Hombres-Primera Infancia I</v>
      </c>
      <c r="E117">
        <v>1</v>
      </c>
      <c r="F117" t="str">
        <f>+VLOOKUP(H117,Causas_Ingreso[[Causal Ingreso/Egreso]:[id_Causa]],3,0)</f>
        <v>Causa Ingreso-07</v>
      </c>
      <c r="G117" t="s">
        <v>416</v>
      </c>
      <c r="H117" t="s">
        <v>256</v>
      </c>
      <c r="I117" t="s">
        <v>159</v>
      </c>
      <c r="J117" t="s">
        <v>150</v>
      </c>
      <c r="K117" t="s">
        <v>252</v>
      </c>
      <c r="L117" t="s">
        <v>103</v>
      </c>
      <c r="M117">
        <v>0</v>
      </c>
      <c r="O117" t="str">
        <f>+VLOOKUP(Línea_Causa_Sexo_Edad[[#This Row],[id_LA]],Línea_Atención[],2,0)</f>
        <v>Línea Ambulatoria</v>
      </c>
    </row>
    <row r="118" spans="2:15" x14ac:dyDescent="0.3">
      <c r="B118" s="4" t="str">
        <f t="shared" si="3"/>
        <v>1-Causa Ingreso-10</v>
      </c>
      <c r="C118" s="4" t="str">
        <f t="shared" si="4"/>
        <v>1-Causa Ingreso-10-Hombres</v>
      </c>
      <c r="D118" s="4" t="str">
        <f t="shared" si="5"/>
        <v>1-Causa Ingreso-10-Hombres-Primera Infancia I</v>
      </c>
      <c r="E118">
        <v>1</v>
      </c>
      <c r="F118" t="str">
        <f>+VLOOKUP(H118,Causas_Ingreso[[Causal Ingreso/Egreso]:[id_Causa]],3,0)</f>
        <v>Causa Ingreso-10</v>
      </c>
      <c r="G118" t="s">
        <v>416</v>
      </c>
      <c r="H118" t="s">
        <v>123</v>
      </c>
      <c r="I118" t="s">
        <v>159</v>
      </c>
      <c r="J118" t="s">
        <v>150</v>
      </c>
      <c r="K118" t="s">
        <v>252</v>
      </c>
      <c r="L118" t="s">
        <v>103</v>
      </c>
      <c r="M118">
        <v>7</v>
      </c>
      <c r="O118" t="str">
        <f>+VLOOKUP(Línea_Causa_Sexo_Edad[[#This Row],[id_LA]],Línea_Atención[],2,0)</f>
        <v>Línea Ambulatoria</v>
      </c>
    </row>
    <row r="119" spans="2:15" x14ac:dyDescent="0.3">
      <c r="B119" s="4" t="str">
        <f t="shared" si="3"/>
        <v>1-Causa Ingreso-11</v>
      </c>
      <c r="C119" s="4" t="str">
        <f t="shared" si="4"/>
        <v>1-Causa Ingreso-11-Hombres</v>
      </c>
      <c r="D119" s="4" t="str">
        <f t="shared" si="5"/>
        <v>1-Causa Ingreso-11-Hombres-Primera Infancia I</v>
      </c>
      <c r="E119">
        <v>1</v>
      </c>
      <c r="F119" t="str">
        <f>+VLOOKUP(H119,Causas_Ingreso[[Causal Ingreso/Egreso]:[id_Causa]],3,0)</f>
        <v>Causa Ingreso-11</v>
      </c>
      <c r="G119" t="s">
        <v>416</v>
      </c>
      <c r="H119" t="s">
        <v>261</v>
      </c>
      <c r="I119" t="s">
        <v>159</v>
      </c>
      <c r="J119" t="s">
        <v>150</v>
      </c>
      <c r="K119" t="s">
        <v>252</v>
      </c>
      <c r="L119" t="s">
        <v>103</v>
      </c>
      <c r="M119">
        <v>56</v>
      </c>
      <c r="O119" t="str">
        <f>+VLOOKUP(Línea_Causa_Sexo_Edad[[#This Row],[id_LA]],Línea_Atención[],2,0)</f>
        <v>Línea Ambulatoria</v>
      </c>
    </row>
    <row r="120" spans="2:15" x14ac:dyDescent="0.3">
      <c r="B120" s="4" t="str">
        <f t="shared" si="3"/>
        <v>1-Causa Ingreso-12</v>
      </c>
      <c r="C120" s="4" t="str">
        <f t="shared" si="4"/>
        <v>1-Causa Ingreso-12-Hombres</v>
      </c>
      <c r="D120" s="4" t="str">
        <f t="shared" si="5"/>
        <v>1-Causa Ingreso-12-Hombres-Primera Infancia I</v>
      </c>
      <c r="E120">
        <v>1</v>
      </c>
      <c r="F120" t="str">
        <f>+VLOOKUP(H120,Causas_Ingreso[[Causal Ingreso/Egreso]:[id_Causa]],3,0)</f>
        <v>Causa Ingreso-12</v>
      </c>
      <c r="G120" t="s">
        <v>416</v>
      </c>
      <c r="H120" t="s">
        <v>130</v>
      </c>
      <c r="I120" t="s">
        <v>159</v>
      </c>
      <c r="J120" t="s">
        <v>150</v>
      </c>
      <c r="K120" t="s">
        <v>252</v>
      </c>
      <c r="L120" t="s">
        <v>103</v>
      </c>
      <c r="M120">
        <v>1049</v>
      </c>
      <c r="O120" t="str">
        <f>+VLOOKUP(Línea_Causa_Sexo_Edad[[#This Row],[id_LA]],Línea_Atención[],2,0)</f>
        <v>Línea Ambulatoria</v>
      </c>
    </row>
    <row r="121" spans="2:15" x14ac:dyDescent="0.3">
      <c r="B121" s="4" t="str">
        <f t="shared" si="3"/>
        <v>1-Causa Ingreso-02</v>
      </c>
      <c r="C121" s="4" t="str">
        <f t="shared" si="4"/>
        <v>1-Causa Ingreso-02-Mujeres</v>
      </c>
      <c r="D121" s="4" t="str">
        <f t="shared" si="5"/>
        <v>1-Causa Ingreso-02-Mujeres-Primera Infancia I</v>
      </c>
      <c r="E121">
        <v>1</v>
      </c>
      <c r="F121" t="str">
        <f>+VLOOKUP(H121,Causas_Ingreso[[Causal Ingreso/Egreso]:[id_Causa]],3,0)</f>
        <v>Causa Ingreso-02</v>
      </c>
      <c r="G121" t="s">
        <v>416</v>
      </c>
      <c r="H121" t="s">
        <v>259</v>
      </c>
      <c r="I121" t="s">
        <v>159</v>
      </c>
      <c r="J121" t="s">
        <v>150</v>
      </c>
      <c r="K121" t="s">
        <v>253</v>
      </c>
      <c r="L121" t="s">
        <v>103</v>
      </c>
      <c r="M121">
        <v>0</v>
      </c>
      <c r="O121" t="str">
        <f>+VLOOKUP(Línea_Causa_Sexo_Edad[[#This Row],[id_LA]],Línea_Atención[],2,0)</f>
        <v>Línea Ambulatoria</v>
      </c>
    </row>
    <row r="122" spans="2:15" x14ac:dyDescent="0.3">
      <c r="B122" s="4" t="str">
        <f t="shared" si="3"/>
        <v>1-Causa Ingreso-03</v>
      </c>
      <c r="C122" s="4" t="str">
        <f t="shared" si="4"/>
        <v>1-Causa Ingreso-03-Mujeres</v>
      </c>
      <c r="D122" s="4" t="str">
        <f t="shared" si="5"/>
        <v>1-Causa Ingreso-03-Mujeres-Primera Infancia I</v>
      </c>
      <c r="E122">
        <v>1</v>
      </c>
      <c r="F122" t="str">
        <f>+VLOOKUP(H122,Causas_Ingreso[[Causal Ingreso/Egreso]:[id_Causa]],3,0)</f>
        <v>Causa Ingreso-03</v>
      </c>
      <c r="G122" t="s">
        <v>416</v>
      </c>
      <c r="H122" t="s">
        <v>125</v>
      </c>
      <c r="I122" t="s">
        <v>159</v>
      </c>
      <c r="J122" t="s">
        <v>150</v>
      </c>
      <c r="K122" t="s">
        <v>253</v>
      </c>
      <c r="L122" t="s">
        <v>103</v>
      </c>
      <c r="M122">
        <v>187</v>
      </c>
      <c r="O122" t="str">
        <f>+VLOOKUP(Línea_Causa_Sexo_Edad[[#This Row],[id_LA]],Línea_Atención[],2,0)</f>
        <v>Línea Ambulatoria</v>
      </c>
    </row>
    <row r="123" spans="2:15" x14ac:dyDescent="0.3">
      <c r="B123" s="4" t="str">
        <f t="shared" si="3"/>
        <v>1-Causa Ingreso-04</v>
      </c>
      <c r="C123" s="4" t="str">
        <f t="shared" si="4"/>
        <v>1-Causa Ingreso-04-Mujeres</v>
      </c>
      <c r="D123" s="4" t="str">
        <f t="shared" si="5"/>
        <v>1-Causa Ingreso-04-Mujeres-Primera Infancia I</v>
      </c>
      <c r="E123">
        <v>1</v>
      </c>
      <c r="F123" t="str">
        <f>+VLOOKUP(H123,Causas_Ingreso[[Causal Ingreso/Egreso]:[id_Causa]],3,0)</f>
        <v>Causa Ingreso-04</v>
      </c>
      <c r="G123" t="s">
        <v>416</v>
      </c>
      <c r="H123" t="s">
        <v>126</v>
      </c>
      <c r="I123" t="s">
        <v>159</v>
      </c>
      <c r="J123" t="s">
        <v>150</v>
      </c>
      <c r="K123" t="s">
        <v>253</v>
      </c>
      <c r="L123" t="s">
        <v>103</v>
      </c>
      <c r="M123">
        <v>2003</v>
      </c>
      <c r="O123" t="str">
        <f>+VLOOKUP(Línea_Causa_Sexo_Edad[[#This Row],[id_LA]],Línea_Atención[],2,0)</f>
        <v>Línea Ambulatoria</v>
      </c>
    </row>
    <row r="124" spans="2:15" x14ac:dyDescent="0.3">
      <c r="B124" s="4" t="str">
        <f t="shared" si="3"/>
        <v>1-Causa Ingreso-05</v>
      </c>
      <c r="C124" s="4" t="str">
        <f t="shared" si="4"/>
        <v>1-Causa Ingreso-05-Mujeres</v>
      </c>
      <c r="D124" s="4" t="str">
        <f t="shared" si="5"/>
        <v>1-Causa Ingreso-05-Mujeres-Primera Infancia I</v>
      </c>
      <c r="E124">
        <v>1</v>
      </c>
      <c r="F124" t="str">
        <f>+VLOOKUP(H124,Causas_Ingreso[[Causal Ingreso/Egreso]:[id_Causa]],3,0)</f>
        <v>Causa Ingreso-05</v>
      </c>
      <c r="G124" t="s">
        <v>416</v>
      </c>
      <c r="H124" t="s">
        <v>255</v>
      </c>
      <c r="I124" t="s">
        <v>159</v>
      </c>
      <c r="J124" t="s">
        <v>150</v>
      </c>
      <c r="K124" t="s">
        <v>253</v>
      </c>
      <c r="L124" t="s">
        <v>103</v>
      </c>
      <c r="M124">
        <v>625</v>
      </c>
      <c r="O124" t="str">
        <f>+VLOOKUP(Línea_Causa_Sexo_Edad[[#This Row],[id_LA]],Línea_Atención[],2,0)</f>
        <v>Línea Ambulatoria</v>
      </c>
    </row>
    <row r="125" spans="2:15" x14ac:dyDescent="0.3">
      <c r="B125" s="4" t="str">
        <f t="shared" si="3"/>
        <v>1-Causa Ingreso-06</v>
      </c>
      <c r="C125" s="4" t="str">
        <f t="shared" si="4"/>
        <v>1-Causa Ingreso-06-Mujeres</v>
      </c>
      <c r="D125" s="4" t="str">
        <f t="shared" si="5"/>
        <v>1-Causa Ingreso-06-Mujeres-Primera Infancia I</v>
      </c>
      <c r="E125">
        <v>1</v>
      </c>
      <c r="F125" t="str">
        <f>+VLOOKUP(H125,Causas_Ingreso[[Causal Ingreso/Egreso]:[id_Causa]],3,0)</f>
        <v>Causa Ingreso-06</v>
      </c>
      <c r="G125" t="s">
        <v>416</v>
      </c>
      <c r="H125" t="s">
        <v>260</v>
      </c>
      <c r="I125" t="s">
        <v>159</v>
      </c>
      <c r="J125" t="s">
        <v>150</v>
      </c>
      <c r="K125" t="s">
        <v>253</v>
      </c>
      <c r="L125" t="s">
        <v>103</v>
      </c>
      <c r="M125">
        <v>0</v>
      </c>
      <c r="O125" t="str">
        <f>+VLOOKUP(Línea_Causa_Sexo_Edad[[#This Row],[id_LA]],Línea_Atención[],2,0)</f>
        <v>Línea Ambulatoria</v>
      </c>
    </row>
    <row r="126" spans="2:15" x14ac:dyDescent="0.3">
      <c r="B126" s="4" t="str">
        <f t="shared" si="3"/>
        <v>1-Causa Ingreso-07</v>
      </c>
      <c r="C126" s="4" t="str">
        <f t="shared" si="4"/>
        <v>1-Causa Ingreso-07-Mujeres</v>
      </c>
      <c r="D126" s="4" t="str">
        <f t="shared" si="5"/>
        <v>1-Causa Ingreso-07-Mujeres-Primera Infancia I</v>
      </c>
      <c r="E126">
        <v>1</v>
      </c>
      <c r="F126" t="str">
        <f>+VLOOKUP(H126,Causas_Ingreso[[Causal Ingreso/Egreso]:[id_Causa]],3,0)</f>
        <v>Causa Ingreso-07</v>
      </c>
      <c r="G126" t="s">
        <v>416</v>
      </c>
      <c r="H126" t="s">
        <v>256</v>
      </c>
      <c r="I126" t="s">
        <v>159</v>
      </c>
      <c r="J126" t="s">
        <v>150</v>
      </c>
      <c r="K126" t="s">
        <v>253</v>
      </c>
      <c r="L126" t="s">
        <v>103</v>
      </c>
      <c r="M126">
        <v>0</v>
      </c>
      <c r="O126" t="str">
        <f>+VLOOKUP(Línea_Causa_Sexo_Edad[[#This Row],[id_LA]],Línea_Atención[],2,0)</f>
        <v>Línea Ambulatoria</v>
      </c>
    </row>
    <row r="127" spans="2:15" x14ac:dyDescent="0.3">
      <c r="B127" s="4" t="str">
        <f t="shared" si="3"/>
        <v>1-Causa Ingreso-10</v>
      </c>
      <c r="C127" s="4" t="str">
        <f t="shared" si="4"/>
        <v>1-Causa Ingreso-10-Mujeres</v>
      </c>
      <c r="D127" s="4" t="str">
        <f t="shared" si="5"/>
        <v>1-Causa Ingreso-10-Mujeres-Primera Infancia I</v>
      </c>
      <c r="E127">
        <v>1</v>
      </c>
      <c r="F127" t="str">
        <f>+VLOOKUP(H127,Causas_Ingreso[[Causal Ingreso/Egreso]:[id_Causa]],3,0)</f>
        <v>Causa Ingreso-10</v>
      </c>
      <c r="G127" t="s">
        <v>416</v>
      </c>
      <c r="H127" t="s">
        <v>123</v>
      </c>
      <c r="I127" t="s">
        <v>159</v>
      </c>
      <c r="J127" t="s">
        <v>150</v>
      </c>
      <c r="K127" t="s">
        <v>253</v>
      </c>
      <c r="L127" t="s">
        <v>103</v>
      </c>
      <c r="M127">
        <v>1</v>
      </c>
      <c r="O127" t="str">
        <f>+VLOOKUP(Línea_Causa_Sexo_Edad[[#This Row],[id_LA]],Línea_Atención[],2,0)</f>
        <v>Línea Ambulatoria</v>
      </c>
    </row>
    <row r="128" spans="2:15" x14ac:dyDescent="0.3">
      <c r="B128" s="4" t="str">
        <f t="shared" si="3"/>
        <v>1-Causa Ingreso-11</v>
      </c>
      <c r="C128" s="4" t="str">
        <f t="shared" si="4"/>
        <v>1-Causa Ingreso-11-Mujeres</v>
      </c>
      <c r="D128" s="4" t="str">
        <f t="shared" si="5"/>
        <v>1-Causa Ingreso-11-Mujeres-Primera Infancia I</v>
      </c>
      <c r="E128">
        <v>1</v>
      </c>
      <c r="F128" t="str">
        <f>+VLOOKUP(H128,Causas_Ingreso[[Causal Ingreso/Egreso]:[id_Causa]],3,0)</f>
        <v>Causa Ingreso-11</v>
      </c>
      <c r="G128" t="s">
        <v>416</v>
      </c>
      <c r="H128" t="s">
        <v>261</v>
      </c>
      <c r="I128" t="s">
        <v>159</v>
      </c>
      <c r="J128" t="s">
        <v>150</v>
      </c>
      <c r="K128" t="s">
        <v>253</v>
      </c>
      <c r="L128" t="s">
        <v>103</v>
      </c>
      <c r="M128">
        <v>153</v>
      </c>
      <c r="O128" t="str">
        <f>+VLOOKUP(Línea_Causa_Sexo_Edad[[#This Row],[id_LA]],Línea_Atención[],2,0)</f>
        <v>Línea Ambulatoria</v>
      </c>
    </row>
    <row r="129" spans="2:15" x14ac:dyDescent="0.3">
      <c r="B129" s="4" t="str">
        <f t="shared" si="3"/>
        <v>1-Causa Ingreso-12</v>
      </c>
      <c r="C129" s="4" t="str">
        <f t="shared" si="4"/>
        <v>1-Causa Ingreso-12-Mujeres</v>
      </c>
      <c r="D129" s="4" t="str">
        <f t="shared" si="5"/>
        <v>1-Causa Ingreso-12-Mujeres-Primera Infancia I</v>
      </c>
      <c r="E129">
        <v>1</v>
      </c>
      <c r="F129" t="str">
        <f>+VLOOKUP(H129,Causas_Ingreso[[Causal Ingreso/Egreso]:[id_Causa]],3,0)</f>
        <v>Causa Ingreso-12</v>
      </c>
      <c r="G129" t="s">
        <v>416</v>
      </c>
      <c r="H129" t="s">
        <v>130</v>
      </c>
      <c r="I129" t="s">
        <v>159</v>
      </c>
      <c r="J129" t="s">
        <v>150</v>
      </c>
      <c r="K129" t="s">
        <v>253</v>
      </c>
      <c r="L129" t="s">
        <v>103</v>
      </c>
      <c r="M129">
        <v>965</v>
      </c>
      <c r="O129" t="str">
        <f>+VLOOKUP(Línea_Causa_Sexo_Edad[[#This Row],[id_LA]],Línea_Atención[],2,0)</f>
        <v>Línea Ambulatoria</v>
      </c>
    </row>
    <row r="130" spans="2:15" x14ac:dyDescent="0.3">
      <c r="B130" s="4" t="str">
        <f t="shared" si="3"/>
        <v>1-Causa Ingreso-02</v>
      </c>
      <c r="C130" s="4" t="str">
        <f t="shared" si="4"/>
        <v>1-Causa Ingreso-02-Hombres</v>
      </c>
      <c r="D130" s="4" t="str">
        <f t="shared" si="5"/>
        <v>1-Causa Ingreso-02-Hombres-Primera Infancia II</v>
      </c>
      <c r="E130">
        <v>1</v>
      </c>
      <c r="F130" t="str">
        <f>+VLOOKUP(H130,Causas_Ingreso[[Causal Ingreso/Egreso]:[id_Causa]],3,0)</f>
        <v>Causa Ingreso-02</v>
      </c>
      <c r="G130" t="s">
        <v>416</v>
      </c>
      <c r="H130" t="s">
        <v>259</v>
      </c>
      <c r="I130" t="s">
        <v>160</v>
      </c>
      <c r="J130" t="s">
        <v>154</v>
      </c>
      <c r="K130" t="s">
        <v>252</v>
      </c>
      <c r="L130" t="s">
        <v>103</v>
      </c>
      <c r="M130">
        <v>5</v>
      </c>
      <c r="O130" t="str">
        <f>+VLOOKUP(Línea_Causa_Sexo_Edad[[#This Row],[id_LA]],Línea_Atención[],2,0)</f>
        <v>Línea Ambulatoria</v>
      </c>
    </row>
    <row r="131" spans="2:15" x14ac:dyDescent="0.3">
      <c r="B131" s="4" t="str">
        <f t="shared" si="3"/>
        <v>1-Causa Ingreso-03</v>
      </c>
      <c r="C131" s="4" t="str">
        <f t="shared" si="4"/>
        <v>1-Causa Ingreso-03-Hombres</v>
      </c>
      <c r="D131" s="4" t="str">
        <f t="shared" si="5"/>
        <v>1-Causa Ingreso-03-Hombres-Primera Infancia II</v>
      </c>
      <c r="E131">
        <v>1</v>
      </c>
      <c r="F131" t="str">
        <f>+VLOOKUP(H131,Causas_Ingreso[[Causal Ingreso/Egreso]:[id_Causa]],3,0)</f>
        <v>Causa Ingreso-03</v>
      </c>
      <c r="G131" t="s">
        <v>416</v>
      </c>
      <c r="H131" t="s">
        <v>125</v>
      </c>
      <c r="I131" t="s">
        <v>160</v>
      </c>
      <c r="J131" t="s">
        <v>154</v>
      </c>
      <c r="K131" t="s">
        <v>252</v>
      </c>
      <c r="L131" t="s">
        <v>103</v>
      </c>
      <c r="M131">
        <v>2307</v>
      </c>
      <c r="O131" t="str">
        <f>+VLOOKUP(Línea_Causa_Sexo_Edad[[#This Row],[id_LA]],Línea_Atención[],2,0)</f>
        <v>Línea Ambulatoria</v>
      </c>
    </row>
    <row r="132" spans="2:15" x14ac:dyDescent="0.3">
      <c r="B132" s="4" t="str">
        <f t="shared" si="3"/>
        <v>1-Causa Ingreso-04</v>
      </c>
      <c r="C132" s="4" t="str">
        <f t="shared" si="4"/>
        <v>1-Causa Ingreso-04-Hombres</v>
      </c>
      <c r="D132" s="4" t="str">
        <f t="shared" si="5"/>
        <v>1-Causa Ingreso-04-Hombres-Primera Infancia II</v>
      </c>
      <c r="E132">
        <v>1</v>
      </c>
      <c r="F132" t="str">
        <f>+VLOOKUP(H132,Causas_Ingreso[[Causal Ingreso/Egreso]:[id_Causa]],3,0)</f>
        <v>Causa Ingreso-04</v>
      </c>
      <c r="G132" t="s">
        <v>416</v>
      </c>
      <c r="H132" t="s">
        <v>126</v>
      </c>
      <c r="I132" t="s">
        <v>160</v>
      </c>
      <c r="J132" t="s">
        <v>154</v>
      </c>
      <c r="K132" t="s">
        <v>252</v>
      </c>
      <c r="L132" t="s">
        <v>103</v>
      </c>
      <c r="M132">
        <v>5911</v>
      </c>
      <c r="O132" t="str">
        <f>+VLOOKUP(Línea_Causa_Sexo_Edad[[#This Row],[id_LA]],Línea_Atención[],2,0)</f>
        <v>Línea Ambulatoria</v>
      </c>
    </row>
    <row r="133" spans="2:15" x14ac:dyDescent="0.3">
      <c r="B133" s="4" t="str">
        <f t="shared" ref="B133:B196" si="6">+E133&amp;"-"&amp;F133</f>
        <v>1-Causa Ingreso-05</v>
      </c>
      <c r="C133" s="4" t="str">
        <f t="shared" ref="C133:C196" si="7">+B133&amp;"-"&amp;K133</f>
        <v>1-Causa Ingreso-05-Hombres</v>
      </c>
      <c r="D133" s="4" t="str">
        <f t="shared" ref="D133:D196" si="8">+C133&amp;"-"&amp;J133</f>
        <v>1-Causa Ingreso-05-Hombres-Primera Infancia II</v>
      </c>
      <c r="E133">
        <v>1</v>
      </c>
      <c r="F133" t="str">
        <f>+VLOOKUP(H133,Causas_Ingreso[[Causal Ingreso/Egreso]:[id_Causa]],3,0)</f>
        <v>Causa Ingreso-05</v>
      </c>
      <c r="G133" t="s">
        <v>416</v>
      </c>
      <c r="H133" t="s">
        <v>255</v>
      </c>
      <c r="I133" t="s">
        <v>160</v>
      </c>
      <c r="J133" t="s">
        <v>154</v>
      </c>
      <c r="K133" t="s">
        <v>252</v>
      </c>
      <c r="L133" t="s">
        <v>103</v>
      </c>
      <c r="M133">
        <v>1877</v>
      </c>
      <c r="O133" t="str">
        <f>+VLOOKUP(Línea_Causa_Sexo_Edad[[#This Row],[id_LA]],Línea_Atención[],2,0)</f>
        <v>Línea Ambulatoria</v>
      </c>
    </row>
    <row r="134" spans="2:15" x14ac:dyDescent="0.3">
      <c r="B134" s="4" t="str">
        <f t="shared" si="6"/>
        <v>1-Causa Ingreso-06</v>
      </c>
      <c r="C134" s="4" t="str">
        <f t="shared" si="7"/>
        <v>1-Causa Ingreso-06-Hombres</v>
      </c>
      <c r="D134" s="4" t="str">
        <f t="shared" si="8"/>
        <v>1-Causa Ingreso-06-Hombres-Primera Infancia II</v>
      </c>
      <c r="E134">
        <v>1</v>
      </c>
      <c r="F134" t="str">
        <f>+VLOOKUP(H134,Causas_Ingreso[[Causal Ingreso/Egreso]:[id_Causa]],3,0)</f>
        <v>Causa Ingreso-06</v>
      </c>
      <c r="G134" t="s">
        <v>416</v>
      </c>
      <c r="H134" t="s">
        <v>260</v>
      </c>
      <c r="I134" t="s">
        <v>160</v>
      </c>
      <c r="J134" t="s">
        <v>154</v>
      </c>
      <c r="K134" t="s">
        <v>252</v>
      </c>
      <c r="L134" t="s">
        <v>103</v>
      </c>
      <c r="M134">
        <v>4</v>
      </c>
      <c r="O134" t="str">
        <f>+VLOOKUP(Línea_Causa_Sexo_Edad[[#This Row],[id_LA]],Línea_Atención[],2,0)</f>
        <v>Línea Ambulatoria</v>
      </c>
    </row>
    <row r="135" spans="2:15" x14ac:dyDescent="0.3">
      <c r="B135" s="4" t="str">
        <f t="shared" si="6"/>
        <v>1-Causa Ingreso-07</v>
      </c>
      <c r="C135" s="4" t="str">
        <f t="shared" si="7"/>
        <v>1-Causa Ingreso-07-Hombres</v>
      </c>
      <c r="D135" s="4" t="str">
        <f t="shared" si="8"/>
        <v>1-Causa Ingreso-07-Hombres-Primera Infancia II</v>
      </c>
      <c r="E135">
        <v>1</v>
      </c>
      <c r="F135" t="str">
        <f>+VLOOKUP(H135,Causas_Ingreso[[Causal Ingreso/Egreso]:[id_Causa]],3,0)</f>
        <v>Causa Ingreso-07</v>
      </c>
      <c r="G135" t="s">
        <v>416</v>
      </c>
      <c r="H135" t="s">
        <v>256</v>
      </c>
      <c r="I135" t="s">
        <v>160</v>
      </c>
      <c r="J135" t="s">
        <v>154</v>
      </c>
      <c r="K135" t="s">
        <v>252</v>
      </c>
      <c r="L135" t="s">
        <v>103</v>
      </c>
      <c r="M135">
        <v>2</v>
      </c>
      <c r="O135" t="str">
        <f>+VLOOKUP(Línea_Causa_Sexo_Edad[[#This Row],[id_LA]],Línea_Atención[],2,0)</f>
        <v>Línea Ambulatoria</v>
      </c>
    </row>
    <row r="136" spans="2:15" x14ac:dyDescent="0.3">
      <c r="B136" s="4" t="str">
        <f t="shared" si="6"/>
        <v>1-Causa Ingreso-10</v>
      </c>
      <c r="C136" s="4" t="str">
        <f t="shared" si="7"/>
        <v>1-Causa Ingreso-10-Hombres</v>
      </c>
      <c r="D136" s="4" t="str">
        <f t="shared" si="8"/>
        <v>1-Causa Ingreso-10-Hombres-Primera Infancia II</v>
      </c>
      <c r="E136">
        <v>1</v>
      </c>
      <c r="F136" t="str">
        <f>+VLOOKUP(H136,Causas_Ingreso[[Causal Ingreso/Egreso]:[id_Causa]],3,0)</f>
        <v>Causa Ingreso-10</v>
      </c>
      <c r="G136" t="s">
        <v>416</v>
      </c>
      <c r="H136" t="s">
        <v>123</v>
      </c>
      <c r="I136" t="s">
        <v>160</v>
      </c>
      <c r="J136" t="s">
        <v>154</v>
      </c>
      <c r="K136" t="s">
        <v>252</v>
      </c>
      <c r="L136" t="s">
        <v>103</v>
      </c>
      <c r="M136">
        <v>17</v>
      </c>
      <c r="O136" t="str">
        <f>+VLOOKUP(Línea_Causa_Sexo_Edad[[#This Row],[id_LA]],Línea_Atención[],2,0)</f>
        <v>Línea Ambulatoria</v>
      </c>
    </row>
    <row r="137" spans="2:15" x14ac:dyDescent="0.3">
      <c r="B137" s="4" t="str">
        <f t="shared" si="6"/>
        <v>1-Causa Ingreso-11</v>
      </c>
      <c r="C137" s="4" t="str">
        <f t="shared" si="7"/>
        <v>1-Causa Ingreso-11-Hombres</v>
      </c>
      <c r="D137" s="4" t="str">
        <f t="shared" si="8"/>
        <v>1-Causa Ingreso-11-Hombres-Primera Infancia II</v>
      </c>
      <c r="E137">
        <v>1</v>
      </c>
      <c r="F137" t="str">
        <f>+VLOOKUP(H137,Causas_Ingreso[[Causal Ingreso/Egreso]:[id_Causa]],3,0)</f>
        <v>Causa Ingreso-11</v>
      </c>
      <c r="G137" t="s">
        <v>416</v>
      </c>
      <c r="H137" t="s">
        <v>261</v>
      </c>
      <c r="I137" t="s">
        <v>160</v>
      </c>
      <c r="J137" t="s">
        <v>154</v>
      </c>
      <c r="K137" t="s">
        <v>252</v>
      </c>
      <c r="L137" t="s">
        <v>103</v>
      </c>
      <c r="M137">
        <v>2162</v>
      </c>
      <c r="O137" t="str">
        <f>+VLOOKUP(Línea_Causa_Sexo_Edad[[#This Row],[id_LA]],Línea_Atención[],2,0)</f>
        <v>Línea Ambulatoria</v>
      </c>
    </row>
    <row r="138" spans="2:15" x14ac:dyDescent="0.3">
      <c r="B138" s="4" t="str">
        <f t="shared" si="6"/>
        <v>1-Causa Ingreso-12</v>
      </c>
      <c r="C138" s="4" t="str">
        <f t="shared" si="7"/>
        <v>1-Causa Ingreso-12-Hombres</v>
      </c>
      <c r="D138" s="4" t="str">
        <f t="shared" si="8"/>
        <v>1-Causa Ingreso-12-Hombres-Primera Infancia II</v>
      </c>
      <c r="E138">
        <v>1</v>
      </c>
      <c r="F138" t="str">
        <f>+VLOOKUP(H138,Causas_Ingreso[[Causal Ingreso/Egreso]:[id_Causa]],3,0)</f>
        <v>Causa Ingreso-12</v>
      </c>
      <c r="G138" t="s">
        <v>416</v>
      </c>
      <c r="H138" t="s">
        <v>130</v>
      </c>
      <c r="I138" t="s">
        <v>160</v>
      </c>
      <c r="J138" t="s">
        <v>154</v>
      </c>
      <c r="K138" t="s">
        <v>252</v>
      </c>
      <c r="L138" t="s">
        <v>103</v>
      </c>
      <c r="M138">
        <v>5152</v>
      </c>
      <c r="O138" t="str">
        <f>+VLOOKUP(Línea_Causa_Sexo_Edad[[#This Row],[id_LA]],Línea_Atención[],2,0)</f>
        <v>Línea Ambulatoria</v>
      </c>
    </row>
    <row r="139" spans="2:15" x14ac:dyDescent="0.3">
      <c r="B139" s="4" t="str">
        <f t="shared" si="6"/>
        <v>1-Causa Ingreso-02</v>
      </c>
      <c r="C139" s="4" t="str">
        <f t="shared" si="7"/>
        <v>1-Causa Ingreso-02-Mujeres</v>
      </c>
      <c r="D139" s="4" t="str">
        <f t="shared" si="8"/>
        <v>1-Causa Ingreso-02-Mujeres-Primera Infancia II</v>
      </c>
      <c r="E139">
        <v>1</v>
      </c>
      <c r="F139" t="str">
        <f>+VLOOKUP(H139,Causas_Ingreso[[Causal Ingreso/Egreso]:[id_Causa]],3,0)</f>
        <v>Causa Ingreso-02</v>
      </c>
      <c r="G139" t="s">
        <v>416</v>
      </c>
      <c r="H139" t="s">
        <v>259</v>
      </c>
      <c r="I139" t="s">
        <v>160</v>
      </c>
      <c r="J139" t="s">
        <v>154</v>
      </c>
      <c r="K139" t="s">
        <v>253</v>
      </c>
      <c r="L139" t="s">
        <v>103</v>
      </c>
      <c r="M139">
        <v>0</v>
      </c>
      <c r="O139" t="str">
        <f>+VLOOKUP(Línea_Causa_Sexo_Edad[[#This Row],[id_LA]],Línea_Atención[],2,0)</f>
        <v>Línea Ambulatoria</v>
      </c>
    </row>
    <row r="140" spans="2:15" x14ac:dyDescent="0.3">
      <c r="B140" s="4" t="str">
        <f t="shared" si="6"/>
        <v>1-Causa Ingreso-03</v>
      </c>
      <c r="C140" s="4" t="str">
        <f t="shared" si="7"/>
        <v>1-Causa Ingreso-03-Mujeres</v>
      </c>
      <c r="D140" s="4" t="str">
        <f t="shared" si="8"/>
        <v>1-Causa Ingreso-03-Mujeres-Primera Infancia II</v>
      </c>
      <c r="E140">
        <v>1</v>
      </c>
      <c r="F140" t="str">
        <f>+VLOOKUP(H140,Causas_Ingreso[[Causal Ingreso/Egreso]:[id_Causa]],3,0)</f>
        <v>Causa Ingreso-03</v>
      </c>
      <c r="G140" t="s">
        <v>416</v>
      </c>
      <c r="H140" t="s">
        <v>125</v>
      </c>
      <c r="I140" t="s">
        <v>160</v>
      </c>
      <c r="J140" t="s">
        <v>154</v>
      </c>
      <c r="K140" t="s">
        <v>253</v>
      </c>
      <c r="L140" t="s">
        <v>103</v>
      </c>
      <c r="M140">
        <v>1875</v>
      </c>
      <c r="O140" t="str">
        <f>+VLOOKUP(Línea_Causa_Sexo_Edad[[#This Row],[id_LA]],Línea_Atención[],2,0)</f>
        <v>Línea Ambulatoria</v>
      </c>
    </row>
    <row r="141" spans="2:15" x14ac:dyDescent="0.3">
      <c r="B141" s="4" t="str">
        <f t="shared" si="6"/>
        <v>1-Causa Ingreso-04</v>
      </c>
      <c r="C141" s="4" t="str">
        <f t="shared" si="7"/>
        <v>1-Causa Ingreso-04-Mujeres</v>
      </c>
      <c r="D141" s="4" t="str">
        <f t="shared" si="8"/>
        <v>1-Causa Ingreso-04-Mujeres-Primera Infancia II</v>
      </c>
      <c r="E141">
        <v>1</v>
      </c>
      <c r="F141" t="str">
        <f>+VLOOKUP(H141,Causas_Ingreso[[Causal Ingreso/Egreso]:[id_Causa]],3,0)</f>
        <v>Causa Ingreso-04</v>
      </c>
      <c r="G141" t="s">
        <v>416</v>
      </c>
      <c r="H141" t="s">
        <v>126</v>
      </c>
      <c r="I141" t="s">
        <v>160</v>
      </c>
      <c r="J141" t="s">
        <v>154</v>
      </c>
      <c r="K141" t="s">
        <v>253</v>
      </c>
      <c r="L141" t="s">
        <v>103</v>
      </c>
      <c r="M141">
        <v>4861</v>
      </c>
      <c r="O141" t="str">
        <f>+VLOOKUP(Línea_Causa_Sexo_Edad[[#This Row],[id_LA]],Línea_Atención[],2,0)</f>
        <v>Línea Ambulatoria</v>
      </c>
    </row>
    <row r="142" spans="2:15" x14ac:dyDescent="0.3">
      <c r="B142" s="4" t="str">
        <f t="shared" si="6"/>
        <v>1-Causa Ingreso-05</v>
      </c>
      <c r="C142" s="4" t="str">
        <f t="shared" si="7"/>
        <v>1-Causa Ingreso-05-Mujeres</v>
      </c>
      <c r="D142" s="4" t="str">
        <f t="shared" si="8"/>
        <v>1-Causa Ingreso-05-Mujeres-Primera Infancia II</v>
      </c>
      <c r="E142">
        <v>1</v>
      </c>
      <c r="F142" t="str">
        <f>+VLOOKUP(H142,Causas_Ingreso[[Causal Ingreso/Egreso]:[id_Causa]],3,0)</f>
        <v>Causa Ingreso-05</v>
      </c>
      <c r="G142" t="s">
        <v>416</v>
      </c>
      <c r="H142" t="s">
        <v>255</v>
      </c>
      <c r="I142" t="s">
        <v>160</v>
      </c>
      <c r="J142" t="s">
        <v>154</v>
      </c>
      <c r="K142" t="s">
        <v>253</v>
      </c>
      <c r="L142" t="s">
        <v>103</v>
      </c>
      <c r="M142">
        <v>1740</v>
      </c>
      <c r="O142" t="str">
        <f>+VLOOKUP(Línea_Causa_Sexo_Edad[[#This Row],[id_LA]],Línea_Atención[],2,0)</f>
        <v>Línea Ambulatoria</v>
      </c>
    </row>
    <row r="143" spans="2:15" x14ac:dyDescent="0.3">
      <c r="B143" s="4" t="str">
        <f t="shared" si="6"/>
        <v>1-Causa Ingreso-06</v>
      </c>
      <c r="C143" s="4" t="str">
        <f t="shared" si="7"/>
        <v>1-Causa Ingreso-06-Mujeres</v>
      </c>
      <c r="D143" s="4" t="str">
        <f t="shared" si="8"/>
        <v>1-Causa Ingreso-06-Mujeres-Primera Infancia II</v>
      </c>
      <c r="E143">
        <v>1</v>
      </c>
      <c r="F143" t="str">
        <f>+VLOOKUP(H143,Causas_Ingreso[[Causal Ingreso/Egreso]:[id_Causa]],3,0)</f>
        <v>Causa Ingreso-06</v>
      </c>
      <c r="G143" t="s">
        <v>416</v>
      </c>
      <c r="H143" t="s">
        <v>260</v>
      </c>
      <c r="I143" t="s">
        <v>160</v>
      </c>
      <c r="J143" t="s">
        <v>154</v>
      </c>
      <c r="K143" t="s">
        <v>253</v>
      </c>
      <c r="L143" t="s">
        <v>103</v>
      </c>
      <c r="M143">
        <v>6</v>
      </c>
      <c r="O143" t="str">
        <f>+VLOOKUP(Línea_Causa_Sexo_Edad[[#This Row],[id_LA]],Línea_Atención[],2,0)</f>
        <v>Línea Ambulatoria</v>
      </c>
    </row>
    <row r="144" spans="2:15" x14ac:dyDescent="0.3">
      <c r="B144" s="4" t="str">
        <f t="shared" si="6"/>
        <v>1-Causa Ingreso-07</v>
      </c>
      <c r="C144" s="4" t="str">
        <f t="shared" si="7"/>
        <v>1-Causa Ingreso-07-Mujeres</v>
      </c>
      <c r="D144" s="4" t="str">
        <f t="shared" si="8"/>
        <v>1-Causa Ingreso-07-Mujeres-Primera Infancia II</v>
      </c>
      <c r="E144">
        <v>1</v>
      </c>
      <c r="F144" t="str">
        <f>+VLOOKUP(H144,Causas_Ingreso[[Causal Ingreso/Egreso]:[id_Causa]],3,0)</f>
        <v>Causa Ingreso-07</v>
      </c>
      <c r="G144" t="s">
        <v>416</v>
      </c>
      <c r="H144" t="s">
        <v>256</v>
      </c>
      <c r="I144" t="s">
        <v>160</v>
      </c>
      <c r="J144" t="s">
        <v>154</v>
      </c>
      <c r="K144" t="s">
        <v>253</v>
      </c>
      <c r="L144" t="s">
        <v>103</v>
      </c>
      <c r="M144">
        <v>0</v>
      </c>
      <c r="O144" t="str">
        <f>+VLOOKUP(Línea_Causa_Sexo_Edad[[#This Row],[id_LA]],Línea_Atención[],2,0)</f>
        <v>Línea Ambulatoria</v>
      </c>
    </row>
    <row r="145" spans="2:15" x14ac:dyDescent="0.3">
      <c r="B145" s="4" t="str">
        <f t="shared" si="6"/>
        <v>1-Causa Ingreso-10</v>
      </c>
      <c r="C145" s="4" t="str">
        <f t="shared" si="7"/>
        <v>1-Causa Ingreso-10-Mujeres</v>
      </c>
      <c r="D145" s="4" t="str">
        <f t="shared" si="8"/>
        <v>1-Causa Ingreso-10-Mujeres-Primera Infancia II</v>
      </c>
      <c r="E145">
        <v>1</v>
      </c>
      <c r="F145" t="str">
        <f>+VLOOKUP(H145,Causas_Ingreso[[Causal Ingreso/Egreso]:[id_Causa]],3,0)</f>
        <v>Causa Ingreso-10</v>
      </c>
      <c r="G145" t="s">
        <v>416</v>
      </c>
      <c r="H145" t="s">
        <v>123</v>
      </c>
      <c r="I145" t="s">
        <v>160</v>
      </c>
      <c r="J145" t="s">
        <v>154</v>
      </c>
      <c r="K145" t="s">
        <v>253</v>
      </c>
      <c r="L145" t="s">
        <v>103</v>
      </c>
      <c r="M145">
        <v>9</v>
      </c>
      <c r="O145" t="str">
        <f>+VLOOKUP(Línea_Causa_Sexo_Edad[[#This Row],[id_LA]],Línea_Atención[],2,0)</f>
        <v>Línea Ambulatoria</v>
      </c>
    </row>
    <row r="146" spans="2:15" x14ac:dyDescent="0.3">
      <c r="B146" s="4" t="str">
        <f t="shared" si="6"/>
        <v>1-Causa Ingreso-11</v>
      </c>
      <c r="C146" s="4" t="str">
        <f t="shared" si="7"/>
        <v>1-Causa Ingreso-11-Mujeres</v>
      </c>
      <c r="D146" s="4" t="str">
        <f t="shared" si="8"/>
        <v>1-Causa Ingreso-11-Mujeres-Primera Infancia II</v>
      </c>
      <c r="E146">
        <v>1</v>
      </c>
      <c r="F146" t="str">
        <f>+VLOOKUP(H146,Causas_Ingreso[[Causal Ingreso/Egreso]:[id_Causa]],3,0)</f>
        <v>Causa Ingreso-11</v>
      </c>
      <c r="G146" t="s">
        <v>416</v>
      </c>
      <c r="H146" t="s">
        <v>261</v>
      </c>
      <c r="I146" t="s">
        <v>160</v>
      </c>
      <c r="J146" t="s">
        <v>154</v>
      </c>
      <c r="K146" t="s">
        <v>253</v>
      </c>
      <c r="L146" t="s">
        <v>103</v>
      </c>
      <c r="M146">
        <v>3525</v>
      </c>
      <c r="O146" t="str">
        <f>+VLOOKUP(Línea_Causa_Sexo_Edad[[#This Row],[id_LA]],Línea_Atención[],2,0)</f>
        <v>Línea Ambulatoria</v>
      </c>
    </row>
    <row r="147" spans="2:15" x14ac:dyDescent="0.3">
      <c r="B147" s="4" t="str">
        <f t="shared" si="6"/>
        <v>1-Causa Ingreso-12</v>
      </c>
      <c r="C147" s="4" t="str">
        <f t="shared" si="7"/>
        <v>1-Causa Ingreso-12-Mujeres</v>
      </c>
      <c r="D147" s="4" t="str">
        <f t="shared" si="8"/>
        <v>1-Causa Ingreso-12-Mujeres-Primera Infancia II</v>
      </c>
      <c r="E147">
        <v>1</v>
      </c>
      <c r="F147" t="str">
        <f>+VLOOKUP(H147,Causas_Ingreso[[Causal Ingreso/Egreso]:[id_Causa]],3,0)</f>
        <v>Causa Ingreso-12</v>
      </c>
      <c r="G147" t="s">
        <v>416</v>
      </c>
      <c r="H147" t="s">
        <v>130</v>
      </c>
      <c r="I147" t="s">
        <v>160</v>
      </c>
      <c r="J147" t="s">
        <v>154</v>
      </c>
      <c r="K147" t="s">
        <v>253</v>
      </c>
      <c r="L147" t="s">
        <v>103</v>
      </c>
      <c r="M147">
        <v>4502</v>
      </c>
      <c r="O147" t="str">
        <f>+VLOOKUP(Línea_Causa_Sexo_Edad[[#This Row],[id_LA]],Línea_Atención[],2,0)</f>
        <v>Línea Ambulatoria</v>
      </c>
    </row>
    <row r="148" spans="2:15" x14ac:dyDescent="0.3">
      <c r="B148" s="4" t="str">
        <f t="shared" si="6"/>
        <v>1-Causa Ingreso-02</v>
      </c>
      <c r="C148" s="4" t="str">
        <f t="shared" si="7"/>
        <v>1-Causa Ingreso-02-Hombres</v>
      </c>
      <c r="D148" s="4" t="str">
        <f t="shared" si="8"/>
        <v>1-Causa Ingreso-02-Hombres-Mayores De Edad</v>
      </c>
      <c r="E148">
        <v>1</v>
      </c>
      <c r="F148" t="str">
        <f>+VLOOKUP(H148,Causas_Ingreso[[Causal Ingreso/Egreso]:[id_Causa]],3,0)</f>
        <v>Causa Ingreso-02</v>
      </c>
      <c r="G148" t="s">
        <v>416</v>
      </c>
      <c r="H148" t="s">
        <v>259</v>
      </c>
      <c r="I148" s="5" t="s">
        <v>163</v>
      </c>
      <c r="J148" t="s">
        <v>153</v>
      </c>
      <c r="K148" t="s">
        <v>252</v>
      </c>
      <c r="L148" t="s">
        <v>103</v>
      </c>
      <c r="M148">
        <v>141</v>
      </c>
      <c r="O148" t="str">
        <f>+VLOOKUP(Línea_Causa_Sexo_Edad[[#This Row],[id_LA]],Línea_Atención[],2,0)</f>
        <v>Línea Ambulatoria</v>
      </c>
    </row>
    <row r="149" spans="2:15" x14ac:dyDescent="0.3">
      <c r="B149" s="4" t="str">
        <f t="shared" si="6"/>
        <v>1-Causa Ingreso-03</v>
      </c>
      <c r="C149" s="4" t="str">
        <f t="shared" si="7"/>
        <v>1-Causa Ingreso-03-Hombres</v>
      </c>
      <c r="D149" s="4" t="str">
        <f t="shared" si="8"/>
        <v>1-Causa Ingreso-03-Hombres-Mayores De Edad</v>
      </c>
      <c r="E149">
        <v>1</v>
      </c>
      <c r="F149" t="str">
        <f>+VLOOKUP(H149,Causas_Ingreso[[Causal Ingreso/Egreso]:[id_Causa]],3,0)</f>
        <v>Causa Ingreso-03</v>
      </c>
      <c r="G149" t="s">
        <v>416</v>
      </c>
      <c r="H149" t="s">
        <v>125</v>
      </c>
      <c r="I149" s="5" t="s">
        <v>163</v>
      </c>
      <c r="J149" t="s">
        <v>153</v>
      </c>
      <c r="K149" t="s">
        <v>252</v>
      </c>
      <c r="L149" t="s">
        <v>103</v>
      </c>
      <c r="M149">
        <v>3564</v>
      </c>
      <c r="O149" t="str">
        <f>+VLOOKUP(Línea_Causa_Sexo_Edad[[#This Row],[id_LA]],Línea_Atención[],2,0)</f>
        <v>Línea Ambulatoria</v>
      </c>
    </row>
    <row r="150" spans="2:15" x14ac:dyDescent="0.3">
      <c r="B150" s="4" t="str">
        <f t="shared" si="6"/>
        <v>1-Causa Ingreso-04</v>
      </c>
      <c r="C150" s="4" t="str">
        <f t="shared" si="7"/>
        <v>1-Causa Ingreso-04-Hombres</v>
      </c>
      <c r="D150" s="4" t="str">
        <f t="shared" si="8"/>
        <v>1-Causa Ingreso-04-Hombres-Mayores De Edad</v>
      </c>
      <c r="E150">
        <v>1</v>
      </c>
      <c r="F150" t="str">
        <f>+VLOOKUP(H150,Causas_Ingreso[[Causal Ingreso/Egreso]:[id_Causa]],3,0)</f>
        <v>Causa Ingreso-04</v>
      </c>
      <c r="G150" t="s">
        <v>416</v>
      </c>
      <c r="H150" t="s">
        <v>126</v>
      </c>
      <c r="I150" s="5" t="s">
        <v>163</v>
      </c>
      <c r="J150" t="s">
        <v>153</v>
      </c>
      <c r="K150" t="s">
        <v>252</v>
      </c>
      <c r="L150" t="s">
        <v>103</v>
      </c>
      <c r="M150">
        <v>6965</v>
      </c>
      <c r="O150" t="str">
        <f>+VLOOKUP(Línea_Causa_Sexo_Edad[[#This Row],[id_LA]],Línea_Atención[],2,0)</f>
        <v>Línea Ambulatoria</v>
      </c>
    </row>
    <row r="151" spans="2:15" x14ac:dyDescent="0.3">
      <c r="B151" s="4" t="str">
        <f t="shared" si="6"/>
        <v>1-Causa Ingreso-05</v>
      </c>
      <c r="C151" s="4" t="str">
        <f t="shared" si="7"/>
        <v>1-Causa Ingreso-05-Hombres</v>
      </c>
      <c r="D151" s="4" t="str">
        <f t="shared" si="8"/>
        <v>1-Causa Ingreso-05-Hombres-Mayores De Edad</v>
      </c>
      <c r="E151">
        <v>1</v>
      </c>
      <c r="F151" t="str">
        <f>+VLOOKUP(H151,Causas_Ingreso[[Causal Ingreso/Egreso]:[id_Causa]],3,0)</f>
        <v>Causa Ingreso-05</v>
      </c>
      <c r="G151" t="s">
        <v>416</v>
      </c>
      <c r="H151" t="s">
        <v>255</v>
      </c>
      <c r="I151" s="5" t="s">
        <v>163</v>
      </c>
      <c r="J151" t="s">
        <v>153</v>
      </c>
      <c r="K151" t="s">
        <v>252</v>
      </c>
      <c r="L151" t="s">
        <v>103</v>
      </c>
      <c r="M151">
        <v>2887</v>
      </c>
      <c r="O151" t="str">
        <f>+VLOOKUP(Línea_Causa_Sexo_Edad[[#This Row],[id_LA]],Línea_Atención[],2,0)</f>
        <v>Línea Ambulatoria</v>
      </c>
    </row>
    <row r="152" spans="2:15" x14ac:dyDescent="0.3">
      <c r="B152" s="4" t="str">
        <f t="shared" si="6"/>
        <v>1-Causa Ingreso-06</v>
      </c>
      <c r="C152" s="4" t="str">
        <f t="shared" si="7"/>
        <v>1-Causa Ingreso-06-Hombres</v>
      </c>
      <c r="D152" s="4" t="str">
        <f t="shared" si="8"/>
        <v>1-Causa Ingreso-06-Hombres-Mayores De Edad</v>
      </c>
      <c r="E152">
        <v>1</v>
      </c>
      <c r="F152" t="str">
        <f>+VLOOKUP(H152,Causas_Ingreso[[Causal Ingreso/Egreso]:[id_Causa]],3,0)</f>
        <v>Causa Ingreso-06</v>
      </c>
      <c r="G152" t="s">
        <v>416</v>
      </c>
      <c r="H152" t="s">
        <v>260</v>
      </c>
      <c r="I152" s="5" t="s">
        <v>163</v>
      </c>
      <c r="J152" t="s">
        <v>153</v>
      </c>
      <c r="K152" t="s">
        <v>252</v>
      </c>
      <c r="L152" t="s">
        <v>103</v>
      </c>
      <c r="M152">
        <v>22</v>
      </c>
      <c r="O152" t="str">
        <f>+VLOOKUP(Línea_Causa_Sexo_Edad[[#This Row],[id_LA]],Línea_Atención[],2,0)</f>
        <v>Línea Ambulatoria</v>
      </c>
    </row>
    <row r="153" spans="2:15" x14ac:dyDescent="0.3">
      <c r="B153" s="4" t="str">
        <f t="shared" si="6"/>
        <v>1-Causa Ingreso-07</v>
      </c>
      <c r="C153" s="4" t="str">
        <f t="shared" si="7"/>
        <v>1-Causa Ingreso-07-Hombres</v>
      </c>
      <c r="D153" s="4" t="str">
        <f t="shared" si="8"/>
        <v>1-Causa Ingreso-07-Hombres-Mayores De Edad</v>
      </c>
      <c r="E153">
        <v>1</v>
      </c>
      <c r="F153" t="str">
        <f>+VLOOKUP(H153,Causas_Ingreso[[Causal Ingreso/Egreso]:[id_Causa]],3,0)</f>
        <v>Causa Ingreso-07</v>
      </c>
      <c r="G153" t="s">
        <v>416</v>
      </c>
      <c r="H153" t="s">
        <v>256</v>
      </c>
      <c r="I153" s="5" t="s">
        <v>163</v>
      </c>
      <c r="J153" t="s">
        <v>153</v>
      </c>
      <c r="K153" t="s">
        <v>252</v>
      </c>
      <c r="L153" t="s">
        <v>103</v>
      </c>
      <c r="M153">
        <v>436</v>
      </c>
      <c r="O153" t="str">
        <f>+VLOOKUP(Línea_Causa_Sexo_Edad[[#This Row],[id_LA]],Línea_Atención[],2,0)</f>
        <v>Línea Ambulatoria</v>
      </c>
    </row>
    <row r="154" spans="2:15" x14ac:dyDescent="0.3">
      <c r="B154" s="4" t="str">
        <f t="shared" si="6"/>
        <v>1-Causa Ingreso-10</v>
      </c>
      <c r="C154" s="4" t="str">
        <f t="shared" si="7"/>
        <v>1-Causa Ingreso-10-Hombres</v>
      </c>
      <c r="D154" s="4" t="str">
        <f t="shared" si="8"/>
        <v>1-Causa Ingreso-10-Hombres-Mayores De Edad</v>
      </c>
      <c r="E154">
        <v>1</v>
      </c>
      <c r="F154" t="str">
        <f>+VLOOKUP(H154,Causas_Ingreso[[Causal Ingreso/Egreso]:[id_Causa]],3,0)</f>
        <v>Causa Ingreso-10</v>
      </c>
      <c r="G154" t="s">
        <v>416</v>
      </c>
      <c r="H154" t="s">
        <v>123</v>
      </c>
      <c r="I154" s="5" t="s">
        <v>163</v>
      </c>
      <c r="J154" t="s">
        <v>153</v>
      </c>
      <c r="K154" t="s">
        <v>252</v>
      </c>
      <c r="L154" t="s">
        <v>103</v>
      </c>
      <c r="M154">
        <v>41</v>
      </c>
      <c r="O154" t="str">
        <f>+VLOOKUP(Línea_Causa_Sexo_Edad[[#This Row],[id_LA]],Línea_Atención[],2,0)</f>
        <v>Línea Ambulatoria</v>
      </c>
    </row>
    <row r="155" spans="2:15" x14ac:dyDescent="0.3">
      <c r="B155" s="4" t="str">
        <f t="shared" si="6"/>
        <v>1-Causa Ingreso-11</v>
      </c>
      <c r="C155" s="4" t="str">
        <f t="shared" si="7"/>
        <v>1-Causa Ingreso-11-Hombres</v>
      </c>
      <c r="D155" s="4" t="str">
        <f t="shared" si="8"/>
        <v>1-Causa Ingreso-11-Hombres-Mayores De Edad</v>
      </c>
      <c r="E155">
        <v>1</v>
      </c>
      <c r="F155" t="str">
        <f>+VLOOKUP(H155,Causas_Ingreso[[Causal Ingreso/Egreso]:[id_Causa]],3,0)</f>
        <v>Causa Ingreso-11</v>
      </c>
      <c r="G155" t="s">
        <v>416</v>
      </c>
      <c r="H155" t="s">
        <v>261</v>
      </c>
      <c r="I155" s="5" t="s">
        <v>163</v>
      </c>
      <c r="J155" t="s">
        <v>153</v>
      </c>
      <c r="K155" t="s">
        <v>252</v>
      </c>
      <c r="L155" t="s">
        <v>103</v>
      </c>
      <c r="M155">
        <v>2312</v>
      </c>
      <c r="O155" t="str">
        <f>+VLOOKUP(Línea_Causa_Sexo_Edad[[#This Row],[id_LA]],Línea_Atención[],2,0)</f>
        <v>Línea Ambulatoria</v>
      </c>
    </row>
    <row r="156" spans="2:15" x14ac:dyDescent="0.3">
      <c r="B156" s="4" t="str">
        <f t="shared" si="6"/>
        <v>1-Causa Ingreso-12</v>
      </c>
      <c r="C156" s="4" t="str">
        <f t="shared" si="7"/>
        <v>1-Causa Ingreso-12-Hombres</v>
      </c>
      <c r="D156" s="4" t="str">
        <f t="shared" si="8"/>
        <v>1-Causa Ingreso-12-Hombres-Mayores De Edad</v>
      </c>
      <c r="E156">
        <v>1</v>
      </c>
      <c r="F156" t="str">
        <f>+VLOOKUP(H156,Causas_Ingreso[[Causal Ingreso/Egreso]:[id_Causa]],3,0)</f>
        <v>Causa Ingreso-12</v>
      </c>
      <c r="G156" t="s">
        <v>416</v>
      </c>
      <c r="H156" t="s">
        <v>130</v>
      </c>
      <c r="I156" s="5" t="s">
        <v>163</v>
      </c>
      <c r="J156" t="s">
        <v>153</v>
      </c>
      <c r="K156" t="s">
        <v>252</v>
      </c>
      <c r="L156" t="s">
        <v>103</v>
      </c>
      <c r="M156">
        <v>5525</v>
      </c>
      <c r="O156" t="str">
        <f>+VLOOKUP(Línea_Causa_Sexo_Edad[[#This Row],[id_LA]],Línea_Atención[],2,0)</f>
        <v>Línea Ambulatoria</v>
      </c>
    </row>
    <row r="157" spans="2:15" x14ac:dyDescent="0.3">
      <c r="B157" s="4" t="str">
        <f t="shared" si="6"/>
        <v>1-Causa Ingreso-02</v>
      </c>
      <c r="C157" s="4" t="str">
        <f t="shared" si="7"/>
        <v>1-Causa Ingreso-02-Mujeres</v>
      </c>
      <c r="D157" s="4" t="str">
        <f t="shared" si="8"/>
        <v>1-Causa Ingreso-02-Mujeres-Mayores De Edad</v>
      </c>
      <c r="E157">
        <v>1</v>
      </c>
      <c r="F157" t="str">
        <f>+VLOOKUP(H157,Causas_Ingreso[[Causal Ingreso/Egreso]:[id_Causa]],3,0)</f>
        <v>Causa Ingreso-02</v>
      </c>
      <c r="G157" t="s">
        <v>416</v>
      </c>
      <c r="H157" t="s">
        <v>259</v>
      </c>
      <c r="I157" s="5" t="s">
        <v>163</v>
      </c>
      <c r="J157" t="s">
        <v>153</v>
      </c>
      <c r="K157" t="s">
        <v>253</v>
      </c>
      <c r="L157" t="s">
        <v>103</v>
      </c>
      <c r="M157">
        <v>35</v>
      </c>
      <c r="O157" t="str">
        <f>+VLOOKUP(Línea_Causa_Sexo_Edad[[#This Row],[id_LA]],Línea_Atención[],2,0)</f>
        <v>Línea Ambulatoria</v>
      </c>
    </row>
    <row r="158" spans="2:15" x14ac:dyDescent="0.3">
      <c r="B158" s="4" t="str">
        <f t="shared" si="6"/>
        <v>1-Causa Ingreso-03</v>
      </c>
      <c r="C158" s="4" t="str">
        <f t="shared" si="7"/>
        <v>1-Causa Ingreso-03-Mujeres</v>
      </c>
      <c r="D158" s="4" t="str">
        <f t="shared" si="8"/>
        <v>1-Causa Ingreso-03-Mujeres-Mayores De Edad</v>
      </c>
      <c r="E158">
        <v>1</v>
      </c>
      <c r="F158" t="str">
        <f>+VLOOKUP(H158,Causas_Ingreso[[Causal Ingreso/Egreso]:[id_Causa]],3,0)</f>
        <v>Causa Ingreso-03</v>
      </c>
      <c r="G158" t="s">
        <v>416</v>
      </c>
      <c r="H158" t="s">
        <v>125</v>
      </c>
      <c r="I158" s="5" t="s">
        <v>163</v>
      </c>
      <c r="J158" t="s">
        <v>153</v>
      </c>
      <c r="K158" t="s">
        <v>253</v>
      </c>
      <c r="L158" t="s">
        <v>103</v>
      </c>
      <c r="M158">
        <v>2906</v>
      </c>
      <c r="O158" t="str">
        <f>+VLOOKUP(Línea_Causa_Sexo_Edad[[#This Row],[id_LA]],Línea_Atención[],2,0)</f>
        <v>Línea Ambulatoria</v>
      </c>
    </row>
    <row r="159" spans="2:15" x14ac:dyDescent="0.3">
      <c r="B159" s="4" t="str">
        <f t="shared" si="6"/>
        <v>1-Causa Ingreso-04</v>
      </c>
      <c r="C159" s="4" t="str">
        <f t="shared" si="7"/>
        <v>1-Causa Ingreso-04-Mujeres</v>
      </c>
      <c r="D159" s="4" t="str">
        <f t="shared" si="8"/>
        <v>1-Causa Ingreso-04-Mujeres-Mayores De Edad</v>
      </c>
      <c r="E159">
        <v>1</v>
      </c>
      <c r="F159" t="str">
        <f>+VLOOKUP(H159,Causas_Ingreso[[Causal Ingreso/Egreso]:[id_Causa]],3,0)</f>
        <v>Causa Ingreso-04</v>
      </c>
      <c r="G159" t="s">
        <v>416</v>
      </c>
      <c r="H159" t="s">
        <v>126</v>
      </c>
      <c r="I159" s="5" t="s">
        <v>163</v>
      </c>
      <c r="J159" t="s">
        <v>153</v>
      </c>
      <c r="K159" t="s">
        <v>253</v>
      </c>
      <c r="L159" t="s">
        <v>103</v>
      </c>
      <c r="M159">
        <v>5546</v>
      </c>
      <c r="O159" t="str">
        <f>+VLOOKUP(Línea_Causa_Sexo_Edad[[#This Row],[id_LA]],Línea_Atención[],2,0)</f>
        <v>Línea Ambulatoria</v>
      </c>
    </row>
    <row r="160" spans="2:15" x14ac:dyDescent="0.3">
      <c r="B160" s="4" t="str">
        <f t="shared" si="6"/>
        <v>1-Causa Ingreso-05</v>
      </c>
      <c r="C160" s="4" t="str">
        <f t="shared" si="7"/>
        <v>1-Causa Ingreso-05-Mujeres</v>
      </c>
      <c r="D160" s="4" t="str">
        <f t="shared" si="8"/>
        <v>1-Causa Ingreso-05-Mujeres-Mayores De Edad</v>
      </c>
      <c r="E160">
        <v>1</v>
      </c>
      <c r="F160" t="str">
        <f>+VLOOKUP(H160,Causas_Ingreso[[Causal Ingreso/Egreso]:[id_Causa]],3,0)</f>
        <v>Causa Ingreso-05</v>
      </c>
      <c r="G160" t="s">
        <v>416</v>
      </c>
      <c r="H160" t="s">
        <v>255</v>
      </c>
      <c r="I160" s="5" t="s">
        <v>163</v>
      </c>
      <c r="J160" t="s">
        <v>153</v>
      </c>
      <c r="K160" t="s">
        <v>253</v>
      </c>
      <c r="L160" t="s">
        <v>103</v>
      </c>
      <c r="M160">
        <v>2282</v>
      </c>
      <c r="O160" t="str">
        <f>+VLOOKUP(Línea_Causa_Sexo_Edad[[#This Row],[id_LA]],Línea_Atención[],2,0)</f>
        <v>Línea Ambulatoria</v>
      </c>
    </row>
    <row r="161" spans="2:15" x14ac:dyDescent="0.3">
      <c r="B161" s="4" t="str">
        <f t="shared" si="6"/>
        <v>1-Causa Ingreso-06</v>
      </c>
      <c r="C161" s="4" t="str">
        <f t="shared" si="7"/>
        <v>1-Causa Ingreso-06-Mujeres</v>
      </c>
      <c r="D161" s="4" t="str">
        <f t="shared" si="8"/>
        <v>1-Causa Ingreso-06-Mujeres-Mayores De Edad</v>
      </c>
      <c r="E161">
        <v>1</v>
      </c>
      <c r="F161" t="str">
        <f>+VLOOKUP(H161,Causas_Ingreso[[Causal Ingreso/Egreso]:[id_Causa]],3,0)</f>
        <v>Causa Ingreso-06</v>
      </c>
      <c r="G161" t="s">
        <v>416</v>
      </c>
      <c r="H161" t="s">
        <v>260</v>
      </c>
      <c r="I161" s="5" t="s">
        <v>163</v>
      </c>
      <c r="J161" t="s">
        <v>153</v>
      </c>
      <c r="K161" t="s">
        <v>253</v>
      </c>
      <c r="L161" t="s">
        <v>103</v>
      </c>
      <c r="M161">
        <v>91</v>
      </c>
      <c r="O161" t="str">
        <f>+VLOOKUP(Línea_Causa_Sexo_Edad[[#This Row],[id_LA]],Línea_Atención[],2,0)</f>
        <v>Línea Ambulatoria</v>
      </c>
    </row>
    <row r="162" spans="2:15" x14ac:dyDescent="0.3">
      <c r="B162" s="4" t="str">
        <f t="shared" si="6"/>
        <v>1-Causa Ingreso-07</v>
      </c>
      <c r="C162" s="4" t="str">
        <f t="shared" si="7"/>
        <v>1-Causa Ingreso-07-Mujeres</v>
      </c>
      <c r="D162" s="4" t="str">
        <f t="shared" si="8"/>
        <v>1-Causa Ingreso-07-Mujeres-Mayores De Edad</v>
      </c>
      <c r="E162">
        <v>1</v>
      </c>
      <c r="F162" t="str">
        <f>+VLOOKUP(H162,Causas_Ingreso[[Causal Ingreso/Egreso]:[id_Causa]],3,0)</f>
        <v>Causa Ingreso-07</v>
      </c>
      <c r="G162" t="s">
        <v>416</v>
      </c>
      <c r="H162" t="s">
        <v>256</v>
      </c>
      <c r="I162" s="5" t="s">
        <v>163</v>
      </c>
      <c r="J162" t="s">
        <v>153</v>
      </c>
      <c r="K162" t="s">
        <v>253</v>
      </c>
      <c r="L162" t="s">
        <v>103</v>
      </c>
      <c r="M162">
        <v>35</v>
      </c>
      <c r="O162" t="str">
        <f>+VLOOKUP(Línea_Causa_Sexo_Edad[[#This Row],[id_LA]],Línea_Atención[],2,0)</f>
        <v>Línea Ambulatoria</v>
      </c>
    </row>
    <row r="163" spans="2:15" x14ac:dyDescent="0.3">
      <c r="B163" s="4" t="str">
        <f t="shared" si="6"/>
        <v>1-Causa Ingreso-10</v>
      </c>
      <c r="C163" s="4" t="str">
        <f t="shared" si="7"/>
        <v>1-Causa Ingreso-10-Mujeres</v>
      </c>
      <c r="D163" s="4" t="str">
        <f t="shared" si="8"/>
        <v>1-Causa Ingreso-10-Mujeres-Mayores De Edad</v>
      </c>
      <c r="E163">
        <v>1</v>
      </c>
      <c r="F163" t="str">
        <f>+VLOOKUP(H163,Causas_Ingreso[[Causal Ingreso/Egreso]:[id_Causa]],3,0)</f>
        <v>Causa Ingreso-10</v>
      </c>
      <c r="G163" t="s">
        <v>416</v>
      </c>
      <c r="H163" t="s">
        <v>123</v>
      </c>
      <c r="I163" s="5" t="s">
        <v>163</v>
      </c>
      <c r="J163" t="s">
        <v>153</v>
      </c>
      <c r="K163" t="s">
        <v>253</v>
      </c>
      <c r="L163" t="s">
        <v>103</v>
      </c>
      <c r="M163">
        <v>14</v>
      </c>
      <c r="O163" t="str">
        <f>+VLOOKUP(Línea_Causa_Sexo_Edad[[#This Row],[id_LA]],Línea_Atención[],2,0)</f>
        <v>Línea Ambulatoria</v>
      </c>
    </row>
    <row r="164" spans="2:15" x14ac:dyDescent="0.3">
      <c r="B164" s="4" t="str">
        <f t="shared" si="6"/>
        <v>1-Causa Ingreso-11</v>
      </c>
      <c r="C164" s="4" t="str">
        <f t="shared" si="7"/>
        <v>1-Causa Ingreso-11-Mujeres</v>
      </c>
      <c r="D164" s="4" t="str">
        <f t="shared" si="8"/>
        <v>1-Causa Ingreso-11-Mujeres-Mayores De Edad</v>
      </c>
      <c r="E164">
        <v>1</v>
      </c>
      <c r="F164" t="str">
        <f>+VLOOKUP(H164,Causas_Ingreso[[Causal Ingreso/Egreso]:[id_Causa]],3,0)</f>
        <v>Causa Ingreso-11</v>
      </c>
      <c r="G164" t="s">
        <v>416</v>
      </c>
      <c r="H164" t="s">
        <v>261</v>
      </c>
      <c r="I164" s="5" t="s">
        <v>163</v>
      </c>
      <c r="J164" t="s">
        <v>153</v>
      </c>
      <c r="K164" t="s">
        <v>253</v>
      </c>
      <c r="L164" t="s">
        <v>103</v>
      </c>
      <c r="M164">
        <v>6474</v>
      </c>
      <c r="O164" t="str">
        <f>+VLOOKUP(Línea_Causa_Sexo_Edad[[#This Row],[id_LA]],Línea_Atención[],2,0)</f>
        <v>Línea Ambulatoria</v>
      </c>
    </row>
    <row r="165" spans="2:15" x14ac:dyDescent="0.3">
      <c r="B165" s="4" t="str">
        <f t="shared" si="6"/>
        <v>1-Causa Ingreso-12</v>
      </c>
      <c r="C165" s="4" t="str">
        <f t="shared" si="7"/>
        <v>1-Causa Ingreso-12-Mujeres</v>
      </c>
      <c r="D165" s="4" t="str">
        <f t="shared" si="8"/>
        <v>1-Causa Ingreso-12-Mujeres-Mayores De Edad</v>
      </c>
      <c r="E165">
        <v>1</v>
      </c>
      <c r="F165" t="str">
        <f>+VLOOKUP(H165,Causas_Ingreso[[Causal Ingreso/Egreso]:[id_Causa]],3,0)</f>
        <v>Causa Ingreso-12</v>
      </c>
      <c r="G165" t="s">
        <v>416</v>
      </c>
      <c r="H165" t="s">
        <v>130</v>
      </c>
      <c r="I165" s="5" t="s">
        <v>163</v>
      </c>
      <c r="J165" t="s">
        <v>153</v>
      </c>
      <c r="K165" t="s">
        <v>253</v>
      </c>
      <c r="L165" t="s">
        <v>103</v>
      </c>
      <c r="M165">
        <v>4916</v>
      </c>
      <c r="O165" t="str">
        <f>+VLOOKUP(Línea_Causa_Sexo_Edad[[#This Row],[id_LA]],Línea_Atención[],2,0)</f>
        <v>Línea Ambulatoria</v>
      </c>
    </row>
    <row r="166" spans="2:15" x14ac:dyDescent="0.3">
      <c r="B166" s="4" t="str">
        <f t="shared" si="6"/>
        <v>1-Causa Ingreso-02</v>
      </c>
      <c r="C166" s="4" t="str">
        <f t="shared" si="7"/>
        <v>1-Causa Ingreso-02-Hombres</v>
      </c>
      <c r="D166" s="4" t="str">
        <f t="shared" si="8"/>
        <v>1-Causa Ingreso-02-Hombres-Adolescente</v>
      </c>
      <c r="E166">
        <v>1</v>
      </c>
      <c r="F166" t="str">
        <f>+VLOOKUP(H166,Causas_Ingreso[[Causal Ingreso/Egreso]:[id_Causa]],3,0)</f>
        <v>Causa Ingreso-02</v>
      </c>
      <c r="G166" t="s">
        <v>416</v>
      </c>
      <c r="H166" t="s">
        <v>259</v>
      </c>
      <c r="I166" t="s">
        <v>162</v>
      </c>
      <c r="J166" t="s">
        <v>152</v>
      </c>
      <c r="K166" t="s">
        <v>252</v>
      </c>
      <c r="L166" t="s">
        <v>103</v>
      </c>
      <c r="M166">
        <v>1009</v>
      </c>
      <c r="O166" t="str">
        <f>+VLOOKUP(Línea_Causa_Sexo_Edad[[#This Row],[id_LA]],Línea_Atención[],2,0)</f>
        <v>Línea Ambulatoria</v>
      </c>
    </row>
    <row r="167" spans="2:15" x14ac:dyDescent="0.3">
      <c r="B167" s="4" t="str">
        <f t="shared" si="6"/>
        <v>1-Causa Ingreso-03</v>
      </c>
      <c r="C167" s="4" t="str">
        <f t="shared" si="7"/>
        <v>1-Causa Ingreso-03-Hombres</v>
      </c>
      <c r="D167" s="4" t="str">
        <f t="shared" si="8"/>
        <v>1-Causa Ingreso-03-Hombres-Adolescente</v>
      </c>
      <c r="E167">
        <v>1</v>
      </c>
      <c r="F167" t="str">
        <f>+VLOOKUP(H167,Causas_Ingreso[[Causal Ingreso/Egreso]:[id_Causa]],3,0)</f>
        <v>Causa Ingreso-03</v>
      </c>
      <c r="G167" t="s">
        <v>416</v>
      </c>
      <c r="H167" t="s">
        <v>125</v>
      </c>
      <c r="I167" t="s">
        <v>162</v>
      </c>
      <c r="J167" t="s">
        <v>152</v>
      </c>
      <c r="K167" t="s">
        <v>252</v>
      </c>
      <c r="L167" t="s">
        <v>103</v>
      </c>
      <c r="M167">
        <v>1589</v>
      </c>
      <c r="O167" t="str">
        <f>+VLOOKUP(Línea_Causa_Sexo_Edad[[#This Row],[id_LA]],Línea_Atención[],2,0)</f>
        <v>Línea Ambulatoria</v>
      </c>
    </row>
    <row r="168" spans="2:15" x14ac:dyDescent="0.3">
      <c r="B168" s="4" t="str">
        <f t="shared" si="6"/>
        <v>1-Causa Ingreso-04</v>
      </c>
      <c r="C168" s="4" t="str">
        <f t="shared" si="7"/>
        <v>1-Causa Ingreso-04-Hombres</v>
      </c>
      <c r="D168" s="4" t="str">
        <f t="shared" si="8"/>
        <v>1-Causa Ingreso-04-Hombres-Adolescente</v>
      </c>
      <c r="E168">
        <v>1</v>
      </c>
      <c r="F168" t="str">
        <f>+VLOOKUP(H168,Causas_Ingreso[[Causal Ingreso/Egreso]:[id_Causa]],3,0)</f>
        <v>Causa Ingreso-04</v>
      </c>
      <c r="G168" t="s">
        <v>416</v>
      </c>
      <c r="H168" t="s">
        <v>126</v>
      </c>
      <c r="I168" t="s">
        <v>162</v>
      </c>
      <c r="J168" t="s">
        <v>152</v>
      </c>
      <c r="K168" t="s">
        <v>252</v>
      </c>
      <c r="L168" t="s">
        <v>103</v>
      </c>
      <c r="M168">
        <v>6712</v>
      </c>
      <c r="O168" t="str">
        <f>+VLOOKUP(Línea_Causa_Sexo_Edad[[#This Row],[id_LA]],Línea_Atención[],2,0)</f>
        <v>Línea Ambulatoria</v>
      </c>
    </row>
    <row r="169" spans="2:15" x14ac:dyDescent="0.3">
      <c r="B169" s="4" t="str">
        <f t="shared" si="6"/>
        <v>1-Causa Ingreso-05</v>
      </c>
      <c r="C169" s="4" t="str">
        <f t="shared" si="7"/>
        <v>1-Causa Ingreso-05-Hombres</v>
      </c>
      <c r="D169" s="4" t="str">
        <f t="shared" si="8"/>
        <v>1-Causa Ingreso-05-Hombres-Adolescente</v>
      </c>
      <c r="E169">
        <v>1</v>
      </c>
      <c r="F169" t="str">
        <f>+VLOOKUP(H169,Causas_Ingreso[[Causal Ingreso/Egreso]:[id_Causa]],3,0)</f>
        <v>Causa Ingreso-05</v>
      </c>
      <c r="G169" t="s">
        <v>416</v>
      </c>
      <c r="H169" t="s">
        <v>255</v>
      </c>
      <c r="I169" t="s">
        <v>162</v>
      </c>
      <c r="J169" t="s">
        <v>152</v>
      </c>
      <c r="K169" t="s">
        <v>252</v>
      </c>
      <c r="L169" t="s">
        <v>103</v>
      </c>
      <c r="M169">
        <v>5196</v>
      </c>
      <c r="O169" t="str">
        <f>+VLOOKUP(Línea_Causa_Sexo_Edad[[#This Row],[id_LA]],Línea_Atención[],2,0)</f>
        <v>Línea Ambulatoria</v>
      </c>
    </row>
    <row r="170" spans="2:15" x14ac:dyDescent="0.3">
      <c r="B170" s="4" t="str">
        <f t="shared" si="6"/>
        <v>1-Causa Ingreso-06</v>
      </c>
      <c r="C170" s="4" t="str">
        <f t="shared" si="7"/>
        <v>1-Causa Ingreso-06-Hombres</v>
      </c>
      <c r="D170" s="4" t="str">
        <f t="shared" si="8"/>
        <v>1-Causa Ingreso-06-Hombres-Adolescente</v>
      </c>
      <c r="E170">
        <v>1</v>
      </c>
      <c r="F170" t="str">
        <f>+VLOOKUP(H170,Causas_Ingreso[[Causal Ingreso/Egreso]:[id_Causa]],3,0)</f>
        <v>Causa Ingreso-06</v>
      </c>
      <c r="G170" t="s">
        <v>416</v>
      </c>
      <c r="H170" t="s">
        <v>260</v>
      </c>
      <c r="I170" t="s">
        <v>162</v>
      </c>
      <c r="J170" t="s">
        <v>152</v>
      </c>
      <c r="K170" t="s">
        <v>252</v>
      </c>
      <c r="L170" t="s">
        <v>103</v>
      </c>
      <c r="M170">
        <v>83</v>
      </c>
      <c r="O170" t="str">
        <f>+VLOOKUP(Línea_Causa_Sexo_Edad[[#This Row],[id_LA]],Línea_Atención[],2,0)</f>
        <v>Línea Ambulatoria</v>
      </c>
    </row>
    <row r="171" spans="2:15" x14ac:dyDescent="0.3">
      <c r="B171" s="4" t="str">
        <f t="shared" si="6"/>
        <v>1-Causa Ingreso-07</v>
      </c>
      <c r="C171" s="4" t="str">
        <f t="shared" si="7"/>
        <v>1-Causa Ingreso-07-Hombres</v>
      </c>
      <c r="D171" s="4" t="str">
        <f t="shared" si="8"/>
        <v>1-Causa Ingreso-07-Hombres-Adolescente</v>
      </c>
      <c r="E171">
        <v>1</v>
      </c>
      <c r="F171" t="str">
        <f>+VLOOKUP(H171,Causas_Ingreso[[Causal Ingreso/Egreso]:[id_Causa]],3,0)</f>
        <v>Causa Ingreso-07</v>
      </c>
      <c r="G171" t="s">
        <v>416</v>
      </c>
      <c r="H171" t="s">
        <v>256</v>
      </c>
      <c r="I171" t="s">
        <v>162</v>
      </c>
      <c r="J171" t="s">
        <v>152</v>
      </c>
      <c r="K171" t="s">
        <v>252</v>
      </c>
      <c r="L171" t="s">
        <v>103</v>
      </c>
      <c r="M171">
        <v>979</v>
      </c>
      <c r="O171" t="str">
        <f>+VLOOKUP(Línea_Causa_Sexo_Edad[[#This Row],[id_LA]],Línea_Atención[],2,0)</f>
        <v>Línea Ambulatoria</v>
      </c>
    </row>
    <row r="172" spans="2:15" x14ac:dyDescent="0.3">
      <c r="B172" s="4" t="str">
        <f t="shared" si="6"/>
        <v>1-Causa Ingreso-10</v>
      </c>
      <c r="C172" s="4" t="str">
        <f t="shared" si="7"/>
        <v>1-Causa Ingreso-10-Hombres</v>
      </c>
      <c r="D172" s="4" t="str">
        <f t="shared" si="8"/>
        <v>1-Causa Ingreso-10-Hombres-Adolescente</v>
      </c>
      <c r="E172">
        <v>1</v>
      </c>
      <c r="F172" t="str">
        <f>+VLOOKUP(H172,Causas_Ingreso[[Causal Ingreso/Egreso]:[id_Causa]],3,0)</f>
        <v>Causa Ingreso-10</v>
      </c>
      <c r="G172" t="s">
        <v>416</v>
      </c>
      <c r="H172" t="s">
        <v>123</v>
      </c>
      <c r="I172" t="s">
        <v>162</v>
      </c>
      <c r="J172" t="s">
        <v>152</v>
      </c>
      <c r="K172" t="s">
        <v>252</v>
      </c>
      <c r="L172" t="s">
        <v>103</v>
      </c>
      <c r="M172">
        <v>90</v>
      </c>
      <c r="O172" t="str">
        <f>+VLOOKUP(Línea_Causa_Sexo_Edad[[#This Row],[id_LA]],Línea_Atención[],2,0)</f>
        <v>Línea Ambulatoria</v>
      </c>
    </row>
    <row r="173" spans="2:15" x14ac:dyDescent="0.3">
      <c r="B173" s="4" t="str">
        <f t="shared" si="6"/>
        <v>1-Causa Ingreso-11</v>
      </c>
      <c r="C173" s="4" t="str">
        <f t="shared" si="7"/>
        <v>1-Causa Ingreso-11-Hombres</v>
      </c>
      <c r="D173" s="4" t="str">
        <f t="shared" si="8"/>
        <v>1-Causa Ingreso-11-Hombres-Adolescente</v>
      </c>
      <c r="E173">
        <v>1</v>
      </c>
      <c r="F173" t="str">
        <f>+VLOOKUP(H173,Causas_Ingreso[[Causal Ingreso/Egreso]:[id_Causa]],3,0)</f>
        <v>Causa Ingreso-11</v>
      </c>
      <c r="G173" t="s">
        <v>416</v>
      </c>
      <c r="H173" t="s">
        <v>261</v>
      </c>
      <c r="I173" t="s">
        <v>162</v>
      </c>
      <c r="J173" t="s">
        <v>152</v>
      </c>
      <c r="K173" t="s">
        <v>252</v>
      </c>
      <c r="L173" t="s">
        <v>103</v>
      </c>
      <c r="M173">
        <v>887</v>
      </c>
      <c r="O173" t="str">
        <f>+VLOOKUP(Línea_Causa_Sexo_Edad[[#This Row],[id_LA]],Línea_Atención[],2,0)</f>
        <v>Línea Ambulatoria</v>
      </c>
    </row>
    <row r="174" spans="2:15" x14ac:dyDescent="0.3">
      <c r="B174" s="4" t="str">
        <f t="shared" si="6"/>
        <v>1-Causa Ingreso-12</v>
      </c>
      <c r="C174" s="4" t="str">
        <f t="shared" si="7"/>
        <v>1-Causa Ingreso-12-Hombres</v>
      </c>
      <c r="D174" s="4" t="str">
        <f t="shared" si="8"/>
        <v>1-Causa Ingreso-12-Hombres-Adolescente</v>
      </c>
      <c r="E174">
        <v>1</v>
      </c>
      <c r="F174" t="str">
        <f>+VLOOKUP(H174,Causas_Ingreso[[Causal Ingreso/Egreso]:[id_Causa]],3,0)</f>
        <v>Causa Ingreso-12</v>
      </c>
      <c r="G174" t="s">
        <v>416</v>
      </c>
      <c r="H174" t="s">
        <v>130</v>
      </c>
      <c r="I174" t="s">
        <v>162</v>
      </c>
      <c r="J174" t="s">
        <v>152</v>
      </c>
      <c r="K174" t="s">
        <v>252</v>
      </c>
      <c r="L174" t="s">
        <v>103</v>
      </c>
      <c r="M174">
        <v>2340</v>
      </c>
      <c r="O174" t="str">
        <f>+VLOOKUP(Línea_Causa_Sexo_Edad[[#This Row],[id_LA]],Línea_Atención[],2,0)</f>
        <v>Línea Ambulatoria</v>
      </c>
    </row>
    <row r="175" spans="2:15" x14ac:dyDescent="0.3">
      <c r="B175" s="4" t="str">
        <f t="shared" si="6"/>
        <v>1-Causa Ingreso-02</v>
      </c>
      <c r="C175" s="4" t="str">
        <f t="shared" si="7"/>
        <v>1-Causa Ingreso-02-Mujeres</v>
      </c>
      <c r="D175" s="4" t="str">
        <f t="shared" si="8"/>
        <v>1-Causa Ingreso-02-Mujeres-Adolescente</v>
      </c>
      <c r="E175">
        <v>1</v>
      </c>
      <c r="F175" t="str">
        <f>+VLOOKUP(H175,Causas_Ingreso[[Causal Ingreso/Egreso]:[id_Causa]],3,0)</f>
        <v>Causa Ingreso-02</v>
      </c>
      <c r="G175" t="s">
        <v>416</v>
      </c>
      <c r="H175" t="s">
        <v>259</v>
      </c>
      <c r="I175" t="s">
        <v>162</v>
      </c>
      <c r="J175" t="s">
        <v>152</v>
      </c>
      <c r="K175" t="s">
        <v>253</v>
      </c>
      <c r="L175" t="s">
        <v>103</v>
      </c>
      <c r="M175">
        <v>448</v>
      </c>
      <c r="O175" t="str">
        <f>+VLOOKUP(Línea_Causa_Sexo_Edad[[#This Row],[id_LA]],Línea_Atención[],2,0)</f>
        <v>Línea Ambulatoria</v>
      </c>
    </row>
    <row r="176" spans="2:15" x14ac:dyDescent="0.3">
      <c r="B176" s="4" t="str">
        <f t="shared" si="6"/>
        <v>1-Causa Ingreso-03</v>
      </c>
      <c r="C176" s="4" t="str">
        <f t="shared" si="7"/>
        <v>1-Causa Ingreso-03-Mujeres</v>
      </c>
      <c r="D176" s="4" t="str">
        <f t="shared" si="8"/>
        <v>1-Causa Ingreso-03-Mujeres-Adolescente</v>
      </c>
      <c r="E176">
        <v>1</v>
      </c>
      <c r="F176" t="str">
        <f>+VLOOKUP(H176,Causas_Ingreso[[Causal Ingreso/Egreso]:[id_Causa]],3,0)</f>
        <v>Causa Ingreso-03</v>
      </c>
      <c r="G176" t="s">
        <v>416</v>
      </c>
      <c r="H176" t="s">
        <v>125</v>
      </c>
      <c r="I176" t="s">
        <v>162</v>
      </c>
      <c r="J176" t="s">
        <v>152</v>
      </c>
      <c r="K176" t="s">
        <v>253</v>
      </c>
      <c r="L176" t="s">
        <v>103</v>
      </c>
      <c r="M176">
        <v>2198</v>
      </c>
      <c r="O176" t="str">
        <f>+VLOOKUP(Línea_Causa_Sexo_Edad[[#This Row],[id_LA]],Línea_Atención[],2,0)</f>
        <v>Línea Ambulatoria</v>
      </c>
    </row>
    <row r="177" spans="2:15" x14ac:dyDescent="0.3">
      <c r="B177" s="4" t="str">
        <f t="shared" si="6"/>
        <v>1-Causa Ingreso-04</v>
      </c>
      <c r="C177" s="4" t="str">
        <f t="shared" si="7"/>
        <v>1-Causa Ingreso-04-Mujeres</v>
      </c>
      <c r="D177" s="4" t="str">
        <f t="shared" si="8"/>
        <v>1-Causa Ingreso-04-Mujeres-Adolescente</v>
      </c>
      <c r="E177">
        <v>1</v>
      </c>
      <c r="F177" t="str">
        <f>+VLOOKUP(H177,Causas_Ingreso[[Causal Ingreso/Egreso]:[id_Causa]],3,0)</f>
        <v>Causa Ingreso-04</v>
      </c>
      <c r="G177" t="s">
        <v>416</v>
      </c>
      <c r="H177" t="s">
        <v>126</v>
      </c>
      <c r="I177" t="s">
        <v>162</v>
      </c>
      <c r="J177" t="s">
        <v>152</v>
      </c>
      <c r="K177" t="s">
        <v>253</v>
      </c>
      <c r="L177" t="s">
        <v>103</v>
      </c>
      <c r="M177">
        <v>5984</v>
      </c>
      <c r="O177" t="str">
        <f>+VLOOKUP(Línea_Causa_Sexo_Edad[[#This Row],[id_LA]],Línea_Atención[],2,0)</f>
        <v>Línea Ambulatoria</v>
      </c>
    </row>
    <row r="178" spans="2:15" x14ac:dyDescent="0.3">
      <c r="B178" s="4" t="str">
        <f t="shared" si="6"/>
        <v>1-Causa Ingreso-05</v>
      </c>
      <c r="C178" s="4" t="str">
        <f t="shared" si="7"/>
        <v>1-Causa Ingreso-05-Mujeres</v>
      </c>
      <c r="D178" s="4" t="str">
        <f t="shared" si="8"/>
        <v>1-Causa Ingreso-05-Mujeres-Adolescente</v>
      </c>
      <c r="E178">
        <v>1</v>
      </c>
      <c r="F178" t="str">
        <f>+VLOOKUP(H178,Causas_Ingreso[[Causal Ingreso/Egreso]:[id_Causa]],3,0)</f>
        <v>Causa Ingreso-05</v>
      </c>
      <c r="G178" t="s">
        <v>416</v>
      </c>
      <c r="H178" t="s">
        <v>255</v>
      </c>
      <c r="I178" t="s">
        <v>162</v>
      </c>
      <c r="J178" t="s">
        <v>152</v>
      </c>
      <c r="K178" t="s">
        <v>253</v>
      </c>
      <c r="L178" t="s">
        <v>103</v>
      </c>
      <c r="M178">
        <v>4385</v>
      </c>
      <c r="O178" t="str">
        <f>+VLOOKUP(Línea_Causa_Sexo_Edad[[#This Row],[id_LA]],Línea_Atención[],2,0)</f>
        <v>Línea Ambulatoria</v>
      </c>
    </row>
    <row r="179" spans="2:15" x14ac:dyDescent="0.3">
      <c r="B179" s="4" t="str">
        <f t="shared" si="6"/>
        <v>1-Causa Ingreso-06</v>
      </c>
      <c r="C179" s="4" t="str">
        <f t="shared" si="7"/>
        <v>1-Causa Ingreso-06-Mujeres</v>
      </c>
      <c r="D179" s="4" t="str">
        <f t="shared" si="8"/>
        <v>1-Causa Ingreso-06-Mujeres-Adolescente</v>
      </c>
      <c r="E179">
        <v>1</v>
      </c>
      <c r="F179" t="str">
        <f>+VLOOKUP(H179,Causas_Ingreso[[Causal Ingreso/Egreso]:[id_Causa]],3,0)</f>
        <v>Causa Ingreso-06</v>
      </c>
      <c r="G179" t="s">
        <v>416</v>
      </c>
      <c r="H179" t="s">
        <v>260</v>
      </c>
      <c r="I179" t="s">
        <v>162</v>
      </c>
      <c r="J179" t="s">
        <v>152</v>
      </c>
      <c r="K179" t="s">
        <v>253</v>
      </c>
      <c r="L179" t="s">
        <v>103</v>
      </c>
      <c r="M179">
        <v>777</v>
      </c>
      <c r="O179" t="str">
        <f>+VLOOKUP(Línea_Causa_Sexo_Edad[[#This Row],[id_LA]],Línea_Atención[],2,0)</f>
        <v>Línea Ambulatoria</v>
      </c>
    </row>
    <row r="180" spans="2:15" x14ac:dyDescent="0.3">
      <c r="B180" s="4" t="str">
        <f t="shared" si="6"/>
        <v>1-Causa Ingreso-07</v>
      </c>
      <c r="C180" s="4" t="str">
        <f t="shared" si="7"/>
        <v>1-Causa Ingreso-07-Mujeres</v>
      </c>
      <c r="D180" s="4" t="str">
        <f t="shared" si="8"/>
        <v>1-Causa Ingreso-07-Mujeres-Adolescente</v>
      </c>
      <c r="E180">
        <v>1</v>
      </c>
      <c r="F180" t="str">
        <f>+VLOOKUP(H180,Causas_Ingreso[[Causal Ingreso/Egreso]:[id_Causa]],3,0)</f>
        <v>Causa Ingreso-07</v>
      </c>
      <c r="G180" t="s">
        <v>416</v>
      </c>
      <c r="H180" t="s">
        <v>256</v>
      </c>
      <c r="I180" t="s">
        <v>162</v>
      </c>
      <c r="J180" t="s">
        <v>152</v>
      </c>
      <c r="K180" t="s">
        <v>253</v>
      </c>
      <c r="L180" t="s">
        <v>103</v>
      </c>
      <c r="M180">
        <v>43</v>
      </c>
      <c r="O180" t="str">
        <f>+VLOOKUP(Línea_Causa_Sexo_Edad[[#This Row],[id_LA]],Línea_Atención[],2,0)</f>
        <v>Línea Ambulatoria</v>
      </c>
    </row>
    <row r="181" spans="2:15" x14ac:dyDescent="0.3">
      <c r="B181" s="4" t="str">
        <f t="shared" si="6"/>
        <v>1-Causa Ingreso-10</v>
      </c>
      <c r="C181" s="4" t="str">
        <f t="shared" si="7"/>
        <v>1-Causa Ingreso-10-Mujeres</v>
      </c>
      <c r="D181" s="4" t="str">
        <f t="shared" si="8"/>
        <v>1-Causa Ingreso-10-Mujeres-Adolescente</v>
      </c>
      <c r="E181">
        <v>1</v>
      </c>
      <c r="F181" t="str">
        <f>+VLOOKUP(H181,Causas_Ingreso[[Causal Ingreso/Egreso]:[id_Causa]],3,0)</f>
        <v>Causa Ingreso-10</v>
      </c>
      <c r="G181" t="s">
        <v>416</v>
      </c>
      <c r="H181" t="s">
        <v>123</v>
      </c>
      <c r="I181" t="s">
        <v>162</v>
      </c>
      <c r="J181" t="s">
        <v>152</v>
      </c>
      <c r="K181" t="s">
        <v>253</v>
      </c>
      <c r="L181" t="s">
        <v>103</v>
      </c>
      <c r="M181">
        <v>66</v>
      </c>
      <c r="O181" t="str">
        <f>+VLOOKUP(Línea_Causa_Sexo_Edad[[#This Row],[id_LA]],Línea_Atención[],2,0)</f>
        <v>Línea Ambulatoria</v>
      </c>
    </row>
    <row r="182" spans="2:15" x14ac:dyDescent="0.3">
      <c r="B182" s="4" t="str">
        <f t="shared" si="6"/>
        <v>1-Causa Ingreso-11</v>
      </c>
      <c r="C182" s="4" t="str">
        <f t="shared" si="7"/>
        <v>1-Causa Ingreso-11-Mujeres</v>
      </c>
      <c r="D182" s="4" t="str">
        <f t="shared" si="8"/>
        <v>1-Causa Ingreso-11-Mujeres-Adolescente</v>
      </c>
      <c r="E182">
        <v>1</v>
      </c>
      <c r="F182" t="str">
        <f>+VLOOKUP(H182,Causas_Ingreso[[Causal Ingreso/Egreso]:[id_Causa]],3,0)</f>
        <v>Causa Ingreso-11</v>
      </c>
      <c r="G182" t="s">
        <v>416</v>
      </c>
      <c r="H182" t="s">
        <v>261</v>
      </c>
      <c r="I182" t="s">
        <v>162</v>
      </c>
      <c r="J182" t="s">
        <v>152</v>
      </c>
      <c r="K182" t="s">
        <v>253</v>
      </c>
      <c r="L182" t="s">
        <v>103</v>
      </c>
      <c r="M182">
        <v>7467</v>
      </c>
      <c r="O182" t="str">
        <f>+VLOOKUP(Línea_Causa_Sexo_Edad[[#This Row],[id_LA]],Línea_Atención[],2,0)</f>
        <v>Línea Ambulatoria</v>
      </c>
    </row>
    <row r="183" spans="2:15" x14ac:dyDescent="0.3">
      <c r="B183" s="4" t="str">
        <f t="shared" si="6"/>
        <v>1-Causa Ingreso-12</v>
      </c>
      <c r="C183" s="4" t="str">
        <f t="shared" si="7"/>
        <v>1-Causa Ingreso-12-Mujeres</v>
      </c>
      <c r="D183" s="4" t="str">
        <f t="shared" si="8"/>
        <v>1-Causa Ingreso-12-Mujeres-Adolescente</v>
      </c>
      <c r="E183">
        <v>1</v>
      </c>
      <c r="F183" t="str">
        <f>+VLOOKUP(H183,Causas_Ingreso[[Causal Ingreso/Egreso]:[id_Causa]],3,0)</f>
        <v>Causa Ingreso-12</v>
      </c>
      <c r="G183" t="s">
        <v>416</v>
      </c>
      <c r="H183" t="s">
        <v>130</v>
      </c>
      <c r="I183" t="s">
        <v>162</v>
      </c>
      <c r="J183" t="s">
        <v>152</v>
      </c>
      <c r="K183" t="s">
        <v>253</v>
      </c>
      <c r="L183" t="s">
        <v>103</v>
      </c>
      <c r="M183">
        <v>2793</v>
      </c>
      <c r="O183" t="str">
        <f>+VLOOKUP(Línea_Causa_Sexo_Edad[[#This Row],[id_LA]],Línea_Atención[],2,0)</f>
        <v>Línea Ambulatoria</v>
      </c>
    </row>
    <row r="184" spans="2:15" x14ac:dyDescent="0.3">
      <c r="B184" s="4" t="str">
        <f t="shared" si="6"/>
        <v>1-Causa Ingreso-02</v>
      </c>
      <c r="C184" s="4" t="str">
        <f t="shared" si="7"/>
        <v>1-Causa Ingreso-02-Hombres</v>
      </c>
      <c r="D184" s="4" t="str">
        <f t="shared" si="8"/>
        <v>1-Causa Ingreso-02-Hombres-Mayores De Edad</v>
      </c>
      <c r="E184">
        <v>1</v>
      </c>
      <c r="F184" t="str">
        <f>+VLOOKUP(H184,Causas_Ingreso[[Causal Ingreso/Egreso]:[id_Causa]],3,0)</f>
        <v>Causa Ingreso-02</v>
      </c>
      <c r="G184" t="s">
        <v>416</v>
      </c>
      <c r="H184" t="s">
        <v>259</v>
      </c>
      <c r="I184" t="s">
        <v>163</v>
      </c>
      <c r="J184" t="s">
        <v>153</v>
      </c>
      <c r="K184" t="s">
        <v>252</v>
      </c>
      <c r="L184" t="s">
        <v>103</v>
      </c>
      <c r="M184">
        <v>201</v>
      </c>
      <c r="O184" t="str">
        <f>+VLOOKUP(Línea_Causa_Sexo_Edad[[#This Row],[id_LA]],Línea_Atención[],2,0)</f>
        <v>Línea Ambulatoria</v>
      </c>
    </row>
    <row r="185" spans="2:15" x14ac:dyDescent="0.3">
      <c r="B185" s="4" t="str">
        <f t="shared" si="6"/>
        <v>1-Causa Ingreso-03</v>
      </c>
      <c r="C185" s="4" t="str">
        <f t="shared" si="7"/>
        <v>1-Causa Ingreso-03-Hombres</v>
      </c>
      <c r="D185" s="4" t="str">
        <f t="shared" si="8"/>
        <v>1-Causa Ingreso-03-Hombres-Mayores De Edad</v>
      </c>
      <c r="E185">
        <v>1</v>
      </c>
      <c r="F185" t="str">
        <f>+VLOOKUP(H185,Causas_Ingreso[[Causal Ingreso/Egreso]:[id_Causa]],3,0)</f>
        <v>Causa Ingreso-03</v>
      </c>
      <c r="G185" t="s">
        <v>416</v>
      </c>
      <c r="H185" t="s">
        <v>125</v>
      </c>
      <c r="I185" t="s">
        <v>163</v>
      </c>
      <c r="J185" t="s">
        <v>153</v>
      </c>
      <c r="K185" t="s">
        <v>252</v>
      </c>
      <c r="L185" t="s">
        <v>103</v>
      </c>
      <c r="M185">
        <v>99</v>
      </c>
      <c r="O185" t="str">
        <f>+VLOOKUP(Línea_Causa_Sexo_Edad[[#This Row],[id_LA]],Línea_Atención[],2,0)</f>
        <v>Línea Ambulatoria</v>
      </c>
    </row>
    <row r="186" spans="2:15" x14ac:dyDescent="0.3">
      <c r="B186" s="4" t="str">
        <f t="shared" si="6"/>
        <v>1-Causa Ingreso-04</v>
      </c>
      <c r="C186" s="4" t="str">
        <f t="shared" si="7"/>
        <v>1-Causa Ingreso-04-Hombres</v>
      </c>
      <c r="D186" s="4" t="str">
        <f t="shared" si="8"/>
        <v>1-Causa Ingreso-04-Hombres-Mayores De Edad</v>
      </c>
      <c r="E186">
        <v>1</v>
      </c>
      <c r="F186" t="str">
        <f>+VLOOKUP(H186,Causas_Ingreso[[Causal Ingreso/Egreso]:[id_Causa]],3,0)</f>
        <v>Causa Ingreso-04</v>
      </c>
      <c r="G186" t="s">
        <v>416</v>
      </c>
      <c r="H186" t="s">
        <v>126</v>
      </c>
      <c r="I186" t="s">
        <v>163</v>
      </c>
      <c r="J186" t="s">
        <v>153</v>
      </c>
      <c r="K186" t="s">
        <v>252</v>
      </c>
      <c r="L186" t="s">
        <v>103</v>
      </c>
      <c r="M186">
        <v>722</v>
      </c>
      <c r="O186" t="str">
        <f>+VLOOKUP(Línea_Causa_Sexo_Edad[[#This Row],[id_LA]],Línea_Atención[],2,0)</f>
        <v>Línea Ambulatoria</v>
      </c>
    </row>
    <row r="187" spans="2:15" x14ac:dyDescent="0.3">
      <c r="B187" s="4" t="str">
        <f t="shared" si="6"/>
        <v>1-Causa Ingreso-05</v>
      </c>
      <c r="C187" s="4" t="str">
        <f t="shared" si="7"/>
        <v>1-Causa Ingreso-05-Hombres</v>
      </c>
      <c r="D187" s="4" t="str">
        <f t="shared" si="8"/>
        <v>1-Causa Ingreso-05-Hombres-Mayores De Edad</v>
      </c>
      <c r="E187">
        <v>1</v>
      </c>
      <c r="F187" t="str">
        <f>+VLOOKUP(H187,Causas_Ingreso[[Causal Ingreso/Egreso]:[id_Causa]],3,0)</f>
        <v>Causa Ingreso-05</v>
      </c>
      <c r="G187" t="s">
        <v>416</v>
      </c>
      <c r="H187" t="s">
        <v>255</v>
      </c>
      <c r="I187" t="s">
        <v>163</v>
      </c>
      <c r="J187" t="s">
        <v>153</v>
      </c>
      <c r="K187" t="s">
        <v>252</v>
      </c>
      <c r="L187" t="s">
        <v>103</v>
      </c>
      <c r="M187">
        <v>911</v>
      </c>
      <c r="O187" t="str">
        <f>+VLOOKUP(Línea_Causa_Sexo_Edad[[#This Row],[id_LA]],Línea_Atención[],2,0)</f>
        <v>Línea Ambulatoria</v>
      </c>
    </row>
    <row r="188" spans="2:15" x14ac:dyDescent="0.3">
      <c r="B188" s="4" t="str">
        <f t="shared" si="6"/>
        <v>1-Causa Ingreso-06</v>
      </c>
      <c r="C188" s="4" t="str">
        <f t="shared" si="7"/>
        <v>1-Causa Ingreso-06-Hombres</v>
      </c>
      <c r="D188" s="4" t="str">
        <f t="shared" si="8"/>
        <v>1-Causa Ingreso-06-Hombres-Mayores De Edad</v>
      </c>
      <c r="E188">
        <v>1</v>
      </c>
      <c r="F188" t="str">
        <f>+VLOOKUP(H188,Causas_Ingreso[[Causal Ingreso/Egreso]:[id_Causa]],3,0)</f>
        <v>Causa Ingreso-06</v>
      </c>
      <c r="G188" t="s">
        <v>416</v>
      </c>
      <c r="H188" t="s">
        <v>260</v>
      </c>
      <c r="I188" t="s">
        <v>163</v>
      </c>
      <c r="J188" t="s">
        <v>153</v>
      </c>
      <c r="K188" t="s">
        <v>252</v>
      </c>
      <c r="L188" t="s">
        <v>103</v>
      </c>
      <c r="M188">
        <v>22</v>
      </c>
      <c r="O188" t="str">
        <f>+VLOOKUP(Línea_Causa_Sexo_Edad[[#This Row],[id_LA]],Línea_Atención[],2,0)</f>
        <v>Línea Ambulatoria</v>
      </c>
    </row>
    <row r="189" spans="2:15" x14ac:dyDescent="0.3">
      <c r="B189" s="4" t="str">
        <f t="shared" si="6"/>
        <v>1-Causa Ingreso-07</v>
      </c>
      <c r="C189" s="4" t="str">
        <f t="shared" si="7"/>
        <v>1-Causa Ingreso-07-Hombres</v>
      </c>
      <c r="D189" s="4" t="str">
        <f t="shared" si="8"/>
        <v>1-Causa Ingreso-07-Hombres-Mayores De Edad</v>
      </c>
      <c r="E189">
        <v>1</v>
      </c>
      <c r="F189" t="str">
        <f>+VLOOKUP(H189,Causas_Ingreso[[Causal Ingreso/Egreso]:[id_Causa]],3,0)</f>
        <v>Causa Ingreso-07</v>
      </c>
      <c r="G189" t="s">
        <v>416</v>
      </c>
      <c r="H189" t="s">
        <v>256</v>
      </c>
      <c r="I189" t="s">
        <v>163</v>
      </c>
      <c r="J189" t="s">
        <v>153</v>
      </c>
      <c r="K189" t="s">
        <v>252</v>
      </c>
      <c r="L189" t="s">
        <v>103</v>
      </c>
      <c r="M189">
        <v>89</v>
      </c>
      <c r="O189" t="str">
        <f>+VLOOKUP(Línea_Causa_Sexo_Edad[[#This Row],[id_LA]],Línea_Atención[],2,0)</f>
        <v>Línea Ambulatoria</v>
      </c>
    </row>
    <row r="190" spans="2:15" x14ac:dyDescent="0.3">
      <c r="B190" s="4" t="str">
        <f t="shared" si="6"/>
        <v>1-Causa Ingreso-10</v>
      </c>
      <c r="C190" s="4" t="str">
        <f t="shared" si="7"/>
        <v>1-Causa Ingreso-10-Hombres</v>
      </c>
      <c r="D190" s="4" t="str">
        <f t="shared" si="8"/>
        <v>1-Causa Ingreso-10-Hombres-Mayores De Edad</v>
      </c>
      <c r="E190">
        <v>1</v>
      </c>
      <c r="F190" t="str">
        <f>+VLOOKUP(H190,Causas_Ingreso[[Causal Ingreso/Egreso]:[id_Causa]],3,0)</f>
        <v>Causa Ingreso-10</v>
      </c>
      <c r="G190" t="s">
        <v>416</v>
      </c>
      <c r="H190" t="s">
        <v>123</v>
      </c>
      <c r="I190" t="s">
        <v>163</v>
      </c>
      <c r="J190" t="s">
        <v>153</v>
      </c>
      <c r="K190" t="s">
        <v>252</v>
      </c>
      <c r="L190" t="s">
        <v>103</v>
      </c>
      <c r="M190">
        <v>17</v>
      </c>
      <c r="O190" t="str">
        <f>+VLOOKUP(Línea_Causa_Sexo_Edad[[#This Row],[id_LA]],Línea_Atención[],2,0)</f>
        <v>Línea Ambulatoria</v>
      </c>
    </row>
    <row r="191" spans="2:15" x14ac:dyDescent="0.3">
      <c r="B191" s="4" t="str">
        <f t="shared" si="6"/>
        <v>1-Causa Ingreso-11</v>
      </c>
      <c r="C191" s="4" t="str">
        <f t="shared" si="7"/>
        <v>1-Causa Ingreso-11-Hombres</v>
      </c>
      <c r="D191" s="4" t="str">
        <f t="shared" si="8"/>
        <v>1-Causa Ingreso-11-Hombres-Mayores De Edad</v>
      </c>
      <c r="E191">
        <v>1</v>
      </c>
      <c r="F191" t="str">
        <f>+VLOOKUP(H191,Causas_Ingreso[[Causal Ingreso/Egreso]:[id_Causa]],3,0)</f>
        <v>Causa Ingreso-11</v>
      </c>
      <c r="G191" t="s">
        <v>416</v>
      </c>
      <c r="H191" t="s">
        <v>261</v>
      </c>
      <c r="I191" t="s">
        <v>163</v>
      </c>
      <c r="J191" t="s">
        <v>153</v>
      </c>
      <c r="K191" t="s">
        <v>252</v>
      </c>
      <c r="L191" t="s">
        <v>103</v>
      </c>
      <c r="M191">
        <v>86</v>
      </c>
      <c r="O191" t="str">
        <f>+VLOOKUP(Línea_Causa_Sexo_Edad[[#This Row],[id_LA]],Línea_Atención[],2,0)</f>
        <v>Línea Ambulatoria</v>
      </c>
    </row>
    <row r="192" spans="2:15" x14ac:dyDescent="0.3">
      <c r="B192" s="4" t="str">
        <f t="shared" si="6"/>
        <v>1-Causa Ingreso-12</v>
      </c>
      <c r="C192" s="4" t="str">
        <f t="shared" si="7"/>
        <v>1-Causa Ingreso-12-Hombres</v>
      </c>
      <c r="D192" s="4" t="str">
        <f t="shared" si="8"/>
        <v>1-Causa Ingreso-12-Hombres-Mayores De Edad</v>
      </c>
      <c r="E192">
        <v>1</v>
      </c>
      <c r="F192" t="str">
        <f>+VLOOKUP(H192,Causas_Ingreso[[Causal Ingreso/Egreso]:[id_Causa]],3,0)</f>
        <v>Causa Ingreso-12</v>
      </c>
      <c r="G192" t="s">
        <v>416</v>
      </c>
      <c r="H192" t="s">
        <v>130</v>
      </c>
      <c r="I192" t="s">
        <v>163</v>
      </c>
      <c r="J192" t="s">
        <v>153</v>
      </c>
      <c r="K192" t="s">
        <v>252</v>
      </c>
      <c r="L192" t="s">
        <v>103</v>
      </c>
      <c r="M192">
        <v>146</v>
      </c>
      <c r="O192" t="str">
        <f>+VLOOKUP(Línea_Causa_Sexo_Edad[[#This Row],[id_LA]],Línea_Atención[],2,0)</f>
        <v>Línea Ambulatoria</v>
      </c>
    </row>
    <row r="193" spans="2:15" x14ac:dyDescent="0.3">
      <c r="B193" s="4" t="str">
        <f t="shared" si="6"/>
        <v>1-Causa Ingreso-02</v>
      </c>
      <c r="C193" s="4" t="str">
        <f t="shared" si="7"/>
        <v>1-Causa Ingreso-02-Mujeres</v>
      </c>
      <c r="D193" s="4" t="str">
        <f t="shared" si="8"/>
        <v>1-Causa Ingreso-02-Mujeres-Mayores De Edad</v>
      </c>
      <c r="E193">
        <v>1</v>
      </c>
      <c r="F193" t="str">
        <f>+VLOOKUP(H193,Causas_Ingreso[[Causal Ingreso/Egreso]:[id_Causa]],3,0)</f>
        <v>Causa Ingreso-02</v>
      </c>
      <c r="G193" t="s">
        <v>416</v>
      </c>
      <c r="H193" t="s">
        <v>259</v>
      </c>
      <c r="I193" t="s">
        <v>163</v>
      </c>
      <c r="J193" t="s">
        <v>153</v>
      </c>
      <c r="K193" t="s">
        <v>253</v>
      </c>
      <c r="L193" t="s">
        <v>103</v>
      </c>
      <c r="M193">
        <v>86</v>
      </c>
      <c r="O193" t="str">
        <f>+VLOOKUP(Línea_Causa_Sexo_Edad[[#This Row],[id_LA]],Línea_Atención[],2,0)</f>
        <v>Línea Ambulatoria</v>
      </c>
    </row>
    <row r="194" spans="2:15" x14ac:dyDescent="0.3">
      <c r="B194" s="4" t="str">
        <f t="shared" si="6"/>
        <v>1-Causa Ingreso-03</v>
      </c>
      <c r="C194" s="4" t="str">
        <f t="shared" si="7"/>
        <v>1-Causa Ingreso-03-Mujeres</v>
      </c>
      <c r="D194" s="4" t="str">
        <f t="shared" si="8"/>
        <v>1-Causa Ingreso-03-Mujeres-Mayores De Edad</v>
      </c>
      <c r="E194">
        <v>1</v>
      </c>
      <c r="F194" t="str">
        <f>+VLOOKUP(H194,Causas_Ingreso[[Causal Ingreso/Egreso]:[id_Causa]],3,0)</f>
        <v>Causa Ingreso-03</v>
      </c>
      <c r="G194" t="s">
        <v>416</v>
      </c>
      <c r="H194" t="s">
        <v>125</v>
      </c>
      <c r="I194" t="s">
        <v>163</v>
      </c>
      <c r="J194" t="s">
        <v>153</v>
      </c>
      <c r="K194" t="s">
        <v>253</v>
      </c>
      <c r="L194" t="s">
        <v>103</v>
      </c>
      <c r="M194">
        <v>204</v>
      </c>
      <c r="O194" t="str">
        <f>+VLOOKUP(Línea_Causa_Sexo_Edad[[#This Row],[id_LA]],Línea_Atención[],2,0)</f>
        <v>Línea Ambulatoria</v>
      </c>
    </row>
    <row r="195" spans="2:15" x14ac:dyDescent="0.3">
      <c r="B195" s="4" t="str">
        <f t="shared" si="6"/>
        <v>1-Causa Ingreso-04</v>
      </c>
      <c r="C195" s="4" t="str">
        <f t="shared" si="7"/>
        <v>1-Causa Ingreso-04-Mujeres</v>
      </c>
      <c r="D195" s="4" t="str">
        <f t="shared" si="8"/>
        <v>1-Causa Ingreso-04-Mujeres-Mayores De Edad</v>
      </c>
      <c r="E195">
        <v>1</v>
      </c>
      <c r="F195" t="str">
        <f>+VLOOKUP(H195,Causas_Ingreso[[Causal Ingreso/Egreso]:[id_Causa]],3,0)</f>
        <v>Causa Ingreso-04</v>
      </c>
      <c r="G195" t="s">
        <v>416</v>
      </c>
      <c r="H195" t="s">
        <v>126</v>
      </c>
      <c r="I195" t="s">
        <v>163</v>
      </c>
      <c r="J195" t="s">
        <v>153</v>
      </c>
      <c r="K195" t="s">
        <v>253</v>
      </c>
      <c r="L195" t="s">
        <v>103</v>
      </c>
      <c r="M195">
        <v>686</v>
      </c>
      <c r="O195" t="str">
        <f>+VLOOKUP(Línea_Causa_Sexo_Edad[[#This Row],[id_LA]],Línea_Atención[],2,0)</f>
        <v>Línea Ambulatoria</v>
      </c>
    </row>
    <row r="196" spans="2:15" x14ac:dyDescent="0.3">
      <c r="B196" s="4" t="str">
        <f t="shared" si="6"/>
        <v>1-Causa Ingreso-05</v>
      </c>
      <c r="C196" s="4" t="str">
        <f t="shared" si="7"/>
        <v>1-Causa Ingreso-05-Mujeres</v>
      </c>
      <c r="D196" s="4" t="str">
        <f t="shared" si="8"/>
        <v>1-Causa Ingreso-05-Mujeres-Mayores De Edad</v>
      </c>
      <c r="E196">
        <v>1</v>
      </c>
      <c r="F196" t="str">
        <f>+VLOOKUP(H196,Causas_Ingreso[[Causal Ingreso/Egreso]:[id_Causa]],3,0)</f>
        <v>Causa Ingreso-05</v>
      </c>
      <c r="G196" t="s">
        <v>416</v>
      </c>
      <c r="H196" t="s">
        <v>255</v>
      </c>
      <c r="I196" t="s">
        <v>163</v>
      </c>
      <c r="J196" t="s">
        <v>153</v>
      </c>
      <c r="K196" t="s">
        <v>253</v>
      </c>
      <c r="L196" t="s">
        <v>103</v>
      </c>
      <c r="M196">
        <v>709</v>
      </c>
      <c r="O196" t="str">
        <f>+VLOOKUP(Línea_Causa_Sexo_Edad[[#This Row],[id_LA]],Línea_Atención[],2,0)</f>
        <v>Línea Ambulatoria</v>
      </c>
    </row>
    <row r="197" spans="2:15" x14ac:dyDescent="0.3">
      <c r="B197" s="4" t="str">
        <f t="shared" ref="B197:B260" si="9">+E197&amp;"-"&amp;F197</f>
        <v>1-Causa Ingreso-06</v>
      </c>
      <c r="C197" s="4" t="str">
        <f t="shared" ref="C197:C260" si="10">+B197&amp;"-"&amp;K197</f>
        <v>1-Causa Ingreso-06-Mujeres</v>
      </c>
      <c r="D197" s="4" t="str">
        <f t="shared" ref="D197:D260" si="11">+C197&amp;"-"&amp;J197</f>
        <v>1-Causa Ingreso-06-Mujeres-Mayores De Edad</v>
      </c>
      <c r="E197">
        <v>1</v>
      </c>
      <c r="F197" t="str">
        <f>+VLOOKUP(H197,Causas_Ingreso[[Causal Ingreso/Egreso]:[id_Causa]],3,0)</f>
        <v>Causa Ingreso-06</v>
      </c>
      <c r="G197" t="s">
        <v>416</v>
      </c>
      <c r="H197" t="s">
        <v>260</v>
      </c>
      <c r="I197" t="s">
        <v>163</v>
      </c>
      <c r="J197" t="s">
        <v>153</v>
      </c>
      <c r="K197" t="s">
        <v>253</v>
      </c>
      <c r="L197" t="s">
        <v>103</v>
      </c>
      <c r="M197">
        <v>249</v>
      </c>
      <c r="O197" t="str">
        <f>+VLOOKUP(Línea_Causa_Sexo_Edad[[#This Row],[id_LA]],Línea_Atención[],2,0)</f>
        <v>Línea Ambulatoria</v>
      </c>
    </row>
    <row r="198" spans="2:15" x14ac:dyDescent="0.3">
      <c r="B198" s="4" t="str">
        <f t="shared" si="9"/>
        <v>1-Causa Ingreso-07</v>
      </c>
      <c r="C198" s="4" t="str">
        <f t="shared" si="10"/>
        <v>1-Causa Ingreso-07-Mujeres</v>
      </c>
      <c r="D198" s="4" t="str">
        <f t="shared" si="11"/>
        <v>1-Causa Ingreso-07-Mujeres-Mayores De Edad</v>
      </c>
      <c r="E198">
        <v>1</v>
      </c>
      <c r="F198" t="str">
        <f>+VLOOKUP(H198,Causas_Ingreso[[Causal Ingreso/Egreso]:[id_Causa]],3,0)</f>
        <v>Causa Ingreso-07</v>
      </c>
      <c r="G198" t="s">
        <v>416</v>
      </c>
      <c r="H198" t="s">
        <v>256</v>
      </c>
      <c r="I198" t="s">
        <v>163</v>
      </c>
      <c r="J198" t="s">
        <v>153</v>
      </c>
      <c r="K198" t="s">
        <v>253</v>
      </c>
      <c r="L198" t="s">
        <v>103</v>
      </c>
      <c r="M198">
        <v>3</v>
      </c>
      <c r="O198" t="str">
        <f>+VLOOKUP(Línea_Causa_Sexo_Edad[[#This Row],[id_LA]],Línea_Atención[],2,0)</f>
        <v>Línea Ambulatoria</v>
      </c>
    </row>
    <row r="199" spans="2:15" x14ac:dyDescent="0.3">
      <c r="B199" s="4" t="str">
        <f t="shared" si="9"/>
        <v>1-Causa Ingreso-10</v>
      </c>
      <c r="C199" s="4" t="str">
        <f t="shared" si="10"/>
        <v>1-Causa Ingreso-10-Mujeres</v>
      </c>
      <c r="D199" s="4" t="str">
        <f t="shared" si="11"/>
        <v>1-Causa Ingreso-10-Mujeres-Mayores De Edad</v>
      </c>
      <c r="E199">
        <v>1</v>
      </c>
      <c r="F199" t="str">
        <f>+VLOOKUP(H199,Causas_Ingreso[[Causal Ingreso/Egreso]:[id_Causa]],3,0)</f>
        <v>Causa Ingreso-10</v>
      </c>
      <c r="G199" t="s">
        <v>416</v>
      </c>
      <c r="H199" t="s">
        <v>123</v>
      </c>
      <c r="I199" t="s">
        <v>163</v>
      </c>
      <c r="J199" t="s">
        <v>153</v>
      </c>
      <c r="K199" t="s">
        <v>253</v>
      </c>
      <c r="L199" t="s">
        <v>103</v>
      </c>
      <c r="M199">
        <v>22</v>
      </c>
      <c r="O199" t="str">
        <f>+VLOOKUP(Línea_Causa_Sexo_Edad[[#This Row],[id_LA]],Línea_Atención[],2,0)</f>
        <v>Línea Ambulatoria</v>
      </c>
    </row>
    <row r="200" spans="2:15" x14ac:dyDescent="0.3">
      <c r="B200" s="4" t="str">
        <f t="shared" si="9"/>
        <v>1-Causa Ingreso-11</v>
      </c>
      <c r="C200" s="4" t="str">
        <f t="shared" si="10"/>
        <v>1-Causa Ingreso-11-Mujeres</v>
      </c>
      <c r="D200" s="4" t="str">
        <f t="shared" si="11"/>
        <v>1-Causa Ingreso-11-Mujeres-Mayores De Edad</v>
      </c>
      <c r="E200">
        <v>1</v>
      </c>
      <c r="F200" t="str">
        <f>+VLOOKUP(H200,Causas_Ingreso[[Causal Ingreso/Egreso]:[id_Causa]],3,0)</f>
        <v>Causa Ingreso-11</v>
      </c>
      <c r="G200" t="s">
        <v>416</v>
      </c>
      <c r="H200" t="s">
        <v>261</v>
      </c>
      <c r="I200" t="s">
        <v>163</v>
      </c>
      <c r="J200" t="s">
        <v>153</v>
      </c>
      <c r="K200" t="s">
        <v>253</v>
      </c>
      <c r="L200" t="s">
        <v>103</v>
      </c>
      <c r="M200">
        <v>776</v>
      </c>
      <c r="O200" t="str">
        <f>+VLOOKUP(Línea_Causa_Sexo_Edad[[#This Row],[id_LA]],Línea_Atención[],2,0)</f>
        <v>Línea Ambulatoria</v>
      </c>
    </row>
    <row r="201" spans="2:15" x14ac:dyDescent="0.3">
      <c r="B201" s="4" t="str">
        <f t="shared" si="9"/>
        <v>1-Causa Ingreso-12</v>
      </c>
      <c r="C201" s="4" t="str">
        <f t="shared" si="10"/>
        <v>1-Causa Ingreso-12-Mujeres</v>
      </c>
      <c r="D201" s="4" t="str">
        <f t="shared" si="11"/>
        <v>1-Causa Ingreso-12-Mujeres-Mayores De Edad</v>
      </c>
      <c r="E201">
        <v>1</v>
      </c>
      <c r="F201" t="str">
        <f>+VLOOKUP(H201,Causas_Ingreso[[Causal Ingreso/Egreso]:[id_Causa]],3,0)</f>
        <v>Causa Ingreso-12</v>
      </c>
      <c r="G201" t="s">
        <v>416</v>
      </c>
      <c r="H201" t="s">
        <v>130</v>
      </c>
      <c r="I201" t="s">
        <v>163</v>
      </c>
      <c r="J201" t="s">
        <v>153</v>
      </c>
      <c r="K201" t="s">
        <v>253</v>
      </c>
      <c r="L201" t="s">
        <v>103</v>
      </c>
      <c r="M201">
        <v>248</v>
      </c>
      <c r="O201" t="str">
        <f>+VLOOKUP(Línea_Causa_Sexo_Edad[[#This Row],[id_LA]],Línea_Atención[],2,0)</f>
        <v>Línea Ambulatoria</v>
      </c>
    </row>
    <row r="202" spans="2:15" x14ac:dyDescent="0.3">
      <c r="B202" s="4" t="str">
        <f t="shared" si="9"/>
        <v>1-Causa Ingreso-02</v>
      </c>
      <c r="C202" s="4" t="str">
        <f t="shared" si="10"/>
        <v>1-Causa Ingreso-02-Hombres</v>
      </c>
      <c r="D202" s="4" t="str">
        <f t="shared" si="11"/>
        <v>1-Causa Ingreso-02-Hombres-En Gestación</v>
      </c>
      <c r="E202">
        <v>1</v>
      </c>
      <c r="F202" t="str">
        <f>+VLOOKUP(H202,Causas_Ingreso[[Causal Ingreso/Egreso]:[id_Causa]],3,0)</f>
        <v>Causa Ingreso-02</v>
      </c>
      <c r="G202" t="s">
        <v>416</v>
      </c>
      <c r="H202" t="s">
        <v>259</v>
      </c>
      <c r="I202" t="s">
        <v>158</v>
      </c>
      <c r="J202" t="s">
        <v>149</v>
      </c>
      <c r="K202" t="s">
        <v>252</v>
      </c>
      <c r="L202" t="s">
        <v>103</v>
      </c>
      <c r="O202" t="str">
        <f>+VLOOKUP(Línea_Causa_Sexo_Edad[[#This Row],[id_LA]],Línea_Atención[],2,0)</f>
        <v>Línea Ambulatoria</v>
      </c>
    </row>
    <row r="203" spans="2:15" x14ac:dyDescent="0.3">
      <c r="B203" s="4" t="str">
        <f t="shared" si="9"/>
        <v>1-Causa Ingreso-03</v>
      </c>
      <c r="C203" s="4" t="str">
        <f t="shared" si="10"/>
        <v>1-Causa Ingreso-03-Hombres</v>
      </c>
      <c r="D203" s="4" t="str">
        <f t="shared" si="11"/>
        <v>1-Causa Ingreso-03-Hombres-En Gestación</v>
      </c>
      <c r="E203">
        <v>1</v>
      </c>
      <c r="F203" t="str">
        <f>+VLOOKUP(H203,Causas_Ingreso[[Causal Ingreso/Egreso]:[id_Causa]],3,0)</f>
        <v>Causa Ingreso-03</v>
      </c>
      <c r="G203" t="s">
        <v>416</v>
      </c>
      <c r="H203" t="s">
        <v>125</v>
      </c>
      <c r="I203" t="s">
        <v>158</v>
      </c>
      <c r="J203" t="s">
        <v>149</v>
      </c>
      <c r="K203" t="s">
        <v>252</v>
      </c>
      <c r="L203" t="s">
        <v>103</v>
      </c>
      <c r="O203" t="str">
        <f>+VLOOKUP(Línea_Causa_Sexo_Edad[[#This Row],[id_LA]],Línea_Atención[],2,0)</f>
        <v>Línea Ambulatoria</v>
      </c>
    </row>
    <row r="204" spans="2:15" x14ac:dyDescent="0.3">
      <c r="B204" s="4" t="str">
        <f t="shared" si="9"/>
        <v>1-Causa Ingreso-04</v>
      </c>
      <c r="C204" s="4" t="str">
        <f t="shared" si="10"/>
        <v>1-Causa Ingreso-04-Hombres</v>
      </c>
      <c r="D204" s="4" t="str">
        <f t="shared" si="11"/>
        <v>1-Causa Ingreso-04-Hombres-En Gestación</v>
      </c>
      <c r="E204">
        <v>1</v>
      </c>
      <c r="F204" t="str">
        <f>+VLOOKUP(H204,Causas_Ingreso[[Causal Ingreso/Egreso]:[id_Causa]],3,0)</f>
        <v>Causa Ingreso-04</v>
      </c>
      <c r="G204" t="s">
        <v>416</v>
      </c>
      <c r="H204" t="s">
        <v>126</v>
      </c>
      <c r="I204" t="s">
        <v>158</v>
      </c>
      <c r="J204" t="s">
        <v>149</v>
      </c>
      <c r="K204" t="s">
        <v>252</v>
      </c>
      <c r="L204" t="s">
        <v>103</v>
      </c>
      <c r="O204" t="str">
        <f>+VLOOKUP(Línea_Causa_Sexo_Edad[[#This Row],[id_LA]],Línea_Atención[],2,0)</f>
        <v>Línea Ambulatoria</v>
      </c>
    </row>
    <row r="205" spans="2:15" x14ac:dyDescent="0.3">
      <c r="B205" s="4" t="str">
        <f t="shared" si="9"/>
        <v>1-Causa Ingreso-05</v>
      </c>
      <c r="C205" s="4" t="str">
        <f t="shared" si="10"/>
        <v>1-Causa Ingreso-05-Hombres</v>
      </c>
      <c r="D205" s="4" t="str">
        <f t="shared" si="11"/>
        <v>1-Causa Ingreso-05-Hombres-En Gestación</v>
      </c>
      <c r="E205">
        <v>1</v>
      </c>
      <c r="F205" t="str">
        <f>+VLOOKUP(H205,Causas_Ingreso[[Causal Ingreso/Egreso]:[id_Causa]],3,0)</f>
        <v>Causa Ingreso-05</v>
      </c>
      <c r="G205" t="s">
        <v>416</v>
      </c>
      <c r="H205" t="s">
        <v>255</v>
      </c>
      <c r="I205" t="s">
        <v>158</v>
      </c>
      <c r="J205" t="s">
        <v>149</v>
      </c>
      <c r="K205" t="s">
        <v>252</v>
      </c>
      <c r="L205" t="s">
        <v>103</v>
      </c>
      <c r="O205" t="str">
        <f>+VLOOKUP(Línea_Causa_Sexo_Edad[[#This Row],[id_LA]],Línea_Atención[],2,0)</f>
        <v>Línea Ambulatoria</v>
      </c>
    </row>
    <row r="206" spans="2:15" x14ac:dyDescent="0.3">
      <c r="B206" s="4" t="str">
        <f t="shared" si="9"/>
        <v>1-Causa Ingreso-06</v>
      </c>
      <c r="C206" s="4" t="str">
        <f t="shared" si="10"/>
        <v>1-Causa Ingreso-06-Hombres</v>
      </c>
      <c r="D206" s="4" t="str">
        <f t="shared" si="11"/>
        <v>1-Causa Ingreso-06-Hombres-En Gestación</v>
      </c>
      <c r="E206">
        <v>1</v>
      </c>
      <c r="F206" t="str">
        <f>+VLOOKUP(H206,Causas_Ingreso[[Causal Ingreso/Egreso]:[id_Causa]],3,0)</f>
        <v>Causa Ingreso-06</v>
      </c>
      <c r="G206" t="s">
        <v>416</v>
      </c>
      <c r="H206" t="s">
        <v>260</v>
      </c>
      <c r="I206" t="s">
        <v>158</v>
      </c>
      <c r="J206" t="s">
        <v>149</v>
      </c>
      <c r="K206" t="s">
        <v>252</v>
      </c>
      <c r="L206" t="s">
        <v>103</v>
      </c>
      <c r="O206" t="str">
        <f>+VLOOKUP(Línea_Causa_Sexo_Edad[[#This Row],[id_LA]],Línea_Atención[],2,0)</f>
        <v>Línea Ambulatoria</v>
      </c>
    </row>
    <row r="207" spans="2:15" x14ac:dyDescent="0.3">
      <c r="B207" s="4" t="str">
        <f t="shared" si="9"/>
        <v>1-Causa Ingreso-07</v>
      </c>
      <c r="C207" s="4" t="str">
        <f t="shared" si="10"/>
        <v>1-Causa Ingreso-07-Hombres</v>
      </c>
      <c r="D207" s="4" t="str">
        <f t="shared" si="11"/>
        <v>1-Causa Ingreso-07-Hombres-En Gestación</v>
      </c>
      <c r="E207">
        <v>1</v>
      </c>
      <c r="F207" t="str">
        <f>+VLOOKUP(H207,Causas_Ingreso[[Causal Ingreso/Egreso]:[id_Causa]],3,0)</f>
        <v>Causa Ingreso-07</v>
      </c>
      <c r="G207" t="s">
        <v>416</v>
      </c>
      <c r="H207" t="s">
        <v>256</v>
      </c>
      <c r="I207" t="s">
        <v>158</v>
      </c>
      <c r="J207" t="s">
        <v>149</v>
      </c>
      <c r="K207" t="s">
        <v>252</v>
      </c>
      <c r="L207" t="s">
        <v>103</v>
      </c>
      <c r="O207" t="str">
        <f>+VLOOKUP(Línea_Causa_Sexo_Edad[[#This Row],[id_LA]],Línea_Atención[],2,0)</f>
        <v>Línea Ambulatoria</v>
      </c>
    </row>
    <row r="208" spans="2:15" x14ac:dyDescent="0.3">
      <c r="B208" s="4" t="str">
        <f t="shared" si="9"/>
        <v>1-Causa Ingreso-10</v>
      </c>
      <c r="C208" s="4" t="str">
        <f t="shared" si="10"/>
        <v>1-Causa Ingreso-10-Hombres</v>
      </c>
      <c r="D208" s="4" t="str">
        <f t="shared" si="11"/>
        <v>1-Causa Ingreso-10-Hombres-En Gestación</v>
      </c>
      <c r="E208">
        <v>1</v>
      </c>
      <c r="F208" t="str">
        <f>+VLOOKUP(H208,Causas_Ingreso[[Causal Ingreso/Egreso]:[id_Causa]],3,0)</f>
        <v>Causa Ingreso-10</v>
      </c>
      <c r="G208" t="s">
        <v>416</v>
      </c>
      <c r="H208" t="s">
        <v>123</v>
      </c>
      <c r="I208" t="s">
        <v>158</v>
      </c>
      <c r="J208" t="s">
        <v>149</v>
      </c>
      <c r="K208" t="s">
        <v>252</v>
      </c>
      <c r="L208" t="s">
        <v>103</v>
      </c>
      <c r="O208" t="str">
        <f>+VLOOKUP(Línea_Causa_Sexo_Edad[[#This Row],[id_LA]],Línea_Atención[],2,0)</f>
        <v>Línea Ambulatoria</v>
      </c>
    </row>
    <row r="209" spans="2:15" x14ac:dyDescent="0.3">
      <c r="B209" s="4" t="str">
        <f t="shared" si="9"/>
        <v>1-Causa Ingreso-11</v>
      </c>
      <c r="C209" s="4" t="str">
        <f t="shared" si="10"/>
        <v>1-Causa Ingreso-11-Hombres</v>
      </c>
      <c r="D209" s="4" t="str">
        <f t="shared" si="11"/>
        <v>1-Causa Ingreso-11-Hombres-En Gestación</v>
      </c>
      <c r="E209">
        <v>1</v>
      </c>
      <c r="F209" t="str">
        <f>+VLOOKUP(H209,Causas_Ingreso[[Causal Ingreso/Egreso]:[id_Causa]],3,0)</f>
        <v>Causa Ingreso-11</v>
      </c>
      <c r="G209" t="s">
        <v>416</v>
      </c>
      <c r="H209" t="s">
        <v>261</v>
      </c>
      <c r="I209" t="s">
        <v>158</v>
      </c>
      <c r="J209" t="s">
        <v>149</v>
      </c>
      <c r="K209" t="s">
        <v>252</v>
      </c>
      <c r="L209" t="s">
        <v>103</v>
      </c>
      <c r="O209" t="str">
        <f>+VLOOKUP(Línea_Causa_Sexo_Edad[[#This Row],[id_LA]],Línea_Atención[],2,0)</f>
        <v>Línea Ambulatoria</v>
      </c>
    </row>
    <row r="210" spans="2:15" x14ac:dyDescent="0.3">
      <c r="B210" s="4" t="str">
        <f t="shared" si="9"/>
        <v>1-Causa Ingreso-12</v>
      </c>
      <c r="C210" s="4" t="str">
        <f t="shared" si="10"/>
        <v>1-Causa Ingreso-12-Hombres</v>
      </c>
      <c r="D210" s="4" t="str">
        <f t="shared" si="11"/>
        <v>1-Causa Ingreso-12-Hombres-En Gestación</v>
      </c>
      <c r="E210">
        <v>1</v>
      </c>
      <c r="F210" t="str">
        <f>+VLOOKUP(H210,Causas_Ingreso[[Causal Ingreso/Egreso]:[id_Causa]],3,0)</f>
        <v>Causa Ingreso-12</v>
      </c>
      <c r="G210" t="s">
        <v>416</v>
      </c>
      <c r="H210" t="s">
        <v>130</v>
      </c>
      <c r="I210" t="s">
        <v>158</v>
      </c>
      <c r="J210" t="s">
        <v>149</v>
      </c>
      <c r="K210" t="s">
        <v>252</v>
      </c>
      <c r="L210" t="s">
        <v>103</v>
      </c>
      <c r="O210" t="str">
        <f>+VLOOKUP(Línea_Causa_Sexo_Edad[[#This Row],[id_LA]],Línea_Atención[],2,0)</f>
        <v>Línea Ambulatoria</v>
      </c>
    </row>
    <row r="211" spans="2:15" x14ac:dyDescent="0.3">
      <c r="B211" s="4" t="str">
        <f t="shared" si="9"/>
        <v>1-Causa Ingreso-02</v>
      </c>
      <c r="C211" s="4" t="str">
        <f t="shared" si="10"/>
        <v>1-Causa Ingreso-02-Mujeres</v>
      </c>
      <c r="D211" s="4" t="str">
        <f t="shared" si="11"/>
        <v>1-Causa Ingreso-02-Mujeres-En Gestación</v>
      </c>
      <c r="E211">
        <v>1</v>
      </c>
      <c r="F211" t="str">
        <f>+VLOOKUP(H211,Causas_Ingreso[[Causal Ingreso/Egreso]:[id_Causa]],3,0)</f>
        <v>Causa Ingreso-02</v>
      </c>
      <c r="G211" t="s">
        <v>416</v>
      </c>
      <c r="H211" t="s">
        <v>259</v>
      </c>
      <c r="I211" t="s">
        <v>158</v>
      </c>
      <c r="J211" t="s">
        <v>149</v>
      </c>
      <c r="K211" t="s">
        <v>253</v>
      </c>
      <c r="L211" t="s">
        <v>103</v>
      </c>
      <c r="M211">
        <v>0</v>
      </c>
      <c r="O211" t="str">
        <f>+VLOOKUP(Línea_Causa_Sexo_Edad[[#This Row],[id_LA]],Línea_Atención[],2,0)</f>
        <v>Línea Ambulatoria</v>
      </c>
    </row>
    <row r="212" spans="2:15" x14ac:dyDescent="0.3">
      <c r="B212" s="4" t="str">
        <f t="shared" si="9"/>
        <v>1-Causa Ingreso-03</v>
      </c>
      <c r="C212" s="4" t="str">
        <f t="shared" si="10"/>
        <v>1-Causa Ingreso-03-Mujeres</v>
      </c>
      <c r="D212" s="4" t="str">
        <f t="shared" si="11"/>
        <v>1-Causa Ingreso-03-Mujeres-En Gestación</v>
      </c>
      <c r="E212">
        <v>1</v>
      </c>
      <c r="F212" t="str">
        <f>+VLOOKUP(H212,Causas_Ingreso[[Causal Ingreso/Egreso]:[id_Causa]],3,0)</f>
        <v>Causa Ingreso-03</v>
      </c>
      <c r="G212" t="s">
        <v>416</v>
      </c>
      <c r="H212" t="s">
        <v>125</v>
      </c>
      <c r="I212" t="s">
        <v>158</v>
      </c>
      <c r="J212" t="s">
        <v>149</v>
      </c>
      <c r="K212" t="s">
        <v>253</v>
      </c>
      <c r="L212" t="s">
        <v>103</v>
      </c>
      <c r="M212">
        <v>0</v>
      </c>
      <c r="O212" t="str">
        <f>+VLOOKUP(Línea_Causa_Sexo_Edad[[#This Row],[id_LA]],Línea_Atención[],2,0)</f>
        <v>Línea Ambulatoria</v>
      </c>
    </row>
    <row r="213" spans="2:15" x14ac:dyDescent="0.3">
      <c r="B213" s="4" t="str">
        <f t="shared" si="9"/>
        <v>1-Causa Ingreso-04</v>
      </c>
      <c r="C213" s="4" t="str">
        <f t="shared" si="10"/>
        <v>1-Causa Ingreso-04-Mujeres</v>
      </c>
      <c r="D213" s="4" t="str">
        <f t="shared" si="11"/>
        <v>1-Causa Ingreso-04-Mujeres-En Gestación</v>
      </c>
      <c r="E213">
        <v>1</v>
      </c>
      <c r="F213" t="str">
        <f>+VLOOKUP(H213,Causas_Ingreso[[Causal Ingreso/Egreso]:[id_Causa]],3,0)</f>
        <v>Causa Ingreso-04</v>
      </c>
      <c r="G213" t="s">
        <v>416</v>
      </c>
      <c r="H213" t="s">
        <v>126</v>
      </c>
      <c r="I213" t="s">
        <v>158</v>
      </c>
      <c r="J213" t="s">
        <v>149</v>
      </c>
      <c r="K213" t="s">
        <v>253</v>
      </c>
      <c r="L213" t="s">
        <v>103</v>
      </c>
      <c r="M213">
        <v>4</v>
      </c>
      <c r="O213" t="str">
        <f>+VLOOKUP(Línea_Causa_Sexo_Edad[[#This Row],[id_LA]],Línea_Atención[],2,0)</f>
        <v>Línea Ambulatoria</v>
      </c>
    </row>
    <row r="214" spans="2:15" x14ac:dyDescent="0.3">
      <c r="B214" s="4" t="str">
        <f t="shared" si="9"/>
        <v>1-Causa Ingreso-05</v>
      </c>
      <c r="C214" s="4" t="str">
        <f t="shared" si="10"/>
        <v>1-Causa Ingreso-05-Mujeres</v>
      </c>
      <c r="D214" s="4" t="str">
        <f t="shared" si="11"/>
        <v>1-Causa Ingreso-05-Mujeres-En Gestación</v>
      </c>
      <c r="E214">
        <v>1</v>
      </c>
      <c r="F214" t="str">
        <f>+VLOOKUP(H214,Causas_Ingreso[[Causal Ingreso/Egreso]:[id_Causa]],3,0)</f>
        <v>Causa Ingreso-05</v>
      </c>
      <c r="G214" t="s">
        <v>416</v>
      </c>
      <c r="H214" t="s">
        <v>255</v>
      </c>
      <c r="I214" t="s">
        <v>158</v>
      </c>
      <c r="J214" t="s">
        <v>149</v>
      </c>
      <c r="K214" t="s">
        <v>253</v>
      </c>
      <c r="L214" t="s">
        <v>103</v>
      </c>
      <c r="M214">
        <v>18</v>
      </c>
      <c r="O214" t="str">
        <f>+VLOOKUP(Línea_Causa_Sexo_Edad[[#This Row],[id_LA]],Línea_Atención[],2,0)</f>
        <v>Línea Ambulatoria</v>
      </c>
    </row>
    <row r="215" spans="2:15" x14ac:dyDescent="0.3">
      <c r="B215" s="4" t="str">
        <f t="shared" si="9"/>
        <v>1-Causa Ingreso-06</v>
      </c>
      <c r="C215" s="4" t="str">
        <f t="shared" si="10"/>
        <v>1-Causa Ingreso-06-Mujeres</v>
      </c>
      <c r="D215" s="4" t="str">
        <f t="shared" si="11"/>
        <v>1-Causa Ingreso-06-Mujeres-En Gestación</v>
      </c>
      <c r="E215">
        <v>1</v>
      </c>
      <c r="F215" t="str">
        <f>+VLOOKUP(H215,Causas_Ingreso[[Causal Ingreso/Egreso]:[id_Causa]],3,0)</f>
        <v>Causa Ingreso-06</v>
      </c>
      <c r="G215" t="s">
        <v>416</v>
      </c>
      <c r="H215" t="s">
        <v>260</v>
      </c>
      <c r="I215" t="s">
        <v>158</v>
      </c>
      <c r="J215" t="s">
        <v>149</v>
      </c>
      <c r="K215" t="s">
        <v>253</v>
      </c>
      <c r="L215" t="s">
        <v>103</v>
      </c>
      <c r="M215">
        <v>0</v>
      </c>
      <c r="O215" t="str">
        <f>+VLOOKUP(Línea_Causa_Sexo_Edad[[#This Row],[id_LA]],Línea_Atención[],2,0)</f>
        <v>Línea Ambulatoria</v>
      </c>
    </row>
    <row r="216" spans="2:15" x14ac:dyDescent="0.3">
      <c r="B216" s="4" t="str">
        <f t="shared" si="9"/>
        <v>1-Causa Ingreso-07</v>
      </c>
      <c r="C216" s="4" t="str">
        <f t="shared" si="10"/>
        <v>1-Causa Ingreso-07-Mujeres</v>
      </c>
      <c r="D216" s="4" t="str">
        <f t="shared" si="11"/>
        <v>1-Causa Ingreso-07-Mujeres-En Gestación</v>
      </c>
      <c r="E216">
        <v>1</v>
      </c>
      <c r="F216" t="str">
        <f>+VLOOKUP(H216,Causas_Ingreso[[Causal Ingreso/Egreso]:[id_Causa]],3,0)</f>
        <v>Causa Ingreso-07</v>
      </c>
      <c r="G216" t="s">
        <v>416</v>
      </c>
      <c r="H216" t="s">
        <v>256</v>
      </c>
      <c r="I216" t="s">
        <v>158</v>
      </c>
      <c r="J216" t="s">
        <v>149</v>
      </c>
      <c r="K216" t="s">
        <v>253</v>
      </c>
      <c r="L216" t="s">
        <v>103</v>
      </c>
      <c r="M216">
        <v>0</v>
      </c>
      <c r="O216" t="str">
        <f>+VLOOKUP(Línea_Causa_Sexo_Edad[[#This Row],[id_LA]],Línea_Atención[],2,0)</f>
        <v>Línea Ambulatoria</v>
      </c>
    </row>
    <row r="217" spans="2:15" x14ac:dyDescent="0.3">
      <c r="B217" s="4" t="str">
        <f t="shared" si="9"/>
        <v>1-Causa Ingreso-10</v>
      </c>
      <c r="C217" s="4" t="str">
        <f t="shared" si="10"/>
        <v>1-Causa Ingreso-10-Mujeres</v>
      </c>
      <c r="D217" s="4" t="str">
        <f t="shared" si="11"/>
        <v>1-Causa Ingreso-10-Mujeres-En Gestación</v>
      </c>
      <c r="E217">
        <v>1</v>
      </c>
      <c r="F217" t="str">
        <f>+VLOOKUP(H217,Causas_Ingreso[[Causal Ingreso/Egreso]:[id_Causa]],3,0)</f>
        <v>Causa Ingreso-10</v>
      </c>
      <c r="G217" t="s">
        <v>416</v>
      </c>
      <c r="H217" t="s">
        <v>123</v>
      </c>
      <c r="I217" t="s">
        <v>158</v>
      </c>
      <c r="J217" t="s">
        <v>149</v>
      </c>
      <c r="K217" t="s">
        <v>253</v>
      </c>
      <c r="L217" t="s">
        <v>103</v>
      </c>
      <c r="M217">
        <v>0</v>
      </c>
      <c r="O217" t="str">
        <f>+VLOOKUP(Línea_Causa_Sexo_Edad[[#This Row],[id_LA]],Línea_Atención[],2,0)</f>
        <v>Línea Ambulatoria</v>
      </c>
    </row>
    <row r="218" spans="2:15" x14ac:dyDescent="0.3">
      <c r="B218" s="4" t="str">
        <f t="shared" si="9"/>
        <v>1-Causa Ingreso-11</v>
      </c>
      <c r="C218" s="4" t="str">
        <f t="shared" si="10"/>
        <v>1-Causa Ingreso-11-Mujeres</v>
      </c>
      <c r="D218" s="4" t="str">
        <f t="shared" si="11"/>
        <v>1-Causa Ingreso-11-Mujeres-En Gestación</v>
      </c>
      <c r="E218">
        <v>1</v>
      </c>
      <c r="F218" t="str">
        <f>+VLOOKUP(H218,Causas_Ingreso[[Causal Ingreso/Egreso]:[id_Causa]],3,0)</f>
        <v>Causa Ingreso-11</v>
      </c>
      <c r="G218" t="s">
        <v>416</v>
      </c>
      <c r="H218" t="s">
        <v>261</v>
      </c>
      <c r="I218" t="s">
        <v>158</v>
      </c>
      <c r="J218" t="s">
        <v>149</v>
      </c>
      <c r="K218" t="s">
        <v>253</v>
      </c>
      <c r="L218" t="s">
        <v>103</v>
      </c>
      <c r="M218">
        <v>0</v>
      </c>
      <c r="O218" t="str">
        <f>+VLOOKUP(Línea_Causa_Sexo_Edad[[#This Row],[id_LA]],Línea_Atención[],2,0)</f>
        <v>Línea Ambulatoria</v>
      </c>
    </row>
    <row r="219" spans="2:15" x14ac:dyDescent="0.3">
      <c r="B219" s="4" t="str">
        <f t="shared" si="9"/>
        <v>1-Causa Ingreso-12</v>
      </c>
      <c r="C219" s="4" t="str">
        <f t="shared" si="10"/>
        <v>1-Causa Ingreso-12-Mujeres</v>
      </c>
      <c r="D219" s="4" t="str">
        <f t="shared" si="11"/>
        <v>1-Causa Ingreso-12-Mujeres-En Gestación</v>
      </c>
      <c r="E219">
        <v>1</v>
      </c>
      <c r="F219" t="str">
        <f>+VLOOKUP(H219,Causas_Ingreso[[Causal Ingreso/Egreso]:[id_Causa]],3,0)</f>
        <v>Causa Ingreso-12</v>
      </c>
      <c r="G219" t="s">
        <v>416</v>
      </c>
      <c r="H219" t="s">
        <v>130</v>
      </c>
      <c r="I219" t="s">
        <v>158</v>
      </c>
      <c r="J219" t="s">
        <v>149</v>
      </c>
      <c r="K219" t="s">
        <v>253</v>
      </c>
      <c r="L219" t="s">
        <v>103</v>
      </c>
      <c r="M219">
        <v>1</v>
      </c>
      <c r="O219" t="str">
        <f>+VLOOKUP(Línea_Causa_Sexo_Edad[[#This Row],[id_LA]],Línea_Atención[],2,0)</f>
        <v>Línea Ambulatoria</v>
      </c>
    </row>
    <row r="220" spans="2:15" x14ac:dyDescent="0.3">
      <c r="B220" s="4" t="str">
        <f t="shared" si="9"/>
        <v>1-Causa Egreso-02</v>
      </c>
      <c r="C220" s="4" t="str">
        <f t="shared" si="10"/>
        <v>1-Causa Egreso-02-Hombres</v>
      </c>
      <c r="D220" s="4" t="str">
        <f t="shared" si="11"/>
        <v>1-Causa Egreso-02-Hombres-Primera Infancia I</v>
      </c>
      <c r="E220">
        <v>1</v>
      </c>
      <c r="F220" t="str">
        <f>+VLOOKUP(H220,Causas_Ingreso[[Causal Ingreso/Egreso]:[id_Causa]],3,0)</f>
        <v>Causa Egreso-02</v>
      </c>
      <c r="G220" t="s">
        <v>417</v>
      </c>
      <c r="H220" t="s">
        <v>336</v>
      </c>
      <c r="I220" t="s">
        <v>159</v>
      </c>
      <c r="J220" t="s">
        <v>150</v>
      </c>
      <c r="K220" t="s">
        <v>252</v>
      </c>
      <c r="L220" t="s">
        <v>106</v>
      </c>
      <c r="M220">
        <v>0</v>
      </c>
      <c r="O220" t="str">
        <f>+VLOOKUP(Línea_Causa_Sexo_Edad[[#This Row],[id_LA]],Línea_Atención[],2,0)</f>
        <v>Línea Ambulatoria</v>
      </c>
    </row>
    <row r="221" spans="2:15" x14ac:dyDescent="0.3">
      <c r="B221" s="4" t="str">
        <f t="shared" si="9"/>
        <v>1-Causa Egreso-02</v>
      </c>
      <c r="C221" s="4" t="str">
        <f t="shared" si="10"/>
        <v>1-Causa Egreso-02-Mujeres</v>
      </c>
      <c r="D221" s="4" t="str">
        <f t="shared" si="11"/>
        <v>1-Causa Egreso-02-Mujeres-Primera Infancia I</v>
      </c>
      <c r="E221">
        <v>1</v>
      </c>
      <c r="F221" t="str">
        <f>+VLOOKUP(H221,Causas_Ingreso[[Causal Ingreso/Egreso]:[id_Causa]],3,0)</f>
        <v>Causa Egreso-02</v>
      </c>
      <c r="G221" t="s">
        <v>417</v>
      </c>
      <c r="H221" t="s">
        <v>336</v>
      </c>
      <c r="I221" t="s">
        <v>159</v>
      </c>
      <c r="J221" t="s">
        <v>150</v>
      </c>
      <c r="K221" t="s">
        <v>253</v>
      </c>
      <c r="L221" t="s">
        <v>106</v>
      </c>
      <c r="M221">
        <v>1</v>
      </c>
      <c r="O221" t="str">
        <f>+VLOOKUP(Línea_Causa_Sexo_Edad[[#This Row],[id_LA]],Línea_Atención[],2,0)</f>
        <v>Línea Ambulatoria</v>
      </c>
    </row>
    <row r="222" spans="2:15" x14ac:dyDescent="0.3">
      <c r="B222" s="4" t="str">
        <f t="shared" si="9"/>
        <v>1-Causa Egreso-04</v>
      </c>
      <c r="C222" s="4" t="str">
        <f t="shared" si="10"/>
        <v>1-Causa Egreso-04-Hombres</v>
      </c>
      <c r="D222" s="4" t="str">
        <f t="shared" si="11"/>
        <v>1-Causa Egreso-04-Hombres-Primera Infancia I</v>
      </c>
      <c r="E222">
        <v>1</v>
      </c>
      <c r="F222" t="str">
        <f>+VLOOKUP(H222,Causas_Ingreso[[Causal Ingreso/Egreso]:[id_Causa]],3,0)</f>
        <v>Causa Egreso-04</v>
      </c>
      <c r="G222" t="s">
        <v>417</v>
      </c>
      <c r="H222" t="s">
        <v>339</v>
      </c>
      <c r="I222" t="s">
        <v>159</v>
      </c>
      <c r="J222" t="s">
        <v>150</v>
      </c>
      <c r="K222" t="s">
        <v>252</v>
      </c>
      <c r="L222" t="s">
        <v>106</v>
      </c>
      <c r="M222">
        <v>0</v>
      </c>
      <c r="O222" t="str">
        <f>+VLOOKUP(Línea_Causa_Sexo_Edad[[#This Row],[id_LA]],Línea_Atención[],2,0)</f>
        <v>Línea Ambulatoria</v>
      </c>
    </row>
    <row r="223" spans="2:15" x14ac:dyDescent="0.3">
      <c r="B223" s="4" t="str">
        <f t="shared" si="9"/>
        <v>1-Causa Egreso-04</v>
      </c>
      <c r="C223" s="4" t="str">
        <f t="shared" si="10"/>
        <v>1-Causa Egreso-04-Mujeres</v>
      </c>
      <c r="D223" s="4" t="str">
        <f t="shared" si="11"/>
        <v>1-Causa Egreso-04-Mujeres-Primera Infancia I</v>
      </c>
      <c r="E223">
        <v>1</v>
      </c>
      <c r="F223" t="str">
        <f>+VLOOKUP(H223,Causas_Ingreso[[Causal Ingreso/Egreso]:[id_Causa]],3,0)</f>
        <v>Causa Egreso-04</v>
      </c>
      <c r="G223" t="s">
        <v>417</v>
      </c>
      <c r="H223" t="s">
        <v>339</v>
      </c>
      <c r="I223" t="s">
        <v>159</v>
      </c>
      <c r="J223" t="s">
        <v>150</v>
      </c>
      <c r="K223" t="s">
        <v>253</v>
      </c>
      <c r="L223" t="s">
        <v>106</v>
      </c>
      <c r="M223">
        <v>0</v>
      </c>
      <c r="O223" t="str">
        <f>+VLOOKUP(Línea_Causa_Sexo_Edad[[#This Row],[id_LA]],Línea_Atención[],2,0)</f>
        <v>Línea Ambulatoria</v>
      </c>
    </row>
    <row r="224" spans="2:15" x14ac:dyDescent="0.3">
      <c r="B224" s="4" t="str">
        <f t="shared" si="9"/>
        <v>1-Causa Egreso-05</v>
      </c>
      <c r="C224" s="4" t="str">
        <f t="shared" si="10"/>
        <v>1-Causa Egreso-05-Hombres</v>
      </c>
      <c r="D224" s="4" t="str">
        <f t="shared" si="11"/>
        <v>1-Causa Egreso-05-Hombres-Primera Infancia I</v>
      </c>
      <c r="E224">
        <v>1</v>
      </c>
      <c r="F224" t="str">
        <f>+VLOOKUP(H224,Causas_Ingreso[[Causal Ingreso/Egreso]:[id_Causa]],3,0)</f>
        <v>Causa Egreso-05</v>
      </c>
      <c r="G224" t="s">
        <v>417</v>
      </c>
      <c r="H224" t="s">
        <v>340</v>
      </c>
      <c r="I224" t="s">
        <v>159</v>
      </c>
      <c r="J224" t="s">
        <v>150</v>
      </c>
      <c r="K224" t="s">
        <v>252</v>
      </c>
      <c r="L224" t="s">
        <v>106</v>
      </c>
      <c r="M224">
        <v>3</v>
      </c>
      <c r="O224" t="str">
        <f>+VLOOKUP(Línea_Causa_Sexo_Edad[[#This Row],[id_LA]],Línea_Atención[],2,0)</f>
        <v>Línea Ambulatoria</v>
      </c>
    </row>
    <row r="225" spans="2:15" x14ac:dyDescent="0.3">
      <c r="B225" s="4" t="str">
        <f t="shared" si="9"/>
        <v>1-Causa Egreso-05</v>
      </c>
      <c r="C225" s="4" t="str">
        <f t="shared" si="10"/>
        <v>1-Causa Egreso-05-Mujeres</v>
      </c>
      <c r="D225" s="4" t="str">
        <f t="shared" si="11"/>
        <v>1-Causa Egreso-05-Mujeres-Primera Infancia I</v>
      </c>
      <c r="E225">
        <v>1</v>
      </c>
      <c r="F225" t="str">
        <f>+VLOOKUP(H225,Causas_Ingreso[[Causal Ingreso/Egreso]:[id_Causa]],3,0)</f>
        <v>Causa Egreso-05</v>
      </c>
      <c r="G225" t="s">
        <v>417</v>
      </c>
      <c r="H225" t="s">
        <v>340</v>
      </c>
      <c r="I225" t="s">
        <v>159</v>
      </c>
      <c r="J225" t="s">
        <v>150</v>
      </c>
      <c r="K225" t="s">
        <v>253</v>
      </c>
      <c r="L225" t="s">
        <v>106</v>
      </c>
      <c r="M225">
        <v>6</v>
      </c>
      <c r="O225" t="str">
        <f>+VLOOKUP(Línea_Causa_Sexo_Edad[[#This Row],[id_LA]],Línea_Atención[],2,0)</f>
        <v>Línea Ambulatoria</v>
      </c>
    </row>
    <row r="226" spans="2:15" x14ac:dyDescent="0.3">
      <c r="B226" s="4" t="str">
        <f t="shared" si="9"/>
        <v>1-Causa Egreso-01</v>
      </c>
      <c r="C226" s="4" t="str">
        <f t="shared" si="10"/>
        <v>1-Causa Egreso-01-Hombres</v>
      </c>
      <c r="D226" s="4" t="str">
        <f t="shared" si="11"/>
        <v>1-Causa Egreso-01-Hombres-Primera Infancia I</v>
      </c>
      <c r="E226">
        <v>1</v>
      </c>
      <c r="F226" t="str">
        <f>+VLOOKUP(H226,Causas_Ingreso[[Causal Ingreso/Egreso]:[id_Causa]],3,0)</f>
        <v>Causa Egreso-01</v>
      </c>
      <c r="G226" t="s">
        <v>417</v>
      </c>
      <c r="H226" t="s">
        <v>335</v>
      </c>
      <c r="I226" t="s">
        <v>159</v>
      </c>
      <c r="J226" t="s">
        <v>150</v>
      </c>
      <c r="K226" t="s">
        <v>252</v>
      </c>
      <c r="L226" t="s">
        <v>106</v>
      </c>
      <c r="M226">
        <v>20</v>
      </c>
      <c r="O226" t="str">
        <f>+VLOOKUP(Línea_Causa_Sexo_Edad[[#This Row],[id_LA]],Línea_Atención[],2,0)</f>
        <v>Línea Ambulatoria</v>
      </c>
    </row>
    <row r="227" spans="2:15" x14ac:dyDescent="0.3">
      <c r="B227" s="4" t="str">
        <f t="shared" si="9"/>
        <v>1-Causa Egreso-01</v>
      </c>
      <c r="C227" s="4" t="str">
        <f t="shared" si="10"/>
        <v>1-Causa Egreso-01-Mujeres</v>
      </c>
      <c r="D227" s="4" t="str">
        <f t="shared" si="11"/>
        <v>1-Causa Egreso-01-Mujeres-Primera Infancia I</v>
      </c>
      <c r="E227">
        <v>1</v>
      </c>
      <c r="F227" t="str">
        <f>+VLOOKUP(H227,Causas_Ingreso[[Causal Ingreso/Egreso]:[id_Causa]],3,0)</f>
        <v>Causa Egreso-01</v>
      </c>
      <c r="G227" t="s">
        <v>417</v>
      </c>
      <c r="H227" t="s">
        <v>335</v>
      </c>
      <c r="I227" t="s">
        <v>159</v>
      </c>
      <c r="J227" t="s">
        <v>150</v>
      </c>
      <c r="K227" t="s">
        <v>253</v>
      </c>
      <c r="L227" t="s">
        <v>106</v>
      </c>
      <c r="M227">
        <v>10</v>
      </c>
      <c r="O227" t="str">
        <f>+VLOOKUP(Línea_Causa_Sexo_Edad[[#This Row],[id_LA]],Línea_Atención[],2,0)</f>
        <v>Línea Ambulatoria</v>
      </c>
    </row>
    <row r="228" spans="2:15" x14ac:dyDescent="0.3">
      <c r="B228" s="4" t="str">
        <f t="shared" si="9"/>
        <v>1-Causa Egreso-07</v>
      </c>
      <c r="C228" s="4" t="str">
        <f t="shared" si="10"/>
        <v>1-Causa Egreso-07-Hombres</v>
      </c>
      <c r="D228" s="4" t="str">
        <f t="shared" si="11"/>
        <v>1-Causa Egreso-07-Hombres-Primera Infancia I</v>
      </c>
      <c r="E228">
        <v>1</v>
      </c>
      <c r="F228" t="str">
        <f>+VLOOKUP(H228,Causas_Ingreso[[Causal Ingreso/Egreso]:[id_Causa]],3,0)</f>
        <v>Causa Egreso-07</v>
      </c>
      <c r="G228" t="s">
        <v>417</v>
      </c>
      <c r="H228" t="s">
        <v>341</v>
      </c>
      <c r="I228" t="s">
        <v>159</v>
      </c>
      <c r="J228" t="s">
        <v>150</v>
      </c>
      <c r="K228" t="s">
        <v>252</v>
      </c>
      <c r="L228" t="s">
        <v>106</v>
      </c>
      <c r="M228">
        <v>0</v>
      </c>
      <c r="O228" t="str">
        <f>+VLOOKUP(Línea_Causa_Sexo_Edad[[#This Row],[id_LA]],Línea_Atención[],2,0)</f>
        <v>Línea Ambulatoria</v>
      </c>
    </row>
    <row r="229" spans="2:15" x14ac:dyDescent="0.3">
      <c r="B229" s="4" t="str">
        <f t="shared" si="9"/>
        <v>1-Causa Egreso-07</v>
      </c>
      <c r="C229" s="4" t="str">
        <f t="shared" si="10"/>
        <v>1-Causa Egreso-07-Mujeres</v>
      </c>
      <c r="D229" s="4" t="str">
        <f t="shared" si="11"/>
        <v>1-Causa Egreso-07-Mujeres-Primera Infancia I</v>
      </c>
      <c r="E229">
        <v>1</v>
      </c>
      <c r="F229" t="str">
        <f>+VLOOKUP(H229,Causas_Ingreso[[Causal Ingreso/Egreso]:[id_Causa]],3,0)</f>
        <v>Causa Egreso-07</v>
      </c>
      <c r="G229" t="s">
        <v>417</v>
      </c>
      <c r="H229" t="s">
        <v>341</v>
      </c>
      <c r="I229" t="s">
        <v>159</v>
      </c>
      <c r="J229" t="s">
        <v>150</v>
      </c>
      <c r="K229" t="s">
        <v>253</v>
      </c>
      <c r="L229" t="s">
        <v>106</v>
      </c>
      <c r="M229">
        <v>0</v>
      </c>
      <c r="O229" t="str">
        <f>+VLOOKUP(Línea_Causa_Sexo_Edad[[#This Row],[id_LA]],Línea_Atención[],2,0)</f>
        <v>Línea Ambulatoria</v>
      </c>
    </row>
    <row r="230" spans="2:15" x14ac:dyDescent="0.3">
      <c r="B230" s="4" t="str">
        <f t="shared" si="9"/>
        <v>1-Causa Egreso-10</v>
      </c>
      <c r="C230" s="4" t="str">
        <f t="shared" si="10"/>
        <v>1-Causa Egreso-10-Hombres</v>
      </c>
      <c r="D230" s="4" t="str">
        <f t="shared" si="11"/>
        <v>1-Causa Egreso-10-Hombres-Primera Infancia I</v>
      </c>
      <c r="E230">
        <v>1</v>
      </c>
      <c r="F230" t="str">
        <f>+VLOOKUP(H230,Causas_Ingreso[[Causal Ingreso/Egreso]:[id_Causa]],3,0)</f>
        <v>Causa Egreso-10</v>
      </c>
      <c r="G230" t="s">
        <v>417</v>
      </c>
      <c r="H230" t="s">
        <v>342</v>
      </c>
      <c r="I230" t="s">
        <v>159</v>
      </c>
      <c r="J230" t="s">
        <v>150</v>
      </c>
      <c r="K230" t="s">
        <v>252</v>
      </c>
      <c r="L230" t="s">
        <v>106</v>
      </c>
      <c r="M230">
        <v>7</v>
      </c>
      <c r="O230" t="str">
        <f>+VLOOKUP(Línea_Causa_Sexo_Edad[[#This Row],[id_LA]],Línea_Atención[],2,0)</f>
        <v>Línea Ambulatoria</v>
      </c>
    </row>
    <row r="231" spans="2:15" x14ac:dyDescent="0.3">
      <c r="B231" s="4" t="str">
        <f t="shared" si="9"/>
        <v>1-Causa Egreso-10</v>
      </c>
      <c r="C231" s="4" t="str">
        <f t="shared" si="10"/>
        <v>1-Causa Egreso-10-Mujeres</v>
      </c>
      <c r="D231" s="4" t="str">
        <f t="shared" si="11"/>
        <v>1-Causa Egreso-10-Mujeres-Primera Infancia I</v>
      </c>
      <c r="E231">
        <v>1</v>
      </c>
      <c r="F231" t="str">
        <f>+VLOOKUP(H231,Causas_Ingreso[[Causal Ingreso/Egreso]:[id_Causa]],3,0)</f>
        <v>Causa Egreso-10</v>
      </c>
      <c r="G231" t="s">
        <v>417</v>
      </c>
      <c r="H231" t="s">
        <v>342</v>
      </c>
      <c r="I231" t="s">
        <v>159</v>
      </c>
      <c r="J231" t="s">
        <v>150</v>
      </c>
      <c r="K231" t="s">
        <v>253</v>
      </c>
      <c r="L231" t="s">
        <v>106</v>
      </c>
      <c r="M231">
        <v>5</v>
      </c>
      <c r="O231" t="str">
        <f>+VLOOKUP(Línea_Causa_Sexo_Edad[[#This Row],[id_LA]],Línea_Atención[],2,0)</f>
        <v>Línea Ambulatoria</v>
      </c>
    </row>
    <row r="232" spans="2:15" x14ac:dyDescent="0.3">
      <c r="B232" s="4" t="str">
        <f t="shared" si="9"/>
        <v>1-Causa Egreso-04</v>
      </c>
      <c r="C232" s="4" t="str">
        <f t="shared" si="10"/>
        <v>1-Causa Egreso-04-Hombres</v>
      </c>
      <c r="D232" s="4" t="str">
        <f t="shared" si="11"/>
        <v>1-Causa Egreso-04-Hombres-Primera Infancia I</v>
      </c>
      <c r="E232">
        <v>1</v>
      </c>
      <c r="F232" t="str">
        <f>+VLOOKUP(H232,Causas_Ingreso[[Causal Ingreso/Egreso]:[id_Causa]],3,0)</f>
        <v>Causa Egreso-04</v>
      </c>
      <c r="G232" t="s">
        <v>417</v>
      </c>
      <c r="H232" t="s">
        <v>339</v>
      </c>
      <c r="I232" t="s">
        <v>159</v>
      </c>
      <c r="J232" t="s">
        <v>150</v>
      </c>
      <c r="K232" t="s">
        <v>252</v>
      </c>
      <c r="L232" t="s">
        <v>106</v>
      </c>
      <c r="M232">
        <v>0</v>
      </c>
      <c r="O232" t="str">
        <f>+VLOOKUP(Línea_Causa_Sexo_Edad[[#This Row],[id_LA]],Línea_Atención[],2,0)</f>
        <v>Línea Ambulatoria</v>
      </c>
    </row>
    <row r="233" spans="2:15" x14ac:dyDescent="0.3">
      <c r="B233" s="4" t="str">
        <f t="shared" si="9"/>
        <v>1-Causa Egreso-13</v>
      </c>
      <c r="C233" s="4" t="str">
        <f t="shared" si="10"/>
        <v>1-Causa Egreso-13-Hombres</v>
      </c>
      <c r="D233" s="4" t="str">
        <f t="shared" si="11"/>
        <v>1-Causa Egreso-13-Hombres-Primera Infancia I</v>
      </c>
      <c r="E233">
        <v>1</v>
      </c>
      <c r="F233" t="str">
        <f>+VLOOKUP(H233,Causas_Ingreso[[Causal Ingreso/Egreso]:[id_Causa]],3,0)</f>
        <v>Causa Egreso-13</v>
      </c>
      <c r="G233" t="s">
        <v>417</v>
      </c>
      <c r="H233" t="s">
        <v>343</v>
      </c>
      <c r="I233" t="s">
        <v>159</v>
      </c>
      <c r="J233" t="s">
        <v>150</v>
      </c>
      <c r="K233" t="s">
        <v>252</v>
      </c>
      <c r="L233" t="s">
        <v>106</v>
      </c>
      <c r="M233">
        <v>66</v>
      </c>
      <c r="O233" t="str">
        <f>+VLOOKUP(Línea_Causa_Sexo_Edad[[#This Row],[id_LA]],Línea_Atención[],2,0)</f>
        <v>Línea Ambulatoria</v>
      </c>
    </row>
    <row r="234" spans="2:15" x14ac:dyDescent="0.3">
      <c r="B234" s="4" t="str">
        <f t="shared" si="9"/>
        <v>1-Causa Egreso-13</v>
      </c>
      <c r="C234" s="4" t="str">
        <f t="shared" si="10"/>
        <v>1-Causa Egreso-13-Mujeres</v>
      </c>
      <c r="D234" s="4" t="str">
        <f t="shared" si="11"/>
        <v>1-Causa Egreso-13-Mujeres-Primera Infancia I</v>
      </c>
      <c r="E234">
        <v>1</v>
      </c>
      <c r="F234" t="str">
        <f>+VLOOKUP(H234,Causas_Ingreso[[Causal Ingreso/Egreso]:[id_Causa]],3,0)</f>
        <v>Causa Egreso-13</v>
      </c>
      <c r="G234" t="s">
        <v>417</v>
      </c>
      <c r="H234" t="s">
        <v>343</v>
      </c>
      <c r="I234" t="s">
        <v>159</v>
      </c>
      <c r="J234" t="s">
        <v>150</v>
      </c>
      <c r="K234" t="s">
        <v>253</v>
      </c>
      <c r="L234" t="s">
        <v>106</v>
      </c>
      <c r="M234">
        <v>77</v>
      </c>
      <c r="O234" t="str">
        <f>+VLOOKUP(Línea_Causa_Sexo_Edad[[#This Row],[id_LA]],Línea_Atención[],2,0)</f>
        <v>Línea Ambulatoria</v>
      </c>
    </row>
    <row r="235" spans="2:15" x14ac:dyDescent="0.3">
      <c r="B235" s="4" t="str">
        <f t="shared" si="9"/>
        <v>1-Causa Egreso-14</v>
      </c>
      <c r="C235" s="4" t="str">
        <f t="shared" si="10"/>
        <v>1-Causa Egreso-14-Hombres</v>
      </c>
      <c r="D235" s="4" t="str">
        <f t="shared" si="11"/>
        <v>1-Causa Egreso-14-Hombres-Primera Infancia I</v>
      </c>
      <c r="E235">
        <v>1</v>
      </c>
      <c r="F235" t="str">
        <f>+VLOOKUP(H235,Causas_Ingreso[[Causal Ingreso/Egreso]:[id_Causa]],3,0)</f>
        <v>Causa Egreso-14</v>
      </c>
      <c r="G235" t="s">
        <v>417</v>
      </c>
      <c r="H235" t="s">
        <v>345</v>
      </c>
      <c r="I235" t="s">
        <v>159</v>
      </c>
      <c r="J235" t="s">
        <v>150</v>
      </c>
      <c r="K235" t="s">
        <v>252</v>
      </c>
      <c r="L235" t="s">
        <v>106</v>
      </c>
      <c r="M235">
        <v>17</v>
      </c>
      <c r="O235" t="str">
        <f>+VLOOKUP(Línea_Causa_Sexo_Edad[[#This Row],[id_LA]],Línea_Atención[],2,0)</f>
        <v>Línea Ambulatoria</v>
      </c>
    </row>
    <row r="236" spans="2:15" x14ac:dyDescent="0.3">
      <c r="B236" s="4" t="str">
        <f t="shared" si="9"/>
        <v>1-Causa Egreso-14</v>
      </c>
      <c r="C236" s="4" t="str">
        <f t="shared" si="10"/>
        <v>1-Causa Egreso-14-Mujeres</v>
      </c>
      <c r="D236" s="4" t="str">
        <f t="shared" si="11"/>
        <v>1-Causa Egreso-14-Mujeres-Primera Infancia I</v>
      </c>
      <c r="E236">
        <v>1</v>
      </c>
      <c r="F236" t="str">
        <f>+VLOOKUP(H236,Causas_Ingreso[[Causal Ingreso/Egreso]:[id_Causa]],3,0)</f>
        <v>Causa Egreso-14</v>
      </c>
      <c r="G236" t="s">
        <v>417</v>
      </c>
      <c r="H236" t="s">
        <v>345</v>
      </c>
      <c r="I236" t="s">
        <v>159</v>
      </c>
      <c r="J236" t="s">
        <v>150</v>
      </c>
      <c r="K236" t="s">
        <v>253</v>
      </c>
      <c r="L236" t="s">
        <v>106</v>
      </c>
      <c r="M236">
        <v>13</v>
      </c>
      <c r="O236" t="str">
        <f>+VLOOKUP(Línea_Causa_Sexo_Edad[[#This Row],[id_LA]],Línea_Atención[],2,0)</f>
        <v>Línea Ambulatoria</v>
      </c>
    </row>
    <row r="237" spans="2:15" x14ac:dyDescent="0.3">
      <c r="B237" s="4" t="str">
        <f t="shared" si="9"/>
        <v>1-Causa Egreso-15</v>
      </c>
      <c r="C237" s="4" t="str">
        <f t="shared" si="10"/>
        <v>1-Causa Egreso-15-Hombres</v>
      </c>
      <c r="D237" s="4" t="str">
        <f t="shared" si="11"/>
        <v>1-Causa Egreso-15-Hombres-Primera Infancia I</v>
      </c>
      <c r="E237">
        <v>1</v>
      </c>
      <c r="F237" t="str">
        <f>+VLOOKUP(H237,Causas_Ingreso[[Causal Ingreso/Egreso]:[id_Causa]],3,0)</f>
        <v>Causa Egreso-15</v>
      </c>
      <c r="G237" t="s">
        <v>417</v>
      </c>
      <c r="H237" t="s">
        <v>346</v>
      </c>
      <c r="I237" t="s">
        <v>159</v>
      </c>
      <c r="J237" t="s">
        <v>150</v>
      </c>
      <c r="K237" t="s">
        <v>252</v>
      </c>
      <c r="L237" t="s">
        <v>106</v>
      </c>
      <c r="M237">
        <v>190</v>
      </c>
      <c r="O237" t="str">
        <f>+VLOOKUP(Línea_Causa_Sexo_Edad[[#This Row],[id_LA]],Línea_Atención[],2,0)</f>
        <v>Línea Ambulatoria</v>
      </c>
    </row>
    <row r="238" spans="2:15" x14ac:dyDescent="0.3">
      <c r="B238" s="4" t="str">
        <f t="shared" si="9"/>
        <v>1-Causa Egreso-15</v>
      </c>
      <c r="C238" s="4" t="str">
        <f t="shared" si="10"/>
        <v>1-Causa Egreso-15-Mujeres</v>
      </c>
      <c r="D238" s="4" t="str">
        <f t="shared" si="11"/>
        <v>1-Causa Egreso-15-Mujeres-Primera Infancia I</v>
      </c>
      <c r="E238">
        <v>1</v>
      </c>
      <c r="F238" t="str">
        <f>+VLOOKUP(H238,Causas_Ingreso[[Causal Ingreso/Egreso]:[id_Causa]],3,0)</f>
        <v>Causa Egreso-15</v>
      </c>
      <c r="G238" t="s">
        <v>417</v>
      </c>
      <c r="H238" t="s">
        <v>346</v>
      </c>
      <c r="I238" t="s">
        <v>159</v>
      </c>
      <c r="J238" t="s">
        <v>150</v>
      </c>
      <c r="K238" t="s">
        <v>253</v>
      </c>
      <c r="L238" t="s">
        <v>106</v>
      </c>
      <c r="M238">
        <v>187</v>
      </c>
      <c r="O238" t="str">
        <f>+VLOOKUP(Línea_Causa_Sexo_Edad[[#This Row],[id_LA]],Línea_Atención[],2,0)</f>
        <v>Línea Ambulatoria</v>
      </c>
    </row>
    <row r="239" spans="2:15" x14ac:dyDescent="0.3">
      <c r="B239" s="4" t="str">
        <f t="shared" si="9"/>
        <v>1-Causa Egreso-17</v>
      </c>
      <c r="C239" s="4" t="str">
        <f t="shared" si="10"/>
        <v>1-Causa Egreso-17-Hombres</v>
      </c>
      <c r="D239" s="4" t="str">
        <f t="shared" si="11"/>
        <v>1-Causa Egreso-17-Hombres-Primera Infancia I</v>
      </c>
      <c r="E239">
        <v>1</v>
      </c>
      <c r="F239" t="str">
        <f>+VLOOKUP(H239,Causas_Ingreso[[Causal Ingreso/Egreso]:[id_Causa]],3,0)</f>
        <v>Causa Egreso-17</v>
      </c>
      <c r="G239" t="s">
        <v>417</v>
      </c>
      <c r="H239" t="s">
        <v>344</v>
      </c>
      <c r="I239" t="s">
        <v>159</v>
      </c>
      <c r="J239" t="s">
        <v>150</v>
      </c>
      <c r="K239" t="s">
        <v>252</v>
      </c>
      <c r="L239" t="s">
        <v>106</v>
      </c>
      <c r="M239">
        <v>0</v>
      </c>
      <c r="O239" t="str">
        <f>+VLOOKUP(Línea_Causa_Sexo_Edad[[#This Row],[id_LA]],Línea_Atención[],2,0)</f>
        <v>Línea Ambulatoria</v>
      </c>
    </row>
    <row r="240" spans="2:15" x14ac:dyDescent="0.3">
      <c r="B240" s="4" t="str">
        <f t="shared" si="9"/>
        <v>1-Causa Egreso-18</v>
      </c>
      <c r="C240" s="4" t="str">
        <f t="shared" si="10"/>
        <v>1-Causa Egreso-18-Hombres</v>
      </c>
      <c r="D240" s="4" t="str">
        <f t="shared" si="11"/>
        <v>1-Causa Egreso-18-Hombres-Primera Infancia I</v>
      </c>
      <c r="E240">
        <v>1</v>
      </c>
      <c r="F240" t="str">
        <f>+VLOOKUP(H240,Causas_Ingreso[[Causal Ingreso/Egreso]:[id_Causa]],3,0)</f>
        <v>Causa Egreso-18</v>
      </c>
      <c r="G240" t="s">
        <v>417</v>
      </c>
      <c r="H240" t="s">
        <v>334</v>
      </c>
      <c r="I240" t="s">
        <v>159</v>
      </c>
      <c r="J240" t="s">
        <v>150</v>
      </c>
      <c r="K240" t="s">
        <v>252</v>
      </c>
      <c r="L240" t="s">
        <v>106</v>
      </c>
      <c r="M240">
        <v>2</v>
      </c>
      <c r="O240" t="str">
        <f>+VLOOKUP(Línea_Causa_Sexo_Edad[[#This Row],[id_LA]],Línea_Atención[],2,0)</f>
        <v>Línea Ambulatoria</v>
      </c>
    </row>
    <row r="241" spans="2:15" x14ac:dyDescent="0.3">
      <c r="B241" s="4" t="str">
        <f t="shared" si="9"/>
        <v>1-Causa Egreso-18</v>
      </c>
      <c r="C241" s="4" t="str">
        <f t="shared" si="10"/>
        <v>1-Causa Egreso-18-Mujeres</v>
      </c>
      <c r="D241" s="4" t="str">
        <f t="shared" si="11"/>
        <v>1-Causa Egreso-18-Mujeres-Primera Infancia I</v>
      </c>
      <c r="E241">
        <v>1</v>
      </c>
      <c r="F241" t="str">
        <f>+VLOOKUP(H241,Causas_Ingreso[[Causal Ingreso/Egreso]:[id_Causa]],3,0)</f>
        <v>Causa Egreso-18</v>
      </c>
      <c r="G241" t="s">
        <v>417</v>
      </c>
      <c r="H241" t="s">
        <v>334</v>
      </c>
      <c r="I241" t="s">
        <v>159</v>
      </c>
      <c r="J241" t="s">
        <v>150</v>
      </c>
      <c r="K241" t="s">
        <v>253</v>
      </c>
      <c r="L241" t="s">
        <v>106</v>
      </c>
      <c r="M241">
        <v>0</v>
      </c>
      <c r="O241" t="str">
        <f>+VLOOKUP(Línea_Causa_Sexo_Edad[[#This Row],[id_LA]],Línea_Atención[],2,0)</f>
        <v>Línea Ambulatoria</v>
      </c>
    </row>
    <row r="242" spans="2:15" x14ac:dyDescent="0.3">
      <c r="B242" s="4" t="str">
        <f t="shared" si="9"/>
        <v>1-Causa Egreso-10</v>
      </c>
      <c r="C242" s="4" t="str">
        <f t="shared" si="10"/>
        <v>1-Causa Egreso-10-Hombres</v>
      </c>
      <c r="D242" s="4" t="str">
        <f t="shared" si="11"/>
        <v>1-Causa Egreso-10-Hombres-Primera Infancia I</v>
      </c>
      <c r="E242">
        <v>1</v>
      </c>
      <c r="F242" t="str">
        <f>+VLOOKUP(H242,Causas_Ingreso[[Causal Ingreso/Egreso]:[id_Causa]],3,0)</f>
        <v>Causa Egreso-10</v>
      </c>
      <c r="G242" t="s">
        <v>417</v>
      </c>
      <c r="H242" t="s">
        <v>342</v>
      </c>
      <c r="I242" t="s">
        <v>159</v>
      </c>
      <c r="J242" t="s">
        <v>150</v>
      </c>
      <c r="K242" t="s">
        <v>252</v>
      </c>
      <c r="L242" t="s">
        <v>106</v>
      </c>
      <c r="M242">
        <v>6</v>
      </c>
      <c r="O242" t="str">
        <f>+VLOOKUP(Línea_Causa_Sexo_Edad[[#This Row],[id_LA]],Línea_Atención[],2,0)</f>
        <v>Línea Ambulatoria</v>
      </c>
    </row>
    <row r="243" spans="2:15" x14ac:dyDescent="0.3">
      <c r="B243" s="4" t="str">
        <f t="shared" si="9"/>
        <v>1-Causa Egreso-10</v>
      </c>
      <c r="C243" s="4" t="str">
        <f t="shared" si="10"/>
        <v>1-Causa Egreso-10-Mujeres</v>
      </c>
      <c r="D243" s="4" t="str">
        <f t="shared" si="11"/>
        <v>1-Causa Egreso-10-Mujeres-Primera Infancia I</v>
      </c>
      <c r="E243">
        <v>1</v>
      </c>
      <c r="F243" t="str">
        <f>+VLOOKUP(H243,Causas_Ingreso[[Causal Ingreso/Egreso]:[id_Causa]],3,0)</f>
        <v>Causa Egreso-10</v>
      </c>
      <c r="G243" t="s">
        <v>417</v>
      </c>
      <c r="H243" t="s">
        <v>342</v>
      </c>
      <c r="I243" t="s">
        <v>159</v>
      </c>
      <c r="J243" t="s">
        <v>150</v>
      </c>
      <c r="K243" t="s">
        <v>253</v>
      </c>
      <c r="L243" t="s">
        <v>106</v>
      </c>
      <c r="M243">
        <v>3</v>
      </c>
      <c r="O243" t="str">
        <f>+VLOOKUP(Línea_Causa_Sexo_Edad[[#This Row],[id_LA]],Línea_Atención[],2,0)</f>
        <v>Línea Ambulatoria</v>
      </c>
    </row>
    <row r="244" spans="2:15" x14ac:dyDescent="0.3">
      <c r="B244" s="4" t="str">
        <f t="shared" si="9"/>
        <v>1-Causa Egreso-22</v>
      </c>
      <c r="C244" s="4" t="str">
        <f t="shared" si="10"/>
        <v>1-Causa Egreso-22-Hombres</v>
      </c>
      <c r="D244" s="4" t="str">
        <f t="shared" si="11"/>
        <v>1-Causa Egreso-22-Hombres-Primera Infancia I</v>
      </c>
      <c r="E244">
        <v>1</v>
      </c>
      <c r="F244" t="str">
        <f>+VLOOKUP(H244,Causas_Ingreso[[Causal Ingreso/Egreso]:[id_Causa]],3,0)</f>
        <v>Causa Egreso-22</v>
      </c>
      <c r="G244" t="s">
        <v>417</v>
      </c>
      <c r="H244" t="s">
        <v>337</v>
      </c>
      <c r="I244" t="s">
        <v>159</v>
      </c>
      <c r="J244" t="s">
        <v>150</v>
      </c>
      <c r="K244" t="s">
        <v>252</v>
      </c>
      <c r="L244" t="s">
        <v>106</v>
      </c>
      <c r="M244">
        <v>0</v>
      </c>
      <c r="O244" t="str">
        <f>+VLOOKUP(Línea_Causa_Sexo_Edad[[#This Row],[id_LA]],Línea_Atención[],2,0)</f>
        <v>Línea Ambulatoria</v>
      </c>
    </row>
    <row r="245" spans="2:15" x14ac:dyDescent="0.3">
      <c r="B245" s="4" t="str">
        <f t="shared" si="9"/>
        <v>1-Causa Egreso-22</v>
      </c>
      <c r="C245" s="4" t="str">
        <f t="shared" si="10"/>
        <v>1-Causa Egreso-22-Mujeres</v>
      </c>
      <c r="D245" s="4" t="str">
        <f t="shared" si="11"/>
        <v>1-Causa Egreso-22-Mujeres-Primera Infancia I</v>
      </c>
      <c r="E245">
        <v>1</v>
      </c>
      <c r="F245" t="str">
        <f>+VLOOKUP(H245,Causas_Ingreso[[Causal Ingreso/Egreso]:[id_Causa]],3,0)</f>
        <v>Causa Egreso-22</v>
      </c>
      <c r="G245" t="s">
        <v>417</v>
      </c>
      <c r="H245" t="s">
        <v>337</v>
      </c>
      <c r="I245" t="s">
        <v>159</v>
      </c>
      <c r="J245" t="s">
        <v>150</v>
      </c>
      <c r="K245" t="s">
        <v>253</v>
      </c>
      <c r="L245" t="s">
        <v>106</v>
      </c>
      <c r="M245">
        <v>0</v>
      </c>
      <c r="O245" t="str">
        <f>+VLOOKUP(Línea_Causa_Sexo_Edad[[#This Row],[id_LA]],Línea_Atención[],2,0)</f>
        <v>Línea Ambulatoria</v>
      </c>
    </row>
    <row r="246" spans="2:15" x14ac:dyDescent="0.3">
      <c r="B246" s="4" t="str">
        <f t="shared" si="9"/>
        <v>1-Causa Egreso-23</v>
      </c>
      <c r="C246" s="4" t="str">
        <f t="shared" si="10"/>
        <v>1-Causa Egreso-23-Hombres</v>
      </c>
      <c r="D246" s="4" t="str">
        <f t="shared" si="11"/>
        <v>1-Causa Egreso-23-Hombres-Primera Infancia I</v>
      </c>
      <c r="E246">
        <v>1</v>
      </c>
      <c r="F246" t="str">
        <f>+VLOOKUP(H246,Causas_Ingreso[[Causal Ingreso/Egreso]:[id_Causa]],3,0)</f>
        <v>Causa Egreso-23</v>
      </c>
      <c r="G246" t="s">
        <v>417</v>
      </c>
      <c r="H246" t="s">
        <v>338</v>
      </c>
      <c r="I246" t="s">
        <v>159</v>
      </c>
      <c r="J246" t="s">
        <v>150</v>
      </c>
      <c r="K246" t="s">
        <v>252</v>
      </c>
      <c r="L246" t="s">
        <v>106</v>
      </c>
      <c r="M246">
        <v>0</v>
      </c>
      <c r="O246" t="str">
        <f>+VLOOKUP(Línea_Causa_Sexo_Edad[[#This Row],[id_LA]],Línea_Atención[],2,0)</f>
        <v>Línea Ambulatoria</v>
      </c>
    </row>
    <row r="247" spans="2:15" x14ac:dyDescent="0.3">
      <c r="B247" s="4" t="str">
        <f t="shared" si="9"/>
        <v>1-Causa Egreso-23</v>
      </c>
      <c r="C247" s="4" t="str">
        <f t="shared" si="10"/>
        <v>1-Causa Egreso-23-Mujeres</v>
      </c>
      <c r="D247" s="4" t="str">
        <f t="shared" si="11"/>
        <v>1-Causa Egreso-23-Mujeres-Primera Infancia I</v>
      </c>
      <c r="E247">
        <v>1</v>
      </c>
      <c r="F247" t="str">
        <f>+VLOOKUP(H247,Causas_Ingreso[[Causal Ingreso/Egreso]:[id_Causa]],3,0)</f>
        <v>Causa Egreso-23</v>
      </c>
      <c r="G247" t="s">
        <v>417</v>
      </c>
      <c r="H247" t="s">
        <v>338</v>
      </c>
      <c r="I247" t="s">
        <v>159</v>
      </c>
      <c r="J247" t="s">
        <v>150</v>
      </c>
      <c r="K247" t="s">
        <v>253</v>
      </c>
      <c r="L247" t="s">
        <v>106</v>
      </c>
      <c r="M247">
        <v>0</v>
      </c>
      <c r="O247" t="str">
        <f>+VLOOKUP(Línea_Causa_Sexo_Edad[[#This Row],[id_LA]],Línea_Atención[],2,0)</f>
        <v>Línea Ambulatoria</v>
      </c>
    </row>
    <row r="248" spans="2:15" x14ac:dyDescent="0.3">
      <c r="B248" s="4" t="str">
        <f t="shared" si="9"/>
        <v>1-Causa Egreso-23</v>
      </c>
      <c r="C248" s="4" t="str">
        <f t="shared" si="10"/>
        <v>1-Causa Egreso-23-Hombres</v>
      </c>
      <c r="D248" s="4" t="str">
        <f t="shared" si="11"/>
        <v>1-Causa Egreso-23-Hombres-Primera Infancia I</v>
      </c>
      <c r="E248">
        <v>1</v>
      </c>
      <c r="F248" t="str">
        <f>+VLOOKUP(H248,Causas_Ingreso[[Causal Ingreso/Egreso]:[id_Causa]],3,0)</f>
        <v>Causa Egreso-23</v>
      </c>
      <c r="G248" t="s">
        <v>417</v>
      </c>
      <c r="H248" t="s">
        <v>338</v>
      </c>
      <c r="I248" t="s">
        <v>159</v>
      </c>
      <c r="J248" t="s">
        <v>150</v>
      </c>
      <c r="K248" t="s">
        <v>252</v>
      </c>
      <c r="L248" t="s">
        <v>106</v>
      </c>
      <c r="M248">
        <v>0</v>
      </c>
      <c r="O248" t="str">
        <f>+VLOOKUP(Línea_Causa_Sexo_Edad[[#This Row],[id_LA]],Línea_Atención[],2,0)</f>
        <v>Línea Ambulatoria</v>
      </c>
    </row>
    <row r="249" spans="2:15" x14ac:dyDescent="0.3">
      <c r="B249" s="4" t="str">
        <f t="shared" si="9"/>
        <v>1-Causa Egreso-23</v>
      </c>
      <c r="C249" s="4" t="str">
        <f t="shared" si="10"/>
        <v>1-Causa Egreso-23-Mujeres</v>
      </c>
      <c r="D249" s="4" t="str">
        <f t="shared" si="11"/>
        <v>1-Causa Egreso-23-Mujeres-Primera Infancia I</v>
      </c>
      <c r="E249">
        <v>1</v>
      </c>
      <c r="F249" t="str">
        <f>+VLOOKUP(H249,Causas_Ingreso[[Causal Ingreso/Egreso]:[id_Causa]],3,0)</f>
        <v>Causa Egreso-23</v>
      </c>
      <c r="G249" t="s">
        <v>417</v>
      </c>
      <c r="H249" t="s">
        <v>338</v>
      </c>
      <c r="I249" t="s">
        <v>159</v>
      </c>
      <c r="J249" t="s">
        <v>150</v>
      </c>
      <c r="K249" t="s">
        <v>253</v>
      </c>
      <c r="L249" t="s">
        <v>106</v>
      </c>
      <c r="M249">
        <v>0</v>
      </c>
      <c r="O249" t="str">
        <f>+VLOOKUP(Línea_Causa_Sexo_Edad[[#This Row],[id_LA]],Línea_Atención[],2,0)</f>
        <v>Línea Ambulatoria</v>
      </c>
    </row>
    <row r="250" spans="2:15" x14ac:dyDescent="0.3">
      <c r="B250" s="4" t="str">
        <f t="shared" si="9"/>
        <v>1-Causa Egreso-26</v>
      </c>
      <c r="C250" s="4" t="str">
        <f t="shared" si="10"/>
        <v>1-Causa Egreso-26-Hombres</v>
      </c>
      <c r="D250" s="4" t="str">
        <f t="shared" si="11"/>
        <v>1-Causa Egreso-26-Hombres-Primera Infancia I</v>
      </c>
      <c r="E250">
        <v>1</v>
      </c>
      <c r="F250" t="str">
        <f>+VLOOKUP(H250,Causas_Ingreso[[Causal Ingreso/Egreso]:[id_Causa]],3,0)</f>
        <v>Causa Egreso-26</v>
      </c>
      <c r="G250" t="s">
        <v>417</v>
      </c>
      <c r="H250" t="s">
        <v>348</v>
      </c>
      <c r="I250" t="s">
        <v>159</v>
      </c>
      <c r="J250" t="s">
        <v>150</v>
      </c>
      <c r="K250" t="s">
        <v>252</v>
      </c>
      <c r="L250" t="s">
        <v>106</v>
      </c>
      <c r="M250">
        <v>9</v>
      </c>
      <c r="O250" t="str">
        <f>+VLOOKUP(Línea_Causa_Sexo_Edad[[#This Row],[id_LA]],Línea_Atención[],2,0)</f>
        <v>Línea Ambulatoria</v>
      </c>
    </row>
    <row r="251" spans="2:15" x14ac:dyDescent="0.3">
      <c r="B251" s="4" t="str">
        <f t="shared" si="9"/>
        <v>1-Causa Egreso-26</v>
      </c>
      <c r="C251" s="4" t="str">
        <f t="shared" si="10"/>
        <v>1-Causa Egreso-26-Mujeres</v>
      </c>
      <c r="D251" s="4" t="str">
        <f t="shared" si="11"/>
        <v>1-Causa Egreso-26-Mujeres-Primera Infancia I</v>
      </c>
      <c r="E251">
        <v>1</v>
      </c>
      <c r="F251" t="str">
        <f>+VLOOKUP(H251,Causas_Ingreso[[Causal Ingreso/Egreso]:[id_Causa]],3,0)</f>
        <v>Causa Egreso-26</v>
      </c>
      <c r="G251" t="s">
        <v>417</v>
      </c>
      <c r="H251" t="s">
        <v>348</v>
      </c>
      <c r="I251" t="s">
        <v>159</v>
      </c>
      <c r="J251" t="s">
        <v>150</v>
      </c>
      <c r="K251" t="s">
        <v>253</v>
      </c>
      <c r="L251" t="s">
        <v>106</v>
      </c>
      <c r="M251">
        <v>9</v>
      </c>
      <c r="O251" t="str">
        <f>+VLOOKUP(Línea_Causa_Sexo_Edad[[#This Row],[id_LA]],Línea_Atención[],2,0)</f>
        <v>Línea Ambulatoria</v>
      </c>
    </row>
    <row r="252" spans="2:15" x14ac:dyDescent="0.3">
      <c r="B252" s="4" t="str">
        <f t="shared" si="9"/>
        <v>1-Causa Egreso-28</v>
      </c>
      <c r="C252" s="4" t="str">
        <f t="shared" si="10"/>
        <v>1-Causa Egreso-28-Hombres</v>
      </c>
      <c r="D252" s="4" t="str">
        <f t="shared" si="11"/>
        <v>1-Causa Egreso-28-Hombres-Primera Infancia I</v>
      </c>
      <c r="E252">
        <v>1</v>
      </c>
      <c r="F252" t="str">
        <f>+VLOOKUP(H252,Causas_Ingreso[[Causal Ingreso/Egreso]:[id_Causa]],3,0)</f>
        <v>Causa Egreso-28</v>
      </c>
      <c r="G252" t="s">
        <v>417</v>
      </c>
      <c r="H252" t="s">
        <v>349</v>
      </c>
      <c r="I252" t="s">
        <v>159</v>
      </c>
      <c r="J252" t="s">
        <v>150</v>
      </c>
      <c r="K252" t="s">
        <v>252</v>
      </c>
      <c r="L252" t="s">
        <v>106</v>
      </c>
      <c r="M252">
        <v>0</v>
      </c>
      <c r="O252" t="str">
        <f>+VLOOKUP(Línea_Causa_Sexo_Edad[[#This Row],[id_LA]],Línea_Atención[],2,0)</f>
        <v>Línea Ambulatoria</v>
      </c>
    </row>
    <row r="253" spans="2:15" x14ac:dyDescent="0.3">
      <c r="B253" s="4" t="str">
        <f t="shared" si="9"/>
        <v>1-Causa Egreso-28</v>
      </c>
      <c r="C253" s="4" t="str">
        <f t="shared" si="10"/>
        <v>1-Causa Egreso-28-Mujeres</v>
      </c>
      <c r="D253" s="4" t="str">
        <f t="shared" si="11"/>
        <v>1-Causa Egreso-28-Mujeres-Primera Infancia I</v>
      </c>
      <c r="E253">
        <v>1</v>
      </c>
      <c r="F253" t="str">
        <f>+VLOOKUP(H253,Causas_Ingreso[[Causal Ingreso/Egreso]:[id_Causa]],3,0)</f>
        <v>Causa Egreso-28</v>
      </c>
      <c r="G253" t="s">
        <v>417</v>
      </c>
      <c r="H253" t="s">
        <v>349</v>
      </c>
      <c r="I253" t="s">
        <v>159</v>
      </c>
      <c r="J253" t="s">
        <v>150</v>
      </c>
      <c r="K253" t="s">
        <v>253</v>
      </c>
      <c r="L253" t="s">
        <v>106</v>
      </c>
      <c r="M253">
        <v>0</v>
      </c>
      <c r="O253" t="str">
        <f>+VLOOKUP(Línea_Causa_Sexo_Edad[[#This Row],[id_LA]],Línea_Atención[],2,0)</f>
        <v>Línea Ambulatoria</v>
      </c>
    </row>
    <row r="254" spans="2:15" x14ac:dyDescent="0.3">
      <c r="B254" s="4" t="str">
        <f t="shared" si="9"/>
        <v>1-Causa Egreso-01</v>
      </c>
      <c r="C254" s="4" t="str">
        <f t="shared" si="10"/>
        <v>1-Causa Egreso-01-Hombres</v>
      </c>
      <c r="D254" s="4" t="str">
        <f t="shared" si="11"/>
        <v>1-Causa Egreso-01-Hombres-Primera Infancia I</v>
      </c>
      <c r="E254">
        <v>1</v>
      </c>
      <c r="F254" t="str">
        <f>+VLOOKUP(H254,Causas_Ingreso[[Causal Ingreso/Egreso]:[id_Causa]],3,0)</f>
        <v>Causa Egreso-01</v>
      </c>
      <c r="G254" t="s">
        <v>417</v>
      </c>
      <c r="H254" t="s">
        <v>335</v>
      </c>
      <c r="I254" t="s">
        <v>159</v>
      </c>
      <c r="J254" t="s">
        <v>150</v>
      </c>
      <c r="K254" t="s">
        <v>252</v>
      </c>
      <c r="L254" t="s">
        <v>106</v>
      </c>
      <c r="M254">
        <v>0</v>
      </c>
      <c r="O254" t="str">
        <f>+VLOOKUP(Línea_Causa_Sexo_Edad[[#This Row],[id_LA]],Línea_Atención[],2,0)</f>
        <v>Línea Ambulatoria</v>
      </c>
    </row>
    <row r="255" spans="2:15" x14ac:dyDescent="0.3">
      <c r="B255" s="4" t="str">
        <f t="shared" si="9"/>
        <v>1-Causa Egreso-01</v>
      </c>
      <c r="C255" s="4" t="str">
        <f t="shared" si="10"/>
        <v>1-Causa Egreso-01-Mujeres</v>
      </c>
      <c r="D255" s="4" t="str">
        <f t="shared" si="11"/>
        <v>1-Causa Egreso-01-Mujeres-Primera Infancia I</v>
      </c>
      <c r="E255">
        <v>1</v>
      </c>
      <c r="F255" t="str">
        <f>+VLOOKUP(H255,Causas_Ingreso[[Causal Ingreso/Egreso]:[id_Causa]],3,0)</f>
        <v>Causa Egreso-01</v>
      </c>
      <c r="G255" t="s">
        <v>417</v>
      </c>
      <c r="H255" t="s">
        <v>335</v>
      </c>
      <c r="I255" t="s">
        <v>159</v>
      </c>
      <c r="J255" t="s">
        <v>150</v>
      </c>
      <c r="K255" t="s">
        <v>253</v>
      </c>
      <c r="L255" t="s">
        <v>106</v>
      </c>
      <c r="M255">
        <v>0</v>
      </c>
      <c r="O255" t="str">
        <f>+VLOOKUP(Línea_Causa_Sexo_Edad[[#This Row],[id_LA]],Línea_Atención[],2,0)</f>
        <v>Línea Ambulatoria</v>
      </c>
    </row>
    <row r="256" spans="2:15" x14ac:dyDescent="0.3">
      <c r="B256" s="4" t="str">
        <f t="shared" si="9"/>
        <v>1-Causa Egreso-05</v>
      </c>
      <c r="C256" s="4" t="str">
        <f t="shared" si="10"/>
        <v>1-Causa Egreso-05-Hombres</v>
      </c>
      <c r="D256" s="4" t="str">
        <f t="shared" si="11"/>
        <v>1-Causa Egreso-05-Hombres-Primera Infancia I</v>
      </c>
      <c r="E256">
        <v>1</v>
      </c>
      <c r="F256" t="str">
        <f>+VLOOKUP(H256,Causas_Ingreso[[Causal Ingreso/Egreso]:[id_Causa]],3,0)</f>
        <v>Causa Egreso-05</v>
      </c>
      <c r="G256" t="s">
        <v>417</v>
      </c>
      <c r="H256" t="s">
        <v>340</v>
      </c>
      <c r="I256" t="s">
        <v>159</v>
      </c>
      <c r="J256" t="s">
        <v>150</v>
      </c>
      <c r="K256" t="s">
        <v>252</v>
      </c>
      <c r="L256" t="s">
        <v>106</v>
      </c>
      <c r="M256">
        <v>522</v>
      </c>
      <c r="O256" t="str">
        <f>+VLOOKUP(Línea_Causa_Sexo_Edad[[#This Row],[id_LA]],Línea_Atención[],2,0)</f>
        <v>Línea Ambulatoria</v>
      </c>
    </row>
    <row r="257" spans="2:15" x14ac:dyDescent="0.3">
      <c r="B257" s="4" t="str">
        <f t="shared" si="9"/>
        <v>1-Causa Egreso-05</v>
      </c>
      <c r="C257" s="4" t="str">
        <f t="shared" si="10"/>
        <v>1-Causa Egreso-05-Mujeres</v>
      </c>
      <c r="D257" s="4" t="str">
        <f t="shared" si="11"/>
        <v>1-Causa Egreso-05-Mujeres-Primera Infancia I</v>
      </c>
      <c r="E257">
        <v>1</v>
      </c>
      <c r="F257" t="str">
        <f>+VLOOKUP(H257,Causas_Ingreso[[Causal Ingreso/Egreso]:[id_Causa]],3,0)</f>
        <v>Causa Egreso-05</v>
      </c>
      <c r="G257" t="s">
        <v>417</v>
      </c>
      <c r="H257" t="s">
        <v>340</v>
      </c>
      <c r="I257" t="s">
        <v>159</v>
      </c>
      <c r="J257" t="s">
        <v>150</v>
      </c>
      <c r="K257" t="s">
        <v>253</v>
      </c>
      <c r="L257" t="s">
        <v>106</v>
      </c>
      <c r="M257">
        <v>514</v>
      </c>
      <c r="O257" t="str">
        <f>+VLOOKUP(Línea_Causa_Sexo_Edad[[#This Row],[id_LA]],Línea_Atención[],2,0)</f>
        <v>Línea Ambulatoria</v>
      </c>
    </row>
    <row r="258" spans="2:15" x14ac:dyDescent="0.3">
      <c r="B258" s="4" t="str">
        <f t="shared" si="9"/>
        <v>1-Causa Egreso-32</v>
      </c>
      <c r="C258" s="4" t="str">
        <f t="shared" si="10"/>
        <v>1-Causa Egreso-32-Mujeres</v>
      </c>
      <c r="D258" s="4" t="str">
        <f t="shared" si="11"/>
        <v>1-Causa Egreso-32-Mujeres-Primera Infancia I</v>
      </c>
      <c r="E258">
        <v>1</v>
      </c>
      <c r="F258" t="str">
        <f>+VLOOKUP(H258,Causas_Ingreso[[Causal Ingreso/Egreso]:[id_Causa]],3,0)</f>
        <v>Causa Egreso-32</v>
      </c>
      <c r="G258" t="s">
        <v>417</v>
      </c>
      <c r="H258" t="s">
        <v>333</v>
      </c>
      <c r="I258" t="s">
        <v>159</v>
      </c>
      <c r="J258" t="s">
        <v>150</v>
      </c>
      <c r="K258" t="s">
        <v>253</v>
      </c>
      <c r="L258" t="s">
        <v>106</v>
      </c>
      <c r="M258">
        <v>6</v>
      </c>
      <c r="O258" t="str">
        <f>+VLOOKUP(Línea_Causa_Sexo_Edad[[#This Row],[id_LA]],Línea_Atención[],2,0)</f>
        <v>Línea Ambulatoria</v>
      </c>
    </row>
    <row r="259" spans="2:15" x14ac:dyDescent="0.3">
      <c r="B259" s="4" t="str">
        <f t="shared" si="9"/>
        <v>1-Causa Egreso-33</v>
      </c>
      <c r="C259" s="4" t="str">
        <f t="shared" si="10"/>
        <v>1-Causa Egreso-33-Hombres</v>
      </c>
      <c r="D259" s="4" t="str">
        <f t="shared" si="11"/>
        <v>1-Causa Egreso-33-Hombres-Primera Infancia I</v>
      </c>
      <c r="E259">
        <v>1</v>
      </c>
      <c r="F259" t="str">
        <f>+VLOOKUP(H259,Causas_Ingreso[[Causal Ingreso/Egreso]:[id_Causa]],3,0)</f>
        <v>Causa Egreso-33</v>
      </c>
      <c r="G259" t="s">
        <v>417</v>
      </c>
      <c r="H259" t="s">
        <v>331</v>
      </c>
      <c r="I259" t="s">
        <v>159</v>
      </c>
      <c r="J259" t="s">
        <v>150</v>
      </c>
      <c r="K259" t="s">
        <v>252</v>
      </c>
      <c r="L259" t="s">
        <v>106</v>
      </c>
      <c r="M259">
        <v>0</v>
      </c>
      <c r="O259" t="str">
        <f>+VLOOKUP(Línea_Causa_Sexo_Edad[[#This Row],[id_LA]],Línea_Atención[],2,0)</f>
        <v>Línea Ambulatoria</v>
      </c>
    </row>
    <row r="260" spans="2:15" x14ac:dyDescent="0.3">
      <c r="B260" s="4" t="str">
        <f t="shared" si="9"/>
        <v>1-Causa Egreso-33</v>
      </c>
      <c r="C260" s="4" t="str">
        <f t="shared" si="10"/>
        <v>1-Causa Egreso-33-Mujeres</v>
      </c>
      <c r="D260" s="4" t="str">
        <f t="shared" si="11"/>
        <v>1-Causa Egreso-33-Mujeres-Primera Infancia I</v>
      </c>
      <c r="E260">
        <v>1</v>
      </c>
      <c r="F260" t="str">
        <f>+VLOOKUP(H260,Causas_Ingreso[[Causal Ingreso/Egreso]:[id_Causa]],3,0)</f>
        <v>Causa Egreso-33</v>
      </c>
      <c r="G260" t="s">
        <v>417</v>
      </c>
      <c r="H260" t="s">
        <v>331</v>
      </c>
      <c r="I260" t="s">
        <v>159</v>
      </c>
      <c r="J260" t="s">
        <v>150</v>
      </c>
      <c r="K260" t="s">
        <v>253</v>
      </c>
      <c r="L260" t="s">
        <v>106</v>
      </c>
      <c r="M260">
        <v>1</v>
      </c>
      <c r="O260" t="str">
        <f>+VLOOKUP(Línea_Causa_Sexo_Edad[[#This Row],[id_LA]],Línea_Atención[],2,0)</f>
        <v>Línea Ambulatoria</v>
      </c>
    </row>
    <row r="261" spans="2:15" x14ac:dyDescent="0.3">
      <c r="B261" s="4" t="str">
        <f t="shared" ref="B261:B324" si="12">+E261&amp;"-"&amp;F261</f>
        <v>1-Causa Egreso-34</v>
      </c>
      <c r="C261" s="4" t="str">
        <f t="shared" ref="C261:C324" si="13">+B261&amp;"-"&amp;K261</f>
        <v>1-Causa Egreso-34-Hombres</v>
      </c>
      <c r="D261" s="4" t="str">
        <f t="shared" ref="D261:D324" si="14">+C261&amp;"-"&amp;J261</f>
        <v>1-Causa Egreso-34-Hombres-Primera Infancia I</v>
      </c>
      <c r="E261">
        <v>1</v>
      </c>
      <c r="F261" t="str">
        <f>+VLOOKUP(H261,Causas_Ingreso[[Causal Ingreso/Egreso]:[id_Causa]],3,0)</f>
        <v>Causa Egreso-34</v>
      </c>
      <c r="G261" t="s">
        <v>417</v>
      </c>
      <c r="H261" t="s">
        <v>330</v>
      </c>
      <c r="I261" t="s">
        <v>159</v>
      </c>
      <c r="J261" t="s">
        <v>150</v>
      </c>
      <c r="K261" t="s">
        <v>252</v>
      </c>
      <c r="L261" t="s">
        <v>106</v>
      </c>
      <c r="M261">
        <v>0</v>
      </c>
      <c r="O261" t="str">
        <f>+VLOOKUP(Línea_Causa_Sexo_Edad[[#This Row],[id_LA]],Línea_Atención[],2,0)</f>
        <v>Línea Ambulatoria</v>
      </c>
    </row>
    <row r="262" spans="2:15" x14ac:dyDescent="0.3">
      <c r="B262" s="4" t="str">
        <f t="shared" si="12"/>
        <v>1-Causa Egreso-34</v>
      </c>
      <c r="C262" s="4" t="str">
        <f t="shared" si="13"/>
        <v>1-Causa Egreso-34-Mujeres</v>
      </c>
      <c r="D262" s="4" t="str">
        <f t="shared" si="14"/>
        <v>1-Causa Egreso-34-Mujeres-Primera Infancia I</v>
      </c>
      <c r="E262">
        <v>1</v>
      </c>
      <c r="F262" t="str">
        <f>+VLOOKUP(H262,Causas_Ingreso[[Causal Ingreso/Egreso]:[id_Causa]],3,0)</f>
        <v>Causa Egreso-34</v>
      </c>
      <c r="G262" t="s">
        <v>417</v>
      </c>
      <c r="H262" t="s">
        <v>330</v>
      </c>
      <c r="I262" t="s">
        <v>159</v>
      </c>
      <c r="J262" t="s">
        <v>150</v>
      </c>
      <c r="K262" t="s">
        <v>253</v>
      </c>
      <c r="L262" t="s">
        <v>106</v>
      </c>
      <c r="M262">
        <v>0</v>
      </c>
      <c r="O262" t="str">
        <f>+VLOOKUP(Línea_Causa_Sexo_Edad[[#This Row],[id_LA]],Línea_Atención[],2,0)</f>
        <v>Línea Ambulatoria</v>
      </c>
    </row>
    <row r="263" spans="2:15" x14ac:dyDescent="0.3">
      <c r="B263" s="4" t="str">
        <f t="shared" si="12"/>
        <v>1-Causa Egreso-09</v>
      </c>
      <c r="C263" s="4" t="str">
        <f t="shared" si="13"/>
        <v>1-Causa Egreso-09-Hombres</v>
      </c>
      <c r="D263" s="4" t="str">
        <f t="shared" si="14"/>
        <v>1-Causa Egreso-09-Hombres-Primera Infancia I</v>
      </c>
      <c r="E263">
        <v>1</v>
      </c>
      <c r="F263" t="str">
        <f>+VLOOKUP(H263,Causas_Ingreso[[Causal Ingreso/Egreso]:[id_Causa]],3,0)</f>
        <v>Causa Egreso-09</v>
      </c>
      <c r="G263" t="s">
        <v>417</v>
      </c>
      <c r="H263" t="s">
        <v>329</v>
      </c>
      <c r="I263" t="s">
        <v>159</v>
      </c>
      <c r="J263" t="s">
        <v>150</v>
      </c>
      <c r="K263" t="s">
        <v>252</v>
      </c>
      <c r="L263" t="s">
        <v>106</v>
      </c>
      <c r="M263">
        <v>26</v>
      </c>
      <c r="O263" t="str">
        <f>+VLOOKUP(Línea_Causa_Sexo_Edad[[#This Row],[id_LA]],Línea_Atención[],2,0)</f>
        <v>Línea Ambulatoria</v>
      </c>
    </row>
    <row r="264" spans="2:15" x14ac:dyDescent="0.3">
      <c r="B264" s="4" t="str">
        <f t="shared" si="12"/>
        <v>1-Causa Egreso-09</v>
      </c>
      <c r="C264" s="4" t="str">
        <f t="shared" si="13"/>
        <v>1-Causa Egreso-09-Mujeres</v>
      </c>
      <c r="D264" s="4" t="str">
        <f t="shared" si="14"/>
        <v>1-Causa Egreso-09-Mujeres-Primera Infancia I</v>
      </c>
      <c r="E264">
        <v>1</v>
      </c>
      <c r="F264" t="str">
        <f>+VLOOKUP(H264,Causas_Ingreso[[Causal Ingreso/Egreso]:[id_Causa]],3,0)</f>
        <v>Causa Egreso-09</v>
      </c>
      <c r="G264" t="s">
        <v>417</v>
      </c>
      <c r="H264" t="s">
        <v>329</v>
      </c>
      <c r="I264" t="s">
        <v>159</v>
      </c>
      <c r="J264" t="s">
        <v>150</v>
      </c>
      <c r="K264" t="s">
        <v>253</v>
      </c>
      <c r="L264" t="s">
        <v>106</v>
      </c>
      <c r="M264">
        <v>23</v>
      </c>
      <c r="O264" t="str">
        <f>+VLOOKUP(Línea_Causa_Sexo_Edad[[#This Row],[id_LA]],Línea_Atención[],2,0)</f>
        <v>Línea Ambulatoria</v>
      </c>
    </row>
    <row r="265" spans="2:15" x14ac:dyDescent="0.3">
      <c r="B265" s="4" t="str">
        <f t="shared" si="12"/>
        <v>1-Causa Egreso-37</v>
      </c>
      <c r="C265" s="4" t="str">
        <f t="shared" si="13"/>
        <v>1-Causa Egreso-37-Hombres</v>
      </c>
      <c r="D265" s="4" t="str">
        <f t="shared" si="14"/>
        <v>1-Causa Egreso-37-Hombres-Primera Infancia I</v>
      </c>
      <c r="E265">
        <v>1</v>
      </c>
      <c r="F265" t="str">
        <f>+VLOOKUP(H265,Causas_Ingreso[[Causal Ingreso/Egreso]:[id_Causa]],3,0)</f>
        <v>Causa Egreso-37</v>
      </c>
      <c r="G265" t="s">
        <v>417</v>
      </c>
      <c r="H265" t="s">
        <v>332</v>
      </c>
      <c r="I265" t="s">
        <v>159</v>
      </c>
      <c r="J265" t="s">
        <v>150</v>
      </c>
      <c r="K265" t="s">
        <v>252</v>
      </c>
      <c r="L265" t="s">
        <v>106</v>
      </c>
      <c r="M265">
        <v>14</v>
      </c>
      <c r="O265" t="str">
        <f>+VLOOKUP(Línea_Causa_Sexo_Edad[[#This Row],[id_LA]],Línea_Atención[],2,0)</f>
        <v>Línea Ambulatoria</v>
      </c>
    </row>
    <row r="266" spans="2:15" x14ac:dyDescent="0.3">
      <c r="B266" s="4" t="str">
        <f t="shared" si="12"/>
        <v>1-Causa Egreso-37</v>
      </c>
      <c r="C266" s="4" t="str">
        <f t="shared" si="13"/>
        <v>1-Causa Egreso-37-Mujeres</v>
      </c>
      <c r="D266" s="4" t="str">
        <f t="shared" si="14"/>
        <v>1-Causa Egreso-37-Mujeres-Primera Infancia I</v>
      </c>
      <c r="E266">
        <v>1</v>
      </c>
      <c r="F266" t="str">
        <f>+VLOOKUP(H266,Causas_Ingreso[[Causal Ingreso/Egreso]:[id_Causa]],3,0)</f>
        <v>Causa Egreso-37</v>
      </c>
      <c r="G266" t="s">
        <v>417</v>
      </c>
      <c r="H266" t="s">
        <v>332</v>
      </c>
      <c r="I266" t="s">
        <v>159</v>
      </c>
      <c r="J266" t="s">
        <v>150</v>
      </c>
      <c r="K266" t="s">
        <v>253</v>
      </c>
      <c r="L266" t="s">
        <v>106</v>
      </c>
      <c r="M266">
        <v>7</v>
      </c>
      <c r="O266" t="str">
        <f>+VLOOKUP(Línea_Causa_Sexo_Edad[[#This Row],[id_LA]],Línea_Atención[],2,0)</f>
        <v>Línea Ambulatoria</v>
      </c>
    </row>
    <row r="267" spans="2:15" x14ac:dyDescent="0.3">
      <c r="B267" s="4" t="str">
        <f t="shared" si="12"/>
        <v>1-Causa Egreso-39</v>
      </c>
      <c r="C267" s="4" t="str">
        <f t="shared" si="13"/>
        <v>1-Causa Egreso-39-Hombres</v>
      </c>
      <c r="D267" s="4" t="str">
        <f t="shared" si="14"/>
        <v>1-Causa Egreso-39-Hombres-Primera Infancia I</v>
      </c>
      <c r="E267">
        <v>1</v>
      </c>
      <c r="F267" t="str">
        <f>+VLOOKUP(H267,Causas_Ingreso[[Causal Ingreso/Egreso]:[id_Causa]],3,0)</f>
        <v>Causa Egreso-39</v>
      </c>
      <c r="G267" t="s">
        <v>417</v>
      </c>
      <c r="H267" t="s">
        <v>347</v>
      </c>
      <c r="I267" t="s">
        <v>159</v>
      </c>
      <c r="J267" t="s">
        <v>150</v>
      </c>
      <c r="K267" t="s">
        <v>252</v>
      </c>
      <c r="L267" t="s">
        <v>106</v>
      </c>
      <c r="M267">
        <v>0</v>
      </c>
      <c r="O267" t="str">
        <f>+VLOOKUP(Línea_Causa_Sexo_Edad[[#This Row],[id_LA]],Línea_Atención[],2,0)</f>
        <v>Línea Ambulatoria</v>
      </c>
    </row>
    <row r="268" spans="2:15" x14ac:dyDescent="0.3">
      <c r="B268" s="4" t="str">
        <f t="shared" si="12"/>
        <v>1-Causa Egreso-39</v>
      </c>
      <c r="C268" s="4" t="str">
        <f t="shared" si="13"/>
        <v>1-Causa Egreso-39-Mujeres</v>
      </c>
      <c r="D268" s="4" t="str">
        <f t="shared" si="14"/>
        <v>1-Causa Egreso-39-Mujeres-Primera Infancia I</v>
      </c>
      <c r="E268">
        <v>1</v>
      </c>
      <c r="F268" t="str">
        <f>+VLOOKUP(H268,Causas_Ingreso[[Causal Ingreso/Egreso]:[id_Causa]],3,0)</f>
        <v>Causa Egreso-39</v>
      </c>
      <c r="G268" t="s">
        <v>417</v>
      </c>
      <c r="H268" t="s">
        <v>347</v>
      </c>
      <c r="I268" t="s">
        <v>159</v>
      </c>
      <c r="J268" t="s">
        <v>150</v>
      </c>
      <c r="K268" t="s">
        <v>253</v>
      </c>
      <c r="L268" t="s">
        <v>106</v>
      </c>
      <c r="M268">
        <v>0</v>
      </c>
      <c r="O268" t="str">
        <f>+VLOOKUP(Línea_Causa_Sexo_Edad[[#This Row],[id_LA]],Línea_Atención[],2,0)</f>
        <v>Línea Ambulatoria</v>
      </c>
    </row>
    <row r="269" spans="2:15" x14ac:dyDescent="0.3">
      <c r="B269" s="4" t="str">
        <f t="shared" si="12"/>
        <v>1-Causa Egreso-40</v>
      </c>
      <c r="C269" s="4" t="str">
        <f t="shared" si="13"/>
        <v>1-Causa Egreso-40-Hombres</v>
      </c>
      <c r="D269" s="4" t="str">
        <f t="shared" si="14"/>
        <v>1-Causa Egreso-40-Hombres-Primera Infancia I</v>
      </c>
      <c r="E269">
        <v>1</v>
      </c>
      <c r="F269" t="str">
        <f>+VLOOKUP(H269,Causas_Ingreso[[Causal Ingreso/Egreso]:[id_Causa]],3,0)</f>
        <v>Causa Egreso-40</v>
      </c>
      <c r="G269" t="s">
        <v>417</v>
      </c>
      <c r="H269" t="s">
        <v>327</v>
      </c>
      <c r="I269" t="s">
        <v>159</v>
      </c>
      <c r="J269" t="s">
        <v>150</v>
      </c>
      <c r="K269" t="s">
        <v>252</v>
      </c>
      <c r="L269" t="s">
        <v>106</v>
      </c>
      <c r="M269">
        <v>84</v>
      </c>
      <c r="O269" t="str">
        <f>+VLOOKUP(Línea_Causa_Sexo_Edad[[#This Row],[id_LA]],Línea_Atención[],2,0)</f>
        <v>Línea Ambulatoria</v>
      </c>
    </row>
    <row r="270" spans="2:15" x14ac:dyDescent="0.3">
      <c r="B270" s="4" t="str">
        <f t="shared" si="12"/>
        <v>1-Causa Egreso-40</v>
      </c>
      <c r="C270" s="4" t="str">
        <f t="shared" si="13"/>
        <v>1-Causa Egreso-40-Mujeres</v>
      </c>
      <c r="D270" s="4" t="str">
        <f t="shared" si="14"/>
        <v>1-Causa Egreso-40-Mujeres-Primera Infancia I</v>
      </c>
      <c r="E270">
        <v>1</v>
      </c>
      <c r="F270" t="str">
        <f>+VLOOKUP(H270,Causas_Ingreso[[Causal Ingreso/Egreso]:[id_Causa]],3,0)</f>
        <v>Causa Egreso-40</v>
      </c>
      <c r="G270" t="s">
        <v>417</v>
      </c>
      <c r="H270" t="s">
        <v>327</v>
      </c>
      <c r="I270" t="s">
        <v>159</v>
      </c>
      <c r="J270" t="s">
        <v>150</v>
      </c>
      <c r="K270" t="s">
        <v>253</v>
      </c>
      <c r="L270" t="s">
        <v>106</v>
      </c>
      <c r="M270">
        <v>68</v>
      </c>
      <c r="O270" t="str">
        <f>+VLOOKUP(Línea_Causa_Sexo_Edad[[#This Row],[id_LA]],Línea_Atención[],2,0)</f>
        <v>Línea Ambulatoria</v>
      </c>
    </row>
    <row r="271" spans="2:15" x14ac:dyDescent="0.3">
      <c r="B271" s="4" t="str">
        <f t="shared" si="12"/>
        <v>1-Causa Egreso-41</v>
      </c>
      <c r="C271" s="4" t="str">
        <f t="shared" si="13"/>
        <v>1-Causa Egreso-41-Hombres</v>
      </c>
      <c r="D271" s="4" t="str">
        <f t="shared" si="14"/>
        <v>1-Causa Egreso-41-Hombres-Primera Infancia I</v>
      </c>
      <c r="E271">
        <v>1</v>
      </c>
      <c r="F271" t="str">
        <f>+VLOOKUP(H271,Causas_Ingreso[[Causal Ingreso/Egreso]:[id_Causa]],3,0)</f>
        <v>Causa Egreso-41</v>
      </c>
      <c r="G271" t="s">
        <v>417</v>
      </c>
      <c r="H271" t="s">
        <v>328</v>
      </c>
      <c r="I271" t="s">
        <v>159</v>
      </c>
      <c r="J271" t="s">
        <v>150</v>
      </c>
      <c r="K271" t="s">
        <v>252</v>
      </c>
      <c r="L271" t="s">
        <v>106</v>
      </c>
      <c r="M271">
        <v>57</v>
      </c>
      <c r="O271" t="str">
        <f>+VLOOKUP(Línea_Causa_Sexo_Edad[[#This Row],[id_LA]],Línea_Atención[],2,0)</f>
        <v>Línea Ambulatoria</v>
      </c>
    </row>
    <row r="272" spans="2:15" x14ac:dyDescent="0.3">
      <c r="B272" s="4" t="str">
        <f t="shared" si="12"/>
        <v>1-Causa Egreso-41</v>
      </c>
      <c r="C272" s="4" t="str">
        <f t="shared" si="13"/>
        <v>1-Causa Egreso-41-Mujeres</v>
      </c>
      <c r="D272" s="4" t="str">
        <f t="shared" si="14"/>
        <v>1-Causa Egreso-41-Mujeres-Primera Infancia I</v>
      </c>
      <c r="E272">
        <v>1</v>
      </c>
      <c r="F272" t="str">
        <f>+VLOOKUP(H272,Causas_Ingreso[[Causal Ingreso/Egreso]:[id_Causa]],3,0)</f>
        <v>Causa Egreso-41</v>
      </c>
      <c r="G272" t="s">
        <v>417</v>
      </c>
      <c r="H272" t="s">
        <v>328</v>
      </c>
      <c r="I272" t="s">
        <v>159</v>
      </c>
      <c r="J272" t="s">
        <v>150</v>
      </c>
      <c r="K272" t="s">
        <v>253</v>
      </c>
      <c r="L272" t="s">
        <v>106</v>
      </c>
      <c r="M272">
        <v>64</v>
      </c>
      <c r="O272" t="str">
        <f>+VLOOKUP(Línea_Causa_Sexo_Edad[[#This Row],[id_LA]],Línea_Atención[],2,0)</f>
        <v>Línea Ambulatoria</v>
      </c>
    </row>
    <row r="273" spans="2:15" x14ac:dyDescent="0.3">
      <c r="B273" s="4" t="str">
        <f t="shared" si="12"/>
        <v>1-Causa Egreso-44</v>
      </c>
      <c r="C273" s="4" t="str">
        <f t="shared" si="13"/>
        <v>1-Causa Egreso-44-Hombres</v>
      </c>
      <c r="D273" s="4" t="str">
        <f t="shared" si="14"/>
        <v>1-Causa Egreso-44-Hombres-Primera Infancia I</v>
      </c>
      <c r="E273">
        <v>1</v>
      </c>
      <c r="F273" t="str">
        <f>+VLOOKUP(H273,Causas_Ingreso[[Causal Ingreso/Egreso]:[id_Causa]],3,0)</f>
        <v>Causa Egreso-44</v>
      </c>
      <c r="G273" t="s">
        <v>417</v>
      </c>
      <c r="H273" t="s">
        <v>350</v>
      </c>
      <c r="I273" t="s">
        <v>159</v>
      </c>
      <c r="J273" t="s">
        <v>150</v>
      </c>
      <c r="K273" t="s">
        <v>252</v>
      </c>
      <c r="L273" t="s">
        <v>106</v>
      </c>
      <c r="M273">
        <v>2</v>
      </c>
      <c r="O273" t="str">
        <f>+VLOOKUP(Línea_Causa_Sexo_Edad[[#This Row],[id_LA]],Línea_Atención[],2,0)</f>
        <v>Línea Ambulatoria</v>
      </c>
    </row>
    <row r="274" spans="2:15" x14ac:dyDescent="0.3">
      <c r="B274" s="4" t="str">
        <f t="shared" si="12"/>
        <v>1-Causa Egreso-44</v>
      </c>
      <c r="C274" s="4" t="str">
        <f t="shared" si="13"/>
        <v>1-Causa Egreso-44-Mujeres</v>
      </c>
      <c r="D274" s="4" t="str">
        <f t="shared" si="14"/>
        <v>1-Causa Egreso-44-Mujeres-Primera Infancia I</v>
      </c>
      <c r="E274">
        <v>1</v>
      </c>
      <c r="F274" t="str">
        <f>+VLOOKUP(H274,Causas_Ingreso[[Causal Ingreso/Egreso]:[id_Causa]],3,0)</f>
        <v>Causa Egreso-44</v>
      </c>
      <c r="G274" t="s">
        <v>417</v>
      </c>
      <c r="H274" t="s">
        <v>350</v>
      </c>
      <c r="I274" t="s">
        <v>159</v>
      </c>
      <c r="J274" t="s">
        <v>150</v>
      </c>
      <c r="K274" t="s">
        <v>253</v>
      </c>
      <c r="L274" t="s">
        <v>106</v>
      </c>
      <c r="M274">
        <v>1</v>
      </c>
      <c r="O274" t="str">
        <f>+VLOOKUP(Línea_Causa_Sexo_Edad[[#This Row],[id_LA]],Línea_Atención[],2,0)</f>
        <v>Línea Ambulatoria</v>
      </c>
    </row>
    <row r="275" spans="2:15" x14ac:dyDescent="0.3">
      <c r="B275" s="4" t="str">
        <f t="shared" si="12"/>
        <v>1-Causa Egreso-41</v>
      </c>
      <c r="C275" s="4" t="str">
        <f t="shared" si="13"/>
        <v>1-Causa Egreso-41-Hombres</v>
      </c>
      <c r="D275" s="4" t="str">
        <f t="shared" si="14"/>
        <v>1-Causa Egreso-41-Hombres-Primera Infancia I</v>
      </c>
      <c r="E275">
        <v>1</v>
      </c>
      <c r="F275" t="str">
        <f>+VLOOKUP(H275,Causas_Ingreso[[Causal Ingreso/Egreso]:[id_Causa]],3,0)</f>
        <v>Causa Egreso-41</v>
      </c>
      <c r="G275" t="s">
        <v>417</v>
      </c>
      <c r="H275" t="s">
        <v>328</v>
      </c>
      <c r="I275" t="s">
        <v>159</v>
      </c>
      <c r="J275" t="s">
        <v>150</v>
      </c>
      <c r="K275" t="s">
        <v>252</v>
      </c>
      <c r="L275" t="s">
        <v>106</v>
      </c>
      <c r="M275">
        <v>22</v>
      </c>
      <c r="O275" t="str">
        <f>+VLOOKUP(Línea_Causa_Sexo_Edad[[#This Row],[id_LA]],Línea_Atención[],2,0)</f>
        <v>Línea Ambulatoria</v>
      </c>
    </row>
    <row r="276" spans="2:15" x14ac:dyDescent="0.3">
      <c r="B276" s="4" t="str">
        <f t="shared" si="12"/>
        <v>1-Causa Egreso-41</v>
      </c>
      <c r="C276" s="4" t="str">
        <f t="shared" si="13"/>
        <v>1-Causa Egreso-41-Mujeres</v>
      </c>
      <c r="D276" s="4" t="str">
        <f t="shared" si="14"/>
        <v>1-Causa Egreso-41-Mujeres-Primera Infancia I</v>
      </c>
      <c r="E276">
        <v>1</v>
      </c>
      <c r="F276" t="str">
        <f>+VLOOKUP(H276,Causas_Ingreso[[Causal Ingreso/Egreso]:[id_Causa]],3,0)</f>
        <v>Causa Egreso-41</v>
      </c>
      <c r="G276" t="s">
        <v>417</v>
      </c>
      <c r="H276" t="s">
        <v>328</v>
      </c>
      <c r="I276" t="s">
        <v>159</v>
      </c>
      <c r="J276" t="s">
        <v>150</v>
      </c>
      <c r="K276" t="s">
        <v>253</v>
      </c>
      <c r="L276" t="s">
        <v>106</v>
      </c>
      <c r="M276">
        <v>20</v>
      </c>
      <c r="O276" t="str">
        <f>+VLOOKUP(Línea_Causa_Sexo_Edad[[#This Row],[id_LA]],Línea_Atención[],2,0)</f>
        <v>Línea Ambulatoria</v>
      </c>
    </row>
    <row r="277" spans="2:15" x14ac:dyDescent="0.3">
      <c r="B277" s="4" t="str">
        <f t="shared" si="12"/>
        <v>1-Causa Egreso-46</v>
      </c>
      <c r="C277" s="4" t="str">
        <f t="shared" si="13"/>
        <v>1-Causa Egreso-46-Hombres</v>
      </c>
      <c r="D277" s="4" t="str">
        <f t="shared" si="14"/>
        <v>1-Causa Egreso-46-Hombres-Primera Infancia I</v>
      </c>
      <c r="E277">
        <v>1</v>
      </c>
      <c r="F277" t="str">
        <f>+VLOOKUP(H277,Causas_Ingreso[[Causal Ingreso/Egreso]:[id_Causa]],3,0)</f>
        <v>Causa Egreso-46</v>
      </c>
      <c r="G277" t="s">
        <v>417</v>
      </c>
      <c r="H277" t="s">
        <v>326</v>
      </c>
      <c r="I277" t="s">
        <v>159</v>
      </c>
      <c r="J277" t="s">
        <v>150</v>
      </c>
      <c r="K277" t="s">
        <v>252</v>
      </c>
      <c r="L277" t="s">
        <v>106</v>
      </c>
      <c r="M277">
        <v>1</v>
      </c>
      <c r="O277" t="str">
        <f>+VLOOKUP(Línea_Causa_Sexo_Edad[[#This Row],[id_LA]],Línea_Atención[],2,0)</f>
        <v>Línea Ambulatoria</v>
      </c>
    </row>
    <row r="278" spans="2:15" x14ac:dyDescent="0.3">
      <c r="B278" s="4" t="str">
        <f t="shared" si="12"/>
        <v>1-Causa Egreso-46</v>
      </c>
      <c r="C278" s="4" t="str">
        <f t="shared" si="13"/>
        <v>1-Causa Egreso-46-Mujeres</v>
      </c>
      <c r="D278" s="4" t="str">
        <f t="shared" si="14"/>
        <v>1-Causa Egreso-46-Mujeres-Primera Infancia I</v>
      </c>
      <c r="E278">
        <v>1</v>
      </c>
      <c r="F278" t="str">
        <f>+VLOOKUP(H278,Causas_Ingreso[[Causal Ingreso/Egreso]:[id_Causa]],3,0)</f>
        <v>Causa Egreso-46</v>
      </c>
      <c r="G278" t="s">
        <v>417</v>
      </c>
      <c r="H278" t="s">
        <v>326</v>
      </c>
      <c r="I278" t="s">
        <v>159</v>
      </c>
      <c r="J278" t="s">
        <v>150</v>
      </c>
      <c r="K278" t="s">
        <v>253</v>
      </c>
      <c r="L278" t="s">
        <v>106</v>
      </c>
      <c r="M278">
        <v>6</v>
      </c>
      <c r="O278" t="str">
        <f>+VLOOKUP(Línea_Causa_Sexo_Edad[[#This Row],[id_LA]],Línea_Atención[],2,0)</f>
        <v>Línea Ambulatoria</v>
      </c>
    </row>
    <row r="279" spans="2:15" x14ac:dyDescent="0.3">
      <c r="B279" s="4" t="str">
        <f t="shared" si="12"/>
        <v>1-Causa Egreso-31</v>
      </c>
      <c r="C279" s="4" t="str">
        <f t="shared" si="13"/>
        <v>1-Causa Egreso-31-Hombres</v>
      </c>
      <c r="D279" s="4" t="str">
        <f t="shared" si="14"/>
        <v>1-Causa Egreso-31-Hombres-Primera Infancia I</v>
      </c>
      <c r="E279">
        <v>1</v>
      </c>
      <c r="F279" t="str">
        <f>+VLOOKUP(H279,Causas_Ingreso[[Causal Ingreso/Egreso]:[id_Causa]],3,0)</f>
        <v>Causa Egreso-31</v>
      </c>
      <c r="G279" t="s">
        <v>417</v>
      </c>
      <c r="H279" t="s">
        <v>325</v>
      </c>
      <c r="I279" t="s">
        <v>159</v>
      </c>
      <c r="J279" t="s">
        <v>150</v>
      </c>
      <c r="K279" t="s">
        <v>252</v>
      </c>
      <c r="L279" t="s">
        <v>106</v>
      </c>
      <c r="M279">
        <v>410</v>
      </c>
      <c r="O279" t="str">
        <f>+VLOOKUP(Línea_Causa_Sexo_Edad[[#This Row],[id_LA]],Línea_Atención[],2,0)</f>
        <v>Línea Ambulatoria</v>
      </c>
    </row>
    <row r="280" spans="2:15" x14ac:dyDescent="0.3">
      <c r="B280" s="4" t="str">
        <f t="shared" si="12"/>
        <v>1-Causa Egreso-31</v>
      </c>
      <c r="C280" s="4" t="str">
        <f t="shared" si="13"/>
        <v>1-Causa Egreso-31-Mujeres</v>
      </c>
      <c r="D280" s="4" t="str">
        <f t="shared" si="14"/>
        <v>1-Causa Egreso-31-Mujeres-Primera Infancia I</v>
      </c>
      <c r="E280">
        <v>1</v>
      </c>
      <c r="F280" t="str">
        <f>+VLOOKUP(H280,Causas_Ingreso[[Causal Ingreso/Egreso]:[id_Causa]],3,0)</f>
        <v>Causa Egreso-31</v>
      </c>
      <c r="G280" t="s">
        <v>417</v>
      </c>
      <c r="H280" t="s">
        <v>325</v>
      </c>
      <c r="I280" t="s">
        <v>159</v>
      </c>
      <c r="J280" t="s">
        <v>150</v>
      </c>
      <c r="K280" t="s">
        <v>253</v>
      </c>
      <c r="L280" t="s">
        <v>106</v>
      </c>
      <c r="M280">
        <v>362</v>
      </c>
      <c r="O280" t="str">
        <f>+VLOOKUP(Línea_Causa_Sexo_Edad[[#This Row],[id_LA]],Línea_Atención[],2,0)</f>
        <v>Línea Ambulatoria</v>
      </c>
    </row>
    <row r="281" spans="2:15" x14ac:dyDescent="0.3">
      <c r="B281" s="4" t="str">
        <f t="shared" si="12"/>
        <v>1-Causa Egreso-31</v>
      </c>
      <c r="C281" s="4" t="str">
        <f t="shared" si="13"/>
        <v>1-Causa Egreso-31-Hombres</v>
      </c>
      <c r="D281" s="4" t="str">
        <f t="shared" si="14"/>
        <v>1-Causa Egreso-31-Hombres-Primera Infancia I</v>
      </c>
      <c r="E281">
        <v>1</v>
      </c>
      <c r="F281" t="str">
        <f>+VLOOKUP(H281,Causas_Ingreso[[Causal Ingreso/Egreso]:[id_Causa]],3,0)</f>
        <v>Causa Egreso-31</v>
      </c>
      <c r="G281" t="s">
        <v>417</v>
      </c>
      <c r="H281" t="s">
        <v>325</v>
      </c>
      <c r="I281" t="s">
        <v>159</v>
      </c>
      <c r="J281" t="s">
        <v>150</v>
      </c>
      <c r="K281" t="s">
        <v>252</v>
      </c>
      <c r="L281" t="s">
        <v>106</v>
      </c>
      <c r="M281">
        <v>61</v>
      </c>
      <c r="O281" t="str">
        <f>+VLOOKUP(Línea_Causa_Sexo_Edad[[#This Row],[id_LA]],Línea_Atención[],2,0)</f>
        <v>Línea Ambulatoria</v>
      </c>
    </row>
    <row r="282" spans="2:15" x14ac:dyDescent="0.3">
      <c r="B282" s="4" t="str">
        <f t="shared" si="12"/>
        <v>1-Causa Egreso-31</v>
      </c>
      <c r="C282" s="4" t="str">
        <f t="shared" si="13"/>
        <v>1-Causa Egreso-31-Mujeres</v>
      </c>
      <c r="D282" s="4" t="str">
        <f t="shared" si="14"/>
        <v>1-Causa Egreso-31-Mujeres-Primera Infancia I</v>
      </c>
      <c r="E282">
        <v>1</v>
      </c>
      <c r="F282" t="str">
        <f>+VLOOKUP(H282,Causas_Ingreso[[Causal Ingreso/Egreso]:[id_Causa]],3,0)</f>
        <v>Causa Egreso-31</v>
      </c>
      <c r="G282" t="s">
        <v>417</v>
      </c>
      <c r="H282" t="s">
        <v>325</v>
      </c>
      <c r="I282" t="s">
        <v>159</v>
      </c>
      <c r="J282" t="s">
        <v>150</v>
      </c>
      <c r="K282" t="s">
        <v>253</v>
      </c>
      <c r="L282" t="s">
        <v>106</v>
      </c>
      <c r="M282">
        <v>80</v>
      </c>
      <c r="O282" t="str">
        <f>+VLOOKUP(Línea_Causa_Sexo_Edad[[#This Row],[id_LA]],Línea_Atención[],2,0)</f>
        <v>Línea Ambulatoria</v>
      </c>
    </row>
    <row r="283" spans="2:15" x14ac:dyDescent="0.3">
      <c r="B283" s="4" t="str">
        <f t="shared" si="12"/>
        <v>1-Causa Egreso-02</v>
      </c>
      <c r="C283" s="4" t="str">
        <f t="shared" si="13"/>
        <v>1-Causa Egreso-02-Hombres</v>
      </c>
      <c r="D283" s="4" t="str">
        <f t="shared" si="14"/>
        <v>1-Causa Egreso-02-Hombres-Primera Infancia II</v>
      </c>
      <c r="E283">
        <v>1</v>
      </c>
      <c r="F283" t="str">
        <f>+VLOOKUP(H283,Causas_Ingreso[[Causal Ingreso/Egreso]:[id_Causa]],3,0)</f>
        <v>Causa Egreso-02</v>
      </c>
      <c r="G283" t="s">
        <v>417</v>
      </c>
      <c r="H283" t="s">
        <v>336</v>
      </c>
      <c r="I283" t="s">
        <v>160</v>
      </c>
      <c r="J283" t="s">
        <v>154</v>
      </c>
      <c r="K283" t="s">
        <v>252</v>
      </c>
      <c r="L283" t="s">
        <v>106</v>
      </c>
      <c r="M283">
        <v>1</v>
      </c>
      <c r="O283" t="str">
        <f>+VLOOKUP(Línea_Causa_Sexo_Edad[[#This Row],[id_LA]],Línea_Atención[],2,0)</f>
        <v>Línea Ambulatoria</v>
      </c>
    </row>
    <row r="284" spans="2:15" x14ac:dyDescent="0.3">
      <c r="B284" s="4" t="str">
        <f t="shared" si="12"/>
        <v>1-Causa Egreso-02</v>
      </c>
      <c r="C284" s="4" t="str">
        <f t="shared" si="13"/>
        <v>1-Causa Egreso-02-Mujeres</v>
      </c>
      <c r="D284" s="4" t="str">
        <f t="shared" si="14"/>
        <v>1-Causa Egreso-02-Mujeres-Primera Infancia II</v>
      </c>
      <c r="E284">
        <v>1</v>
      </c>
      <c r="F284" t="str">
        <f>+VLOOKUP(H284,Causas_Ingreso[[Causal Ingreso/Egreso]:[id_Causa]],3,0)</f>
        <v>Causa Egreso-02</v>
      </c>
      <c r="G284" t="s">
        <v>417</v>
      </c>
      <c r="H284" t="s">
        <v>336</v>
      </c>
      <c r="I284" t="s">
        <v>160</v>
      </c>
      <c r="J284" t="s">
        <v>154</v>
      </c>
      <c r="K284" t="s">
        <v>253</v>
      </c>
      <c r="L284" t="s">
        <v>106</v>
      </c>
      <c r="M284">
        <v>1</v>
      </c>
      <c r="O284" t="str">
        <f>+VLOOKUP(Línea_Causa_Sexo_Edad[[#This Row],[id_LA]],Línea_Atención[],2,0)</f>
        <v>Línea Ambulatoria</v>
      </c>
    </row>
    <row r="285" spans="2:15" x14ac:dyDescent="0.3">
      <c r="B285" s="4" t="str">
        <f t="shared" si="12"/>
        <v>1-Causa Egreso-04</v>
      </c>
      <c r="C285" s="4" t="str">
        <f t="shared" si="13"/>
        <v>1-Causa Egreso-04-Hombres</v>
      </c>
      <c r="D285" s="4" t="str">
        <f t="shared" si="14"/>
        <v>1-Causa Egreso-04-Hombres-Primera Infancia II</v>
      </c>
      <c r="E285">
        <v>1</v>
      </c>
      <c r="F285" t="str">
        <f>+VLOOKUP(H285,Causas_Ingreso[[Causal Ingreso/Egreso]:[id_Causa]],3,0)</f>
        <v>Causa Egreso-04</v>
      </c>
      <c r="G285" t="s">
        <v>417</v>
      </c>
      <c r="H285" t="s">
        <v>339</v>
      </c>
      <c r="I285" t="s">
        <v>160</v>
      </c>
      <c r="J285" t="s">
        <v>154</v>
      </c>
      <c r="K285" t="s">
        <v>252</v>
      </c>
      <c r="L285" t="s">
        <v>106</v>
      </c>
      <c r="M285">
        <v>2</v>
      </c>
      <c r="O285" t="str">
        <f>+VLOOKUP(Línea_Causa_Sexo_Edad[[#This Row],[id_LA]],Línea_Atención[],2,0)</f>
        <v>Línea Ambulatoria</v>
      </c>
    </row>
    <row r="286" spans="2:15" x14ac:dyDescent="0.3">
      <c r="B286" s="4" t="str">
        <f t="shared" si="12"/>
        <v>1-Causa Egreso-04</v>
      </c>
      <c r="C286" s="4" t="str">
        <f t="shared" si="13"/>
        <v>1-Causa Egreso-04-Mujeres</v>
      </c>
      <c r="D286" s="4" t="str">
        <f t="shared" si="14"/>
        <v>1-Causa Egreso-04-Mujeres-Primera Infancia II</v>
      </c>
      <c r="E286">
        <v>1</v>
      </c>
      <c r="F286" t="str">
        <f>+VLOOKUP(H286,Causas_Ingreso[[Causal Ingreso/Egreso]:[id_Causa]],3,0)</f>
        <v>Causa Egreso-04</v>
      </c>
      <c r="G286" t="s">
        <v>417</v>
      </c>
      <c r="H286" t="s">
        <v>339</v>
      </c>
      <c r="I286" t="s">
        <v>160</v>
      </c>
      <c r="J286" t="s">
        <v>154</v>
      </c>
      <c r="K286" t="s">
        <v>253</v>
      </c>
      <c r="L286" t="s">
        <v>106</v>
      </c>
      <c r="M286">
        <v>0</v>
      </c>
      <c r="O286" t="str">
        <f>+VLOOKUP(Línea_Causa_Sexo_Edad[[#This Row],[id_LA]],Línea_Atención[],2,0)</f>
        <v>Línea Ambulatoria</v>
      </c>
    </row>
    <row r="287" spans="2:15" x14ac:dyDescent="0.3">
      <c r="B287" s="4" t="str">
        <f t="shared" si="12"/>
        <v>1-Causa Egreso-05</v>
      </c>
      <c r="C287" s="4" t="str">
        <f t="shared" si="13"/>
        <v>1-Causa Egreso-05-Hombres</v>
      </c>
      <c r="D287" s="4" t="str">
        <f t="shared" si="14"/>
        <v>1-Causa Egreso-05-Hombres-Primera Infancia II</v>
      </c>
      <c r="E287">
        <v>1</v>
      </c>
      <c r="F287" t="str">
        <f>+VLOOKUP(H287,Causas_Ingreso[[Causal Ingreso/Egreso]:[id_Causa]],3,0)</f>
        <v>Causa Egreso-05</v>
      </c>
      <c r="G287" t="s">
        <v>417</v>
      </c>
      <c r="H287" t="s">
        <v>340</v>
      </c>
      <c r="I287" t="s">
        <v>160</v>
      </c>
      <c r="J287" t="s">
        <v>154</v>
      </c>
      <c r="K287" t="s">
        <v>252</v>
      </c>
      <c r="L287" t="s">
        <v>106</v>
      </c>
      <c r="M287">
        <v>20</v>
      </c>
      <c r="O287" t="str">
        <f>+VLOOKUP(Línea_Causa_Sexo_Edad[[#This Row],[id_LA]],Línea_Atención[],2,0)</f>
        <v>Línea Ambulatoria</v>
      </c>
    </row>
    <row r="288" spans="2:15" x14ac:dyDescent="0.3">
      <c r="B288" s="4" t="str">
        <f t="shared" si="12"/>
        <v>1-Causa Egreso-05</v>
      </c>
      <c r="C288" s="4" t="str">
        <f t="shared" si="13"/>
        <v>1-Causa Egreso-05-Mujeres</v>
      </c>
      <c r="D288" s="4" t="str">
        <f t="shared" si="14"/>
        <v>1-Causa Egreso-05-Mujeres-Primera Infancia II</v>
      </c>
      <c r="E288">
        <v>1</v>
      </c>
      <c r="F288" t="str">
        <f>+VLOOKUP(H288,Causas_Ingreso[[Causal Ingreso/Egreso]:[id_Causa]],3,0)</f>
        <v>Causa Egreso-05</v>
      </c>
      <c r="G288" t="s">
        <v>417</v>
      </c>
      <c r="H288" t="s">
        <v>340</v>
      </c>
      <c r="I288" t="s">
        <v>160</v>
      </c>
      <c r="J288" t="s">
        <v>154</v>
      </c>
      <c r="K288" t="s">
        <v>253</v>
      </c>
      <c r="L288" t="s">
        <v>106</v>
      </c>
      <c r="M288">
        <v>14</v>
      </c>
      <c r="O288" t="str">
        <f>+VLOOKUP(Línea_Causa_Sexo_Edad[[#This Row],[id_LA]],Línea_Atención[],2,0)</f>
        <v>Línea Ambulatoria</v>
      </c>
    </row>
    <row r="289" spans="2:15" x14ac:dyDescent="0.3">
      <c r="B289" s="4" t="str">
        <f t="shared" si="12"/>
        <v>1-Causa Egreso-01</v>
      </c>
      <c r="C289" s="4" t="str">
        <f t="shared" si="13"/>
        <v>1-Causa Egreso-01-Hombres</v>
      </c>
      <c r="D289" s="4" t="str">
        <f t="shared" si="14"/>
        <v>1-Causa Egreso-01-Hombres-Primera Infancia II</v>
      </c>
      <c r="E289">
        <v>1</v>
      </c>
      <c r="F289" t="str">
        <f>+VLOOKUP(H289,Causas_Ingreso[[Causal Ingreso/Egreso]:[id_Causa]],3,0)</f>
        <v>Causa Egreso-01</v>
      </c>
      <c r="G289" t="s">
        <v>417</v>
      </c>
      <c r="H289" t="s">
        <v>335</v>
      </c>
      <c r="I289" t="s">
        <v>160</v>
      </c>
      <c r="J289" t="s">
        <v>154</v>
      </c>
      <c r="K289" t="s">
        <v>252</v>
      </c>
      <c r="L289" t="s">
        <v>106</v>
      </c>
      <c r="M289">
        <v>79</v>
      </c>
      <c r="O289" t="str">
        <f>+VLOOKUP(Línea_Causa_Sexo_Edad[[#This Row],[id_LA]],Línea_Atención[],2,0)</f>
        <v>Línea Ambulatoria</v>
      </c>
    </row>
    <row r="290" spans="2:15" x14ac:dyDescent="0.3">
      <c r="B290" s="4" t="str">
        <f t="shared" si="12"/>
        <v>1-Causa Egreso-01</v>
      </c>
      <c r="C290" s="4" t="str">
        <f t="shared" si="13"/>
        <v>1-Causa Egreso-01-Mujeres</v>
      </c>
      <c r="D290" s="4" t="str">
        <f t="shared" si="14"/>
        <v>1-Causa Egreso-01-Mujeres-Primera Infancia II</v>
      </c>
      <c r="E290">
        <v>1</v>
      </c>
      <c r="F290" t="str">
        <f>+VLOOKUP(H290,Causas_Ingreso[[Causal Ingreso/Egreso]:[id_Causa]],3,0)</f>
        <v>Causa Egreso-01</v>
      </c>
      <c r="G290" t="s">
        <v>417</v>
      </c>
      <c r="H290" t="s">
        <v>335</v>
      </c>
      <c r="I290" t="s">
        <v>160</v>
      </c>
      <c r="J290" t="s">
        <v>154</v>
      </c>
      <c r="K290" t="s">
        <v>253</v>
      </c>
      <c r="L290" t="s">
        <v>106</v>
      </c>
      <c r="M290">
        <v>72</v>
      </c>
      <c r="O290" t="str">
        <f>+VLOOKUP(Línea_Causa_Sexo_Edad[[#This Row],[id_LA]],Línea_Atención[],2,0)</f>
        <v>Línea Ambulatoria</v>
      </c>
    </row>
    <row r="291" spans="2:15" x14ac:dyDescent="0.3">
      <c r="B291" s="4" t="str">
        <f t="shared" si="12"/>
        <v>1-Causa Egreso-07</v>
      </c>
      <c r="C291" s="4" t="str">
        <f t="shared" si="13"/>
        <v>1-Causa Egreso-07-Hombres</v>
      </c>
      <c r="D291" s="4" t="str">
        <f t="shared" si="14"/>
        <v>1-Causa Egreso-07-Hombres-Primera Infancia II</v>
      </c>
      <c r="E291">
        <v>1</v>
      </c>
      <c r="F291" t="str">
        <f>+VLOOKUP(H291,Causas_Ingreso[[Causal Ingreso/Egreso]:[id_Causa]],3,0)</f>
        <v>Causa Egreso-07</v>
      </c>
      <c r="G291" t="s">
        <v>417</v>
      </c>
      <c r="H291" t="s">
        <v>341</v>
      </c>
      <c r="I291" t="s">
        <v>160</v>
      </c>
      <c r="J291" t="s">
        <v>154</v>
      </c>
      <c r="K291" t="s">
        <v>252</v>
      </c>
      <c r="L291" t="s">
        <v>106</v>
      </c>
      <c r="M291">
        <v>1</v>
      </c>
      <c r="O291" t="str">
        <f>+VLOOKUP(Línea_Causa_Sexo_Edad[[#This Row],[id_LA]],Línea_Atención[],2,0)</f>
        <v>Línea Ambulatoria</v>
      </c>
    </row>
    <row r="292" spans="2:15" x14ac:dyDescent="0.3">
      <c r="B292" s="4" t="str">
        <f t="shared" si="12"/>
        <v>1-Causa Egreso-07</v>
      </c>
      <c r="C292" s="4" t="str">
        <f t="shared" si="13"/>
        <v>1-Causa Egreso-07-Mujeres</v>
      </c>
      <c r="D292" s="4" t="str">
        <f t="shared" si="14"/>
        <v>1-Causa Egreso-07-Mujeres-Primera Infancia II</v>
      </c>
      <c r="E292">
        <v>1</v>
      </c>
      <c r="F292" t="str">
        <f>+VLOOKUP(H292,Causas_Ingreso[[Causal Ingreso/Egreso]:[id_Causa]],3,0)</f>
        <v>Causa Egreso-07</v>
      </c>
      <c r="G292" t="s">
        <v>417</v>
      </c>
      <c r="H292" t="s">
        <v>341</v>
      </c>
      <c r="I292" t="s">
        <v>160</v>
      </c>
      <c r="J292" t="s">
        <v>154</v>
      </c>
      <c r="K292" t="s">
        <v>253</v>
      </c>
      <c r="L292" t="s">
        <v>106</v>
      </c>
      <c r="M292">
        <v>1</v>
      </c>
      <c r="O292" t="str">
        <f>+VLOOKUP(Línea_Causa_Sexo_Edad[[#This Row],[id_LA]],Línea_Atención[],2,0)</f>
        <v>Línea Ambulatoria</v>
      </c>
    </row>
    <row r="293" spans="2:15" x14ac:dyDescent="0.3">
      <c r="B293" s="4" t="str">
        <f t="shared" si="12"/>
        <v>1-Causa Egreso-10</v>
      </c>
      <c r="C293" s="4" t="str">
        <f t="shared" si="13"/>
        <v>1-Causa Egreso-10-Hombres</v>
      </c>
      <c r="D293" s="4" t="str">
        <f t="shared" si="14"/>
        <v>1-Causa Egreso-10-Hombres-Primera Infancia II</v>
      </c>
      <c r="E293">
        <v>1</v>
      </c>
      <c r="F293" t="str">
        <f>+VLOOKUP(H293,Causas_Ingreso[[Causal Ingreso/Egreso]:[id_Causa]],3,0)</f>
        <v>Causa Egreso-10</v>
      </c>
      <c r="G293" t="s">
        <v>417</v>
      </c>
      <c r="H293" t="s">
        <v>342</v>
      </c>
      <c r="I293" t="s">
        <v>160</v>
      </c>
      <c r="J293" t="s">
        <v>154</v>
      </c>
      <c r="K293" t="s">
        <v>252</v>
      </c>
      <c r="L293" t="s">
        <v>106</v>
      </c>
      <c r="M293">
        <v>27</v>
      </c>
      <c r="O293" t="str">
        <f>+VLOOKUP(Línea_Causa_Sexo_Edad[[#This Row],[id_LA]],Línea_Atención[],2,0)</f>
        <v>Línea Ambulatoria</v>
      </c>
    </row>
    <row r="294" spans="2:15" x14ac:dyDescent="0.3">
      <c r="B294" s="4" t="str">
        <f t="shared" si="12"/>
        <v>1-Causa Egreso-10</v>
      </c>
      <c r="C294" s="4" t="str">
        <f t="shared" si="13"/>
        <v>1-Causa Egreso-10-Mujeres</v>
      </c>
      <c r="D294" s="4" t="str">
        <f t="shared" si="14"/>
        <v>1-Causa Egreso-10-Mujeres-Primera Infancia II</v>
      </c>
      <c r="E294">
        <v>1</v>
      </c>
      <c r="F294" t="str">
        <f>+VLOOKUP(H294,Causas_Ingreso[[Causal Ingreso/Egreso]:[id_Causa]],3,0)</f>
        <v>Causa Egreso-10</v>
      </c>
      <c r="G294" t="s">
        <v>417</v>
      </c>
      <c r="H294" t="s">
        <v>342</v>
      </c>
      <c r="I294" t="s">
        <v>160</v>
      </c>
      <c r="J294" t="s">
        <v>154</v>
      </c>
      <c r="K294" t="s">
        <v>253</v>
      </c>
      <c r="L294" t="s">
        <v>106</v>
      </c>
      <c r="M294">
        <v>23</v>
      </c>
      <c r="O294" t="str">
        <f>+VLOOKUP(Línea_Causa_Sexo_Edad[[#This Row],[id_LA]],Línea_Atención[],2,0)</f>
        <v>Línea Ambulatoria</v>
      </c>
    </row>
    <row r="295" spans="2:15" x14ac:dyDescent="0.3">
      <c r="B295" s="4" t="str">
        <f t="shared" si="12"/>
        <v>1-Causa Egreso-04</v>
      </c>
      <c r="C295" s="4" t="str">
        <f t="shared" si="13"/>
        <v>1-Causa Egreso-04-Hombres</v>
      </c>
      <c r="D295" s="4" t="str">
        <f t="shared" si="14"/>
        <v>1-Causa Egreso-04-Hombres-Primera Infancia II</v>
      </c>
      <c r="E295">
        <v>1</v>
      </c>
      <c r="F295" t="str">
        <f>+VLOOKUP(H295,Causas_Ingreso[[Causal Ingreso/Egreso]:[id_Causa]],3,0)</f>
        <v>Causa Egreso-04</v>
      </c>
      <c r="G295" t="s">
        <v>417</v>
      </c>
      <c r="H295" t="s">
        <v>339</v>
      </c>
      <c r="I295" t="s">
        <v>160</v>
      </c>
      <c r="J295" t="s">
        <v>154</v>
      </c>
      <c r="K295" t="s">
        <v>252</v>
      </c>
      <c r="L295" t="s">
        <v>106</v>
      </c>
      <c r="M295">
        <v>0</v>
      </c>
      <c r="O295" t="str">
        <f>+VLOOKUP(Línea_Causa_Sexo_Edad[[#This Row],[id_LA]],Línea_Atención[],2,0)</f>
        <v>Línea Ambulatoria</v>
      </c>
    </row>
    <row r="296" spans="2:15" x14ac:dyDescent="0.3">
      <c r="B296" s="4" t="str">
        <f t="shared" si="12"/>
        <v>1-Causa Egreso-13</v>
      </c>
      <c r="C296" s="4" t="str">
        <f t="shared" si="13"/>
        <v>1-Causa Egreso-13-Hombres</v>
      </c>
      <c r="D296" s="4" t="str">
        <f t="shared" si="14"/>
        <v>1-Causa Egreso-13-Hombres-Primera Infancia II</v>
      </c>
      <c r="E296">
        <v>1</v>
      </c>
      <c r="F296" t="str">
        <f>+VLOOKUP(H296,Causas_Ingreso[[Causal Ingreso/Egreso]:[id_Causa]],3,0)</f>
        <v>Causa Egreso-13</v>
      </c>
      <c r="G296" t="s">
        <v>417</v>
      </c>
      <c r="H296" t="s">
        <v>343</v>
      </c>
      <c r="I296" t="s">
        <v>160</v>
      </c>
      <c r="J296" t="s">
        <v>154</v>
      </c>
      <c r="K296" t="s">
        <v>252</v>
      </c>
      <c r="L296" t="s">
        <v>106</v>
      </c>
      <c r="M296">
        <v>218</v>
      </c>
      <c r="O296" t="str">
        <f>+VLOOKUP(Línea_Causa_Sexo_Edad[[#This Row],[id_LA]],Línea_Atención[],2,0)</f>
        <v>Línea Ambulatoria</v>
      </c>
    </row>
    <row r="297" spans="2:15" x14ac:dyDescent="0.3">
      <c r="B297" s="4" t="str">
        <f t="shared" si="12"/>
        <v>1-Causa Egreso-13</v>
      </c>
      <c r="C297" s="4" t="str">
        <f t="shared" si="13"/>
        <v>1-Causa Egreso-13-Mujeres</v>
      </c>
      <c r="D297" s="4" t="str">
        <f t="shared" si="14"/>
        <v>1-Causa Egreso-13-Mujeres-Primera Infancia II</v>
      </c>
      <c r="E297">
        <v>1</v>
      </c>
      <c r="F297" t="str">
        <f>+VLOOKUP(H297,Causas_Ingreso[[Causal Ingreso/Egreso]:[id_Causa]],3,0)</f>
        <v>Causa Egreso-13</v>
      </c>
      <c r="G297" t="s">
        <v>417</v>
      </c>
      <c r="H297" t="s">
        <v>343</v>
      </c>
      <c r="I297" t="s">
        <v>160</v>
      </c>
      <c r="J297" t="s">
        <v>154</v>
      </c>
      <c r="K297" t="s">
        <v>253</v>
      </c>
      <c r="L297" t="s">
        <v>106</v>
      </c>
      <c r="M297">
        <v>166</v>
      </c>
      <c r="O297" t="str">
        <f>+VLOOKUP(Línea_Causa_Sexo_Edad[[#This Row],[id_LA]],Línea_Atención[],2,0)</f>
        <v>Línea Ambulatoria</v>
      </c>
    </row>
    <row r="298" spans="2:15" x14ac:dyDescent="0.3">
      <c r="B298" s="4" t="str">
        <f t="shared" si="12"/>
        <v>1-Causa Egreso-14</v>
      </c>
      <c r="C298" s="4" t="str">
        <f t="shared" si="13"/>
        <v>1-Causa Egreso-14-Hombres</v>
      </c>
      <c r="D298" s="4" t="str">
        <f t="shared" si="14"/>
        <v>1-Causa Egreso-14-Hombres-Primera Infancia II</v>
      </c>
      <c r="E298">
        <v>1</v>
      </c>
      <c r="F298" t="str">
        <f>+VLOOKUP(H298,Causas_Ingreso[[Causal Ingreso/Egreso]:[id_Causa]],3,0)</f>
        <v>Causa Egreso-14</v>
      </c>
      <c r="G298" t="s">
        <v>417</v>
      </c>
      <c r="H298" t="s">
        <v>345</v>
      </c>
      <c r="I298" t="s">
        <v>160</v>
      </c>
      <c r="J298" t="s">
        <v>154</v>
      </c>
      <c r="K298" t="s">
        <v>252</v>
      </c>
      <c r="L298" t="s">
        <v>106</v>
      </c>
      <c r="M298">
        <v>55</v>
      </c>
      <c r="O298" t="str">
        <f>+VLOOKUP(Línea_Causa_Sexo_Edad[[#This Row],[id_LA]],Línea_Atención[],2,0)</f>
        <v>Línea Ambulatoria</v>
      </c>
    </row>
    <row r="299" spans="2:15" x14ac:dyDescent="0.3">
      <c r="B299" s="4" t="str">
        <f t="shared" si="12"/>
        <v>1-Causa Egreso-14</v>
      </c>
      <c r="C299" s="4" t="str">
        <f t="shared" si="13"/>
        <v>1-Causa Egreso-14-Mujeres</v>
      </c>
      <c r="D299" s="4" t="str">
        <f t="shared" si="14"/>
        <v>1-Causa Egreso-14-Mujeres-Primera Infancia II</v>
      </c>
      <c r="E299">
        <v>1</v>
      </c>
      <c r="F299" t="str">
        <f>+VLOOKUP(H299,Causas_Ingreso[[Causal Ingreso/Egreso]:[id_Causa]],3,0)</f>
        <v>Causa Egreso-14</v>
      </c>
      <c r="G299" t="s">
        <v>417</v>
      </c>
      <c r="H299" t="s">
        <v>345</v>
      </c>
      <c r="I299" t="s">
        <v>160</v>
      </c>
      <c r="J299" t="s">
        <v>154</v>
      </c>
      <c r="K299" t="s">
        <v>253</v>
      </c>
      <c r="L299" t="s">
        <v>106</v>
      </c>
      <c r="M299">
        <v>50</v>
      </c>
      <c r="O299" t="str">
        <f>+VLOOKUP(Línea_Causa_Sexo_Edad[[#This Row],[id_LA]],Línea_Atención[],2,0)</f>
        <v>Línea Ambulatoria</v>
      </c>
    </row>
    <row r="300" spans="2:15" x14ac:dyDescent="0.3">
      <c r="B300" s="4" t="str">
        <f t="shared" si="12"/>
        <v>1-Causa Egreso-15</v>
      </c>
      <c r="C300" s="4" t="str">
        <f t="shared" si="13"/>
        <v>1-Causa Egreso-15-Hombres</v>
      </c>
      <c r="D300" s="4" t="str">
        <f t="shared" si="14"/>
        <v>1-Causa Egreso-15-Hombres-Primera Infancia II</v>
      </c>
      <c r="E300">
        <v>1</v>
      </c>
      <c r="F300" t="str">
        <f>+VLOOKUP(H300,Causas_Ingreso[[Causal Ingreso/Egreso]:[id_Causa]],3,0)</f>
        <v>Causa Egreso-15</v>
      </c>
      <c r="G300" t="s">
        <v>417</v>
      </c>
      <c r="H300" t="s">
        <v>346</v>
      </c>
      <c r="I300" t="s">
        <v>160</v>
      </c>
      <c r="J300" t="s">
        <v>154</v>
      </c>
      <c r="K300" t="s">
        <v>252</v>
      </c>
      <c r="L300" t="s">
        <v>106</v>
      </c>
      <c r="M300">
        <v>774</v>
      </c>
      <c r="O300" t="str">
        <f>+VLOOKUP(Línea_Causa_Sexo_Edad[[#This Row],[id_LA]],Línea_Atención[],2,0)</f>
        <v>Línea Ambulatoria</v>
      </c>
    </row>
    <row r="301" spans="2:15" x14ac:dyDescent="0.3">
      <c r="B301" s="4" t="str">
        <f t="shared" si="12"/>
        <v>1-Causa Egreso-15</v>
      </c>
      <c r="C301" s="4" t="str">
        <f t="shared" si="13"/>
        <v>1-Causa Egreso-15-Mujeres</v>
      </c>
      <c r="D301" s="4" t="str">
        <f t="shared" si="14"/>
        <v>1-Causa Egreso-15-Mujeres-Primera Infancia II</v>
      </c>
      <c r="E301">
        <v>1</v>
      </c>
      <c r="F301" t="str">
        <f>+VLOOKUP(H301,Causas_Ingreso[[Causal Ingreso/Egreso]:[id_Causa]],3,0)</f>
        <v>Causa Egreso-15</v>
      </c>
      <c r="G301" t="s">
        <v>417</v>
      </c>
      <c r="H301" t="s">
        <v>346</v>
      </c>
      <c r="I301" t="s">
        <v>160</v>
      </c>
      <c r="J301" t="s">
        <v>154</v>
      </c>
      <c r="K301" t="s">
        <v>253</v>
      </c>
      <c r="L301" t="s">
        <v>106</v>
      </c>
      <c r="M301">
        <v>657</v>
      </c>
      <c r="O301" t="str">
        <f>+VLOOKUP(Línea_Causa_Sexo_Edad[[#This Row],[id_LA]],Línea_Atención[],2,0)</f>
        <v>Línea Ambulatoria</v>
      </c>
    </row>
    <row r="302" spans="2:15" x14ac:dyDescent="0.3">
      <c r="B302" s="4" t="str">
        <f t="shared" si="12"/>
        <v>1-Causa Egreso-17</v>
      </c>
      <c r="C302" s="4" t="str">
        <f t="shared" si="13"/>
        <v>1-Causa Egreso-17-Hombres</v>
      </c>
      <c r="D302" s="4" t="str">
        <f t="shared" si="14"/>
        <v>1-Causa Egreso-17-Hombres-Primera Infancia II</v>
      </c>
      <c r="E302">
        <v>1</v>
      </c>
      <c r="F302" t="str">
        <f>+VLOOKUP(H302,Causas_Ingreso[[Causal Ingreso/Egreso]:[id_Causa]],3,0)</f>
        <v>Causa Egreso-17</v>
      </c>
      <c r="G302" t="s">
        <v>417</v>
      </c>
      <c r="H302" t="s">
        <v>344</v>
      </c>
      <c r="I302" t="s">
        <v>160</v>
      </c>
      <c r="J302" t="s">
        <v>154</v>
      </c>
      <c r="K302" t="s">
        <v>252</v>
      </c>
      <c r="L302" t="s">
        <v>106</v>
      </c>
      <c r="M302">
        <v>0</v>
      </c>
      <c r="O302" t="str">
        <f>+VLOOKUP(Línea_Causa_Sexo_Edad[[#This Row],[id_LA]],Línea_Atención[],2,0)</f>
        <v>Línea Ambulatoria</v>
      </c>
    </row>
    <row r="303" spans="2:15" x14ac:dyDescent="0.3">
      <c r="B303" s="4" t="str">
        <f t="shared" si="12"/>
        <v>1-Causa Egreso-18</v>
      </c>
      <c r="C303" s="4" t="str">
        <f t="shared" si="13"/>
        <v>1-Causa Egreso-18-Hombres</v>
      </c>
      <c r="D303" s="4" t="str">
        <f t="shared" si="14"/>
        <v>1-Causa Egreso-18-Hombres-Primera Infancia II</v>
      </c>
      <c r="E303">
        <v>1</v>
      </c>
      <c r="F303" t="str">
        <f>+VLOOKUP(H303,Causas_Ingreso[[Causal Ingreso/Egreso]:[id_Causa]],3,0)</f>
        <v>Causa Egreso-18</v>
      </c>
      <c r="G303" t="s">
        <v>417</v>
      </c>
      <c r="H303" t="s">
        <v>334</v>
      </c>
      <c r="I303" t="s">
        <v>160</v>
      </c>
      <c r="J303" t="s">
        <v>154</v>
      </c>
      <c r="K303" t="s">
        <v>252</v>
      </c>
      <c r="L303" t="s">
        <v>106</v>
      </c>
      <c r="M303">
        <v>0</v>
      </c>
      <c r="O303" t="str">
        <f>+VLOOKUP(Línea_Causa_Sexo_Edad[[#This Row],[id_LA]],Línea_Atención[],2,0)</f>
        <v>Línea Ambulatoria</v>
      </c>
    </row>
    <row r="304" spans="2:15" x14ac:dyDescent="0.3">
      <c r="B304" s="4" t="str">
        <f t="shared" si="12"/>
        <v>1-Causa Egreso-18</v>
      </c>
      <c r="C304" s="4" t="str">
        <f t="shared" si="13"/>
        <v>1-Causa Egreso-18-Mujeres</v>
      </c>
      <c r="D304" s="4" t="str">
        <f t="shared" si="14"/>
        <v>1-Causa Egreso-18-Mujeres-Primera Infancia II</v>
      </c>
      <c r="E304">
        <v>1</v>
      </c>
      <c r="F304" t="str">
        <f>+VLOOKUP(H304,Causas_Ingreso[[Causal Ingreso/Egreso]:[id_Causa]],3,0)</f>
        <v>Causa Egreso-18</v>
      </c>
      <c r="G304" t="s">
        <v>417</v>
      </c>
      <c r="H304" t="s">
        <v>334</v>
      </c>
      <c r="I304" t="s">
        <v>160</v>
      </c>
      <c r="J304" t="s">
        <v>154</v>
      </c>
      <c r="K304" t="s">
        <v>253</v>
      </c>
      <c r="L304" t="s">
        <v>106</v>
      </c>
      <c r="M304">
        <v>0</v>
      </c>
      <c r="O304" t="str">
        <f>+VLOOKUP(Línea_Causa_Sexo_Edad[[#This Row],[id_LA]],Línea_Atención[],2,0)</f>
        <v>Línea Ambulatoria</v>
      </c>
    </row>
    <row r="305" spans="2:15" x14ac:dyDescent="0.3">
      <c r="B305" s="4" t="str">
        <f t="shared" si="12"/>
        <v>1-Causa Egreso-10</v>
      </c>
      <c r="C305" s="4" t="str">
        <f t="shared" si="13"/>
        <v>1-Causa Egreso-10-Hombres</v>
      </c>
      <c r="D305" s="4" t="str">
        <f t="shared" si="14"/>
        <v>1-Causa Egreso-10-Hombres-Primera Infancia II</v>
      </c>
      <c r="E305">
        <v>1</v>
      </c>
      <c r="F305" t="str">
        <f>+VLOOKUP(H305,Causas_Ingreso[[Causal Ingreso/Egreso]:[id_Causa]],3,0)</f>
        <v>Causa Egreso-10</v>
      </c>
      <c r="G305" t="s">
        <v>417</v>
      </c>
      <c r="H305" t="s">
        <v>342</v>
      </c>
      <c r="I305" t="s">
        <v>160</v>
      </c>
      <c r="J305" t="s">
        <v>154</v>
      </c>
      <c r="K305" t="s">
        <v>252</v>
      </c>
      <c r="L305" t="s">
        <v>106</v>
      </c>
      <c r="M305">
        <v>14</v>
      </c>
      <c r="O305" t="str">
        <f>+VLOOKUP(Línea_Causa_Sexo_Edad[[#This Row],[id_LA]],Línea_Atención[],2,0)</f>
        <v>Línea Ambulatoria</v>
      </c>
    </row>
    <row r="306" spans="2:15" x14ac:dyDescent="0.3">
      <c r="B306" s="4" t="str">
        <f t="shared" si="12"/>
        <v>1-Causa Egreso-10</v>
      </c>
      <c r="C306" s="4" t="str">
        <f t="shared" si="13"/>
        <v>1-Causa Egreso-10-Mujeres</v>
      </c>
      <c r="D306" s="4" t="str">
        <f t="shared" si="14"/>
        <v>1-Causa Egreso-10-Mujeres-Primera Infancia II</v>
      </c>
      <c r="E306">
        <v>1</v>
      </c>
      <c r="F306" t="str">
        <f>+VLOOKUP(H306,Causas_Ingreso[[Causal Ingreso/Egreso]:[id_Causa]],3,0)</f>
        <v>Causa Egreso-10</v>
      </c>
      <c r="G306" t="s">
        <v>417</v>
      </c>
      <c r="H306" t="s">
        <v>342</v>
      </c>
      <c r="I306" t="s">
        <v>160</v>
      </c>
      <c r="J306" t="s">
        <v>154</v>
      </c>
      <c r="K306" t="s">
        <v>253</v>
      </c>
      <c r="L306" t="s">
        <v>106</v>
      </c>
      <c r="M306">
        <v>7</v>
      </c>
      <c r="O306" t="str">
        <f>+VLOOKUP(Línea_Causa_Sexo_Edad[[#This Row],[id_LA]],Línea_Atención[],2,0)</f>
        <v>Línea Ambulatoria</v>
      </c>
    </row>
    <row r="307" spans="2:15" x14ac:dyDescent="0.3">
      <c r="B307" s="4" t="str">
        <f t="shared" si="12"/>
        <v>1-Causa Egreso-22</v>
      </c>
      <c r="C307" s="4" t="str">
        <f t="shared" si="13"/>
        <v>1-Causa Egreso-22-Hombres</v>
      </c>
      <c r="D307" s="4" t="str">
        <f t="shared" si="14"/>
        <v>1-Causa Egreso-22-Hombres-Primera Infancia II</v>
      </c>
      <c r="E307">
        <v>1</v>
      </c>
      <c r="F307" t="str">
        <f>+VLOOKUP(H307,Causas_Ingreso[[Causal Ingreso/Egreso]:[id_Causa]],3,0)</f>
        <v>Causa Egreso-22</v>
      </c>
      <c r="G307" t="s">
        <v>417</v>
      </c>
      <c r="H307" t="s">
        <v>337</v>
      </c>
      <c r="I307" t="s">
        <v>160</v>
      </c>
      <c r="J307" t="s">
        <v>154</v>
      </c>
      <c r="K307" t="s">
        <v>252</v>
      </c>
      <c r="L307" t="s">
        <v>106</v>
      </c>
      <c r="M307">
        <v>1</v>
      </c>
      <c r="O307" t="str">
        <f>+VLOOKUP(Línea_Causa_Sexo_Edad[[#This Row],[id_LA]],Línea_Atención[],2,0)</f>
        <v>Línea Ambulatoria</v>
      </c>
    </row>
    <row r="308" spans="2:15" x14ac:dyDescent="0.3">
      <c r="B308" s="4" t="str">
        <f t="shared" si="12"/>
        <v>1-Causa Egreso-22</v>
      </c>
      <c r="C308" s="4" t="str">
        <f t="shared" si="13"/>
        <v>1-Causa Egreso-22-Mujeres</v>
      </c>
      <c r="D308" s="4" t="str">
        <f t="shared" si="14"/>
        <v>1-Causa Egreso-22-Mujeres-Primera Infancia II</v>
      </c>
      <c r="E308">
        <v>1</v>
      </c>
      <c r="F308" t="str">
        <f>+VLOOKUP(H308,Causas_Ingreso[[Causal Ingreso/Egreso]:[id_Causa]],3,0)</f>
        <v>Causa Egreso-22</v>
      </c>
      <c r="G308" t="s">
        <v>417</v>
      </c>
      <c r="H308" t="s">
        <v>337</v>
      </c>
      <c r="I308" t="s">
        <v>160</v>
      </c>
      <c r="J308" t="s">
        <v>154</v>
      </c>
      <c r="K308" t="s">
        <v>253</v>
      </c>
      <c r="L308" t="s">
        <v>106</v>
      </c>
      <c r="M308">
        <v>0</v>
      </c>
      <c r="O308" t="str">
        <f>+VLOOKUP(Línea_Causa_Sexo_Edad[[#This Row],[id_LA]],Línea_Atención[],2,0)</f>
        <v>Línea Ambulatoria</v>
      </c>
    </row>
    <row r="309" spans="2:15" x14ac:dyDescent="0.3">
      <c r="B309" s="4" t="str">
        <f t="shared" si="12"/>
        <v>1-Causa Egreso-23</v>
      </c>
      <c r="C309" s="4" t="str">
        <f t="shared" si="13"/>
        <v>1-Causa Egreso-23-Hombres</v>
      </c>
      <c r="D309" s="4" t="str">
        <f t="shared" si="14"/>
        <v>1-Causa Egreso-23-Hombres-Primera Infancia II</v>
      </c>
      <c r="E309">
        <v>1</v>
      </c>
      <c r="F309" t="str">
        <f>+VLOOKUP(H309,Causas_Ingreso[[Causal Ingreso/Egreso]:[id_Causa]],3,0)</f>
        <v>Causa Egreso-23</v>
      </c>
      <c r="G309" t="s">
        <v>417</v>
      </c>
      <c r="H309" t="s">
        <v>338</v>
      </c>
      <c r="I309" t="s">
        <v>160</v>
      </c>
      <c r="J309" t="s">
        <v>154</v>
      </c>
      <c r="K309" t="s">
        <v>252</v>
      </c>
      <c r="L309" t="s">
        <v>106</v>
      </c>
      <c r="M309">
        <v>1</v>
      </c>
      <c r="O309" t="str">
        <f>+VLOOKUP(Línea_Causa_Sexo_Edad[[#This Row],[id_LA]],Línea_Atención[],2,0)</f>
        <v>Línea Ambulatoria</v>
      </c>
    </row>
    <row r="310" spans="2:15" x14ac:dyDescent="0.3">
      <c r="B310" s="4" t="str">
        <f t="shared" si="12"/>
        <v>1-Causa Egreso-23</v>
      </c>
      <c r="C310" s="4" t="str">
        <f t="shared" si="13"/>
        <v>1-Causa Egreso-23-Mujeres</v>
      </c>
      <c r="D310" s="4" t="str">
        <f t="shared" si="14"/>
        <v>1-Causa Egreso-23-Mujeres-Primera Infancia II</v>
      </c>
      <c r="E310">
        <v>1</v>
      </c>
      <c r="F310" t="str">
        <f>+VLOOKUP(H310,Causas_Ingreso[[Causal Ingreso/Egreso]:[id_Causa]],3,0)</f>
        <v>Causa Egreso-23</v>
      </c>
      <c r="G310" t="s">
        <v>417</v>
      </c>
      <c r="H310" t="s">
        <v>338</v>
      </c>
      <c r="I310" t="s">
        <v>160</v>
      </c>
      <c r="J310" t="s">
        <v>154</v>
      </c>
      <c r="K310" t="s">
        <v>253</v>
      </c>
      <c r="L310" t="s">
        <v>106</v>
      </c>
      <c r="M310">
        <v>1</v>
      </c>
      <c r="O310" t="str">
        <f>+VLOOKUP(Línea_Causa_Sexo_Edad[[#This Row],[id_LA]],Línea_Atención[],2,0)</f>
        <v>Línea Ambulatoria</v>
      </c>
    </row>
    <row r="311" spans="2:15" x14ac:dyDescent="0.3">
      <c r="B311" s="4" t="str">
        <f t="shared" si="12"/>
        <v>1-Causa Egreso-23</v>
      </c>
      <c r="C311" s="4" t="str">
        <f t="shared" si="13"/>
        <v>1-Causa Egreso-23-Hombres</v>
      </c>
      <c r="D311" s="4" t="str">
        <f t="shared" si="14"/>
        <v>1-Causa Egreso-23-Hombres-Primera Infancia II</v>
      </c>
      <c r="E311">
        <v>1</v>
      </c>
      <c r="F311" t="str">
        <f>+VLOOKUP(H311,Causas_Ingreso[[Causal Ingreso/Egreso]:[id_Causa]],3,0)</f>
        <v>Causa Egreso-23</v>
      </c>
      <c r="G311" t="s">
        <v>417</v>
      </c>
      <c r="H311" t="s">
        <v>338</v>
      </c>
      <c r="I311" t="s">
        <v>160</v>
      </c>
      <c r="J311" t="s">
        <v>154</v>
      </c>
      <c r="K311" t="s">
        <v>252</v>
      </c>
      <c r="L311" t="s">
        <v>106</v>
      </c>
      <c r="M311">
        <v>2</v>
      </c>
      <c r="O311" t="str">
        <f>+VLOOKUP(Línea_Causa_Sexo_Edad[[#This Row],[id_LA]],Línea_Atención[],2,0)</f>
        <v>Línea Ambulatoria</v>
      </c>
    </row>
    <row r="312" spans="2:15" x14ac:dyDescent="0.3">
      <c r="B312" s="4" t="str">
        <f t="shared" si="12"/>
        <v>1-Causa Egreso-23</v>
      </c>
      <c r="C312" s="4" t="str">
        <f t="shared" si="13"/>
        <v>1-Causa Egreso-23-Mujeres</v>
      </c>
      <c r="D312" s="4" t="str">
        <f t="shared" si="14"/>
        <v>1-Causa Egreso-23-Mujeres-Primera Infancia II</v>
      </c>
      <c r="E312">
        <v>1</v>
      </c>
      <c r="F312" t="str">
        <f>+VLOOKUP(H312,Causas_Ingreso[[Causal Ingreso/Egreso]:[id_Causa]],3,0)</f>
        <v>Causa Egreso-23</v>
      </c>
      <c r="G312" t="s">
        <v>417</v>
      </c>
      <c r="H312" t="s">
        <v>338</v>
      </c>
      <c r="I312" t="s">
        <v>160</v>
      </c>
      <c r="J312" t="s">
        <v>154</v>
      </c>
      <c r="K312" t="s">
        <v>253</v>
      </c>
      <c r="L312" t="s">
        <v>106</v>
      </c>
      <c r="M312">
        <v>1</v>
      </c>
      <c r="O312" t="str">
        <f>+VLOOKUP(Línea_Causa_Sexo_Edad[[#This Row],[id_LA]],Línea_Atención[],2,0)</f>
        <v>Línea Ambulatoria</v>
      </c>
    </row>
    <row r="313" spans="2:15" x14ac:dyDescent="0.3">
      <c r="B313" s="4" t="str">
        <f t="shared" si="12"/>
        <v>1-Causa Egreso-26</v>
      </c>
      <c r="C313" s="4" t="str">
        <f t="shared" si="13"/>
        <v>1-Causa Egreso-26-Hombres</v>
      </c>
      <c r="D313" s="4" t="str">
        <f t="shared" si="14"/>
        <v>1-Causa Egreso-26-Hombres-Primera Infancia II</v>
      </c>
      <c r="E313">
        <v>1</v>
      </c>
      <c r="F313" t="str">
        <f>+VLOOKUP(H313,Causas_Ingreso[[Causal Ingreso/Egreso]:[id_Causa]],3,0)</f>
        <v>Causa Egreso-26</v>
      </c>
      <c r="G313" t="s">
        <v>417</v>
      </c>
      <c r="H313" t="s">
        <v>348</v>
      </c>
      <c r="I313" t="s">
        <v>160</v>
      </c>
      <c r="J313" t="s">
        <v>154</v>
      </c>
      <c r="K313" t="s">
        <v>252</v>
      </c>
      <c r="L313" t="s">
        <v>106</v>
      </c>
      <c r="M313">
        <v>273</v>
      </c>
      <c r="O313" t="str">
        <f>+VLOOKUP(Línea_Causa_Sexo_Edad[[#This Row],[id_LA]],Línea_Atención[],2,0)</f>
        <v>Línea Ambulatoria</v>
      </c>
    </row>
    <row r="314" spans="2:15" x14ac:dyDescent="0.3">
      <c r="B314" s="4" t="str">
        <f t="shared" si="12"/>
        <v>1-Causa Egreso-26</v>
      </c>
      <c r="C314" s="4" t="str">
        <f t="shared" si="13"/>
        <v>1-Causa Egreso-26-Mujeres</v>
      </c>
      <c r="D314" s="4" t="str">
        <f t="shared" si="14"/>
        <v>1-Causa Egreso-26-Mujeres-Primera Infancia II</v>
      </c>
      <c r="E314">
        <v>1</v>
      </c>
      <c r="F314" t="str">
        <f>+VLOOKUP(H314,Causas_Ingreso[[Causal Ingreso/Egreso]:[id_Causa]],3,0)</f>
        <v>Causa Egreso-26</v>
      </c>
      <c r="G314" t="s">
        <v>417</v>
      </c>
      <c r="H314" t="s">
        <v>348</v>
      </c>
      <c r="I314" t="s">
        <v>160</v>
      </c>
      <c r="J314" t="s">
        <v>154</v>
      </c>
      <c r="K314" t="s">
        <v>253</v>
      </c>
      <c r="L314" t="s">
        <v>106</v>
      </c>
      <c r="M314">
        <v>290</v>
      </c>
      <c r="O314" t="str">
        <f>+VLOOKUP(Línea_Causa_Sexo_Edad[[#This Row],[id_LA]],Línea_Atención[],2,0)</f>
        <v>Línea Ambulatoria</v>
      </c>
    </row>
    <row r="315" spans="2:15" x14ac:dyDescent="0.3">
      <c r="B315" s="4" t="str">
        <f t="shared" si="12"/>
        <v>1-Causa Egreso-28</v>
      </c>
      <c r="C315" s="4" t="str">
        <f t="shared" si="13"/>
        <v>1-Causa Egreso-28-Hombres</v>
      </c>
      <c r="D315" s="4" t="str">
        <f t="shared" si="14"/>
        <v>1-Causa Egreso-28-Hombres-Primera Infancia II</v>
      </c>
      <c r="E315">
        <v>1</v>
      </c>
      <c r="F315" t="str">
        <f>+VLOOKUP(H315,Causas_Ingreso[[Causal Ingreso/Egreso]:[id_Causa]],3,0)</f>
        <v>Causa Egreso-28</v>
      </c>
      <c r="G315" t="s">
        <v>417</v>
      </c>
      <c r="H315" t="s">
        <v>349</v>
      </c>
      <c r="I315" t="s">
        <v>160</v>
      </c>
      <c r="J315" t="s">
        <v>154</v>
      </c>
      <c r="K315" t="s">
        <v>252</v>
      </c>
      <c r="L315" t="s">
        <v>106</v>
      </c>
      <c r="M315">
        <v>1</v>
      </c>
      <c r="O315" t="str">
        <f>+VLOOKUP(Línea_Causa_Sexo_Edad[[#This Row],[id_LA]],Línea_Atención[],2,0)</f>
        <v>Línea Ambulatoria</v>
      </c>
    </row>
    <row r="316" spans="2:15" x14ac:dyDescent="0.3">
      <c r="B316" s="4" t="str">
        <f t="shared" si="12"/>
        <v>1-Causa Egreso-28</v>
      </c>
      <c r="C316" s="4" t="str">
        <f t="shared" si="13"/>
        <v>1-Causa Egreso-28-Mujeres</v>
      </c>
      <c r="D316" s="4" t="str">
        <f t="shared" si="14"/>
        <v>1-Causa Egreso-28-Mujeres-Primera Infancia II</v>
      </c>
      <c r="E316">
        <v>1</v>
      </c>
      <c r="F316" t="str">
        <f>+VLOOKUP(H316,Causas_Ingreso[[Causal Ingreso/Egreso]:[id_Causa]],3,0)</f>
        <v>Causa Egreso-28</v>
      </c>
      <c r="G316" t="s">
        <v>417</v>
      </c>
      <c r="H316" t="s">
        <v>349</v>
      </c>
      <c r="I316" t="s">
        <v>160</v>
      </c>
      <c r="J316" t="s">
        <v>154</v>
      </c>
      <c r="K316" t="s">
        <v>253</v>
      </c>
      <c r="L316" t="s">
        <v>106</v>
      </c>
      <c r="M316">
        <v>0</v>
      </c>
      <c r="O316" t="str">
        <f>+VLOOKUP(Línea_Causa_Sexo_Edad[[#This Row],[id_LA]],Línea_Atención[],2,0)</f>
        <v>Línea Ambulatoria</v>
      </c>
    </row>
    <row r="317" spans="2:15" x14ac:dyDescent="0.3">
      <c r="B317" s="4" t="str">
        <f t="shared" si="12"/>
        <v>1-Causa Egreso-01</v>
      </c>
      <c r="C317" s="4" t="str">
        <f t="shared" si="13"/>
        <v>1-Causa Egreso-01-Hombres</v>
      </c>
      <c r="D317" s="4" t="str">
        <f t="shared" si="14"/>
        <v>1-Causa Egreso-01-Hombres-Primera Infancia II</v>
      </c>
      <c r="E317">
        <v>1</v>
      </c>
      <c r="F317" t="str">
        <f>+VLOOKUP(H317,Causas_Ingreso[[Causal Ingreso/Egreso]:[id_Causa]],3,0)</f>
        <v>Causa Egreso-01</v>
      </c>
      <c r="G317" t="s">
        <v>417</v>
      </c>
      <c r="H317" t="s">
        <v>335</v>
      </c>
      <c r="I317" t="s">
        <v>160</v>
      </c>
      <c r="J317" t="s">
        <v>154</v>
      </c>
      <c r="K317" t="s">
        <v>252</v>
      </c>
      <c r="L317" t="s">
        <v>106</v>
      </c>
      <c r="M317">
        <v>5</v>
      </c>
      <c r="O317" t="str">
        <f>+VLOOKUP(Línea_Causa_Sexo_Edad[[#This Row],[id_LA]],Línea_Atención[],2,0)</f>
        <v>Línea Ambulatoria</v>
      </c>
    </row>
    <row r="318" spans="2:15" x14ac:dyDescent="0.3">
      <c r="B318" s="4" t="str">
        <f t="shared" si="12"/>
        <v>1-Causa Egreso-01</v>
      </c>
      <c r="C318" s="4" t="str">
        <f t="shared" si="13"/>
        <v>1-Causa Egreso-01-Mujeres</v>
      </c>
      <c r="D318" s="4" t="str">
        <f t="shared" si="14"/>
        <v>1-Causa Egreso-01-Mujeres-Primera Infancia II</v>
      </c>
      <c r="E318">
        <v>1</v>
      </c>
      <c r="F318" t="str">
        <f>+VLOOKUP(H318,Causas_Ingreso[[Causal Ingreso/Egreso]:[id_Causa]],3,0)</f>
        <v>Causa Egreso-01</v>
      </c>
      <c r="G318" t="s">
        <v>417</v>
      </c>
      <c r="H318" t="s">
        <v>335</v>
      </c>
      <c r="I318" t="s">
        <v>160</v>
      </c>
      <c r="J318" t="s">
        <v>154</v>
      </c>
      <c r="K318" t="s">
        <v>253</v>
      </c>
      <c r="L318" t="s">
        <v>106</v>
      </c>
      <c r="M318">
        <v>4</v>
      </c>
      <c r="O318" t="str">
        <f>+VLOOKUP(Línea_Causa_Sexo_Edad[[#This Row],[id_LA]],Línea_Atención[],2,0)</f>
        <v>Línea Ambulatoria</v>
      </c>
    </row>
    <row r="319" spans="2:15" x14ac:dyDescent="0.3">
      <c r="B319" s="4" t="str">
        <f t="shared" si="12"/>
        <v>1-Causa Egreso-05</v>
      </c>
      <c r="C319" s="4" t="str">
        <f t="shared" si="13"/>
        <v>1-Causa Egreso-05-Hombres</v>
      </c>
      <c r="D319" s="4" t="str">
        <f t="shared" si="14"/>
        <v>1-Causa Egreso-05-Hombres-Primera Infancia II</v>
      </c>
      <c r="E319">
        <v>1</v>
      </c>
      <c r="F319" t="str">
        <f>+VLOOKUP(H319,Causas_Ingreso[[Causal Ingreso/Egreso]:[id_Causa]],3,0)</f>
        <v>Causa Egreso-05</v>
      </c>
      <c r="G319" t="s">
        <v>417</v>
      </c>
      <c r="H319" t="s">
        <v>340</v>
      </c>
      <c r="I319" t="s">
        <v>160</v>
      </c>
      <c r="J319" t="s">
        <v>154</v>
      </c>
      <c r="K319" t="s">
        <v>252</v>
      </c>
      <c r="L319" t="s">
        <v>106</v>
      </c>
      <c r="M319">
        <v>2766</v>
      </c>
      <c r="O319" t="str">
        <f>+VLOOKUP(Línea_Causa_Sexo_Edad[[#This Row],[id_LA]],Línea_Atención[],2,0)</f>
        <v>Línea Ambulatoria</v>
      </c>
    </row>
    <row r="320" spans="2:15" x14ac:dyDescent="0.3">
      <c r="B320" s="4" t="str">
        <f t="shared" si="12"/>
        <v>1-Causa Egreso-05</v>
      </c>
      <c r="C320" s="4" t="str">
        <f t="shared" si="13"/>
        <v>1-Causa Egreso-05-Mujeres</v>
      </c>
      <c r="D320" s="4" t="str">
        <f t="shared" si="14"/>
        <v>1-Causa Egreso-05-Mujeres-Primera Infancia II</v>
      </c>
      <c r="E320">
        <v>1</v>
      </c>
      <c r="F320" t="str">
        <f>+VLOOKUP(H320,Causas_Ingreso[[Causal Ingreso/Egreso]:[id_Causa]],3,0)</f>
        <v>Causa Egreso-05</v>
      </c>
      <c r="G320" t="s">
        <v>417</v>
      </c>
      <c r="H320" t="s">
        <v>340</v>
      </c>
      <c r="I320" t="s">
        <v>160</v>
      </c>
      <c r="J320" t="s">
        <v>154</v>
      </c>
      <c r="K320" t="s">
        <v>253</v>
      </c>
      <c r="L320" t="s">
        <v>106</v>
      </c>
      <c r="M320">
        <v>2683</v>
      </c>
      <c r="O320" t="str">
        <f>+VLOOKUP(Línea_Causa_Sexo_Edad[[#This Row],[id_LA]],Línea_Atención[],2,0)</f>
        <v>Línea Ambulatoria</v>
      </c>
    </row>
    <row r="321" spans="2:15" x14ac:dyDescent="0.3">
      <c r="B321" s="4" t="str">
        <f t="shared" si="12"/>
        <v>1-Causa Egreso-32</v>
      </c>
      <c r="C321" s="4" t="str">
        <f t="shared" si="13"/>
        <v>1-Causa Egreso-32-Mujeres</v>
      </c>
      <c r="D321" s="4" t="str">
        <f t="shared" si="14"/>
        <v>1-Causa Egreso-32-Mujeres-Primera Infancia II</v>
      </c>
      <c r="E321">
        <v>1</v>
      </c>
      <c r="F321" t="str">
        <f>+VLOOKUP(H321,Causas_Ingreso[[Causal Ingreso/Egreso]:[id_Causa]],3,0)</f>
        <v>Causa Egreso-32</v>
      </c>
      <c r="G321" t="s">
        <v>417</v>
      </c>
      <c r="H321" t="s">
        <v>333</v>
      </c>
      <c r="I321" t="s">
        <v>160</v>
      </c>
      <c r="J321" t="s">
        <v>154</v>
      </c>
      <c r="K321" t="s">
        <v>253</v>
      </c>
      <c r="L321" t="s">
        <v>106</v>
      </c>
      <c r="M321">
        <v>0</v>
      </c>
      <c r="O321" t="str">
        <f>+VLOOKUP(Línea_Causa_Sexo_Edad[[#This Row],[id_LA]],Línea_Atención[],2,0)</f>
        <v>Línea Ambulatoria</v>
      </c>
    </row>
    <row r="322" spans="2:15" x14ac:dyDescent="0.3">
      <c r="B322" s="4" t="str">
        <f t="shared" si="12"/>
        <v>1-Causa Egreso-33</v>
      </c>
      <c r="C322" s="4" t="str">
        <f t="shared" si="13"/>
        <v>1-Causa Egreso-33-Hombres</v>
      </c>
      <c r="D322" s="4" t="str">
        <f t="shared" si="14"/>
        <v>1-Causa Egreso-33-Hombres-Primera Infancia II</v>
      </c>
      <c r="E322">
        <v>1</v>
      </c>
      <c r="F322" t="str">
        <f>+VLOOKUP(H322,Causas_Ingreso[[Causal Ingreso/Egreso]:[id_Causa]],3,0)</f>
        <v>Causa Egreso-33</v>
      </c>
      <c r="G322" t="s">
        <v>417</v>
      </c>
      <c r="H322" t="s">
        <v>331</v>
      </c>
      <c r="I322" t="s">
        <v>160</v>
      </c>
      <c r="J322" t="s">
        <v>154</v>
      </c>
      <c r="K322" t="s">
        <v>252</v>
      </c>
      <c r="L322" t="s">
        <v>106</v>
      </c>
      <c r="M322">
        <v>3</v>
      </c>
      <c r="O322" t="str">
        <f>+VLOOKUP(Línea_Causa_Sexo_Edad[[#This Row],[id_LA]],Línea_Atención[],2,0)</f>
        <v>Línea Ambulatoria</v>
      </c>
    </row>
    <row r="323" spans="2:15" x14ac:dyDescent="0.3">
      <c r="B323" s="4" t="str">
        <f t="shared" si="12"/>
        <v>1-Causa Egreso-33</v>
      </c>
      <c r="C323" s="4" t="str">
        <f t="shared" si="13"/>
        <v>1-Causa Egreso-33-Mujeres</v>
      </c>
      <c r="D323" s="4" t="str">
        <f t="shared" si="14"/>
        <v>1-Causa Egreso-33-Mujeres-Primera Infancia II</v>
      </c>
      <c r="E323">
        <v>1</v>
      </c>
      <c r="F323" t="str">
        <f>+VLOOKUP(H323,Causas_Ingreso[[Causal Ingreso/Egreso]:[id_Causa]],3,0)</f>
        <v>Causa Egreso-33</v>
      </c>
      <c r="G323" t="s">
        <v>417</v>
      </c>
      <c r="H323" t="s">
        <v>331</v>
      </c>
      <c r="I323" t="s">
        <v>160</v>
      </c>
      <c r="J323" t="s">
        <v>154</v>
      </c>
      <c r="K323" t="s">
        <v>253</v>
      </c>
      <c r="L323" t="s">
        <v>106</v>
      </c>
      <c r="M323">
        <v>1</v>
      </c>
      <c r="O323" t="str">
        <f>+VLOOKUP(Línea_Causa_Sexo_Edad[[#This Row],[id_LA]],Línea_Atención[],2,0)</f>
        <v>Línea Ambulatoria</v>
      </c>
    </row>
    <row r="324" spans="2:15" x14ac:dyDescent="0.3">
      <c r="B324" s="4" t="str">
        <f t="shared" si="12"/>
        <v>1-Causa Egreso-34</v>
      </c>
      <c r="C324" s="4" t="str">
        <f t="shared" si="13"/>
        <v>1-Causa Egreso-34-Hombres</v>
      </c>
      <c r="D324" s="4" t="str">
        <f t="shared" si="14"/>
        <v>1-Causa Egreso-34-Hombres-Primera Infancia II</v>
      </c>
      <c r="E324">
        <v>1</v>
      </c>
      <c r="F324" t="str">
        <f>+VLOOKUP(H324,Causas_Ingreso[[Causal Ingreso/Egreso]:[id_Causa]],3,0)</f>
        <v>Causa Egreso-34</v>
      </c>
      <c r="G324" t="s">
        <v>417</v>
      </c>
      <c r="H324" t="s">
        <v>330</v>
      </c>
      <c r="I324" t="s">
        <v>160</v>
      </c>
      <c r="J324" t="s">
        <v>154</v>
      </c>
      <c r="K324" t="s">
        <v>252</v>
      </c>
      <c r="L324" t="s">
        <v>106</v>
      </c>
      <c r="M324">
        <v>0</v>
      </c>
      <c r="O324" t="str">
        <f>+VLOOKUP(Línea_Causa_Sexo_Edad[[#This Row],[id_LA]],Línea_Atención[],2,0)</f>
        <v>Línea Ambulatoria</v>
      </c>
    </row>
    <row r="325" spans="2:15" x14ac:dyDescent="0.3">
      <c r="B325" s="4" t="str">
        <f t="shared" ref="B325:B388" si="15">+E325&amp;"-"&amp;F325</f>
        <v>1-Causa Egreso-34</v>
      </c>
      <c r="C325" s="4" t="str">
        <f t="shared" ref="C325:C388" si="16">+B325&amp;"-"&amp;K325</f>
        <v>1-Causa Egreso-34-Mujeres</v>
      </c>
      <c r="D325" s="4" t="str">
        <f t="shared" ref="D325:D388" si="17">+C325&amp;"-"&amp;J325</f>
        <v>1-Causa Egreso-34-Mujeres-Primera Infancia II</v>
      </c>
      <c r="E325">
        <v>1</v>
      </c>
      <c r="F325" t="str">
        <f>+VLOOKUP(H325,Causas_Ingreso[[Causal Ingreso/Egreso]:[id_Causa]],3,0)</f>
        <v>Causa Egreso-34</v>
      </c>
      <c r="G325" t="s">
        <v>417</v>
      </c>
      <c r="H325" t="s">
        <v>330</v>
      </c>
      <c r="I325" t="s">
        <v>160</v>
      </c>
      <c r="J325" t="s">
        <v>154</v>
      </c>
      <c r="K325" t="s">
        <v>253</v>
      </c>
      <c r="L325" t="s">
        <v>106</v>
      </c>
      <c r="M325">
        <v>2</v>
      </c>
      <c r="O325" t="str">
        <f>+VLOOKUP(Línea_Causa_Sexo_Edad[[#This Row],[id_LA]],Línea_Atención[],2,0)</f>
        <v>Línea Ambulatoria</v>
      </c>
    </row>
    <row r="326" spans="2:15" x14ac:dyDescent="0.3">
      <c r="B326" s="4" t="str">
        <f t="shared" si="15"/>
        <v>1-Causa Egreso-09</v>
      </c>
      <c r="C326" s="4" t="str">
        <f t="shared" si="16"/>
        <v>1-Causa Egreso-09-Hombres</v>
      </c>
      <c r="D326" s="4" t="str">
        <f t="shared" si="17"/>
        <v>1-Causa Egreso-09-Hombres-Primera Infancia II</v>
      </c>
      <c r="E326">
        <v>1</v>
      </c>
      <c r="F326" t="str">
        <f>+VLOOKUP(H326,Causas_Ingreso[[Causal Ingreso/Egreso]:[id_Causa]],3,0)</f>
        <v>Causa Egreso-09</v>
      </c>
      <c r="G326" t="s">
        <v>417</v>
      </c>
      <c r="H326" t="s">
        <v>329</v>
      </c>
      <c r="I326" t="s">
        <v>160</v>
      </c>
      <c r="J326" t="s">
        <v>154</v>
      </c>
      <c r="K326" t="s">
        <v>252</v>
      </c>
      <c r="L326" t="s">
        <v>106</v>
      </c>
      <c r="M326">
        <v>79</v>
      </c>
      <c r="O326" t="str">
        <f>+VLOOKUP(Línea_Causa_Sexo_Edad[[#This Row],[id_LA]],Línea_Atención[],2,0)</f>
        <v>Línea Ambulatoria</v>
      </c>
    </row>
    <row r="327" spans="2:15" x14ac:dyDescent="0.3">
      <c r="B327" s="4" t="str">
        <f t="shared" si="15"/>
        <v>1-Causa Egreso-09</v>
      </c>
      <c r="C327" s="4" t="str">
        <f t="shared" si="16"/>
        <v>1-Causa Egreso-09-Mujeres</v>
      </c>
      <c r="D327" s="4" t="str">
        <f t="shared" si="17"/>
        <v>1-Causa Egreso-09-Mujeres-Primera Infancia II</v>
      </c>
      <c r="E327">
        <v>1</v>
      </c>
      <c r="F327" t="str">
        <f>+VLOOKUP(H327,Causas_Ingreso[[Causal Ingreso/Egreso]:[id_Causa]],3,0)</f>
        <v>Causa Egreso-09</v>
      </c>
      <c r="G327" t="s">
        <v>417</v>
      </c>
      <c r="H327" t="s">
        <v>329</v>
      </c>
      <c r="I327" t="s">
        <v>160</v>
      </c>
      <c r="J327" t="s">
        <v>154</v>
      </c>
      <c r="K327" t="s">
        <v>253</v>
      </c>
      <c r="L327" t="s">
        <v>106</v>
      </c>
      <c r="M327">
        <v>64</v>
      </c>
      <c r="O327" t="str">
        <f>+VLOOKUP(Línea_Causa_Sexo_Edad[[#This Row],[id_LA]],Línea_Atención[],2,0)</f>
        <v>Línea Ambulatoria</v>
      </c>
    </row>
    <row r="328" spans="2:15" x14ac:dyDescent="0.3">
      <c r="B328" s="4" t="str">
        <f t="shared" si="15"/>
        <v>1-Causa Egreso-37</v>
      </c>
      <c r="C328" s="4" t="str">
        <f t="shared" si="16"/>
        <v>1-Causa Egreso-37-Hombres</v>
      </c>
      <c r="D328" s="4" t="str">
        <f t="shared" si="17"/>
        <v>1-Causa Egreso-37-Hombres-Primera Infancia II</v>
      </c>
      <c r="E328">
        <v>1</v>
      </c>
      <c r="F328" t="str">
        <f>+VLOOKUP(H328,Causas_Ingreso[[Causal Ingreso/Egreso]:[id_Causa]],3,0)</f>
        <v>Causa Egreso-37</v>
      </c>
      <c r="G328" t="s">
        <v>417</v>
      </c>
      <c r="H328" t="s">
        <v>332</v>
      </c>
      <c r="I328" t="s">
        <v>160</v>
      </c>
      <c r="J328" t="s">
        <v>154</v>
      </c>
      <c r="K328" t="s">
        <v>252</v>
      </c>
      <c r="L328" t="s">
        <v>106</v>
      </c>
      <c r="M328">
        <v>43</v>
      </c>
      <c r="O328" t="str">
        <f>+VLOOKUP(Línea_Causa_Sexo_Edad[[#This Row],[id_LA]],Línea_Atención[],2,0)</f>
        <v>Línea Ambulatoria</v>
      </c>
    </row>
    <row r="329" spans="2:15" x14ac:dyDescent="0.3">
      <c r="B329" s="4" t="str">
        <f t="shared" si="15"/>
        <v>1-Causa Egreso-37</v>
      </c>
      <c r="C329" s="4" t="str">
        <f t="shared" si="16"/>
        <v>1-Causa Egreso-37-Mujeres</v>
      </c>
      <c r="D329" s="4" t="str">
        <f t="shared" si="17"/>
        <v>1-Causa Egreso-37-Mujeres-Primera Infancia II</v>
      </c>
      <c r="E329">
        <v>1</v>
      </c>
      <c r="F329" t="str">
        <f>+VLOOKUP(H329,Causas_Ingreso[[Causal Ingreso/Egreso]:[id_Causa]],3,0)</f>
        <v>Causa Egreso-37</v>
      </c>
      <c r="G329" t="s">
        <v>417</v>
      </c>
      <c r="H329" t="s">
        <v>332</v>
      </c>
      <c r="I329" t="s">
        <v>160</v>
      </c>
      <c r="J329" t="s">
        <v>154</v>
      </c>
      <c r="K329" t="s">
        <v>253</v>
      </c>
      <c r="L329" t="s">
        <v>106</v>
      </c>
      <c r="M329">
        <v>39</v>
      </c>
      <c r="O329" t="str">
        <f>+VLOOKUP(Línea_Causa_Sexo_Edad[[#This Row],[id_LA]],Línea_Atención[],2,0)</f>
        <v>Línea Ambulatoria</v>
      </c>
    </row>
    <row r="330" spans="2:15" x14ac:dyDescent="0.3">
      <c r="B330" s="4" t="str">
        <f t="shared" si="15"/>
        <v>1-Causa Egreso-39</v>
      </c>
      <c r="C330" s="4" t="str">
        <f t="shared" si="16"/>
        <v>1-Causa Egreso-39-Hombres</v>
      </c>
      <c r="D330" s="4" t="str">
        <f t="shared" si="17"/>
        <v>1-Causa Egreso-39-Hombres-Primera Infancia II</v>
      </c>
      <c r="E330">
        <v>1</v>
      </c>
      <c r="F330" t="str">
        <f>+VLOOKUP(H330,Causas_Ingreso[[Causal Ingreso/Egreso]:[id_Causa]],3,0)</f>
        <v>Causa Egreso-39</v>
      </c>
      <c r="G330" t="s">
        <v>417</v>
      </c>
      <c r="H330" t="s">
        <v>347</v>
      </c>
      <c r="I330" t="s">
        <v>160</v>
      </c>
      <c r="J330" t="s">
        <v>154</v>
      </c>
      <c r="K330" t="s">
        <v>252</v>
      </c>
      <c r="L330" t="s">
        <v>106</v>
      </c>
      <c r="M330">
        <v>0</v>
      </c>
      <c r="O330" t="str">
        <f>+VLOOKUP(Línea_Causa_Sexo_Edad[[#This Row],[id_LA]],Línea_Atención[],2,0)</f>
        <v>Línea Ambulatoria</v>
      </c>
    </row>
    <row r="331" spans="2:15" x14ac:dyDescent="0.3">
      <c r="B331" s="4" t="str">
        <f t="shared" si="15"/>
        <v>1-Causa Egreso-39</v>
      </c>
      <c r="C331" s="4" t="str">
        <f t="shared" si="16"/>
        <v>1-Causa Egreso-39-Mujeres</v>
      </c>
      <c r="D331" s="4" t="str">
        <f t="shared" si="17"/>
        <v>1-Causa Egreso-39-Mujeres-Primera Infancia II</v>
      </c>
      <c r="E331">
        <v>1</v>
      </c>
      <c r="F331" t="str">
        <f>+VLOOKUP(H331,Causas_Ingreso[[Causal Ingreso/Egreso]:[id_Causa]],3,0)</f>
        <v>Causa Egreso-39</v>
      </c>
      <c r="G331" t="s">
        <v>417</v>
      </c>
      <c r="H331" t="s">
        <v>347</v>
      </c>
      <c r="I331" t="s">
        <v>160</v>
      </c>
      <c r="J331" t="s">
        <v>154</v>
      </c>
      <c r="K331" t="s">
        <v>253</v>
      </c>
      <c r="L331" t="s">
        <v>106</v>
      </c>
      <c r="M331">
        <v>0</v>
      </c>
      <c r="O331" t="str">
        <f>+VLOOKUP(Línea_Causa_Sexo_Edad[[#This Row],[id_LA]],Línea_Atención[],2,0)</f>
        <v>Línea Ambulatoria</v>
      </c>
    </row>
    <row r="332" spans="2:15" x14ac:dyDescent="0.3">
      <c r="B332" s="4" t="str">
        <f t="shared" si="15"/>
        <v>1-Causa Egreso-40</v>
      </c>
      <c r="C332" s="4" t="str">
        <f t="shared" si="16"/>
        <v>1-Causa Egreso-40-Hombres</v>
      </c>
      <c r="D332" s="4" t="str">
        <f t="shared" si="17"/>
        <v>1-Causa Egreso-40-Hombres-Primera Infancia II</v>
      </c>
      <c r="E332">
        <v>1</v>
      </c>
      <c r="F332" t="str">
        <f>+VLOOKUP(H332,Causas_Ingreso[[Causal Ingreso/Egreso]:[id_Causa]],3,0)</f>
        <v>Causa Egreso-40</v>
      </c>
      <c r="G332" t="s">
        <v>417</v>
      </c>
      <c r="H332" t="s">
        <v>327</v>
      </c>
      <c r="I332" t="s">
        <v>160</v>
      </c>
      <c r="J332" t="s">
        <v>154</v>
      </c>
      <c r="K332" t="s">
        <v>252</v>
      </c>
      <c r="L332" t="s">
        <v>106</v>
      </c>
      <c r="M332">
        <v>353</v>
      </c>
      <c r="O332" t="str">
        <f>+VLOOKUP(Línea_Causa_Sexo_Edad[[#This Row],[id_LA]],Línea_Atención[],2,0)</f>
        <v>Línea Ambulatoria</v>
      </c>
    </row>
    <row r="333" spans="2:15" x14ac:dyDescent="0.3">
      <c r="B333" s="4" t="str">
        <f t="shared" si="15"/>
        <v>1-Causa Egreso-40</v>
      </c>
      <c r="C333" s="4" t="str">
        <f t="shared" si="16"/>
        <v>1-Causa Egreso-40-Mujeres</v>
      </c>
      <c r="D333" s="4" t="str">
        <f t="shared" si="17"/>
        <v>1-Causa Egreso-40-Mujeres-Primera Infancia II</v>
      </c>
      <c r="E333">
        <v>1</v>
      </c>
      <c r="F333" t="str">
        <f>+VLOOKUP(H333,Causas_Ingreso[[Causal Ingreso/Egreso]:[id_Causa]],3,0)</f>
        <v>Causa Egreso-40</v>
      </c>
      <c r="G333" t="s">
        <v>417</v>
      </c>
      <c r="H333" t="s">
        <v>327</v>
      </c>
      <c r="I333" t="s">
        <v>160</v>
      </c>
      <c r="J333" t="s">
        <v>154</v>
      </c>
      <c r="K333" t="s">
        <v>253</v>
      </c>
      <c r="L333" t="s">
        <v>106</v>
      </c>
      <c r="M333">
        <v>303</v>
      </c>
      <c r="O333" t="str">
        <f>+VLOOKUP(Línea_Causa_Sexo_Edad[[#This Row],[id_LA]],Línea_Atención[],2,0)</f>
        <v>Línea Ambulatoria</v>
      </c>
    </row>
    <row r="334" spans="2:15" x14ac:dyDescent="0.3">
      <c r="B334" s="4" t="str">
        <f t="shared" si="15"/>
        <v>1-Causa Egreso-41</v>
      </c>
      <c r="C334" s="4" t="str">
        <f t="shared" si="16"/>
        <v>1-Causa Egreso-41-Hombres</v>
      </c>
      <c r="D334" s="4" t="str">
        <f t="shared" si="17"/>
        <v>1-Causa Egreso-41-Hombres-Primera Infancia II</v>
      </c>
      <c r="E334">
        <v>1</v>
      </c>
      <c r="F334" t="str">
        <f>+VLOOKUP(H334,Causas_Ingreso[[Causal Ingreso/Egreso]:[id_Causa]],3,0)</f>
        <v>Causa Egreso-41</v>
      </c>
      <c r="G334" t="s">
        <v>417</v>
      </c>
      <c r="H334" t="s">
        <v>328</v>
      </c>
      <c r="I334" t="s">
        <v>160</v>
      </c>
      <c r="J334" t="s">
        <v>154</v>
      </c>
      <c r="K334" t="s">
        <v>252</v>
      </c>
      <c r="L334" t="s">
        <v>106</v>
      </c>
      <c r="M334">
        <v>320</v>
      </c>
      <c r="O334" t="str">
        <f>+VLOOKUP(Línea_Causa_Sexo_Edad[[#This Row],[id_LA]],Línea_Atención[],2,0)</f>
        <v>Línea Ambulatoria</v>
      </c>
    </row>
    <row r="335" spans="2:15" x14ac:dyDescent="0.3">
      <c r="B335" s="4" t="str">
        <f t="shared" si="15"/>
        <v>1-Causa Egreso-41</v>
      </c>
      <c r="C335" s="4" t="str">
        <f t="shared" si="16"/>
        <v>1-Causa Egreso-41-Mujeres</v>
      </c>
      <c r="D335" s="4" t="str">
        <f t="shared" si="17"/>
        <v>1-Causa Egreso-41-Mujeres-Primera Infancia II</v>
      </c>
      <c r="E335">
        <v>1</v>
      </c>
      <c r="F335" t="str">
        <f>+VLOOKUP(H335,Causas_Ingreso[[Causal Ingreso/Egreso]:[id_Causa]],3,0)</f>
        <v>Causa Egreso-41</v>
      </c>
      <c r="G335" t="s">
        <v>417</v>
      </c>
      <c r="H335" t="s">
        <v>328</v>
      </c>
      <c r="I335" t="s">
        <v>160</v>
      </c>
      <c r="J335" t="s">
        <v>154</v>
      </c>
      <c r="K335" t="s">
        <v>253</v>
      </c>
      <c r="L335" t="s">
        <v>106</v>
      </c>
      <c r="M335">
        <v>276</v>
      </c>
      <c r="O335" t="str">
        <f>+VLOOKUP(Línea_Causa_Sexo_Edad[[#This Row],[id_LA]],Línea_Atención[],2,0)</f>
        <v>Línea Ambulatoria</v>
      </c>
    </row>
    <row r="336" spans="2:15" x14ac:dyDescent="0.3">
      <c r="B336" s="4" t="str">
        <f t="shared" si="15"/>
        <v>1-Causa Egreso-44</v>
      </c>
      <c r="C336" s="4" t="str">
        <f t="shared" si="16"/>
        <v>1-Causa Egreso-44-Hombres</v>
      </c>
      <c r="D336" s="4" t="str">
        <f t="shared" si="17"/>
        <v>1-Causa Egreso-44-Hombres-Primera Infancia II</v>
      </c>
      <c r="E336">
        <v>1</v>
      </c>
      <c r="F336" t="str">
        <f>+VLOOKUP(H336,Causas_Ingreso[[Causal Ingreso/Egreso]:[id_Causa]],3,0)</f>
        <v>Causa Egreso-44</v>
      </c>
      <c r="G336" t="s">
        <v>417</v>
      </c>
      <c r="H336" t="s">
        <v>350</v>
      </c>
      <c r="I336" t="s">
        <v>160</v>
      </c>
      <c r="J336" t="s">
        <v>154</v>
      </c>
      <c r="K336" t="s">
        <v>252</v>
      </c>
      <c r="L336" t="s">
        <v>106</v>
      </c>
      <c r="M336">
        <v>0</v>
      </c>
      <c r="O336" t="str">
        <f>+VLOOKUP(Línea_Causa_Sexo_Edad[[#This Row],[id_LA]],Línea_Atención[],2,0)</f>
        <v>Línea Ambulatoria</v>
      </c>
    </row>
    <row r="337" spans="2:15" x14ac:dyDescent="0.3">
      <c r="B337" s="4" t="str">
        <f t="shared" si="15"/>
        <v>1-Causa Egreso-44</v>
      </c>
      <c r="C337" s="4" t="str">
        <f t="shared" si="16"/>
        <v>1-Causa Egreso-44-Mujeres</v>
      </c>
      <c r="D337" s="4" t="str">
        <f t="shared" si="17"/>
        <v>1-Causa Egreso-44-Mujeres-Primera Infancia II</v>
      </c>
      <c r="E337">
        <v>1</v>
      </c>
      <c r="F337" t="str">
        <f>+VLOOKUP(H337,Causas_Ingreso[[Causal Ingreso/Egreso]:[id_Causa]],3,0)</f>
        <v>Causa Egreso-44</v>
      </c>
      <c r="G337" t="s">
        <v>417</v>
      </c>
      <c r="H337" t="s">
        <v>350</v>
      </c>
      <c r="I337" t="s">
        <v>160</v>
      </c>
      <c r="J337" t="s">
        <v>154</v>
      </c>
      <c r="K337" t="s">
        <v>253</v>
      </c>
      <c r="L337" t="s">
        <v>106</v>
      </c>
      <c r="M337">
        <v>0</v>
      </c>
      <c r="O337" t="str">
        <f>+VLOOKUP(Línea_Causa_Sexo_Edad[[#This Row],[id_LA]],Línea_Atención[],2,0)</f>
        <v>Línea Ambulatoria</v>
      </c>
    </row>
    <row r="338" spans="2:15" x14ac:dyDescent="0.3">
      <c r="B338" s="4" t="str">
        <f t="shared" si="15"/>
        <v>1-Causa Egreso-41</v>
      </c>
      <c r="C338" s="4" t="str">
        <f t="shared" si="16"/>
        <v>1-Causa Egreso-41-Hombres</v>
      </c>
      <c r="D338" s="4" t="str">
        <f t="shared" si="17"/>
        <v>1-Causa Egreso-41-Hombres-Primera Infancia II</v>
      </c>
      <c r="E338">
        <v>1</v>
      </c>
      <c r="F338" t="str">
        <f>+VLOOKUP(H338,Causas_Ingreso[[Causal Ingreso/Egreso]:[id_Causa]],3,0)</f>
        <v>Causa Egreso-41</v>
      </c>
      <c r="G338" t="s">
        <v>417</v>
      </c>
      <c r="H338" t="s">
        <v>328</v>
      </c>
      <c r="I338" t="s">
        <v>160</v>
      </c>
      <c r="J338" t="s">
        <v>154</v>
      </c>
      <c r="K338" t="s">
        <v>252</v>
      </c>
      <c r="L338" t="s">
        <v>106</v>
      </c>
      <c r="M338">
        <v>115</v>
      </c>
      <c r="O338" t="str">
        <f>+VLOOKUP(Línea_Causa_Sexo_Edad[[#This Row],[id_LA]],Línea_Atención[],2,0)</f>
        <v>Línea Ambulatoria</v>
      </c>
    </row>
    <row r="339" spans="2:15" x14ac:dyDescent="0.3">
      <c r="B339" s="4" t="str">
        <f t="shared" si="15"/>
        <v>1-Causa Egreso-41</v>
      </c>
      <c r="C339" s="4" t="str">
        <f t="shared" si="16"/>
        <v>1-Causa Egreso-41-Mujeres</v>
      </c>
      <c r="D339" s="4" t="str">
        <f t="shared" si="17"/>
        <v>1-Causa Egreso-41-Mujeres-Primera Infancia II</v>
      </c>
      <c r="E339">
        <v>1</v>
      </c>
      <c r="F339" t="str">
        <f>+VLOOKUP(H339,Causas_Ingreso[[Causal Ingreso/Egreso]:[id_Causa]],3,0)</f>
        <v>Causa Egreso-41</v>
      </c>
      <c r="G339" t="s">
        <v>417</v>
      </c>
      <c r="H339" t="s">
        <v>328</v>
      </c>
      <c r="I339" t="s">
        <v>160</v>
      </c>
      <c r="J339" t="s">
        <v>154</v>
      </c>
      <c r="K339" t="s">
        <v>253</v>
      </c>
      <c r="L339" t="s">
        <v>106</v>
      </c>
      <c r="M339">
        <v>93</v>
      </c>
      <c r="O339" t="str">
        <f>+VLOOKUP(Línea_Causa_Sexo_Edad[[#This Row],[id_LA]],Línea_Atención[],2,0)</f>
        <v>Línea Ambulatoria</v>
      </c>
    </row>
    <row r="340" spans="2:15" x14ac:dyDescent="0.3">
      <c r="B340" s="4" t="str">
        <f t="shared" si="15"/>
        <v>1-Causa Egreso-46</v>
      </c>
      <c r="C340" s="4" t="str">
        <f t="shared" si="16"/>
        <v>1-Causa Egreso-46-Hombres</v>
      </c>
      <c r="D340" s="4" t="str">
        <f t="shared" si="17"/>
        <v>1-Causa Egreso-46-Hombres-Primera Infancia II</v>
      </c>
      <c r="E340">
        <v>1</v>
      </c>
      <c r="F340" t="str">
        <f>+VLOOKUP(H340,Causas_Ingreso[[Causal Ingreso/Egreso]:[id_Causa]],3,0)</f>
        <v>Causa Egreso-46</v>
      </c>
      <c r="G340" t="s">
        <v>417</v>
      </c>
      <c r="H340" t="s">
        <v>326</v>
      </c>
      <c r="I340" t="s">
        <v>160</v>
      </c>
      <c r="J340" t="s">
        <v>154</v>
      </c>
      <c r="K340" t="s">
        <v>252</v>
      </c>
      <c r="L340" t="s">
        <v>106</v>
      </c>
      <c r="M340">
        <v>26</v>
      </c>
      <c r="O340" t="str">
        <f>+VLOOKUP(Línea_Causa_Sexo_Edad[[#This Row],[id_LA]],Línea_Atención[],2,0)</f>
        <v>Línea Ambulatoria</v>
      </c>
    </row>
    <row r="341" spans="2:15" x14ac:dyDescent="0.3">
      <c r="B341" s="4" t="str">
        <f t="shared" si="15"/>
        <v>1-Causa Egreso-46</v>
      </c>
      <c r="C341" s="4" t="str">
        <f t="shared" si="16"/>
        <v>1-Causa Egreso-46-Mujeres</v>
      </c>
      <c r="D341" s="4" t="str">
        <f t="shared" si="17"/>
        <v>1-Causa Egreso-46-Mujeres-Primera Infancia II</v>
      </c>
      <c r="E341">
        <v>1</v>
      </c>
      <c r="F341" t="str">
        <f>+VLOOKUP(H341,Causas_Ingreso[[Causal Ingreso/Egreso]:[id_Causa]],3,0)</f>
        <v>Causa Egreso-46</v>
      </c>
      <c r="G341" t="s">
        <v>417</v>
      </c>
      <c r="H341" t="s">
        <v>326</v>
      </c>
      <c r="I341" t="s">
        <v>160</v>
      </c>
      <c r="J341" t="s">
        <v>154</v>
      </c>
      <c r="K341" t="s">
        <v>253</v>
      </c>
      <c r="L341" t="s">
        <v>106</v>
      </c>
      <c r="M341">
        <v>10</v>
      </c>
      <c r="O341" t="str">
        <f>+VLOOKUP(Línea_Causa_Sexo_Edad[[#This Row],[id_LA]],Línea_Atención[],2,0)</f>
        <v>Línea Ambulatoria</v>
      </c>
    </row>
    <row r="342" spans="2:15" x14ac:dyDescent="0.3">
      <c r="B342" s="4" t="str">
        <f t="shared" si="15"/>
        <v>1-Causa Egreso-31</v>
      </c>
      <c r="C342" s="4" t="str">
        <f t="shared" si="16"/>
        <v>1-Causa Egreso-31-Hombres</v>
      </c>
      <c r="D342" s="4" t="str">
        <f t="shared" si="17"/>
        <v>1-Causa Egreso-31-Hombres-Primera Infancia II</v>
      </c>
      <c r="E342">
        <v>1</v>
      </c>
      <c r="F342" t="str">
        <f>+VLOOKUP(H342,Causas_Ingreso[[Causal Ingreso/Egreso]:[id_Causa]],3,0)</f>
        <v>Causa Egreso-31</v>
      </c>
      <c r="G342" t="s">
        <v>417</v>
      </c>
      <c r="H342" t="s">
        <v>325</v>
      </c>
      <c r="I342" t="s">
        <v>160</v>
      </c>
      <c r="J342" t="s">
        <v>154</v>
      </c>
      <c r="K342" t="s">
        <v>252</v>
      </c>
      <c r="L342" t="s">
        <v>106</v>
      </c>
      <c r="M342">
        <v>1427</v>
      </c>
      <c r="O342" t="str">
        <f>+VLOOKUP(Línea_Causa_Sexo_Edad[[#This Row],[id_LA]],Línea_Atención[],2,0)</f>
        <v>Línea Ambulatoria</v>
      </c>
    </row>
    <row r="343" spans="2:15" x14ac:dyDescent="0.3">
      <c r="B343" s="4" t="str">
        <f t="shared" si="15"/>
        <v>1-Causa Egreso-31</v>
      </c>
      <c r="C343" s="4" t="str">
        <f t="shared" si="16"/>
        <v>1-Causa Egreso-31-Mujeres</v>
      </c>
      <c r="D343" s="4" t="str">
        <f t="shared" si="17"/>
        <v>1-Causa Egreso-31-Mujeres-Primera Infancia II</v>
      </c>
      <c r="E343">
        <v>1</v>
      </c>
      <c r="F343" t="str">
        <f>+VLOOKUP(H343,Causas_Ingreso[[Causal Ingreso/Egreso]:[id_Causa]],3,0)</f>
        <v>Causa Egreso-31</v>
      </c>
      <c r="G343" t="s">
        <v>417</v>
      </c>
      <c r="H343" t="s">
        <v>325</v>
      </c>
      <c r="I343" t="s">
        <v>160</v>
      </c>
      <c r="J343" t="s">
        <v>154</v>
      </c>
      <c r="K343" t="s">
        <v>253</v>
      </c>
      <c r="L343" t="s">
        <v>106</v>
      </c>
      <c r="M343">
        <v>1273</v>
      </c>
      <c r="O343" t="str">
        <f>+VLOOKUP(Línea_Causa_Sexo_Edad[[#This Row],[id_LA]],Línea_Atención[],2,0)</f>
        <v>Línea Ambulatoria</v>
      </c>
    </row>
    <row r="344" spans="2:15" x14ac:dyDescent="0.3">
      <c r="B344" s="4" t="str">
        <f t="shared" si="15"/>
        <v>1-Causa Egreso-31</v>
      </c>
      <c r="C344" s="4" t="str">
        <f t="shared" si="16"/>
        <v>1-Causa Egreso-31-Hombres</v>
      </c>
      <c r="D344" s="4" t="str">
        <f t="shared" si="17"/>
        <v>1-Causa Egreso-31-Hombres-Primera Infancia II</v>
      </c>
      <c r="E344">
        <v>1</v>
      </c>
      <c r="F344" t="str">
        <f>+VLOOKUP(H344,Causas_Ingreso[[Causal Ingreso/Egreso]:[id_Causa]],3,0)</f>
        <v>Causa Egreso-31</v>
      </c>
      <c r="G344" t="s">
        <v>417</v>
      </c>
      <c r="H344" t="s">
        <v>325</v>
      </c>
      <c r="I344" t="s">
        <v>160</v>
      </c>
      <c r="J344" t="s">
        <v>154</v>
      </c>
      <c r="K344" t="s">
        <v>252</v>
      </c>
      <c r="L344" t="s">
        <v>106</v>
      </c>
      <c r="M344">
        <v>189</v>
      </c>
      <c r="O344" t="str">
        <f>+VLOOKUP(Línea_Causa_Sexo_Edad[[#This Row],[id_LA]],Línea_Atención[],2,0)</f>
        <v>Línea Ambulatoria</v>
      </c>
    </row>
    <row r="345" spans="2:15" x14ac:dyDescent="0.3">
      <c r="B345" s="4" t="str">
        <f t="shared" si="15"/>
        <v>1-Causa Egreso-31</v>
      </c>
      <c r="C345" s="4" t="str">
        <f t="shared" si="16"/>
        <v>1-Causa Egreso-31-Mujeres</v>
      </c>
      <c r="D345" s="4" t="str">
        <f t="shared" si="17"/>
        <v>1-Causa Egreso-31-Mujeres-Primera Infancia II</v>
      </c>
      <c r="E345">
        <v>1</v>
      </c>
      <c r="F345" t="str">
        <f>+VLOOKUP(H345,Causas_Ingreso[[Causal Ingreso/Egreso]:[id_Causa]],3,0)</f>
        <v>Causa Egreso-31</v>
      </c>
      <c r="G345" t="s">
        <v>417</v>
      </c>
      <c r="H345" t="s">
        <v>325</v>
      </c>
      <c r="I345" t="s">
        <v>160</v>
      </c>
      <c r="J345" t="s">
        <v>154</v>
      </c>
      <c r="K345" t="s">
        <v>253</v>
      </c>
      <c r="L345" t="s">
        <v>106</v>
      </c>
      <c r="M345">
        <v>214</v>
      </c>
      <c r="O345" t="str">
        <f>+VLOOKUP(Línea_Causa_Sexo_Edad[[#This Row],[id_LA]],Línea_Atención[],2,0)</f>
        <v>Línea Ambulatoria</v>
      </c>
    </row>
    <row r="346" spans="2:15" x14ac:dyDescent="0.3">
      <c r="B346" s="4" t="str">
        <f t="shared" si="15"/>
        <v>1-Causa Egreso-02</v>
      </c>
      <c r="C346" s="4" t="str">
        <f t="shared" si="16"/>
        <v>1-Causa Egreso-02-Hombres</v>
      </c>
      <c r="D346" s="4" t="str">
        <f t="shared" si="17"/>
        <v>1-Causa Egreso-02-Hombres-Segunda Infancia</v>
      </c>
      <c r="E346">
        <v>1</v>
      </c>
      <c r="F346" t="str">
        <f>+VLOOKUP(H346,Causas_Ingreso[[Causal Ingreso/Egreso]:[id_Causa]],3,0)</f>
        <v>Causa Egreso-02</v>
      </c>
      <c r="G346" t="s">
        <v>417</v>
      </c>
      <c r="H346" t="s">
        <v>336</v>
      </c>
      <c r="I346" t="s">
        <v>161</v>
      </c>
      <c r="J346" t="s">
        <v>151</v>
      </c>
      <c r="K346" t="s">
        <v>252</v>
      </c>
      <c r="L346" t="s">
        <v>106</v>
      </c>
      <c r="M346">
        <v>5</v>
      </c>
      <c r="O346" t="str">
        <f>+VLOOKUP(Línea_Causa_Sexo_Edad[[#This Row],[id_LA]],Línea_Atención[],2,0)</f>
        <v>Línea Ambulatoria</v>
      </c>
    </row>
    <row r="347" spans="2:15" x14ac:dyDescent="0.3">
      <c r="B347" s="4" t="str">
        <f t="shared" si="15"/>
        <v>1-Causa Egreso-02</v>
      </c>
      <c r="C347" s="4" t="str">
        <f t="shared" si="16"/>
        <v>1-Causa Egreso-02-Mujeres</v>
      </c>
      <c r="D347" s="4" t="str">
        <f t="shared" si="17"/>
        <v>1-Causa Egreso-02-Mujeres-Segunda Infancia</v>
      </c>
      <c r="E347">
        <v>1</v>
      </c>
      <c r="F347" t="str">
        <f>+VLOOKUP(H347,Causas_Ingreso[[Causal Ingreso/Egreso]:[id_Causa]],3,0)</f>
        <v>Causa Egreso-02</v>
      </c>
      <c r="G347" t="s">
        <v>417</v>
      </c>
      <c r="H347" t="s">
        <v>336</v>
      </c>
      <c r="I347" t="s">
        <v>161</v>
      </c>
      <c r="J347" t="s">
        <v>151</v>
      </c>
      <c r="K347" t="s">
        <v>253</v>
      </c>
      <c r="L347" t="s">
        <v>106</v>
      </c>
      <c r="M347">
        <v>1</v>
      </c>
      <c r="O347" t="str">
        <f>+VLOOKUP(Línea_Causa_Sexo_Edad[[#This Row],[id_LA]],Línea_Atención[],2,0)</f>
        <v>Línea Ambulatoria</v>
      </c>
    </row>
    <row r="348" spans="2:15" x14ac:dyDescent="0.3">
      <c r="B348" s="4" t="str">
        <f t="shared" si="15"/>
        <v>1-Causa Egreso-04</v>
      </c>
      <c r="C348" s="4" t="str">
        <f t="shared" si="16"/>
        <v>1-Causa Egreso-04-Hombres</v>
      </c>
      <c r="D348" s="4" t="str">
        <f t="shared" si="17"/>
        <v>1-Causa Egreso-04-Hombres-Segunda Infancia</v>
      </c>
      <c r="E348">
        <v>1</v>
      </c>
      <c r="F348" t="str">
        <f>+VLOOKUP(H348,Causas_Ingreso[[Causal Ingreso/Egreso]:[id_Causa]],3,0)</f>
        <v>Causa Egreso-04</v>
      </c>
      <c r="G348" t="s">
        <v>417</v>
      </c>
      <c r="H348" t="s">
        <v>339</v>
      </c>
      <c r="I348" t="s">
        <v>161</v>
      </c>
      <c r="J348" t="s">
        <v>151</v>
      </c>
      <c r="K348" t="s">
        <v>252</v>
      </c>
      <c r="L348" t="s">
        <v>106</v>
      </c>
      <c r="M348">
        <v>0</v>
      </c>
      <c r="O348" t="str">
        <f>+VLOOKUP(Línea_Causa_Sexo_Edad[[#This Row],[id_LA]],Línea_Atención[],2,0)</f>
        <v>Línea Ambulatoria</v>
      </c>
    </row>
    <row r="349" spans="2:15" x14ac:dyDescent="0.3">
      <c r="B349" s="4" t="str">
        <f t="shared" si="15"/>
        <v>1-Causa Egreso-04</v>
      </c>
      <c r="C349" s="4" t="str">
        <f t="shared" si="16"/>
        <v>1-Causa Egreso-04-Mujeres</v>
      </c>
      <c r="D349" s="4" t="str">
        <f t="shared" si="17"/>
        <v>1-Causa Egreso-04-Mujeres-Segunda Infancia</v>
      </c>
      <c r="E349">
        <v>1</v>
      </c>
      <c r="F349" t="str">
        <f>+VLOOKUP(H349,Causas_Ingreso[[Causal Ingreso/Egreso]:[id_Causa]],3,0)</f>
        <v>Causa Egreso-04</v>
      </c>
      <c r="G349" t="s">
        <v>417</v>
      </c>
      <c r="H349" t="s">
        <v>339</v>
      </c>
      <c r="I349" t="s">
        <v>161</v>
      </c>
      <c r="J349" t="s">
        <v>151</v>
      </c>
      <c r="K349" t="s">
        <v>253</v>
      </c>
      <c r="L349" t="s">
        <v>106</v>
      </c>
      <c r="M349">
        <v>0</v>
      </c>
      <c r="O349" t="str">
        <f>+VLOOKUP(Línea_Causa_Sexo_Edad[[#This Row],[id_LA]],Línea_Atención[],2,0)</f>
        <v>Línea Ambulatoria</v>
      </c>
    </row>
    <row r="350" spans="2:15" x14ac:dyDescent="0.3">
      <c r="B350" s="4" t="str">
        <f t="shared" si="15"/>
        <v>1-Causa Egreso-05</v>
      </c>
      <c r="C350" s="4" t="str">
        <f t="shared" si="16"/>
        <v>1-Causa Egreso-05-Hombres</v>
      </c>
      <c r="D350" s="4" t="str">
        <f t="shared" si="17"/>
        <v>1-Causa Egreso-05-Hombres-Segunda Infancia</v>
      </c>
      <c r="E350">
        <v>1</v>
      </c>
      <c r="F350" t="str">
        <f>+VLOOKUP(H350,Causas_Ingreso[[Causal Ingreso/Egreso]:[id_Causa]],3,0)</f>
        <v>Causa Egreso-05</v>
      </c>
      <c r="G350" t="s">
        <v>417</v>
      </c>
      <c r="H350" t="s">
        <v>340</v>
      </c>
      <c r="I350" t="s">
        <v>161</v>
      </c>
      <c r="J350" t="s">
        <v>151</v>
      </c>
      <c r="K350" t="s">
        <v>252</v>
      </c>
      <c r="L350" t="s">
        <v>106</v>
      </c>
      <c r="M350">
        <v>22</v>
      </c>
      <c r="O350" t="str">
        <f>+VLOOKUP(Línea_Causa_Sexo_Edad[[#This Row],[id_LA]],Línea_Atención[],2,0)</f>
        <v>Línea Ambulatoria</v>
      </c>
    </row>
    <row r="351" spans="2:15" x14ac:dyDescent="0.3">
      <c r="B351" s="4" t="str">
        <f t="shared" si="15"/>
        <v>1-Causa Egreso-05</v>
      </c>
      <c r="C351" s="4" t="str">
        <f t="shared" si="16"/>
        <v>1-Causa Egreso-05-Mujeres</v>
      </c>
      <c r="D351" s="4" t="str">
        <f t="shared" si="17"/>
        <v>1-Causa Egreso-05-Mujeres-Segunda Infancia</v>
      </c>
      <c r="E351">
        <v>1</v>
      </c>
      <c r="F351" t="str">
        <f>+VLOOKUP(H351,Causas_Ingreso[[Causal Ingreso/Egreso]:[id_Causa]],3,0)</f>
        <v>Causa Egreso-05</v>
      </c>
      <c r="G351" t="s">
        <v>417</v>
      </c>
      <c r="H351" t="s">
        <v>340</v>
      </c>
      <c r="I351" t="s">
        <v>161</v>
      </c>
      <c r="J351" t="s">
        <v>151</v>
      </c>
      <c r="K351" t="s">
        <v>253</v>
      </c>
      <c r="L351" t="s">
        <v>106</v>
      </c>
      <c r="M351">
        <v>19</v>
      </c>
      <c r="O351" t="str">
        <f>+VLOOKUP(Línea_Causa_Sexo_Edad[[#This Row],[id_LA]],Línea_Atención[],2,0)</f>
        <v>Línea Ambulatoria</v>
      </c>
    </row>
    <row r="352" spans="2:15" x14ac:dyDescent="0.3">
      <c r="B352" s="4" t="str">
        <f t="shared" si="15"/>
        <v>1-Causa Egreso-01</v>
      </c>
      <c r="C352" s="4" t="str">
        <f t="shared" si="16"/>
        <v>1-Causa Egreso-01-Hombres</v>
      </c>
      <c r="D352" s="4" t="str">
        <f t="shared" si="17"/>
        <v>1-Causa Egreso-01-Hombres-Segunda Infancia</v>
      </c>
      <c r="E352">
        <v>1</v>
      </c>
      <c r="F352" t="str">
        <f>+VLOOKUP(H352,Causas_Ingreso[[Causal Ingreso/Egreso]:[id_Causa]],3,0)</f>
        <v>Causa Egreso-01</v>
      </c>
      <c r="G352" t="s">
        <v>417</v>
      </c>
      <c r="H352" t="s">
        <v>335</v>
      </c>
      <c r="I352" t="s">
        <v>161</v>
      </c>
      <c r="J352" t="s">
        <v>151</v>
      </c>
      <c r="K352" t="s">
        <v>252</v>
      </c>
      <c r="L352" t="s">
        <v>106</v>
      </c>
      <c r="M352">
        <v>94</v>
      </c>
      <c r="O352" t="str">
        <f>+VLOOKUP(Línea_Causa_Sexo_Edad[[#This Row],[id_LA]],Línea_Atención[],2,0)</f>
        <v>Línea Ambulatoria</v>
      </c>
    </row>
    <row r="353" spans="2:15" x14ac:dyDescent="0.3">
      <c r="B353" s="4" t="str">
        <f t="shared" si="15"/>
        <v>1-Causa Egreso-01</v>
      </c>
      <c r="C353" s="4" t="str">
        <f t="shared" si="16"/>
        <v>1-Causa Egreso-01-Mujeres</v>
      </c>
      <c r="D353" s="4" t="str">
        <f t="shared" si="17"/>
        <v>1-Causa Egreso-01-Mujeres-Segunda Infancia</v>
      </c>
      <c r="E353">
        <v>1</v>
      </c>
      <c r="F353" t="str">
        <f>+VLOOKUP(H353,Causas_Ingreso[[Causal Ingreso/Egreso]:[id_Causa]],3,0)</f>
        <v>Causa Egreso-01</v>
      </c>
      <c r="G353" t="s">
        <v>417</v>
      </c>
      <c r="H353" t="s">
        <v>335</v>
      </c>
      <c r="I353" t="s">
        <v>161</v>
      </c>
      <c r="J353" t="s">
        <v>151</v>
      </c>
      <c r="K353" t="s">
        <v>253</v>
      </c>
      <c r="L353" t="s">
        <v>106</v>
      </c>
      <c r="M353">
        <v>67</v>
      </c>
      <c r="O353" t="str">
        <f>+VLOOKUP(Línea_Causa_Sexo_Edad[[#This Row],[id_LA]],Línea_Atención[],2,0)</f>
        <v>Línea Ambulatoria</v>
      </c>
    </row>
    <row r="354" spans="2:15" x14ac:dyDescent="0.3">
      <c r="B354" s="4" t="str">
        <f t="shared" si="15"/>
        <v>1-Causa Egreso-07</v>
      </c>
      <c r="C354" s="4" t="str">
        <f t="shared" si="16"/>
        <v>1-Causa Egreso-07-Hombres</v>
      </c>
      <c r="D354" s="4" t="str">
        <f t="shared" si="17"/>
        <v>1-Causa Egreso-07-Hombres-Segunda Infancia</v>
      </c>
      <c r="E354">
        <v>1</v>
      </c>
      <c r="F354" t="str">
        <f>+VLOOKUP(H354,Causas_Ingreso[[Causal Ingreso/Egreso]:[id_Causa]],3,0)</f>
        <v>Causa Egreso-07</v>
      </c>
      <c r="G354" t="s">
        <v>417</v>
      </c>
      <c r="H354" t="s">
        <v>341</v>
      </c>
      <c r="I354" t="s">
        <v>161</v>
      </c>
      <c r="J354" t="s">
        <v>151</v>
      </c>
      <c r="K354" t="s">
        <v>252</v>
      </c>
      <c r="L354" t="s">
        <v>106</v>
      </c>
      <c r="M354">
        <v>0</v>
      </c>
      <c r="O354" t="str">
        <f>+VLOOKUP(Línea_Causa_Sexo_Edad[[#This Row],[id_LA]],Línea_Atención[],2,0)</f>
        <v>Línea Ambulatoria</v>
      </c>
    </row>
    <row r="355" spans="2:15" x14ac:dyDescent="0.3">
      <c r="B355" s="4" t="str">
        <f t="shared" si="15"/>
        <v>1-Causa Egreso-07</v>
      </c>
      <c r="C355" s="4" t="str">
        <f t="shared" si="16"/>
        <v>1-Causa Egreso-07-Mujeres</v>
      </c>
      <c r="D355" s="4" t="str">
        <f t="shared" si="17"/>
        <v>1-Causa Egreso-07-Mujeres-Segunda Infancia</v>
      </c>
      <c r="E355">
        <v>1</v>
      </c>
      <c r="F355" t="str">
        <f>+VLOOKUP(H355,Causas_Ingreso[[Causal Ingreso/Egreso]:[id_Causa]],3,0)</f>
        <v>Causa Egreso-07</v>
      </c>
      <c r="G355" t="s">
        <v>417</v>
      </c>
      <c r="H355" t="s">
        <v>341</v>
      </c>
      <c r="I355" t="s">
        <v>161</v>
      </c>
      <c r="J355" t="s">
        <v>151</v>
      </c>
      <c r="K355" t="s">
        <v>253</v>
      </c>
      <c r="L355" t="s">
        <v>106</v>
      </c>
      <c r="M355">
        <v>0</v>
      </c>
      <c r="O355" t="str">
        <f>+VLOOKUP(Línea_Causa_Sexo_Edad[[#This Row],[id_LA]],Línea_Atención[],2,0)</f>
        <v>Línea Ambulatoria</v>
      </c>
    </row>
    <row r="356" spans="2:15" x14ac:dyDescent="0.3">
      <c r="B356" s="4" t="str">
        <f t="shared" si="15"/>
        <v>1-Causa Egreso-10</v>
      </c>
      <c r="C356" s="4" t="str">
        <f t="shared" si="16"/>
        <v>1-Causa Egreso-10-Hombres</v>
      </c>
      <c r="D356" s="4" t="str">
        <f t="shared" si="17"/>
        <v>1-Causa Egreso-10-Hombres-Segunda Infancia</v>
      </c>
      <c r="E356">
        <v>1</v>
      </c>
      <c r="F356" t="str">
        <f>+VLOOKUP(H356,Causas_Ingreso[[Causal Ingreso/Egreso]:[id_Causa]],3,0)</f>
        <v>Causa Egreso-10</v>
      </c>
      <c r="G356" t="s">
        <v>417</v>
      </c>
      <c r="H356" t="s">
        <v>342</v>
      </c>
      <c r="I356" t="s">
        <v>161</v>
      </c>
      <c r="J356" t="s">
        <v>151</v>
      </c>
      <c r="K356" t="s">
        <v>252</v>
      </c>
      <c r="L356" t="s">
        <v>106</v>
      </c>
      <c r="M356">
        <v>35</v>
      </c>
      <c r="O356" t="str">
        <f>+VLOOKUP(Línea_Causa_Sexo_Edad[[#This Row],[id_LA]],Línea_Atención[],2,0)</f>
        <v>Línea Ambulatoria</v>
      </c>
    </row>
    <row r="357" spans="2:15" x14ac:dyDescent="0.3">
      <c r="B357" s="4" t="str">
        <f t="shared" si="15"/>
        <v>1-Causa Egreso-10</v>
      </c>
      <c r="C357" s="4" t="str">
        <f t="shared" si="16"/>
        <v>1-Causa Egreso-10-Mujeres</v>
      </c>
      <c r="D357" s="4" t="str">
        <f t="shared" si="17"/>
        <v>1-Causa Egreso-10-Mujeres-Segunda Infancia</v>
      </c>
      <c r="E357">
        <v>1</v>
      </c>
      <c r="F357" t="str">
        <f>+VLOOKUP(H357,Causas_Ingreso[[Causal Ingreso/Egreso]:[id_Causa]],3,0)</f>
        <v>Causa Egreso-10</v>
      </c>
      <c r="G357" t="s">
        <v>417</v>
      </c>
      <c r="H357" t="s">
        <v>342</v>
      </c>
      <c r="I357" t="s">
        <v>161</v>
      </c>
      <c r="J357" t="s">
        <v>151</v>
      </c>
      <c r="K357" t="s">
        <v>253</v>
      </c>
      <c r="L357" t="s">
        <v>106</v>
      </c>
      <c r="M357">
        <v>37</v>
      </c>
      <c r="O357" t="str">
        <f>+VLOOKUP(Línea_Causa_Sexo_Edad[[#This Row],[id_LA]],Línea_Atención[],2,0)</f>
        <v>Línea Ambulatoria</v>
      </c>
    </row>
    <row r="358" spans="2:15" x14ac:dyDescent="0.3">
      <c r="B358" s="4" t="str">
        <f t="shared" si="15"/>
        <v>1-Causa Egreso-04</v>
      </c>
      <c r="C358" s="4" t="str">
        <f t="shared" si="16"/>
        <v>1-Causa Egreso-04-Hombres</v>
      </c>
      <c r="D358" s="4" t="str">
        <f t="shared" si="17"/>
        <v>1-Causa Egreso-04-Hombres-Segunda Infancia</v>
      </c>
      <c r="E358">
        <v>1</v>
      </c>
      <c r="F358" t="str">
        <f>+VLOOKUP(H358,Causas_Ingreso[[Causal Ingreso/Egreso]:[id_Causa]],3,0)</f>
        <v>Causa Egreso-04</v>
      </c>
      <c r="G358" t="s">
        <v>417</v>
      </c>
      <c r="H358" t="s">
        <v>339</v>
      </c>
      <c r="I358" t="s">
        <v>161</v>
      </c>
      <c r="J358" t="s">
        <v>151</v>
      </c>
      <c r="K358" t="s">
        <v>252</v>
      </c>
      <c r="L358" t="s">
        <v>106</v>
      </c>
      <c r="M358">
        <v>0</v>
      </c>
      <c r="O358" t="str">
        <f>+VLOOKUP(Línea_Causa_Sexo_Edad[[#This Row],[id_LA]],Línea_Atención[],2,0)</f>
        <v>Línea Ambulatoria</v>
      </c>
    </row>
    <row r="359" spans="2:15" x14ac:dyDescent="0.3">
      <c r="B359" s="4" t="str">
        <f t="shared" si="15"/>
        <v>1-Causa Egreso-13</v>
      </c>
      <c r="C359" s="4" t="str">
        <f t="shared" si="16"/>
        <v>1-Causa Egreso-13-Hombres</v>
      </c>
      <c r="D359" s="4" t="str">
        <f t="shared" si="17"/>
        <v>1-Causa Egreso-13-Hombres-Segunda Infancia</v>
      </c>
      <c r="E359">
        <v>1</v>
      </c>
      <c r="F359" t="str">
        <f>+VLOOKUP(H359,Causas_Ingreso[[Causal Ingreso/Egreso]:[id_Causa]],3,0)</f>
        <v>Causa Egreso-13</v>
      </c>
      <c r="G359" t="s">
        <v>417</v>
      </c>
      <c r="H359" t="s">
        <v>343</v>
      </c>
      <c r="I359" t="s">
        <v>161</v>
      </c>
      <c r="J359" t="s">
        <v>151</v>
      </c>
      <c r="K359" t="s">
        <v>252</v>
      </c>
      <c r="L359" t="s">
        <v>106</v>
      </c>
      <c r="M359">
        <v>205</v>
      </c>
      <c r="O359" t="str">
        <f>+VLOOKUP(Línea_Causa_Sexo_Edad[[#This Row],[id_LA]],Línea_Atención[],2,0)</f>
        <v>Línea Ambulatoria</v>
      </c>
    </row>
    <row r="360" spans="2:15" x14ac:dyDescent="0.3">
      <c r="B360" s="4" t="str">
        <f t="shared" si="15"/>
        <v>1-Causa Egreso-13</v>
      </c>
      <c r="C360" s="4" t="str">
        <f t="shared" si="16"/>
        <v>1-Causa Egreso-13-Mujeres</v>
      </c>
      <c r="D360" s="4" t="str">
        <f t="shared" si="17"/>
        <v>1-Causa Egreso-13-Mujeres-Segunda Infancia</v>
      </c>
      <c r="E360">
        <v>1</v>
      </c>
      <c r="F360" t="str">
        <f>+VLOOKUP(H360,Causas_Ingreso[[Causal Ingreso/Egreso]:[id_Causa]],3,0)</f>
        <v>Causa Egreso-13</v>
      </c>
      <c r="G360" t="s">
        <v>417</v>
      </c>
      <c r="H360" t="s">
        <v>343</v>
      </c>
      <c r="I360" t="s">
        <v>161</v>
      </c>
      <c r="J360" t="s">
        <v>151</v>
      </c>
      <c r="K360" t="s">
        <v>253</v>
      </c>
      <c r="L360" t="s">
        <v>106</v>
      </c>
      <c r="M360">
        <v>224</v>
      </c>
      <c r="O360" t="str">
        <f>+VLOOKUP(Línea_Causa_Sexo_Edad[[#This Row],[id_LA]],Línea_Atención[],2,0)</f>
        <v>Línea Ambulatoria</v>
      </c>
    </row>
    <row r="361" spans="2:15" x14ac:dyDescent="0.3">
      <c r="B361" s="4" t="str">
        <f t="shared" si="15"/>
        <v>1-Causa Egreso-14</v>
      </c>
      <c r="C361" s="4" t="str">
        <f t="shared" si="16"/>
        <v>1-Causa Egreso-14-Hombres</v>
      </c>
      <c r="D361" s="4" t="str">
        <f t="shared" si="17"/>
        <v>1-Causa Egreso-14-Hombres-Segunda Infancia</v>
      </c>
      <c r="E361">
        <v>1</v>
      </c>
      <c r="F361" t="str">
        <f>+VLOOKUP(H361,Causas_Ingreso[[Causal Ingreso/Egreso]:[id_Causa]],3,0)</f>
        <v>Causa Egreso-14</v>
      </c>
      <c r="G361" t="s">
        <v>417</v>
      </c>
      <c r="H361" t="s">
        <v>345</v>
      </c>
      <c r="I361" t="s">
        <v>161</v>
      </c>
      <c r="J361" t="s">
        <v>151</v>
      </c>
      <c r="K361" t="s">
        <v>252</v>
      </c>
      <c r="L361" t="s">
        <v>106</v>
      </c>
      <c r="M361">
        <v>54</v>
      </c>
      <c r="O361" t="str">
        <f>+VLOOKUP(Línea_Causa_Sexo_Edad[[#This Row],[id_LA]],Línea_Atención[],2,0)</f>
        <v>Línea Ambulatoria</v>
      </c>
    </row>
    <row r="362" spans="2:15" x14ac:dyDescent="0.3">
      <c r="B362" s="4" t="str">
        <f t="shared" si="15"/>
        <v>1-Causa Egreso-14</v>
      </c>
      <c r="C362" s="4" t="str">
        <f t="shared" si="16"/>
        <v>1-Causa Egreso-14-Mujeres</v>
      </c>
      <c r="D362" s="4" t="str">
        <f t="shared" si="17"/>
        <v>1-Causa Egreso-14-Mujeres-Segunda Infancia</v>
      </c>
      <c r="E362">
        <v>1</v>
      </c>
      <c r="F362" t="str">
        <f>+VLOOKUP(H362,Causas_Ingreso[[Causal Ingreso/Egreso]:[id_Causa]],3,0)</f>
        <v>Causa Egreso-14</v>
      </c>
      <c r="G362" t="s">
        <v>417</v>
      </c>
      <c r="H362" t="s">
        <v>345</v>
      </c>
      <c r="I362" t="s">
        <v>161</v>
      </c>
      <c r="J362" t="s">
        <v>151</v>
      </c>
      <c r="K362" t="s">
        <v>253</v>
      </c>
      <c r="L362" t="s">
        <v>106</v>
      </c>
      <c r="M362">
        <v>60</v>
      </c>
      <c r="O362" t="str">
        <f>+VLOOKUP(Línea_Causa_Sexo_Edad[[#This Row],[id_LA]],Línea_Atención[],2,0)</f>
        <v>Línea Ambulatoria</v>
      </c>
    </row>
    <row r="363" spans="2:15" x14ac:dyDescent="0.3">
      <c r="B363" s="4" t="str">
        <f t="shared" si="15"/>
        <v>1-Causa Egreso-15</v>
      </c>
      <c r="C363" s="4" t="str">
        <f t="shared" si="16"/>
        <v>1-Causa Egreso-15-Hombres</v>
      </c>
      <c r="D363" s="4" t="str">
        <f t="shared" si="17"/>
        <v>1-Causa Egreso-15-Hombres-Segunda Infancia</v>
      </c>
      <c r="E363">
        <v>1</v>
      </c>
      <c r="F363" t="str">
        <f>+VLOOKUP(H363,Causas_Ingreso[[Causal Ingreso/Egreso]:[id_Causa]],3,0)</f>
        <v>Causa Egreso-15</v>
      </c>
      <c r="G363" t="s">
        <v>417</v>
      </c>
      <c r="H363" t="s">
        <v>346</v>
      </c>
      <c r="I363" t="s">
        <v>161</v>
      </c>
      <c r="J363" t="s">
        <v>151</v>
      </c>
      <c r="K363" t="s">
        <v>252</v>
      </c>
      <c r="L363" t="s">
        <v>106</v>
      </c>
      <c r="M363">
        <v>875</v>
      </c>
      <c r="O363" t="str">
        <f>+VLOOKUP(Línea_Causa_Sexo_Edad[[#This Row],[id_LA]],Línea_Atención[],2,0)</f>
        <v>Línea Ambulatoria</v>
      </c>
    </row>
    <row r="364" spans="2:15" x14ac:dyDescent="0.3">
      <c r="B364" s="4" t="str">
        <f t="shared" si="15"/>
        <v>1-Causa Egreso-15</v>
      </c>
      <c r="C364" s="4" t="str">
        <f t="shared" si="16"/>
        <v>1-Causa Egreso-15-Mujeres</v>
      </c>
      <c r="D364" s="4" t="str">
        <f t="shared" si="17"/>
        <v>1-Causa Egreso-15-Mujeres-Segunda Infancia</v>
      </c>
      <c r="E364">
        <v>1</v>
      </c>
      <c r="F364" t="str">
        <f>+VLOOKUP(H364,Causas_Ingreso[[Causal Ingreso/Egreso]:[id_Causa]],3,0)</f>
        <v>Causa Egreso-15</v>
      </c>
      <c r="G364" t="s">
        <v>417</v>
      </c>
      <c r="H364" t="s">
        <v>346</v>
      </c>
      <c r="I364" t="s">
        <v>161</v>
      </c>
      <c r="J364" t="s">
        <v>151</v>
      </c>
      <c r="K364" t="s">
        <v>253</v>
      </c>
      <c r="L364" t="s">
        <v>106</v>
      </c>
      <c r="M364">
        <v>795</v>
      </c>
      <c r="O364" t="str">
        <f>+VLOOKUP(Línea_Causa_Sexo_Edad[[#This Row],[id_LA]],Línea_Atención[],2,0)</f>
        <v>Línea Ambulatoria</v>
      </c>
    </row>
    <row r="365" spans="2:15" x14ac:dyDescent="0.3">
      <c r="B365" s="4" t="str">
        <f t="shared" si="15"/>
        <v>1-Causa Egreso-17</v>
      </c>
      <c r="C365" s="4" t="str">
        <f t="shared" si="16"/>
        <v>1-Causa Egreso-17-Hombres</v>
      </c>
      <c r="D365" s="4" t="str">
        <f t="shared" si="17"/>
        <v>1-Causa Egreso-17-Hombres-Segunda Infancia</v>
      </c>
      <c r="E365">
        <v>1</v>
      </c>
      <c r="F365" t="str">
        <f>+VLOOKUP(H365,Causas_Ingreso[[Causal Ingreso/Egreso]:[id_Causa]],3,0)</f>
        <v>Causa Egreso-17</v>
      </c>
      <c r="G365" t="s">
        <v>417</v>
      </c>
      <c r="H365" t="s">
        <v>344</v>
      </c>
      <c r="I365" t="s">
        <v>161</v>
      </c>
      <c r="J365" t="s">
        <v>151</v>
      </c>
      <c r="K365" t="s">
        <v>252</v>
      </c>
      <c r="L365" t="s">
        <v>106</v>
      </c>
      <c r="M365">
        <v>0</v>
      </c>
      <c r="O365" t="str">
        <f>+VLOOKUP(Línea_Causa_Sexo_Edad[[#This Row],[id_LA]],Línea_Atención[],2,0)</f>
        <v>Línea Ambulatoria</v>
      </c>
    </row>
    <row r="366" spans="2:15" x14ac:dyDescent="0.3">
      <c r="B366" s="4" t="str">
        <f t="shared" si="15"/>
        <v>1-Causa Egreso-18</v>
      </c>
      <c r="C366" s="4" t="str">
        <f t="shared" si="16"/>
        <v>1-Causa Egreso-18-Hombres</v>
      </c>
      <c r="D366" s="4" t="str">
        <f t="shared" si="17"/>
        <v>1-Causa Egreso-18-Hombres-Segunda Infancia</v>
      </c>
      <c r="E366">
        <v>1</v>
      </c>
      <c r="F366" t="str">
        <f>+VLOOKUP(H366,Causas_Ingreso[[Causal Ingreso/Egreso]:[id_Causa]],3,0)</f>
        <v>Causa Egreso-18</v>
      </c>
      <c r="G366" t="s">
        <v>417</v>
      </c>
      <c r="H366" t="s">
        <v>334</v>
      </c>
      <c r="I366" t="s">
        <v>161</v>
      </c>
      <c r="J366" t="s">
        <v>151</v>
      </c>
      <c r="K366" t="s">
        <v>252</v>
      </c>
      <c r="L366" t="s">
        <v>106</v>
      </c>
      <c r="M366">
        <v>2</v>
      </c>
      <c r="O366" t="str">
        <f>+VLOOKUP(Línea_Causa_Sexo_Edad[[#This Row],[id_LA]],Línea_Atención[],2,0)</f>
        <v>Línea Ambulatoria</v>
      </c>
    </row>
    <row r="367" spans="2:15" x14ac:dyDescent="0.3">
      <c r="B367" s="4" t="str">
        <f t="shared" si="15"/>
        <v>1-Causa Egreso-18</v>
      </c>
      <c r="C367" s="4" t="str">
        <f t="shared" si="16"/>
        <v>1-Causa Egreso-18-Mujeres</v>
      </c>
      <c r="D367" s="4" t="str">
        <f t="shared" si="17"/>
        <v>1-Causa Egreso-18-Mujeres-Segunda Infancia</v>
      </c>
      <c r="E367">
        <v>1</v>
      </c>
      <c r="F367" t="str">
        <f>+VLOOKUP(H367,Causas_Ingreso[[Causal Ingreso/Egreso]:[id_Causa]],3,0)</f>
        <v>Causa Egreso-18</v>
      </c>
      <c r="G367" t="s">
        <v>417</v>
      </c>
      <c r="H367" t="s">
        <v>334</v>
      </c>
      <c r="I367" t="s">
        <v>161</v>
      </c>
      <c r="J367" t="s">
        <v>151</v>
      </c>
      <c r="K367" t="s">
        <v>253</v>
      </c>
      <c r="L367" t="s">
        <v>106</v>
      </c>
      <c r="M367">
        <v>2</v>
      </c>
      <c r="O367" t="str">
        <f>+VLOOKUP(Línea_Causa_Sexo_Edad[[#This Row],[id_LA]],Línea_Atención[],2,0)</f>
        <v>Línea Ambulatoria</v>
      </c>
    </row>
    <row r="368" spans="2:15" x14ac:dyDescent="0.3">
      <c r="B368" s="4" t="str">
        <f t="shared" si="15"/>
        <v>1-Causa Egreso-10</v>
      </c>
      <c r="C368" s="4" t="str">
        <f t="shared" si="16"/>
        <v>1-Causa Egreso-10-Hombres</v>
      </c>
      <c r="D368" s="4" t="str">
        <f t="shared" si="17"/>
        <v>1-Causa Egreso-10-Hombres-Segunda Infancia</v>
      </c>
      <c r="E368">
        <v>1</v>
      </c>
      <c r="F368" t="str">
        <f>+VLOOKUP(H368,Causas_Ingreso[[Causal Ingreso/Egreso]:[id_Causa]],3,0)</f>
        <v>Causa Egreso-10</v>
      </c>
      <c r="G368" t="s">
        <v>417</v>
      </c>
      <c r="H368" t="s">
        <v>342</v>
      </c>
      <c r="I368" t="s">
        <v>161</v>
      </c>
      <c r="J368" t="s">
        <v>151</v>
      </c>
      <c r="K368" t="s">
        <v>252</v>
      </c>
      <c r="L368" t="s">
        <v>106</v>
      </c>
      <c r="M368">
        <v>14</v>
      </c>
      <c r="O368" t="str">
        <f>+VLOOKUP(Línea_Causa_Sexo_Edad[[#This Row],[id_LA]],Línea_Atención[],2,0)</f>
        <v>Línea Ambulatoria</v>
      </c>
    </row>
    <row r="369" spans="2:15" x14ac:dyDescent="0.3">
      <c r="B369" s="4" t="str">
        <f t="shared" si="15"/>
        <v>1-Causa Egreso-10</v>
      </c>
      <c r="C369" s="4" t="str">
        <f t="shared" si="16"/>
        <v>1-Causa Egreso-10-Mujeres</v>
      </c>
      <c r="D369" s="4" t="str">
        <f t="shared" si="17"/>
        <v>1-Causa Egreso-10-Mujeres-Segunda Infancia</v>
      </c>
      <c r="E369">
        <v>1</v>
      </c>
      <c r="F369" t="str">
        <f>+VLOOKUP(H369,Causas_Ingreso[[Causal Ingreso/Egreso]:[id_Causa]],3,0)</f>
        <v>Causa Egreso-10</v>
      </c>
      <c r="G369" t="s">
        <v>417</v>
      </c>
      <c r="H369" t="s">
        <v>342</v>
      </c>
      <c r="I369" t="s">
        <v>161</v>
      </c>
      <c r="J369" t="s">
        <v>151</v>
      </c>
      <c r="K369" t="s">
        <v>253</v>
      </c>
      <c r="L369" t="s">
        <v>106</v>
      </c>
      <c r="M369">
        <v>17</v>
      </c>
      <c r="O369" t="str">
        <f>+VLOOKUP(Línea_Causa_Sexo_Edad[[#This Row],[id_LA]],Línea_Atención[],2,0)</f>
        <v>Línea Ambulatoria</v>
      </c>
    </row>
    <row r="370" spans="2:15" x14ac:dyDescent="0.3">
      <c r="B370" s="4" t="str">
        <f t="shared" si="15"/>
        <v>1-Causa Egreso-22</v>
      </c>
      <c r="C370" s="4" t="str">
        <f t="shared" si="16"/>
        <v>1-Causa Egreso-22-Hombres</v>
      </c>
      <c r="D370" s="4" t="str">
        <f t="shared" si="17"/>
        <v>1-Causa Egreso-22-Hombres-Segunda Infancia</v>
      </c>
      <c r="E370">
        <v>1</v>
      </c>
      <c r="F370" t="str">
        <f>+VLOOKUP(H370,Causas_Ingreso[[Causal Ingreso/Egreso]:[id_Causa]],3,0)</f>
        <v>Causa Egreso-22</v>
      </c>
      <c r="G370" t="s">
        <v>417</v>
      </c>
      <c r="H370" t="s">
        <v>337</v>
      </c>
      <c r="I370" t="s">
        <v>161</v>
      </c>
      <c r="J370" t="s">
        <v>151</v>
      </c>
      <c r="K370" t="s">
        <v>252</v>
      </c>
      <c r="L370" t="s">
        <v>106</v>
      </c>
      <c r="M370">
        <v>0</v>
      </c>
      <c r="O370" t="str">
        <f>+VLOOKUP(Línea_Causa_Sexo_Edad[[#This Row],[id_LA]],Línea_Atención[],2,0)</f>
        <v>Línea Ambulatoria</v>
      </c>
    </row>
    <row r="371" spans="2:15" x14ac:dyDescent="0.3">
      <c r="B371" s="4" t="str">
        <f t="shared" si="15"/>
        <v>1-Causa Egreso-22</v>
      </c>
      <c r="C371" s="4" t="str">
        <f t="shared" si="16"/>
        <v>1-Causa Egreso-22-Mujeres</v>
      </c>
      <c r="D371" s="4" t="str">
        <f t="shared" si="17"/>
        <v>1-Causa Egreso-22-Mujeres-Segunda Infancia</v>
      </c>
      <c r="E371">
        <v>1</v>
      </c>
      <c r="F371" t="str">
        <f>+VLOOKUP(H371,Causas_Ingreso[[Causal Ingreso/Egreso]:[id_Causa]],3,0)</f>
        <v>Causa Egreso-22</v>
      </c>
      <c r="G371" t="s">
        <v>417</v>
      </c>
      <c r="H371" t="s">
        <v>337</v>
      </c>
      <c r="I371" t="s">
        <v>161</v>
      </c>
      <c r="J371" t="s">
        <v>151</v>
      </c>
      <c r="K371" t="s">
        <v>253</v>
      </c>
      <c r="L371" t="s">
        <v>106</v>
      </c>
      <c r="M371">
        <v>0</v>
      </c>
      <c r="O371" t="str">
        <f>+VLOOKUP(Línea_Causa_Sexo_Edad[[#This Row],[id_LA]],Línea_Atención[],2,0)</f>
        <v>Línea Ambulatoria</v>
      </c>
    </row>
    <row r="372" spans="2:15" x14ac:dyDescent="0.3">
      <c r="B372" s="4" t="str">
        <f t="shared" si="15"/>
        <v>1-Causa Egreso-23</v>
      </c>
      <c r="C372" s="4" t="str">
        <f t="shared" si="16"/>
        <v>1-Causa Egreso-23-Hombres</v>
      </c>
      <c r="D372" s="4" t="str">
        <f t="shared" si="17"/>
        <v>1-Causa Egreso-23-Hombres-Segunda Infancia</v>
      </c>
      <c r="E372">
        <v>1</v>
      </c>
      <c r="F372" t="str">
        <f>+VLOOKUP(H372,Causas_Ingreso[[Causal Ingreso/Egreso]:[id_Causa]],3,0)</f>
        <v>Causa Egreso-23</v>
      </c>
      <c r="G372" t="s">
        <v>417</v>
      </c>
      <c r="H372" t="s">
        <v>338</v>
      </c>
      <c r="I372" t="s">
        <v>161</v>
      </c>
      <c r="J372" t="s">
        <v>151</v>
      </c>
      <c r="K372" t="s">
        <v>252</v>
      </c>
      <c r="L372" t="s">
        <v>106</v>
      </c>
      <c r="M372">
        <v>3</v>
      </c>
      <c r="O372" t="str">
        <f>+VLOOKUP(Línea_Causa_Sexo_Edad[[#This Row],[id_LA]],Línea_Atención[],2,0)</f>
        <v>Línea Ambulatoria</v>
      </c>
    </row>
    <row r="373" spans="2:15" x14ac:dyDescent="0.3">
      <c r="B373" s="4" t="str">
        <f t="shared" si="15"/>
        <v>1-Causa Egreso-23</v>
      </c>
      <c r="C373" s="4" t="str">
        <f t="shared" si="16"/>
        <v>1-Causa Egreso-23-Mujeres</v>
      </c>
      <c r="D373" s="4" t="str">
        <f t="shared" si="17"/>
        <v>1-Causa Egreso-23-Mujeres-Segunda Infancia</v>
      </c>
      <c r="E373">
        <v>1</v>
      </c>
      <c r="F373" t="str">
        <f>+VLOOKUP(H373,Causas_Ingreso[[Causal Ingreso/Egreso]:[id_Causa]],3,0)</f>
        <v>Causa Egreso-23</v>
      </c>
      <c r="G373" t="s">
        <v>417</v>
      </c>
      <c r="H373" t="s">
        <v>338</v>
      </c>
      <c r="I373" t="s">
        <v>161</v>
      </c>
      <c r="J373" t="s">
        <v>151</v>
      </c>
      <c r="K373" t="s">
        <v>253</v>
      </c>
      <c r="L373" t="s">
        <v>106</v>
      </c>
      <c r="M373">
        <v>4</v>
      </c>
      <c r="O373" t="str">
        <f>+VLOOKUP(Línea_Causa_Sexo_Edad[[#This Row],[id_LA]],Línea_Atención[],2,0)</f>
        <v>Línea Ambulatoria</v>
      </c>
    </row>
    <row r="374" spans="2:15" x14ac:dyDescent="0.3">
      <c r="B374" s="4" t="str">
        <f t="shared" si="15"/>
        <v>1-Causa Egreso-23</v>
      </c>
      <c r="C374" s="4" t="str">
        <f t="shared" si="16"/>
        <v>1-Causa Egreso-23-Hombres</v>
      </c>
      <c r="D374" s="4" t="str">
        <f t="shared" si="17"/>
        <v>1-Causa Egreso-23-Hombres-Segunda Infancia</v>
      </c>
      <c r="E374">
        <v>1</v>
      </c>
      <c r="F374" t="str">
        <f>+VLOOKUP(H374,Causas_Ingreso[[Causal Ingreso/Egreso]:[id_Causa]],3,0)</f>
        <v>Causa Egreso-23</v>
      </c>
      <c r="G374" t="s">
        <v>417</v>
      </c>
      <c r="H374" t="s">
        <v>338</v>
      </c>
      <c r="I374" t="s">
        <v>161</v>
      </c>
      <c r="J374" t="s">
        <v>151</v>
      </c>
      <c r="K374" t="s">
        <v>252</v>
      </c>
      <c r="L374" t="s">
        <v>106</v>
      </c>
      <c r="M374">
        <v>91</v>
      </c>
      <c r="O374" t="str">
        <f>+VLOOKUP(Línea_Causa_Sexo_Edad[[#This Row],[id_LA]],Línea_Atención[],2,0)</f>
        <v>Línea Ambulatoria</v>
      </c>
    </row>
    <row r="375" spans="2:15" x14ac:dyDescent="0.3">
      <c r="B375" s="4" t="str">
        <f t="shared" si="15"/>
        <v>1-Causa Egreso-23</v>
      </c>
      <c r="C375" s="4" t="str">
        <f t="shared" si="16"/>
        <v>1-Causa Egreso-23-Mujeres</v>
      </c>
      <c r="D375" s="4" t="str">
        <f t="shared" si="17"/>
        <v>1-Causa Egreso-23-Mujeres-Segunda Infancia</v>
      </c>
      <c r="E375">
        <v>1</v>
      </c>
      <c r="F375" t="str">
        <f>+VLOOKUP(H375,Causas_Ingreso[[Causal Ingreso/Egreso]:[id_Causa]],3,0)</f>
        <v>Causa Egreso-23</v>
      </c>
      <c r="G375" t="s">
        <v>417</v>
      </c>
      <c r="H375" t="s">
        <v>338</v>
      </c>
      <c r="I375" t="s">
        <v>161</v>
      </c>
      <c r="J375" t="s">
        <v>151</v>
      </c>
      <c r="K375" t="s">
        <v>253</v>
      </c>
      <c r="L375" t="s">
        <v>106</v>
      </c>
      <c r="M375">
        <v>12</v>
      </c>
      <c r="O375" t="str">
        <f>+VLOOKUP(Línea_Causa_Sexo_Edad[[#This Row],[id_LA]],Línea_Atención[],2,0)</f>
        <v>Línea Ambulatoria</v>
      </c>
    </row>
    <row r="376" spans="2:15" x14ac:dyDescent="0.3">
      <c r="B376" s="4" t="str">
        <f t="shared" si="15"/>
        <v>1-Causa Egreso-26</v>
      </c>
      <c r="C376" s="4" t="str">
        <f t="shared" si="16"/>
        <v>1-Causa Egreso-26-Hombres</v>
      </c>
      <c r="D376" s="4" t="str">
        <f t="shared" si="17"/>
        <v>1-Causa Egreso-26-Hombres-Segunda Infancia</v>
      </c>
      <c r="E376">
        <v>1</v>
      </c>
      <c r="F376" t="str">
        <f>+VLOOKUP(H376,Causas_Ingreso[[Causal Ingreso/Egreso]:[id_Causa]],3,0)</f>
        <v>Causa Egreso-26</v>
      </c>
      <c r="G376" t="s">
        <v>417</v>
      </c>
      <c r="H376" t="s">
        <v>348</v>
      </c>
      <c r="I376" t="s">
        <v>161</v>
      </c>
      <c r="J376" t="s">
        <v>151</v>
      </c>
      <c r="K376" t="s">
        <v>252</v>
      </c>
      <c r="L376" t="s">
        <v>106</v>
      </c>
      <c r="M376">
        <v>403</v>
      </c>
      <c r="O376" t="str">
        <f>+VLOOKUP(Línea_Causa_Sexo_Edad[[#This Row],[id_LA]],Línea_Atención[],2,0)</f>
        <v>Línea Ambulatoria</v>
      </c>
    </row>
    <row r="377" spans="2:15" x14ac:dyDescent="0.3">
      <c r="B377" s="4" t="str">
        <f t="shared" si="15"/>
        <v>1-Causa Egreso-26</v>
      </c>
      <c r="C377" s="4" t="str">
        <f t="shared" si="16"/>
        <v>1-Causa Egreso-26-Mujeres</v>
      </c>
      <c r="D377" s="4" t="str">
        <f t="shared" si="17"/>
        <v>1-Causa Egreso-26-Mujeres-Segunda Infancia</v>
      </c>
      <c r="E377">
        <v>1</v>
      </c>
      <c r="F377" t="str">
        <f>+VLOOKUP(H377,Causas_Ingreso[[Causal Ingreso/Egreso]:[id_Causa]],3,0)</f>
        <v>Causa Egreso-26</v>
      </c>
      <c r="G377" t="s">
        <v>417</v>
      </c>
      <c r="H377" t="s">
        <v>348</v>
      </c>
      <c r="I377" t="s">
        <v>161</v>
      </c>
      <c r="J377" t="s">
        <v>151</v>
      </c>
      <c r="K377" t="s">
        <v>253</v>
      </c>
      <c r="L377" t="s">
        <v>106</v>
      </c>
      <c r="M377">
        <v>565</v>
      </c>
      <c r="O377" t="str">
        <f>+VLOOKUP(Línea_Causa_Sexo_Edad[[#This Row],[id_LA]],Línea_Atención[],2,0)</f>
        <v>Línea Ambulatoria</v>
      </c>
    </row>
    <row r="378" spans="2:15" x14ac:dyDescent="0.3">
      <c r="B378" s="4" t="str">
        <f t="shared" si="15"/>
        <v>1-Causa Egreso-28</v>
      </c>
      <c r="C378" s="4" t="str">
        <f t="shared" si="16"/>
        <v>1-Causa Egreso-28-Hombres</v>
      </c>
      <c r="D378" s="4" t="str">
        <f t="shared" si="17"/>
        <v>1-Causa Egreso-28-Hombres-Segunda Infancia</v>
      </c>
      <c r="E378">
        <v>1</v>
      </c>
      <c r="F378" t="str">
        <f>+VLOOKUP(H378,Causas_Ingreso[[Causal Ingreso/Egreso]:[id_Causa]],3,0)</f>
        <v>Causa Egreso-28</v>
      </c>
      <c r="G378" t="s">
        <v>417</v>
      </c>
      <c r="H378" t="s">
        <v>349</v>
      </c>
      <c r="I378" t="s">
        <v>161</v>
      </c>
      <c r="J378" t="s">
        <v>151</v>
      </c>
      <c r="K378" t="s">
        <v>252</v>
      </c>
      <c r="L378" t="s">
        <v>106</v>
      </c>
      <c r="M378">
        <v>7</v>
      </c>
      <c r="O378" t="str">
        <f>+VLOOKUP(Línea_Causa_Sexo_Edad[[#This Row],[id_LA]],Línea_Atención[],2,0)</f>
        <v>Línea Ambulatoria</v>
      </c>
    </row>
    <row r="379" spans="2:15" x14ac:dyDescent="0.3">
      <c r="B379" s="4" t="str">
        <f t="shared" si="15"/>
        <v>1-Causa Egreso-28</v>
      </c>
      <c r="C379" s="4" t="str">
        <f t="shared" si="16"/>
        <v>1-Causa Egreso-28-Mujeres</v>
      </c>
      <c r="D379" s="4" t="str">
        <f t="shared" si="17"/>
        <v>1-Causa Egreso-28-Mujeres-Segunda Infancia</v>
      </c>
      <c r="E379">
        <v>1</v>
      </c>
      <c r="F379" t="str">
        <f>+VLOOKUP(H379,Causas_Ingreso[[Causal Ingreso/Egreso]:[id_Causa]],3,0)</f>
        <v>Causa Egreso-28</v>
      </c>
      <c r="G379" t="s">
        <v>417</v>
      </c>
      <c r="H379" t="s">
        <v>349</v>
      </c>
      <c r="I379" t="s">
        <v>161</v>
      </c>
      <c r="J379" t="s">
        <v>151</v>
      </c>
      <c r="K379" t="s">
        <v>253</v>
      </c>
      <c r="L379" t="s">
        <v>106</v>
      </c>
      <c r="M379">
        <v>2</v>
      </c>
      <c r="O379" t="str">
        <f>+VLOOKUP(Línea_Causa_Sexo_Edad[[#This Row],[id_LA]],Línea_Atención[],2,0)</f>
        <v>Línea Ambulatoria</v>
      </c>
    </row>
    <row r="380" spans="2:15" x14ac:dyDescent="0.3">
      <c r="B380" s="4" t="str">
        <f t="shared" si="15"/>
        <v>1-Causa Egreso-01</v>
      </c>
      <c r="C380" s="4" t="str">
        <f t="shared" si="16"/>
        <v>1-Causa Egreso-01-Hombres</v>
      </c>
      <c r="D380" s="4" t="str">
        <f t="shared" si="17"/>
        <v>1-Causa Egreso-01-Hombres-Segunda Infancia</v>
      </c>
      <c r="E380">
        <v>1</v>
      </c>
      <c r="F380" t="str">
        <f>+VLOOKUP(H380,Causas_Ingreso[[Causal Ingreso/Egreso]:[id_Causa]],3,0)</f>
        <v>Causa Egreso-01</v>
      </c>
      <c r="G380" t="s">
        <v>417</v>
      </c>
      <c r="H380" t="s">
        <v>335</v>
      </c>
      <c r="I380" t="s">
        <v>161</v>
      </c>
      <c r="J380" t="s">
        <v>151</v>
      </c>
      <c r="K380" t="s">
        <v>252</v>
      </c>
      <c r="L380" t="s">
        <v>106</v>
      </c>
      <c r="M380">
        <v>2</v>
      </c>
      <c r="O380" t="str">
        <f>+VLOOKUP(Línea_Causa_Sexo_Edad[[#This Row],[id_LA]],Línea_Atención[],2,0)</f>
        <v>Línea Ambulatoria</v>
      </c>
    </row>
    <row r="381" spans="2:15" x14ac:dyDescent="0.3">
      <c r="B381" s="4" t="str">
        <f t="shared" si="15"/>
        <v>1-Causa Egreso-01</v>
      </c>
      <c r="C381" s="4" t="str">
        <f t="shared" si="16"/>
        <v>1-Causa Egreso-01-Mujeres</v>
      </c>
      <c r="D381" s="4" t="str">
        <f t="shared" si="17"/>
        <v>1-Causa Egreso-01-Mujeres-Segunda Infancia</v>
      </c>
      <c r="E381">
        <v>1</v>
      </c>
      <c r="F381" t="str">
        <f>+VLOOKUP(H381,Causas_Ingreso[[Causal Ingreso/Egreso]:[id_Causa]],3,0)</f>
        <v>Causa Egreso-01</v>
      </c>
      <c r="G381" t="s">
        <v>417</v>
      </c>
      <c r="H381" t="s">
        <v>335</v>
      </c>
      <c r="I381" t="s">
        <v>161</v>
      </c>
      <c r="J381" t="s">
        <v>151</v>
      </c>
      <c r="K381" t="s">
        <v>253</v>
      </c>
      <c r="L381" t="s">
        <v>106</v>
      </c>
      <c r="M381">
        <v>1</v>
      </c>
      <c r="O381" t="str">
        <f>+VLOOKUP(Línea_Causa_Sexo_Edad[[#This Row],[id_LA]],Línea_Atención[],2,0)</f>
        <v>Línea Ambulatoria</v>
      </c>
    </row>
    <row r="382" spans="2:15" x14ac:dyDescent="0.3">
      <c r="B382" s="4" t="str">
        <f t="shared" si="15"/>
        <v>1-Causa Egreso-05</v>
      </c>
      <c r="C382" s="4" t="str">
        <f t="shared" si="16"/>
        <v>1-Causa Egreso-05-Hombres</v>
      </c>
      <c r="D382" s="4" t="str">
        <f t="shared" si="17"/>
        <v>1-Causa Egreso-05-Hombres-Segunda Infancia</v>
      </c>
      <c r="E382">
        <v>1</v>
      </c>
      <c r="F382" t="str">
        <f>+VLOOKUP(H382,Causas_Ingreso[[Causal Ingreso/Egreso]:[id_Causa]],3,0)</f>
        <v>Causa Egreso-05</v>
      </c>
      <c r="G382" t="s">
        <v>417</v>
      </c>
      <c r="H382" t="s">
        <v>340</v>
      </c>
      <c r="I382" t="s">
        <v>161</v>
      </c>
      <c r="J382" t="s">
        <v>151</v>
      </c>
      <c r="K382" t="s">
        <v>252</v>
      </c>
      <c r="L382" t="s">
        <v>106</v>
      </c>
      <c r="M382">
        <v>3643</v>
      </c>
      <c r="O382" t="str">
        <f>+VLOOKUP(Línea_Causa_Sexo_Edad[[#This Row],[id_LA]],Línea_Atención[],2,0)</f>
        <v>Línea Ambulatoria</v>
      </c>
    </row>
    <row r="383" spans="2:15" x14ac:dyDescent="0.3">
      <c r="B383" s="4" t="str">
        <f t="shared" si="15"/>
        <v>1-Causa Egreso-05</v>
      </c>
      <c r="C383" s="4" t="str">
        <f t="shared" si="16"/>
        <v>1-Causa Egreso-05-Mujeres</v>
      </c>
      <c r="D383" s="4" t="str">
        <f t="shared" si="17"/>
        <v>1-Causa Egreso-05-Mujeres-Segunda Infancia</v>
      </c>
      <c r="E383">
        <v>1</v>
      </c>
      <c r="F383" t="str">
        <f>+VLOOKUP(H383,Causas_Ingreso[[Causal Ingreso/Egreso]:[id_Causa]],3,0)</f>
        <v>Causa Egreso-05</v>
      </c>
      <c r="G383" t="s">
        <v>417</v>
      </c>
      <c r="H383" t="s">
        <v>340</v>
      </c>
      <c r="I383" t="s">
        <v>161</v>
      </c>
      <c r="J383" t="s">
        <v>151</v>
      </c>
      <c r="K383" t="s">
        <v>253</v>
      </c>
      <c r="L383" t="s">
        <v>106</v>
      </c>
      <c r="M383">
        <v>3663</v>
      </c>
      <c r="O383" t="str">
        <f>+VLOOKUP(Línea_Causa_Sexo_Edad[[#This Row],[id_LA]],Línea_Atención[],2,0)</f>
        <v>Línea Ambulatoria</v>
      </c>
    </row>
    <row r="384" spans="2:15" x14ac:dyDescent="0.3">
      <c r="B384" s="4" t="str">
        <f t="shared" si="15"/>
        <v>1-Causa Egreso-32</v>
      </c>
      <c r="C384" s="4" t="str">
        <f t="shared" si="16"/>
        <v>1-Causa Egreso-32-Mujeres</v>
      </c>
      <c r="D384" s="4" t="str">
        <f t="shared" si="17"/>
        <v>1-Causa Egreso-32-Mujeres-Segunda Infancia</v>
      </c>
      <c r="E384">
        <v>1</v>
      </c>
      <c r="F384" t="str">
        <f>+VLOOKUP(H384,Causas_Ingreso[[Causal Ingreso/Egreso]:[id_Causa]],3,0)</f>
        <v>Causa Egreso-32</v>
      </c>
      <c r="G384" t="s">
        <v>417</v>
      </c>
      <c r="H384" t="s">
        <v>333</v>
      </c>
      <c r="I384" t="s">
        <v>161</v>
      </c>
      <c r="J384" t="s">
        <v>151</v>
      </c>
      <c r="K384" t="s">
        <v>253</v>
      </c>
      <c r="L384" t="s">
        <v>106</v>
      </c>
      <c r="M384">
        <v>0</v>
      </c>
      <c r="O384" t="str">
        <f>+VLOOKUP(Línea_Causa_Sexo_Edad[[#This Row],[id_LA]],Línea_Atención[],2,0)</f>
        <v>Línea Ambulatoria</v>
      </c>
    </row>
    <row r="385" spans="2:15" x14ac:dyDescent="0.3">
      <c r="B385" s="4" t="str">
        <f t="shared" si="15"/>
        <v>1-Causa Egreso-33</v>
      </c>
      <c r="C385" s="4" t="str">
        <f t="shared" si="16"/>
        <v>1-Causa Egreso-33-Hombres</v>
      </c>
      <c r="D385" s="4" t="str">
        <f t="shared" si="17"/>
        <v>1-Causa Egreso-33-Hombres-Segunda Infancia</v>
      </c>
      <c r="E385">
        <v>1</v>
      </c>
      <c r="F385" t="str">
        <f>+VLOOKUP(H385,Causas_Ingreso[[Causal Ingreso/Egreso]:[id_Causa]],3,0)</f>
        <v>Causa Egreso-33</v>
      </c>
      <c r="G385" t="s">
        <v>417</v>
      </c>
      <c r="H385" t="s">
        <v>331</v>
      </c>
      <c r="I385" t="s">
        <v>161</v>
      </c>
      <c r="J385" t="s">
        <v>151</v>
      </c>
      <c r="K385" t="s">
        <v>252</v>
      </c>
      <c r="L385" t="s">
        <v>106</v>
      </c>
      <c r="M385">
        <v>2</v>
      </c>
      <c r="O385" t="str">
        <f>+VLOOKUP(Línea_Causa_Sexo_Edad[[#This Row],[id_LA]],Línea_Atención[],2,0)</f>
        <v>Línea Ambulatoria</v>
      </c>
    </row>
    <row r="386" spans="2:15" x14ac:dyDescent="0.3">
      <c r="B386" s="4" t="str">
        <f t="shared" si="15"/>
        <v>1-Causa Egreso-33</v>
      </c>
      <c r="C386" s="4" t="str">
        <f t="shared" si="16"/>
        <v>1-Causa Egreso-33-Mujeres</v>
      </c>
      <c r="D386" s="4" t="str">
        <f t="shared" si="17"/>
        <v>1-Causa Egreso-33-Mujeres-Segunda Infancia</v>
      </c>
      <c r="E386">
        <v>1</v>
      </c>
      <c r="F386" t="str">
        <f>+VLOOKUP(H386,Causas_Ingreso[[Causal Ingreso/Egreso]:[id_Causa]],3,0)</f>
        <v>Causa Egreso-33</v>
      </c>
      <c r="G386" t="s">
        <v>417</v>
      </c>
      <c r="H386" t="s">
        <v>331</v>
      </c>
      <c r="I386" t="s">
        <v>161</v>
      </c>
      <c r="J386" t="s">
        <v>151</v>
      </c>
      <c r="K386" t="s">
        <v>253</v>
      </c>
      <c r="L386" t="s">
        <v>106</v>
      </c>
      <c r="M386">
        <v>3</v>
      </c>
      <c r="O386" t="str">
        <f>+VLOOKUP(Línea_Causa_Sexo_Edad[[#This Row],[id_LA]],Línea_Atención[],2,0)</f>
        <v>Línea Ambulatoria</v>
      </c>
    </row>
    <row r="387" spans="2:15" x14ac:dyDescent="0.3">
      <c r="B387" s="4" t="str">
        <f t="shared" si="15"/>
        <v>1-Causa Egreso-34</v>
      </c>
      <c r="C387" s="4" t="str">
        <f t="shared" si="16"/>
        <v>1-Causa Egreso-34-Hombres</v>
      </c>
      <c r="D387" s="4" t="str">
        <f t="shared" si="17"/>
        <v>1-Causa Egreso-34-Hombres-Segunda Infancia</v>
      </c>
      <c r="E387">
        <v>1</v>
      </c>
      <c r="F387" t="str">
        <f>+VLOOKUP(H387,Causas_Ingreso[[Causal Ingreso/Egreso]:[id_Causa]],3,0)</f>
        <v>Causa Egreso-34</v>
      </c>
      <c r="G387" t="s">
        <v>417</v>
      </c>
      <c r="H387" t="s">
        <v>330</v>
      </c>
      <c r="I387" t="s">
        <v>161</v>
      </c>
      <c r="J387" t="s">
        <v>151</v>
      </c>
      <c r="K387" t="s">
        <v>252</v>
      </c>
      <c r="L387" t="s">
        <v>106</v>
      </c>
      <c r="M387">
        <v>1</v>
      </c>
      <c r="O387" t="str">
        <f>+VLOOKUP(Línea_Causa_Sexo_Edad[[#This Row],[id_LA]],Línea_Atención[],2,0)</f>
        <v>Línea Ambulatoria</v>
      </c>
    </row>
    <row r="388" spans="2:15" x14ac:dyDescent="0.3">
      <c r="B388" s="4" t="str">
        <f t="shared" si="15"/>
        <v>1-Causa Egreso-34</v>
      </c>
      <c r="C388" s="4" t="str">
        <f t="shared" si="16"/>
        <v>1-Causa Egreso-34-Mujeres</v>
      </c>
      <c r="D388" s="4" t="str">
        <f t="shared" si="17"/>
        <v>1-Causa Egreso-34-Mujeres-Segunda Infancia</v>
      </c>
      <c r="E388">
        <v>1</v>
      </c>
      <c r="F388" t="str">
        <f>+VLOOKUP(H388,Causas_Ingreso[[Causal Ingreso/Egreso]:[id_Causa]],3,0)</f>
        <v>Causa Egreso-34</v>
      </c>
      <c r="G388" t="s">
        <v>417</v>
      </c>
      <c r="H388" t="s">
        <v>330</v>
      </c>
      <c r="I388" t="s">
        <v>161</v>
      </c>
      <c r="J388" t="s">
        <v>151</v>
      </c>
      <c r="K388" t="s">
        <v>253</v>
      </c>
      <c r="L388" t="s">
        <v>106</v>
      </c>
      <c r="M388">
        <v>1</v>
      </c>
      <c r="O388" t="str">
        <f>+VLOOKUP(Línea_Causa_Sexo_Edad[[#This Row],[id_LA]],Línea_Atención[],2,0)</f>
        <v>Línea Ambulatoria</v>
      </c>
    </row>
    <row r="389" spans="2:15" x14ac:dyDescent="0.3">
      <c r="B389" s="4" t="str">
        <f t="shared" ref="B389:B452" si="18">+E389&amp;"-"&amp;F389</f>
        <v>1-Causa Egreso-09</v>
      </c>
      <c r="C389" s="4" t="str">
        <f t="shared" ref="C389:C452" si="19">+B389&amp;"-"&amp;K389</f>
        <v>1-Causa Egreso-09-Hombres</v>
      </c>
      <c r="D389" s="4" t="str">
        <f t="shared" ref="D389:D452" si="20">+C389&amp;"-"&amp;J389</f>
        <v>1-Causa Egreso-09-Hombres-Segunda Infancia</v>
      </c>
      <c r="E389">
        <v>1</v>
      </c>
      <c r="F389" t="str">
        <f>+VLOOKUP(H389,Causas_Ingreso[[Causal Ingreso/Egreso]:[id_Causa]],3,0)</f>
        <v>Causa Egreso-09</v>
      </c>
      <c r="G389" t="s">
        <v>417</v>
      </c>
      <c r="H389" t="s">
        <v>329</v>
      </c>
      <c r="I389" t="s">
        <v>161</v>
      </c>
      <c r="J389" t="s">
        <v>151</v>
      </c>
      <c r="K389" t="s">
        <v>252</v>
      </c>
      <c r="L389" t="s">
        <v>106</v>
      </c>
      <c r="M389">
        <v>73</v>
      </c>
      <c r="O389" t="str">
        <f>+VLOOKUP(Línea_Causa_Sexo_Edad[[#This Row],[id_LA]],Línea_Atención[],2,0)</f>
        <v>Línea Ambulatoria</v>
      </c>
    </row>
    <row r="390" spans="2:15" x14ac:dyDescent="0.3">
      <c r="B390" s="4" t="str">
        <f t="shared" si="18"/>
        <v>1-Causa Egreso-09</v>
      </c>
      <c r="C390" s="4" t="str">
        <f t="shared" si="19"/>
        <v>1-Causa Egreso-09-Mujeres</v>
      </c>
      <c r="D390" s="4" t="str">
        <f t="shared" si="20"/>
        <v>1-Causa Egreso-09-Mujeres-Segunda Infancia</v>
      </c>
      <c r="E390">
        <v>1</v>
      </c>
      <c r="F390" t="str">
        <f>+VLOOKUP(H390,Causas_Ingreso[[Causal Ingreso/Egreso]:[id_Causa]],3,0)</f>
        <v>Causa Egreso-09</v>
      </c>
      <c r="G390" t="s">
        <v>417</v>
      </c>
      <c r="H390" t="s">
        <v>329</v>
      </c>
      <c r="I390" t="s">
        <v>161</v>
      </c>
      <c r="J390" t="s">
        <v>151</v>
      </c>
      <c r="K390" t="s">
        <v>253</v>
      </c>
      <c r="L390" t="s">
        <v>106</v>
      </c>
      <c r="M390">
        <v>74</v>
      </c>
      <c r="O390" t="str">
        <f>+VLOOKUP(Línea_Causa_Sexo_Edad[[#This Row],[id_LA]],Línea_Atención[],2,0)</f>
        <v>Línea Ambulatoria</v>
      </c>
    </row>
    <row r="391" spans="2:15" x14ac:dyDescent="0.3">
      <c r="B391" s="4" t="str">
        <f t="shared" si="18"/>
        <v>1-Causa Egreso-37</v>
      </c>
      <c r="C391" s="4" t="str">
        <f t="shared" si="19"/>
        <v>1-Causa Egreso-37-Hombres</v>
      </c>
      <c r="D391" s="4" t="str">
        <f t="shared" si="20"/>
        <v>1-Causa Egreso-37-Hombres-Segunda Infancia</v>
      </c>
      <c r="E391">
        <v>1</v>
      </c>
      <c r="F391" t="str">
        <f>+VLOOKUP(H391,Causas_Ingreso[[Causal Ingreso/Egreso]:[id_Causa]],3,0)</f>
        <v>Causa Egreso-37</v>
      </c>
      <c r="G391" t="s">
        <v>417</v>
      </c>
      <c r="H391" t="s">
        <v>332</v>
      </c>
      <c r="I391" t="s">
        <v>161</v>
      </c>
      <c r="J391" t="s">
        <v>151</v>
      </c>
      <c r="K391" t="s">
        <v>252</v>
      </c>
      <c r="L391" t="s">
        <v>106</v>
      </c>
      <c r="M391">
        <v>45</v>
      </c>
      <c r="O391" t="str">
        <f>+VLOOKUP(Línea_Causa_Sexo_Edad[[#This Row],[id_LA]],Línea_Atención[],2,0)</f>
        <v>Línea Ambulatoria</v>
      </c>
    </row>
    <row r="392" spans="2:15" x14ac:dyDescent="0.3">
      <c r="B392" s="4" t="str">
        <f t="shared" si="18"/>
        <v>1-Causa Egreso-37</v>
      </c>
      <c r="C392" s="4" t="str">
        <f t="shared" si="19"/>
        <v>1-Causa Egreso-37-Mujeres</v>
      </c>
      <c r="D392" s="4" t="str">
        <f t="shared" si="20"/>
        <v>1-Causa Egreso-37-Mujeres-Segunda Infancia</v>
      </c>
      <c r="E392">
        <v>1</v>
      </c>
      <c r="F392" t="str">
        <f>+VLOOKUP(H392,Causas_Ingreso[[Causal Ingreso/Egreso]:[id_Causa]],3,0)</f>
        <v>Causa Egreso-37</v>
      </c>
      <c r="G392" t="s">
        <v>417</v>
      </c>
      <c r="H392" t="s">
        <v>332</v>
      </c>
      <c r="I392" t="s">
        <v>161</v>
      </c>
      <c r="J392" t="s">
        <v>151</v>
      </c>
      <c r="K392" t="s">
        <v>253</v>
      </c>
      <c r="L392" t="s">
        <v>106</v>
      </c>
      <c r="M392">
        <v>56</v>
      </c>
      <c r="O392" t="str">
        <f>+VLOOKUP(Línea_Causa_Sexo_Edad[[#This Row],[id_LA]],Línea_Atención[],2,0)</f>
        <v>Línea Ambulatoria</v>
      </c>
    </row>
    <row r="393" spans="2:15" x14ac:dyDescent="0.3">
      <c r="B393" s="4" t="str">
        <f t="shared" si="18"/>
        <v>1-Causa Egreso-39</v>
      </c>
      <c r="C393" s="4" t="str">
        <f t="shared" si="19"/>
        <v>1-Causa Egreso-39-Hombres</v>
      </c>
      <c r="D393" s="4" t="str">
        <f t="shared" si="20"/>
        <v>1-Causa Egreso-39-Hombres-Segunda Infancia</v>
      </c>
      <c r="E393">
        <v>1</v>
      </c>
      <c r="F393" t="str">
        <f>+VLOOKUP(H393,Causas_Ingreso[[Causal Ingreso/Egreso]:[id_Causa]],3,0)</f>
        <v>Causa Egreso-39</v>
      </c>
      <c r="G393" t="s">
        <v>417</v>
      </c>
      <c r="H393" t="s">
        <v>347</v>
      </c>
      <c r="I393" t="s">
        <v>161</v>
      </c>
      <c r="J393" t="s">
        <v>151</v>
      </c>
      <c r="K393" t="s">
        <v>252</v>
      </c>
      <c r="L393" t="s">
        <v>106</v>
      </c>
      <c r="M393">
        <v>0</v>
      </c>
      <c r="O393" t="str">
        <f>+VLOOKUP(Línea_Causa_Sexo_Edad[[#This Row],[id_LA]],Línea_Atención[],2,0)</f>
        <v>Línea Ambulatoria</v>
      </c>
    </row>
    <row r="394" spans="2:15" x14ac:dyDescent="0.3">
      <c r="B394" s="4" t="str">
        <f t="shared" si="18"/>
        <v>1-Causa Egreso-39</v>
      </c>
      <c r="C394" s="4" t="str">
        <f t="shared" si="19"/>
        <v>1-Causa Egreso-39-Mujeres</v>
      </c>
      <c r="D394" s="4" t="str">
        <f t="shared" si="20"/>
        <v>1-Causa Egreso-39-Mujeres-Segunda Infancia</v>
      </c>
      <c r="E394">
        <v>1</v>
      </c>
      <c r="F394" t="str">
        <f>+VLOOKUP(H394,Causas_Ingreso[[Causal Ingreso/Egreso]:[id_Causa]],3,0)</f>
        <v>Causa Egreso-39</v>
      </c>
      <c r="G394" t="s">
        <v>417</v>
      </c>
      <c r="H394" t="s">
        <v>347</v>
      </c>
      <c r="I394" t="s">
        <v>161</v>
      </c>
      <c r="J394" t="s">
        <v>151</v>
      </c>
      <c r="K394" t="s">
        <v>253</v>
      </c>
      <c r="L394" t="s">
        <v>106</v>
      </c>
      <c r="M394">
        <v>0</v>
      </c>
      <c r="O394" t="str">
        <f>+VLOOKUP(Línea_Causa_Sexo_Edad[[#This Row],[id_LA]],Línea_Atención[],2,0)</f>
        <v>Línea Ambulatoria</v>
      </c>
    </row>
    <row r="395" spans="2:15" x14ac:dyDescent="0.3">
      <c r="B395" s="4" t="str">
        <f t="shared" si="18"/>
        <v>1-Causa Egreso-40</v>
      </c>
      <c r="C395" s="4" t="str">
        <f t="shared" si="19"/>
        <v>1-Causa Egreso-40-Hombres</v>
      </c>
      <c r="D395" s="4" t="str">
        <f t="shared" si="20"/>
        <v>1-Causa Egreso-40-Hombres-Segunda Infancia</v>
      </c>
      <c r="E395">
        <v>1</v>
      </c>
      <c r="F395" t="str">
        <f>+VLOOKUP(H395,Causas_Ingreso[[Causal Ingreso/Egreso]:[id_Causa]],3,0)</f>
        <v>Causa Egreso-40</v>
      </c>
      <c r="G395" t="s">
        <v>417</v>
      </c>
      <c r="H395" t="s">
        <v>327</v>
      </c>
      <c r="I395" t="s">
        <v>161</v>
      </c>
      <c r="J395" t="s">
        <v>151</v>
      </c>
      <c r="K395" t="s">
        <v>252</v>
      </c>
      <c r="L395" t="s">
        <v>106</v>
      </c>
      <c r="M395">
        <v>417</v>
      </c>
      <c r="O395" t="str">
        <f>+VLOOKUP(Línea_Causa_Sexo_Edad[[#This Row],[id_LA]],Línea_Atención[],2,0)</f>
        <v>Línea Ambulatoria</v>
      </c>
    </row>
    <row r="396" spans="2:15" x14ac:dyDescent="0.3">
      <c r="B396" s="4" t="str">
        <f t="shared" si="18"/>
        <v>1-Causa Egreso-40</v>
      </c>
      <c r="C396" s="4" t="str">
        <f t="shared" si="19"/>
        <v>1-Causa Egreso-40-Mujeres</v>
      </c>
      <c r="D396" s="4" t="str">
        <f t="shared" si="20"/>
        <v>1-Causa Egreso-40-Mujeres-Segunda Infancia</v>
      </c>
      <c r="E396">
        <v>1</v>
      </c>
      <c r="F396" t="str">
        <f>+VLOOKUP(H396,Causas_Ingreso[[Causal Ingreso/Egreso]:[id_Causa]],3,0)</f>
        <v>Causa Egreso-40</v>
      </c>
      <c r="G396" t="s">
        <v>417</v>
      </c>
      <c r="H396" t="s">
        <v>327</v>
      </c>
      <c r="I396" t="s">
        <v>161</v>
      </c>
      <c r="J396" t="s">
        <v>151</v>
      </c>
      <c r="K396" t="s">
        <v>253</v>
      </c>
      <c r="L396" t="s">
        <v>106</v>
      </c>
      <c r="M396">
        <v>375</v>
      </c>
      <c r="O396" t="str">
        <f>+VLOOKUP(Línea_Causa_Sexo_Edad[[#This Row],[id_LA]],Línea_Atención[],2,0)</f>
        <v>Línea Ambulatoria</v>
      </c>
    </row>
    <row r="397" spans="2:15" x14ac:dyDescent="0.3">
      <c r="B397" s="4" t="str">
        <f t="shared" si="18"/>
        <v>1-Causa Egreso-41</v>
      </c>
      <c r="C397" s="4" t="str">
        <f t="shared" si="19"/>
        <v>1-Causa Egreso-41-Hombres</v>
      </c>
      <c r="D397" s="4" t="str">
        <f t="shared" si="20"/>
        <v>1-Causa Egreso-41-Hombres-Segunda Infancia</v>
      </c>
      <c r="E397">
        <v>1</v>
      </c>
      <c r="F397" t="str">
        <f>+VLOOKUP(H397,Causas_Ingreso[[Causal Ingreso/Egreso]:[id_Causa]],3,0)</f>
        <v>Causa Egreso-41</v>
      </c>
      <c r="G397" t="s">
        <v>417</v>
      </c>
      <c r="H397" t="s">
        <v>328</v>
      </c>
      <c r="I397" t="s">
        <v>161</v>
      </c>
      <c r="J397" t="s">
        <v>151</v>
      </c>
      <c r="K397" t="s">
        <v>252</v>
      </c>
      <c r="L397" t="s">
        <v>106</v>
      </c>
      <c r="M397">
        <v>442</v>
      </c>
      <c r="O397" t="str">
        <f>+VLOOKUP(Línea_Causa_Sexo_Edad[[#This Row],[id_LA]],Línea_Atención[],2,0)</f>
        <v>Línea Ambulatoria</v>
      </c>
    </row>
    <row r="398" spans="2:15" x14ac:dyDescent="0.3">
      <c r="B398" s="4" t="str">
        <f t="shared" si="18"/>
        <v>1-Causa Egreso-41</v>
      </c>
      <c r="C398" s="4" t="str">
        <f t="shared" si="19"/>
        <v>1-Causa Egreso-41-Mujeres</v>
      </c>
      <c r="D398" s="4" t="str">
        <f t="shared" si="20"/>
        <v>1-Causa Egreso-41-Mujeres-Segunda Infancia</v>
      </c>
      <c r="E398">
        <v>1</v>
      </c>
      <c r="F398" t="str">
        <f>+VLOOKUP(H398,Causas_Ingreso[[Causal Ingreso/Egreso]:[id_Causa]],3,0)</f>
        <v>Causa Egreso-41</v>
      </c>
      <c r="G398" t="s">
        <v>417</v>
      </c>
      <c r="H398" t="s">
        <v>328</v>
      </c>
      <c r="I398" t="s">
        <v>161</v>
      </c>
      <c r="J398" t="s">
        <v>151</v>
      </c>
      <c r="K398" t="s">
        <v>253</v>
      </c>
      <c r="L398" t="s">
        <v>106</v>
      </c>
      <c r="M398">
        <v>367</v>
      </c>
      <c r="O398" t="str">
        <f>+VLOOKUP(Línea_Causa_Sexo_Edad[[#This Row],[id_LA]],Línea_Atención[],2,0)</f>
        <v>Línea Ambulatoria</v>
      </c>
    </row>
    <row r="399" spans="2:15" x14ac:dyDescent="0.3">
      <c r="B399" s="4" t="str">
        <f t="shared" si="18"/>
        <v>1-Causa Egreso-44</v>
      </c>
      <c r="C399" s="4" t="str">
        <f t="shared" si="19"/>
        <v>1-Causa Egreso-44-Hombres</v>
      </c>
      <c r="D399" s="4" t="str">
        <f t="shared" si="20"/>
        <v>1-Causa Egreso-44-Hombres-Segunda Infancia</v>
      </c>
      <c r="E399">
        <v>1</v>
      </c>
      <c r="F399" t="str">
        <f>+VLOOKUP(H399,Causas_Ingreso[[Causal Ingreso/Egreso]:[id_Causa]],3,0)</f>
        <v>Causa Egreso-44</v>
      </c>
      <c r="G399" t="s">
        <v>417</v>
      </c>
      <c r="H399" t="s">
        <v>350</v>
      </c>
      <c r="I399" t="s">
        <v>161</v>
      </c>
      <c r="J399" t="s">
        <v>151</v>
      </c>
      <c r="K399" t="s">
        <v>252</v>
      </c>
      <c r="L399" t="s">
        <v>106</v>
      </c>
      <c r="M399">
        <v>2</v>
      </c>
      <c r="O399" t="str">
        <f>+VLOOKUP(Línea_Causa_Sexo_Edad[[#This Row],[id_LA]],Línea_Atención[],2,0)</f>
        <v>Línea Ambulatoria</v>
      </c>
    </row>
    <row r="400" spans="2:15" x14ac:dyDescent="0.3">
      <c r="B400" s="4" t="str">
        <f t="shared" si="18"/>
        <v>1-Causa Egreso-44</v>
      </c>
      <c r="C400" s="4" t="str">
        <f t="shared" si="19"/>
        <v>1-Causa Egreso-44-Mujeres</v>
      </c>
      <c r="D400" s="4" t="str">
        <f t="shared" si="20"/>
        <v>1-Causa Egreso-44-Mujeres-Segunda Infancia</v>
      </c>
      <c r="E400">
        <v>1</v>
      </c>
      <c r="F400" t="str">
        <f>+VLOOKUP(H400,Causas_Ingreso[[Causal Ingreso/Egreso]:[id_Causa]],3,0)</f>
        <v>Causa Egreso-44</v>
      </c>
      <c r="G400" t="s">
        <v>417</v>
      </c>
      <c r="H400" t="s">
        <v>350</v>
      </c>
      <c r="I400" t="s">
        <v>161</v>
      </c>
      <c r="J400" t="s">
        <v>151</v>
      </c>
      <c r="K400" t="s">
        <v>253</v>
      </c>
      <c r="L400" t="s">
        <v>106</v>
      </c>
      <c r="M400">
        <v>2</v>
      </c>
      <c r="O400" t="str">
        <f>+VLOOKUP(Línea_Causa_Sexo_Edad[[#This Row],[id_LA]],Línea_Atención[],2,0)</f>
        <v>Línea Ambulatoria</v>
      </c>
    </row>
    <row r="401" spans="2:15" x14ac:dyDescent="0.3">
      <c r="B401" s="4" t="str">
        <f t="shared" si="18"/>
        <v>1-Causa Egreso-41</v>
      </c>
      <c r="C401" s="4" t="str">
        <f t="shared" si="19"/>
        <v>1-Causa Egreso-41-Hombres</v>
      </c>
      <c r="D401" s="4" t="str">
        <f t="shared" si="20"/>
        <v>1-Causa Egreso-41-Hombres-Segunda Infancia</v>
      </c>
      <c r="E401">
        <v>1</v>
      </c>
      <c r="F401" t="str">
        <f>+VLOOKUP(H401,Causas_Ingreso[[Causal Ingreso/Egreso]:[id_Causa]],3,0)</f>
        <v>Causa Egreso-41</v>
      </c>
      <c r="G401" t="s">
        <v>417</v>
      </c>
      <c r="H401" t="s">
        <v>328</v>
      </c>
      <c r="I401" t="s">
        <v>161</v>
      </c>
      <c r="J401" t="s">
        <v>151</v>
      </c>
      <c r="K401" t="s">
        <v>252</v>
      </c>
      <c r="L401" t="s">
        <v>106</v>
      </c>
      <c r="M401">
        <v>136</v>
      </c>
      <c r="O401" t="str">
        <f>+VLOOKUP(Línea_Causa_Sexo_Edad[[#This Row],[id_LA]],Línea_Atención[],2,0)</f>
        <v>Línea Ambulatoria</v>
      </c>
    </row>
    <row r="402" spans="2:15" x14ac:dyDescent="0.3">
      <c r="B402" s="4" t="str">
        <f t="shared" si="18"/>
        <v>1-Causa Egreso-41</v>
      </c>
      <c r="C402" s="4" t="str">
        <f t="shared" si="19"/>
        <v>1-Causa Egreso-41-Mujeres</v>
      </c>
      <c r="D402" s="4" t="str">
        <f t="shared" si="20"/>
        <v>1-Causa Egreso-41-Mujeres-Segunda Infancia</v>
      </c>
      <c r="E402">
        <v>1</v>
      </c>
      <c r="F402" t="str">
        <f>+VLOOKUP(H402,Causas_Ingreso[[Causal Ingreso/Egreso]:[id_Causa]],3,0)</f>
        <v>Causa Egreso-41</v>
      </c>
      <c r="G402" t="s">
        <v>417</v>
      </c>
      <c r="H402" t="s">
        <v>328</v>
      </c>
      <c r="I402" t="s">
        <v>161</v>
      </c>
      <c r="J402" t="s">
        <v>151</v>
      </c>
      <c r="K402" t="s">
        <v>253</v>
      </c>
      <c r="L402" t="s">
        <v>106</v>
      </c>
      <c r="M402">
        <v>129</v>
      </c>
      <c r="O402" t="str">
        <f>+VLOOKUP(Línea_Causa_Sexo_Edad[[#This Row],[id_LA]],Línea_Atención[],2,0)</f>
        <v>Línea Ambulatoria</v>
      </c>
    </row>
    <row r="403" spans="2:15" x14ac:dyDescent="0.3">
      <c r="B403" s="4" t="str">
        <f t="shared" si="18"/>
        <v>1-Causa Egreso-46</v>
      </c>
      <c r="C403" s="4" t="str">
        <f t="shared" si="19"/>
        <v>1-Causa Egreso-46-Hombres</v>
      </c>
      <c r="D403" s="4" t="str">
        <f t="shared" si="20"/>
        <v>1-Causa Egreso-46-Hombres-Segunda Infancia</v>
      </c>
      <c r="E403">
        <v>1</v>
      </c>
      <c r="F403" t="str">
        <f>+VLOOKUP(H403,Causas_Ingreso[[Causal Ingreso/Egreso]:[id_Causa]],3,0)</f>
        <v>Causa Egreso-46</v>
      </c>
      <c r="G403" t="s">
        <v>417</v>
      </c>
      <c r="H403" t="s">
        <v>326</v>
      </c>
      <c r="I403" t="s">
        <v>161</v>
      </c>
      <c r="J403" t="s">
        <v>151</v>
      </c>
      <c r="K403" t="s">
        <v>252</v>
      </c>
      <c r="L403" t="s">
        <v>106</v>
      </c>
      <c r="M403">
        <v>20</v>
      </c>
      <c r="O403" t="str">
        <f>+VLOOKUP(Línea_Causa_Sexo_Edad[[#This Row],[id_LA]],Línea_Atención[],2,0)</f>
        <v>Línea Ambulatoria</v>
      </c>
    </row>
    <row r="404" spans="2:15" x14ac:dyDescent="0.3">
      <c r="B404" s="4" t="str">
        <f t="shared" si="18"/>
        <v>1-Causa Egreso-46</v>
      </c>
      <c r="C404" s="4" t="str">
        <f t="shared" si="19"/>
        <v>1-Causa Egreso-46-Mujeres</v>
      </c>
      <c r="D404" s="4" t="str">
        <f t="shared" si="20"/>
        <v>1-Causa Egreso-46-Mujeres-Segunda Infancia</v>
      </c>
      <c r="E404">
        <v>1</v>
      </c>
      <c r="F404" t="str">
        <f>+VLOOKUP(H404,Causas_Ingreso[[Causal Ingreso/Egreso]:[id_Causa]],3,0)</f>
        <v>Causa Egreso-46</v>
      </c>
      <c r="G404" t="s">
        <v>417</v>
      </c>
      <c r="H404" t="s">
        <v>326</v>
      </c>
      <c r="I404" t="s">
        <v>161</v>
      </c>
      <c r="J404" t="s">
        <v>151</v>
      </c>
      <c r="K404" t="s">
        <v>253</v>
      </c>
      <c r="L404" t="s">
        <v>106</v>
      </c>
      <c r="M404">
        <v>11</v>
      </c>
      <c r="O404" t="str">
        <f>+VLOOKUP(Línea_Causa_Sexo_Edad[[#This Row],[id_LA]],Línea_Atención[],2,0)</f>
        <v>Línea Ambulatoria</v>
      </c>
    </row>
    <row r="405" spans="2:15" x14ac:dyDescent="0.3">
      <c r="B405" s="4" t="str">
        <f t="shared" si="18"/>
        <v>1-Causa Egreso-31</v>
      </c>
      <c r="C405" s="4" t="str">
        <f t="shared" si="19"/>
        <v>1-Causa Egreso-31-Hombres</v>
      </c>
      <c r="D405" s="4" t="str">
        <f t="shared" si="20"/>
        <v>1-Causa Egreso-31-Hombres-Segunda Infancia</v>
      </c>
      <c r="E405">
        <v>1</v>
      </c>
      <c r="F405" t="str">
        <f>+VLOOKUP(H405,Causas_Ingreso[[Causal Ingreso/Egreso]:[id_Causa]],3,0)</f>
        <v>Causa Egreso-31</v>
      </c>
      <c r="G405" t="s">
        <v>417</v>
      </c>
      <c r="H405" t="s">
        <v>325</v>
      </c>
      <c r="I405" t="s">
        <v>161</v>
      </c>
      <c r="J405" t="s">
        <v>151</v>
      </c>
      <c r="K405" t="s">
        <v>252</v>
      </c>
      <c r="L405" t="s">
        <v>106</v>
      </c>
      <c r="M405">
        <v>1608</v>
      </c>
      <c r="O405" t="str">
        <f>+VLOOKUP(Línea_Causa_Sexo_Edad[[#This Row],[id_LA]],Línea_Atención[],2,0)</f>
        <v>Línea Ambulatoria</v>
      </c>
    </row>
    <row r="406" spans="2:15" x14ac:dyDescent="0.3">
      <c r="B406" s="4" t="str">
        <f t="shared" si="18"/>
        <v>1-Causa Egreso-31</v>
      </c>
      <c r="C406" s="4" t="str">
        <f t="shared" si="19"/>
        <v>1-Causa Egreso-31-Mujeres</v>
      </c>
      <c r="D406" s="4" t="str">
        <f t="shared" si="20"/>
        <v>1-Causa Egreso-31-Mujeres-Segunda Infancia</v>
      </c>
      <c r="E406">
        <v>1</v>
      </c>
      <c r="F406" t="str">
        <f>+VLOOKUP(H406,Causas_Ingreso[[Causal Ingreso/Egreso]:[id_Causa]],3,0)</f>
        <v>Causa Egreso-31</v>
      </c>
      <c r="G406" t="s">
        <v>417</v>
      </c>
      <c r="H406" t="s">
        <v>325</v>
      </c>
      <c r="I406" t="s">
        <v>161</v>
      </c>
      <c r="J406" t="s">
        <v>151</v>
      </c>
      <c r="K406" t="s">
        <v>253</v>
      </c>
      <c r="L406" t="s">
        <v>106</v>
      </c>
      <c r="M406">
        <v>1607</v>
      </c>
      <c r="O406" t="str">
        <f>+VLOOKUP(Línea_Causa_Sexo_Edad[[#This Row],[id_LA]],Línea_Atención[],2,0)</f>
        <v>Línea Ambulatoria</v>
      </c>
    </row>
    <row r="407" spans="2:15" x14ac:dyDescent="0.3">
      <c r="B407" s="4" t="str">
        <f t="shared" si="18"/>
        <v>1-Causa Egreso-31</v>
      </c>
      <c r="C407" s="4" t="str">
        <f t="shared" si="19"/>
        <v>1-Causa Egreso-31-Hombres</v>
      </c>
      <c r="D407" s="4" t="str">
        <f t="shared" si="20"/>
        <v>1-Causa Egreso-31-Hombres-Segunda Infancia</v>
      </c>
      <c r="E407">
        <v>1</v>
      </c>
      <c r="F407" t="str">
        <f>+VLOOKUP(H407,Causas_Ingreso[[Causal Ingreso/Egreso]:[id_Causa]],3,0)</f>
        <v>Causa Egreso-31</v>
      </c>
      <c r="G407" t="s">
        <v>417</v>
      </c>
      <c r="H407" t="s">
        <v>325</v>
      </c>
      <c r="I407" t="s">
        <v>161</v>
      </c>
      <c r="J407" t="s">
        <v>151</v>
      </c>
      <c r="K407" t="s">
        <v>252</v>
      </c>
      <c r="L407" t="s">
        <v>106</v>
      </c>
      <c r="M407">
        <v>272</v>
      </c>
      <c r="O407" t="str">
        <f>+VLOOKUP(Línea_Causa_Sexo_Edad[[#This Row],[id_LA]],Línea_Atención[],2,0)</f>
        <v>Línea Ambulatoria</v>
      </c>
    </row>
    <row r="408" spans="2:15" x14ac:dyDescent="0.3">
      <c r="B408" s="4" t="str">
        <f t="shared" si="18"/>
        <v>1-Causa Egreso-31</v>
      </c>
      <c r="C408" s="4" t="str">
        <f t="shared" si="19"/>
        <v>1-Causa Egreso-31-Mujeres</v>
      </c>
      <c r="D408" s="4" t="str">
        <f t="shared" si="20"/>
        <v>1-Causa Egreso-31-Mujeres-Segunda Infancia</v>
      </c>
      <c r="E408">
        <v>1</v>
      </c>
      <c r="F408" t="str">
        <f>+VLOOKUP(H408,Causas_Ingreso[[Causal Ingreso/Egreso]:[id_Causa]],3,0)</f>
        <v>Causa Egreso-31</v>
      </c>
      <c r="G408" t="s">
        <v>417</v>
      </c>
      <c r="H408" t="s">
        <v>325</v>
      </c>
      <c r="I408" t="s">
        <v>161</v>
      </c>
      <c r="J408" t="s">
        <v>151</v>
      </c>
      <c r="K408" t="s">
        <v>253</v>
      </c>
      <c r="L408" t="s">
        <v>106</v>
      </c>
      <c r="M408">
        <v>246</v>
      </c>
      <c r="O408" t="str">
        <f>+VLOOKUP(Línea_Causa_Sexo_Edad[[#This Row],[id_LA]],Línea_Atención[],2,0)</f>
        <v>Línea Ambulatoria</v>
      </c>
    </row>
    <row r="409" spans="2:15" x14ac:dyDescent="0.3">
      <c r="B409" s="4" t="str">
        <f t="shared" si="18"/>
        <v>1-Causa Egreso-02</v>
      </c>
      <c r="C409" s="4" t="str">
        <f t="shared" si="19"/>
        <v>1-Causa Egreso-02-Hombres</v>
      </c>
      <c r="D409" s="4" t="str">
        <f t="shared" si="20"/>
        <v>1-Causa Egreso-02-Hombres-Adolescente</v>
      </c>
      <c r="E409">
        <v>1</v>
      </c>
      <c r="F409" t="str">
        <f>+VLOOKUP(H409,Causas_Ingreso[[Causal Ingreso/Egreso]:[id_Causa]],3,0)</f>
        <v>Causa Egreso-02</v>
      </c>
      <c r="G409" t="s">
        <v>417</v>
      </c>
      <c r="H409" t="s">
        <v>336</v>
      </c>
      <c r="I409" t="s">
        <v>162</v>
      </c>
      <c r="J409" t="s">
        <v>152</v>
      </c>
      <c r="K409" t="s">
        <v>252</v>
      </c>
      <c r="L409" t="s">
        <v>106</v>
      </c>
      <c r="M409">
        <v>9</v>
      </c>
      <c r="O409" t="str">
        <f>+VLOOKUP(Línea_Causa_Sexo_Edad[[#This Row],[id_LA]],Línea_Atención[],2,0)</f>
        <v>Línea Ambulatoria</v>
      </c>
    </row>
    <row r="410" spans="2:15" x14ac:dyDescent="0.3">
      <c r="B410" s="4" t="str">
        <f t="shared" si="18"/>
        <v>1-Causa Egreso-02</v>
      </c>
      <c r="C410" s="4" t="str">
        <f t="shared" si="19"/>
        <v>1-Causa Egreso-02-Mujeres</v>
      </c>
      <c r="D410" s="4" t="str">
        <f t="shared" si="20"/>
        <v>1-Causa Egreso-02-Mujeres-Adolescente</v>
      </c>
      <c r="E410">
        <v>1</v>
      </c>
      <c r="F410" t="str">
        <f>+VLOOKUP(H410,Causas_Ingreso[[Causal Ingreso/Egreso]:[id_Causa]],3,0)</f>
        <v>Causa Egreso-02</v>
      </c>
      <c r="G410" t="s">
        <v>417</v>
      </c>
      <c r="H410" t="s">
        <v>336</v>
      </c>
      <c r="I410" t="s">
        <v>162</v>
      </c>
      <c r="J410" t="s">
        <v>152</v>
      </c>
      <c r="K410" t="s">
        <v>253</v>
      </c>
      <c r="L410" t="s">
        <v>106</v>
      </c>
      <c r="M410">
        <v>11</v>
      </c>
      <c r="O410" t="str">
        <f>+VLOOKUP(Línea_Causa_Sexo_Edad[[#This Row],[id_LA]],Línea_Atención[],2,0)</f>
        <v>Línea Ambulatoria</v>
      </c>
    </row>
    <row r="411" spans="2:15" x14ac:dyDescent="0.3">
      <c r="B411" s="4" t="str">
        <f t="shared" si="18"/>
        <v>1-Causa Egreso-04</v>
      </c>
      <c r="C411" s="4" t="str">
        <f t="shared" si="19"/>
        <v>1-Causa Egreso-04-Hombres</v>
      </c>
      <c r="D411" s="4" t="str">
        <f t="shared" si="20"/>
        <v>1-Causa Egreso-04-Hombres-Adolescente</v>
      </c>
      <c r="E411">
        <v>1</v>
      </c>
      <c r="F411" t="str">
        <f>+VLOOKUP(H411,Causas_Ingreso[[Causal Ingreso/Egreso]:[id_Causa]],3,0)</f>
        <v>Causa Egreso-04</v>
      </c>
      <c r="G411" t="s">
        <v>417</v>
      </c>
      <c r="H411" t="s">
        <v>339</v>
      </c>
      <c r="I411" t="s">
        <v>162</v>
      </c>
      <c r="J411" t="s">
        <v>152</v>
      </c>
      <c r="K411" t="s">
        <v>252</v>
      </c>
      <c r="L411" t="s">
        <v>106</v>
      </c>
      <c r="M411">
        <v>49</v>
      </c>
      <c r="O411" t="str">
        <f>+VLOOKUP(Línea_Causa_Sexo_Edad[[#This Row],[id_LA]],Línea_Atención[],2,0)</f>
        <v>Línea Ambulatoria</v>
      </c>
    </row>
    <row r="412" spans="2:15" x14ac:dyDescent="0.3">
      <c r="B412" s="4" t="str">
        <f t="shared" si="18"/>
        <v>1-Causa Egreso-04</v>
      </c>
      <c r="C412" s="4" t="str">
        <f t="shared" si="19"/>
        <v>1-Causa Egreso-04-Mujeres</v>
      </c>
      <c r="D412" s="4" t="str">
        <f t="shared" si="20"/>
        <v>1-Causa Egreso-04-Mujeres-Adolescente</v>
      </c>
      <c r="E412">
        <v>1</v>
      </c>
      <c r="F412" t="str">
        <f>+VLOOKUP(H412,Causas_Ingreso[[Causal Ingreso/Egreso]:[id_Causa]],3,0)</f>
        <v>Causa Egreso-04</v>
      </c>
      <c r="G412" t="s">
        <v>417</v>
      </c>
      <c r="H412" t="s">
        <v>339</v>
      </c>
      <c r="I412" t="s">
        <v>162</v>
      </c>
      <c r="J412" t="s">
        <v>152</v>
      </c>
      <c r="K412" t="s">
        <v>253</v>
      </c>
      <c r="L412" t="s">
        <v>106</v>
      </c>
      <c r="M412">
        <v>57</v>
      </c>
      <c r="O412" t="str">
        <f>+VLOOKUP(Línea_Causa_Sexo_Edad[[#This Row],[id_LA]],Línea_Atención[],2,0)</f>
        <v>Línea Ambulatoria</v>
      </c>
    </row>
    <row r="413" spans="2:15" x14ac:dyDescent="0.3">
      <c r="B413" s="4" t="str">
        <f t="shared" si="18"/>
        <v>1-Causa Egreso-05</v>
      </c>
      <c r="C413" s="4" t="str">
        <f t="shared" si="19"/>
        <v>1-Causa Egreso-05-Hombres</v>
      </c>
      <c r="D413" s="4" t="str">
        <f t="shared" si="20"/>
        <v>1-Causa Egreso-05-Hombres-Adolescente</v>
      </c>
      <c r="E413">
        <v>1</v>
      </c>
      <c r="F413" t="str">
        <f>+VLOOKUP(H413,Causas_Ingreso[[Causal Ingreso/Egreso]:[id_Causa]],3,0)</f>
        <v>Causa Egreso-05</v>
      </c>
      <c r="G413" t="s">
        <v>417</v>
      </c>
      <c r="H413" t="s">
        <v>340</v>
      </c>
      <c r="I413" t="s">
        <v>162</v>
      </c>
      <c r="J413" t="s">
        <v>152</v>
      </c>
      <c r="K413" t="s">
        <v>252</v>
      </c>
      <c r="L413" t="s">
        <v>106</v>
      </c>
      <c r="M413">
        <v>25</v>
      </c>
      <c r="O413" t="str">
        <f>+VLOOKUP(Línea_Causa_Sexo_Edad[[#This Row],[id_LA]],Línea_Atención[],2,0)</f>
        <v>Línea Ambulatoria</v>
      </c>
    </row>
    <row r="414" spans="2:15" x14ac:dyDescent="0.3">
      <c r="B414" s="4" t="str">
        <f t="shared" si="18"/>
        <v>1-Causa Egreso-05</v>
      </c>
      <c r="C414" s="4" t="str">
        <f t="shared" si="19"/>
        <v>1-Causa Egreso-05-Mujeres</v>
      </c>
      <c r="D414" s="4" t="str">
        <f t="shared" si="20"/>
        <v>1-Causa Egreso-05-Mujeres-Adolescente</v>
      </c>
      <c r="E414">
        <v>1</v>
      </c>
      <c r="F414" t="str">
        <f>+VLOOKUP(H414,Causas_Ingreso[[Causal Ingreso/Egreso]:[id_Causa]],3,0)</f>
        <v>Causa Egreso-05</v>
      </c>
      <c r="G414" t="s">
        <v>417</v>
      </c>
      <c r="H414" t="s">
        <v>340</v>
      </c>
      <c r="I414" t="s">
        <v>162</v>
      </c>
      <c r="J414" t="s">
        <v>152</v>
      </c>
      <c r="K414" t="s">
        <v>253</v>
      </c>
      <c r="L414" t="s">
        <v>106</v>
      </c>
      <c r="M414">
        <v>28</v>
      </c>
      <c r="O414" t="str">
        <f>+VLOOKUP(Línea_Causa_Sexo_Edad[[#This Row],[id_LA]],Línea_Atención[],2,0)</f>
        <v>Línea Ambulatoria</v>
      </c>
    </row>
    <row r="415" spans="2:15" x14ac:dyDescent="0.3">
      <c r="B415" s="4" t="str">
        <f t="shared" si="18"/>
        <v>1-Causa Egreso-01</v>
      </c>
      <c r="C415" s="4" t="str">
        <f t="shared" si="19"/>
        <v>1-Causa Egreso-01-Hombres</v>
      </c>
      <c r="D415" s="4" t="str">
        <f t="shared" si="20"/>
        <v>1-Causa Egreso-01-Hombres-Adolescente</v>
      </c>
      <c r="E415">
        <v>1</v>
      </c>
      <c r="F415" t="str">
        <f>+VLOOKUP(H415,Causas_Ingreso[[Causal Ingreso/Egreso]:[id_Causa]],3,0)</f>
        <v>Causa Egreso-01</v>
      </c>
      <c r="G415" t="s">
        <v>417</v>
      </c>
      <c r="H415" t="s">
        <v>335</v>
      </c>
      <c r="I415" t="s">
        <v>162</v>
      </c>
      <c r="J415" t="s">
        <v>152</v>
      </c>
      <c r="K415" t="s">
        <v>252</v>
      </c>
      <c r="L415" t="s">
        <v>106</v>
      </c>
      <c r="M415">
        <v>191</v>
      </c>
      <c r="O415" t="str">
        <f>+VLOOKUP(Línea_Causa_Sexo_Edad[[#This Row],[id_LA]],Línea_Atención[],2,0)</f>
        <v>Línea Ambulatoria</v>
      </c>
    </row>
    <row r="416" spans="2:15" x14ac:dyDescent="0.3">
      <c r="B416" s="4" t="str">
        <f t="shared" si="18"/>
        <v>1-Causa Egreso-01</v>
      </c>
      <c r="C416" s="4" t="str">
        <f t="shared" si="19"/>
        <v>1-Causa Egreso-01-Mujeres</v>
      </c>
      <c r="D416" s="4" t="str">
        <f t="shared" si="20"/>
        <v>1-Causa Egreso-01-Mujeres-Adolescente</v>
      </c>
      <c r="E416">
        <v>1</v>
      </c>
      <c r="F416" t="str">
        <f>+VLOOKUP(H416,Causas_Ingreso[[Causal Ingreso/Egreso]:[id_Causa]],3,0)</f>
        <v>Causa Egreso-01</v>
      </c>
      <c r="G416" t="s">
        <v>417</v>
      </c>
      <c r="H416" t="s">
        <v>335</v>
      </c>
      <c r="I416" t="s">
        <v>162</v>
      </c>
      <c r="J416" t="s">
        <v>152</v>
      </c>
      <c r="K416" t="s">
        <v>253</v>
      </c>
      <c r="L416" t="s">
        <v>106</v>
      </c>
      <c r="M416">
        <v>166</v>
      </c>
      <c r="O416" t="str">
        <f>+VLOOKUP(Línea_Causa_Sexo_Edad[[#This Row],[id_LA]],Línea_Atención[],2,0)</f>
        <v>Línea Ambulatoria</v>
      </c>
    </row>
    <row r="417" spans="2:15" x14ac:dyDescent="0.3">
      <c r="B417" s="4" t="str">
        <f t="shared" si="18"/>
        <v>1-Causa Egreso-07</v>
      </c>
      <c r="C417" s="4" t="str">
        <f t="shared" si="19"/>
        <v>1-Causa Egreso-07-Hombres</v>
      </c>
      <c r="D417" s="4" t="str">
        <f t="shared" si="20"/>
        <v>1-Causa Egreso-07-Hombres-Adolescente</v>
      </c>
      <c r="E417">
        <v>1</v>
      </c>
      <c r="F417" t="str">
        <f>+VLOOKUP(H417,Causas_Ingreso[[Causal Ingreso/Egreso]:[id_Causa]],3,0)</f>
        <v>Causa Egreso-07</v>
      </c>
      <c r="G417" t="s">
        <v>417</v>
      </c>
      <c r="H417" t="s">
        <v>341</v>
      </c>
      <c r="I417" t="s">
        <v>162</v>
      </c>
      <c r="J417" t="s">
        <v>152</v>
      </c>
      <c r="K417" t="s">
        <v>252</v>
      </c>
      <c r="L417" t="s">
        <v>106</v>
      </c>
      <c r="M417">
        <v>0</v>
      </c>
      <c r="O417" t="str">
        <f>+VLOOKUP(Línea_Causa_Sexo_Edad[[#This Row],[id_LA]],Línea_Atención[],2,0)</f>
        <v>Línea Ambulatoria</v>
      </c>
    </row>
    <row r="418" spans="2:15" x14ac:dyDescent="0.3">
      <c r="B418" s="4" t="str">
        <f t="shared" si="18"/>
        <v>1-Causa Egreso-07</v>
      </c>
      <c r="C418" s="4" t="str">
        <f t="shared" si="19"/>
        <v>1-Causa Egreso-07-Mujeres</v>
      </c>
      <c r="D418" s="4" t="str">
        <f t="shared" si="20"/>
        <v>1-Causa Egreso-07-Mujeres-Adolescente</v>
      </c>
      <c r="E418">
        <v>1</v>
      </c>
      <c r="F418" t="str">
        <f>+VLOOKUP(H418,Causas_Ingreso[[Causal Ingreso/Egreso]:[id_Causa]],3,0)</f>
        <v>Causa Egreso-07</v>
      </c>
      <c r="G418" t="s">
        <v>417</v>
      </c>
      <c r="H418" t="s">
        <v>341</v>
      </c>
      <c r="I418" t="s">
        <v>162</v>
      </c>
      <c r="J418" t="s">
        <v>152</v>
      </c>
      <c r="K418" t="s">
        <v>253</v>
      </c>
      <c r="L418" t="s">
        <v>106</v>
      </c>
      <c r="M418">
        <v>1</v>
      </c>
      <c r="O418" t="str">
        <f>+VLOOKUP(Línea_Causa_Sexo_Edad[[#This Row],[id_LA]],Línea_Atención[],2,0)</f>
        <v>Línea Ambulatoria</v>
      </c>
    </row>
    <row r="419" spans="2:15" x14ac:dyDescent="0.3">
      <c r="B419" s="4" t="str">
        <f t="shared" si="18"/>
        <v>1-Causa Egreso-10</v>
      </c>
      <c r="C419" s="4" t="str">
        <f t="shared" si="19"/>
        <v>1-Causa Egreso-10-Hombres</v>
      </c>
      <c r="D419" s="4" t="str">
        <f t="shared" si="20"/>
        <v>1-Causa Egreso-10-Hombres-Adolescente</v>
      </c>
      <c r="E419">
        <v>1</v>
      </c>
      <c r="F419" t="str">
        <f>+VLOOKUP(H419,Causas_Ingreso[[Causal Ingreso/Egreso]:[id_Causa]],3,0)</f>
        <v>Causa Egreso-10</v>
      </c>
      <c r="G419" t="s">
        <v>417</v>
      </c>
      <c r="H419" t="s">
        <v>342</v>
      </c>
      <c r="I419" t="s">
        <v>162</v>
      </c>
      <c r="J419" t="s">
        <v>152</v>
      </c>
      <c r="K419" t="s">
        <v>252</v>
      </c>
      <c r="L419" t="s">
        <v>106</v>
      </c>
      <c r="M419">
        <v>56</v>
      </c>
      <c r="O419" t="str">
        <f>+VLOOKUP(Línea_Causa_Sexo_Edad[[#This Row],[id_LA]],Línea_Atención[],2,0)</f>
        <v>Línea Ambulatoria</v>
      </c>
    </row>
    <row r="420" spans="2:15" x14ac:dyDescent="0.3">
      <c r="B420" s="4" t="str">
        <f t="shared" si="18"/>
        <v>1-Causa Egreso-10</v>
      </c>
      <c r="C420" s="4" t="str">
        <f t="shared" si="19"/>
        <v>1-Causa Egreso-10-Mujeres</v>
      </c>
      <c r="D420" s="4" t="str">
        <f t="shared" si="20"/>
        <v>1-Causa Egreso-10-Mujeres-Adolescente</v>
      </c>
      <c r="E420">
        <v>1</v>
      </c>
      <c r="F420" t="str">
        <f>+VLOOKUP(H420,Causas_Ingreso[[Causal Ingreso/Egreso]:[id_Causa]],3,0)</f>
        <v>Causa Egreso-10</v>
      </c>
      <c r="G420" t="s">
        <v>417</v>
      </c>
      <c r="H420" t="s">
        <v>342</v>
      </c>
      <c r="I420" t="s">
        <v>162</v>
      </c>
      <c r="J420" t="s">
        <v>152</v>
      </c>
      <c r="K420" t="s">
        <v>253</v>
      </c>
      <c r="L420" t="s">
        <v>106</v>
      </c>
      <c r="M420">
        <v>39</v>
      </c>
      <c r="O420" t="str">
        <f>+VLOOKUP(Línea_Causa_Sexo_Edad[[#This Row],[id_LA]],Línea_Atención[],2,0)</f>
        <v>Línea Ambulatoria</v>
      </c>
    </row>
    <row r="421" spans="2:15" x14ac:dyDescent="0.3">
      <c r="B421" s="4" t="str">
        <f t="shared" si="18"/>
        <v>1-Causa Egreso-04</v>
      </c>
      <c r="C421" s="4" t="str">
        <f t="shared" si="19"/>
        <v>1-Causa Egreso-04-Hombres</v>
      </c>
      <c r="D421" s="4" t="str">
        <f t="shared" si="20"/>
        <v>1-Causa Egreso-04-Hombres-Adolescente</v>
      </c>
      <c r="E421">
        <v>1</v>
      </c>
      <c r="F421" t="str">
        <f>+VLOOKUP(H421,Causas_Ingreso[[Causal Ingreso/Egreso]:[id_Causa]],3,0)</f>
        <v>Causa Egreso-04</v>
      </c>
      <c r="G421" t="s">
        <v>417</v>
      </c>
      <c r="H421" t="s">
        <v>339</v>
      </c>
      <c r="I421" t="s">
        <v>162</v>
      </c>
      <c r="J421" t="s">
        <v>152</v>
      </c>
      <c r="K421" t="s">
        <v>252</v>
      </c>
      <c r="L421" t="s">
        <v>106</v>
      </c>
      <c r="M421">
        <v>2</v>
      </c>
      <c r="O421" t="str">
        <f>+VLOOKUP(Línea_Causa_Sexo_Edad[[#This Row],[id_LA]],Línea_Atención[],2,0)</f>
        <v>Línea Ambulatoria</v>
      </c>
    </row>
    <row r="422" spans="2:15" x14ac:dyDescent="0.3">
      <c r="B422" s="4" t="str">
        <f t="shared" si="18"/>
        <v>1-Causa Egreso-13</v>
      </c>
      <c r="C422" s="4" t="str">
        <f t="shared" si="19"/>
        <v>1-Causa Egreso-13-Hombres</v>
      </c>
      <c r="D422" s="4" t="str">
        <f t="shared" si="20"/>
        <v>1-Causa Egreso-13-Hombres-Adolescente</v>
      </c>
      <c r="E422">
        <v>1</v>
      </c>
      <c r="F422" t="str">
        <f>+VLOOKUP(H422,Causas_Ingreso[[Causal Ingreso/Egreso]:[id_Causa]],3,0)</f>
        <v>Causa Egreso-13</v>
      </c>
      <c r="G422" t="s">
        <v>417</v>
      </c>
      <c r="H422" t="s">
        <v>343</v>
      </c>
      <c r="I422" t="s">
        <v>162</v>
      </c>
      <c r="J422" t="s">
        <v>152</v>
      </c>
      <c r="K422" t="s">
        <v>252</v>
      </c>
      <c r="L422" t="s">
        <v>106</v>
      </c>
      <c r="M422">
        <v>198</v>
      </c>
      <c r="O422" t="str">
        <f>+VLOOKUP(Línea_Causa_Sexo_Edad[[#This Row],[id_LA]],Línea_Atención[],2,0)</f>
        <v>Línea Ambulatoria</v>
      </c>
    </row>
    <row r="423" spans="2:15" x14ac:dyDescent="0.3">
      <c r="B423" s="4" t="str">
        <f t="shared" si="18"/>
        <v>1-Causa Egreso-13</v>
      </c>
      <c r="C423" s="4" t="str">
        <f t="shared" si="19"/>
        <v>1-Causa Egreso-13-Mujeres</v>
      </c>
      <c r="D423" s="4" t="str">
        <f t="shared" si="20"/>
        <v>1-Causa Egreso-13-Mujeres-Adolescente</v>
      </c>
      <c r="E423">
        <v>1</v>
      </c>
      <c r="F423" t="str">
        <f>+VLOOKUP(H423,Causas_Ingreso[[Causal Ingreso/Egreso]:[id_Causa]],3,0)</f>
        <v>Causa Egreso-13</v>
      </c>
      <c r="G423" t="s">
        <v>417</v>
      </c>
      <c r="H423" t="s">
        <v>343</v>
      </c>
      <c r="I423" t="s">
        <v>162</v>
      </c>
      <c r="J423" t="s">
        <v>152</v>
      </c>
      <c r="K423" t="s">
        <v>253</v>
      </c>
      <c r="L423" t="s">
        <v>106</v>
      </c>
      <c r="M423">
        <v>227</v>
      </c>
      <c r="O423" t="str">
        <f>+VLOOKUP(Línea_Causa_Sexo_Edad[[#This Row],[id_LA]],Línea_Atención[],2,0)</f>
        <v>Línea Ambulatoria</v>
      </c>
    </row>
    <row r="424" spans="2:15" x14ac:dyDescent="0.3">
      <c r="B424" s="4" t="str">
        <f t="shared" si="18"/>
        <v>1-Causa Egreso-14</v>
      </c>
      <c r="C424" s="4" t="str">
        <f t="shared" si="19"/>
        <v>1-Causa Egreso-14-Hombres</v>
      </c>
      <c r="D424" s="4" t="str">
        <f t="shared" si="20"/>
        <v>1-Causa Egreso-14-Hombres-Adolescente</v>
      </c>
      <c r="E424">
        <v>1</v>
      </c>
      <c r="F424" t="str">
        <f>+VLOOKUP(H424,Causas_Ingreso[[Causal Ingreso/Egreso]:[id_Causa]],3,0)</f>
        <v>Causa Egreso-14</v>
      </c>
      <c r="G424" t="s">
        <v>417</v>
      </c>
      <c r="H424" t="s">
        <v>345</v>
      </c>
      <c r="I424" t="s">
        <v>162</v>
      </c>
      <c r="J424" t="s">
        <v>152</v>
      </c>
      <c r="K424" t="s">
        <v>252</v>
      </c>
      <c r="L424" t="s">
        <v>106</v>
      </c>
      <c r="M424">
        <v>48</v>
      </c>
      <c r="O424" t="str">
        <f>+VLOOKUP(Línea_Causa_Sexo_Edad[[#This Row],[id_LA]],Línea_Atención[],2,0)</f>
        <v>Línea Ambulatoria</v>
      </c>
    </row>
    <row r="425" spans="2:15" x14ac:dyDescent="0.3">
      <c r="B425" s="4" t="str">
        <f t="shared" si="18"/>
        <v>1-Causa Egreso-14</v>
      </c>
      <c r="C425" s="4" t="str">
        <f t="shared" si="19"/>
        <v>1-Causa Egreso-14-Mujeres</v>
      </c>
      <c r="D425" s="4" t="str">
        <f t="shared" si="20"/>
        <v>1-Causa Egreso-14-Mujeres-Adolescente</v>
      </c>
      <c r="E425">
        <v>1</v>
      </c>
      <c r="F425" t="str">
        <f>+VLOOKUP(H425,Causas_Ingreso[[Causal Ingreso/Egreso]:[id_Causa]],3,0)</f>
        <v>Causa Egreso-14</v>
      </c>
      <c r="G425" t="s">
        <v>417</v>
      </c>
      <c r="H425" t="s">
        <v>345</v>
      </c>
      <c r="I425" t="s">
        <v>162</v>
      </c>
      <c r="J425" t="s">
        <v>152</v>
      </c>
      <c r="K425" t="s">
        <v>253</v>
      </c>
      <c r="L425" t="s">
        <v>106</v>
      </c>
      <c r="M425">
        <v>46</v>
      </c>
      <c r="O425" t="str">
        <f>+VLOOKUP(Línea_Causa_Sexo_Edad[[#This Row],[id_LA]],Línea_Atención[],2,0)</f>
        <v>Línea Ambulatoria</v>
      </c>
    </row>
    <row r="426" spans="2:15" x14ac:dyDescent="0.3">
      <c r="B426" s="4" t="str">
        <f t="shared" si="18"/>
        <v>1-Causa Egreso-15</v>
      </c>
      <c r="C426" s="4" t="str">
        <f t="shared" si="19"/>
        <v>1-Causa Egreso-15-Hombres</v>
      </c>
      <c r="D426" s="4" t="str">
        <f t="shared" si="20"/>
        <v>1-Causa Egreso-15-Hombres-Adolescente</v>
      </c>
      <c r="E426">
        <v>1</v>
      </c>
      <c r="F426" t="str">
        <f>+VLOOKUP(H426,Causas_Ingreso[[Causal Ingreso/Egreso]:[id_Causa]],3,0)</f>
        <v>Causa Egreso-15</v>
      </c>
      <c r="G426" t="s">
        <v>417</v>
      </c>
      <c r="H426" t="s">
        <v>346</v>
      </c>
      <c r="I426" t="s">
        <v>162</v>
      </c>
      <c r="J426" t="s">
        <v>152</v>
      </c>
      <c r="K426" t="s">
        <v>252</v>
      </c>
      <c r="L426" t="s">
        <v>106</v>
      </c>
      <c r="M426">
        <v>529</v>
      </c>
      <c r="O426" t="str">
        <f>+VLOOKUP(Línea_Causa_Sexo_Edad[[#This Row],[id_LA]],Línea_Atención[],2,0)</f>
        <v>Línea Ambulatoria</v>
      </c>
    </row>
    <row r="427" spans="2:15" x14ac:dyDescent="0.3">
      <c r="B427" s="4" t="str">
        <f t="shared" si="18"/>
        <v>1-Causa Egreso-15</v>
      </c>
      <c r="C427" s="4" t="str">
        <f t="shared" si="19"/>
        <v>1-Causa Egreso-15-Mujeres</v>
      </c>
      <c r="D427" s="4" t="str">
        <f t="shared" si="20"/>
        <v>1-Causa Egreso-15-Mujeres-Adolescente</v>
      </c>
      <c r="E427">
        <v>1</v>
      </c>
      <c r="F427" t="str">
        <f>+VLOOKUP(H427,Causas_Ingreso[[Causal Ingreso/Egreso]:[id_Causa]],3,0)</f>
        <v>Causa Egreso-15</v>
      </c>
      <c r="G427" t="s">
        <v>417</v>
      </c>
      <c r="H427" t="s">
        <v>346</v>
      </c>
      <c r="I427" t="s">
        <v>162</v>
      </c>
      <c r="J427" t="s">
        <v>152</v>
      </c>
      <c r="K427" t="s">
        <v>253</v>
      </c>
      <c r="L427" t="s">
        <v>106</v>
      </c>
      <c r="M427">
        <v>606</v>
      </c>
      <c r="O427" t="str">
        <f>+VLOOKUP(Línea_Causa_Sexo_Edad[[#This Row],[id_LA]],Línea_Atención[],2,0)</f>
        <v>Línea Ambulatoria</v>
      </c>
    </row>
    <row r="428" spans="2:15" x14ac:dyDescent="0.3">
      <c r="B428" s="4" t="str">
        <f t="shared" si="18"/>
        <v>1-Causa Egreso-17</v>
      </c>
      <c r="C428" s="4" t="str">
        <f t="shared" si="19"/>
        <v>1-Causa Egreso-17-Hombres</v>
      </c>
      <c r="D428" s="4" t="str">
        <f t="shared" si="20"/>
        <v>1-Causa Egreso-17-Hombres-Adolescente</v>
      </c>
      <c r="E428">
        <v>1</v>
      </c>
      <c r="F428" t="str">
        <f>+VLOOKUP(H428,Causas_Ingreso[[Causal Ingreso/Egreso]:[id_Causa]],3,0)</f>
        <v>Causa Egreso-17</v>
      </c>
      <c r="G428" t="s">
        <v>417</v>
      </c>
      <c r="H428" t="s">
        <v>344</v>
      </c>
      <c r="I428" t="s">
        <v>162</v>
      </c>
      <c r="J428" t="s">
        <v>152</v>
      </c>
      <c r="K428" t="s">
        <v>252</v>
      </c>
      <c r="L428" t="s">
        <v>106</v>
      </c>
      <c r="M428">
        <v>6</v>
      </c>
      <c r="O428" t="str">
        <f>+VLOOKUP(Línea_Causa_Sexo_Edad[[#This Row],[id_LA]],Línea_Atención[],2,0)</f>
        <v>Línea Ambulatoria</v>
      </c>
    </row>
    <row r="429" spans="2:15" x14ac:dyDescent="0.3">
      <c r="B429" s="4" t="str">
        <f t="shared" si="18"/>
        <v>1-Causa Egreso-18</v>
      </c>
      <c r="C429" s="4" t="str">
        <f t="shared" si="19"/>
        <v>1-Causa Egreso-18-Hombres</v>
      </c>
      <c r="D429" s="4" t="str">
        <f t="shared" si="20"/>
        <v>1-Causa Egreso-18-Hombres-Adolescente</v>
      </c>
      <c r="E429">
        <v>1</v>
      </c>
      <c r="F429" t="str">
        <f>+VLOOKUP(H429,Causas_Ingreso[[Causal Ingreso/Egreso]:[id_Causa]],3,0)</f>
        <v>Causa Egreso-18</v>
      </c>
      <c r="G429" t="s">
        <v>417</v>
      </c>
      <c r="H429" t="s">
        <v>334</v>
      </c>
      <c r="I429" t="s">
        <v>162</v>
      </c>
      <c r="J429" t="s">
        <v>152</v>
      </c>
      <c r="K429" t="s">
        <v>252</v>
      </c>
      <c r="L429" t="s">
        <v>106</v>
      </c>
      <c r="M429">
        <v>0</v>
      </c>
      <c r="O429" t="str">
        <f>+VLOOKUP(Línea_Causa_Sexo_Edad[[#This Row],[id_LA]],Línea_Atención[],2,0)</f>
        <v>Línea Ambulatoria</v>
      </c>
    </row>
    <row r="430" spans="2:15" x14ac:dyDescent="0.3">
      <c r="B430" s="4" t="str">
        <f t="shared" si="18"/>
        <v>1-Causa Egreso-18</v>
      </c>
      <c r="C430" s="4" t="str">
        <f t="shared" si="19"/>
        <v>1-Causa Egreso-18-Mujeres</v>
      </c>
      <c r="D430" s="4" t="str">
        <f t="shared" si="20"/>
        <v>1-Causa Egreso-18-Mujeres-Adolescente</v>
      </c>
      <c r="E430">
        <v>1</v>
      </c>
      <c r="F430" t="str">
        <f>+VLOOKUP(H430,Causas_Ingreso[[Causal Ingreso/Egreso]:[id_Causa]],3,0)</f>
        <v>Causa Egreso-18</v>
      </c>
      <c r="G430" t="s">
        <v>417</v>
      </c>
      <c r="H430" t="s">
        <v>334</v>
      </c>
      <c r="I430" t="s">
        <v>162</v>
      </c>
      <c r="J430" t="s">
        <v>152</v>
      </c>
      <c r="K430" t="s">
        <v>253</v>
      </c>
      <c r="L430" t="s">
        <v>106</v>
      </c>
      <c r="M430">
        <v>1</v>
      </c>
      <c r="O430" t="str">
        <f>+VLOOKUP(Línea_Causa_Sexo_Edad[[#This Row],[id_LA]],Línea_Atención[],2,0)</f>
        <v>Línea Ambulatoria</v>
      </c>
    </row>
    <row r="431" spans="2:15" x14ac:dyDescent="0.3">
      <c r="B431" s="4" t="str">
        <f t="shared" si="18"/>
        <v>1-Causa Egreso-10</v>
      </c>
      <c r="C431" s="4" t="str">
        <f t="shared" si="19"/>
        <v>1-Causa Egreso-10-Hombres</v>
      </c>
      <c r="D431" s="4" t="str">
        <f t="shared" si="20"/>
        <v>1-Causa Egreso-10-Hombres-Adolescente</v>
      </c>
      <c r="E431">
        <v>1</v>
      </c>
      <c r="F431" t="str">
        <f>+VLOOKUP(H431,Causas_Ingreso[[Causal Ingreso/Egreso]:[id_Causa]],3,0)</f>
        <v>Causa Egreso-10</v>
      </c>
      <c r="G431" t="s">
        <v>417</v>
      </c>
      <c r="H431" t="s">
        <v>342</v>
      </c>
      <c r="I431" t="s">
        <v>162</v>
      </c>
      <c r="J431" t="s">
        <v>152</v>
      </c>
      <c r="K431" t="s">
        <v>252</v>
      </c>
      <c r="L431" t="s">
        <v>106</v>
      </c>
      <c r="M431">
        <v>25</v>
      </c>
      <c r="O431" t="str">
        <f>+VLOOKUP(Línea_Causa_Sexo_Edad[[#This Row],[id_LA]],Línea_Atención[],2,0)</f>
        <v>Línea Ambulatoria</v>
      </c>
    </row>
    <row r="432" spans="2:15" x14ac:dyDescent="0.3">
      <c r="B432" s="4" t="str">
        <f t="shared" si="18"/>
        <v>1-Causa Egreso-10</v>
      </c>
      <c r="C432" s="4" t="str">
        <f t="shared" si="19"/>
        <v>1-Causa Egreso-10-Mujeres</v>
      </c>
      <c r="D432" s="4" t="str">
        <f t="shared" si="20"/>
        <v>1-Causa Egreso-10-Mujeres-Adolescente</v>
      </c>
      <c r="E432">
        <v>1</v>
      </c>
      <c r="F432" t="str">
        <f>+VLOOKUP(H432,Causas_Ingreso[[Causal Ingreso/Egreso]:[id_Causa]],3,0)</f>
        <v>Causa Egreso-10</v>
      </c>
      <c r="G432" t="s">
        <v>417</v>
      </c>
      <c r="H432" t="s">
        <v>342</v>
      </c>
      <c r="I432" t="s">
        <v>162</v>
      </c>
      <c r="J432" t="s">
        <v>152</v>
      </c>
      <c r="K432" t="s">
        <v>253</v>
      </c>
      <c r="L432" t="s">
        <v>106</v>
      </c>
      <c r="M432">
        <v>25</v>
      </c>
      <c r="O432" t="str">
        <f>+VLOOKUP(Línea_Causa_Sexo_Edad[[#This Row],[id_LA]],Línea_Atención[],2,0)</f>
        <v>Línea Ambulatoria</v>
      </c>
    </row>
    <row r="433" spans="2:15" x14ac:dyDescent="0.3">
      <c r="B433" s="4" t="str">
        <f t="shared" si="18"/>
        <v>1-Causa Egreso-22</v>
      </c>
      <c r="C433" s="4" t="str">
        <f t="shared" si="19"/>
        <v>1-Causa Egreso-22-Hombres</v>
      </c>
      <c r="D433" s="4" t="str">
        <f t="shared" si="20"/>
        <v>1-Causa Egreso-22-Hombres-Adolescente</v>
      </c>
      <c r="E433">
        <v>1</v>
      </c>
      <c r="F433" t="str">
        <f>+VLOOKUP(H433,Causas_Ingreso[[Causal Ingreso/Egreso]:[id_Causa]],3,0)</f>
        <v>Causa Egreso-22</v>
      </c>
      <c r="G433" t="s">
        <v>417</v>
      </c>
      <c r="H433" t="s">
        <v>337</v>
      </c>
      <c r="I433" t="s">
        <v>162</v>
      </c>
      <c r="J433" t="s">
        <v>152</v>
      </c>
      <c r="K433" t="s">
        <v>252</v>
      </c>
      <c r="L433" t="s">
        <v>106</v>
      </c>
      <c r="M433">
        <v>5</v>
      </c>
      <c r="O433" t="str">
        <f>+VLOOKUP(Línea_Causa_Sexo_Edad[[#This Row],[id_LA]],Línea_Atención[],2,0)</f>
        <v>Línea Ambulatoria</v>
      </c>
    </row>
    <row r="434" spans="2:15" x14ac:dyDescent="0.3">
      <c r="B434" s="4" t="str">
        <f t="shared" si="18"/>
        <v>1-Causa Egreso-22</v>
      </c>
      <c r="C434" s="4" t="str">
        <f t="shared" si="19"/>
        <v>1-Causa Egreso-22-Mujeres</v>
      </c>
      <c r="D434" s="4" t="str">
        <f t="shared" si="20"/>
        <v>1-Causa Egreso-22-Mujeres-Adolescente</v>
      </c>
      <c r="E434">
        <v>1</v>
      </c>
      <c r="F434" t="str">
        <f>+VLOOKUP(H434,Causas_Ingreso[[Causal Ingreso/Egreso]:[id_Causa]],3,0)</f>
        <v>Causa Egreso-22</v>
      </c>
      <c r="G434" t="s">
        <v>417</v>
      </c>
      <c r="H434" t="s">
        <v>337</v>
      </c>
      <c r="I434" t="s">
        <v>162</v>
      </c>
      <c r="J434" t="s">
        <v>152</v>
      </c>
      <c r="K434" t="s">
        <v>253</v>
      </c>
      <c r="L434" t="s">
        <v>106</v>
      </c>
      <c r="M434">
        <v>5</v>
      </c>
      <c r="O434" t="str">
        <f>+VLOOKUP(Línea_Causa_Sexo_Edad[[#This Row],[id_LA]],Línea_Atención[],2,0)</f>
        <v>Línea Ambulatoria</v>
      </c>
    </row>
    <row r="435" spans="2:15" x14ac:dyDescent="0.3">
      <c r="B435" s="4" t="str">
        <f t="shared" si="18"/>
        <v>1-Causa Egreso-23</v>
      </c>
      <c r="C435" s="4" t="str">
        <f t="shared" si="19"/>
        <v>1-Causa Egreso-23-Hombres</v>
      </c>
      <c r="D435" s="4" t="str">
        <f t="shared" si="20"/>
        <v>1-Causa Egreso-23-Hombres-Adolescente</v>
      </c>
      <c r="E435">
        <v>1</v>
      </c>
      <c r="F435" t="str">
        <f>+VLOOKUP(H435,Causas_Ingreso[[Causal Ingreso/Egreso]:[id_Causa]],3,0)</f>
        <v>Causa Egreso-23</v>
      </c>
      <c r="G435" t="s">
        <v>417</v>
      </c>
      <c r="H435" t="s">
        <v>338</v>
      </c>
      <c r="I435" t="s">
        <v>162</v>
      </c>
      <c r="J435" t="s">
        <v>152</v>
      </c>
      <c r="K435" t="s">
        <v>252</v>
      </c>
      <c r="L435" t="s">
        <v>106</v>
      </c>
      <c r="M435">
        <v>6</v>
      </c>
      <c r="O435" t="str">
        <f>+VLOOKUP(Línea_Causa_Sexo_Edad[[#This Row],[id_LA]],Línea_Atención[],2,0)</f>
        <v>Línea Ambulatoria</v>
      </c>
    </row>
    <row r="436" spans="2:15" x14ac:dyDescent="0.3">
      <c r="B436" s="4" t="str">
        <f t="shared" si="18"/>
        <v>1-Causa Egreso-23</v>
      </c>
      <c r="C436" s="4" t="str">
        <f t="shared" si="19"/>
        <v>1-Causa Egreso-23-Mujeres</v>
      </c>
      <c r="D436" s="4" t="str">
        <f t="shared" si="20"/>
        <v>1-Causa Egreso-23-Mujeres-Adolescente</v>
      </c>
      <c r="E436">
        <v>1</v>
      </c>
      <c r="F436" t="str">
        <f>+VLOOKUP(H436,Causas_Ingreso[[Causal Ingreso/Egreso]:[id_Causa]],3,0)</f>
        <v>Causa Egreso-23</v>
      </c>
      <c r="G436" t="s">
        <v>417</v>
      </c>
      <c r="H436" t="s">
        <v>338</v>
      </c>
      <c r="I436" t="s">
        <v>162</v>
      </c>
      <c r="J436" t="s">
        <v>152</v>
      </c>
      <c r="K436" t="s">
        <v>253</v>
      </c>
      <c r="L436" t="s">
        <v>106</v>
      </c>
      <c r="M436">
        <v>1</v>
      </c>
      <c r="O436" t="str">
        <f>+VLOOKUP(Línea_Causa_Sexo_Edad[[#This Row],[id_LA]],Línea_Atención[],2,0)</f>
        <v>Línea Ambulatoria</v>
      </c>
    </row>
    <row r="437" spans="2:15" x14ac:dyDescent="0.3">
      <c r="B437" s="4" t="str">
        <f t="shared" si="18"/>
        <v>1-Causa Egreso-23</v>
      </c>
      <c r="C437" s="4" t="str">
        <f t="shared" si="19"/>
        <v>1-Causa Egreso-23-Hombres</v>
      </c>
      <c r="D437" s="4" t="str">
        <f t="shared" si="20"/>
        <v>1-Causa Egreso-23-Hombres-Adolescente</v>
      </c>
      <c r="E437">
        <v>1</v>
      </c>
      <c r="F437" t="str">
        <f>+VLOOKUP(H437,Causas_Ingreso[[Causal Ingreso/Egreso]:[id_Causa]],3,0)</f>
        <v>Causa Egreso-23</v>
      </c>
      <c r="G437" t="s">
        <v>417</v>
      </c>
      <c r="H437" t="s">
        <v>338</v>
      </c>
      <c r="I437" t="s">
        <v>162</v>
      </c>
      <c r="J437" t="s">
        <v>152</v>
      </c>
      <c r="K437" t="s">
        <v>252</v>
      </c>
      <c r="L437" t="s">
        <v>106</v>
      </c>
      <c r="M437">
        <v>240</v>
      </c>
      <c r="O437" t="str">
        <f>+VLOOKUP(Línea_Causa_Sexo_Edad[[#This Row],[id_LA]],Línea_Atención[],2,0)</f>
        <v>Línea Ambulatoria</v>
      </c>
    </row>
    <row r="438" spans="2:15" x14ac:dyDescent="0.3">
      <c r="B438" s="4" t="str">
        <f t="shared" si="18"/>
        <v>1-Causa Egreso-23</v>
      </c>
      <c r="C438" s="4" t="str">
        <f t="shared" si="19"/>
        <v>1-Causa Egreso-23-Mujeres</v>
      </c>
      <c r="D438" s="4" t="str">
        <f t="shared" si="20"/>
        <v>1-Causa Egreso-23-Mujeres-Adolescente</v>
      </c>
      <c r="E438">
        <v>1</v>
      </c>
      <c r="F438" t="str">
        <f>+VLOOKUP(H438,Causas_Ingreso[[Causal Ingreso/Egreso]:[id_Causa]],3,0)</f>
        <v>Causa Egreso-23</v>
      </c>
      <c r="G438" t="s">
        <v>417</v>
      </c>
      <c r="H438" t="s">
        <v>338</v>
      </c>
      <c r="I438" t="s">
        <v>162</v>
      </c>
      <c r="J438" t="s">
        <v>152</v>
      </c>
      <c r="K438" t="s">
        <v>253</v>
      </c>
      <c r="L438" t="s">
        <v>106</v>
      </c>
      <c r="M438">
        <v>43</v>
      </c>
      <c r="O438" t="str">
        <f>+VLOOKUP(Línea_Causa_Sexo_Edad[[#This Row],[id_LA]],Línea_Atención[],2,0)</f>
        <v>Línea Ambulatoria</v>
      </c>
    </row>
    <row r="439" spans="2:15" x14ac:dyDescent="0.3">
      <c r="B439" s="4" t="str">
        <f t="shared" si="18"/>
        <v>1-Causa Egreso-26</v>
      </c>
      <c r="C439" s="4" t="str">
        <f t="shared" si="19"/>
        <v>1-Causa Egreso-26-Hombres</v>
      </c>
      <c r="D439" s="4" t="str">
        <f t="shared" si="20"/>
        <v>1-Causa Egreso-26-Hombres-Adolescente</v>
      </c>
      <c r="E439">
        <v>1</v>
      </c>
      <c r="F439" t="str">
        <f>+VLOOKUP(H439,Causas_Ingreso[[Causal Ingreso/Egreso]:[id_Causa]],3,0)</f>
        <v>Causa Egreso-26</v>
      </c>
      <c r="G439" t="s">
        <v>417</v>
      </c>
      <c r="H439" t="s">
        <v>348</v>
      </c>
      <c r="I439" t="s">
        <v>162</v>
      </c>
      <c r="J439" t="s">
        <v>152</v>
      </c>
      <c r="K439" t="s">
        <v>252</v>
      </c>
      <c r="L439" t="s">
        <v>106</v>
      </c>
      <c r="M439">
        <v>250</v>
      </c>
      <c r="O439" t="str">
        <f>+VLOOKUP(Línea_Causa_Sexo_Edad[[#This Row],[id_LA]],Línea_Atención[],2,0)</f>
        <v>Línea Ambulatoria</v>
      </c>
    </row>
    <row r="440" spans="2:15" x14ac:dyDescent="0.3">
      <c r="B440" s="4" t="str">
        <f t="shared" si="18"/>
        <v>1-Causa Egreso-26</v>
      </c>
      <c r="C440" s="4" t="str">
        <f t="shared" si="19"/>
        <v>1-Causa Egreso-26-Mujeres</v>
      </c>
      <c r="D440" s="4" t="str">
        <f t="shared" si="20"/>
        <v>1-Causa Egreso-26-Mujeres-Adolescente</v>
      </c>
      <c r="E440">
        <v>1</v>
      </c>
      <c r="F440" t="str">
        <f>+VLOOKUP(H440,Causas_Ingreso[[Causal Ingreso/Egreso]:[id_Causa]],3,0)</f>
        <v>Causa Egreso-26</v>
      </c>
      <c r="G440" t="s">
        <v>417</v>
      </c>
      <c r="H440" t="s">
        <v>348</v>
      </c>
      <c r="I440" t="s">
        <v>162</v>
      </c>
      <c r="J440" t="s">
        <v>152</v>
      </c>
      <c r="K440" t="s">
        <v>253</v>
      </c>
      <c r="L440" t="s">
        <v>106</v>
      </c>
      <c r="M440">
        <v>598</v>
      </c>
      <c r="O440" t="str">
        <f>+VLOOKUP(Línea_Causa_Sexo_Edad[[#This Row],[id_LA]],Línea_Atención[],2,0)</f>
        <v>Línea Ambulatoria</v>
      </c>
    </row>
    <row r="441" spans="2:15" x14ac:dyDescent="0.3">
      <c r="B441" s="4" t="str">
        <f t="shared" si="18"/>
        <v>1-Causa Egreso-28</v>
      </c>
      <c r="C441" s="4" t="str">
        <f t="shared" si="19"/>
        <v>1-Causa Egreso-28-Hombres</v>
      </c>
      <c r="D441" s="4" t="str">
        <f t="shared" si="20"/>
        <v>1-Causa Egreso-28-Hombres-Adolescente</v>
      </c>
      <c r="E441">
        <v>1</v>
      </c>
      <c r="F441" t="str">
        <f>+VLOOKUP(H441,Causas_Ingreso[[Causal Ingreso/Egreso]:[id_Causa]],3,0)</f>
        <v>Causa Egreso-28</v>
      </c>
      <c r="G441" t="s">
        <v>417</v>
      </c>
      <c r="H441" t="s">
        <v>349</v>
      </c>
      <c r="I441" t="s">
        <v>162</v>
      </c>
      <c r="J441" t="s">
        <v>152</v>
      </c>
      <c r="K441" t="s">
        <v>252</v>
      </c>
      <c r="L441" t="s">
        <v>106</v>
      </c>
      <c r="M441">
        <v>16</v>
      </c>
      <c r="O441" t="str">
        <f>+VLOOKUP(Línea_Causa_Sexo_Edad[[#This Row],[id_LA]],Línea_Atención[],2,0)</f>
        <v>Línea Ambulatoria</v>
      </c>
    </row>
    <row r="442" spans="2:15" x14ac:dyDescent="0.3">
      <c r="B442" s="4" t="str">
        <f t="shared" si="18"/>
        <v>1-Causa Egreso-28</v>
      </c>
      <c r="C442" s="4" t="str">
        <f t="shared" si="19"/>
        <v>1-Causa Egreso-28-Mujeres</v>
      </c>
      <c r="D442" s="4" t="str">
        <f t="shared" si="20"/>
        <v>1-Causa Egreso-28-Mujeres-Adolescente</v>
      </c>
      <c r="E442">
        <v>1</v>
      </c>
      <c r="F442" t="str">
        <f>+VLOOKUP(H442,Causas_Ingreso[[Causal Ingreso/Egreso]:[id_Causa]],3,0)</f>
        <v>Causa Egreso-28</v>
      </c>
      <c r="G442" t="s">
        <v>417</v>
      </c>
      <c r="H442" t="s">
        <v>349</v>
      </c>
      <c r="I442" t="s">
        <v>162</v>
      </c>
      <c r="J442" t="s">
        <v>152</v>
      </c>
      <c r="K442" t="s">
        <v>253</v>
      </c>
      <c r="L442" t="s">
        <v>106</v>
      </c>
      <c r="M442">
        <v>7</v>
      </c>
      <c r="O442" t="str">
        <f>+VLOOKUP(Línea_Causa_Sexo_Edad[[#This Row],[id_LA]],Línea_Atención[],2,0)</f>
        <v>Línea Ambulatoria</v>
      </c>
    </row>
    <row r="443" spans="2:15" x14ac:dyDescent="0.3">
      <c r="B443" s="4" t="str">
        <f t="shared" si="18"/>
        <v>1-Causa Egreso-01</v>
      </c>
      <c r="C443" s="4" t="str">
        <f t="shared" si="19"/>
        <v>1-Causa Egreso-01-Hombres</v>
      </c>
      <c r="D443" s="4" t="str">
        <f t="shared" si="20"/>
        <v>1-Causa Egreso-01-Hombres-Adolescente</v>
      </c>
      <c r="E443">
        <v>1</v>
      </c>
      <c r="F443" t="str">
        <f>+VLOOKUP(H443,Causas_Ingreso[[Causal Ingreso/Egreso]:[id_Causa]],3,0)</f>
        <v>Causa Egreso-01</v>
      </c>
      <c r="G443" t="s">
        <v>417</v>
      </c>
      <c r="H443" t="s">
        <v>335</v>
      </c>
      <c r="I443" t="s">
        <v>162</v>
      </c>
      <c r="J443" t="s">
        <v>152</v>
      </c>
      <c r="K443" t="s">
        <v>252</v>
      </c>
      <c r="L443" t="s">
        <v>106</v>
      </c>
      <c r="M443">
        <v>22</v>
      </c>
      <c r="O443" t="str">
        <f>+VLOOKUP(Línea_Causa_Sexo_Edad[[#This Row],[id_LA]],Línea_Atención[],2,0)</f>
        <v>Línea Ambulatoria</v>
      </c>
    </row>
    <row r="444" spans="2:15" x14ac:dyDescent="0.3">
      <c r="B444" s="4" t="str">
        <f t="shared" si="18"/>
        <v>1-Causa Egreso-01</v>
      </c>
      <c r="C444" s="4" t="str">
        <f t="shared" si="19"/>
        <v>1-Causa Egreso-01-Mujeres</v>
      </c>
      <c r="D444" s="4" t="str">
        <f t="shared" si="20"/>
        <v>1-Causa Egreso-01-Mujeres-Adolescente</v>
      </c>
      <c r="E444">
        <v>1</v>
      </c>
      <c r="F444" t="str">
        <f>+VLOOKUP(H444,Causas_Ingreso[[Causal Ingreso/Egreso]:[id_Causa]],3,0)</f>
        <v>Causa Egreso-01</v>
      </c>
      <c r="G444" t="s">
        <v>417</v>
      </c>
      <c r="H444" t="s">
        <v>335</v>
      </c>
      <c r="I444" t="s">
        <v>162</v>
      </c>
      <c r="J444" t="s">
        <v>152</v>
      </c>
      <c r="K444" t="s">
        <v>253</v>
      </c>
      <c r="L444" t="s">
        <v>106</v>
      </c>
      <c r="M444">
        <v>7</v>
      </c>
      <c r="O444" t="str">
        <f>+VLOOKUP(Línea_Causa_Sexo_Edad[[#This Row],[id_LA]],Línea_Atención[],2,0)</f>
        <v>Línea Ambulatoria</v>
      </c>
    </row>
    <row r="445" spans="2:15" x14ac:dyDescent="0.3">
      <c r="B445" s="4" t="str">
        <f t="shared" si="18"/>
        <v>1-Causa Egreso-05</v>
      </c>
      <c r="C445" s="4" t="str">
        <f t="shared" si="19"/>
        <v>1-Causa Egreso-05-Hombres</v>
      </c>
      <c r="D445" s="4" t="str">
        <f t="shared" si="20"/>
        <v>1-Causa Egreso-05-Hombres-Adolescente</v>
      </c>
      <c r="E445">
        <v>1</v>
      </c>
      <c r="F445" t="str">
        <f>+VLOOKUP(H445,Causas_Ingreso[[Causal Ingreso/Egreso]:[id_Causa]],3,0)</f>
        <v>Causa Egreso-05</v>
      </c>
      <c r="G445" t="s">
        <v>417</v>
      </c>
      <c r="H445" t="s">
        <v>340</v>
      </c>
      <c r="I445" t="s">
        <v>162</v>
      </c>
      <c r="J445" t="s">
        <v>152</v>
      </c>
      <c r="K445" t="s">
        <v>252</v>
      </c>
      <c r="L445" t="s">
        <v>106</v>
      </c>
      <c r="M445">
        <v>2427</v>
      </c>
      <c r="O445" t="str">
        <f>+VLOOKUP(Línea_Causa_Sexo_Edad[[#This Row],[id_LA]],Línea_Atención[],2,0)</f>
        <v>Línea Ambulatoria</v>
      </c>
    </row>
    <row r="446" spans="2:15" x14ac:dyDescent="0.3">
      <c r="B446" s="4" t="str">
        <f t="shared" si="18"/>
        <v>1-Causa Egreso-05</v>
      </c>
      <c r="C446" s="4" t="str">
        <f t="shared" si="19"/>
        <v>1-Causa Egreso-05-Mujeres</v>
      </c>
      <c r="D446" s="4" t="str">
        <f t="shared" si="20"/>
        <v>1-Causa Egreso-05-Mujeres-Adolescente</v>
      </c>
      <c r="E446">
        <v>1</v>
      </c>
      <c r="F446" t="str">
        <f>+VLOOKUP(H446,Causas_Ingreso[[Causal Ingreso/Egreso]:[id_Causa]],3,0)</f>
        <v>Causa Egreso-05</v>
      </c>
      <c r="G446" t="s">
        <v>417</v>
      </c>
      <c r="H446" t="s">
        <v>340</v>
      </c>
      <c r="I446" t="s">
        <v>162</v>
      </c>
      <c r="J446" t="s">
        <v>152</v>
      </c>
      <c r="K446" t="s">
        <v>253</v>
      </c>
      <c r="L446" t="s">
        <v>106</v>
      </c>
      <c r="M446">
        <v>3579</v>
      </c>
      <c r="O446" t="str">
        <f>+VLOOKUP(Línea_Causa_Sexo_Edad[[#This Row],[id_LA]],Línea_Atención[],2,0)</f>
        <v>Línea Ambulatoria</v>
      </c>
    </row>
    <row r="447" spans="2:15" x14ac:dyDescent="0.3">
      <c r="B447" s="4" t="str">
        <f t="shared" si="18"/>
        <v>1-Causa Egreso-32</v>
      </c>
      <c r="C447" s="4" t="str">
        <f t="shared" si="19"/>
        <v>1-Causa Egreso-32-Mujeres</v>
      </c>
      <c r="D447" s="4" t="str">
        <f t="shared" si="20"/>
        <v>1-Causa Egreso-32-Mujeres-Adolescente</v>
      </c>
      <c r="E447">
        <v>1</v>
      </c>
      <c r="F447" t="str">
        <f>+VLOOKUP(H447,Causas_Ingreso[[Causal Ingreso/Egreso]:[id_Causa]],3,0)</f>
        <v>Causa Egreso-32</v>
      </c>
      <c r="G447" t="s">
        <v>417</v>
      </c>
      <c r="H447" t="s">
        <v>333</v>
      </c>
      <c r="I447" t="s">
        <v>162</v>
      </c>
      <c r="J447" t="s">
        <v>152</v>
      </c>
      <c r="K447" t="s">
        <v>253</v>
      </c>
      <c r="L447" t="s">
        <v>106</v>
      </c>
      <c r="M447">
        <v>0</v>
      </c>
      <c r="O447" t="str">
        <f>+VLOOKUP(Línea_Causa_Sexo_Edad[[#This Row],[id_LA]],Línea_Atención[],2,0)</f>
        <v>Línea Ambulatoria</v>
      </c>
    </row>
    <row r="448" spans="2:15" x14ac:dyDescent="0.3">
      <c r="B448" s="4" t="str">
        <f t="shared" si="18"/>
        <v>1-Causa Egreso-33</v>
      </c>
      <c r="C448" s="4" t="str">
        <f t="shared" si="19"/>
        <v>1-Causa Egreso-33-Hombres</v>
      </c>
      <c r="D448" s="4" t="str">
        <f t="shared" si="20"/>
        <v>1-Causa Egreso-33-Hombres-Adolescente</v>
      </c>
      <c r="E448">
        <v>1</v>
      </c>
      <c r="F448" t="str">
        <f>+VLOOKUP(H448,Causas_Ingreso[[Causal Ingreso/Egreso]:[id_Causa]],3,0)</f>
        <v>Causa Egreso-33</v>
      </c>
      <c r="G448" t="s">
        <v>417</v>
      </c>
      <c r="H448" t="s">
        <v>331</v>
      </c>
      <c r="I448" t="s">
        <v>162</v>
      </c>
      <c r="J448" t="s">
        <v>152</v>
      </c>
      <c r="K448" t="s">
        <v>252</v>
      </c>
      <c r="L448" t="s">
        <v>106</v>
      </c>
      <c r="M448">
        <v>2</v>
      </c>
      <c r="O448" t="str">
        <f>+VLOOKUP(Línea_Causa_Sexo_Edad[[#This Row],[id_LA]],Línea_Atención[],2,0)</f>
        <v>Línea Ambulatoria</v>
      </c>
    </row>
    <row r="449" spans="2:15" x14ac:dyDescent="0.3">
      <c r="B449" s="4" t="str">
        <f t="shared" si="18"/>
        <v>1-Causa Egreso-33</v>
      </c>
      <c r="C449" s="4" t="str">
        <f t="shared" si="19"/>
        <v>1-Causa Egreso-33-Mujeres</v>
      </c>
      <c r="D449" s="4" t="str">
        <f t="shared" si="20"/>
        <v>1-Causa Egreso-33-Mujeres-Adolescente</v>
      </c>
      <c r="E449">
        <v>1</v>
      </c>
      <c r="F449" t="str">
        <f>+VLOOKUP(H449,Causas_Ingreso[[Causal Ingreso/Egreso]:[id_Causa]],3,0)</f>
        <v>Causa Egreso-33</v>
      </c>
      <c r="G449" t="s">
        <v>417</v>
      </c>
      <c r="H449" t="s">
        <v>331</v>
      </c>
      <c r="I449" t="s">
        <v>162</v>
      </c>
      <c r="J449" t="s">
        <v>152</v>
      </c>
      <c r="K449" t="s">
        <v>253</v>
      </c>
      <c r="L449" t="s">
        <v>106</v>
      </c>
      <c r="M449">
        <v>4</v>
      </c>
      <c r="O449" t="str">
        <f>+VLOOKUP(Línea_Causa_Sexo_Edad[[#This Row],[id_LA]],Línea_Atención[],2,0)</f>
        <v>Línea Ambulatoria</v>
      </c>
    </row>
    <row r="450" spans="2:15" x14ac:dyDescent="0.3">
      <c r="B450" s="4" t="str">
        <f t="shared" si="18"/>
        <v>1-Causa Egreso-34</v>
      </c>
      <c r="C450" s="4" t="str">
        <f t="shared" si="19"/>
        <v>1-Causa Egreso-34-Hombres</v>
      </c>
      <c r="D450" s="4" t="str">
        <f t="shared" si="20"/>
        <v>1-Causa Egreso-34-Hombres-Adolescente</v>
      </c>
      <c r="E450">
        <v>1</v>
      </c>
      <c r="F450" t="str">
        <f>+VLOOKUP(H450,Causas_Ingreso[[Causal Ingreso/Egreso]:[id_Causa]],3,0)</f>
        <v>Causa Egreso-34</v>
      </c>
      <c r="G450" t="s">
        <v>417</v>
      </c>
      <c r="H450" t="s">
        <v>330</v>
      </c>
      <c r="I450" t="s">
        <v>162</v>
      </c>
      <c r="J450" t="s">
        <v>152</v>
      </c>
      <c r="K450" t="s">
        <v>252</v>
      </c>
      <c r="L450" t="s">
        <v>106</v>
      </c>
      <c r="M450">
        <v>1</v>
      </c>
      <c r="O450" t="str">
        <f>+VLOOKUP(Línea_Causa_Sexo_Edad[[#This Row],[id_LA]],Línea_Atención[],2,0)</f>
        <v>Línea Ambulatoria</v>
      </c>
    </row>
    <row r="451" spans="2:15" x14ac:dyDescent="0.3">
      <c r="B451" s="4" t="str">
        <f t="shared" si="18"/>
        <v>1-Causa Egreso-34</v>
      </c>
      <c r="C451" s="4" t="str">
        <f t="shared" si="19"/>
        <v>1-Causa Egreso-34-Mujeres</v>
      </c>
      <c r="D451" s="4" t="str">
        <f t="shared" si="20"/>
        <v>1-Causa Egreso-34-Mujeres-Adolescente</v>
      </c>
      <c r="E451">
        <v>1</v>
      </c>
      <c r="F451" t="str">
        <f>+VLOOKUP(H451,Causas_Ingreso[[Causal Ingreso/Egreso]:[id_Causa]],3,0)</f>
        <v>Causa Egreso-34</v>
      </c>
      <c r="G451" t="s">
        <v>417</v>
      </c>
      <c r="H451" t="s">
        <v>330</v>
      </c>
      <c r="I451" t="s">
        <v>162</v>
      </c>
      <c r="J451" t="s">
        <v>152</v>
      </c>
      <c r="K451" t="s">
        <v>253</v>
      </c>
      <c r="L451" t="s">
        <v>106</v>
      </c>
      <c r="M451">
        <v>2</v>
      </c>
      <c r="O451" t="str">
        <f>+VLOOKUP(Línea_Causa_Sexo_Edad[[#This Row],[id_LA]],Línea_Atención[],2,0)</f>
        <v>Línea Ambulatoria</v>
      </c>
    </row>
    <row r="452" spans="2:15" x14ac:dyDescent="0.3">
      <c r="B452" s="4" t="str">
        <f t="shared" si="18"/>
        <v>1-Causa Egreso-09</v>
      </c>
      <c r="C452" s="4" t="str">
        <f t="shared" si="19"/>
        <v>1-Causa Egreso-09-Hombres</v>
      </c>
      <c r="D452" s="4" t="str">
        <f t="shared" si="20"/>
        <v>1-Causa Egreso-09-Hombres-Adolescente</v>
      </c>
      <c r="E452">
        <v>1</v>
      </c>
      <c r="F452" t="str">
        <f>+VLOOKUP(H452,Causas_Ingreso[[Causal Ingreso/Egreso]:[id_Causa]],3,0)</f>
        <v>Causa Egreso-09</v>
      </c>
      <c r="G452" t="s">
        <v>417</v>
      </c>
      <c r="H452" t="s">
        <v>329</v>
      </c>
      <c r="I452" t="s">
        <v>162</v>
      </c>
      <c r="J452" t="s">
        <v>152</v>
      </c>
      <c r="K452" t="s">
        <v>252</v>
      </c>
      <c r="L452" t="s">
        <v>106</v>
      </c>
      <c r="M452">
        <v>61</v>
      </c>
      <c r="O452" t="str">
        <f>+VLOOKUP(Línea_Causa_Sexo_Edad[[#This Row],[id_LA]],Línea_Atención[],2,0)</f>
        <v>Línea Ambulatoria</v>
      </c>
    </row>
    <row r="453" spans="2:15" x14ac:dyDescent="0.3">
      <c r="B453" s="4" t="str">
        <f t="shared" ref="B453:B516" si="21">+E453&amp;"-"&amp;F453</f>
        <v>1-Causa Egreso-09</v>
      </c>
      <c r="C453" s="4" t="str">
        <f t="shared" ref="C453:C516" si="22">+B453&amp;"-"&amp;K453</f>
        <v>1-Causa Egreso-09-Mujeres</v>
      </c>
      <c r="D453" s="4" t="str">
        <f t="shared" ref="D453:D516" si="23">+C453&amp;"-"&amp;J453</f>
        <v>1-Causa Egreso-09-Mujeres-Adolescente</v>
      </c>
      <c r="E453">
        <v>1</v>
      </c>
      <c r="F453" t="str">
        <f>+VLOOKUP(H453,Causas_Ingreso[[Causal Ingreso/Egreso]:[id_Causa]],3,0)</f>
        <v>Causa Egreso-09</v>
      </c>
      <c r="G453" t="s">
        <v>417</v>
      </c>
      <c r="H453" t="s">
        <v>329</v>
      </c>
      <c r="I453" t="s">
        <v>162</v>
      </c>
      <c r="J453" t="s">
        <v>152</v>
      </c>
      <c r="K453" t="s">
        <v>253</v>
      </c>
      <c r="L453" t="s">
        <v>106</v>
      </c>
      <c r="M453">
        <v>75</v>
      </c>
      <c r="O453" t="str">
        <f>+VLOOKUP(Línea_Causa_Sexo_Edad[[#This Row],[id_LA]],Línea_Atención[],2,0)</f>
        <v>Línea Ambulatoria</v>
      </c>
    </row>
    <row r="454" spans="2:15" x14ac:dyDescent="0.3">
      <c r="B454" s="4" t="str">
        <f t="shared" si="21"/>
        <v>1-Causa Egreso-37</v>
      </c>
      <c r="C454" s="4" t="str">
        <f t="shared" si="22"/>
        <v>1-Causa Egreso-37-Hombres</v>
      </c>
      <c r="D454" s="4" t="str">
        <f t="shared" si="23"/>
        <v>1-Causa Egreso-37-Hombres-Adolescente</v>
      </c>
      <c r="E454">
        <v>1</v>
      </c>
      <c r="F454" t="str">
        <f>+VLOOKUP(H454,Causas_Ingreso[[Causal Ingreso/Egreso]:[id_Causa]],3,0)</f>
        <v>Causa Egreso-37</v>
      </c>
      <c r="G454" t="s">
        <v>417</v>
      </c>
      <c r="H454" t="s">
        <v>332</v>
      </c>
      <c r="I454" t="s">
        <v>162</v>
      </c>
      <c r="J454" t="s">
        <v>152</v>
      </c>
      <c r="K454" t="s">
        <v>252</v>
      </c>
      <c r="L454" t="s">
        <v>106</v>
      </c>
      <c r="M454">
        <v>78</v>
      </c>
      <c r="O454" t="str">
        <f>+VLOOKUP(Línea_Causa_Sexo_Edad[[#This Row],[id_LA]],Línea_Atención[],2,0)</f>
        <v>Línea Ambulatoria</v>
      </c>
    </row>
    <row r="455" spans="2:15" x14ac:dyDescent="0.3">
      <c r="B455" s="4" t="str">
        <f t="shared" si="21"/>
        <v>1-Causa Egreso-37</v>
      </c>
      <c r="C455" s="4" t="str">
        <f t="shared" si="22"/>
        <v>1-Causa Egreso-37-Mujeres</v>
      </c>
      <c r="D455" s="4" t="str">
        <f t="shared" si="23"/>
        <v>1-Causa Egreso-37-Mujeres-Adolescente</v>
      </c>
      <c r="E455">
        <v>1</v>
      </c>
      <c r="F455" t="str">
        <f>+VLOOKUP(H455,Causas_Ingreso[[Causal Ingreso/Egreso]:[id_Causa]],3,0)</f>
        <v>Causa Egreso-37</v>
      </c>
      <c r="G455" t="s">
        <v>417</v>
      </c>
      <c r="H455" t="s">
        <v>332</v>
      </c>
      <c r="I455" t="s">
        <v>162</v>
      </c>
      <c r="J455" t="s">
        <v>152</v>
      </c>
      <c r="K455" t="s">
        <v>253</v>
      </c>
      <c r="L455" t="s">
        <v>106</v>
      </c>
      <c r="M455">
        <v>51</v>
      </c>
      <c r="O455" t="str">
        <f>+VLOOKUP(Línea_Causa_Sexo_Edad[[#This Row],[id_LA]],Línea_Atención[],2,0)</f>
        <v>Línea Ambulatoria</v>
      </c>
    </row>
    <row r="456" spans="2:15" x14ac:dyDescent="0.3">
      <c r="B456" s="4" t="str">
        <f t="shared" si="21"/>
        <v>1-Causa Egreso-39</v>
      </c>
      <c r="C456" s="4" t="str">
        <f t="shared" si="22"/>
        <v>1-Causa Egreso-39-Hombres</v>
      </c>
      <c r="D456" s="4" t="str">
        <f t="shared" si="23"/>
        <v>1-Causa Egreso-39-Hombres-Adolescente</v>
      </c>
      <c r="E456">
        <v>1</v>
      </c>
      <c r="F456" t="str">
        <f>+VLOOKUP(H456,Causas_Ingreso[[Causal Ingreso/Egreso]:[id_Causa]],3,0)</f>
        <v>Causa Egreso-39</v>
      </c>
      <c r="G456" t="s">
        <v>417</v>
      </c>
      <c r="H456" t="s">
        <v>347</v>
      </c>
      <c r="I456" t="s">
        <v>162</v>
      </c>
      <c r="J456" t="s">
        <v>152</v>
      </c>
      <c r="K456" t="s">
        <v>252</v>
      </c>
      <c r="L456" t="s">
        <v>106</v>
      </c>
      <c r="M456">
        <v>93</v>
      </c>
      <c r="O456" t="str">
        <f>+VLOOKUP(Línea_Causa_Sexo_Edad[[#This Row],[id_LA]],Línea_Atención[],2,0)</f>
        <v>Línea Ambulatoria</v>
      </c>
    </row>
    <row r="457" spans="2:15" x14ac:dyDescent="0.3">
      <c r="B457" s="4" t="str">
        <f t="shared" si="21"/>
        <v>1-Causa Egreso-39</v>
      </c>
      <c r="C457" s="4" t="str">
        <f t="shared" si="22"/>
        <v>1-Causa Egreso-39-Mujeres</v>
      </c>
      <c r="D457" s="4" t="str">
        <f t="shared" si="23"/>
        <v>1-Causa Egreso-39-Mujeres-Adolescente</v>
      </c>
      <c r="E457">
        <v>1</v>
      </c>
      <c r="F457" t="str">
        <f>+VLOOKUP(H457,Causas_Ingreso[[Causal Ingreso/Egreso]:[id_Causa]],3,0)</f>
        <v>Causa Egreso-39</v>
      </c>
      <c r="G457" t="s">
        <v>417</v>
      </c>
      <c r="H457" t="s">
        <v>347</v>
      </c>
      <c r="I457" t="s">
        <v>162</v>
      </c>
      <c r="J457" t="s">
        <v>152</v>
      </c>
      <c r="K457" t="s">
        <v>253</v>
      </c>
      <c r="L457" t="s">
        <v>106</v>
      </c>
      <c r="M457">
        <v>10</v>
      </c>
      <c r="O457" t="str">
        <f>+VLOOKUP(Línea_Causa_Sexo_Edad[[#This Row],[id_LA]],Línea_Atención[],2,0)</f>
        <v>Línea Ambulatoria</v>
      </c>
    </row>
    <row r="458" spans="2:15" x14ac:dyDescent="0.3">
      <c r="B458" s="4" t="str">
        <f t="shared" si="21"/>
        <v>1-Causa Egreso-40</v>
      </c>
      <c r="C458" s="4" t="str">
        <f t="shared" si="22"/>
        <v>1-Causa Egreso-40-Hombres</v>
      </c>
      <c r="D458" s="4" t="str">
        <f t="shared" si="23"/>
        <v>1-Causa Egreso-40-Hombres-Adolescente</v>
      </c>
      <c r="E458">
        <v>1</v>
      </c>
      <c r="F458" t="str">
        <f>+VLOOKUP(H458,Causas_Ingreso[[Causal Ingreso/Egreso]:[id_Causa]],3,0)</f>
        <v>Causa Egreso-40</v>
      </c>
      <c r="G458" t="s">
        <v>417</v>
      </c>
      <c r="H458" t="s">
        <v>327</v>
      </c>
      <c r="I458" t="s">
        <v>162</v>
      </c>
      <c r="J458" t="s">
        <v>152</v>
      </c>
      <c r="K458" t="s">
        <v>252</v>
      </c>
      <c r="L458" t="s">
        <v>106</v>
      </c>
      <c r="M458">
        <v>327</v>
      </c>
      <c r="O458" t="str">
        <f>+VLOOKUP(Línea_Causa_Sexo_Edad[[#This Row],[id_LA]],Línea_Atención[],2,0)</f>
        <v>Línea Ambulatoria</v>
      </c>
    </row>
    <row r="459" spans="2:15" x14ac:dyDescent="0.3">
      <c r="B459" s="4" t="str">
        <f t="shared" si="21"/>
        <v>1-Causa Egreso-40</v>
      </c>
      <c r="C459" s="4" t="str">
        <f t="shared" si="22"/>
        <v>1-Causa Egreso-40-Mujeres</v>
      </c>
      <c r="D459" s="4" t="str">
        <f t="shared" si="23"/>
        <v>1-Causa Egreso-40-Mujeres-Adolescente</v>
      </c>
      <c r="E459">
        <v>1</v>
      </c>
      <c r="F459" t="str">
        <f>+VLOOKUP(H459,Causas_Ingreso[[Causal Ingreso/Egreso]:[id_Causa]],3,0)</f>
        <v>Causa Egreso-40</v>
      </c>
      <c r="G459" t="s">
        <v>417</v>
      </c>
      <c r="H459" t="s">
        <v>327</v>
      </c>
      <c r="I459" t="s">
        <v>162</v>
      </c>
      <c r="J459" t="s">
        <v>152</v>
      </c>
      <c r="K459" t="s">
        <v>253</v>
      </c>
      <c r="L459" t="s">
        <v>106</v>
      </c>
      <c r="M459">
        <v>429</v>
      </c>
      <c r="O459" t="str">
        <f>+VLOOKUP(Línea_Causa_Sexo_Edad[[#This Row],[id_LA]],Línea_Atención[],2,0)</f>
        <v>Línea Ambulatoria</v>
      </c>
    </row>
    <row r="460" spans="2:15" x14ac:dyDescent="0.3">
      <c r="B460" s="4" t="str">
        <f t="shared" si="21"/>
        <v>1-Causa Egreso-41</v>
      </c>
      <c r="C460" s="4" t="str">
        <f t="shared" si="22"/>
        <v>1-Causa Egreso-41-Hombres</v>
      </c>
      <c r="D460" s="4" t="str">
        <f t="shared" si="23"/>
        <v>1-Causa Egreso-41-Hombres-Adolescente</v>
      </c>
      <c r="E460">
        <v>1</v>
      </c>
      <c r="F460" t="str">
        <f>+VLOOKUP(H460,Causas_Ingreso[[Causal Ingreso/Egreso]:[id_Causa]],3,0)</f>
        <v>Causa Egreso-41</v>
      </c>
      <c r="G460" t="s">
        <v>417</v>
      </c>
      <c r="H460" t="s">
        <v>328</v>
      </c>
      <c r="I460" t="s">
        <v>162</v>
      </c>
      <c r="J460" t="s">
        <v>152</v>
      </c>
      <c r="K460" t="s">
        <v>252</v>
      </c>
      <c r="L460" t="s">
        <v>106</v>
      </c>
      <c r="M460">
        <v>489</v>
      </c>
      <c r="O460" t="str">
        <f>+VLOOKUP(Línea_Causa_Sexo_Edad[[#This Row],[id_LA]],Línea_Atención[],2,0)</f>
        <v>Línea Ambulatoria</v>
      </c>
    </row>
    <row r="461" spans="2:15" x14ac:dyDescent="0.3">
      <c r="B461" s="4" t="str">
        <f t="shared" si="21"/>
        <v>1-Causa Egreso-41</v>
      </c>
      <c r="C461" s="4" t="str">
        <f t="shared" si="22"/>
        <v>1-Causa Egreso-41-Mujeres</v>
      </c>
      <c r="D461" s="4" t="str">
        <f t="shared" si="23"/>
        <v>1-Causa Egreso-41-Mujeres-Adolescente</v>
      </c>
      <c r="E461">
        <v>1</v>
      </c>
      <c r="F461" t="str">
        <f>+VLOOKUP(H461,Causas_Ingreso[[Causal Ingreso/Egreso]:[id_Causa]],3,0)</f>
        <v>Causa Egreso-41</v>
      </c>
      <c r="G461" t="s">
        <v>417</v>
      </c>
      <c r="H461" t="s">
        <v>328</v>
      </c>
      <c r="I461" t="s">
        <v>162</v>
      </c>
      <c r="J461" t="s">
        <v>152</v>
      </c>
      <c r="K461" t="s">
        <v>253</v>
      </c>
      <c r="L461" t="s">
        <v>106</v>
      </c>
      <c r="M461">
        <v>563</v>
      </c>
      <c r="O461" t="str">
        <f>+VLOOKUP(Línea_Causa_Sexo_Edad[[#This Row],[id_LA]],Línea_Atención[],2,0)</f>
        <v>Línea Ambulatoria</v>
      </c>
    </row>
    <row r="462" spans="2:15" x14ac:dyDescent="0.3">
      <c r="B462" s="4" t="str">
        <f t="shared" si="21"/>
        <v>1-Causa Egreso-44</v>
      </c>
      <c r="C462" s="4" t="str">
        <f t="shared" si="22"/>
        <v>1-Causa Egreso-44-Hombres</v>
      </c>
      <c r="D462" s="4" t="str">
        <f t="shared" si="23"/>
        <v>1-Causa Egreso-44-Hombres-Adolescente</v>
      </c>
      <c r="E462">
        <v>1</v>
      </c>
      <c r="F462" t="str">
        <f>+VLOOKUP(H462,Causas_Ingreso[[Causal Ingreso/Egreso]:[id_Causa]],3,0)</f>
        <v>Causa Egreso-44</v>
      </c>
      <c r="G462" t="s">
        <v>417</v>
      </c>
      <c r="H462" t="s">
        <v>350</v>
      </c>
      <c r="I462" t="s">
        <v>162</v>
      </c>
      <c r="J462" t="s">
        <v>152</v>
      </c>
      <c r="K462" t="s">
        <v>252</v>
      </c>
      <c r="L462" t="s">
        <v>106</v>
      </c>
      <c r="M462">
        <v>3</v>
      </c>
      <c r="O462" t="str">
        <f>+VLOOKUP(Línea_Causa_Sexo_Edad[[#This Row],[id_LA]],Línea_Atención[],2,0)</f>
        <v>Línea Ambulatoria</v>
      </c>
    </row>
    <row r="463" spans="2:15" x14ac:dyDescent="0.3">
      <c r="B463" s="4" t="str">
        <f t="shared" si="21"/>
        <v>1-Causa Egreso-44</v>
      </c>
      <c r="C463" s="4" t="str">
        <f t="shared" si="22"/>
        <v>1-Causa Egreso-44-Mujeres</v>
      </c>
      <c r="D463" s="4" t="str">
        <f t="shared" si="23"/>
        <v>1-Causa Egreso-44-Mujeres-Adolescente</v>
      </c>
      <c r="E463">
        <v>1</v>
      </c>
      <c r="F463" t="str">
        <f>+VLOOKUP(H463,Causas_Ingreso[[Causal Ingreso/Egreso]:[id_Causa]],3,0)</f>
        <v>Causa Egreso-44</v>
      </c>
      <c r="G463" t="s">
        <v>417</v>
      </c>
      <c r="H463" t="s">
        <v>350</v>
      </c>
      <c r="I463" t="s">
        <v>162</v>
      </c>
      <c r="J463" t="s">
        <v>152</v>
      </c>
      <c r="K463" t="s">
        <v>253</v>
      </c>
      <c r="L463" t="s">
        <v>106</v>
      </c>
      <c r="M463">
        <v>3</v>
      </c>
      <c r="O463" t="str">
        <f>+VLOOKUP(Línea_Causa_Sexo_Edad[[#This Row],[id_LA]],Línea_Atención[],2,0)</f>
        <v>Línea Ambulatoria</v>
      </c>
    </row>
    <row r="464" spans="2:15" x14ac:dyDescent="0.3">
      <c r="B464" s="4" t="str">
        <f t="shared" si="21"/>
        <v>1-Causa Egreso-41</v>
      </c>
      <c r="C464" s="4" t="str">
        <f t="shared" si="22"/>
        <v>1-Causa Egreso-41-Hombres</v>
      </c>
      <c r="D464" s="4" t="str">
        <f t="shared" si="23"/>
        <v>1-Causa Egreso-41-Hombres-Adolescente</v>
      </c>
      <c r="E464">
        <v>1</v>
      </c>
      <c r="F464" t="str">
        <f>+VLOOKUP(H464,Causas_Ingreso[[Causal Ingreso/Egreso]:[id_Causa]],3,0)</f>
        <v>Causa Egreso-41</v>
      </c>
      <c r="G464" t="s">
        <v>417</v>
      </c>
      <c r="H464" t="s">
        <v>328</v>
      </c>
      <c r="I464" t="s">
        <v>162</v>
      </c>
      <c r="J464" t="s">
        <v>152</v>
      </c>
      <c r="K464" t="s">
        <v>252</v>
      </c>
      <c r="L464" t="s">
        <v>106</v>
      </c>
      <c r="M464">
        <v>119</v>
      </c>
      <c r="O464" t="str">
        <f>+VLOOKUP(Línea_Causa_Sexo_Edad[[#This Row],[id_LA]],Línea_Atención[],2,0)</f>
        <v>Línea Ambulatoria</v>
      </c>
    </row>
    <row r="465" spans="2:15" x14ac:dyDescent="0.3">
      <c r="B465" s="4" t="str">
        <f t="shared" si="21"/>
        <v>1-Causa Egreso-41</v>
      </c>
      <c r="C465" s="4" t="str">
        <f t="shared" si="22"/>
        <v>1-Causa Egreso-41-Mujeres</v>
      </c>
      <c r="D465" s="4" t="str">
        <f t="shared" si="23"/>
        <v>1-Causa Egreso-41-Mujeres-Adolescente</v>
      </c>
      <c r="E465">
        <v>1</v>
      </c>
      <c r="F465" t="str">
        <f>+VLOOKUP(H465,Causas_Ingreso[[Causal Ingreso/Egreso]:[id_Causa]],3,0)</f>
        <v>Causa Egreso-41</v>
      </c>
      <c r="G465" t="s">
        <v>417</v>
      </c>
      <c r="H465" t="s">
        <v>328</v>
      </c>
      <c r="I465" t="s">
        <v>162</v>
      </c>
      <c r="J465" t="s">
        <v>152</v>
      </c>
      <c r="K465" t="s">
        <v>253</v>
      </c>
      <c r="L465" t="s">
        <v>106</v>
      </c>
      <c r="M465">
        <v>135</v>
      </c>
      <c r="O465" t="str">
        <f>+VLOOKUP(Línea_Causa_Sexo_Edad[[#This Row],[id_LA]],Línea_Atención[],2,0)</f>
        <v>Línea Ambulatoria</v>
      </c>
    </row>
    <row r="466" spans="2:15" x14ac:dyDescent="0.3">
      <c r="B466" s="4" t="str">
        <f t="shared" si="21"/>
        <v>1-Causa Egreso-46</v>
      </c>
      <c r="C466" s="4" t="str">
        <f t="shared" si="22"/>
        <v>1-Causa Egreso-46-Hombres</v>
      </c>
      <c r="D466" s="4" t="str">
        <f t="shared" si="23"/>
        <v>1-Causa Egreso-46-Hombres-Adolescente</v>
      </c>
      <c r="E466">
        <v>1</v>
      </c>
      <c r="F466" t="str">
        <f>+VLOOKUP(H466,Causas_Ingreso[[Causal Ingreso/Egreso]:[id_Causa]],3,0)</f>
        <v>Causa Egreso-46</v>
      </c>
      <c r="G466" t="s">
        <v>417</v>
      </c>
      <c r="H466" t="s">
        <v>326</v>
      </c>
      <c r="I466" t="s">
        <v>162</v>
      </c>
      <c r="J466" t="s">
        <v>152</v>
      </c>
      <c r="K466" t="s">
        <v>252</v>
      </c>
      <c r="L466" t="s">
        <v>106</v>
      </c>
      <c r="M466">
        <v>51</v>
      </c>
      <c r="O466" t="str">
        <f>+VLOOKUP(Línea_Causa_Sexo_Edad[[#This Row],[id_LA]],Línea_Atención[],2,0)</f>
        <v>Línea Ambulatoria</v>
      </c>
    </row>
    <row r="467" spans="2:15" x14ac:dyDescent="0.3">
      <c r="B467" s="4" t="str">
        <f t="shared" si="21"/>
        <v>1-Causa Egreso-46</v>
      </c>
      <c r="C467" s="4" t="str">
        <f t="shared" si="22"/>
        <v>1-Causa Egreso-46-Mujeres</v>
      </c>
      <c r="D467" s="4" t="str">
        <f t="shared" si="23"/>
        <v>1-Causa Egreso-46-Mujeres-Adolescente</v>
      </c>
      <c r="E467">
        <v>1</v>
      </c>
      <c r="F467" t="str">
        <f>+VLOOKUP(H467,Causas_Ingreso[[Causal Ingreso/Egreso]:[id_Causa]],3,0)</f>
        <v>Causa Egreso-46</v>
      </c>
      <c r="G467" t="s">
        <v>417</v>
      </c>
      <c r="H467" t="s">
        <v>326</v>
      </c>
      <c r="I467" t="s">
        <v>162</v>
      </c>
      <c r="J467" t="s">
        <v>152</v>
      </c>
      <c r="K467" t="s">
        <v>253</v>
      </c>
      <c r="L467" t="s">
        <v>106</v>
      </c>
      <c r="M467">
        <v>34</v>
      </c>
      <c r="O467" t="str">
        <f>+VLOOKUP(Línea_Causa_Sexo_Edad[[#This Row],[id_LA]],Línea_Atención[],2,0)</f>
        <v>Línea Ambulatoria</v>
      </c>
    </row>
    <row r="468" spans="2:15" x14ac:dyDescent="0.3">
      <c r="B468" s="4" t="str">
        <f t="shared" si="21"/>
        <v>1-Causa Egreso-31</v>
      </c>
      <c r="C468" s="4" t="str">
        <f t="shared" si="22"/>
        <v>1-Causa Egreso-31-Hombres</v>
      </c>
      <c r="D468" s="4" t="str">
        <f t="shared" si="23"/>
        <v>1-Causa Egreso-31-Hombres-Adolescente</v>
      </c>
      <c r="E468">
        <v>1</v>
      </c>
      <c r="F468" t="str">
        <f>+VLOOKUP(H468,Causas_Ingreso[[Causal Ingreso/Egreso]:[id_Causa]],3,0)</f>
        <v>Causa Egreso-31</v>
      </c>
      <c r="G468" t="s">
        <v>417</v>
      </c>
      <c r="H468" t="s">
        <v>325</v>
      </c>
      <c r="I468" t="s">
        <v>162</v>
      </c>
      <c r="J468" t="s">
        <v>152</v>
      </c>
      <c r="K468" t="s">
        <v>252</v>
      </c>
      <c r="L468" t="s">
        <v>106</v>
      </c>
      <c r="M468">
        <v>1353</v>
      </c>
      <c r="O468" t="str">
        <f>+VLOOKUP(Línea_Causa_Sexo_Edad[[#This Row],[id_LA]],Línea_Atención[],2,0)</f>
        <v>Línea Ambulatoria</v>
      </c>
    </row>
    <row r="469" spans="2:15" x14ac:dyDescent="0.3">
      <c r="B469" s="4" t="str">
        <f t="shared" si="21"/>
        <v>1-Causa Egreso-31</v>
      </c>
      <c r="C469" s="4" t="str">
        <f t="shared" si="22"/>
        <v>1-Causa Egreso-31-Mujeres</v>
      </c>
      <c r="D469" s="4" t="str">
        <f t="shared" si="23"/>
        <v>1-Causa Egreso-31-Mujeres-Adolescente</v>
      </c>
      <c r="E469">
        <v>1</v>
      </c>
      <c r="F469" t="str">
        <f>+VLOOKUP(H469,Causas_Ingreso[[Causal Ingreso/Egreso]:[id_Causa]],3,0)</f>
        <v>Causa Egreso-31</v>
      </c>
      <c r="G469" t="s">
        <v>417</v>
      </c>
      <c r="H469" t="s">
        <v>325</v>
      </c>
      <c r="I469" t="s">
        <v>162</v>
      </c>
      <c r="J469" t="s">
        <v>152</v>
      </c>
      <c r="K469" t="s">
        <v>253</v>
      </c>
      <c r="L469" t="s">
        <v>106</v>
      </c>
      <c r="M469">
        <v>1611</v>
      </c>
      <c r="O469" t="str">
        <f>+VLOOKUP(Línea_Causa_Sexo_Edad[[#This Row],[id_LA]],Línea_Atención[],2,0)</f>
        <v>Línea Ambulatoria</v>
      </c>
    </row>
    <row r="470" spans="2:15" x14ac:dyDescent="0.3">
      <c r="B470" s="4" t="str">
        <f t="shared" si="21"/>
        <v>1-Causa Egreso-31</v>
      </c>
      <c r="C470" s="4" t="str">
        <f t="shared" si="22"/>
        <v>1-Causa Egreso-31-Hombres</v>
      </c>
      <c r="D470" s="4" t="str">
        <f t="shared" si="23"/>
        <v>1-Causa Egreso-31-Hombres-Adolescente</v>
      </c>
      <c r="E470">
        <v>1</v>
      </c>
      <c r="F470" t="str">
        <f>+VLOOKUP(H470,Causas_Ingreso[[Causal Ingreso/Egreso]:[id_Causa]],3,0)</f>
        <v>Causa Egreso-31</v>
      </c>
      <c r="G470" t="s">
        <v>417</v>
      </c>
      <c r="H470" t="s">
        <v>325</v>
      </c>
      <c r="I470" t="s">
        <v>162</v>
      </c>
      <c r="J470" t="s">
        <v>152</v>
      </c>
      <c r="K470" t="s">
        <v>252</v>
      </c>
      <c r="L470" t="s">
        <v>106</v>
      </c>
      <c r="M470">
        <v>199</v>
      </c>
      <c r="O470" t="str">
        <f>+VLOOKUP(Línea_Causa_Sexo_Edad[[#This Row],[id_LA]],Línea_Atención[],2,0)</f>
        <v>Línea Ambulatoria</v>
      </c>
    </row>
    <row r="471" spans="2:15" x14ac:dyDescent="0.3">
      <c r="B471" s="4" t="str">
        <f t="shared" si="21"/>
        <v>1-Causa Egreso-31</v>
      </c>
      <c r="C471" s="4" t="str">
        <f t="shared" si="22"/>
        <v>1-Causa Egreso-31-Mujeres</v>
      </c>
      <c r="D471" s="4" t="str">
        <f t="shared" si="23"/>
        <v>1-Causa Egreso-31-Mujeres-Adolescente</v>
      </c>
      <c r="E471">
        <v>1</v>
      </c>
      <c r="F471" t="str">
        <f>+VLOOKUP(H471,Causas_Ingreso[[Causal Ingreso/Egreso]:[id_Causa]],3,0)</f>
        <v>Causa Egreso-31</v>
      </c>
      <c r="G471" t="s">
        <v>417</v>
      </c>
      <c r="H471" t="s">
        <v>325</v>
      </c>
      <c r="I471" t="s">
        <v>162</v>
      </c>
      <c r="J471" t="s">
        <v>152</v>
      </c>
      <c r="K471" t="s">
        <v>253</v>
      </c>
      <c r="L471" t="s">
        <v>106</v>
      </c>
      <c r="M471">
        <v>256</v>
      </c>
      <c r="O471" t="str">
        <f>+VLOOKUP(Línea_Causa_Sexo_Edad[[#This Row],[id_LA]],Línea_Atención[],2,0)</f>
        <v>Línea Ambulatoria</v>
      </c>
    </row>
    <row r="472" spans="2:15" x14ac:dyDescent="0.3">
      <c r="B472" s="4" t="str">
        <f t="shared" si="21"/>
        <v>1-Causa Egreso-02</v>
      </c>
      <c r="C472" s="4" t="str">
        <f t="shared" si="22"/>
        <v>1-Causa Egreso-02-Hombres</v>
      </c>
      <c r="D472" s="4" t="str">
        <f t="shared" si="23"/>
        <v>1-Causa Egreso-02-Hombres-Mayores De Edad</v>
      </c>
      <c r="E472">
        <v>1</v>
      </c>
      <c r="F472" t="str">
        <f>+VLOOKUP(H472,Causas_Ingreso[[Causal Ingreso/Egreso]:[id_Causa]],3,0)</f>
        <v>Causa Egreso-02</v>
      </c>
      <c r="G472" t="s">
        <v>417</v>
      </c>
      <c r="H472" t="s">
        <v>336</v>
      </c>
      <c r="I472" t="s">
        <v>163</v>
      </c>
      <c r="J472" t="s">
        <v>153</v>
      </c>
      <c r="K472" t="s">
        <v>252</v>
      </c>
      <c r="L472" t="s">
        <v>106</v>
      </c>
      <c r="M472">
        <v>14</v>
      </c>
      <c r="O472" t="str">
        <f>+VLOOKUP(Línea_Causa_Sexo_Edad[[#This Row],[id_LA]],Línea_Atención[],2,0)</f>
        <v>Línea Ambulatoria</v>
      </c>
    </row>
    <row r="473" spans="2:15" x14ac:dyDescent="0.3">
      <c r="B473" s="4" t="str">
        <f t="shared" si="21"/>
        <v>1-Causa Egreso-02</v>
      </c>
      <c r="C473" s="4" t="str">
        <f t="shared" si="22"/>
        <v>1-Causa Egreso-02-Mujeres</v>
      </c>
      <c r="D473" s="4" t="str">
        <f t="shared" si="23"/>
        <v>1-Causa Egreso-02-Mujeres-Mayores De Edad</v>
      </c>
      <c r="E473">
        <v>1</v>
      </c>
      <c r="F473" t="str">
        <f>+VLOOKUP(H473,Causas_Ingreso[[Causal Ingreso/Egreso]:[id_Causa]],3,0)</f>
        <v>Causa Egreso-02</v>
      </c>
      <c r="G473" t="s">
        <v>417</v>
      </c>
      <c r="H473" t="s">
        <v>336</v>
      </c>
      <c r="I473" t="s">
        <v>163</v>
      </c>
      <c r="J473" t="s">
        <v>153</v>
      </c>
      <c r="K473" t="s">
        <v>253</v>
      </c>
      <c r="L473" t="s">
        <v>106</v>
      </c>
      <c r="M473">
        <v>29</v>
      </c>
      <c r="O473" t="str">
        <f>+VLOOKUP(Línea_Causa_Sexo_Edad[[#This Row],[id_LA]],Línea_Atención[],2,0)</f>
        <v>Línea Ambulatoria</v>
      </c>
    </row>
    <row r="474" spans="2:15" x14ac:dyDescent="0.3">
      <c r="B474" s="4" t="str">
        <f t="shared" si="21"/>
        <v>1-Causa Egreso-04</v>
      </c>
      <c r="C474" s="4" t="str">
        <f t="shared" si="22"/>
        <v>1-Causa Egreso-04-Hombres</v>
      </c>
      <c r="D474" s="4" t="str">
        <f t="shared" si="23"/>
        <v>1-Causa Egreso-04-Hombres-Mayores De Edad</v>
      </c>
      <c r="E474">
        <v>1</v>
      </c>
      <c r="F474" t="str">
        <f>+VLOOKUP(H474,Causas_Ingreso[[Causal Ingreso/Egreso]:[id_Causa]],3,0)</f>
        <v>Causa Egreso-04</v>
      </c>
      <c r="G474" t="s">
        <v>417</v>
      </c>
      <c r="H474" t="s">
        <v>339</v>
      </c>
      <c r="I474" t="s">
        <v>163</v>
      </c>
      <c r="J474" t="s">
        <v>153</v>
      </c>
      <c r="K474" t="s">
        <v>252</v>
      </c>
      <c r="L474" t="s">
        <v>106</v>
      </c>
      <c r="M474">
        <v>415</v>
      </c>
      <c r="O474" t="str">
        <f>+VLOOKUP(Línea_Causa_Sexo_Edad[[#This Row],[id_LA]],Línea_Atención[],2,0)</f>
        <v>Línea Ambulatoria</v>
      </c>
    </row>
    <row r="475" spans="2:15" x14ac:dyDescent="0.3">
      <c r="B475" s="4" t="str">
        <f t="shared" si="21"/>
        <v>1-Causa Egreso-04</v>
      </c>
      <c r="C475" s="4" t="str">
        <f t="shared" si="22"/>
        <v>1-Causa Egreso-04-Mujeres</v>
      </c>
      <c r="D475" s="4" t="str">
        <f t="shared" si="23"/>
        <v>1-Causa Egreso-04-Mujeres-Mayores De Edad</v>
      </c>
      <c r="E475">
        <v>1</v>
      </c>
      <c r="F475" t="str">
        <f>+VLOOKUP(H475,Causas_Ingreso[[Causal Ingreso/Egreso]:[id_Causa]],3,0)</f>
        <v>Causa Egreso-04</v>
      </c>
      <c r="G475" t="s">
        <v>417</v>
      </c>
      <c r="H475" t="s">
        <v>339</v>
      </c>
      <c r="I475" t="s">
        <v>163</v>
      </c>
      <c r="J475" t="s">
        <v>153</v>
      </c>
      <c r="K475" t="s">
        <v>253</v>
      </c>
      <c r="L475" t="s">
        <v>106</v>
      </c>
      <c r="M475">
        <v>485</v>
      </c>
      <c r="O475" t="str">
        <f>+VLOOKUP(Línea_Causa_Sexo_Edad[[#This Row],[id_LA]],Línea_Atención[],2,0)</f>
        <v>Línea Ambulatoria</v>
      </c>
    </row>
    <row r="476" spans="2:15" x14ac:dyDescent="0.3">
      <c r="B476" s="4" t="str">
        <f t="shared" si="21"/>
        <v>1-Causa Egreso-05</v>
      </c>
      <c r="C476" s="4" t="str">
        <f t="shared" si="22"/>
        <v>1-Causa Egreso-05-Hombres</v>
      </c>
      <c r="D476" s="4" t="str">
        <f t="shared" si="23"/>
        <v>1-Causa Egreso-05-Hombres-Mayores De Edad</v>
      </c>
      <c r="E476">
        <v>1</v>
      </c>
      <c r="F476" t="str">
        <f>+VLOOKUP(H476,Causas_Ingreso[[Causal Ingreso/Egreso]:[id_Causa]],3,0)</f>
        <v>Causa Egreso-05</v>
      </c>
      <c r="G476" t="s">
        <v>417</v>
      </c>
      <c r="H476" t="s">
        <v>340</v>
      </c>
      <c r="I476" t="s">
        <v>163</v>
      </c>
      <c r="J476" t="s">
        <v>153</v>
      </c>
      <c r="K476" t="s">
        <v>252</v>
      </c>
      <c r="L476" t="s">
        <v>106</v>
      </c>
      <c r="M476">
        <v>3</v>
      </c>
      <c r="O476" t="str">
        <f>+VLOOKUP(Línea_Causa_Sexo_Edad[[#This Row],[id_LA]],Línea_Atención[],2,0)</f>
        <v>Línea Ambulatoria</v>
      </c>
    </row>
    <row r="477" spans="2:15" x14ac:dyDescent="0.3">
      <c r="B477" s="4" t="str">
        <f t="shared" si="21"/>
        <v>1-Causa Egreso-05</v>
      </c>
      <c r="C477" s="4" t="str">
        <f t="shared" si="22"/>
        <v>1-Causa Egreso-05-Mujeres</v>
      </c>
      <c r="D477" s="4" t="str">
        <f t="shared" si="23"/>
        <v>1-Causa Egreso-05-Mujeres-Mayores De Edad</v>
      </c>
      <c r="E477">
        <v>1</v>
      </c>
      <c r="F477" t="str">
        <f>+VLOOKUP(H477,Causas_Ingreso[[Causal Ingreso/Egreso]:[id_Causa]],3,0)</f>
        <v>Causa Egreso-05</v>
      </c>
      <c r="G477" t="s">
        <v>417</v>
      </c>
      <c r="H477" t="s">
        <v>340</v>
      </c>
      <c r="I477" t="s">
        <v>163</v>
      </c>
      <c r="J477" t="s">
        <v>153</v>
      </c>
      <c r="K477" t="s">
        <v>253</v>
      </c>
      <c r="L477" t="s">
        <v>106</v>
      </c>
      <c r="M477">
        <v>5</v>
      </c>
      <c r="O477" t="str">
        <f>+VLOOKUP(Línea_Causa_Sexo_Edad[[#This Row],[id_LA]],Línea_Atención[],2,0)</f>
        <v>Línea Ambulatoria</v>
      </c>
    </row>
    <row r="478" spans="2:15" x14ac:dyDescent="0.3">
      <c r="B478" s="4" t="str">
        <f t="shared" si="21"/>
        <v>1-Causa Egreso-01</v>
      </c>
      <c r="C478" s="4" t="str">
        <f t="shared" si="22"/>
        <v>1-Causa Egreso-01-Hombres</v>
      </c>
      <c r="D478" s="4" t="str">
        <f t="shared" si="23"/>
        <v>1-Causa Egreso-01-Hombres-Mayores De Edad</v>
      </c>
      <c r="E478">
        <v>1</v>
      </c>
      <c r="F478" t="str">
        <f>+VLOOKUP(H478,Causas_Ingreso[[Causal Ingreso/Egreso]:[id_Causa]],3,0)</f>
        <v>Causa Egreso-01</v>
      </c>
      <c r="G478" t="s">
        <v>417</v>
      </c>
      <c r="H478" t="s">
        <v>335</v>
      </c>
      <c r="I478" t="s">
        <v>163</v>
      </c>
      <c r="J478" t="s">
        <v>153</v>
      </c>
      <c r="K478" t="s">
        <v>252</v>
      </c>
      <c r="L478" t="s">
        <v>106</v>
      </c>
      <c r="M478">
        <v>27</v>
      </c>
      <c r="O478" t="str">
        <f>+VLOOKUP(Línea_Causa_Sexo_Edad[[#This Row],[id_LA]],Línea_Atención[],2,0)</f>
        <v>Línea Ambulatoria</v>
      </c>
    </row>
    <row r="479" spans="2:15" x14ac:dyDescent="0.3">
      <c r="B479" s="4" t="str">
        <f t="shared" si="21"/>
        <v>1-Causa Egreso-01</v>
      </c>
      <c r="C479" s="4" t="str">
        <f t="shared" si="22"/>
        <v>1-Causa Egreso-01-Mujeres</v>
      </c>
      <c r="D479" s="4" t="str">
        <f t="shared" si="23"/>
        <v>1-Causa Egreso-01-Mujeres-Mayores De Edad</v>
      </c>
      <c r="E479">
        <v>1</v>
      </c>
      <c r="F479" t="str">
        <f>+VLOOKUP(H479,Causas_Ingreso[[Causal Ingreso/Egreso]:[id_Causa]],3,0)</f>
        <v>Causa Egreso-01</v>
      </c>
      <c r="G479" t="s">
        <v>417</v>
      </c>
      <c r="H479" t="s">
        <v>335</v>
      </c>
      <c r="I479" t="s">
        <v>163</v>
      </c>
      <c r="J479" t="s">
        <v>153</v>
      </c>
      <c r="K479" t="s">
        <v>253</v>
      </c>
      <c r="L479" t="s">
        <v>106</v>
      </c>
      <c r="M479">
        <v>28</v>
      </c>
      <c r="O479" t="str">
        <f>+VLOOKUP(Línea_Causa_Sexo_Edad[[#This Row],[id_LA]],Línea_Atención[],2,0)</f>
        <v>Línea Ambulatoria</v>
      </c>
    </row>
    <row r="480" spans="2:15" x14ac:dyDescent="0.3">
      <c r="B480" s="4" t="str">
        <f t="shared" si="21"/>
        <v>1-Causa Egreso-07</v>
      </c>
      <c r="C480" s="4" t="str">
        <f t="shared" si="22"/>
        <v>1-Causa Egreso-07-Hombres</v>
      </c>
      <c r="D480" s="4" t="str">
        <f t="shared" si="23"/>
        <v>1-Causa Egreso-07-Hombres-Mayores De Edad</v>
      </c>
      <c r="E480">
        <v>1</v>
      </c>
      <c r="F480" t="str">
        <f>+VLOOKUP(H480,Causas_Ingreso[[Causal Ingreso/Egreso]:[id_Causa]],3,0)</f>
        <v>Causa Egreso-07</v>
      </c>
      <c r="G480" t="s">
        <v>417</v>
      </c>
      <c r="H480" t="s">
        <v>341</v>
      </c>
      <c r="I480" t="s">
        <v>163</v>
      </c>
      <c r="J480" t="s">
        <v>153</v>
      </c>
      <c r="K480" t="s">
        <v>252</v>
      </c>
      <c r="L480" t="s">
        <v>106</v>
      </c>
      <c r="M480">
        <v>0</v>
      </c>
      <c r="O480" t="str">
        <f>+VLOOKUP(Línea_Causa_Sexo_Edad[[#This Row],[id_LA]],Línea_Atención[],2,0)</f>
        <v>Línea Ambulatoria</v>
      </c>
    </row>
    <row r="481" spans="2:15" x14ac:dyDescent="0.3">
      <c r="B481" s="4" t="str">
        <f t="shared" si="21"/>
        <v>1-Causa Egreso-07</v>
      </c>
      <c r="C481" s="4" t="str">
        <f t="shared" si="22"/>
        <v>1-Causa Egreso-07-Mujeres</v>
      </c>
      <c r="D481" s="4" t="str">
        <f t="shared" si="23"/>
        <v>1-Causa Egreso-07-Mujeres-Mayores De Edad</v>
      </c>
      <c r="E481">
        <v>1</v>
      </c>
      <c r="F481" t="str">
        <f>+VLOOKUP(H481,Causas_Ingreso[[Causal Ingreso/Egreso]:[id_Causa]],3,0)</f>
        <v>Causa Egreso-07</v>
      </c>
      <c r="G481" t="s">
        <v>417</v>
      </c>
      <c r="H481" t="s">
        <v>341</v>
      </c>
      <c r="I481" t="s">
        <v>163</v>
      </c>
      <c r="J481" t="s">
        <v>153</v>
      </c>
      <c r="K481" t="s">
        <v>253</v>
      </c>
      <c r="L481" t="s">
        <v>106</v>
      </c>
      <c r="M481">
        <v>1</v>
      </c>
      <c r="O481" t="str">
        <f>+VLOOKUP(Línea_Causa_Sexo_Edad[[#This Row],[id_LA]],Línea_Atención[],2,0)</f>
        <v>Línea Ambulatoria</v>
      </c>
    </row>
    <row r="482" spans="2:15" x14ac:dyDescent="0.3">
      <c r="B482" s="4" t="str">
        <f t="shared" si="21"/>
        <v>1-Causa Egreso-10</v>
      </c>
      <c r="C482" s="4" t="str">
        <f t="shared" si="22"/>
        <v>1-Causa Egreso-10-Hombres</v>
      </c>
      <c r="D482" s="4" t="str">
        <f t="shared" si="23"/>
        <v>1-Causa Egreso-10-Hombres-Mayores De Edad</v>
      </c>
      <c r="E482">
        <v>1</v>
      </c>
      <c r="F482" t="str">
        <f>+VLOOKUP(H482,Causas_Ingreso[[Causal Ingreso/Egreso]:[id_Causa]],3,0)</f>
        <v>Causa Egreso-10</v>
      </c>
      <c r="G482" t="s">
        <v>417</v>
      </c>
      <c r="H482" t="s">
        <v>342</v>
      </c>
      <c r="I482" t="s">
        <v>163</v>
      </c>
      <c r="J482" t="s">
        <v>153</v>
      </c>
      <c r="K482" t="s">
        <v>252</v>
      </c>
      <c r="L482" t="s">
        <v>106</v>
      </c>
      <c r="M482">
        <v>1</v>
      </c>
      <c r="O482" t="str">
        <f>+VLOOKUP(Línea_Causa_Sexo_Edad[[#This Row],[id_LA]],Línea_Atención[],2,0)</f>
        <v>Línea Ambulatoria</v>
      </c>
    </row>
    <row r="483" spans="2:15" x14ac:dyDescent="0.3">
      <c r="B483" s="4" t="str">
        <f t="shared" si="21"/>
        <v>1-Causa Egreso-10</v>
      </c>
      <c r="C483" s="4" t="str">
        <f t="shared" si="22"/>
        <v>1-Causa Egreso-10-Mujeres</v>
      </c>
      <c r="D483" s="4" t="str">
        <f t="shared" si="23"/>
        <v>1-Causa Egreso-10-Mujeres-Mayores De Edad</v>
      </c>
      <c r="E483">
        <v>1</v>
      </c>
      <c r="F483" t="str">
        <f>+VLOOKUP(H483,Causas_Ingreso[[Causal Ingreso/Egreso]:[id_Causa]],3,0)</f>
        <v>Causa Egreso-10</v>
      </c>
      <c r="G483" t="s">
        <v>417</v>
      </c>
      <c r="H483" t="s">
        <v>342</v>
      </c>
      <c r="I483" t="s">
        <v>163</v>
      </c>
      <c r="J483" t="s">
        <v>153</v>
      </c>
      <c r="K483" t="s">
        <v>253</v>
      </c>
      <c r="L483" t="s">
        <v>106</v>
      </c>
      <c r="M483">
        <v>0</v>
      </c>
      <c r="O483" t="str">
        <f>+VLOOKUP(Línea_Causa_Sexo_Edad[[#This Row],[id_LA]],Línea_Atención[],2,0)</f>
        <v>Línea Ambulatoria</v>
      </c>
    </row>
    <row r="484" spans="2:15" x14ac:dyDescent="0.3">
      <c r="B484" s="4" t="str">
        <f t="shared" si="21"/>
        <v>1-Causa Egreso-04</v>
      </c>
      <c r="C484" s="4" t="str">
        <f t="shared" si="22"/>
        <v>1-Causa Egreso-04-Hombres</v>
      </c>
      <c r="D484" s="4" t="str">
        <f t="shared" si="23"/>
        <v>1-Causa Egreso-04-Hombres-Mayores De Edad</v>
      </c>
      <c r="E484">
        <v>1</v>
      </c>
      <c r="F484" t="str">
        <f>+VLOOKUP(H484,Causas_Ingreso[[Causal Ingreso/Egreso]:[id_Causa]],3,0)</f>
        <v>Causa Egreso-04</v>
      </c>
      <c r="G484" t="s">
        <v>417</v>
      </c>
      <c r="H484" t="s">
        <v>339</v>
      </c>
      <c r="I484" t="s">
        <v>163</v>
      </c>
      <c r="J484" t="s">
        <v>153</v>
      </c>
      <c r="K484" t="s">
        <v>252</v>
      </c>
      <c r="L484" t="s">
        <v>106</v>
      </c>
      <c r="M484">
        <v>0</v>
      </c>
      <c r="O484" t="str">
        <f>+VLOOKUP(Línea_Causa_Sexo_Edad[[#This Row],[id_LA]],Línea_Atención[],2,0)</f>
        <v>Línea Ambulatoria</v>
      </c>
    </row>
    <row r="485" spans="2:15" x14ac:dyDescent="0.3">
      <c r="B485" s="4" t="str">
        <f t="shared" si="21"/>
        <v>1-Causa Egreso-13</v>
      </c>
      <c r="C485" s="4" t="str">
        <f t="shared" si="22"/>
        <v>1-Causa Egreso-13-Hombres</v>
      </c>
      <c r="D485" s="4" t="str">
        <f t="shared" si="23"/>
        <v>1-Causa Egreso-13-Hombres-Mayores De Edad</v>
      </c>
      <c r="E485">
        <v>1</v>
      </c>
      <c r="F485" t="str">
        <f>+VLOOKUP(H485,Causas_Ingreso[[Causal Ingreso/Egreso]:[id_Causa]],3,0)</f>
        <v>Causa Egreso-13</v>
      </c>
      <c r="G485" t="s">
        <v>417</v>
      </c>
      <c r="H485" t="s">
        <v>343</v>
      </c>
      <c r="I485" t="s">
        <v>163</v>
      </c>
      <c r="J485" t="s">
        <v>153</v>
      </c>
      <c r="K485" t="s">
        <v>252</v>
      </c>
      <c r="L485" t="s">
        <v>106</v>
      </c>
      <c r="M485">
        <v>2</v>
      </c>
      <c r="O485" t="str">
        <f>+VLOOKUP(Línea_Causa_Sexo_Edad[[#This Row],[id_LA]],Línea_Atención[],2,0)</f>
        <v>Línea Ambulatoria</v>
      </c>
    </row>
    <row r="486" spans="2:15" x14ac:dyDescent="0.3">
      <c r="B486" s="4" t="str">
        <f t="shared" si="21"/>
        <v>1-Causa Egreso-13</v>
      </c>
      <c r="C486" s="4" t="str">
        <f t="shared" si="22"/>
        <v>1-Causa Egreso-13-Mujeres</v>
      </c>
      <c r="D486" s="4" t="str">
        <f t="shared" si="23"/>
        <v>1-Causa Egreso-13-Mujeres-Mayores De Edad</v>
      </c>
      <c r="E486">
        <v>1</v>
      </c>
      <c r="F486" t="str">
        <f>+VLOOKUP(H486,Causas_Ingreso[[Causal Ingreso/Egreso]:[id_Causa]],3,0)</f>
        <v>Causa Egreso-13</v>
      </c>
      <c r="G486" t="s">
        <v>417</v>
      </c>
      <c r="H486" t="s">
        <v>343</v>
      </c>
      <c r="I486" t="s">
        <v>163</v>
      </c>
      <c r="J486" t="s">
        <v>153</v>
      </c>
      <c r="K486" t="s">
        <v>253</v>
      </c>
      <c r="L486" t="s">
        <v>106</v>
      </c>
      <c r="M486">
        <v>5</v>
      </c>
      <c r="O486" t="str">
        <f>+VLOOKUP(Línea_Causa_Sexo_Edad[[#This Row],[id_LA]],Línea_Atención[],2,0)</f>
        <v>Línea Ambulatoria</v>
      </c>
    </row>
    <row r="487" spans="2:15" x14ac:dyDescent="0.3">
      <c r="B487" s="4" t="str">
        <f t="shared" si="21"/>
        <v>1-Causa Egreso-14</v>
      </c>
      <c r="C487" s="4" t="str">
        <f t="shared" si="22"/>
        <v>1-Causa Egreso-14-Hombres</v>
      </c>
      <c r="D487" s="4" t="str">
        <f t="shared" si="23"/>
        <v>1-Causa Egreso-14-Hombres-Mayores De Edad</v>
      </c>
      <c r="E487">
        <v>1</v>
      </c>
      <c r="F487" t="str">
        <f>+VLOOKUP(H487,Causas_Ingreso[[Causal Ingreso/Egreso]:[id_Causa]],3,0)</f>
        <v>Causa Egreso-14</v>
      </c>
      <c r="G487" t="s">
        <v>417</v>
      </c>
      <c r="H487" t="s">
        <v>345</v>
      </c>
      <c r="I487" t="s">
        <v>163</v>
      </c>
      <c r="J487" t="s">
        <v>153</v>
      </c>
      <c r="K487" t="s">
        <v>252</v>
      </c>
      <c r="L487" t="s">
        <v>106</v>
      </c>
      <c r="M487">
        <v>4</v>
      </c>
      <c r="O487" t="str">
        <f>+VLOOKUP(Línea_Causa_Sexo_Edad[[#This Row],[id_LA]],Línea_Atención[],2,0)</f>
        <v>Línea Ambulatoria</v>
      </c>
    </row>
    <row r="488" spans="2:15" x14ac:dyDescent="0.3">
      <c r="B488" s="4" t="str">
        <f t="shared" si="21"/>
        <v>1-Causa Egreso-14</v>
      </c>
      <c r="C488" s="4" t="str">
        <f t="shared" si="22"/>
        <v>1-Causa Egreso-14-Mujeres</v>
      </c>
      <c r="D488" s="4" t="str">
        <f t="shared" si="23"/>
        <v>1-Causa Egreso-14-Mujeres-Mayores De Edad</v>
      </c>
      <c r="E488">
        <v>1</v>
      </c>
      <c r="F488" t="str">
        <f>+VLOOKUP(H488,Causas_Ingreso[[Causal Ingreso/Egreso]:[id_Causa]],3,0)</f>
        <v>Causa Egreso-14</v>
      </c>
      <c r="G488" t="s">
        <v>417</v>
      </c>
      <c r="H488" t="s">
        <v>345</v>
      </c>
      <c r="I488" t="s">
        <v>163</v>
      </c>
      <c r="J488" t="s">
        <v>153</v>
      </c>
      <c r="K488" t="s">
        <v>253</v>
      </c>
      <c r="L488" t="s">
        <v>106</v>
      </c>
      <c r="M488">
        <v>4</v>
      </c>
      <c r="O488" t="str">
        <f>+VLOOKUP(Línea_Causa_Sexo_Edad[[#This Row],[id_LA]],Línea_Atención[],2,0)</f>
        <v>Línea Ambulatoria</v>
      </c>
    </row>
    <row r="489" spans="2:15" x14ac:dyDescent="0.3">
      <c r="B489" s="4" t="str">
        <f t="shared" si="21"/>
        <v>1-Causa Egreso-15</v>
      </c>
      <c r="C489" s="4" t="str">
        <f t="shared" si="22"/>
        <v>1-Causa Egreso-15-Hombres</v>
      </c>
      <c r="D489" s="4" t="str">
        <f t="shared" si="23"/>
        <v>1-Causa Egreso-15-Hombres-Mayores De Edad</v>
      </c>
      <c r="E489">
        <v>1</v>
      </c>
      <c r="F489" t="str">
        <f>+VLOOKUP(H489,Causas_Ingreso[[Causal Ingreso/Egreso]:[id_Causa]],3,0)</f>
        <v>Causa Egreso-15</v>
      </c>
      <c r="G489" t="s">
        <v>417</v>
      </c>
      <c r="H489" t="s">
        <v>346</v>
      </c>
      <c r="I489" t="s">
        <v>163</v>
      </c>
      <c r="J489" t="s">
        <v>153</v>
      </c>
      <c r="K489" t="s">
        <v>252</v>
      </c>
      <c r="L489" t="s">
        <v>106</v>
      </c>
      <c r="M489">
        <v>68</v>
      </c>
      <c r="O489" t="str">
        <f>+VLOOKUP(Línea_Causa_Sexo_Edad[[#This Row],[id_LA]],Línea_Atención[],2,0)</f>
        <v>Línea Ambulatoria</v>
      </c>
    </row>
    <row r="490" spans="2:15" x14ac:dyDescent="0.3">
      <c r="B490" s="4" t="str">
        <f t="shared" si="21"/>
        <v>1-Causa Egreso-15</v>
      </c>
      <c r="C490" s="4" t="str">
        <f t="shared" si="22"/>
        <v>1-Causa Egreso-15-Mujeres</v>
      </c>
      <c r="D490" s="4" t="str">
        <f t="shared" si="23"/>
        <v>1-Causa Egreso-15-Mujeres-Mayores De Edad</v>
      </c>
      <c r="E490">
        <v>1</v>
      </c>
      <c r="F490" t="str">
        <f>+VLOOKUP(H490,Causas_Ingreso[[Causal Ingreso/Egreso]:[id_Causa]],3,0)</f>
        <v>Causa Egreso-15</v>
      </c>
      <c r="G490" t="s">
        <v>417</v>
      </c>
      <c r="H490" t="s">
        <v>346</v>
      </c>
      <c r="I490" t="s">
        <v>163</v>
      </c>
      <c r="J490" t="s">
        <v>153</v>
      </c>
      <c r="K490" t="s">
        <v>253</v>
      </c>
      <c r="L490" t="s">
        <v>106</v>
      </c>
      <c r="M490">
        <v>79</v>
      </c>
      <c r="O490" t="str">
        <f>+VLOOKUP(Línea_Causa_Sexo_Edad[[#This Row],[id_LA]],Línea_Atención[],2,0)</f>
        <v>Línea Ambulatoria</v>
      </c>
    </row>
    <row r="491" spans="2:15" x14ac:dyDescent="0.3">
      <c r="B491" s="4" t="str">
        <f t="shared" si="21"/>
        <v>1-Causa Egreso-17</v>
      </c>
      <c r="C491" s="4" t="str">
        <f t="shared" si="22"/>
        <v>1-Causa Egreso-17-Hombres</v>
      </c>
      <c r="D491" s="4" t="str">
        <f t="shared" si="23"/>
        <v>1-Causa Egreso-17-Hombres-Mayores De Edad</v>
      </c>
      <c r="E491">
        <v>1</v>
      </c>
      <c r="F491" t="str">
        <f>+VLOOKUP(H491,Causas_Ingreso[[Causal Ingreso/Egreso]:[id_Causa]],3,0)</f>
        <v>Causa Egreso-17</v>
      </c>
      <c r="G491" t="s">
        <v>417</v>
      </c>
      <c r="H491" t="s">
        <v>344</v>
      </c>
      <c r="I491" t="s">
        <v>163</v>
      </c>
      <c r="J491" t="s">
        <v>153</v>
      </c>
      <c r="K491" t="s">
        <v>252</v>
      </c>
      <c r="L491" t="s">
        <v>106</v>
      </c>
      <c r="M491">
        <v>1</v>
      </c>
      <c r="O491" t="str">
        <f>+VLOOKUP(Línea_Causa_Sexo_Edad[[#This Row],[id_LA]],Línea_Atención[],2,0)</f>
        <v>Línea Ambulatoria</v>
      </c>
    </row>
    <row r="492" spans="2:15" x14ac:dyDescent="0.3">
      <c r="B492" s="4" t="str">
        <f t="shared" si="21"/>
        <v>1-Causa Egreso-18</v>
      </c>
      <c r="C492" s="4" t="str">
        <f t="shared" si="22"/>
        <v>1-Causa Egreso-18-Hombres</v>
      </c>
      <c r="D492" s="4" t="str">
        <f t="shared" si="23"/>
        <v>1-Causa Egreso-18-Hombres-Mayores De Edad</v>
      </c>
      <c r="E492">
        <v>1</v>
      </c>
      <c r="F492" t="str">
        <f>+VLOOKUP(H492,Causas_Ingreso[[Causal Ingreso/Egreso]:[id_Causa]],3,0)</f>
        <v>Causa Egreso-18</v>
      </c>
      <c r="G492" t="s">
        <v>417</v>
      </c>
      <c r="H492" t="s">
        <v>334</v>
      </c>
      <c r="I492" t="s">
        <v>163</v>
      </c>
      <c r="J492" t="s">
        <v>153</v>
      </c>
      <c r="K492" t="s">
        <v>252</v>
      </c>
      <c r="L492" t="s">
        <v>106</v>
      </c>
      <c r="M492">
        <v>0</v>
      </c>
      <c r="O492" t="str">
        <f>+VLOOKUP(Línea_Causa_Sexo_Edad[[#This Row],[id_LA]],Línea_Atención[],2,0)</f>
        <v>Línea Ambulatoria</v>
      </c>
    </row>
    <row r="493" spans="2:15" x14ac:dyDescent="0.3">
      <c r="B493" s="4" t="str">
        <f t="shared" si="21"/>
        <v>1-Causa Egreso-18</v>
      </c>
      <c r="C493" s="4" t="str">
        <f t="shared" si="22"/>
        <v>1-Causa Egreso-18-Mujeres</v>
      </c>
      <c r="D493" s="4" t="str">
        <f t="shared" si="23"/>
        <v>1-Causa Egreso-18-Mujeres-Mayores De Edad</v>
      </c>
      <c r="E493">
        <v>1</v>
      </c>
      <c r="F493" t="str">
        <f>+VLOOKUP(H493,Causas_Ingreso[[Causal Ingreso/Egreso]:[id_Causa]],3,0)</f>
        <v>Causa Egreso-18</v>
      </c>
      <c r="G493" t="s">
        <v>417</v>
      </c>
      <c r="H493" t="s">
        <v>334</v>
      </c>
      <c r="I493" t="s">
        <v>163</v>
      </c>
      <c r="J493" t="s">
        <v>153</v>
      </c>
      <c r="K493" t="s">
        <v>253</v>
      </c>
      <c r="L493" t="s">
        <v>106</v>
      </c>
      <c r="M493">
        <v>1</v>
      </c>
      <c r="O493" t="str">
        <f>+VLOOKUP(Línea_Causa_Sexo_Edad[[#This Row],[id_LA]],Línea_Atención[],2,0)</f>
        <v>Línea Ambulatoria</v>
      </c>
    </row>
    <row r="494" spans="2:15" x14ac:dyDescent="0.3">
      <c r="B494" s="4" t="str">
        <f t="shared" si="21"/>
        <v>1-Causa Egreso-10</v>
      </c>
      <c r="C494" s="4" t="str">
        <f t="shared" si="22"/>
        <v>1-Causa Egreso-10-Hombres</v>
      </c>
      <c r="D494" s="4" t="str">
        <f t="shared" si="23"/>
        <v>1-Causa Egreso-10-Hombres-Mayores De Edad</v>
      </c>
      <c r="E494">
        <v>1</v>
      </c>
      <c r="F494" t="str">
        <f>+VLOOKUP(H494,Causas_Ingreso[[Causal Ingreso/Egreso]:[id_Causa]],3,0)</f>
        <v>Causa Egreso-10</v>
      </c>
      <c r="G494" t="s">
        <v>417</v>
      </c>
      <c r="H494" t="s">
        <v>342</v>
      </c>
      <c r="I494" t="s">
        <v>163</v>
      </c>
      <c r="J494" t="s">
        <v>153</v>
      </c>
      <c r="K494" t="s">
        <v>252</v>
      </c>
      <c r="L494" t="s">
        <v>106</v>
      </c>
      <c r="M494">
        <v>7</v>
      </c>
      <c r="O494" t="str">
        <f>+VLOOKUP(Línea_Causa_Sexo_Edad[[#This Row],[id_LA]],Línea_Atención[],2,0)</f>
        <v>Línea Ambulatoria</v>
      </c>
    </row>
    <row r="495" spans="2:15" x14ac:dyDescent="0.3">
      <c r="B495" s="4" t="str">
        <f t="shared" si="21"/>
        <v>1-Causa Egreso-10</v>
      </c>
      <c r="C495" s="4" t="str">
        <f t="shared" si="22"/>
        <v>1-Causa Egreso-10-Mujeres</v>
      </c>
      <c r="D495" s="4" t="str">
        <f t="shared" si="23"/>
        <v>1-Causa Egreso-10-Mujeres-Mayores De Edad</v>
      </c>
      <c r="E495">
        <v>1</v>
      </c>
      <c r="F495" t="str">
        <f>+VLOOKUP(H495,Causas_Ingreso[[Causal Ingreso/Egreso]:[id_Causa]],3,0)</f>
        <v>Causa Egreso-10</v>
      </c>
      <c r="G495" t="s">
        <v>417</v>
      </c>
      <c r="H495" t="s">
        <v>342</v>
      </c>
      <c r="I495" t="s">
        <v>163</v>
      </c>
      <c r="J495" t="s">
        <v>153</v>
      </c>
      <c r="K495" t="s">
        <v>253</v>
      </c>
      <c r="L495" t="s">
        <v>106</v>
      </c>
      <c r="M495">
        <v>11</v>
      </c>
      <c r="O495" t="str">
        <f>+VLOOKUP(Línea_Causa_Sexo_Edad[[#This Row],[id_LA]],Línea_Atención[],2,0)</f>
        <v>Línea Ambulatoria</v>
      </c>
    </row>
    <row r="496" spans="2:15" x14ac:dyDescent="0.3">
      <c r="B496" s="4" t="str">
        <f t="shared" si="21"/>
        <v>1-Causa Egreso-22</v>
      </c>
      <c r="C496" s="4" t="str">
        <f t="shared" si="22"/>
        <v>1-Causa Egreso-22-Hombres</v>
      </c>
      <c r="D496" s="4" t="str">
        <f t="shared" si="23"/>
        <v>1-Causa Egreso-22-Hombres-Mayores De Edad</v>
      </c>
      <c r="E496">
        <v>1</v>
      </c>
      <c r="F496" t="str">
        <f>+VLOOKUP(H496,Causas_Ingreso[[Causal Ingreso/Egreso]:[id_Causa]],3,0)</f>
        <v>Causa Egreso-22</v>
      </c>
      <c r="G496" t="s">
        <v>417</v>
      </c>
      <c r="H496" t="s">
        <v>337</v>
      </c>
      <c r="I496" t="s">
        <v>163</v>
      </c>
      <c r="J496" t="s">
        <v>153</v>
      </c>
      <c r="K496" t="s">
        <v>252</v>
      </c>
      <c r="L496" t="s">
        <v>106</v>
      </c>
      <c r="M496">
        <v>4</v>
      </c>
      <c r="O496" t="str">
        <f>+VLOOKUP(Línea_Causa_Sexo_Edad[[#This Row],[id_LA]],Línea_Atención[],2,0)</f>
        <v>Línea Ambulatoria</v>
      </c>
    </row>
    <row r="497" spans="2:15" x14ac:dyDescent="0.3">
      <c r="B497" s="4" t="str">
        <f t="shared" si="21"/>
        <v>1-Causa Egreso-22</v>
      </c>
      <c r="C497" s="4" t="str">
        <f t="shared" si="22"/>
        <v>1-Causa Egreso-22-Mujeres</v>
      </c>
      <c r="D497" s="4" t="str">
        <f t="shared" si="23"/>
        <v>1-Causa Egreso-22-Mujeres-Mayores De Edad</v>
      </c>
      <c r="E497">
        <v>1</v>
      </c>
      <c r="F497" t="str">
        <f>+VLOOKUP(H497,Causas_Ingreso[[Causal Ingreso/Egreso]:[id_Causa]],3,0)</f>
        <v>Causa Egreso-22</v>
      </c>
      <c r="G497" t="s">
        <v>417</v>
      </c>
      <c r="H497" t="s">
        <v>337</v>
      </c>
      <c r="I497" t="s">
        <v>163</v>
      </c>
      <c r="J497" t="s">
        <v>153</v>
      </c>
      <c r="K497" t="s">
        <v>253</v>
      </c>
      <c r="L497" t="s">
        <v>106</v>
      </c>
      <c r="M497">
        <v>0</v>
      </c>
      <c r="O497" t="str">
        <f>+VLOOKUP(Línea_Causa_Sexo_Edad[[#This Row],[id_LA]],Línea_Atención[],2,0)</f>
        <v>Línea Ambulatoria</v>
      </c>
    </row>
    <row r="498" spans="2:15" x14ac:dyDescent="0.3">
      <c r="B498" s="4" t="str">
        <f t="shared" si="21"/>
        <v>1-Causa Egreso-23</v>
      </c>
      <c r="C498" s="4" t="str">
        <f t="shared" si="22"/>
        <v>1-Causa Egreso-23-Hombres</v>
      </c>
      <c r="D498" s="4" t="str">
        <f t="shared" si="23"/>
        <v>1-Causa Egreso-23-Hombres-Mayores De Edad</v>
      </c>
      <c r="E498">
        <v>1</v>
      </c>
      <c r="F498" t="str">
        <f>+VLOOKUP(H498,Causas_Ingreso[[Causal Ingreso/Egreso]:[id_Causa]],3,0)</f>
        <v>Causa Egreso-23</v>
      </c>
      <c r="G498" t="s">
        <v>417</v>
      </c>
      <c r="H498" t="s">
        <v>338</v>
      </c>
      <c r="I498" t="s">
        <v>163</v>
      </c>
      <c r="J498" t="s">
        <v>153</v>
      </c>
      <c r="K498" t="s">
        <v>252</v>
      </c>
      <c r="L498" t="s">
        <v>106</v>
      </c>
      <c r="M498">
        <v>1</v>
      </c>
      <c r="O498" t="str">
        <f>+VLOOKUP(Línea_Causa_Sexo_Edad[[#This Row],[id_LA]],Línea_Atención[],2,0)</f>
        <v>Línea Ambulatoria</v>
      </c>
    </row>
    <row r="499" spans="2:15" x14ac:dyDescent="0.3">
      <c r="B499" s="4" t="str">
        <f t="shared" si="21"/>
        <v>1-Causa Egreso-23</v>
      </c>
      <c r="C499" s="4" t="str">
        <f t="shared" si="22"/>
        <v>1-Causa Egreso-23-Mujeres</v>
      </c>
      <c r="D499" s="4" t="str">
        <f t="shared" si="23"/>
        <v>1-Causa Egreso-23-Mujeres-Mayores De Edad</v>
      </c>
      <c r="E499">
        <v>1</v>
      </c>
      <c r="F499" t="str">
        <f>+VLOOKUP(H499,Causas_Ingreso[[Causal Ingreso/Egreso]:[id_Causa]],3,0)</f>
        <v>Causa Egreso-23</v>
      </c>
      <c r="G499" t="s">
        <v>417</v>
      </c>
      <c r="H499" t="s">
        <v>338</v>
      </c>
      <c r="I499" t="s">
        <v>163</v>
      </c>
      <c r="J499" t="s">
        <v>153</v>
      </c>
      <c r="K499" t="s">
        <v>253</v>
      </c>
      <c r="L499" t="s">
        <v>106</v>
      </c>
      <c r="M499">
        <v>0</v>
      </c>
      <c r="O499" t="str">
        <f>+VLOOKUP(Línea_Causa_Sexo_Edad[[#This Row],[id_LA]],Línea_Atención[],2,0)</f>
        <v>Línea Ambulatoria</v>
      </c>
    </row>
    <row r="500" spans="2:15" x14ac:dyDescent="0.3">
      <c r="B500" s="4" t="str">
        <f t="shared" si="21"/>
        <v>1-Causa Egreso-23</v>
      </c>
      <c r="C500" s="4" t="str">
        <f t="shared" si="22"/>
        <v>1-Causa Egreso-23-Hombres</v>
      </c>
      <c r="D500" s="4" t="str">
        <f t="shared" si="23"/>
        <v>1-Causa Egreso-23-Hombres-Mayores De Edad</v>
      </c>
      <c r="E500">
        <v>1</v>
      </c>
      <c r="F500" t="str">
        <f>+VLOOKUP(H500,Causas_Ingreso[[Causal Ingreso/Egreso]:[id_Causa]],3,0)</f>
        <v>Causa Egreso-23</v>
      </c>
      <c r="G500" t="s">
        <v>417</v>
      </c>
      <c r="H500" t="s">
        <v>338</v>
      </c>
      <c r="I500" t="s">
        <v>163</v>
      </c>
      <c r="J500" t="s">
        <v>153</v>
      </c>
      <c r="K500" t="s">
        <v>252</v>
      </c>
      <c r="L500" t="s">
        <v>106</v>
      </c>
      <c r="M500">
        <v>39</v>
      </c>
      <c r="O500" t="str">
        <f>+VLOOKUP(Línea_Causa_Sexo_Edad[[#This Row],[id_LA]],Línea_Atención[],2,0)</f>
        <v>Línea Ambulatoria</v>
      </c>
    </row>
    <row r="501" spans="2:15" x14ac:dyDescent="0.3">
      <c r="B501" s="4" t="str">
        <f t="shared" si="21"/>
        <v>1-Causa Egreso-23</v>
      </c>
      <c r="C501" s="4" t="str">
        <f t="shared" si="22"/>
        <v>1-Causa Egreso-23-Mujeres</v>
      </c>
      <c r="D501" s="4" t="str">
        <f t="shared" si="23"/>
        <v>1-Causa Egreso-23-Mujeres-Mayores De Edad</v>
      </c>
      <c r="E501">
        <v>1</v>
      </c>
      <c r="F501" t="str">
        <f>+VLOOKUP(H501,Causas_Ingreso[[Causal Ingreso/Egreso]:[id_Causa]],3,0)</f>
        <v>Causa Egreso-23</v>
      </c>
      <c r="G501" t="s">
        <v>417</v>
      </c>
      <c r="H501" t="s">
        <v>338</v>
      </c>
      <c r="I501" t="s">
        <v>163</v>
      </c>
      <c r="J501" t="s">
        <v>153</v>
      </c>
      <c r="K501" t="s">
        <v>253</v>
      </c>
      <c r="L501" t="s">
        <v>106</v>
      </c>
      <c r="M501">
        <v>11</v>
      </c>
      <c r="O501" t="str">
        <f>+VLOOKUP(Línea_Causa_Sexo_Edad[[#This Row],[id_LA]],Línea_Atención[],2,0)</f>
        <v>Línea Ambulatoria</v>
      </c>
    </row>
    <row r="502" spans="2:15" x14ac:dyDescent="0.3">
      <c r="B502" s="4" t="str">
        <f t="shared" si="21"/>
        <v>1-Causa Egreso-26</v>
      </c>
      <c r="C502" s="4" t="str">
        <f t="shared" si="22"/>
        <v>1-Causa Egreso-26-Hombres</v>
      </c>
      <c r="D502" s="4" t="str">
        <f t="shared" si="23"/>
        <v>1-Causa Egreso-26-Hombres-Mayores De Edad</v>
      </c>
      <c r="E502">
        <v>1</v>
      </c>
      <c r="F502" t="str">
        <f>+VLOOKUP(H502,Causas_Ingreso[[Causal Ingreso/Egreso]:[id_Causa]],3,0)</f>
        <v>Causa Egreso-26</v>
      </c>
      <c r="G502" t="s">
        <v>417</v>
      </c>
      <c r="H502" t="s">
        <v>348</v>
      </c>
      <c r="I502" t="s">
        <v>163</v>
      </c>
      <c r="J502" t="s">
        <v>153</v>
      </c>
      <c r="K502" t="s">
        <v>252</v>
      </c>
      <c r="L502" t="s">
        <v>106</v>
      </c>
      <c r="M502">
        <v>52</v>
      </c>
      <c r="O502" t="str">
        <f>+VLOOKUP(Línea_Causa_Sexo_Edad[[#This Row],[id_LA]],Línea_Atención[],2,0)</f>
        <v>Línea Ambulatoria</v>
      </c>
    </row>
    <row r="503" spans="2:15" x14ac:dyDescent="0.3">
      <c r="B503" s="4" t="str">
        <f t="shared" si="21"/>
        <v>1-Causa Egreso-26</v>
      </c>
      <c r="C503" s="4" t="str">
        <f t="shared" si="22"/>
        <v>1-Causa Egreso-26-Mujeres</v>
      </c>
      <c r="D503" s="4" t="str">
        <f t="shared" si="23"/>
        <v>1-Causa Egreso-26-Mujeres-Mayores De Edad</v>
      </c>
      <c r="E503">
        <v>1</v>
      </c>
      <c r="F503" t="str">
        <f>+VLOOKUP(H503,Causas_Ingreso[[Causal Ingreso/Egreso]:[id_Causa]],3,0)</f>
        <v>Causa Egreso-26</v>
      </c>
      <c r="G503" t="s">
        <v>417</v>
      </c>
      <c r="H503" t="s">
        <v>348</v>
      </c>
      <c r="I503" t="s">
        <v>163</v>
      </c>
      <c r="J503" t="s">
        <v>153</v>
      </c>
      <c r="K503" t="s">
        <v>253</v>
      </c>
      <c r="L503" t="s">
        <v>106</v>
      </c>
      <c r="M503">
        <v>105</v>
      </c>
      <c r="O503" t="str">
        <f>+VLOOKUP(Línea_Causa_Sexo_Edad[[#This Row],[id_LA]],Línea_Atención[],2,0)</f>
        <v>Línea Ambulatoria</v>
      </c>
    </row>
    <row r="504" spans="2:15" x14ac:dyDescent="0.3">
      <c r="B504" s="4" t="str">
        <f t="shared" si="21"/>
        <v>1-Causa Egreso-28</v>
      </c>
      <c r="C504" s="4" t="str">
        <f t="shared" si="22"/>
        <v>1-Causa Egreso-28-Hombres</v>
      </c>
      <c r="D504" s="4" t="str">
        <f t="shared" si="23"/>
        <v>1-Causa Egreso-28-Hombres-Mayores De Edad</v>
      </c>
      <c r="E504">
        <v>1</v>
      </c>
      <c r="F504" t="str">
        <f>+VLOOKUP(H504,Causas_Ingreso[[Causal Ingreso/Egreso]:[id_Causa]],3,0)</f>
        <v>Causa Egreso-28</v>
      </c>
      <c r="G504" t="s">
        <v>417</v>
      </c>
      <c r="H504" t="s">
        <v>349</v>
      </c>
      <c r="I504" t="s">
        <v>163</v>
      </c>
      <c r="J504" t="s">
        <v>153</v>
      </c>
      <c r="K504" t="s">
        <v>252</v>
      </c>
      <c r="L504" t="s">
        <v>106</v>
      </c>
      <c r="M504">
        <v>3</v>
      </c>
      <c r="O504" t="str">
        <f>+VLOOKUP(Línea_Causa_Sexo_Edad[[#This Row],[id_LA]],Línea_Atención[],2,0)</f>
        <v>Línea Ambulatoria</v>
      </c>
    </row>
    <row r="505" spans="2:15" x14ac:dyDescent="0.3">
      <c r="B505" s="4" t="str">
        <f t="shared" si="21"/>
        <v>1-Causa Egreso-28</v>
      </c>
      <c r="C505" s="4" t="str">
        <f t="shared" si="22"/>
        <v>1-Causa Egreso-28-Mujeres</v>
      </c>
      <c r="D505" s="4" t="str">
        <f t="shared" si="23"/>
        <v>1-Causa Egreso-28-Mujeres-Mayores De Edad</v>
      </c>
      <c r="E505">
        <v>1</v>
      </c>
      <c r="F505" t="str">
        <f>+VLOOKUP(H505,Causas_Ingreso[[Causal Ingreso/Egreso]:[id_Causa]],3,0)</f>
        <v>Causa Egreso-28</v>
      </c>
      <c r="G505" t="s">
        <v>417</v>
      </c>
      <c r="H505" t="s">
        <v>349</v>
      </c>
      <c r="I505" t="s">
        <v>163</v>
      </c>
      <c r="J505" t="s">
        <v>153</v>
      </c>
      <c r="K505" t="s">
        <v>253</v>
      </c>
      <c r="L505" t="s">
        <v>106</v>
      </c>
      <c r="M505">
        <v>5</v>
      </c>
      <c r="O505" t="str">
        <f>+VLOOKUP(Línea_Causa_Sexo_Edad[[#This Row],[id_LA]],Línea_Atención[],2,0)</f>
        <v>Línea Ambulatoria</v>
      </c>
    </row>
    <row r="506" spans="2:15" x14ac:dyDescent="0.3">
      <c r="B506" s="4" t="str">
        <f t="shared" si="21"/>
        <v>1-Causa Egreso-01</v>
      </c>
      <c r="C506" s="4" t="str">
        <f t="shared" si="22"/>
        <v>1-Causa Egreso-01-Hombres</v>
      </c>
      <c r="D506" s="4" t="str">
        <f t="shared" si="23"/>
        <v>1-Causa Egreso-01-Hombres-Mayores De Edad</v>
      </c>
      <c r="E506">
        <v>1</v>
      </c>
      <c r="F506" t="str">
        <f>+VLOOKUP(H506,Causas_Ingreso[[Causal Ingreso/Egreso]:[id_Causa]],3,0)</f>
        <v>Causa Egreso-01</v>
      </c>
      <c r="G506" t="s">
        <v>417</v>
      </c>
      <c r="H506" t="s">
        <v>335</v>
      </c>
      <c r="I506" t="s">
        <v>163</v>
      </c>
      <c r="J506" t="s">
        <v>153</v>
      </c>
      <c r="K506" t="s">
        <v>252</v>
      </c>
      <c r="L506" t="s">
        <v>106</v>
      </c>
      <c r="M506">
        <v>2</v>
      </c>
      <c r="O506" t="str">
        <f>+VLOOKUP(Línea_Causa_Sexo_Edad[[#This Row],[id_LA]],Línea_Atención[],2,0)</f>
        <v>Línea Ambulatoria</v>
      </c>
    </row>
    <row r="507" spans="2:15" x14ac:dyDescent="0.3">
      <c r="B507" s="4" t="str">
        <f t="shared" si="21"/>
        <v>1-Causa Egreso-01</v>
      </c>
      <c r="C507" s="4" t="str">
        <f t="shared" si="22"/>
        <v>1-Causa Egreso-01-Mujeres</v>
      </c>
      <c r="D507" s="4" t="str">
        <f t="shared" si="23"/>
        <v>1-Causa Egreso-01-Mujeres-Mayores De Edad</v>
      </c>
      <c r="E507">
        <v>1</v>
      </c>
      <c r="F507" t="str">
        <f>+VLOOKUP(H507,Causas_Ingreso[[Causal Ingreso/Egreso]:[id_Causa]],3,0)</f>
        <v>Causa Egreso-01</v>
      </c>
      <c r="G507" t="s">
        <v>417</v>
      </c>
      <c r="H507" t="s">
        <v>335</v>
      </c>
      <c r="I507" t="s">
        <v>163</v>
      </c>
      <c r="J507" t="s">
        <v>153</v>
      </c>
      <c r="K507" t="s">
        <v>253</v>
      </c>
      <c r="L507" t="s">
        <v>106</v>
      </c>
      <c r="M507">
        <v>0</v>
      </c>
      <c r="O507" t="str">
        <f>+VLOOKUP(Línea_Causa_Sexo_Edad[[#This Row],[id_LA]],Línea_Atención[],2,0)</f>
        <v>Línea Ambulatoria</v>
      </c>
    </row>
    <row r="508" spans="2:15" x14ac:dyDescent="0.3">
      <c r="B508" s="4" t="str">
        <f t="shared" si="21"/>
        <v>1-Causa Egreso-05</v>
      </c>
      <c r="C508" s="4" t="str">
        <f t="shared" si="22"/>
        <v>1-Causa Egreso-05-Hombres</v>
      </c>
      <c r="D508" s="4" t="str">
        <f t="shared" si="23"/>
        <v>1-Causa Egreso-05-Hombres-Mayores De Edad</v>
      </c>
      <c r="E508">
        <v>1</v>
      </c>
      <c r="F508" t="str">
        <f>+VLOOKUP(H508,Causas_Ingreso[[Causal Ingreso/Egreso]:[id_Causa]],3,0)</f>
        <v>Causa Egreso-05</v>
      </c>
      <c r="G508" t="s">
        <v>417</v>
      </c>
      <c r="H508" t="s">
        <v>340</v>
      </c>
      <c r="I508" t="s">
        <v>163</v>
      </c>
      <c r="J508" t="s">
        <v>153</v>
      </c>
      <c r="K508" t="s">
        <v>252</v>
      </c>
      <c r="L508" t="s">
        <v>106</v>
      </c>
      <c r="M508">
        <v>456</v>
      </c>
      <c r="O508" t="str">
        <f>+VLOOKUP(Línea_Causa_Sexo_Edad[[#This Row],[id_LA]],Línea_Atención[],2,0)</f>
        <v>Línea Ambulatoria</v>
      </c>
    </row>
    <row r="509" spans="2:15" x14ac:dyDescent="0.3">
      <c r="B509" s="4" t="str">
        <f t="shared" si="21"/>
        <v>1-Causa Egreso-05</v>
      </c>
      <c r="C509" s="4" t="str">
        <f t="shared" si="22"/>
        <v>1-Causa Egreso-05-Mujeres</v>
      </c>
      <c r="D509" s="4" t="str">
        <f t="shared" si="23"/>
        <v>1-Causa Egreso-05-Mujeres-Mayores De Edad</v>
      </c>
      <c r="E509">
        <v>1</v>
      </c>
      <c r="F509" t="str">
        <f>+VLOOKUP(H509,Causas_Ingreso[[Causal Ingreso/Egreso]:[id_Causa]],3,0)</f>
        <v>Causa Egreso-05</v>
      </c>
      <c r="G509" t="s">
        <v>417</v>
      </c>
      <c r="H509" t="s">
        <v>340</v>
      </c>
      <c r="I509" t="s">
        <v>163</v>
      </c>
      <c r="J509" t="s">
        <v>153</v>
      </c>
      <c r="K509" t="s">
        <v>253</v>
      </c>
      <c r="L509" t="s">
        <v>106</v>
      </c>
      <c r="M509">
        <v>670</v>
      </c>
      <c r="O509" t="str">
        <f>+VLOOKUP(Línea_Causa_Sexo_Edad[[#This Row],[id_LA]],Línea_Atención[],2,0)</f>
        <v>Línea Ambulatoria</v>
      </c>
    </row>
    <row r="510" spans="2:15" x14ac:dyDescent="0.3">
      <c r="B510" s="4" t="str">
        <f t="shared" si="21"/>
        <v>1-Causa Egreso-32</v>
      </c>
      <c r="C510" s="4" t="str">
        <f t="shared" si="22"/>
        <v>1-Causa Egreso-32-Mujeres</v>
      </c>
      <c r="D510" s="4" t="str">
        <f t="shared" si="23"/>
        <v>1-Causa Egreso-32-Mujeres-Mayores De Edad</v>
      </c>
      <c r="E510">
        <v>1</v>
      </c>
      <c r="F510" t="str">
        <f>+VLOOKUP(H510,Causas_Ingreso[[Causal Ingreso/Egreso]:[id_Causa]],3,0)</f>
        <v>Causa Egreso-32</v>
      </c>
      <c r="G510" t="s">
        <v>417</v>
      </c>
      <c r="H510" t="s">
        <v>333</v>
      </c>
      <c r="I510" t="s">
        <v>163</v>
      </c>
      <c r="J510" t="s">
        <v>153</v>
      </c>
      <c r="K510" t="s">
        <v>253</v>
      </c>
      <c r="L510" t="s">
        <v>106</v>
      </c>
      <c r="M510">
        <v>0</v>
      </c>
      <c r="O510" t="str">
        <f>+VLOOKUP(Línea_Causa_Sexo_Edad[[#This Row],[id_LA]],Línea_Atención[],2,0)</f>
        <v>Línea Ambulatoria</v>
      </c>
    </row>
    <row r="511" spans="2:15" x14ac:dyDescent="0.3">
      <c r="B511" s="4" t="str">
        <f t="shared" si="21"/>
        <v>1-Causa Egreso-33</v>
      </c>
      <c r="C511" s="4" t="str">
        <f t="shared" si="22"/>
        <v>1-Causa Egreso-33-Hombres</v>
      </c>
      <c r="D511" s="4" t="str">
        <f t="shared" si="23"/>
        <v>1-Causa Egreso-33-Hombres-Mayores De Edad</v>
      </c>
      <c r="E511">
        <v>1</v>
      </c>
      <c r="F511" t="str">
        <f>+VLOOKUP(H511,Causas_Ingreso[[Causal Ingreso/Egreso]:[id_Causa]],3,0)</f>
        <v>Causa Egreso-33</v>
      </c>
      <c r="G511" t="s">
        <v>417</v>
      </c>
      <c r="H511" t="s">
        <v>331</v>
      </c>
      <c r="I511" t="s">
        <v>163</v>
      </c>
      <c r="J511" t="s">
        <v>153</v>
      </c>
      <c r="K511" t="s">
        <v>252</v>
      </c>
      <c r="L511" t="s">
        <v>106</v>
      </c>
      <c r="M511">
        <v>0</v>
      </c>
      <c r="O511" t="str">
        <f>+VLOOKUP(Línea_Causa_Sexo_Edad[[#This Row],[id_LA]],Línea_Atención[],2,0)</f>
        <v>Línea Ambulatoria</v>
      </c>
    </row>
    <row r="512" spans="2:15" x14ac:dyDescent="0.3">
      <c r="B512" s="4" t="str">
        <f t="shared" si="21"/>
        <v>1-Causa Egreso-33</v>
      </c>
      <c r="C512" s="4" t="str">
        <f t="shared" si="22"/>
        <v>1-Causa Egreso-33-Mujeres</v>
      </c>
      <c r="D512" s="4" t="str">
        <f t="shared" si="23"/>
        <v>1-Causa Egreso-33-Mujeres-Mayores De Edad</v>
      </c>
      <c r="E512">
        <v>1</v>
      </c>
      <c r="F512" t="str">
        <f>+VLOOKUP(H512,Causas_Ingreso[[Causal Ingreso/Egreso]:[id_Causa]],3,0)</f>
        <v>Causa Egreso-33</v>
      </c>
      <c r="G512" t="s">
        <v>417</v>
      </c>
      <c r="H512" t="s">
        <v>331</v>
      </c>
      <c r="I512" t="s">
        <v>163</v>
      </c>
      <c r="J512" t="s">
        <v>153</v>
      </c>
      <c r="K512" t="s">
        <v>253</v>
      </c>
      <c r="L512" t="s">
        <v>106</v>
      </c>
      <c r="M512">
        <v>1</v>
      </c>
      <c r="O512" t="str">
        <f>+VLOOKUP(Línea_Causa_Sexo_Edad[[#This Row],[id_LA]],Línea_Atención[],2,0)</f>
        <v>Línea Ambulatoria</v>
      </c>
    </row>
    <row r="513" spans="2:15" x14ac:dyDescent="0.3">
      <c r="B513" s="4" t="str">
        <f t="shared" si="21"/>
        <v>1-Causa Egreso-34</v>
      </c>
      <c r="C513" s="4" t="str">
        <f t="shared" si="22"/>
        <v>1-Causa Egreso-34-Hombres</v>
      </c>
      <c r="D513" s="4" t="str">
        <f t="shared" si="23"/>
        <v>1-Causa Egreso-34-Hombres-Mayores De Edad</v>
      </c>
      <c r="E513">
        <v>1</v>
      </c>
      <c r="F513" t="str">
        <f>+VLOOKUP(H513,Causas_Ingreso[[Causal Ingreso/Egreso]:[id_Causa]],3,0)</f>
        <v>Causa Egreso-34</v>
      </c>
      <c r="G513" t="s">
        <v>417</v>
      </c>
      <c r="H513" t="s">
        <v>330</v>
      </c>
      <c r="I513" t="s">
        <v>163</v>
      </c>
      <c r="J513" t="s">
        <v>153</v>
      </c>
      <c r="K513" t="s">
        <v>252</v>
      </c>
      <c r="L513" t="s">
        <v>106</v>
      </c>
      <c r="M513">
        <v>0</v>
      </c>
      <c r="O513" t="str">
        <f>+VLOOKUP(Línea_Causa_Sexo_Edad[[#This Row],[id_LA]],Línea_Atención[],2,0)</f>
        <v>Línea Ambulatoria</v>
      </c>
    </row>
    <row r="514" spans="2:15" x14ac:dyDescent="0.3">
      <c r="B514" s="4" t="str">
        <f t="shared" si="21"/>
        <v>1-Causa Egreso-34</v>
      </c>
      <c r="C514" s="4" t="str">
        <f t="shared" si="22"/>
        <v>1-Causa Egreso-34-Mujeres</v>
      </c>
      <c r="D514" s="4" t="str">
        <f t="shared" si="23"/>
        <v>1-Causa Egreso-34-Mujeres-Mayores De Edad</v>
      </c>
      <c r="E514">
        <v>1</v>
      </c>
      <c r="F514" t="str">
        <f>+VLOOKUP(H514,Causas_Ingreso[[Causal Ingreso/Egreso]:[id_Causa]],3,0)</f>
        <v>Causa Egreso-34</v>
      </c>
      <c r="G514" t="s">
        <v>417</v>
      </c>
      <c r="H514" t="s">
        <v>330</v>
      </c>
      <c r="I514" t="s">
        <v>163</v>
      </c>
      <c r="J514" t="s">
        <v>153</v>
      </c>
      <c r="K514" t="s">
        <v>253</v>
      </c>
      <c r="L514" t="s">
        <v>106</v>
      </c>
      <c r="M514">
        <v>0</v>
      </c>
      <c r="O514" t="str">
        <f>+VLOOKUP(Línea_Causa_Sexo_Edad[[#This Row],[id_LA]],Línea_Atención[],2,0)</f>
        <v>Línea Ambulatoria</v>
      </c>
    </row>
    <row r="515" spans="2:15" x14ac:dyDescent="0.3">
      <c r="B515" s="4" t="str">
        <f t="shared" si="21"/>
        <v>1-Causa Egreso-09</v>
      </c>
      <c r="C515" s="4" t="str">
        <f t="shared" si="22"/>
        <v>1-Causa Egreso-09-Hombres</v>
      </c>
      <c r="D515" s="4" t="str">
        <f t="shared" si="23"/>
        <v>1-Causa Egreso-09-Hombres-Mayores De Edad</v>
      </c>
      <c r="E515">
        <v>1</v>
      </c>
      <c r="F515" t="str">
        <f>+VLOOKUP(H515,Causas_Ingreso[[Causal Ingreso/Egreso]:[id_Causa]],3,0)</f>
        <v>Causa Egreso-09</v>
      </c>
      <c r="G515" t="s">
        <v>417</v>
      </c>
      <c r="H515" t="s">
        <v>329</v>
      </c>
      <c r="I515" t="s">
        <v>163</v>
      </c>
      <c r="J515" t="s">
        <v>153</v>
      </c>
      <c r="K515" t="s">
        <v>252</v>
      </c>
      <c r="L515" t="s">
        <v>106</v>
      </c>
      <c r="M515">
        <v>0</v>
      </c>
      <c r="O515" t="str">
        <f>+VLOOKUP(Línea_Causa_Sexo_Edad[[#This Row],[id_LA]],Línea_Atención[],2,0)</f>
        <v>Línea Ambulatoria</v>
      </c>
    </row>
    <row r="516" spans="2:15" x14ac:dyDescent="0.3">
      <c r="B516" s="4" t="str">
        <f t="shared" si="21"/>
        <v>1-Causa Egreso-09</v>
      </c>
      <c r="C516" s="4" t="str">
        <f t="shared" si="22"/>
        <v>1-Causa Egreso-09-Mujeres</v>
      </c>
      <c r="D516" s="4" t="str">
        <f t="shared" si="23"/>
        <v>1-Causa Egreso-09-Mujeres-Mayores De Edad</v>
      </c>
      <c r="E516">
        <v>1</v>
      </c>
      <c r="F516" t="str">
        <f>+VLOOKUP(H516,Causas_Ingreso[[Causal Ingreso/Egreso]:[id_Causa]],3,0)</f>
        <v>Causa Egreso-09</v>
      </c>
      <c r="G516" t="s">
        <v>417</v>
      </c>
      <c r="H516" t="s">
        <v>329</v>
      </c>
      <c r="I516" t="s">
        <v>163</v>
      </c>
      <c r="J516" t="s">
        <v>153</v>
      </c>
      <c r="K516" t="s">
        <v>253</v>
      </c>
      <c r="L516" t="s">
        <v>106</v>
      </c>
      <c r="M516">
        <v>2</v>
      </c>
      <c r="O516" t="str">
        <f>+VLOOKUP(Línea_Causa_Sexo_Edad[[#This Row],[id_LA]],Línea_Atención[],2,0)</f>
        <v>Línea Ambulatoria</v>
      </c>
    </row>
    <row r="517" spans="2:15" x14ac:dyDescent="0.3">
      <c r="B517" s="4" t="str">
        <f t="shared" ref="B517:B580" si="24">+E517&amp;"-"&amp;F517</f>
        <v>1-Causa Egreso-37</v>
      </c>
      <c r="C517" s="4" t="str">
        <f t="shared" ref="C517:C580" si="25">+B517&amp;"-"&amp;K517</f>
        <v>1-Causa Egreso-37-Hombres</v>
      </c>
      <c r="D517" s="4" t="str">
        <f t="shared" ref="D517:D580" si="26">+C517&amp;"-"&amp;J517</f>
        <v>1-Causa Egreso-37-Hombres-Mayores De Edad</v>
      </c>
      <c r="E517">
        <v>1</v>
      </c>
      <c r="F517" t="str">
        <f>+VLOOKUP(H517,Causas_Ingreso[[Causal Ingreso/Egreso]:[id_Causa]],3,0)</f>
        <v>Causa Egreso-37</v>
      </c>
      <c r="G517" t="s">
        <v>417</v>
      </c>
      <c r="H517" t="s">
        <v>332</v>
      </c>
      <c r="I517" t="s">
        <v>163</v>
      </c>
      <c r="J517" t="s">
        <v>153</v>
      </c>
      <c r="K517" t="s">
        <v>252</v>
      </c>
      <c r="L517" t="s">
        <v>106</v>
      </c>
      <c r="M517">
        <v>0</v>
      </c>
      <c r="O517" t="str">
        <f>+VLOOKUP(Línea_Causa_Sexo_Edad[[#This Row],[id_LA]],Línea_Atención[],2,0)</f>
        <v>Línea Ambulatoria</v>
      </c>
    </row>
    <row r="518" spans="2:15" x14ac:dyDescent="0.3">
      <c r="B518" s="4" t="str">
        <f t="shared" si="24"/>
        <v>1-Causa Egreso-37</v>
      </c>
      <c r="C518" s="4" t="str">
        <f t="shared" si="25"/>
        <v>1-Causa Egreso-37-Mujeres</v>
      </c>
      <c r="D518" s="4" t="str">
        <f t="shared" si="26"/>
        <v>1-Causa Egreso-37-Mujeres-Mayores De Edad</v>
      </c>
      <c r="E518">
        <v>1</v>
      </c>
      <c r="F518" t="str">
        <f>+VLOOKUP(H518,Causas_Ingreso[[Causal Ingreso/Egreso]:[id_Causa]],3,0)</f>
        <v>Causa Egreso-37</v>
      </c>
      <c r="G518" t="s">
        <v>417</v>
      </c>
      <c r="H518" t="s">
        <v>332</v>
      </c>
      <c r="I518" t="s">
        <v>163</v>
      </c>
      <c r="J518" t="s">
        <v>153</v>
      </c>
      <c r="K518" t="s">
        <v>253</v>
      </c>
      <c r="L518" t="s">
        <v>106</v>
      </c>
      <c r="M518">
        <v>8</v>
      </c>
      <c r="O518" t="str">
        <f>+VLOOKUP(Línea_Causa_Sexo_Edad[[#This Row],[id_LA]],Línea_Atención[],2,0)</f>
        <v>Línea Ambulatoria</v>
      </c>
    </row>
    <row r="519" spans="2:15" x14ac:dyDescent="0.3">
      <c r="B519" s="4" t="str">
        <f t="shared" si="24"/>
        <v>1-Causa Egreso-39</v>
      </c>
      <c r="C519" s="4" t="str">
        <f t="shared" si="25"/>
        <v>1-Causa Egreso-39-Hombres</v>
      </c>
      <c r="D519" s="4" t="str">
        <f t="shared" si="26"/>
        <v>1-Causa Egreso-39-Hombres-Mayores De Edad</v>
      </c>
      <c r="E519">
        <v>1</v>
      </c>
      <c r="F519" t="str">
        <f>+VLOOKUP(H519,Causas_Ingreso[[Causal Ingreso/Egreso]:[id_Causa]],3,0)</f>
        <v>Causa Egreso-39</v>
      </c>
      <c r="G519" t="s">
        <v>417</v>
      </c>
      <c r="H519" t="s">
        <v>347</v>
      </c>
      <c r="I519" t="s">
        <v>163</v>
      </c>
      <c r="J519" t="s">
        <v>153</v>
      </c>
      <c r="K519" t="s">
        <v>252</v>
      </c>
      <c r="L519" t="s">
        <v>106</v>
      </c>
      <c r="M519">
        <v>5</v>
      </c>
      <c r="O519" t="str">
        <f>+VLOOKUP(Línea_Causa_Sexo_Edad[[#This Row],[id_LA]],Línea_Atención[],2,0)</f>
        <v>Línea Ambulatoria</v>
      </c>
    </row>
    <row r="520" spans="2:15" x14ac:dyDescent="0.3">
      <c r="B520" s="4" t="str">
        <f t="shared" si="24"/>
        <v>1-Causa Egreso-39</v>
      </c>
      <c r="C520" s="4" t="str">
        <f t="shared" si="25"/>
        <v>1-Causa Egreso-39-Mujeres</v>
      </c>
      <c r="D520" s="4" t="str">
        <f t="shared" si="26"/>
        <v>1-Causa Egreso-39-Mujeres-Mayores De Edad</v>
      </c>
      <c r="E520">
        <v>1</v>
      </c>
      <c r="F520" t="str">
        <f>+VLOOKUP(H520,Causas_Ingreso[[Causal Ingreso/Egreso]:[id_Causa]],3,0)</f>
        <v>Causa Egreso-39</v>
      </c>
      <c r="G520" t="s">
        <v>417</v>
      </c>
      <c r="H520" t="s">
        <v>347</v>
      </c>
      <c r="I520" t="s">
        <v>163</v>
      </c>
      <c r="J520" t="s">
        <v>153</v>
      </c>
      <c r="K520" t="s">
        <v>253</v>
      </c>
      <c r="L520" t="s">
        <v>106</v>
      </c>
      <c r="M520">
        <v>0</v>
      </c>
      <c r="O520" t="str">
        <f>+VLOOKUP(Línea_Causa_Sexo_Edad[[#This Row],[id_LA]],Línea_Atención[],2,0)</f>
        <v>Línea Ambulatoria</v>
      </c>
    </row>
    <row r="521" spans="2:15" x14ac:dyDescent="0.3">
      <c r="B521" s="4" t="str">
        <f t="shared" si="24"/>
        <v>1-Causa Egreso-40</v>
      </c>
      <c r="C521" s="4" t="str">
        <f t="shared" si="25"/>
        <v>1-Causa Egreso-40-Hombres</v>
      </c>
      <c r="D521" s="4" t="str">
        <f t="shared" si="26"/>
        <v>1-Causa Egreso-40-Hombres-Mayores De Edad</v>
      </c>
      <c r="E521">
        <v>1</v>
      </c>
      <c r="F521" t="str">
        <f>+VLOOKUP(H521,Causas_Ingreso[[Causal Ingreso/Egreso]:[id_Causa]],3,0)</f>
        <v>Causa Egreso-40</v>
      </c>
      <c r="G521" t="s">
        <v>417</v>
      </c>
      <c r="H521" t="s">
        <v>327</v>
      </c>
      <c r="I521" t="s">
        <v>163</v>
      </c>
      <c r="J521" t="s">
        <v>153</v>
      </c>
      <c r="K521" t="s">
        <v>252</v>
      </c>
      <c r="L521" t="s">
        <v>106</v>
      </c>
      <c r="M521">
        <v>2</v>
      </c>
      <c r="O521" t="str">
        <f>+VLOOKUP(Línea_Causa_Sexo_Edad[[#This Row],[id_LA]],Línea_Atención[],2,0)</f>
        <v>Línea Ambulatoria</v>
      </c>
    </row>
    <row r="522" spans="2:15" x14ac:dyDescent="0.3">
      <c r="B522" s="4" t="str">
        <f t="shared" si="24"/>
        <v>1-Causa Egreso-40</v>
      </c>
      <c r="C522" s="4" t="str">
        <f t="shared" si="25"/>
        <v>1-Causa Egreso-40-Mujeres</v>
      </c>
      <c r="D522" s="4" t="str">
        <f t="shared" si="26"/>
        <v>1-Causa Egreso-40-Mujeres-Mayores De Edad</v>
      </c>
      <c r="E522">
        <v>1</v>
      </c>
      <c r="F522" t="str">
        <f>+VLOOKUP(H522,Causas_Ingreso[[Causal Ingreso/Egreso]:[id_Causa]],3,0)</f>
        <v>Causa Egreso-40</v>
      </c>
      <c r="G522" t="s">
        <v>417</v>
      </c>
      <c r="H522" t="s">
        <v>327</v>
      </c>
      <c r="I522" t="s">
        <v>163</v>
      </c>
      <c r="J522" t="s">
        <v>153</v>
      </c>
      <c r="K522" t="s">
        <v>253</v>
      </c>
      <c r="L522" t="s">
        <v>106</v>
      </c>
      <c r="M522">
        <v>4</v>
      </c>
      <c r="O522" t="str">
        <f>+VLOOKUP(Línea_Causa_Sexo_Edad[[#This Row],[id_LA]],Línea_Atención[],2,0)</f>
        <v>Línea Ambulatoria</v>
      </c>
    </row>
    <row r="523" spans="2:15" x14ac:dyDescent="0.3">
      <c r="B523" s="4" t="str">
        <f t="shared" si="24"/>
        <v>1-Causa Egreso-41</v>
      </c>
      <c r="C523" s="4" t="str">
        <f t="shared" si="25"/>
        <v>1-Causa Egreso-41-Hombres</v>
      </c>
      <c r="D523" s="4" t="str">
        <f t="shared" si="26"/>
        <v>1-Causa Egreso-41-Hombres-Mayores De Edad</v>
      </c>
      <c r="E523">
        <v>1</v>
      </c>
      <c r="F523" t="str">
        <f>+VLOOKUP(H523,Causas_Ingreso[[Causal Ingreso/Egreso]:[id_Causa]],3,0)</f>
        <v>Causa Egreso-41</v>
      </c>
      <c r="G523" t="s">
        <v>417</v>
      </c>
      <c r="H523" t="s">
        <v>328</v>
      </c>
      <c r="I523" t="s">
        <v>163</v>
      </c>
      <c r="J523" t="s">
        <v>153</v>
      </c>
      <c r="K523" t="s">
        <v>252</v>
      </c>
      <c r="L523" t="s">
        <v>106</v>
      </c>
      <c r="M523">
        <v>132</v>
      </c>
      <c r="O523" t="str">
        <f>+VLOOKUP(Línea_Causa_Sexo_Edad[[#This Row],[id_LA]],Línea_Atención[],2,0)</f>
        <v>Línea Ambulatoria</v>
      </c>
    </row>
    <row r="524" spans="2:15" x14ac:dyDescent="0.3">
      <c r="B524" s="4" t="str">
        <f t="shared" si="24"/>
        <v>1-Causa Egreso-41</v>
      </c>
      <c r="C524" s="4" t="str">
        <f t="shared" si="25"/>
        <v>1-Causa Egreso-41-Mujeres</v>
      </c>
      <c r="D524" s="4" t="str">
        <f t="shared" si="26"/>
        <v>1-Causa Egreso-41-Mujeres-Mayores De Edad</v>
      </c>
      <c r="E524">
        <v>1</v>
      </c>
      <c r="F524" t="str">
        <f>+VLOOKUP(H524,Causas_Ingreso[[Causal Ingreso/Egreso]:[id_Causa]],3,0)</f>
        <v>Causa Egreso-41</v>
      </c>
      <c r="G524" t="s">
        <v>417</v>
      </c>
      <c r="H524" t="s">
        <v>328</v>
      </c>
      <c r="I524" t="s">
        <v>163</v>
      </c>
      <c r="J524" t="s">
        <v>153</v>
      </c>
      <c r="K524" t="s">
        <v>253</v>
      </c>
      <c r="L524" t="s">
        <v>106</v>
      </c>
      <c r="M524">
        <v>163</v>
      </c>
      <c r="O524" t="str">
        <f>+VLOOKUP(Línea_Causa_Sexo_Edad[[#This Row],[id_LA]],Línea_Atención[],2,0)</f>
        <v>Línea Ambulatoria</v>
      </c>
    </row>
    <row r="525" spans="2:15" x14ac:dyDescent="0.3">
      <c r="B525" s="4" t="str">
        <f t="shared" si="24"/>
        <v>1-Causa Egreso-44</v>
      </c>
      <c r="C525" s="4" t="str">
        <f t="shared" si="25"/>
        <v>1-Causa Egreso-44-Hombres</v>
      </c>
      <c r="D525" s="4" t="str">
        <f t="shared" si="26"/>
        <v>1-Causa Egreso-44-Hombres-Mayores De Edad</v>
      </c>
      <c r="E525">
        <v>1</v>
      </c>
      <c r="F525" t="str">
        <f>+VLOOKUP(H525,Causas_Ingreso[[Causal Ingreso/Egreso]:[id_Causa]],3,0)</f>
        <v>Causa Egreso-44</v>
      </c>
      <c r="G525" t="s">
        <v>417</v>
      </c>
      <c r="H525" t="s">
        <v>350</v>
      </c>
      <c r="I525" t="s">
        <v>163</v>
      </c>
      <c r="J525" t="s">
        <v>153</v>
      </c>
      <c r="K525" t="s">
        <v>252</v>
      </c>
      <c r="L525" t="s">
        <v>106</v>
      </c>
      <c r="M525">
        <v>0</v>
      </c>
      <c r="O525" t="str">
        <f>+VLOOKUP(Línea_Causa_Sexo_Edad[[#This Row],[id_LA]],Línea_Atención[],2,0)</f>
        <v>Línea Ambulatoria</v>
      </c>
    </row>
    <row r="526" spans="2:15" x14ac:dyDescent="0.3">
      <c r="B526" s="4" t="str">
        <f t="shared" si="24"/>
        <v>1-Causa Egreso-44</v>
      </c>
      <c r="C526" s="4" t="str">
        <f t="shared" si="25"/>
        <v>1-Causa Egreso-44-Mujeres</v>
      </c>
      <c r="D526" s="4" t="str">
        <f t="shared" si="26"/>
        <v>1-Causa Egreso-44-Mujeres-Mayores De Edad</v>
      </c>
      <c r="E526">
        <v>1</v>
      </c>
      <c r="F526" t="str">
        <f>+VLOOKUP(H526,Causas_Ingreso[[Causal Ingreso/Egreso]:[id_Causa]],3,0)</f>
        <v>Causa Egreso-44</v>
      </c>
      <c r="G526" t="s">
        <v>417</v>
      </c>
      <c r="H526" t="s">
        <v>350</v>
      </c>
      <c r="I526" t="s">
        <v>163</v>
      </c>
      <c r="J526" t="s">
        <v>153</v>
      </c>
      <c r="K526" t="s">
        <v>253</v>
      </c>
      <c r="L526" t="s">
        <v>106</v>
      </c>
      <c r="M526">
        <v>0</v>
      </c>
      <c r="O526" t="str">
        <f>+VLOOKUP(Línea_Causa_Sexo_Edad[[#This Row],[id_LA]],Línea_Atención[],2,0)</f>
        <v>Línea Ambulatoria</v>
      </c>
    </row>
    <row r="527" spans="2:15" x14ac:dyDescent="0.3">
      <c r="B527" s="4" t="str">
        <f t="shared" si="24"/>
        <v>1-Causa Egreso-41</v>
      </c>
      <c r="C527" s="4" t="str">
        <f t="shared" si="25"/>
        <v>1-Causa Egreso-41-Hombres</v>
      </c>
      <c r="D527" s="4" t="str">
        <f t="shared" si="26"/>
        <v>1-Causa Egreso-41-Hombres-Mayores De Edad</v>
      </c>
      <c r="E527">
        <v>1</v>
      </c>
      <c r="F527" t="str">
        <f>+VLOOKUP(H527,Causas_Ingreso[[Causal Ingreso/Egreso]:[id_Causa]],3,0)</f>
        <v>Causa Egreso-41</v>
      </c>
      <c r="G527" t="s">
        <v>417</v>
      </c>
      <c r="H527" t="s">
        <v>328</v>
      </c>
      <c r="I527" t="s">
        <v>163</v>
      </c>
      <c r="J527" t="s">
        <v>153</v>
      </c>
      <c r="K527" t="s">
        <v>252</v>
      </c>
      <c r="L527" t="s">
        <v>106</v>
      </c>
      <c r="M527">
        <v>22</v>
      </c>
      <c r="O527" t="str">
        <f>+VLOOKUP(Línea_Causa_Sexo_Edad[[#This Row],[id_LA]],Línea_Atención[],2,0)</f>
        <v>Línea Ambulatoria</v>
      </c>
    </row>
    <row r="528" spans="2:15" x14ac:dyDescent="0.3">
      <c r="B528" s="4" t="str">
        <f t="shared" si="24"/>
        <v>1-Causa Egreso-41</v>
      </c>
      <c r="C528" s="4" t="str">
        <f t="shared" si="25"/>
        <v>1-Causa Egreso-41-Mujeres</v>
      </c>
      <c r="D528" s="4" t="str">
        <f t="shared" si="26"/>
        <v>1-Causa Egreso-41-Mujeres-Mayores De Edad</v>
      </c>
      <c r="E528">
        <v>1</v>
      </c>
      <c r="F528" t="str">
        <f>+VLOOKUP(H528,Causas_Ingreso[[Causal Ingreso/Egreso]:[id_Causa]],3,0)</f>
        <v>Causa Egreso-41</v>
      </c>
      <c r="G528" t="s">
        <v>417</v>
      </c>
      <c r="H528" t="s">
        <v>328</v>
      </c>
      <c r="I528" t="s">
        <v>163</v>
      </c>
      <c r="J528" t="s">
        <v>153</v>
      </c>
      <c r="K528" t="s">
        <v>253</v>
      </c>
      <c r="L528" t="s">
        <v>106</v>
      </c>
      <c r="M528">
        <v>31</v>
      </c>
      <c r="O528" t="str">
        <f>+VLOOKUP(Línea_Causa_Sexo_Edad[[#This Row],[id_LA]],Línea_Atención[],2,0)</f>
        <v>Línea Ambulatoria</v>
      </c>
    </row>
    <row r="529" spans="2:15" x14ac:dyDescent="0.3">
      <c r="B529" s="4" t="str">
        <f t="shared" si="24"/>
        <v>1-Causa Egreso-46</v>
      </c>
      <c r="C529" s="4" t="str">
        <f t="shared" si="25"/>
        <v>1-Causa Egreso-46-Hombres</v>
      </c>
      <c r="D529" s="4" t="str">
        <f t="shared" si="26"/>
        <v>1-Causa Egreso-46-Hombres-Mayores De Edad</v>
      </c>
      <c r="E529">
        <v>1</v>
      </c>
      <c r="F529" t="str">
        <f>+VLOOKUP(H529,Causas_Ingreso[[Causal Ingreso/Egreso]:[id_Causa]],3,0)</f>
        <v>Causa Egreso-46</v>
      </c>
      <c r="G529" t="s">
        <v>417</v>
      </c>
      <c r="H529" t="s">
        <v>326</v>
      </c>
      <c r="I529" t="s">
        <v>163</v>
      </c>
      <c r="J529" t="s">
        <v>153</v>
      </c>
      <c r="K529" t="s">
        <v>252</v>
      </c>
      <c r="L529" t="s">
        <v>106</v>
      </c>
      <c r="M529">
        <v>4</v>
      </c>
      <c r="O529" t="str">
        <f>+VLOOKUP(Línea_Causa_Sexo_Edad[[#This Row],[id_LA]],Línea_Atención[],2,0)</f>
        <v>Línea Ambulatoria</v>
      </c>
    </row>
    <row r="530" spans="2:15" x14ac:dyDescent="0.3">
      <c r="B530" s="4" t="str">
        <f t="shared" si="24"/>
        <v>1-Causa Egreso-46</v>
      </c>
      <c r="C530" s="4" t="str">
        <f t="shared" si="25"/>
        <v>1-Causa Egreso-46-Mujeres</v>
      </c>
      <c r="D530" s="4" t="str">
        <f t="shared" si="26"/>
        <v>1-Causa Egreso-46-Mujeres-Mayores De Edad</v>
      </c>
      <c r="E530">
        <v>1</v>
      </c>
      <c r="F530" t="str">
        <f>+VLOOKUP(H530,Causas_Ingreso[[Causal Ingreso/Egreso]:[id_Causa]],3,0)</f>
        <v>Causa Egreso-46</v>
      </c>
      <c r="G530" t="s">
        <v>417</v>
      </c>
      <c r="H530" t="s">
        <v>326</v>
      </c>
      <c r="I530" t="s">
        <v>163</v>
      </c>
      <c r="J530" t="s">
        <v>153</v>
      </c>
      <c r="K530" t="s">
        <v>253</v>
      </c>
      <c r="L530" t="s">
        <v>106</v>
      </c>
      <c r="M530">
        <v>1</v>
      </c>
      <c r="O530" t="str">
        <f>+VLOOKUP(Línea_Causa_Sexo_Edad[[#This Row],[id_LA]],Línea_Atención[],2,0)</f>
        <v>Línea Ambulatoria</v>
      </c>
    </row>
    <row r="531" spans="2:15" x14ac:dyDescent="0.3">
      <c r="B531" s="4" t="str">
        <f t="shared" si="24"/>
        <v>1-Causa Egreso-31</v>
      </c>
      <c r="C531" s="4" t="str">
        <f t="shared" si="25"/>
        <v>1-Causa Egreso-31-Hombres</v>
      </c>
      <c r="D531" s="4" t="str">
        <f t="shared" si="26"/>
        <v>1-Causa Egreso-31-Hombres-Mayores De Edad</v>
      </c>
      <c r="E531">
        <v>1</v>
      </c>
      <c r="F531" t="str">
        <f>+VLOOKUP(H531,Causas_Ingreso[[Causal Ingreso/Egreso]:[id_Causa]],3,0)</f>
        <v>Causa Egreso-31</v>
      </c>
      <c r="G531" t="s">
        <v>417</v>
      </c>
      <c r="H531" t="s">
        <v>325</v>
      </c>
      <c r="I531" t="s">
        <v>163</v>
      </c>
      <c r="J531" t="s">
        <v>153</v>
      </c>
      <c r="K531" t="s">
        <v>252</v>
      </c>
      <c r="L531" t="s">
        <v>106</v>
      </c>
      <c r="M531">
        <v>279</v>
      </c>
      <c r="O531" t="str">
        <f>+VLOOKUP(Línea_Causa_Sexo_Edad[[#This Row],[id_LA]],Línea_Atención[],2,0)</f>
        <v>Línea Ambulatoria</v>
      </c>
    </row>
    <row r="532" spans="2:15" x14ac:dyDescent="0.3">
      <c r="B532" s="4" t="str">
        <f t="shared" si="24"/>
        <v>1-Causa Egreso-31</v>
      </c>
      <c r="C532" s="4" t="str">
        <f t="shared" si="25"/>
        <v>1-Causa Egreso-31-Mujeres</v>
      </c>
      <c r="D532" s="4" t="str">
        <f t="shared" si="26"/>
        <v>1-Causa Egreso-31-Mujeres-Mayores De Edad</v>
      </c>
      <c r="E532">
        <v>1</v>
      </c>
      <c r="F532" t="str">
        <f>+VLOOKUP(H532,Causas_Ingreso[[Causal Ingreso/Egreso]:[id_Causa]],3,0)</f>
        <v>Causa Egreso-31</v>
      </c>
      <c r="G532" t="s">
        <v>417</v>
      </c>
      <c r="H532" t="s">
        <v>325</v>
      </c>
      <c r="I532" t="s">
        <v>163</v>
      </c>
      <c r="J532" t="s">
        <v>153</v>
      </c>
      <c r="K532" t="s">
        <v>253</v>
      </c>
      <c r="L532" t="s">
        <v>106</v>
      </c>
      <c r="M532">
        <v>354</v>
      </c>
      <c r="O532" t="str">
        <f>+VLOOKUP(Línea_Causa_Sexo_Edad[[#This Row],[id_LA]],Línea_Atención[],2,0)</f>
        <v>Línea Ambulatoria</v>
      </c>
    </row>
    <row r="533" spans="2:15" x14ac:dyDescent="0.3">
      <c r="B533" s="4" t="str">
        <f t="shared" si="24"/>
        <v>1-Causa Egreso-31</v>
      </c>
      <c r="C533" s="4" t="str">
        <f t="shared" si="25"/>
        <v>1-Causa Egreso-31-Hombres</v>
      </c>
      <c r="D533" s="4" t="str">
        <f t="shared" si="26"/>
        <v>1-Causa Egreso-31-Hombres-Mayores De Edad</v>
      </c>
      <c r="E533">
        <v>1</v>
      </c>
      <c r="F533" t="str">
        <f>+VLOOKUP(H533,Causas_Ingreso[[Causal Ingreso/Egreso]:[id_Causa]],3,0)</f>
        <v>Causa Egreso-31</v>
      </c>
      <c r="G533" t="s">
        <v>417</v>
      </c>
      <c r="H533" t="s">
        <v>325</v>
      </c>
      <c r="I533" t="s">
        <v>163</v>
      </c>
      <c r="J533" t="s">
        <v>153</v>
      </c>
      <c r="K533" t="s">
        <v>252</v>
      </c>
      <c r="L533" t="s">
        <v>106</v>
      </c>
      <c r="M533">
        <v>2</v>
      </c>
      <c r="O533" t="str">
        <f>+VLOOKUP(Línea_Causa_Sexo_Edad[[#This Row],[id_LA]],Línea_Atención[],2,0)</f>
        <v>Línea Ambulatoria</v>
      </c>
    </row>
    <row r="534" spans="2:15" x14ac:dyDescent="0.3">
      <c r="B534" s="4" t="str">
        <f t="shared" si="24"/>
        <v>1-Causa Egreso-31</v>
      </c>
      <c r="C534" s="4" t="str">
        <f t="shared" si="25"/>
        <v>1-Causa Egreso-31-Mujeres</v>
      </c>
      <c r="D534" s="4" t="str">
        <f t="shared" si="26"/>
        <v>1-Causa Egreso-31-Mujeres-Mayores De Edad</v>
      </c>
      <c r="E534">
        <v>1</v>
      </c>
      <c r="F534" t="str">
        <f>+VLOOKUP(H534,Causas_Ingreso[[Causal Ingreso/Egreso]:[id_Causa]],3,0)</f>
        <v>Causa Egreso-31</v>
      </c>
      <c r="G534" t="s">
        <v>417</v>
      </c>
      <c r="H534" t="s">
        <v>325</v>
      </c>
      <c r="I534" t="s">
        <v>163</v>
      </c>
      <c r="J534" t="s">
        <v>153</v>
      </c>
      <c r="K534" t="s">
        <v>253</v>
      </c>
      <c r="L534" t="s">
        <v>106</v>
      </c>
      <c r="M534">
        <v>1</v>
      </c>
      <c r="O534" t="str">
        <f>+VLOOKUP(Línea_Causa_Sexo_Edad[[#This Row],[id_LA]],Línea_Atención[],2,0)</f>
        <v>Línea Ambulatoria</v>
      </c>
    </row>
    <row r="535" spans="2:15" x14ac:dyDescent="0.3">
      <c r="B535" s="4" t="str">
        <f t="shared" si="24"/>
        <v>1-Causa Egreso-02</v>
      </c>
      <c r="C535" s="4" t="str">
        <f t="shared" si="25"/>
        <v>1-Causa Egreso-02-Hombres</v>
      </c>
      <c r="D535" s="4" t="str">
        <f t="shared" si="26"/>
        <v>1-Causa Egreso-02-Hombres-En Gestación</v>
      </c>
      <c r="E535">
        <v>1</v>
      </c>
      <c r="F535" t="str">
        <f>+VLOOKUP(H535,Causas_Ingreso[[Causal Ingreso/Egreso]:[id_Causa]],3,0)</f>
        <v>Causa Egreso-02</v>
      </c>
      <c r="G535" t="s">
        <v>417</v>
      </c>
      <c r="H535" t="s">
        <v>336</v>
      </c>
      <c r="I535" t="s">
        <v>158</v>
      </c>
      <c r="J535" t="s">
        <v>149</v>
      </c>
      <c r="K535" t="s">
        <v>252</v>
      </c>
      <c r="L535" t="s">
        <v>106</v>
      </c>
      <c r="M535">
        <v>0</v>
      </c>
      <c r="O535" t="str">
        <f>+VLOOKUP(Línea_Causa_Sexo_Edad[[#This Row],[id_LA]],Línea_Atención[],2,0)</f>
        <v>Línea Ambulatoria</v>
      </c>
    </row>
    <row r="536" spans="2:15" x14ac:dyDescent="0.3">
      <c r="B536" s="4" t="str">
        <f t="shared" si="24"/>
        <v>1-Causa Egreso-02</v>
      </c>
      <c r="C536" s="4" t="str">
        <f t="shared" si="25"/>
        <v>1-Causa Egreso-02-Mujeres</v>
      </c>
      <c r="D536" s="4" t="str">
        <f t="shared" si="26"/>
        <v>1-Causa Egreso-02-Mujeres-En Gestación</v>
      </c>
      <c r="E536">
        <v>1</v>
      </c>
      <c r="F536" t="str">
        <f>+VLOOKUP(H536,Causas_Ingreso[[Causal Ingreso/Egreso]:[id_Causa]],3,0)</f>
        <v>Causa Egreso-02</v>
      </c>
      <c r="G536" t="s">
        <v>417</v>
      </c>
      <c r="H536" t="s">
        <v>336</v>
      </c>
      <c r="I536" t="s">
        <v>158</v>
      </c>
      <c r="J536" t="s">
        <v>149</v>
      </c>
      <c r="K536" t="s">
        <v>253</v>
      </c>
      <c r="L536" t="s">
        <v>106</v>
      </c>
      <c r="M536">
        <v>0</v>
      </c>
      <c r="O536" t="str">
        <f>+VLOOKUP(Línea_Causa_Sexo_Edad[[#This Row],[id_LA]],Línea_Atención[],2,0)</f>
        <v>Línea Ambulatoria</v>
      </c>
    </row>
    <row r="537" spans="2:15" x14ac:dyDescent="0.3">
      <c r="B537" s="4" t="str">
        <f t="shared" si="24"/>
        <v>1-Causa Egreso-04</v>
      </c>
      <c r="C537" s="4" t="str">
        <f t="shared" si="25"/>
        <v>1-Causa Egreso-04-Hombres</v>
      </c>
      <c r="D537" s="4" t="str">
        <f t="shared" si="26"/>
        <v>1-Causa Egreso-04-Hombres-En Gestación</v>
      </c>
      <c r="E537">
        <v>1</v>
      </c>
      <c r="F537" t="str">
        <f>+VLOOKUP(H537,Causas_Ingreso[[Causal Ingreso/Egreso]:[id_Causa]],3,0)</f>
        <v>Causa Egreso-04</v>
      </c>
      <c r="G537" t="s">
        <v>417</v>
      </c>
      <c r="H537" t="s">
        <v>339</v>
      </c>
      <c r="I537" t="s">
        <v>158</v>
      </c>
      <c r="J537" t="s">
        <v>149</v>
      </c>
      <c r="K537" t="s">
        <v>252</v>
      </c>
      <c r="L537" t="s">
        <v>106</v>
      </c>
      <c r="M537">
        <v>0</v>
      </c>
      <c r="O537" t="str">
        <f>+VLOOKUP(Línea_Causa_Sexo_Edad[[#This Row],[id_LA]],Línea_Atención[],2,0)</f>
        <v>Línea Ambulatoria</v>
      </c>
    </row>
    <row r="538" spans="2:15" x14ac:dyDescent="0.3">
      <c r="B538" s="4" t="str">
        <f t="shared" si="24"/>
        <v>1-Causa Egreso-04</v>
      </c>
      <c r="C538" s="4" t="str">
        <f t="shared" si="25"/>
        <v>1-Causa Egreso-04-Mujeres</v>
      </c>
      <c r="D538" s="4" t="str">
        <f t="shared" si="26"/>
        <v>1-Causa Egreso-04-Mujeres-En Gestación</v>
      </c>
      <c r="E538">
        <v>1</v>
      </c>
      <c r="F538" t="str">
        <f>+VLOOKUP(H538,Causas_Ingreso[[Causal Ingreso/Egreso]:[id_Causa]],3,0)</f>
        <v>Causa Egreso-04</v>
      </c>
      <c r="G538" t="s">
        <v>417</v>
      </c>
      <c r="H538" t="s">
        <v>339</v>
      </c>
      <c r="I538" t="s">
        <v>158</v>
      </c>
      <c r="J538" t="s">
        <v>149</v>
      </c>
      <c r="K538" t="s">
        <v>253</v>
      </c>
      <c r="L538" t="s">
        <v>106</v>
      </c>
      <c r="M538">
        <v>0</v>
      </c>
      <c r="O538" t="str">
        <f>+VLOOKUP(Línea_Causa_Sexo_Edad[[#This Row],[id_LA]],Línea_Atención[],2,0)</f>
        <v>Línea Ambulatoria</v>
      </c>
    </row>
    <row r="539" spans="2:15" x14ac:dyDescent="0.3">
      <c r="B539" s="4" t="str">
        <f t="shared" si="24"/>
        <v>1-Causa Egreso-05</v>
      </c>
      <c r="C539" s="4" t="str">
        <f t="shared" si="25"/>
        <v>1-Causa Egreso-05-Hombres</v>
      </c>
      <c r="D539" s="4" t="str">
        <f t="shared" si="26"/>
        <v>1-Causa Egreso-05-Hombres-En Gestación</v>
      </c>
      <c r="E539">
        <v>1</v>
      </c>
      <c r="F539" t="str">
        <f>+VLOOKUP(H539,Causas_Ingreso[[Causal Ingreso/Egreso]:[id_Causa]],3,0)</f>
        <v>Causa Egreso-05</v>
      </c>
      <c r="G539" t="s">
        <v>417</v>
      </c>
      <c r="H539" t="s">
        <v>340</v>
      </c>
      <c r="I539" t="s">
        <v>158</v>
      </c>
      <c r="J539" t="s">
        <v>149</v>
      </c>
      <c r="K539" t="s">
        <v>252</v>
      </c>
      <c r="L539" t="s">
        <v>106</v>
      </c>
      <c r="M539">
        <v>0</v>
      </c>
      <c r="O539" t="str">
        <f>+VLOOKUP(Línea_Causa_Sexo_Edad[[#This Row],[id_LA]],Línea_Atención[],2,0)</f>
        <v>Línea Ambulatoria</v>
      </c>
    </row>
    <row r="540" spans="2:15" x14ac:dyDescent="0.3">
      <c r="B540" s="4" t="str">
        <f t="shared" si="24"/>
        <v>1-Causa Egreso-05</v>
      </c>
      <c r="C540" s="4" t="str">
        <f t="shared" si="25"/>
        <v>1-Causa Egreso-05-Mujeres</v>
      </c>
      <c r="D540" s="4" t="str">
        <f t="shared" si="26"/>
        <v>1-Causa Egreso-05-Mujeres-En Gestación</v>
      </c>
      <c r="E540">
        <v>1</v>
      </c>
      <c r="F540" t="str">
        <f>+VLOOKUP(H540,Causas_Ingreso[[Causal Ingreso/Egreso]:[id_Causa]],3,0)</f>
        <v>Causa Egreso-05</v>
      </c>
      <c r="G540" t="s">
        <v>417</v>
      </c>
      <c r="H540" t="s">
        <v>340</v>
      </c>
      <c r="I540" t="s">
        <v>158</v>
      </c>
      <c r="J540" t="s">
        <v>149</v>
      </c>
      <c r="K540" t="s">
        <v>253</v>
      </c>
      <c r="L540" t="s">
        <v>106</v>
      </c>
      <c r="M540">
        <v>0</v>
      </c>
      <c r="O540" t="str">
        <f>+VLOOKUP(Línea_Causa_Sexo_Edad[[#This Row],[id_LA]],Línea_Atención[],2,0)</f>
        <v>Línea Ambulatoria</v>
      </c>
    </row>
    <row r="541" spans="2:15" x14ac:dyDescent="0.3">
      <c r="B541" s="4" t="str">
        <f t="shared" si="24"/>
        <v>1-Causa Egreso-01</v>
      </c>
      <c r="C541" s="4" t="str">
        <f t="shared" si="25"/>
        <v>1-Causa Egreso-01-Hombres</v>
      </c>
      <c r="D541" s="4" t="str">
        <f t="shared" si="26"/>
        <v>1-Causa Egreso-01-Hombres-En Gestación</v>
      </c>
      <c r="E541">
        <v>1</v>
      </c>
      <c r="F541" t="str">
        <f>+VLOOKUP(H541,Causas_Ingreso[[Causal Ingreso/Egreso]:[id_Causa]],3,0)</f>
        <v>Causa Egreso-01</v>
      </c>
      <c r="G541" t="s">
        <v>417</v>
      </c>
      <c r="H541" t="s">
        <v>335</v>
      </c>
      <c r="I541" t="s">
        <v>158</v>
      </c>
      <c r="J541" t="s">
        <v>149</v>
      </c>
      <c r="K541" t="s">
        <v>252</v>
      </c>
      <c r="L541" t="s">
        <v>106</v>
      </c>
      <c r="M541">
        <v>0</v>
      </c>
      <c r="O541" t="str">
        <f>+VLOOKUP(Línea_Causa_Sexo_Edad[[#This Row],[id_LA]],Línea_Atención[],2,0)</f>
        <v>Línea Ambulatoria</v>
      </c>
    </row>
    <row r="542" spans="2:15" x14ac:dyDescent="0.3">
      <c r="B542" s="4" t="str">
        <f t="shared" si="24"/>
        <v>1-Causa Egreso-01</v>
      </c>
      <c r="C542" s="4" t="str">
        <f t="shared" si="25"/>
        <v>1-Causa Egreso-01-Mujeres</v>
      </c>
      <c r="D542" s="4" t="str">
        <f t="shared" si="26"/>
        <v>1-Causa Egreso-01-Mujeres-En Gestación</v>
      </c>
      <c r="E542">
        <v>1</v>
      </c>
      <c r="F542" t="str">
        <f>+VLOOKUP(H542,Causas_Ingreso[[Causal Ingreso/Egreso]:[id_Causa]],3,0)</f>
        <v>Causa Egreso-01</v>
      </c>
      <c r="G542" t="s">
        <v>417</v>
      </c>
      <c r="H542" t="s">
        <v>335</v>
      </c>
      <c r="I542" t="s">
        <v>158</v>
      </c>
      <c r="J542" t="s">
        <v>149</v>
      </c>
      <c r="K542" t="s">
        <v>253</v>
      </c>
      <c r="L542" t="s">
        <v>106</v>
      </c>
      <c r="M542">
        <v>0</v>
      </c>
      <c r="O542" t="str">
        <f>+VLOOKUP(Línea_Causa_Sexo_Edad[[#This Row],[id_LA]],Línea_Atención[],2,0)</f>
        <v>Línea Ambulatoria</v>
      </c>
    </row>
    <row r="543" spans="2:15" x14ac:dyDescent="0.3">
      <c r="B543" s="4" t="str">
        <f t="shared" si="24"/>
        <v>1-Causa Egreso-07</v>
      </c>
      <c r="C543" s="4" t="str">
        <f t="shared" si="25"/>
        <v>1-Causa Egreso-07-Hombres</v>
      </c>
      <c r="D543" s="4" t="str">
        <f t="shared" si="26"/>
        <v>1-Causa Egreso-07-Hombres-En Gestación</v>
      </c>
      <c r="E543">
        <v>1</v>
      </c>
      <c r="F543" t="str">
        <f>+VLOOKUP(H543,Causas_Ingreso[[Causal Ingreso/Egreso]:[id_Causa]],3,0)</f>
        <v>Causa Egreso-07</v>
      </c>
      <c r="G543" t="s">
        <v>417</v>
      </c>
      <c r="H543" t="s">
        <v>341</v>
      </c>
      <c r="I543" t="s">
        <v>158</v>
      </c>
      <c r="J543" t="s">
        <v>149</v>
      </c>
      <c r="K543" t="s">
        <v>252</v>
      </c>
      <c r="L543" t="s">
        <v>106</v>
      </c>
      <c r="M543">
        <v>0</v>
      </c>
      <c r="O543" t="str">
        <f>+VLOOKUP(Línea_Causa_Sexo_Edad[[#This Row],[id_LA]],Línea_Atención[],2,0)</f>
        <v>Línea Ambulatoria</v>
      </c>
    </row>
    <row r="544" spans="2:15" x14ac:dyDescent="0.3">
      <c r="B544" s="4" t="str">
        <f t="shared" si="24"/>
        <v>1-Causa Egreso-07</v>
      </c>
      <c r="C544" s="4" t="str">
        <f t="shared" si="25"/>
        <v>1-Causa Egreso-07-Mujeres</v>
      </c>
      <c r="D544" s="4" t="str">
        <f t="shared" si="26"/>
        <v>1-Causa Egreso-07-Mujeres-En Gestación</v>
      </c>
      <c r="E544">
        <v>1</v>
      </c>
      <c r="F544" t="str">
        <f>+VLOOKUP(H544,Causas_Ingreso[[Causal Ingreso/Egreso]:[id_Causa]],3,0)</f>
        <v>Causa Egreso-07</v>
      </c>
      <c r="G544" t="s">
        <v>417</v>
      </c>
      <c r="H544" t="s">
        <v>341</v>
      </c>
      <c r="I544" t="s">
        <v>158</v>
      </c>
      <c r="J544" t="s">
        <v>149</v>
      </c>
      <c r="K544" t="s">
        <v>253</v>
      </c>
      <c r="L544" t="s">
        <v>106</v>
      </c>
      <c r="M544">
        <v>0</v>
      </c>
      <c r="O544" t="str">
        <f>+VLOOKUP(Línea_Causa_Sexo_Edad[[#This Row],[id_LA]],Línea_Atención[],2,0)</f>
        <v>Línea Ambulatoria</v>
      </c>
    </row>
    <row r="545" spans="2:15" x14ac:dyDescent="0.3">
      <c r="B545" s="4" t="str">
        <f t="shared" si="24"/>
        <v>1-Causa Egreso-10</v>
      </c>
      <c r="C545" s="4" t="str">
        <f t="shared" si="25"/>
        <v>1-Causa Egreso-10-Hombres</v>
      </c>
      <c r="D545" s="4" t="str">
        <f t="shared" si="26"/>
        <v>1-Causa Egreso-10-Hombres-En Gestación</v>
      </c>
      <c r="E545">
        <v>1</v>
      </c>
      <c r="F545" t="str">
        <f>+VLOOKUP(H545,Causas_Ingreso[[Causal Ingreso/Egreso]:[id_Causa]],3,0)</f>
        <v>Causa Egreso-10</v>
      </c>
      <c r="G545" t="s">
        <v>417</v>
      </c>
      <c r="H545" t="s">
        <v>342</v>
      </c>
      <c r="I545" t="s">
        <v>158</v>
      </c>
      <c r="J545" t="s">
        <v>149</v>
      </c>
      <c r="K545" t="s">
        <v>252</v>
      </c>
      <c r="L545" t="s">
        <v>106</v>
      </c>
      <c r="M545">
        <v>0</v>
      </c>
      <c r="O545" t="str">
        <f>+VLOOKUP(Línea_Causa_Sexo_Edad[[#This Row],[id_LA]],Línea_Atención[],2,0)</f>
        <v>Línea Ambulatoria</v>
      </c>
    </row>
    <row r="546" spans="2:15" x14ac:dyDescent="0.3">
      <c r="B546" s="4" t="str">
        <f t="shared" si="24"/>
        <v>1-Causa Egreso-10</v>
      </c>
      <c r="C546" s="4" t="str">
        <f t="shared" si="25"/>
        <v>1-Causa Egreso-10-Mujeres</v>
      </c>
      <c r="D546" s="4" t="str">
        <f t="shared" si="26"/>
        <v>1-Causa Egreso-10-Mujeres-En Gestación</v>
      </c>
      <c r="E546">
        <v>1</v>
      </c>
      <c r="F546" t="str">
        <f>+VLOOKUP(H546,Causas_Ingreso[[Causal Ingreso/Egreso]:[id_Causa]],3,0)</f>
        <v>Causa Egreso-10</v>
      </c>
      <c r="G546" t="s">
        <v>417</v>
      </c>
      <c r="H546" t="s">
        <v>342</v>
      </c>
      <c r="I546" t="s">
        <v>158</v>
      </c>
      <c r="J546" t="s">
        <v>149</v>
      </c>
      <c r="K546" t="s">
        <v>253</v>
      </c>
      <c r="L546" t="s">
        <v>106</v>
      </c>
      <c r="M546">
        <v>0</v>
      </c>
      <c r="O546" t="str">
        <f>+VLOOKUP(Línea_Causa_Sexo_Edad[[#This Row],[id_LA]],Línea_Atención[],2,0)</f>
        <v>Línea Ambulatoria</v>
      </c>
    </row>
    <row r="547" spans="2:15" x14ac:dyDescent="0.3">
      <c r="B547" s="4" t="str">
        <f t="shared" si="24"/>
        <v>1-Causa Egreso-04</v>
      </c>
      <c r="C547" s="4" t="str">
        <f t="shared" si="25"/>
        <v>1-Causa Egreso-04-Hombres</v>
      </c>
      <c r="D547" s="4" t="str">
        <f t="shared" si="26"/>
        <v>1-Causa Egreso-04-Hombres-En Gestación</v>
      </c>
      <c r="E547">
        <v>1</v>
      </c>
      <c r="F547" t="str">
        <f>+VLOOKUP(H547,Causas_Ingreso[[Causal Ingreso/Egreso]:[id_Causa]],3,0)</f>
        <v>Causa Egreso-04</v>
      </c>
      <c r="G547" t="s">
        <v>417</v>
      </c>
      <c r="H547" t="s">
        <v>339</v>
      </c>
      <c r="I547" t="s">
        <v>158</v>
      </c>
      <c r="J547" t="s">
        <v>149</v>
      </c>
      <c r="K547" t="s">
        <v>252</v>
      </c>
      <c r="L547" t="s">
        <v>106</v>
      </c>
      <c r="M547">
        <v>0</v>
      </c>
      <c r="O547" t="str">
        <f>+VLOOKUP(Línea_Causa_Sexo_Edad[[#This Row],[id_LA]],Línea_Atención[],2,0)</f>
        <v>Línea Ambulatoria</v>
      </c>
    </row>
    <row r="548" spans="2:15" x14ac:dyDescent="0.3">
      <c r="B548" s="4" t="str">
        <f t="shared" si="24"/>
        <v>1-Causa Egreso-13</v>
      </c>
      <c r="C548" s="4" t="str">
        <f t="shared" si="25"/>
        <v>1-Causa Egreso-13-Hombres</v>
      </c>
      <c r="D548" s="4" t="str">
        <f t="shared" si="26"/>
        <v>1-Causa Egreso-13-Hombres-En Gestación</v>
      </c>
      <c r="E548">
        <v>1</v>
      </c>
      <c r="F548" t="str">
        <f>+VLOOKUP(H548,Causas_Ingreso[[Causal Ingreso/Egreso]:[id_Causa]],3,0)</f>
        <v>Causa Egreso-13</v>
      </c>
      <c r="G548" t="s">
        <v>417</v>
      </c>
      <c r="H548" t="s">
        <v>343</v>
      </c>
      <c r="I548" t="s">
        <v>158</v>
      </c>
      <c r="J548" t="s">
        <v>149</v>
      </c>
      <c r="K548" t="s">
        <v>252</v>
      </c>
      <c r="L548" t="s">
        <v>106</v>
      </c>
      <c r="M548">
        <v>0</v>
      </c>
      <c r="O548" t="str">
        <f>+VLOOKUP(Línea_Causa_Sexo_Edad[[#This Row],[id_LA]],Línea_Atención[],2,0)</f>
        <v>Línea Ambulatoria</v>
      </c>
    </row>
    <row r="549" spans="2:15" x14ac:dyDescent="0.3">
      <c r="B549" s="4" t="str">
        <f t="shared" si="24"/>
        <v>1-Causa Egreso-13</v>
      </c>
      <c r="C549" s="4" t="str">
        <f t="shared" si="25"/>
        <v>1-Causa Egreso-13-Mujeres</v>
      </c>
      <c r="D549" s="4" t="str">
        <f t="shared" si="26"/>
        <v>1-Causa Egreso-13-Mujeres-En Gestación</v>
      </c>
      <c r="E549">
        <v>1</v>
      </c>
      <c r="F549" t="str">
        <f>+VLOOKUP(H549,Causas_Ingreso[[Causal Ingreso/Egreso]:[id_Causa]],3,0)</f>
        <v>Causa Egreso-13</v>
      </c>
      <c r="G549" t="s">
        <v>417</v>
      </c>
      <c r="H549" t="s">
        <v>343</v>
      </c>
      <c r="I549" t="s">
        <v>158</v>
      </c>
      <c r="J549" t="s">
        <v>149</v>
      </c>
      <c r="K549" t="s">
        <v>253</v>
      </c>
      <c r="L549" t="s">
        <v>106</v>
      </c>
      <c r="M549">
        <v>0</v>
      </c>
      <c r="O549" t="str">
        <f>+VLOOKUP(Línea_Causa_Sexo_Edad[[#This Row],[id_LA]],Línea_Atención[],2,0)</f>
        <v>Línea Ambulatoria</v>
      </c>
    </row>
    <row r="550" spans="2:15" x14ac:dyDescent="0.3">
      <c r="B550" s="4" t="str">
        <f t="shared" si="24"/>
        <v>1-Causa Egreso-14</v>
      </c>
      <c r="C550" s="4" t="str">
        <f t="shared" si="25"/>
        <v>1-Causa Egreso-14-Hombres</v>
      </c>
      <c r="D550" s="4" t="str">
        <f t="shared" si="26"/>
        <v>1-Causa Egreso-14-Hombres-En Gestación</v>
      </c>
      <c r="E550">
        <v>1</v>
      </c>
      <c r="F550" t="str">
        <f>+VLOOKUP(H550,Causas_Ingreso[[Causal Ingreso/Egreso]:[id_Causa]],3,0)</f>
        <v>Causa Egreso-14</v>
      </c>
      <c r="G550" t="s">
        <v>417</v>
      </c>
      <c r="H550" t="s">
        <v>345</v>
      </c>
      <c r="I550" t="s">
        <v>158</v>
      </c>
      <c r="J550" t="s">
        <v>149</v>
      </c>
      <c r="K550" t="s">
        <v>252</v>
      </c>
      <c r="L550" t="s">
        <v>106</v>
      </c>
      <c r="M550">
        <v>0</v>
      </c>
      <c r="O550" t="str">
        <f>+VLOOKUP(Línea_Causa_Sexo_Edad[[#This Row],[id_LA]],Línea_Atención[],2,0)</f>
        <v>Línea Ambulatoria</v>
      </c>
    </row>
    <row r="551" spans="2:15" x14ac:dyDescent="0.3">
      <c r="B551" s="4" t="str">
        <f t="shared" si="24"/>
        <v>1-Causa Egreso-14</v>
      </c>
      <c r="C551" s="4" t="str">
        <f t="shared" si="25"/>
        <v>1-Causa Egreso-14-Mujeres</v>
      </c>
      <c r="D551" s="4" t="str">
        <f t="shared" si="26"/>
        <v>1-Causa Egreso-14-Mujeres-En Gestación</v>
      </c>
      <c r="E551">
        <v>1</v>
      </c>
      <c r="F551" t="str">
        <f>+VLOOKUP(H551,Causas_Ingreso[[Causal Ingreso/Egreso]:[id_Causa]],3,0)</f>
        <v>Causa Egreso-14</v>
      </c>
      <c r="G551" t="s">
        <v>417</v>
      </c>
      <c r="H551" t="s">
        <v>345</v>
      </c>
      <c r="I551" t="s">
        <v>158</v>
      </c>
      <c r="J551" t="s">
        <v>149</v>
      </c>
      <c r="K551" t="s">
        <v>253</v>
      </c>
      <c r="L551" t="s">
        <v>106</v>
      </c>
      <c r="M551">
        <v>0</v>
      </c>
      <c r="O551" t="str">
        <f>+VLOOKUP(Línea_Causa_Sexo_Edad[[#This Row],[id_LA]],Línea_Atención[],2,0)</f>
        <v>Línea Ambulatoria</v>
      </c>
    </row>
    <row r="552" spans="2:15" x14ac:dyDescent="0.3">
      <c r="B552" s="4" t="str">
        <f t="shared" si="24"/>
        <v>1-Causa Egreso-15</v>
      </c>
      <c r="C552" s="4" t="str">
        <f t="shared" si="25"/>
        <v>1-Causa Egreso-15-Hombres</v>
      </c>
      <c r="D552" s="4" t="str">
        <f t="shared" si="26"/>
        <v>1-Causa Egreso-15-Hombres-En Gestación</v>
      </c>
      <c r="E552">
        <v>1</v>
      </c>
      <c r="F552" t="str">
        <f>+VLOOKUP(H552,Causas_Ingreso[[Causal Ingreso/Egreso]:[id_Causa]],3,0)</f>
        <v>Causa Egreso-15</v>
      </c>
      <c r="G552" t="s">
        <v>417</v>
      </c>
      <c r="H552" t="s">
        <v>346</v>
      </c>
      <c r="I552" t="s">
        <v>158</v>
      </c>
      <c r="J552" t="s">
        <v>149</v>
      </c>
      <c r="K552" t="s">
        <v>252</v>
      </c>
      <c r="L552" t="s">
        <v>106</v>
      </c>
      <c r="M552">
        <v>0</v>
      </c>
      <c r="O552" t="str">
        <f>+VLOOKUP(Línea_Causa_Sexo_Edad[[#This Row],[id_LA]],Línea_Atención[],2,0)</f>
        <v>Línea Ambulatoria</v>
      </c>
    </row>
    <row r="553" spans="2:15" x14ac:dyDescent="0.3">
      <c r="B553" s="4" t="str">
        <f t="shared" si="24"/>
        <v>1-Causa Egreso-15</v>
      </c>
      <c r="C553" s="4" t="str">
        <f t="shared" si="25"/>
        <v>1-Causa Egreso-15-Mujeres</v>
      </c>
      <c r="D553" s="4" t="str">
        <f t="shared" si="26"/>
        <v>1-Causa Egreso-15-Mujeres-En Gestación</v>
      </c>
      <c r="E553">
        <v>1</v>
      </c>
      <c r="F553" t="str">
        <f>+VLOOKUP(H553,Causas_Ingreso[[Causal Ingreso/Egreso]:[id_Causa]],3,0)</f>
        <v>Causa Egreso-15</v>
      </c>
      <c r="G553" t="s">
        <v>417</v>
      </c>
      <c r="H553" t="s">
        <v>346</v>
      </c>
      <c r="I553" t="s">
        <v>158</v>
      </c>
      <c r="J553" t="s">
        <v>149</v>
      </c>
      <c r="K553" t="s">
        <v>253</v>
      </c>
      <c r="L553" t="s">
        <v>106</v>
      </c>
      <c r="M553">
        <v>0</v>
      </c>
      <c r="O553" t="str">
        <f>+VLOOKUP(Línea_Causa_Sexo_Edad[[#This Row],[id_LA]],Línea_Atención[],2,0)</f>
        <v>Línea Ambulatoria</v>
      </c>
    </row>
    <row r="554" spans="2:15" x14ac:dyDescent="0.3">
      <c r="B554" s="4" t="str">
        <f t="shared" si="24"/>
        <v>1-Causa Egreso-17</v>
      </c>
      <c r="C554" s="4" t="str">
        <f t="shared" si="25"/>
        <v>1-Causa Egreso-17-Hombres</v>
      </c>
      <c r="D554" s="4" t="str">
        <f t="shared" si="26"/>
        <v>1-Causa Egreso-17-Hombres-En Gestación</v>
      </c>
      <c r="E554">
        <v>1</v>
      </c>
      <c r="F554" t="str">
        <f>+VLOOKUP(H554,Causas_Ingreso[[Causal Ingreso/Egreso]:[id_Causa]],3,0)</f>
        <v>Causa Egreso-17</v>
      </c>
      <c r="G554" t="s">
        <v>417</v>
      </c>
      <c r="H554" t="s">
        <v>344</v>
      </c>
      <c r="I554" t="s">
        <v>158</v>
      </c>
      <c r="J554" t="s">
        <v>149</v>
      </c>
      <c r="K554" t="s">
        <v>252</v>
      </c>
      <c r="L554" t="s">
        <v>106</v>
      </c>
      <c r="M554">
        <v>0</v>
      </c>
      <c r="O554" t="str">
        <f>+VLOOKUP(Línea_Causa_Sexo_Edad[[#This Row],[id_LA]],Línea_Atención[],2,0)</f>
        <v>Línea Ambulatoria</v>
      </c>
    </row>
    <row r="555" spans="2:15" x14ac:dyDescent="0.3">
      <c r="B555" s="4" t="str">
        <f t="shared" si="24"/>
        <v>1-Causa Egreso-18</v>
      </c>
      <c r="C555" s="4" t="str">
        <f t="shared" si="25"/>
        <v>1-Causa Egreso-18-Hombres</v>
      </c>
      <c r="D555" s="4" t="str">
        <f t="shared" si="26"/>
        <v>1-Causa Egreso-18-Hombres-En Gestación</v>
      </c>
      <c r="E555">
        <v>1</v>
      </c>
      <c r="F555" t="str">
        <f>+VLOOKUP(H555,Causas_Ingreso[[Causal Ingreso/Egreso]:[id_Causa]],3,0)</f>
        <v>Causa Egreso-18</v>
      </c>
      <c r="G555" t="s">
        <v>417</v>
      </c>
      <c r="H555" t="s">
        <v>334</v>
      </c>
      <c r="I555" t="s">
        <v>158</v>
      </c>
      <c r="J555" t="s">
        <v>149</v>
      </c>
      <c r="K555" t="s">
        <v>252</v>
      </c>
      <c r="L555" t="s">
        <v>106</v>
      </c>
      <c r="M555">
        <v>0</v>
      </c>
      <c r="O555" t="str">
        <f>+VLOOKUP(Línea_Causa_Sexo_Edad[[#This Row],[id_LA]],Línea_Atención[],2,0)</f>
        <v>Línea Ambulatoria</v>
      </c>
    </row>
    <row r="556" spans="2:15" x14ac:dyDescent="0.3">
      <c r="B556" s="4" t="str">
        <f t="shared" si="24"/>
        <v>1-Causa Egreso-18</v>
      </c>
      <c r="C556" s="4" t="str">
        <f t="shared" si="25"/>
        <v>1-Causa Egreso-18-Mujeres</v>
      </c>
      <c r="D556" s="4" t="str">
        <f t="shared" si="26"/>
        <v>1-Causa Egreso-18-Mujeres-En Gestación</v>
      </c>
      <c r="E556">
        <v>1</v>
      </c>
      <c r="F556" t="str">
        <f>+VLOOKUP(H556,Causas_Ingreso[[Causal Ingreso/Egreso]:[id_Causa]],3,0)</f>
        <v>Causa Egreso-18</v>
      </c>
      <c r="G556" t="s">
        <v>417</v>
      </c>
      <c r="H556" t="s">
        <v>334</v>
      </c>
      <c r="I556" t="s">
        <v>158</v>
      </c>
      <c r="J556" t="s">
        <v>149</v>
      </c>
      <c r="K556" t="s">
        <v>253</v>
      </c>
      <c r="L556" t="s">
        <v>106</v>
      </c>
      <c r="M556">
        <v>0</v>
      </c>
      <c r="O556" t="str">
        <f>+VLOOKUP(Línea_Causa_Sexo_Edad[[#This Row],[id_LA]],Línea_Atención[],2,0)</f>
        <v>Línea Ambulatoria</v>
      </c>
    </row>
    <row r="557" spans="2:15" x14ac:dyDescent="0.3">
      <c r="B557" s="4" t="str">
        <f t="shared" si="24"/>
        <v>1-Causa Egreso-10</v>
      </c>
      <c r="C557" s="4" t="str">
        <f t="shared" si="25"/>
        <v>1-Causa Egreso-10-Hombres</v>
      </c>
      <c r="D557" s="4" t="str">
        <f t="shared" si="26"/>
        <v>1-Causa Egreso-10-Hombres-En Gestación</v>
      </c>
      <c r="E557">
        <v>1</v>
      </c>
      <c r="F557" t="str">
        <f>+VLOOKUP(H557,Causas_Ingreso[[Causal Ingreso/Egreso]:[id_Causa]],3,0)</f>
        <v>Causa Egreso-10</v>
      </c>
      <c r="G557" t="s">
        <v>417</v>
      </c>
      <c r="H557" t="s">
        <v>342</v>
      </c>
      <c r="I557" t="s">
        <v>158</v>
      </c>
      <c r="J557" t="s">
        <v>149</v>
      </c>
      <c r="K557" t="s">
        <v>252</v>
      </c>
      <c r="L557" t="s">
        <v>106</v>
      </c>
      <c r="M557">
        <v>0</v>
      </c>
      <c r="O557" t="str">
        <f>+VLOOKUP(Línea_Causa_Sexo_Edad[[#This Row],[id_LA]],Línea_Atención[],2,0)</f>
        <v>Línea Ambulatoria</v>
      </c>
    </row>
    <row r="558" spans="2:15" x14ac:dyDescent="0.3">
      <c r="B558" s="4" t="str">
        <f t="shared" si="24"/>
        <v>1-Causa Egreso-10</v>
      </c>
      <c r="C558" s="4" t="str">
        <f t="shared" si="25"/>
        <v>1-Causa Egreso-10-Mujeres</v>
      </c>
      <c r="D558" s="4" t="str">
        <f t="shared" si="26"/>
        <v>1-Causa Egreso-10-Mujeres-En Gestación</v>
      </c>
      <c r="E558">
        <v>1</v>
      </c>
      <c r="F558" t="str">
        <f>+VLOOKUP(H558,Causas_Ingreso[[Causal Ingreso/Egreso]:[id_Causa]],3,0)</f>
        <v>Causa Egreso-10</v>
      </c>
      <c r="G558" t="s">
        <v>417</v>
      </c>
      <c r="H558" t="s">
        <v>342</v>
      </c>
      <c r="I558" t="s">
        <v>158</v>
      </c>
      <c r="J558" t="s">
        <v>149</v>
      </c>
      <c r="K558" t="s">
        <v>253</v>
      </c>
      <c r="L558" t="s">
        <v>106</v>
      </c>
      <c r="M558">
        <v>0</v>
      </c>
      <c r="O558" t="str">
        <f>+VLOOKUP(Línea_Causa_Sexo_Edad[[#This Row],[id_LA]],Línea_Atención[],2,0)</f>
        <v>Línea Ambulatoria</v>
      </c>
    </row>
    <row r="559" spans="2:15" x14ac:dyDescent="0.3">
      <c r="B559" s="4" t="str">
        <f t="shared" si="24"/>
        <v>1-Causa Egreso-22</v>
      </c>
      <c r="C559" s="4" t="str">
        <f t="shared" si="25"/>
        <v>1-Causa Egreso-22-Hombres</v>
      </c>
      <c r="D559" s="4" t="str">
        <f t="shared" si="26"/>
        <v>1-Causa Egreso-22-Hombres-En Gestación</v>
      </c>
      <c r="E559">
        <v>1</v>
      </c>
      <c r="F559" t="str">
        <f>+VLOOKUP(H559,Causas_Ingreso[[Causal Ingreso/Egreso]:[id_Causa]],3,0)</f>
        <v>Causa Egreso-22</v>
      </c>
      <c r="G559" t="s">
        <v>417</v>
      </c>
      <c r="H559" t="s">
        <v>337</v>
      </c>
      <c r="I559" t="s">
        <v>158</v>
      </c>
      <c r="J559" t="s">
        <v>149</v>
      </c>
      <c r="K559" t="s">
        <v>252</v>
      </c>
      <c r="L559" t="s">
        <v>106</v>
      </c>
      <c r="M559">
        <v>0</v>
      </c>
      <c r="O559" t="str">
        <f>+VLOOKUP(Línea_Causa_Sexo_Edad[[#This Row],[id_LA]],Línea_Atención[],2,0)</f>
        <v>Línea Ambulatoria</v>
      </c>
    </row>
    <row r="560" spans="2:15" x14ac:dyDescent="0.3">
      <c r="B560" s="4" t="str">
        <f t="shared" si="24"/>
        <v>1-Causa Egreso-22</v>
      </c>
      <c r="C560" s="4" t="str">
        <f t="shared" si="25"/>
        <v>1-Causa Egreso-22-Mujeres</v>
      </c>
      <c r="D560" s="4" t="str">
        <f t="shared" si="26"/>
        <v>1-Causa Egreso-22-Mujeres-En Gestación</v>
      </c>
      <c r="E560">
        <v>1</v>
      </c>
      <c r="F560" t="str">
        <f>+VLOOKUP(H560,Causas_Ingreso[[Causal Ingreso/Egreso]:[id_Causa]],3,0)</f>
        <v>Causa Egreso-22</v>
      </c>
      <c r="G560" t="s">
        <v>417</v>
      </c>
      <c r="H560" t="s">
        <v>337</v>
      </c>
      <c r="I560" t="s">
        <v>158</v>
      </c>
      <c r="J560" t="s">
        <v>149</v>
      </c>
      <c r="K560" t="s">
        <v>253</v>
      </c>
      <c r="L560" t="s">
        <v>106</v>
      </c>
      <c r="M560">
        <v>0</v>
      </c>
      <c r="O560" t="str">
        <f>+VLOOKUP(Línea_Causa_Sexo_Edad[[#This Row],[id_LA]],Línea_Atención[],2,0)</f>
        <v>Línea Ambulatoria</v>
      </c>
    </row>
    <row r="561" spans="2:15" x14ac:dyDescent="0.3">
      <c r="B561" s="4" t="str">
        <f t="shared" si="24"/>
        <v>1-Causa Egreso-23</v>
      </c>
      <c r="C561" s="4" t="str">
        <f t="shared" si="25"/>
        <v>1-Causa Egreso-23-Hombres</v>
      </c>
      <c r="D561" s="4" t="str">
        <f t="shared" si="26"/>
        <v>1-Causa Egreso-23-Hombres-En Gestación</v>
      </c>
      <c r="E561">
        <v>1</v>
      </c>
      <c r="F561" t="str">
        <f>+VLOOKUP(H561,Causas_Ingreso[[Causal Ingreso/Egreso]:[id_Causa]],3,0)</f>
        <v>Causa Egreso-23</v>
      </c>
      <c r="G561" t="s">
        <v>417</v>
      </c>
      <c r="H561" t="s">
        <v>338</v>
      </c>
      <c r="I561" t="s">
        <v>158</v>
      </c>
      <c r="J561" t="s">
        <v>149</v>
      </c>
      <c r="K561" t="s">
        <v>252</v>
      </c>
      <c r="L561" t="s">
        <v>106</v>
      </c>
      <c r="M561">
        <v>0</v>
      </c>
      <c r="O561" t="str">
        <f>+VLOOKUP(Línea_Causa_Sexo_Edad[[#This Row],[id_LA]],Línea_Atención[],2,0)</f>
        <v>Línea Ambulatoria</v>
      </c>
    </row>
    <row r="562" spans="2:15" x14ac:dyDescent="0.3">
      <c r="B562" s="4" t="str">
        <f t="shared" si="24"/>
        <v>1-Causa Egreso-23</v>
      </c>
      <c r="C562" s="4" t="str">
        <f t="shared" si="25"/>
        <v>1-Causa Egreso-23-Mujeres</v>
      </c>
      <c r="D562" s="4" t="str">
        <f t="shared" si="26"/>
        <v>1-Causa Egreso-23-Mujeres-En Gestación</v>
      </c>
      <c r="E562">
        <v>1</v>
      </c>
      <c r="F562" t="str">
        <f>+VLOOKUP(H562,Causas_Ingreso[[Causal Ingreso/Egreso]:[id_Causa]],3,0)</f>
        <v>Causa Egreso-23</v>
      </c>
      <c r="G562" t="s">
        <v>417</v>
      </c>
      <c r="H562" t="s">
        <v>338</v>
      </c>
      <c r="I562" t="s">
        <v>158</v>
      </c>
      <c r="J562" t="s">
        <v>149</v>
      </c>
      <c r="K562" t="s">
        <v>253</v>
      </c>
      <c r="L562" t="s">
        <v>106</v>
      </c>
      <c r="M562">
        <v>0</v>
      </c>
      <c r="O562" t="str">
        <f>+VLOOKUP(Línea_Causa_Sexo_Edad[[#This Row],[id_LA]],Línea_Atención[],2,0)</f>
        <v>Línea Ambulatoria</v>
      </c>
    </row>
    <row r="563" spans="2:15" x14ac:dyDescent="0.3">
      <c r="B563" s="4" t="str">
        <f t="shared" si="24"/>
        <v>1-Causa Egreso-23</v>
      </c>
      <c r="C563" s="4" t="str">
        <f t="shared" si="25"/>
        <v>1-Causa Egreso-23-Hombres</v>
      </c>
      <c r="D563" s="4" t="str">
        <f t="shared" si="26"/>
        <v>1-Causa Egreso-23-Hombres-En Gestación</v>
      </c>
      <c r="E563">
        <v>1</v>
      </c>
      <c r="F563" t="str">
        <f>+VLOOKUP(H563,Causas_Ingreso[[Causal Ingreso/Egreso]:[id_Causa]],3,0)</f>
        <v>Causa Egreso-23</v>
      </c>
      <c r="G563" t="s">
        <v>417</v>
      </c>
      <c r="H563" t="s">
        <v>338</v>
      </c>
      <c r="I563" t="s">
        <v>158</v>
      </c>
      <c r="J563" t="s">
        <v>149</v>
      </c>
      <c r="K563" t="s">
        <v>252</v>
      </c>
      <c r="L563" t="s">
        <v>106</v>
      </c>
      <c r="M563">
        <v>0</v>
      </c>
      <c r="O563" t="str">
        <f>+VLOOKUP(Línea_Causa_Sexo_Edad[[#This Row],[id_LA]],Línea_Atención[],2,0)</f>
        <v>Línea Ambulatoria</v>
      </c>
    </row>
    <row r="564" spans="2:15" x14ac:dyDescent="0.3">
      <c r="B564" s="4" t="str">
        <f t="shared" si="24"/>
        <v>1-Causa Egreso-23</v>
      </c>
      <c r="C564" s="4" t="str">
        <f t="shared" si="25"/>
        <v>1-Causa Egreso-23-Mujeres</v>
      </c>
      <c r="D564" s="4" t="str">
        <f t="shared" si="26"/>
        <v>1-Causa Egreso-23-Mujeres-En Gestación</v>
      </c>
      <c r="E564">
        <v>1</v>
      </c>
      <c r="F564" t="str">
        <f>+VLOOKUP(H564,Causas_Ingreso[[Causal Ingreso/Egreso]:[id_Causa]],3,0)</f>
        <v>Causa Egreso-23</v>
      </c>
      <c r="G564" t="s">
        <v>417</v>
      </c>
      <c r="H564" t="s">
        <v>338</v>
      </c>
      <c r="I564" t="s">
        <v>158</v>
      </c>
      <c r="J564" t="s">
        <v>149</v>
      </c>
      <c r="K564" t="s">
        <v>253</v>
      </c>
      <c r="L564" t="s">
        <v>106</v>
      </c>
      <c r="M564">
        <v>0</v>
      </c>
      <c r="O564" t="str">
        <f>+VLOOKUP(Línea_Causa_Sexo_Edad[[#This Row],[id_LA]],Línea_Atención[],2,0)</f>
        <v>Línea Ambulatoria</v>
      </c>
    </row>
    <row r="565" spans="2:15" x14ac:dyDescent="0.3">
      <c r="B565" s="4" t="str">
        <f t="shared" si="24"/>
        <v>1-Causa Egreso-26</v>
      </c>
      <c r="C565" s="4" t="str">
        <f t="shared" si="25"/>
        <v>1-Causa Egreso-26-Hombres</v>
      </c>
      <c r="D565" s="4" t="str">
        <f t="shared" si="26"/>
        <v>1-Causa Egreso-26-Hombres-En Gestación</v>
      </c>
      <c r="E565">
        <v>1</v>
      </c>
      <c r="F565" t="str">
        <f>+VLOOKUP(H565,Causas_Ingreso[[Causal Ingreso/Egreso]:[id_Causa]],3,0)</f>
        <v>Causa Egreso-26</v>
      </c>
      <c r="G565" t="s">
        <v>417</v>
      </c>
      <c r="H565" t="s">
        <v>348</v>
      </c>
      <c r="I565" t="s">
        <v>158</v>
      </c>
      <c r="J565" t="s">
        <v>149</v>
      </c>
      <c r="K565" t="s">
        <v>252</v>
      </c>
      <c r="L565" t="s">
        <v>106</v>
      </c>
      <c r="M565">
        <v>0</v>
      </c>
      <c r="O565" t="str">
        <f>+VLOOKUP(Línea_Causa_Sexo_Edad[[#This Row],[id_LA]],Línea_Atención[],2,0)</f>
        <v>Línea Ambulatoria</v>
      </c>
    </row>
    <row r="566" spans="2:15" x14ac:dyDescent="0.3">
      <c r="B566" s="4" t="str">
        <f t="shared" si="24"/>
        <v>1-Causa Egreso-26</v>
      </c>
      <c r="C566" s="4" t="str">
        <f t="shared" si="25"/>
        <v>1-Causa Egreso-26-Mujeres</v>
      </c>
      <c r="D566" s="4" t="str">
        <f t="shared" si="26"/>
        <v>1-Causa Egreso-26-Mujeres-En Gestación</v>
      </c>
      <c r="E566">
        <v>1</v>
      </c>
      <c r="F566" t="str">
        <f>+VLOOKUP(H566,Causas_Ingreso[[Causal Ingreso/Egreso]:[id_Causa]],3,0)</f>
        <v>Causa Egreso-26</v>
      </c>
      <c r="G566" t="s">
        <v>417</v>
      </c>
      <c r="H566" t="s">
        <v>348</v>
      </c>
      <c r="I566" t="s">
        <v>158</v>
      </c>
      <c r="J566" t="s">
        <v>149</v>
      </c>
      <c r="K566" t="s">
        <v>253</v>
      </c>
      <c r="L566" t="s">
        <v>106</v>
      </c>
      <c r="M566">
        <v>0</v>
      </c>
      <c r="O566" t="str">
        <f>+VLOOKUP(Línea_Causa_Sexo_Edad[[#This Row],[id_LA]],Línea_Atención[],2,0)</f>
        <v>Línea Ambulatoria</v>
      </c>
    </row>
    <row r="567" spans="2:15" x14ac:dyDescent="0.3">
      <c r="B567" s="4" t="str">
        <f t="shared" si="24"/>
        <v>1-Causa Egreso-28</v>
      </c>
      <c r="C567" s="4" t="str">
        <f t="shared" si="25"/>
        <v>1-Causa Egreso-28-Hombres</v>
      </c>
      <c r="D567" s="4" t="str">
        <f t="shared" si="26"/>
        <v>1-Causa Egreso-28-Hombres-En Gestación</v>
      </c>
      <c r="E567">
        <v>1</v>
      </c>
      <c r="F567" t="str">
        <f>+VLOOKUP(H567,Causas_Ingreso[[Causal Ingreso/Egreso]:[id_Causa]],3,0)</f>
        <v>Causa Egreso-28</v>
      </c>
      <c r="G567" t="s">
        <v>417</v>
      </c>
      <c r="H567" t="s">
        <v>349</v>
      </c>
      <c r="I567" t="s">
        <v>158</v>
      </c>
      <c r="J567" t="s">
        <v>149</v>
      </c>
      <c r="K567" t="s">
        <v>252</v>
      </c>
      <c r="L567" t="s">
        <v>106</v>
      </c>
      <c r="M567">
        <v>0</v>
      </c>
      <c r="O567" t="str">
        <f>+VLOOKUP(Línea_Causa_Sexo_Edad[[#This Row],[id_LA]],Línea_Atención[],2,0)</f>
        <v>Línea Ambulatoria</v>
      </c>
    </row>
    <row r="568" spans="2:15" x14ac:dyDescent="0.3">
      <c r="B568" s="4" t="str">
        <f t="shared" si="24"/>
        <v>1-Causa Egreso-28</v>
      </c>
      <c r="C568" s="4" t="str">
        <f t="shared" si="25"/>
        <v>1-Causa Egreso-28-Mujeres</v>
      </c>
      <c r="D568" s="4" t="str">
        <f t="shared" si="26"/>
        <v>1-Causa Egreso-28-Mujeres-En Gestación</v>
      </c>
      <c r="E568">
        <v>1</v>
      </c>
      <c r="F568" t="str">
        <f>+VLOOKUP(H568,Causas_Ingreso[[Causal Ingreso/Egreso]:[id_Causa]],3,0)</f>
        <v>Causa Egreso-28</v>
      </c>
      <c r="G568" t="s">
        <v>417</v>
      </c>
      <c r="H568" t="s">
        <v>349</v>
      </c>
      <c r="I568" t="s">
        <v>158</v>
      </c>
      <c r="J568" t="s">
        <v>149</v>
      </c>
      <c r="K568" t="s">
        <v>253</v>
      </c>
      <c r="L568" t="s">
        <v>106</v>
      </c>
      <c r="M568">
        <v>0</v>
      </c>
      <c r="O568" t="str">
        <f>+VLOOKUP(Línea_Causa_Sexo_Edad[[#This Row],[id_LA]],Línea_Atención[],2,0)</f>
        <v>Línea Ambulatoria</v>
      </c>
    </row>
    <row r="569" spans="2:15" x14ac:dyDescent="0.3">
      <c r="B569" s="4" t="str">
        <f t="shared" si="24"/>
        <v>1-Causa Egreso-01</v>
      </c>
      <c r="C569" s="4" t="str">
        <f t="shared" si="25"/>
        <v>1-Causa Egreso-01-Hombres</v>
      </c>
      <c r="D569" s="4" t="str">
        <f t="shared" si="26"/>
        <v>1-Causa Egreso-01-Hombres-En Gestación</v>
      </c>
      <c r="E569">
        <v>1</v>
      </c>
      <c r="F569" t="str">
        <f>+VLOOKUP(H569,Causas_Ingreso[[Causal Ingreso/Egreso]:[id_Causa]],3,0)</f>
        <v>Causa Egreso-01</v>
      </c>
      <c r="G569" t="s">
        <v>417</v>
      </c>
      <c r="H569" t="s">
        <v>335</v>
      </c>
      <c r="I569" t="s">
        <v>158</v>
      </c>
      <c r="J569" t="s">
        <v>149</v>
      </c>
      <c r="K569" t="s">
        <v>252</v>
      </c>
      <c r="L569" t="s">
        <v>106</v>
      </c>
      <c r="M569">
        <v>0</v>
      </c>
      <c r="O569" t="str">
        <f>+VLOOKUP(Línea_Causa_Sexo_Edad[[#This Row],[id_LA]],Línea_Atención[],2,0)</f>
        <v>Línea Ambulatoria</v>
      </c>
    </row>
    <row r="570" spans="2:15" x14ac:dyDescent="0.3">
      <c r="B570" s="4" t="str">
        <f t="shared" si="24"/>
        <v>1-Causa Egreso-01</v>
      </c>
      <c r="C570" s="4" t="str">
        <f t="shared" si="25"/>
        <v>1-Causa Egreso-01-Mujeres</v>
      </c>
      <c r="D570" s="4" t="str">
        <f t="shared" si="26"/>
        <v>1-Causa Egreso-01-Mujeres-En Gestación</v>
      </c>
      <c r="E570">
        <v>1</v>
      </c>
      <c r="F570" t="str">
        <f>+VLOOKUP(H570,Causas_Ingreso[[Causal Ingreso/Egreso]:[id_Causa]],3,0)</f>
        <v>Causa Egreso-01</v>
      </c>
      <c r="G570" t="s">
        <v>417</v>
      </c>
      <c r="H570" t="s">
        <v>335</v>
      </c>
      <c r="I570" t="s">
        <v>158</v>
      </c>
      <c r="J570" t="s">
        <v>149</v>
      </c>
      <c r="K570" t="s">
        <v>253</v>
      </c>
      <c r="L570" t="s">
        <v>106</v>
      </c>
      <c r="M570">
        <v>0</v>
      </c>
      <c r="O570" t="str">
        <f>+VLOOKUP(Línea_Causa_Sexo_Edad[[#This Row],[id_LA]],Línea_Atención[],2,0)</f>
        <v>Línea Ambulatoria</v>
      </c>
    </row>
    <row r="571" spans="2:15" x14ac:dyDescent="0.3">
      <c r="B571" s="4" t="str">
        <f t="shared" si="24"/>
        <v>1-Causa Egreso-05</v>
      </c>
      <c r="C571" s="4" t="str">
        <f t="shared" si="25"/>
        <v>1-Causa Egreso-05-Hombres</v>
      </c>
      <c r="D571" s="4" t="str">
        <f t="shared" si="26"/>
        <v>1-Causa Egreso-05-Hombres-En Gestación</v>
      </c>
      <c r="E571">
        <v>1</v>
      </c>
      <c r="F571" t="str">
        <f>+VLOOKUP(H571,Causas_Ingreso[[Causal Ingreso/Egreso]:[id_Causa]],3,0)</f>
        <v>Causa Egreso-05</v>
      </c>
      <c r="G571" t="s">
        <v>417</v>
      </c>
      <c r="H571" t="s">
        <v>340</v>
      </c>
      <c r="I571" t="s">
        <v>158</v>
      </c>
      <c r="J571" t="s">
        <v>149</v>
      </c>
      <c r="K571" t="s">
        <v>252</v>
      </c>
      <c r="L571" t="s">
        <v>106</v>
      </c>
      <c r="M571">
        <v>0</v>
      </c>
      <c r="O571" t="str">
        <f>+VLOOKUP(Línea_Causa_Sexo_Edad[[#This Row],[id_LA]],Línea_Atención[],2,0)</f>
        <v>Línea Ambulatoria</v>
      </c>
    </row>
    <row r="572" spans="2:15" x14ac:dyDescent="0.3">
      <c r="B572" s="4" t="str">
        <f t="shared" si="24"/>
        <v>1-Causa Egreso-05</v>
      </c>
      <c r="C572" s="4" t="str">
        <f t="shared" si="25"/>
        <v>1-Causa Egreso-05-Mujeres</v>
      </c>
      <c r="D572" s="4" t="str">
        <f t="shared" si="26"/>
        <v>1-Causa Egreso-05-Mujeres-En Gestación</v>
      </c>
      <c r="E572">
        <v>1</v>
      </c>
      <c r="F572" t="str">
        <f>+VLOOKUP(H572,Causas_Ingreso[[Causal Ingreso/Egreso]:[id_Causa]],3,0)</f>
        <v>Causa Egreso-05</v>
      </c>
      <c r="G572" t="s">
        <v>417</v>
      </c>
      <c r="H572" t="s">
        <v>340</v>
      </c>
      <c r="I572" t="s">
        <v>158</v>
      </c>
      <c r="J572" t="s">
        <v>149</v>
      </c>
      <c r="K572" t="s">
        <v>253</v>
      </c>
      <c r="L572" t="s">
        <v>106</v>
      </c>
      <c r="M572">
        <v>0</v>
      </c>
      <c r="O572" t="str">
        <f>+VLOOKUP(Línea_Causa_Sexo_Edad[[#This Row],[id_LA]],Línea_Atención[],2,0)</f>
        <v>Línea Ambulatoria</v>
      </c>
    </row>
    <row r="573" spans="2:15" x14ac:dyDescent="0.3">
      <c r="B573" s="4" t="str">
        <f t="shared" si="24"/>
        <v>1-Causa Egreso-32</v>
      </c>
      <c r="C573" s="4" t="str">
        <f t="shared" si="25"/>
        <v>1-Causa Egreso-32-Mujeres</v>
      </c>
      <c r="D573" s="4" t="str">
        <f t="shared" si="26"/>
        <v>1-Causa Egreso-32-Mujeres-En Gestación</v>
      </c>
      <c r="E573">
        <v>1</v>
      </c>
      <c r="F573" t="str">
        <f>+VLOOKUP(H573,Causas_Ingreso[[Causal Ingreso/Egreso]:[id_Causa]],3,0)</f>
        <v>Causa Egreso-32</v>
      </c>
      <c r="G573" t="s">
        <v>417</v>
      </c>
      <c r="H573" t="s">
        <v>333</v>
      </c>
      <c r="I573" t="s">
        <v>158</v>
      </c>
      <c r="J573" t="s">
        <v>149</v>
      </c>
      <c r="K573" t="s">
        <v>253</v>
      </c>
      <c r="L573" t="s">
        <v>106</v>
      </c>
      <c r="M573">
        <v>12</v>
      </c>
      <c r="O573" t="str">
        <f>+VLOOKUP(Línea_Causa_Sexo_Edad[[#This Row],[id_LA]],Línea_Atención[],2,0)</f>
        <v>Línea Ambulatoria</v>
      </c>
    </row>
    <row r="574" spans="2:15" x14ac:dyDescent="0.3">
      <c r="B574" s="4" t="str">
        <f t="shared" si="24"/>
        <v>1-Causa Egreso-33</v>
      </c>
      <c r="C574" s="4" t="str">
        <f t="shared" si="25"/>
        <v>1-Causa Egreso-33-Hombres</v>
      </c>
      <c r="D574" s="4" t="str">
        <f t="shared" si="26"/>
        <v>1-Causa Egreso-33-Hombres-En Gestación</v>
      </c>
      <c r="E574">
        <v>1</v>
      </c>
      <c r="F574" t="str">
        <f>+VLOOKUP(H574,Causas_Ingreso[[Causal Ingreso/Egreso]:[id_Causa]],3,0)</f>
        <v>Causa Egreso-33</v>
      </c>
      <c r="G574" t="s">
        <v>417</v>
      </c>
      <c r="H574" t="s">
        <v>331</v>
      </c>
      <c r="I574" t="s">
        <v>158</v>
      </c>
      <c r="J574" t="s">
        <v>149</v>
      </c>
      <c r="K574" t="s">
        <v>252</v>
      </c>
      <c r="L574" t="s">
        <v>106</v>
      </c>
      <c r="M574">
        <v>0</v>
      </c>
      <c r="O574" t="str">
        <f>+VLOOKUP(Línea_Causa_Sexo_Edad[[#This Row],[id_LA]],Línea_Atención[],2,0)</f>
        <v>Línea Ambulatoria</v>
      </c>
    </row>
    <row r="575" spans="2:15" x14ac:dyDescent="0.3">
      <c r="B575" s="4" t="str">
        <f t="shared" si="24"/>
        <v>1-Causa Egreso-33</v>
      </c>
      <c r="C575" s="4" t="str">
        <f t="shared" si="25"/>
        <v>1-Causa Egreso-33-Mujeres</v>
      </c>
      <c r="D575" s="4" t="str">
        <f t="shared" si="26"/>
        <v>1-Causa Egreso-33-Mujeres-En Gestación</v>
      </c>
      <c r="E575">
        <v>1</v>
      </c>
      <c r="F575" t="str">
        <f>+VLOOKUP(H575,Causas_Ingreso[[Causal Ingreso/Egreso]:[id_Causa]],3,0)</f>
        <v>Causa Egreso-33</v>
      </c>
      <c r="G575" t="s">
        <v>417</v>
      </c>
      <c r="H575" t="s">
        <v>331</v>
      </c>
      <c r="I575" t="s">
        <v>158</v>
      </c>
      <c r="J575" t="s">
        <v>149</v>
      </c>
      <c r="K575" t="s">
        <v>253</v>
      </c>
      <c r="L575" t="s">
        <v>106</v>
      </c>
      <c r="M575">
        <v>0</v>
      </c>
      <c r="O575" t="str">
        <f>+VLOOKUP(Línea_Causa_Sexo_Edad[[#This Row],[id_LA]],Línea_Atención[],2,0)</f>
        <v>Línea Ambulatoria</v>
      </c>
    </row>
    <row r="576" spans="2:15" x14ac:dyDescent="0.3">
      <c r="B576" s="4" t="str">
        <f t="shared" si="24"/>
        <v>1-Causa Egreso-34</v>
      </c>
      <c r="C576" s="4" t="str">
        <f t="shared" si="25"/>
        <v>1-Causa Egreso-34-Hombres</v>
      </c>
      <c r="D576" s="4" t="str">
        <f t="shared" si="26"/>
        <v>1-Causa Egreso-34-Hombres-En Gestación</v>
      </c>
      <c r="E576">
        <v>1</v>
      </c>
      <c r="F576" t="str">
        <f>+VLOOKUP(H576,Causas_Ingreso[[Causal Ingreso/Egreso]:[id_Causa]],3,0)</f>
        <v>Causa Egreso-34</v>
      </c>
      <c r="G576" t="s">
        <v>417</v>
      </c>
      <c r="H576" t="s">
        <v>330</v>
      </c>
      <c r="I576" t="s">
        <v>158</v>
      </c>
      <c r="J576" t="s">
        <v>149</v>
      </c>
      <c r="K576" t="s">
        <v>252</v>
      </c>
      <c r="L576" t="s">
        <v>106</v>
      </c>
      <c r="M576">
        <v>0</v>
      </c>
      <c r="O576" t="str">
        <f>+VLOOKUP(Línea_Causa_Sexo_Edad[[#This Row],[id_LA]],Línea_Atención[],2,0)</f>
        <v>Línea Ambulatoria</v>
      </c>
    </row>
    <row r="577" spans="2:15" x14ac:dyDescent="0.3">
      <c r="B577" s="4" t="str">
        <f t="shared" si="24"/>
        <v>1-Causa Egreso-34</v>
      </c>
      <c r="C577" s="4" t="str">
        <f t="shared" si="25"/>
        <v>1-Causa Egreso-34-Mujeres</v>
      </c>
      <c r="D577" s="4" t="str">
        <f t="shared" si="26"/>
        <v>1-Causa Egreso-34-Mujeres-En Gestación</v>
      </c>
      <c r="E577">
        <v>1</v>
      </c>
      <c r="F577" t="str">
        <f>+VLOOKUP(H577,Causas_Ingreso[[Causal Ingreso/Egreso]:[id_Causa]],3,0)</f>
        <v>Causa Egreso-34</v>
      </c>
      <c r="G577" t="s">
        <v>417</v>
      </c>
      <c r="H577" t="s">
        <v>330</v>
      </c>
      <c r="I577" t="s">
        <v>158</v>
      </c>
      <c r="J577" t="s">
        <v>149</v>
      </c>
      <c r="K577" t="s">
        <v>253</v>
      </c>
      <c r="L577" t="s">
        <v>106</v>
      </c>
      <c r="M577">
        <v>0</v>
      </c>
      <c r="O577" t="str">
        <f>+VLOOKUP(Línea_Causa_Sexo_Edad[[#This Row],[id_LA]],Línea_Atención[],2,0)</f>
        <v>Línea Ambulatoria</v>
      </c>
    </row>
    <row r="578" spans="2:15" x14ac:dyDescent="0.3">
      <c r="B578" s="4" t="str">
        <f t="shared" si="24"/>
        <v>1-Causa Egreso-09</v>
      </c>
      <c r="C578" s="4" t="str">
        <f t="shared" si="25"/>
        <v>1-Causa Egreso-09-Hombres</v>
      </c>
      <c r="D578" s="4" t="str">
        <f t="shared" si="26"/>
        <v>1-Causa Egreso-09-Hombres-En Gestación</v>
      </c>
      <c r="E578">
        <v>1</v>
      </c>
      <c r="F578" t="str">
        <f>+VLOOKUP(H578,Causas_Ingreso[[Causal Ingreso/Egreso]:[id_Causa]],3,0)</f>
        <v>Causa Egreso-09</v>
      </c>
      <c r="G578" t="s">
        <v>417</v>
      </c>
      <c r="H578" t="s">
        <v>329</v>
      </c>
      <c r="I578" t="s">
        <v>158</v>
      </c>
      <c r="J578" t="s">
        <v>149</v>
      </c>
      <c r="K578" t="s">
        <v>252</v>
      </c>
      <c r="L578" t="s">
        <v>106</v>
      </c>
      <c r="M578">
        <v>0</v>
      </c>
      <c r="O578" t="str">
        <f>+VLOOKUP(Línea_Causa_Sexo_Edad[[#This Row],[id_LA]],Línea_Atención[],2,0)</f>
        <v>Línea Ambulatoria</v>
      </c>
    </row>
    <row r="579" spans="2:15" x14ac:dyDescent="0.3">
      <c r="B579" s="4" t="str">
        <f t="shared" si="24"/>
        <v>1-Causa Egreso-09</v>
      </c>
      <c r="C579" s="4" t="str">
        <f t="shared" si="25"/>
        <v>1-Causa Egreso-09-Mujeres</v>
      </c>
      <c r="D579" s="4" t="str">
        <f t="shared" si="26"/>
        <v>1-Causa Egreso-09-Mujeres-En Gestación</v>
      </c>
      <c r="E579">
        <v>1</v>
      </c>
      <c r="F579" t="str">
        <f>+VLOOKUP(H579,Causas_Ingreso[[Causal Ingreso/Egreso]:[id_Causa]],3,0)</f>
        <v>Causa Egreso-09</v>
      </c>
      <c r="G579" t="s">
        <v>417</v>
      </c>
      <c r="H579" t="s">
        <v>329</v>
      </c>
      <c r="I579" t="s">
        <v>158</v>
      </c>
      <c r="J579" t="s">
        <v>149</v>
      </c>
      <c r="K579" t="s">
        <v>253</v>
      </c>
      <c r="L579" t="s">
        <v>106</v>
      </c>
      <c r="M579">
        <v>0</v>
      </c>
      <c r="O579" t="str">
        <f>+VLOOKUP(Línea_Causa_Sexo_Edad[[#This Row],[id_LA]],Línea_Atención[],2,0)</f>
        <v>Línea Ambulatoria</v>
      </c>
    </row>
    <row r="580" spans="2:15" x14ac:dyDescent="0.3">
      <c r="B580" s="4" t="str">
        <f t="shared" si="24"/>
        <v>1-Causa Egreso-37</v>
      </c>
      <c r="C580" s="4" t="str">
        <f t="shared" si="25"/>
        <v>1-Causa Egreso-37-Hombres</v>
      </c>
      <c r="D580" s="4" t="str">
        <f t="shared" si="26"/>
        <v>1-Causa Egreso-37-Hombres-En Gestación</v>
      </c>
      <c r="E580">
        <v>1</v>
      </c>
      <c r="F580" t="str">
        <f>+VLOOKUP(H580,Causas_Ingreso[[Causal Ingreso/Egreso]:[id_Causa]],3,0)</f>
        <v>Causa Egreso-37</v>
      </c>
      <c r="G580" t="s">
        <v>417</v>
      </c>
      <c r="H580" t="s">
        <v>332</v>
      </c>
      <c r="I580" t="s">
        <v>158</v>
      </c>
      <c r="J580" t="s">
        <v>149</v>
      </c>
      <c r="K580" t="s">
        <v>252</v>
      </c>
      <c r="L580" t="s">
        <v>106</v>
      </c>
      <c r="M580">
        <v>0</v>
      </c>
      <c r="O580" t="str">
        <f>+VLOOKUP(Línea_Causa_Sexo_Edad[[#This Row],[id_LA]],Línea_Atención[],2,0)</f>
        <v>Línea Ambulatoria</v>
      </c>
    </row>
    <row r="581" spans="2:15" x14ac:dyDescent="0.3">
      <c r="B581" s="4" t="str">
        <f t="shared" ref="B581:B644" si="27">+E581&amp;"-"&amp;F581</f>
        <v>1-Causa Egreso-37</v>
      </c>
      <c r="C581" s="4" t="str">
        <f t="shared" ref="C581:C644" si="28">+B581&amp;"-"&amp;K581</f>
        <v>1-Causa Egreso-37-Mujeres</v>
      </c>
      <c r="D581" s="4" t="str">
        <f t="shared" ref="D581:D644" si="29">+C581&amp;"-"&amp;J581</f>
        <v>1-Causa Egreso-37-Mujeres-En Gestación</v>
      </c>
      <c r="E581">
        <v>1</v>
      </c>
      <c r="F581" t="str">
        <f>+VLOOKUP(H581,Causas_Ingreso[[Causal Ingreso/Egreso]:[id_Causa]],3,0)</f>
        <v>Causa Egreso-37</v>
      </c>
      <c r="G581" t="s">
        <v>417</v>
      </c>
      <c r="H581" t="s">
        <v>332</v>
      </c>
      <c r="I581" t="s">
        <v>158</v>
      </c>
      <c r="J581" t="s">
        <v>149</v>
      </c>
      <c r="K581" t="s">
        <v>253</v>
      </c>
      <c r="L581" t="s">
        <v>106</v>
      </c>
      <c r="M581">
        <v>0</v>
      </c>
      <c r="O581" t="str">
        <f>+VLOOKUP(Línea_Causa_Sexo_Edad[[#This Row],[id_LA]],Línea_Atención[],2,0)</f>
        <v>Línea Ambulatoria</v>
      </c>
    </row>
    <row r="582" spans="2:15" x14ac:dyDescent="0.3">
      <c r="B582" s="4" t="str">
        <f t="shared" si="27"/>
        <v>1-Causa Egreso-39</v>
      </c>
      <c r="C582" s="4" t="str">
        <f t="shared" si="28"/>
        <v>1-Causa Egreso-39-Hombres</v>
      </c>
      <c r="D582" s="4" t="str">
        <f t="shared" si="29"/>
        <v>1-Causa Egreso-39-Hombres-En Gestación</v>
      </c>
      <c r="E582">
        <v>1</v>
      </c>
      <c r="F582" t="str">
        <f>+VLOOKUP(H582,Causas_Ingreso[[Causal Ingreso/Egreso]:[id_Causa]],3,0)</f>
        <v>Causa Egreso-39</v>
      </c>
      <c r="G582" t="s">
        <v>417</v>
      </c>
      <c r="H582" t="s">
        <v>347</v>
      </c>
      <c r="I582" t="s">
        <v>158</v>
      </c>
      <c r="J582" t="s">
        <v>149</v>
      </c>
      <c r="K582" t="s">
        <v>252</v>
      </c>
      <c r="L582" t="s">
        <v>106</v>
      </c>
      <c r="M582">
        <v>0</v>
      </c>
      <c r="O582" t="str">
        <f>+VLOOKUP(Línea_Causa_Sexo_Edad[[#This Row],[id_LA]],Línea_Atención[],2,0)</f>
        <v>Línea Ambulatoria</v>
      </c>
    </row>
    <row r="583" spans="2:15" x14ac:dyDescent="0.3">
      <c r="B583" s="4" t="str">
        <f t="shared" si="27"/>
        <v>1-Causa Egreso-39</v>
      </c>
      <c r="C583" s="4" t="str">
        <f t="shared" si="28"/>
        <v>1-Causa Egreso-39-Mujeres</v>
      </c>
      <c r="D583" s="4" t="str">
        <f t="shared" si="29"/>
        <v>1-Causa Egreso-39-Mujeres-En Gestación</v>
      </c>
      <c r="E583">
        <v>1</v>
      </c>
      <c r="F583" t="str">
        <f>+VLOOKUP(H583,Causas_Ingreso[[Causal Ingreso/Egreso]:[id_Causa]],3,0)</f>
        <v>Causa Egreso-39</v>
      </c>
      <c r="G583" t="s">
        <v>417</v>
      </c>
      <c r="H583" t="s">
        <v>347</v>
      </c>
      <c r="I583" t="s">
        <v>158</v>
      </c>
      <c r="J583" t="s">
        <v>149</v>
      </c>
      <c r="K583" t="s">
        <v>253</v>
      </c>
      <c r="L583" t="s">
        <v>106</v>
      </c>
      <c r="M583">
        <v>0</v>
      </c>
      <c r="O583" t="str">
        <f>+VLOOKUP(Línea_Causa_Sexo_Edad[[#This Row],[id_LA]],Línea_Atención[],2,0)</f>
        <v>Línea Ambulatoria</v>
      </c>
    </row>
    <row r="584" spans="2:15" x14ac:dyDescent="0.3">
      <c r="B584" s="4" t="str">
        <f t="shared" si="27"/>
        <v>1-Causa Egreso-40</v>
      </c>
      <c r="C584" s="4" t="str">
        <f t="shared" si="28"/>
        <v>1-Causa Egreso-40-Hombres</v>
      </c>
      <c r="D584" s="4" t="str">
        <f t="shared" si="29"/>
        <v>1-Causa Egreso-40-Hombres-En Gestación</v>
      </c>
      <c r="E584">
        <v>1</v>
      </c>
      <c r="F584" t="str">
        <f>+VLOOKUP(H584,Causas_Ingreso[[Causal Ingreso/Egreso]:[id_Causa]],3,0)</f>
        <v>Causa Egreso-40</v>
      </c>
      <c r="G584" t="s">
        <v>417</v>
      </c>
      <c r="H584" t="s">
        <v>327</v>
      </c>
      <c r="I584" t="s">
        <v>158</v>
      </c>
      <c r="J584" t="s">
        <v>149</v>
      </c>
      <c r="K584" t="s">
        <v>252</v>
      </c>
      <c r="L584" t="s">
        <v>106</v>
      </c>
      <c r="M584">
        <v>0</v>
      </c>
      <c r="O584" t="str">
        <f>+VLOOKUP(Línea_Causa_Sexo_Edad[[#This Row],[id_LA]],Línea_Atención[],2,0)</f>
        <v>Línea Ambulatoria</v>
      </c>
    </row>
    <row r="585" spans="2:15" x14ac:dyDescent="0.3">
      <c r="B585" s="4" t="str">
        <f t="shared" si="27"/>
        <v>1-Causa Egreso-40</v>
      </c>
      <c r="C585" s="4" t="str">
        <f t="shared" si="28"/>
        <v>1-Causa Egreso-40-Mujeres</v>
      </c>
      <c r="D585" s="4" t="str">
        <f t="shared" si="29"/>
        <v>1-Causa Egreso-40-Mujeres-En Gestación</v>
      </c>
      <c r="E585">
        <v>1</v>
      </c>
      <c r="F585" t="str">
        <f>+VLOOKUP(H585,Causas_Ingreso[[Causal Ingreso/Egreso]:[id_Causa]],3,0)</f>
        <v>Causa Egreso-40</v>
      </c>
      <c r="G585" t="s">
        <v>417</v>
      </c>
      <c r="H585" t="s">
        <v>327</v>
      </c>
      <c r="I585" t="s">
        <v>158</v>
      </c>
      <c r="J585" t="s">
        <v>149</v>
      </c>
      <c r="K585" t="s">
        <v>253</v>
      </c>
      <c r="L585" t="s">
        <v>106</v>
      </c>
      <c r="M585">
        <v>0</v>
      </c>
      <c r="O585" t="str">
        <f>+VLOOKUP(Línea_Causa_Sexo_Edad[[#This Row],[id_LA]],Línea_Atención[],2,0)</f>
        <v>Línea Ambulatoria</v>
      </c>
    </row>
    <row r="586" spans="2:15" x14ac:dyDescent="0.3">
      <c r="B586" s="4" t="str">
        <f t="shared" si="27"/>
        <v>1-Causa Egreso-41</v>
      </c>
      <c r="C586" s="4" t="str">
        <f t="shared" si="28"/>
        <v>1-Causa Egreso-41-Hombres</v>
      </c>
      <c r="D586" s="4" t="str">
        <f t="shared" si="29"/>
        <v>1-Causa Egreso-41-Hombres-En Gestación</v>
      </c>
      <c r="E586">
        <v>1</v>
      </c>
      <c r="F586" t="str">
        <f>+VLOOKUP(H586,Causas_Ingreso[[Causal Ingreso/Egreso]:[id_Causa]],3,0)</f>
        <v>Causa Egreso-41</v>
      </c>
      <c r="G586" t="s">
        <v>417</v>
      </c>
      <c r="H586" t="s">
        <v>328</v>
      </c>
      <c r="I586" t="s">
        <v>158</v>
      </c>
      <c r="J586" t="s">
        <v>149</v>
      </c>
      <c r="K586" t="s">
        <v>252</v>
      </c>
      <c r="L586" t="s">
        <v>106</v>
      </c>
      <c r="M586">
        <v>0</v>
      </c>
      <c r="O586" t="str">
        <f>+VLOOKUP(Línea_Causa_Sexo_Edad[[#This Row],[id_LA]],Línea_Atención[],2,0)</f>
        <v>Línea Ambulatoria</v>
      </c>
    </row>
    <row r="587" spans="2:15" x14ac:dyDescent="0.3">
      <c r="B587" s="4" t="str">
        <f t="shared" si="27"/>
        <v>1-Causa Egreso-41</v>
      </c>
      <c r="C587" s="4" t="str">
        <f t="shared" si="28"/>
        <v>1-Causa Egreso-41-Mujeres</v>
      </c>
      <c r="D587" s="4" t="str">
        <f t="shared" si="29"/>
        <v>1-Causa Egreso-41-Mujeres-En Gestación</v>
      </c>
      <c r="E587">
        <v>1</v>
      </c>
      <c r="F587" t="str">
        <f>+VLOOKUP(H587,Causas_Ingreso[[Causal Ingreso/Egreso]:[id_Causa]],3,0)</f>
        <v>Causa Egreso-41</v>
      </c>
      <c r="G587" t="s">
        <v>417</v>
      </c>
      <c r="H587" t="s">
        <v>328</v>
      </c>
      <c r="I587" t="s">
        <v>158</v>
      </c>
      <c r="J587" t="s">
        <v>149</v>
      </c>
      <c r="K587" t="s">
        <v>253</v>
      </c>
      <c r="L587" t="s">
        <v>106</v>
      </c>
      <c r="M587">
        <v>0</v>
      </c>
      <c r="O587" t="str">
        <f>+VLOOKUP(Línea_Causa_Sexo_Edad[[#This Row],[id_LA]],Línea_Atención[],2,0)</f>
        <v>Línea Ambulatoria</v>
      </c>
    </row>
    <row r="588" spans="2:15" x14ac:dyDescent="0.3">
      <c r="B588" s="4" t="str">
        <f t="shared" si="27"/>
        <v>1-Causa Egreso-44</v>
      </c>
      <c r="C588" s="4" t="str">
        <f t="shared" si="28"/>
        <v>1-Causa Egreso-44-Hombres</v>
      </c>
      <c r="D588" s="4" t="str">
        <f t="shared" si="29"/>
        <v>1-Causa Egreso-44-Hombres-En Gestación</v>
      </c>
      <c r="E588">
        <v>1</v>
      </c>
      <c r="F588" t="str">
        <f>+VLOOKUP(H588,Causas_Ingreso[[Causal Ingreso/Egreso]:[id_Causa]],3,0)</f>
        <v>Causa Egreso-44</v>
      </c>
      <c r="G588" t="s">
        <v>417</v>
      </c>
      <c r="H588" t="s">
        <v>350</v>
      </c>
      <c r="I588" t="s">
        <v>158</v>
      </c>
      <c r="J588" t="s">
        <v>149</v>
      </c>
      <c r="K588" t="s">
        <v>252</v>
      </c>
      <c r="L588" t="s">
        <v>106</v>
      </c>
      <c r="M588">
        <v>0</v>
      </c>
      <c r="O588" t="str">
        <f>+VLOOKUP(Línea_Causa_Sexo_Edad[[#This Row],[id_LA]],Línea_Atención[],2,0)</f>
        <v>Línea Ambulatoria</v>
      </c>
    </row>
    <row r="589" spans="2:15" x14ac:dyDescent="0.3">
      <c r="B589" s="4" t="str">
        <f t="shared" si="27"/>
        <v>1-Causa Egreso-44</v>
      </c>
      <c r="C589" s="4" t="str">
        <f t="shared" si="28"/>
        <v>1-Causa Egreso-44-Mujeres</v>
      </c>
      <c r="D589" s="4" t="str">
        <f t="shared" si="29"/>
        <v>1-Causa Egreso-44-Mujeres-En Gestación</v>
      </c>
      <c r="E589">
        <v>1</v>
      </c>
      <c r="F589" t="str">
        <f>+VLOOKUP(H589,Causas_Ingreso[[Causal Ingreso/Egreso]:[id_Causa]],3,0)</f>
        <v>Causa Egreso-44</v>
      </c>
      <c r="G589" t="s">
        <v>417</v>
      </c>
      <c r="H589" t="s">
        <v>350</v>
      </c>
      <c r="I589" t="s">
        <v>158</v>
      </c>
      <c r="J589" t="s">
        <v>149</v>
      </c>
      <c r="K589" t="s">
        <v>253</v>
      </c>
      <c r="L589" t="s">
        <v>106</v>
      </c>
      <c r="M589">
        <v>0</v>
      </c>
      <c r="O589" t="str">
        <f>+VLOOKUP(Línea_Causa_Sexo_Edad[[#This Row],[id_LA]],Línea_Atención[],2,0)</f>
        <v>Línea Ambulatoria</v>
      </c>
    </row>
    <row r="590" spans="2:15" x14ac:dyDescent="0.3">
      <c r="B590" s="4" t="str">
        <f t="shared" si="27"/>
        <v>1-Causa Egreso-41</v>
      </c>
      <c r="C590" s="4" t="str">
        <f t="shared" si="28"/>
        <v>1-Causa Egreso-41-Hombres</v>
      </c>
      <c r="D590" s="4" t="str">
        <f t="shared" si="29"/>
        <v>1-Causa Egreso-41-Hombres-En Gestación</v>
      </c>
      <c r="E590">
        <v>1</v>
      </c>
      <c r="F590" t="str">
        <f>+VLOOKUP(H590,Causas_Ingreso[[Causal Ingreso/Egreso]:[id_Causa]],3,0)</f>
        <v>Causa Egreso-41</v>
      </c>
      <c r="G590" t="s">
        <v>417</v>
      </c>
      <c r="H590" t="s">
        <v>328</v>
      </c>
      <c r="I590" t="s">
        <v>158</v>
      </c>
      <c r="J590" t="s">
        <v>149</v>
      </c>
      <c r="K590" t="s">
        <v>252</v>
      </c>
      <c r="L590" t="s">
        <v>106</v>
      </c>
      <c r="M590">
        <v>0</v>
      </c>
      <c r="O590" t="str">
        <f>+VLOOKUP(Línea_Causa_Sexo_Edad[[#This Row],[id_LA]],Línea_Atención[],2,0)</f>
        <v>Línea Ambulatoria</v>
      </c>
    </row>
    <row r="591" spans="2:15" x14ac:dyDescent="0.3">
      <c r="B591" s="4" t="str">
        <f t="shared" si="27"/>
        <v>1-Causa Egreso-41</v>
      </c>
      <c r="C591" s="4" t="str">
        <f t="shared" si="28"/>
        <v>1-Causa Egreso-41-Mujeres</v>
      </c>
      <c r="D591" s="4" t="str">
        <f t="shared" si="29"/>
        <v>1-Causa Egreso-41-Mujeres-En Gestación</v>
      </c>
      <c r="E591">
        <v>1</v>
      </c>
      <c r="F591" t="str">
        <f>+VLOOKUP(H591,Causas_Ingreso[[Causal Ingreso/Egreso]:[id_Causa]],3,0)</f>
        <v>Causa Egreso-41</v>
      </c>
      <c r="G591" t="s">
        <v>417</v>
      </c>
      <c r="H591" t="s">
        <v>328</v>
      </c>
      <c r="I591" t="s">
        <v>158</v>
      </c>
      <c r="J591" t="s">
        <v>149</v>
      </c>
      <c r="K591" t="s">
        <v>253</v>
      </c>
      <c r="L591" t="s">
        <v>106</v>
      </c>
      <c r="M591">
        <v>0</v>
      </c>
      <c r="O591" t="str">
        <f>+VLOOKUP(Línea_Causa_Sexo_Edad[[#This Row],[id_LA]],Línea_Atención[],2,0)</f>
        <v>Línea Ambulatoria</v>
      </c>
    </row>
    <row r="592" spans="2:15" x14ac:dyDescent="0.3">
      <c r="B592" s="4" t="str">
        <f t="shared" si="27"/>
        <v>1-Causa Egreso-46</v>
      </c>
      <c r="C592" s="4" t="str">
        <f t="shared" si="28"/>
        <v>1-Causa Egreso-46-Hombres</v>
      </c>
      <c r="D592" s="4" t="str">
        <f t="shared" si="29"/>
        <v>1-Causa Egreso-46-Hombres-En Gestación</v>
      </c>
      <c r="E592">
        <v>1</v>
      </c>
      <c r="F592" t="str">
        <f>+VLOOKUP(H592,Causas_Ingreso[[Causal Ingreso/Egreso]:[id_Causa]],3,0)</f>
        <v>Causa Egreso-46</v>
      </c>
      <c r="G592" t="s">
        <v>417</v>
      </c>
      <c r="H592" t="s">
        <v>326</v>
      </c>
      <c r="I592" t="s">
        <v>158</v>
      </c>
      <c r="J592" t="s">
        <v>149</v>
      </c>
      <c r="K592" t="s">
        <v>252</v>
      </c>
      <c r="L592" t="s">
        <v>106</v>
      </c>
      <c r="M592">
        <v>0</v>
      </c>
      <c r="O592" t="str">
        <f>+VLOOKUP(Línea_Causa_Sexo_Edad[[#This Row],[id_LA]],Línea_Atención[],2,0)</f>
        <v>Línea Ambulatoria</v>
      </c>
    </row>
    <row r="593" spans="2:15" x14ac:dyDescent="0.3">
      <c r="B593" s="4" t="str">
        <f t="shared" si="27"/>
        <v>1-Causa Egreso-46</v>
      </c>
      <c r="C593" s="4" t="str">
        <f t="shared" si="28"/>
        <v>1-Causa Egreso-46-Mujeres</v>
      </c>
      <c r="D593" s="4" t="str">
        <f t="shared" si="29"/>
        <v>1-Causa Egreso-46-Mujeres-En Gestación</v>
      </c>
      <c r="E593">
        <v>1</v>
      </c>
      <c r="F593" t="str">
        <f>+VLOOKUP(H593,Causas_Ingreso[[Causal Ingreso/Egreso]:[id_Causa]],3,0)</f>
        <v>Causa Egreso-46</v>
      </c>
      <c r="G593" t="s">
        <v>417</v>
      </c>
      <c r="H593" t="s">
        <v>326</v>
      </c>
      <c r="I593" t="s">
        <v>158</v>
      </c>
      <c r="J593" t="s">
        <v>149</v>
      </c>
      <c r="K593" t="s">
        <v>253</v>
      </c>
      <c r="L593" t="s">
        <v>106</v>
      </c>
      <c r="M593">
        <v>0</v>
      </c>
      <c r="O593" t="str">
        <f>+VLOOKUP(Línea_Causa_Sexo_Edad[[#This Row],[id_LA]],Línea_Atención[],2,0)</f>
        <v>Línea Ambulatoria</v>
      </c>
    </row>
    <row r="594" spans="2:15" x14ac:dyDescent="0.3">
      <c r="B594" s="4" t="str">
        <f t="shared" si="27"/>
        <v>1-Causa Egreso-31</v>
      </c>
      <c r="C594" s="4" t="str">
        <f t="shared" si="28"/>
        <v>1-Causa Egreso-31-Hombres</v>
      </c>
      <c r="D594" s="4" t="str">
        <f t="shared" si="29"/>
        <v>1-Causa Egreso-31-Hombres-En Gestación</v>
      </c>
      <c r="E594">
        <v>1</v>
      </c>
      <c r="F594" t="str">
        <f>+VLOOKUP(H594,Causas_Ingreso[[Causal Ingreso/Egreso]:[id_Causa]],3,0)</f>
        <v>Causa Egreso-31</v>
      </c>
      <c r="G594" t="s">
        <v>417</v>
      </c>
      <c r="H594" t="s">
        <v>325</v>
      </c>
      <c r="I594" t="s">
        <v>158</v>
      </c>
      <c r="J594" t="s">
        <v>149</v>
      </c>
      <c r="K594" t="s">
        <v>252</v>
      </c>
      <c r="L594" t="s">
        <v>106</v>
      </c>
      <c r="M594">
        <v>0</v>
      </c>
      <c r="O594" t="str">
        <f>+VLOOKUP(Línea_Causa_Sexo_Edad[[#This Row],[id_LA]],Línea_Atención[],2,0)</f>
        <v>Línea Ambulatoria</v>
      </c>
    </row>
    <row r="595" spans="2:15" x14ac:dyDescent="0.3">
      <c r="B595" s="4" t="str">
        <f t="shared" si="27"/>
        <v>1-Causa Egreso-31</v>
      </c>
      <c r="C595" s="4" t="str">
        <f t="shared" si="28"/>
        <v>1-Causa Egreso-31-Mujeres</v>
      </c>
      <c r="D595" s="4" t="str">
        <f t="shared" si="29"/>
        <v>1-Causa Egreso-31-Mujeres-En Gestación</v>
      </c>
      <c r="E595">
        <v>1</v>
      </c>
      <c r="F595" t="str">
        <f>+VLOOKUP(H595,Causas_Ingreso[[Causal Ingreso/Egreso]:[id_Causa]],3,0)</f>
        <v>Causa Egreso-31</v>
      </c>
      <c r="G595" t="s">
        <v>417</v>
      </c>
      <c r="H595" t="s">
        <v>325</v>
      </c>
      <c r="I595" t="s">
        <v>158</v>
      </c>
      <c r="J595" t="s">
        <v>149</v>
      </c>
      <c r="K595" t="s">
        <v>253</v>
      </c>
      <c r="L595" t="s">
        <v>106</v>
      </c>
      <c r="M595">
        <v>2</v>
      </c>
      <c r="O595" t="str">
        <f>+VLOOKUP(Línea_Causa_Sexo_Edad[[#This Row],[id_LA]],Línea_Atención[],2,0)</f>
        <v>Línea Ambulatoria</v>
      </c>
    </row>
    <row r="596" spans="2:15" x14ac:dyDescent="0.3">
      <c r="B596" s="4" t="str">
        <f t="shared" si="27"/>
        <v>1-Causa Egreso-31</v>
      </c>
      <c r="C596" s="4" t="str">
        <f t="shared" si="28"/>
        <v>1-Causa Egreso-31-Hombres</v>
      </c>
      <c r="D596" s="4" t="str">
        <f t="shared" si="29"/>
        <v>1-Causa Egreso-31-Hombres-En Gestación</v>
      </c>
      <c r="E596">
        <v>1</v>
      </c>
      <c r="F596" t="str">
        <f>+VLOOKUP(H596,Causas_Ingreso[[Causal Ingreso/Egreso]:[id_Causa]],3,0)</f>
        <v>Causa Egreso-31</v>
      </c>
      <c r="G596" t="s">
        <v>417</v>
      </c>
      <c r="H596" t="s">
        <v>325</v>
      </c>
      <c r="I596" t="s">
        <v>158</v>
      </c>
      <c r="J596" t="s">
        <v>149</v>
      </c>
      <c r="K596" t="s">
        <v>252</v>
      </c>
      <c r="L596" t="s">
        <v>106</v>
      </c>
      <c r="M596">
        <v>0</v>
      </c>
      <c r="O596" t="str">
        <f>+VLOOKUP(Línea_Causa_Sexo_Edad[[#This Row],[id_LA]],Línea_Atención[],2,0)</f>
        <v>Línea Ambulatoria</v>
      </c>
    </row>
    <row r="597" spans="2:15" x14ac:dyDescent="0.3">
      <c r="B597" s="4" t="str">
        <f t="shared" si="27"/>
        <v>1-Causa Egreso-31</v>
      </c>
      <c r="C597" s="4" t="str">
        <f t="shared" si="28"/>
        <v>1-Causa Egreso-31-Mujeres</v>
      </c>
      <c r="D597" s="4" t="str">
        <f t="shared" si="29"/>
        <v>1-Causa Egreso-31-Mujeres-En Gestación</v>
      </c>
      <c r="E597">
        <v>1</v>
      </c>
      <c r="F597" t="str">
        <f>+VLOOKUP(H597,Causas_Ingreso[[Causal Ingreso/Egreso]:[id_Causa]],3,0)</f>
        <v>Causa Egreso-31</v>
      </c>
      <c r="G597" t="s">
        <v>417</v>
      </c>
      <c r="H597" t="s">
        <v>325</v>
      </c>
      <c r="I597" t="s">
        <v>158</v>
      </c>
      <c r="J597" t="s">
        <v>149</v>
      </c>
      <c r="K597" t="s">
        <v>253</v>
      </c>
      <c r="L597" t="s">
        <v>106</v>
      </c>
      <c r="M597">
        <v>0</v>
      </c>
      <c r="O597" t="str">
        <f>+VLOOKUP(Línea_Causa_Sexo_Edad[[#This Row],[id_LA]],Línea_Atención[],2,0)</f>
        <v>Línea Ambulatoria</v>
      </c>
    </row>
    <row r="598" spans="2:15" x14ac:dyDescent="0.3">
      <c r="B598" s="4" t="str">
        <f t="shared" si="27"/>
        <v>2-Causa Ingreso-01</v>
      </c>
      <c r="C598" s="4" t="str">
        <f t="shared" si="28"/>
        <v>2-Causa Ingreso-01-Hombres</v>
      </c>
      <c r="D598" s="4" t="str">
        <f t="shared" si="29"/>
        <v>2-Causa Ingreso-01-Hombres-Primera Infancia I</v>
      </c>
      <c r="E598">
        <v>2</v>
      </c>
      <c r="F598" t="str">
        <f>+VLOOKUP(H598,Causas_Ingreso[[Causal Ingreso/Egreso]:[id_Causa]],3,0)</f>
        <v>Causa Ingreso-01</v>
      </c>
      <c r="G598" t="s">
        <v>416</v>
      </c>
      <c r="H598" t="s">
        <v>122</v>
      </c>
      <c r="I598" t="s">
        <v>159</v>
      </c>
      <c r="J598" t="s">
        <v>150</v>
      </c>
      <c r="K598" t="s">
        <v>252</v>
      </c>
      <c r="L598" t="s">
        <v>103</v>
      </c>
      <c r="M598">
        <v>50</v>
      </c>
      <c r="O598" t="str">
        <f>+VLOOKUP(Línea_Causa_Sexo_Edad[[#This Row],[id_LA]],Línea_Atención[],2,0)</f>
        <v>Línea Cuidado Alternativo</v>
      </c>
    </row>
    <row r="599" spans="2:15" x14ac:dyDescent="0.3">
      <c r="B599" s="4" t="str">
        <f t="shared" si="27"/>
        <v>2-Causa Ingreso-02</v>
      </c>
      <c r="C599" s="4" t="str">
        <f t="shared" si="28"/>
        <v>2-Causa Ingreso-02-Hombres</v>
      </c>
      <c r="D599" s="4" t="str">
        <f t="shared" si="29"/>
        <v>2-Causa Ingreso-02-Hombres-Primera Infancia I</v>
      </c>
      <c r="E599">
        <v>2</v>
      </c>
      <c r="F599" t="str">
        <f>+VLOOKUP(H599,Causas_Ingreso[[Causal Ingreso/Egreso]:[id_Causa]],3,0)</f>
        <v>Causa Ingreso-02</v>
      </c>
      <c r="G599" t="s">
        <v>416</v>
      </c>
      <c r="H599" t="s">
        <v>259</v>
      </c>
      <c r="I599" t="s">
        <v>159</v>
      </c>
      <c r="J599" t="s">
        <v>150</v>
      </c>
      <c r="K599" t="s">
        <v>252</v>
      </c>
      <c r="L599" t="s">
        <v>103</v>
      </c>
      <c r="M599">
        <v>0</v>
      </c>
      <c r="O599" t="str">
        <f>+VLOOKUP(Línea_Causa_Sexo_Edad[[#This Row],[id_LA]],Línea_Atención[],2,0)</f>
        <v>Línea Cuidado Alternativo</v>
      </c>
    </row>
    <row r="600" spans="2:15" x14ac:dyDescent="0.3">
      <c r="B600" s="4" t="str">
        <f t="shared" si="27"/>
        <v>2-Causa Ingreso-03</v>
      </c>
      <c r="C600" s="4" t="str">
        <f t="shared" si="28"/>
        <v>2-Causa Ingreso-03-Hombres</v>
      </c>
      <c r="D600" s="4" t="str">
        <f t="shared" si="29"/>
        <v>2-Causa Ingreso-03-Hombres-Primera Infancia I</v>
      </c>
      <c r="E600">
        <v>2</v>
      </c>
      <c r="F600" t="str">
        <f>+VLOOKUP(H600,Causas_Ingreso[[Causal Ingreso/Egreso]:[id_Causa]],3,0)</f>
        <v>Causa Ingreso-03</v>
      </c>
      <c r="G600" t="s">
        <v>416</v>
      </c>
      <c r="H600" t="s">
        <v>125</v>
      </c>
      <c r="I600" t="s">
        <v>159</v>
      </c>
      <c r="J600" t="s">
        <v>150</v>
      </c>
      <c r="K600" t="s">
        <v>252</v>
      </c>
      <c r="L600" t="s">
        <v>103</v>
      </c>
      <c r="M600">
        <v>31</v>
      </c>
      <c r="O600" t="str">
        <f>+VLOOKUP(Línea_Causa_Sexo_Edad[[#This Row],[id_LA]],Línea_Atención[],2,0)</f>
        <v>Línea Cuidado Alternativo</v>
      </c>
    </row>
    <row r="601" spans="2:15" x14ac:dyDescent="0.3">
      <c r="B601" s="4" t="str">
        <f t="shared" si="27"/>
        <v>2-Causa Ingreso-04</v>
      </c>
      <c r="C601" s="4" t="str">
        <f t="shared" si="28"/>
        <v>2-Causa Ingreso-04-Hombres</v>
      </c>
      <c r="D601" s="4" t="str">
        <f t="shared" si="29"/>
        <v>2-Causa Ingreso-04-Hombres-Primera Infancia I</v>
      </c>
      <c r="E601">
        <v>2</v>
      </c>
      <c r="F601" t="str">
        <f>+VLOOKUP(H601,Causas_Ingreso[[Causal Ingreso/Egreso]:[id_Causa]],3,0)</f>
        <v>Causa Ingreso-04</v>
      </c>
      <c r="G601" t="s">
        <v>416</v>
      </c>
      <c r="H601" t="s">
        <v>126</v>
      </c>
      <c r="I601" t="s">
        <v>159</v>
      </c>
      <c r="J601" t="s">
        <v>150</v>
      </c>
      <c r="K601" t="s">
        <v>252</v>
      </c>
      <c r="L601" t="s">
        <v>103</v>
      </c>
      <c r="M601">
        <v>882</v>
      </c>
      <c r="O601" t="str">
        <f>+VLOOKUP(Línea_Causa_Sexo_Edad[[#This Row],[id_LA]],Línea_Atención[],2,0)</f>
        <v>Línea Cuidado Alternativo</v>
      </c>
    </row>
    <row r="602" spans="2:15" x14ac:dyDescent="0.3">
      <c r="B602" s="4" t="str">
        <f t="shared" si="27"/>
        <v>2-Causa Ingreso-05</v>
      </c>
      <c r="C602" s="4" t="str">
        <f t="shared" si="28"/>
        <v>2-Causa Ingreso-05-Hombres</v>
      </c>
      <c r="D602" s="4" t="str">
        <f t="shared" si="29"/>
        <v>2-Causa Ingreso-05-Hombres-Primera Infancia I</v>
      </c>
      <c r="E602">
        <v>2</v>
      </c>
      <c r="F602" t="str">
        <f>+VLOOKUP(H602,Causas_Ingreso[[Causal Ingreso/Egreso]:[id_Causa]],3,0)</f>
        <v>Causa Ingreso-05</v>
      </c>
      <c r="G602" t="s">
        <v>416</v>
      </c>
      <c r="H602" t="s">
        <v>255</v>
      </c>
      <c r="I602" t="s">
        <v>159</v>
      </c>
      <c r="J602" t="s">
        <v>150</v>
      </c>
      <c r="K602" t="s">
        <v>252</v>
      </c>
      <c r="L602" t="s">
        <v>103</v>
      </c>
      <c r="M602">
        <v>682</v>
      </c>
      <c r="O602" t="str">
        <f>+VLOOKUP(Línea_Causa_Sexo_Edad[[#This Row],[id_LA]],Línea_Atención[],2,0)</f>
        <v>Línea Cuidado Alternativo</v>
      </c>
    </row>
    <row r="603" spans="2:15" x14ac:dyDescent="0.3">
      <c r="B603" s="4" t="str">
        <f t="shared" si="27"/>
        <v>2-Causa Ingreso-06</v>
      </c>
      <c r="C603" s="4" t="str">
        <f t="shared" si="28"/>
        <v>2-Causa Ingreso-06-Hombres</v>
      </c>
      <c r="D603" s="4" t="str">
        <f t="shared" si="29"/>
        <v>2-Causa Ingreso-06-Hombres-Primera Infancia I</v>
      </c>
      <c r="E603">
        <v>2</v>
      </c>
      <c r="F603" t="str">
        <f>+VLOOKUP(H603,Causas_Ingreso[[Causal Ingreso/Egreso]:[id_Causa]],3,0)</f>
        <v>Causa Ingreso-06</v>
      </c>
      <c r="G603" t="s">
        <v>416</v>
      </c>
      <c r="H603" t="s">
        <v>260</v>
      </c>
      <c r="I603" t="s">
        <v>159</v>
      </c>
      <c r="J603" t="s">
        <v>150</v>
      </c>
      <c r="K603" t="s">
        <v>252</v>
      </c>
      <c r="L603" t="s">
        <v>103</v>
      </c>
      <c r="M603">
        <v>0</v>
      </c>
      <c r="O603" t="str">
        <f>+VLOOKUP(Línea_Causa_Sexo_Edad[[#This Row],[id_LA]],Línea_Atención[],2,0)</f>
        <v>Línea Cuidado Alternativo</v>
      </c>
    </row>
    <row r="604" spans="2:15" x14ac:dyDescent="0.3">
      <c r="B604" s="4" t="str">
        <f t="shared" si="27"/>
        <v>2-Causa Ingreso-07</v>
      </c>
      <c r="C604" s="4" t="str">
        <f t="shared" si="28"/>
        <v>2-Causa Ingreso-07-Hombres</v>
      </c>
      <c r="D604" s="4" t="str">
        <f t="shared" si="29"/>
        <v>2-Causa Ingreso-07-Hombres-Primera Infancia I</v>
      </c>
      <c r="E604">
        <v>2</v>
      </c>
      <c r="F604" t="str">
        <f>+VLOOKUP(H604,Causas_Ingreso[[Causal Ingreso/Egreso]:[id_Causa]],3,0)</f>
        <v>Causa Ingreso-07</v>
      </c>
      <c r="G604" t="s">
        <v>416</v>
      </c>
      <c r="H604" t="s">
        <v>256</v>
      </c>
      <c r="I604" t="s">
        <v>159</v>
      </c>
      <c r="J604" t="s">
        <v>150</v>
      </c>
      <c r="K604" t="s">
        <v>252</v>
      </c>
      <c r="L604" t="s">
        <v>103</v>
      </c>
      <c r="M604">
        <v>0</v>
      </c>
      <c r="O604" t="str">
        <f>+VLOOKUP(Línea_Causa_Sexo_Edad[[#This Row],[id_LA]],Línea_Atención[],2,0)</f>
        <v>Línea Cuidado Alternativo</v>
      </c>
    </row>
    <row r="605" spans="2:15" x14ac:dyDescent="0.3">
      <c r="B605" s="4" t="str">
        <f t="shared" si="27"/>
        <v>2-Causa Ingreso-08</v>
      </c>
      <c r="C605" s="4" t="str">
        <f t="shared" si="28"/>
        <v>2-Causa Ingreso-08-Hombres</v>
      </c>
      <c r="D605" s="4" t="str">
        <f t="shared" si="29"/>
        <v>2-Causa Ingreso-08-Hombres-Primera Infancia I</v>
      </c>
      <c r="E605">
        <v>2</v>
      </c>
      <c r="F605" t="str">
        <f>+VLOOKUP(H605,Causas_Ingreso[[Causal Ingreso/Egreso]:[id_Causa]],3,0)</f>
        <v>Causa Ingreso-08</v>
      </c>
      <c r="G605" t="s">
        <v>416</v>
      </c>
      <c r="H605" t="s">
        <v>296</v>
      </c>
      <c r="I605" t="s">
        <v>159</v>
      </c>
      <c r="J605" t="s">
        <v>150</v>
      </c>
      <c r="K605" t="s">
        <v>252</v>
      </c>
      <c r="L605" t="s">
        <v>103</v>
      </c>
      <c r="M605">
        <v>0</v>
      </c>
      <c r="O605" t="str">
        <f>+VLOOKUP(Línea_Causa_Sexo_Edad[[#This Row],[id_LA]],Línea_Atención[],2,0)</f>
        <v>Línea Cuidado Alternativo</v>
      </c>
    </row>
    <row r="606" spans="2:15" x14ac:dyDescent="0.3">
      <c r="B606" s="4" t="str">
        <f t="shared" si="27"/>
        <v>2-Causa Ingreso-10</v>
      </c>
      <c r="C606" s="4" t="str">
        <f t="shared" si="28"/>
        <v>2-Causa Ingreso-10-Hombres</v>
      </c>
      <c r="D606" s="4" t="str">
        <f t="shared" si="29"/>
        <v>2-Causa Ingreso-10-Hombres-Primera Infancia I</v>
      </c>
      <c r="E606">
        <v>2</v>
      </c>
      <c r="F606" t="str">
        <f>+VLOOKUP(H606,Causas_Ingreso[[Causal Ingreso/Egreso]:[id_Causa]],3,0)</f>
        <v>Causa Ingreso-10</v>
      </c>
      <c r="G606" t="s">
        <v>416</v>
      </c>
      <c r="H606" t="s">
        <v>123</v>
      </c>
      <c r="I606" t="s">
        <v>159</v>
      </c>
      <c r="J606" t="s">
        <v>150</v>
      </c>
      <c r="K606" t="s">
        <v>252</v>
      </c>
      <c r="L606" t="s">
        <v>103</v>
      </c>
      <c r="M606">
        <v>70</v>
      </c>
      <c r="O606" t="str">
        <f>+VLOOKUP(Línea_Causa_Sexo_Edad[[#This Row],[id_LA]],Línea_Atención[],2,0)</f>
        <v>Línea Cuidado Alternativo</v>
      </c>
    </row>
    <row r="607" spans="2:15" x14ac:dyDescent="0.3">
      <c r="B607" s="4" t="str">
        <f t="shared" si="27"/>
        <v>2-Causa Ingreso-11</v>
      </c>
      <c r="C607" s="4" t="str">
        <f t="shared" si="28"/>
        <v>2-Causa Ingreso-11-Hombres</v>
      </c>
      <c r="D607" s="4" t="str">
        <f t="shared" si="29"/>
        <v>2-Causa Ingreso-11-Hombres-Primera Infancia I</v>
      </c>
      <c r="E607">
        <v>2</v>
      </c>
      <c r="F607" t="str">
        <f>+VLOOKUP(H607,Causas_Ingreso[[Causal Ingreso/Egreso]:[id_Causa]],3,0)</f>
        <v>Causa Ingreso-11</v>
      </c>
      <c r="G607" t="s">
        <v>416</v>
      </c>
      <c r="H607" t="s">
        <v>261</v>
      </c>
      <c r="I607" t="s">
        <v>159</v>
      </c>
      <c r="J607" t="s">
        <v>150</v>
      </c>
      <c r="K607" t="s">
        <v>252</v>
      </c>
      <c r="L607" t="s">
        <v>103</v>
      </c>
      <c r="M607">
        <v>3</v>
      </c>
      <c r="O607" t="str">
        <f>+VLOOKUP(Línea_Causa_Sexo_Edad[[#This Row],[id_LA]],Línea_Atención[],2,0)</f>
        <v>Línea Cuidado Alternativo</v>
      </c>
    </row>
    <row r="608" spans="2:15" x14ac:dyDescent="0.3">
      <c r="B608" s="4" t="str">
        <f t="shared" si="27"/>
        <v>2-Causa Ingreso-12</v>
      </c>
      <c r="C608" s="4" t="str">
        <f t="shared" si="28"/>
        <v>2-Causa Ingreso-12-Hombres</v>
      </c>
      <c r="D608" s="4" t="str">
        <f t="shared" si="29"/>
        <v>2-Causa Ingreso-12-Hombres-Primera Infancia I</v>
      </c>
      <c r="E608">
        <v>2</v>
      </c>
      <c r="F608" t="str">
        <f>+VLOOKUP(H608,Causas_Ingreso[[Causal Ingreso/Egreso]:[id_Causa]],3,0)</f>
        <v>Causa Ingreso-12</v>
      </c>
      <c r="G608" t="s">
        <v>416</v>
      </c>
      <c r="H608" t="s">
        <v>130</v>
      </c>
      <c r="I608" t="s">
        <v>159</v>
      </c>
      <c r="J608" t="s">
        <v>150</v>
      </c>
      <c r="K608" t="s">
        <v>252</v>
      </c>
      <c r="L608" t="s">
        <v>103</v>
      </c>
      <c r="M608">
        <v>82</v>
      </c>
      <c r="O608" t="str">
        <f>+VLOOKUP(Línea_Causa_Sexo_Edad[[#This Row],[id_LA]],Línea_Atención[],2,0)</f>
        <v>Línea Cuidado Alternativo</v>
      </c>
    </row>
    <row r="609" spans="2:15" x14ac:dyDescent="0.3">
      <c r="B609" s="4" t="str">
        <f t="shared" si="27"/>
        <v>2-Causa Ingreso-01</v>
      </c>
      <c r="C609" s="4" t="str">
        <f t="shared" si="28"/>
        <v>2-Causa Ingreso-01-Mujeres</v>
      </c>
      <c r="D609" s="4" t="str">
        <f t="shared" si="29"/>
        <v>2-Causa Ingreso-01-Mujeres-Primera Infancia I</v>
      </c>
      <c r="E609">
        <v>2</v>
      </c>
      <c r="F609" t="str">
        <f>+VLOOKUP(H609,Causas_Ingreso[[Causal Ingreso/Egreso]:[id_Causa]],3,0)</f>
        <v>Causa Ingreso-01</v>
      </c>
      <c r="G609" t="s">
        <v>416</v>
      </c>
      <c r="H609" t="s">
        <v>122</v>
      </c>
      <c r="I609" t="s">
        <v>159</v>
      </c>
      <c r="J609" t="s">
        <v>150</v>
      </c>
      <c r="K609" t="s">
        <v>253</v>
      </c>
      <c r="L609" t="s">
        <v>103</v>
      </c>
      <c r="M609">
        <v>53</v>
      </c>
      <c r="O609" t="str">
        <f>+VLOOKUP(Línea_Causa_Sexo_Edad[[#This Row],[id_LA]],Línea_Atención[],2,0)</f>
        <v>Línea Cuidado Alternativo</v>
      </c>
    </row>
    <row r="610" spans="2:15" x14ac:dyDescent="0.3">
      <c r="B610" s="4" t="str">
        <f t="shared" si="27"/>
        <v>2-Causa Ingreso-02</v>
      </c>
      <c r="C610" s="4" t="str">
        <f t="shared" si="28"/>
        <v>2-Causa Ingreso-02-Mujeres</v>
      </c>
      <c r="D610" s="4" t="str">
        <f t="shared" si="29"/>
        <v>2-Causa Ingreso-02-Mujeres-Primera Infancia I</v>
      </c>
      <c r="E610">
        <v>2</v>
      </c>
      <c r="F610" t="str">
        <f>+VLOOKUP(H610,Causas_Ingreso[[Causal Ingreso/Egreso]:[id_Causa]],3,0)</f>
        <v>Causa Ingreso-02</v>
      </c>
      <c r="G610" t="s">
        <v>416</v>
      </c>
      <c r="H610" t="s">
        <v>259</v>
      </c>
      <c r="I610" t="s">
        <v>159</v>
      </c>
      <c r="J610" t="s">
        <v>150</v>
      </c>
      <c r="K610" t="s">
        <v>253</v>
      </c>
      <c r="L610" t="s">
        <v>103</v>
      </c>
      <c r="M610">
        <v>0</v>
      </c>
      <c r="O610" t="str">
        <f>+VLOOKUP(Línea_Causa_Sexo_Edad[[#This Row],[id_LA]],Línea_Atención[],2,0)</f>
        <v>Línea Cuidado Alternativo</v>
      </c>
    </row>
    <row r="611" spans="2:15" x14ac:dyDescent="0.3">
      <c r="B611" s="4" t="str">
        <f t="shared" si="27"/>
        <v>2-Causa Ingreso-03</v>
      </c>
      <c r="C611" s="4" t="str">
        <f t="shared" si="28"/>
        <v>2-Causa Ingreso-03-Mujeres</v>
      </c>
      <c r="D611" s="4" t="str">
        <f t="shared" si="29"/>
        <v>2-Causa Ingreso-03-Mujeres-Primera Infancia I</v>
      </c>
      <c r="E611">
        <v>2</v>
      </c>
      <c r="F611" t="str">
        <f>+VLOOKUP(H611,Causas_Ingreso[[Causal Ingreso/Egreso]:[id_Causa]],3,0)</f>
        <v>Causa Ingreso-03</v>
      </c>
      <c r="G611" t="s">
        <v>416</v>
      </c>
      <c r="H611" t="s">
        <v>125</v>
      </c>
      <c r="I611" t="s">
        <v>159</v>
      </c>
      <c r="J611" t="s">
        <v>150</v>
      </c>
      <c r="K611" t="s">
        <v>253</v>
      </c>
      <c r="L611" t="s">
        <v>103</v>
      </c>
      <c r="M611">
        <v>33</v>
      </c>
      <c r="O611" t="str">
        <f>+VLOOKUP(Línea_Causa_Sexo_Edad[[#This Row],[id_LA]],Línea_Atención[],2,0)</f>
        <v>Línea Cuidado Alternativo</v>
      </c>
    </row>
    <row r="612" spans="2:15" x14ac:dyDescent="0.3">
      <c r="B612" s="4" t="str">
        <f t="shared" si="27"/>
        <v>2-Causa Ingreso-04</v>
      </c>
      <c r="C612" s="4" t="str">
        <f t="shared" si="28"/>
        <v>2-Causa Ingreso-04-Mujeres</v>
      </c>
      <c r="D612" s="4" t="str">
        <f t="shared" si="29"/>
        <v>2-Causa Ingreso-04-Mujeres-Primera Infancia I</v>
      </c>
      <c r="E612">
        <v>2</v>
      </c>
      <c r="F612" t="str">
        <f>+VLOOKUP(H612,Causas_Ingreso[[Causal Ingreso/Egreso]:[id_Causa]],3,0)</f>
        <v>Causa Ingreso-04</v>
      </c>
      <c r="G612" t="s">
        <v>416</v>
      </c>
      <c r="H612" t="s">
        <v>126</v>
      </c>
      <c r="I612" t="s">
        <v>159</v>
      </c>
      <c r="J612" t="s">
        <v>150</v>
      </c>
      <c r="K612" t="s">
        <v>253</v>
      </c>
      <c r="L612" t="s">
        <v>103</v>
      </c>
      <c r="M612">
        <v>862</v>
      </c>
      <c r="O612" t="str">
        <f>+VLOOKUP(Línea_Causa_Sexo_Edad[[#This Row],[id_LA]],Línea_Atención[],2,0)</f>
        <v>Línea Cuidado Alternativo</v>
      </c>
    </row>
    <row r="613" spans="2:15" x14ac:dyDescent="0.3">
      <c r="B613" s="4" t="str">
        <f t="shared" si="27"/>
        <v>2-Causa Ingreso-05</v>
      </c>
      <c r="C613" s="4" t="str">
        <f t="shared" si="28"/>
        <v>2-Causa Ingreso-05-Mujeres</v>
      </c>
      <c r="D613" s="4" t="str">
        <f t="shared" si="29"/>
        <v>2-Causa Ingreso-05-Mujeres-Primera Infancia I</v>
      </c>
      <c r="E613">
        <v>2</v>
      </c>
      <c r="F613" t="str">
        <f>+VLOOKUP(H613,Causas_Ingreso[[Causal Ingreso/Egreso]:[id_Causa]],3,0)</f>
        <v>Causa Ingreso-05</v>
      </c>
      <c r="G613" t="s">
        <v>416</v>
      </c>
      <c r="H613" t="s">
        <v>255</v>
      </c>
      <c r="I613" t="s">
        <v>159</v>
      </c>
      <c r="J613" t="s">
        <v>150</v>
      </c>
      <c r="K613" t="s">
        <v>253</v>
      </c>
      <c r="L613" t="s">
        <v>103</v>
      </c>
      <c r="M613">
        <v>671</v>
      </c>
      <c r="O613" t="str">
        <f>+VLOOKUP(Línea_Causa_Sexo_Edad[[#This Row],[id_LA]],Línea_Atención[],2,0)</f>
        <v>Línea Cuidado Alternativo</v>
      </c>
    </row>
    <row r="614" spans="2:15" x14ac:dyDescent="0.3">
      <c r="B614" s="4" t="str">
        <f t="shared" si="27"/>
        <v>2-Causa Ingreso-06</v>
      </c>
      <c r="C614" s="4" t="str">
        <f t="shared" si="28"/>
        <v>2-Causa Ingreso-06-Mujeres</v>
      </c>
      <c r="D614" s="4" t="str">
        <f t="shared" si="29"/>
        <v>2-Causa Ingreso-06-Mujeres-Primera Infancia I</v>
      </c>
      <c r="E614">
        <v>2</v>
      </c>
      <c r="F614" t="str">
        <f>+VLOOKUP(H614,Causas_Ingreso[[Causal Ingreso/Egreso]:[id_Causa]],3,0)</f>
        <v>Causa Ingreso-06</v>
      </c>
      <c r="G614" t="s">
        <v>416</v>
      </c>
      <c r="H614" t="s">
        <v>260</v>
      </c>
      <c r="I614" t="s">
        <v>159</v>
      </c>
      <c r="J614" t="s">
        <v>150</v>
      </c>
      <c r="K614" t="s">
        <v>253</v>
      </c>
      <c r="L614" t="s">
        <v>103</v>
      </c>
      <c r="M614">
        <v>0</v>
      </c>
      <c r="O614" t="str">
        <f>+VLOOKUP(Línea_Causa_Sexo_Edad[[#This Row],[id_LA]],Línea_Atención[],2,0)</f>
        <v>Línea Cuidado Alternativo</v>
      </c>
    </row>
    <row r="615" spans="2:15" x14ac:dyDescent="0.3">
      <c r="B615" s="4" t="str">
        <f t="shared" si="27"/>
        <v>2-Causa Ingreso-07</v>
      </c>
      <c r="C615" s="4" t="str">
        <f t="shared" si="28"/>
        <v>2-Causa Ingreso-07-Mujeres</v>
      </c>
      <c r="D615" s="4" t="str">
        <f t="shared" si="29"/>
        <v>2-Causa Ingreso-07-Mujeres-Primera Infancia I</v>
      </c>
      <c r="E615">
        <v>2</v>
      </c>
      <c r="F615" t="str">
        <f>+VLOOKUP(H615,Causas_Ingreso[[Causal Ingreso/Egreso]:[id_Causa]],3,0)</f>
        <v>Causa Ingreso-07</v>
      </c>
      <c r="G615" t="s">
        <v>416</v>
      </c>
      <c r="H615" t="s">
        <v>256</v>
      </c>
      <c r="I615" t="s">
        <v>159</v>
      </c>
      <c r="J615" t="s">
        <v>150</v>
      </c>
      <c r="K615" t="s">
        <v>253</v>
      </c>
      <c r="L615" t="s">
        <v>103</v>
      </c>
      <c r="M615">
        <v>0</v>
      </c>
      <c r="O615" t="str">
        <f>+VLOOKUP(Línea_Causa_Sexo_Edad[[#This Row],[id_LA]],Línea_Atención[],2,0)</f>
        <v>Línea Cuidado Alternativo</v>
      </c>
    </row>
    <row r="616" spans="2:15" x14ac:dyDescent="0.3">
      <c r="B616" s="4" t="str">
        <f t="shared" si="27"/>
        <v>2-Causa Ingreso-09</v>
      </c>
      <c r="C616" s="4" t="str">
        <f t="shared" si="28"/>
        <v>2-Causa Ingreso-09-Mujeres</v>
      </c>
      <c r="D616" s="4" t="str">
        <f t="shared" si="29"/>
        <v>2-Causa Ingreso-09-Mujeres-Primera Infancia I</v>
      </c>
      <c r="E616">
        <v>2</v>
      </c>
      <c r="F616" t="s">
        <v>363</v>
      </c>
      <c r="G616" t="s">
        <v>416</v>
      </c>
      <c r="H616" t="s">
        <v>132</v>
      </c>
      <c r="I616" t="s">
        <v>159</v>
      </c>
      <c r="J616" t="s">
        <v>150</v>
      </c>
      <c r="K616" t="s">
        <v>253</v>
      </c>
      <c r="L616" t="s">
        <v>103</v>
      </c>
      <c r="M616">
        <v>0</v>
      </c>
      <c r="O616" t="str">
        <f>+VLOOKUP(Línea_Causa_Sexo_Edad[[#This Row],[id_LA]],Línea_Atención[],2,0)</f>
        <v>Línea Cuidado Alternativo</v>
      </c>
    </row>
    <row r="617" spans="2:15" x14ac:dyDescent="0.3">
      <c r="B617" s="4" t="str">
        <f t="shared" si="27"/>
        <v>2-Causa Ingreso-10</v>
      </c>
      <c r="C617" s="4" t="str">
        <f t="shared" si="28"/>
        <v>2-Causa Ingreso-10-Mujeres</v>
      </c>
      <c r="D617" s="4" t="str">
        <f t="shared" si="29"/>
        <v>2-Causa Ingreso-10-Mujeres-Primera Infancia I</v>
      </c>
      <c r="E617">
        <v>2</v>
      </c>
      <c r="F617" t="str">
        <f>+VLOOKUP(H617,Causas_Ingreso[[Causal Ingreso/Egreso]:[id_Causa]],3,0)</f>
        <v>Causa Ingreso-10</v>
      </c>
      <c r="G617" t="s">
        <v>416</v>
      </c>
      <c r="H617" t="s">
        <v>123</v>
      </c>
      <c r="I617" t="s">
        <v>159</v>
      </c>
      <c r="J617" t="s">
        <v>150</v>
      </c>
      <c r="K617" t="s">
        <v>253</v>
      </c>
      <c r="L617" t="s">
        <v>103</v>
      </c>
      <c r="M617">
        <v>69</v>
      </c>
      <c r="O617" t="str">
        <f>+VLOOKUP(Línea_Causa_Sexo_Edad[[#This Row],[id_LA]],Línea_Atención[],2,0)</f>
        <v>Línea Cuidado Alternativo</v>
      </c>
    </row>
    <row r="618" spans="2:15" x14ac:dyDescent="0.3">
      <c r="B618" s="4" t="str">
        <f t="shared" si="27"/>
        <v>2-Causa Ingreso-11</v>
      </c>
      <c r="C618" s="4" t="str">
        <f t="shared" si="28"/>
        <v>2-Causa Ingreso-11-Mujeres</v>
      </c>
      <c r="D618" s="4" t="str">
        <f t="shared" si="29"/>
        <v>2-Causa Ingreso-11-Mujeres-Primera Infancia I</v>
      </c>
      <c r="E618">
        <v>2</v>
      </c>
      <c r="F618" t="str">
        <f>+VLOOKUP(H618,Causas_Ingreso[[Causal Ingreso/Egreso]:[id_Causa]],3,0)</f>
        <v>Causa Ingreso-11</v>
      </c>
      <c r="G618" t="s">
        <v>416</v>
      </c>
      <c r="H618" t="s">
        <v>261</v>
      </c>
      <c r="I618" t="s">
        <v>159</v>
      </c>
      <c r="J618" t="s">
        <v>150</v>
      </c>
      <c r="K618" t="s">
        <v>253</v>
      </c>
      <c r="L618" t="s">
        <v>103</v>
      </c>
      <c r="M618">
        <v>11</v>
      </c>
      <c r="O618" t="str">
        <f>+VLOOKUP(Línea_Causa_Sexo_Edad[[#This Row],[id_LA]],Línea_Atención[],2,0)</f>
        <v>Línea Cuidado Alternativo</v>
      </c>
    </row>
    <row r="619" spans="2:15" x14ac:dyDescent="0.3">
      <c r="B619" s="4" t="str">
        <f t="shared" si="27"/>
        <v>2-Causa Ingreso-12</v>
      </c>
      <c r="C619" s="4" t="str">
        <f t="shared" si="28"/>
        <v>2-Causa Ingreso-12-Mujeres</v>
      </c>
      <c r="D619" s="4" t="str">
        <f t="shared" si="29"/>
        <v>2-Causa Ingreso-12-Mujeres-Primera Infancia I</v>
      </c>
      <c r="E619">
        <v>2</v>
      </c>
      <c r="F619" t="str">
        <f>+VLOOKUP(H619,Causas_Ingreso[[Causal Ingreso/Egreso]:[id_Causa]],3,0)</f>
        <v>Causa Ingreso-12</v>
      </c>
      <c r="G619" t="s">
        <v>416</v>
      </c>
      <c r="H619" t="s">
        <v>130</v>
      </c>
      <c r="I619" t="s">
        <v>159</v>
      </c>
      <c r="J619" t="s">
        <v>150</v>
      </c>
      <c r="K619" t="s">
        <v>253</v>
      </c>
      <c r="L619" t="s">
        <v>103</v>
      </c>
      <c r="M619">
        <v>72</v>
      </c>
      <c r="O619" t="str">
        <f>+VLOOKUP(Línea_Causa_Sexo_Edad[[#This Row],[id_LA]],Línea_Atención[],2,0)</f>
        <v>Línea Cuidado Alternativo</v>
      </c>
    </row>
    <row r="620" spans="2:15" x14ac:dyDescent="0.3">
      <c r="B620" s="4" t="str">
        <f t="shared" si="27"/>
        <v>2-Causa Ingreso-01</v>
      </c>
      <c r="C620" s="4" t="str">
        <f t="shared" si="28"/>
        <v>2-Causa Ingreso-01-Hombres</v>
      </c>
      <c r="D620" s="4" t="str">
        <f t="shared" si="29"/>
        <v>2-Causa Ingreso-01-Hombres-Primera Infancia II</v>
      </c>
      <c r="E620">
        <v>2</v>
      </c>
      <c r="F620" t="str">
        <f>+VLOOKUP(H620,Causas_Ingreso[[Causal Ingreso/Egreso]:[id_Causa]],3,0)</f>
        <v>Causa Ingreso-01</v>
      </c>
      <c r="G620" t="s">
        <v>416</v>
      </c>
      <c r="H620" t="s">
        <v>122</v>
      </c>
      <c r="I620" t="s">
        <v>160</v>
      </c>
      <c r="J620" t="s">
        <v>154</v>
      </c>
      <c r="K620" t="s">
        <v>252</v>
      </c>
      <c r="L620" t="s">
        <v>103</v>
      </c>
      <c r="M620">
        <v>0</v>
      </c>
      <c r="O620" t="str">
        <f>+VLOOKUP(Línea_Causa_Sexo_Edad[[#This Row],[id_LA]],Línea_Atención[],2,0)</f>
        <v>Línea Cuidado Alternativo</v>
      </c>
    </row>
    <row r="621" spans="2:15" x14ac:dyDescent="0.3">
      <c r="B621" s="4" t="str">
        <f t="shared" si="27"/>
        <v>2-Causa Ingreso-02</v>
      </c>
      <c r="C621" s="4" t="str">
        <f t="shared" si="28"/>
        <v>2-Causa Ingreso-02-Hombres</v>
      </c>
      <c r="D621" s="4" t="str">
        <f t="shared" si="29"/>
        <v>2-Causa Ingreso-02-Hombres-Primera Infancia II</v>
      </c>
      <c r="E621">
        <v>2</v>
      </c>
      <c r="F621" t="str">
        <f>+VLOOKUP(H621,Causas_Ingreso[[Causal Ingreso/Egreso]:[id_Causa]],3,0)</f>
        <v>Causa Ingreso-02</v>
      </c>
      <c r="G621" t="s">
        <v>416</v>
      </c>
      <c r="H621" t="s">
        <v>259</v>
      </c>
      <c r="I621" t="s">
        <v>160</v>
      </c>
      <c r="J621" t="s">
        <v>154</v>
      </c>
      <c r="K621" t="s">
        <v>252</v>
      </c>
      <c r="L621" t="s">
        <v>103</v>
      </c>
      <c r="M621">
        <v>0</v>
      </c>
      <c r="O621" t="str">
        <f>+VLOOKUP(Línea_Causa_Sexo_Edad[[#This Row],[id_LA]],Línea_Atención[],2,0)</f>
        <v>Línea Cuidado Alternativo</v>
      </c>
    </row>
    <row r="622" spans="2:15" x14ac:dyDescent="0.3">
      <c r="B622" s="4" t="str">
        <f t="shared" si="27"/>
        <v>2-Causa Ingreso-03</v>
      </c>
      <c r="C622" s="4" t="str">
        <f t="shared" si="28"/>
        <v>2-Causa Ingreso-03-Hombres</v>
      </c>
      <c r="D622" s="4" t="str">
        <f t="shared" si="29"/>
        <v>2-Causa Ingreso-03-Hombres-Primera Infancia II</v>
      </c>
      <c r="E622">
        <v>2</v>
      </c>
      <c r="F622" t="str">
        <f>+VLOOKUP(H622,Causas_Ingreso[[Causal Ingreso/Egreso]:[id_Causa]],3,0)</f>
        <v>Causa Ingreso-03</v>
      </c>
      <c r="G622" t="s">
        <v>416</v>
      </c>
      <c r="H622" t="s">
        <v>125</v>
      </c>
      <c r="I622" t="s">
        <v>160</v>
      </c>
      <c r="J622" t="s">
        <v>154</v>
      </c>
      <c r="K622" t="s">
        <v>252</v>
      </c>
      <c r="L622" t="s">
        <v>103</v>
      </c>
      <c r="M622">
        <v>167</v>
      </c>
      <c r="O622" t="str">
        <f>+VLOOKUP(Línea_Causa_Sexo_Edad[[#This Row],[id_LA]],Línea_Atención[],2,0)</f>
        <v>Línea Cuidado Alternativo</v>
      </c>
    </row>
    <row r="623" spans="2:15" x14ac:dyDescent="0.3">
      <c r="B623" s="4" t="str">
        <f t="shared" si="27"/>
        <v>2-Causa Ingreso-04</v>
      </c>
      <c r="C623" s="4" t="str">
        <f t="shared" si="28"/>
        <v>2-Causa Ingreso-04-Hombres</v>
      </c>
      <c r="D623" s="4" t="str">
        <f t="shared" si="29"/>
        <v>2-Causa Ingreso-04-Hombres-Primera Infancia II</v>
      </c>
      <c r="E623">
        <v>2</v>
      </c>
      <c r="F623" t="str">
        <f>+VLOOKUP(H623,Causas_Ingreso[[Causal Ingreso/Egreso]:[id_Causa]],3,0)</f>
        <v>Causa Ingreso-04</v>
      </c>
      <c r="G623" t="s">
        <v>416</v>
      </c>
      <c r="H623" t="s">
        <v>126</v>
      </c>
      <c r="I623" t="s">
        <v>160</v>
      </c>
      <c r="J623" t="s">
        <v>154</v>
      </c>
      <c r="K623" t="s">
        <v>252</v>
      </c>
      <c r="L623" t="s">
        <v>103</v>
      </c>
      <c r="M623">
        <v>1305</v>
      </c>
      <c r="O623" t="str">
        <f>+VLOOKUP(Línea_Causa_Sexo_Edad[[#This Row],[id_LA]],Línea_Atención[],2,0)</f>
        <v>Línea Cuidado Alternativo</v>
      </c>
    </row>
    <row r="624" spans="2:15" x14ac:dyDescent="0.3">
      <c r="B624" s="4" t="str">
        <f t="shared" si="27"/>
        <v>2-Causa Ingreso-05</v>
      </c>
      <c r="C624" s="4" t="str">
        <f t="shared" si="28"/>
        <v>2-Causa Ingreso-05-Hombres</v>
      </c>
      <c r="D624" s="4" t="str">
        <f t="shared" si="29"/>
        <v>2-Causa Ingreso-05-Hombres-Primera Infancia II</v>
      </c>
      <c r="E624">
        <v>2</v>
      </c>
      <c r="F624" t="str">
        <f>+VLOOKUP(H624,Causas_Ingreso[[Causal Ingreso/Egreso]:[id_Causa]],3,0)</f>
        <v>Causa Ingreso-05</v>
      </c>
      <c r="G624" t="s">
        <v>416</v>
      </c>
      <c r="H624" t="s">
        <v>255</v>
      </c>
      <c r="I624" t="s">
        <v>160</v>
      </c>
      <c r="J624" t="s">
        <v>154</v>
      </c>
      <c r="K624" t="s">
        <v>252</v>
      </c>
      <c r="L624" t="s">
        <v>103</v>
      </c>
      <c r="M624">
        <v>668</v>
      </c>
      <c r="O624" t="str">
        <f>+VLOOKUP(Línea_Causa_Sexo_Edad[[#This Row],[id_LA]],Línea_Atención[],2,0)</f>
        <v>Línea Cuidado Alternativo</v>
      </c>
    </row>
    <row r="625" spans="2:15" x14ac:dyDescent="0.3">
      <c r="B625" s="4" t="str">
        <f t="shared" si="27"/>
        <v>2-Causa Ingreso-06</v>
      </c>
      <c r="C625" s="4" t="str">
        <f t="shared" si="28"/>
        <v>2-Causa Ingreso-06-Hombres</v>
      </c>
      <c r="D625" s="4" t="str">
        <f t="shared" si="29"/>
        <v>2-Causa Ingreso-06-Hombres-Primera Infancia II</v>
      </c>
      <c r="E625">
        <v>2</v>
      </c>
      <c r="F625" t="str">
        <f>+VLOOKUP(H625,Causas_Ingreso[[Causal Ingreso/Egreso]:[id_Causa]],3,0)</f>
        <v>Causa Ingreso-06</v>
      </c>
      <c r="G625" t="s">
        <v>416</v>
      </c>
      <c r="H625" t="s">
        <v>260</v>
      </c>
      <c r="I625" t="s">
        <v>160</v>
      </c>
      <c r="J625" t="s">
        <v>154</v>
      </c>
      <c r="K625" t="s">
        <v>252</v>
      </c>
      <c r="L625" t="s">
        <v>103</v>
      </c>
      <c r="M625">
        <v>0</v>
      </c>
      <c r="O625" t="str">
        <f>+VLOOKUP(Línea_Causa_Sexo_Edad[[#This Row],[id_LA]],Línea_Atención[],2,0)</f>
        <v>Línea Cuidado Alternativo</v>
      </c>
    </row>
    <row r="626" spans="2:15" x14ac:dyDescent="0.3">
      <c r="B626" s="4" t="str">
        <f t="shared" si="27"/>
        <v>2-Causa Ingreso-07</v>
      </c>
      <c r="C626" s="4" t="str">
        <f t="shared" si="28"/>
        <v>2-Causa Ingreso-07-Hombres</v>
      </c>
      <c r="D626" s="4" t="str">
        <f t="shared" si="29"/>
        <v>2-Causa Ingreso-07-Hombres-Primera Infancia II</v>
      </c>
      <c r="E626">
        <v>2</v>
      </c>
      <c r="F626" t="str">
        <f>+VLOOKUP(H626,Causas_Ingreso[[Causal Ingreso/Egreso]:[id_Causa]],3,0)</f>
        <v>Causa Ingreso-07</v>
      </c>
      <c r="G626" t="s">
        <v>416</v>
      </c>
      <c r="H626" t="s">
        <v>256</v>
      </c>
      <c r="I626" t="s">
        <v>160</v>
      </c>
      <c r="J626" t="s">
        <v>154</v>
      </c>
      <c r="K626" t="s">
        <v>252</v>
      </c>
      <c r="L626" t="s">
        <v>103</v>
      </c>
      <c r="M626">
        <v>0</v>
      </c>
      <c r="O626" t="str">
        <f>+VLOOKUP(Línea_Causa_Sexo_Edad[[#This Row],[id_LA]],Línea_Atención[],2,0)</f>
        <v>Línea Cuidado Alternativo</v>
      </c>
    </row>
    <row r="627" spans="2:15" x14ac:dyDescent="0.3">
      <c r="B627" s="4" t="str">
        <f t="shared" si="27"/>
        <v>2-Causa Ingreso-08</v>
      </c>
      <c r="C627" s="4" t="str">
        <f t="shared" si="28"/>
        <v>2-Causa Ingreso-08-Hombres</v>
      </c>
      <c r="D627" s="4" t="str">
        <f t="shared" si="29"/>
        <v>2-Causa Ingreso-08-Hombres-Primera Infancia II</v>
      </c>
      <c r="E627">
        <v>2</v>
      </c>
      <c r="F627" t="str">
        <f>+VLOOKUP(H627,Causas_Ingreso[[Causal Ingreso/Egreso]:[id_Causa]],3,0)</f>
        <v>Causa Ingreso-08</v>
      </c>
      <c r="G627" t="s">
        <v>416</v>
      </c>
      <c r="H627" t="s">
        <v>296</v>
      </c>
      <c r="I627" t="s">
        <v>160</v>
      </c>
      <c r="J627" t="s">
        <v>154</v>
      </c>
      <c r="K627" t="s">
        <v>252</v>
      </c>
      <c r="L627" t="s">
        <v>103</v>
      </c>
      <c r="M627">
        <v>0</v>
      </c>
      <c r="O627" t="str">
        <f>+VLOOKUP(Línea_Causa_Sexo_Edad[[#This Row],[id_LA]],Línea_Atención[],2,0)</f>
        <v>Línea Cuidado Alternativo</v>
      </c>
    </row>
    <row r="628" spans="2:15" x14ac:dyDescent="0.3">
      <c r="B628" s="4" t="str">
        <f t="shared" si="27"/>
        <v>2-Causa Ingreso-10</v>
      </c>
      <c r="C628" s="4" t="str">
        <f t="shared" si="28"/>
        <v>2-Causa Ingreso-10-Hombres</v>
      </c>
      <c r="D628" s="4" t="str">
        <f t="shared" si="29"/>
        <v>2-Causa Ingreso-10-Hombres-Primera Infancia II</v>
      </c>
      <c r="E628">
        <v>2</v>
      </c>
      <c r="F628" t="str">
        <f>+VLOOKUP(H628,Causas_Ingreso[[Causal Ingreso/Egreso]:[id_Causa]],3,0)</f>
        <v>Causa Ingreso-10</v>
      </c>
      <c r="G628" t="s">
        <v>416</v>
      </c>
      <c r="H628" t="s">
        <v>123</v>
      </c>
      <c r="I628" t="s">
        <v>160</v>
      </c>
      <c r="J628" t="s">
        <v>154</v>
      </c>
      <c r="K628" t="s">
        <v>252</v>
      </c>
      <c r="L628" t="s">
        <v>103</v>
      </c>
      <c r="M628">
        <v>88</v>
      </c>
      <c r="O628" t="str">
        <f>+VLOOKUP(Línea_Causa_Sexo_Edad[[#This Row],[id_LA]],Línea_Atención[],2,0)</f>
        <v>Línea Cuidado Alternativo</v>
      </c>
    </row>
    <row r="629" spans="2:15" x14ac:dyDescent="0.3">
      <c r="B629" s="4" t="str">
        <f t="shared" si="27"/>
        <v>2-Causa Ingreso-11</v>
      </c>
      <c r="C629" s="4" t="str">
        <f t="shared" si="28"/>
        <v>2-Causa Ingreso-11-Hombres</v>
      </c>
      <c r="D629" s="4" t="str">
        <f t="shared" si="29"/>
        <v>2-Causa Ingreso-11-Hombres-Primera Infancia II</v>
      </c>
      <c r="E629">
        <v>2</v>
      </c>
      <c r="F629" t="str">
        <f>+VLOOKUP(H629,Causas_Ingreso[[Causal Ingreso/Egreso]:[id_Causa]],3,0)</f>
        <v>Causa Ingreso-11</v>
      </c>
      <c r="G629" t="s">
        <v>416</v>
      </c>
      <c r="H629" t="s">
        <v>261</v>
      </c>
      <c r="I629" t="s">
        <v>160</v>
      </c>
      <c r="J629" t="s">
        <v>154</v>
      </c>
      <c r="K629" t="s">
        <v>252</v>
      </c>
      <c r="L629" t="s">
        <v>103</v>
      </c>
      <c r="M629">
        <v>31</v>
      </c>
      <c r="O629" t="str">
        <f>+VLOOKUP(Línea_Causa_Sexo_Edad[[#This Row],[id_LA]],Línea_Atención[],2,0)</f>
        <v>Línea Cuidado Alternativo</v>
      </c>
    </row>
    <row r="630" spans="2:15" x14ac:dyDescent="0.3">
      <c r="B630" s="4" t="str">
        <f t="shared" si="27"/>
        <v>2-Causa Ingreso-12</v>
      </c>
      <c r="C630" s="4" t="str">
        <f t="shared" si="28"/>
        <v>2-Causa Ingreso-12-Hombres</v>
      </c>
      <c r="D630" s="4" t="str">
        <f t="shared" si="29"/>
        <v>2-Causa Ingreso-12-Hombres-Primera Infancia II</v>
      </c>
      <c r="E630">
        <v>2</v>
      </c>
      <c r="F630" t="str">
        <f>+VLOOKUP(H630,Causas_Ingreso[[Causal Ingreso/Egreso]:[id_Causa]],3,0)</f>
        <v>Causa Ingreso-12</v>
      </c>
      <c r="G630" t="s">
        <v>416</v>
      </c>
      <c r="H630" t="s">
        <v>130</v>
      </c>
      <c r="I630" t="s">
        <v>160</v>
      </c>
      <c r="J630" t="s">
        <v>154</v>
      </c>
      <c r="K630" t="s">
        <v>252</v>
      </c>
      <c r="L630" t="s">
        <v>103</v>
      </c>
      <c r="M630">
        <v>205</v>
      </c>
      <c r="O630" t="str">
        <f>+VLOOKUP(Línea_Causa_Sexo_Edad[[#This Row],[id_LA]],Línea_Atención[],2,0)</f>
        <v>Línea Cuidado Alternativo</v>
      </c>
    </row>
    <row r="631" spans="2:15" x14ac:dyDescent="0.3">
      <c r="B631" s="4" t="str">
        <f t="shared" si="27"/>
        <v>2-Causa Ingreso-01</v>
      </c>
      <c r="C631" s="4" t="str">
        <f t="shared" si="28"/>
        <v>2-Causa Ingreso-01-Mujeres</v>
      </c>
      <c r="D631" s="4" t="str">
        <f t="shared" si="29"/>
        <v>2-Causa Ingreso-01-Mujeres-Primera Infancia II</v>
      </c>
      <c r="E631">
        <v>2</v>
      </c>
      <c r="F631" t="str">
        <f>+VLOOKUP(H631,Causas_Ingreso[[Causal Ingreso/Egreso]:[id_Causa]],3,0)</f>
        <v>Causa Ingreso-01</v>
      </c>
      <c r="G631" t="s">
        <v>416</v>
      </c>
      <c r="H631" t="s">
        <v>122</v>
      </c>
      <c r="I631" t="s">
        <v>160</v>
      </c>
      <c r="J631" t="s">
        <v>154</v>
      </c>
      <c r="K631" t="s">
        <v>253</v>
      </c>
      <c r="L631" t="s">
        <v>103</v>
      </c>
      <c r="M631">
        <v>0</v>
      </c>
      <c r="O631" t="str">
        <f>+VLOOKUP(Línea_Causa_Sexo_Edad[[#This Row],[id_LA]],Línea_Atención[],2,0)</f>
        <v>Línea Cuidado Alternativo</v>
      </c>
    </row>
    <row r="632" spans="2:15" x14ac:dyDescent="0.3">
      <c r="B632" s="4" t="str">
        <f t="shared" si="27"/>
        <v>2-Causa Ingreso-02</v>
      </c>
      <c r="C632" s="4" t="str">
        <f t="shared" si="28"/>
        <v>2-Causa Ingreso-02-Mujeres</v>
      </c>
      <c r="D632" s="4" t="str">
        <f t="shared" si="29"/>
        <v>2-Causa Ingreso-02-Mujeres-Primera Infancia II</v>
      </c>
      <c r="E632">
        <v>2</v>
      </c>
      <c r="F632" t="str">
        <f>+VLOOKUP(H632,Causas_Ingreso[[Causal Ingreso/Egreso]:[id_Causa]],3,0)</f>
        <v>Causa Ingreso-02</v>
      </c>
      <c r="G632" t="s">
        <v>416</v>
      </c>
      <c r="H632" t="s">
        <v>259</v>
      </c>
      <c r="I632" t="s">
        <v>160</v>
      </c>
      <c r="J632" t="s">
        <v>154</v>
      </c>
      <c r="K632" t="s">
        <v>253</v>
      </c>
      <c r="L632" t="s">
        <v>103</v>
      </c>
      <c r="M632">
        <v>0</v>
      </c>
      <c r="O632" t="str">
        <f>+VLOOKUP(Línea_Causa_Sexo_Edad[[#This Row],[id_LA]],Línea_Atención[],2,0)</f>
        <v>Línea Cuidado Alternativo</v>
      </c>
    </row>
    <row r="633" spans="2:15" x14ac:dyDescent="0.3">
      <c r="B633" s="4" t="str">
        <f t="shared" si="27"/>
        <v>2-Causa Ingreso-03</v>
      </c>
      <c r="C633" s="4" t="str">
        <f t="shared" si="28"/>
        <v>2-Causa Ingreso-03-Mujeres</v>
      </c>
      <c r="D633" s="4" t="str">
        <f t="shared" si="29"/>
        <v>2-Causa Ingreso-03-Mujeres-Primera Infancia II</v>
      </c>
      <c r="E633">
        <v>2</v>
      </c>
      <c r="F633" t="str">
        <f>+VLOOKUP(H633,Causas_Ingreso[[Causal Ingreso/Egreso]:[id_Causa]],3,0)</f>
        <v>Causa Ingreso-03</v>
      </c>
      <c r="G633" t="s">
        <v>416</v>
      </c>
      <c r="H633" t="s">
        <v>125</v>
      </c>
      <c r="I633" t="s">
        <v>160</v>
      </c>
      <c r="J633" t="s">
        <v>154</v>
      </c>
      <c r="K633" t="s">
        <v>253</v>
      </c>
      <c r="L633" t="s">
        <v>103</v>
      </c>
      <c r="M633">
        <v>139</v>
      </c>
      <c r="O633" t="str">
        <f>+VLOOKUP(Línea_Causa_Sexo_Edad[[#This Row],[id_LA]],Línea_Atención[],2,0)</f>
        <v>Línea Cuidado Alternativo</v>
      </c>
    </row>
    <row r="634" spans="2:15" x14ac:dyDescent="0.3">
      <c r="B634" s="4" t="str">
        <f t="shared" si="27"/>
        <v>2-Causa Ingreso-04</v>
      </c>
      <c r="C634" s="4" t="str">
        <f t="shared" si="28"/>
        <v>2-Causa Ingreso-04-Mujeres</v>
      </c>
      <c r="D634" s="4" t="str">
        <f t="shared" si="29"/>
        <v>2-Causa Ingreso-04-Mujeres-Primera Infancia II</v>
      </c>
      <c r="E634">
        <v>2</v>
      </c>
      <c r="F634" t="str">
        <f>+VLOOKUP(H634,Causas_Ingreso[[Causal Ingreso/Egreso]:[id_Causa]],3,0)</f>
        <v>Causa Ingreso-04</v>
      </c>
      <c r="G634" t="s">
        <v>416</v>
      </c>
      <c r="H634" t="s">
        <v>126</v>
      </c>
      <c r="I634" t="s">
        <v>160</v>
      </c>
      <c r="J634" t="s">
        <v>154</v>
      </c>
      <c r="K634" t="s">
        <v>253</v>
      </c>
      <c r="L634" t="s">
        <v>103</v>
      </c>
      <c r="M634">
        <v>1392</v>
      </c>
      <c r="O634" t="str">
        <f>+VLOOKUP(Línea_Causa_Sexo_Edad[[#This Row],[id_LA]],Línea_Atención[],2,0)</f>
        <v>Línea Cuidado Alternativo</v>
      </c>
    </row>
    <row r="635" spans="2:15" x14ac:dyDescent="0.3">
      <c r="B635" s="4" t="str">
        <f t="shared" si="27"/>
        <v>2-Causa Ingreso-05</v>
      </c>
      <c r="C635" s="4" t="str">
        <f t="shared" si="28"/>
        <v>2-Causa Ingreso-05-Mujeres</v>
      </c>
      <c r="D635" s="4" t="str">
        <f t="shared" si="29"/>
        <v>2-Causa Ingreso-05-Mujeres-Primera Infancia II</v>
      </c>
      <c r="E635">
        <v>2</v>
      </c>
      <c r="F635" t="str">
        <f>+VLOOKUP(H635,Causas_Ingreso[[Causal Ingreso/Egreso]:[id_Causa]],3,0)</f>
        <v>Causa Ingreso-05</v>
      </c>
      <c r="G635" t="s">
        <v>416</v>
      </c>
      <c r="H635" t="s">
        <v>255</v>
      </c>
      <c r="I635" t="s">
        <v>160</v>
      </c>
      <c r="J635" t="s">
        <v>154</v>
      </c>
      <c r="K635" t="s">
        <v>253</v>
      </c>
      <c r="L635" t="s">
        <v>103</v>
      </c>
      <c r="M635">
        <v>602</v>
      </c>
      <c r="O635" t="str">
        <f>+VLOOKUP(Línea_Causa_Sexo_Edad[[#This Row],[id_LA]],Línea_Atención[],2,0)</f>
        <v>Línea Cuidado Alternativo</v>
      </c>
    </row>
    <row r="636" spans="2:15" x14ac:dyDescent="0.3">
      <c r="B636" s="4" t="str">
        <f t="shared" si="27"/>
        <v>2-Causa Ingreso-06</v>
      </c>
      <c r="C636" s="4" t="str">
        <f t="shared" si="28"/>
        <v>2-Causa Ingreso-06-Mujeres</v>
      </c>
      <c r="D636" s="4" t="str">
        <f t="shared" si="29"/>
        <v>2-Causa Ingreso-06-Mujeres-Primera Infancia II</v>
      </c>
      <c r="E636">
        <v>2</v>
      </c>
      <c r="F636" t="str">
        <f>+VLOOKUP(H636,Causas_Ingreso[[Causal Ingreso/Egreso]:[id_Causa]],3,0)</f>
        <v>Causa Ingreso-06</v>
      </c>
      <c r="G636" t="s">
        <v>416</v>
      </c>
      <c r="H636" t="s">
        <v>260</v>
      </c>
      <c r="I636" t="s">
        <v>160</v>
      </c>
      <c r="J636" t="s">
        <v>154</v>
      </c>
      <c r="K636" t="s">
        <v>253</v>
      </c>
      <c r="L636" t="s">
        <v>103</v>
      </c>
      <c r="M636">
        <v>0</v>
      </c>
      <c r="O636" t="str">
        <f>+VLOOKUP(Línea_Causa_Sexo_Edad[[#This Row],[id_LA]],Línea_Atención[],2,0)</f>
        <v>Línea Cuidado Alternativo</v>
      </c>
    </row>
    <row r="637" spans="2:15" x14ac:dyDescent="0.3">
      <c r="B637" s="4" t="str">
        <f t="shared" si="27"/>
        <v>2-Causa Ingreso-07</v>
      </c>
      <c r="C637" s="4" t="str">
        <f t="shared" si="28"/>
        <v>2-Causa Ingreso-07-Mujeres</v>
      </c>
      <c r="D637" s="4" t="str">
        <f t="shared" si="29"/>
        <v>2-Causa Ingreso-07-Mujeres-Primera Infancia II</v>
      </c>
      <c r="E637">
        <v>2</v>
      </c>
      <c r="F637" t="str">
        <f>+VLOOKUP(H637,Causas_Ingreso[[Causal Ingreso/Egreso]:[id_Causa]],3,0)</f>
        <v>Causa Ingreso-07</v>
      </c>
      <c r="G637" t="s">
        <v>416</v>
      </c>
      <c r="H637" t="s">
        <v>256</v>
      </c>
      <c r="I637" t="s">
        <v>160</v>
      </c>
      <c r="J637" t="s">
        <v>154</v>
      </c>
      <c r="K637" t="s">
        <v>253</v>
      </c>
      <c r="L637" t="s">
        <v>103</v>
      </c>
      <c r="M637">
        <v>0</v>
      </c>
      <c r="O637" t="str">
        <f>+VLOOKUP(Línea_Causa_Sexo_Edad[[#This Row],[id_LA]],Línea_Atención[],2,0)</f>
        <v>Línea Cuidado Alternativo</v>
      </c>
    </row>
    <row r="638" spans="2:15" x14ac:dyDescent="0.3">
      <c r="B638" s="4" t="str">
        <f t="shared" si="27"/>
        <v>2-Causa Ingreso-09</v>
      </c>
      <c r="C638" s="4" t="str">
        <f t="shared" si="28"/>
        <v>2-Causa Ingreso-09-Mujeres</v>
      </c>
      <c r="D638" s="4" t="str">
        <f t="shared" si="29"/>
        <v>2-Causa Ingreso-09-Mujeres-Primera Infancia II</v>
      </c>
      <c r="E638">
        <v>2</v>
      </c>
      <c r="F638" t="s">
        <v>363</v>
      </c>
      <c r="G638" t="s">
        <v>416</v>
      </c>
      <c r="H638" t="s">
        <v>132</v>
      </c>
      <c r="I638" t="s">
        <v>160</v>
      </c>
      <c r="J638" t="s">
        <v>154</v>
      </c>
      <c r="K638" t="s">
        <v>253</v>
      </c>
      <c r="L638" t="s">
        <v>103</v>
      </c>
      <c r="M638">
        <v>0</v>
      </c>
      <c r="O638" t="str">
        <f>+VLOOKUP(Línea_Causa_Sexo_Edad[[#This Row],[id_LA]],Línea_Atención[],2,0)</f>
        <v>Línea Cuidado Alternativo</v>
      </c>
    </row>
    <row r="639" spans="2:15" x14ac:dyDescent="0.3">
      <c r="B639" s="4" t="str">
        <f t="shared" si="27"/>
        <v>2-Causa Ingreso-10</v>
      </c>
      <c r="C639" s="4" t="str">
        <f t="shared" si="28"/>
        <v>2-Causa Ingreso-10-Mujeres</v>
      </c>
      <c r="D639" s="4" t="str">
        <f t="shared" si="29"/>
        <v>2-Causa Ingreso-10-Mujeres-Primera Infancia II</v>
      </c>
      <c r="E639">
        <v>2</v>
      </c>
      <c r="F639" t="str">
        <f>+VLOOKUP(H639,Causas_Ingreso[[Causal Ingreso/Egreso]:[id_Causa]],3,0)</f>
        <v>Causa Ingreso-10</v>
      </c>
      <c r="G639" t="s">
        <v>416</v>
      </c>
      <c r="H639" t="s">
        <v>123</v>
      </c>
      <c r="I639" t="s">
        <v>160</v>
      </c>
      <c r="J639" t="s">
        <v>154</v>
      </c>
      <c r="K639" t="s">
        <v>253</v>
      </c>
      <c r="L639" t="s">
        <v>103</v>
      </c>
      <c r="M639">
        <v>60</v>
      </c>
      <c r="O639" t="str">
        <f>+VLOOKUP(Línea_Causa_Sexo_Edad[[#This Row],[id_LA]],Línea_Atención[],2,0)</f>
        <v>Línea Cuidado Alternativo</v>
      </c>
    </row>
    <row r="640" spans="2:15" x14ac:dyDescent="0.3">
      <c r="B640" s="4" t="str">
        <f t="shared" si="27"/>
        <v>2-Causa Ingreso-11</v>
      </c>
      <c r="C640" s="4" t="str">
        <f t="shared" si="28"/>
        <v>2-Causa Ingreso-11-Mujeres</v>
      </c>
      <c r="D640" s="4" t="str">
        <f t="shared" si="29"/>
        <v>2-Causa Ingreso-11-Mujeres-Primera Infancia II</v>
      </c>
      <c r="E640">
        <v>2</v>
      </c>
      <c r="F640" t="str">
        <f>+VLOOKUP(H640,Causas_Ingreso[[Causal Ingreso/Egreso]:[id_Causa]],3,0)</f>
        <v>Causa Ingreso-11</v>
      </c>
      <c r="G640" t="s">
        <v>416</v>
      </c>
      <c r="H640" t="s">
        <v>261</v>
      </c>
      <c r="I640" t="s">
        <v>160</v>
      </c>
      <c r="J640" t="s">
        <v>154</v>
      </c>
      <c r="K640" t="s">
        <v>253</v>
      </c>
      <c r="L640" t="s">
        <v>103</v>
      </c>
      <c r="M640">
        <v>86</v>
      </c>
      <c r="O640" t="str">
        <f>+VLOOKUP(Línea_Causa_Sexo_Edad[[#This Row],[id_LA]],Línea_Atención[],2,0)</f>
        <v>Línea Cuidado Alternativo</v>
      </c>
    </row>
    <row r="641" spans="2:15" x14ac:dyDescent="0.3">
      <c r="B641" s="4" t="str">
        <f t="shared" si="27"/>
        <v>2-Causa Ingreso-12</v>
      </c>
      <c r="C641" s="4" t="str">
        <f t="shared" si="28"/>
        <v>2-Causa Ingreso-12-Mujeres</v>
      </c>
      <c r="D641" s="4" t="str">
        <f t="shared" si="29"/>
        <v>2-Causa Ingreso-12-Mujeres-Primera Infancia II</v>
      </c>
      <c r="E641">
        <v>2</v>
      </c>
      <c r="F641" t="str">
        <f>+VLOOKUP(H641,Causas_Ingreso[[Causal Ingreso/Egreso]:[id_Causa]],3,0)</f>
        <v>Causa Ingreso-12</v>
      </c>
      <c r="G641" t="s">
        <v>416</v>
      </c>
      <c r="H641" t="s">
        <v>130</v>
      </c>
      <c r="I641" t="s">
        <v>160</v>
      </c>
      <c r="J641" t="s">
        <v>154</v>
      </c>
      <c r="K641" t="s">
        <v>253</v>
      </c>
      <c r="L641" t="s">
        <v>103</v>
      </c>
      <c r="M641">
        <v>208</v>
      </c>
      <c r="O641" t="str">
        <f>+VLOOKUP(Línea_Causa_Sexo_Edad[[#This Row],[id_LA]],Línea_Atención[],2,0)</f>
        <v>Línea Cuidado Alternativo</v>
      </c>
    </row>
    <row r="642" spans="2:15" x14ac:dyDescent="0.3">
      <c r="B642" s="4" t="str">
        <f t="shared" si="27"/>
        <v>2-Causa Ingreso-01</v>
      </c>
      <c r="C642" s="4" t="str">
        <f t="shared" si="28"/>
        <v>2-Causa Ingreso-01-Hombres</v>
      </c>
      <c r="D642" s="4" t="str">
        <f t="shared" si="29"/>
        <v>2-Causa Ingreso-01-Hombres-Segunda Infancia</v>
      </c>
      <c r="E642">
        <v>2</v>
      </c>
      <c r="F642" t="str">
        <f>+VLOOKUP(H642,Causas_Ingreso[[Causal Ingreso/Egreso]:[id_Causa]],3,0)</f>
        <v>Causa Ingreso-01</v>
      </c>
      <c r="G642" t="s">
        <v>416</v>
      </c>
      <c r="H642" t="s">
        <v>122</v>
      </c>
      <c r="I642" t="s">
        <v>161</v>
      </c>
      <c r="J642" t="s">
        <v>151</v>
      </c>
      <c r="K642" t="s">
        <v>252</v>
      </c>
      <c r="L642" t="s">
        <v>103</v>
      </c>
      <c r="M642">
        <v>0</v>
      </c>
      <c r="O642" t="str">
        <f>+VLOOKUP(Línea_Causa_Sexo_Edad[[#This Row],[id_LA]],Línea_Atención[],2,0)</f>
        <v>Línea Cuidado Alternativo</v>
      </c>
    </row>
    <row r="643" spans="2:15" x14ac:dyDescent="0.3">
      <c r="B643" s="4" t="str">
        <f t="shared" si="27"/>
        <v>2-Causa Ingreso-02</v>
      </c>
      <c r="C643" s="4" t="str">
        <f t="shared" si="28"/>
        <v>2-Causa Ingreso-02-Hombres</v>
      </c>
      <c r="D643" s="4" t="str">
        <f t="shared" si="29"/>
        <v>2-Causa Ingreso-02-Hombres-Segunda Infancia</v>
      </c>
      <c r="E643">
        <v>2</v>
      </c>
      <c r="F643" t="str">
        <f>+VLOOKUP(H643,Causas_Ingreso[[Causal Ingreso/Egreso]:[id_Causa]],3,0)</f>
        <v>Causa Ingreso-02</v>
      </c>
      <c r="G643" t="s">
        <v>416</v>
      </c>
      <c r="H643" t="s">
        <v>259</v>
      </c>
      <c r="I643" t="s">
        <v>161</v>
      </c>
      <c r="J643" t="s">
        <v>151</v>
      </c>
      <c r="K643" t="s">
        <v>252</v>
      </c>
      <c r="L643" t="s">
        <v>103</v>
      </c>
      <c r="M643">
        <v>9</v>
      </c>
      <c r="O643" t="str">
        <f>+VLOOKUP(Línea_Causa_Sexo_Edad[[#This Row],[id_LA]],Línea_Atención[],2,0)</f>
        <v>Línea Cuidado Alternativo</v>
      </c>
    </row>
    <row r="644" spans="2:15" x14ac:dyDescent="0.3">
      <c r="B644" s="4" t="str">
        <f t="shared" si="27"/>
        <v>2-Causa Ingreso-03</v>
      </c>
      <c r="C644" s="4" t="str">
        <f t="shared" si="28"/>
        <v>2-Causa Ingreso-03-Hombres</v>
      </c>
      <c r="D644" s="4" t="str">
        <f t="shared" si="29"/>
        <v>2-Causa Ingreso-03-Hombres-Segunda Infancia</v>
      </c>
      <c r="E644">
        <v>2</v>
      </c>
      <c r="F644" t="str">
        <f>+VLOOKUP(H644,Causas_Ingreso[[Causal Ingreso/Egreso]:[id_Causa]],3,0)</f>
        <v>Causa Ingreso-03</v>
      </c>
      <c r="G644" t="s">
        <v>416</v>
      </c>
      <c r="H644" t="s">
        <v>125</v>
      </c>
      <c r="I644" t="s">
        <v>161</v>
      </c>
      <c r="J644" t="s">
        <v>151</v>
      </c>
      <c r="K644" t="s">
        <v>252</v>
      </c>
      <c r="L644" t="s">
        <v>103</v>
      </c>
      <c r="M644">
        <v>231</v>
      </c>
      <c r="O644" t="str">
        <f>+VLOOKUP(Línea_Causa_Sexo_Edad[[#This Row],[id_LA]],Línea_Atención[],2,0)</f>
        <v>Línea Cuidado Alternativo</v>
      </c>
    </row>
    <row r="645" spans="2:15" x14ac:dyDescent="0.3">
      <c r="B645" s="4" t="str">
        <f t="shared" ref="B645:B708" si="30">+E645&amp;"-"&amp;F645</f>
        <v>2-Causa Ingreso-04</v>
      </c>
      <c r="C645" s="4" t="str">
        <f t="shared" ref="C645:C708" si="31">+B645&amp;"-"&amp;K645</f>
        <v>2-Causa Ingreso-04-Hombres</v>
      </c>
      <c r="D645" s="4" t="str">
        <f t="shared" ref="D645:D708" si="32">+C645&amp;"-"&amp;J645</f>
        <v>2-Causa Ingreso-04-Hombres-Segunda Infancia</v>
      </c>
      <c r="E645">
        <v>2</v>
      </c>
      <c r="F645" t="str">
        <f>+VLOOKUP(H645,Causas_Ingreso[[Causal Ingreso/Egreso]:[id_Causa]],3,0)</f>
        <v>Causa Ingreso-04</v>
      </c>
      <c r="G645" t="s">
        <v>416</v>
      </c>
      <c r="H645" t="s">
        <v>126</v>
      </c>
      <c r="I645" t="s">
        <v>161</v>
      </c>
      <c r="J645" t="s">
        <v>151</v>
      </c>
      <c r="K645" t="s">
        <v>252</v>
      </c>
      <c r="L645" t="s">
        <v>103</v>
      </c>
      <c r="M645">
        <v>1511</v>
      </c>
      <c r="O645" t="str">
        <f>+VLOOKUP(Línea_Causa_Sexo_Edad[[#This Row],[id_LA]],Línea_Atención[],2,0)</f>
        <v>Línea Cuidado Alternativo</v>
      </c>
    </row>
    <row r="646" spans="2:15" x14ac:dyDescent="0.3">
      <c r="B646" s="4" t="str">
        <f t="shared" si="30"/>
        <v>2-Causa Ingreso-05</v>
      </c>
      <c r="C646" s="4" t="str">
        <f t="shared" si="31"/>
        <v>2-Causa Ingreso-05-Hombres</v>
      </c>
      <c r="D646" s="4" t="str">
        <f t="shared" si="32"/>
        <v>2-Causa Ingreso-05-Hombres-Segunda Infancia</v>
      </c>
      <c r="E646">
        <v>2</v>
      </c>
      <c r="F646" t="str">
        <f>+VLOOKUP(H646,Causas_Ingreso[[Causal Ingreso/Egreso]:[id_Causa]],3,0)</f>
        <v>Causa Ingreso-05</v>
      </c>
      <c r="G646" t="s">
        <v>416</v>
      </c>
      <c r="H646" t="s">
        <v>255</v>
      </c>
      <c r="I646" t="s">
        <v>161</v>
      </c>
      <c r="J646" t="s">
        <v>151</v>
      </c>
      <c r="K646" t="s">
        <v>252</v>
      </c>
      <c r="L646" t="s">
        <v>103</v>
      </c>
      <c r="M646">
        <v>643</v>
      </c>
      <c r="O646" t="str">
        <f>+VLOOKUP(Línea_Causa_Sexo_Edad[[#This Row],[id_LA]],Línea_Atención[],2,0)</f>
        <v>Línea Cuidado Alternativo</v>
      </c>
    </row>
    <row r="647" spans="2:15" x14ac:dyDescent="0.3">
      <c r="B647" s="4" t="str">
        <f t="shared" si="30"/>
        <v>2-Causa Ingreso-06</v>
      </c>
      <c r="C647" s="4" t="str">
        <f t="shared" si="31"/>
        <v>2-Causa Ingreso-06-Hombres</v>
      </c>
      <c r="D647" s="4" t="str">
        <f t="shared" si="32"/>
        <v>2-Causa Ingreso-06-Hombres-Segunda Infancia</v>
      </c>
      <c r="E647">
        <v>2</v>
      </c>
      <c r="F647" t="str">
        <f>+VLOOKUP(H647,Causas_Ingreso[[Causal Ingreso/Egreso]:[id_Causa]],3,0)</f>
        <v>Causa Ingreso-06</v>
      </c>
      <c r="G647" t="s">
        <v>416</v>
      </c>
      <c r="H647" t="s">
        <v>260</v>
      </c>
      <c r="I647" t="s">
        <v>161</v>
      </c>
      <c r="J647" t="s">
        <v>151</v>
      </c>
      <c r="K647" t="s">
        <v>252</v>
      </c>
      <c r="L647" t="s">
        <v>103</v>
      </c>
      <c r="M647">
        <v>0</v>
      </c>
      <c r="O647" t="str">
        <f>+VLOOKUP(Línea_Causa_Sexo_Edad[[#This Row],[id_LA]],Línea_Atención[],2,0)</f>
        <v>Línea Cuidado Alternativo</v>
      </c>
    </row>
    <row r="648" spans="2:15" x14ac:dyDescent="0.3">
      <c r="B648" s="4" t="str">
        <f t="shared" si="30"/>
        <v>2-Causa Ingreso-07</v>
      </c>
      <c r="C648" s="4" t="str">
        <f t="shared" si="31"/>
        <v>2-Causa Ingreso-07-Hombres</v>
      </c>
      <c r="D648" s="4" t="str">
        <f t="shared" si="32"/>
        <v>2-Causa Ingreso-07-Hombres-Segunda Infancia</v>
      </c>
      <c r="E648">
        <v>2</v>
      </c>
      <c r="F648" t="str">
        <f>+VLOOKUP(H648,Causas_Ingreso[[Causal Ingreso/Egreso]:[id_Causa]],3,0)</f>
        <v>Causa Ingreso-07</v>
      </c>
      <c r="G648" t="s">
        <v>416</v>
      </c>
      <c r="H648" t="s">
        <v>256</v>
      </c>
      <c r="I648" t="s">
        <v>161</v>
      </c>
      <c r="J648" t="s">
        <v>151</v>
      </c>
      <c r="K648" t="s">
        <v>252</v>
      </c>
      <c r="L648" t="s">
        <v>103</v>
      </c>
      <c r="M648">
        <v>1</v>
      </c>
      <c r="O648" t="str">
        <f>+VLOOKUP(Línea_Causa_Sexo_Edad[[#This Row],[id_LA]],Línea_Atención[],2,0)</f>
        <v>Línea Cuidado Alternativo</v>
      </c>
    </row>
    <row r="649" spans="2:15" x14ac:dyDescent="0.3">
      <c r="B649" s="4" t="str">
        <f t="shared" si="30"/>
        <v>2-Causa Ingreso-08</v>
      </c>
      <c r="C649" s="4" t="str">
        <f t="shared" si="31"/>
        <v>2-Causa Ingreso-08-Hombres</v>
      </c>
      <c r="D649" s="4" t="str">
        <f t="shared" si="32"/>
        <v>2-Causa Ingreso-08-Hombres-Segunda Infancia</v>
      </c>
      <c r="E649">
        <v>2</v>
      </c>
      <c r="F649" t="str">
        <f>+VLOOKUP(H649,Causas_Ingreso[[Causal Ingreso/Egreso]:[id_Causa]],3,0)</f>
        <v>Causa Ingreso-08</v>
      </c>
      <c r="G649" t="s">
        <v>416</v>
      </c>
      <c r="H649" t="s">
        <v>296</v>
      </c>
      <c r="I649" t="s">
        <v>161</v>
      </c>
      <c r="J649" t="s">
        <v>151</v>
      </c>
      <c r="K649" t="s">
        <v>252</v>
      </c>
      <c r="L649" t="s">
        <v>103</v>
      </c>
      <c r="M649">
        <v>1</v>
      </c>
      <c r="O649" t="str">
        <f>+VLOOKUP(Línea_Causa_Sexo_Edad[[#This Row],[id_LA]],Línea_Atención[],2,0)</f>
        <v>Línea Cuidado Alternativo</v>
      </c>
    </row>
    <row r="650" spans="2:15" x14ac:dyDescent="0.3">
      <c r="B650" s="4" t="str">
        <f t="shared" si="30"/>
        <v>2-Causa Ingreso-10</v>
      </c>
      <c r="C650" s="4" t="str">
        <f t="shared" si="31"/>
        <v>2-Causa Ingreso-10-Hombres</v>
      </c>
      <c r="D650" s="4" t="str">
        <f t="shared" si="32"/>
        <v>2-Causa Ingreso-10-Hombres-Segunda Infancia</v>
      </c>
      <c r="E650">
        <v>2</v>
      </c>
      <c r="F650" t="str">
        <f>+VLOOKUP(H650,Causas_Ingreso[[Causal Ingreso/Egreso]:[id_Causa]],3,0)</f>
        <v>Causa Ingreso-10</v>
      </c>
      <c r="G650" t="s">
        <v>416</v>
      </c>
      <c r="H650" t="s">
        <v>123</v>
      </c>
      <c r="I650" t="s">
        <v>161</v>
      </c>
      <c r="J650" t="s">
        <v>151</v>
      </c>
      <c r="K650" t="s">
        <v>252</v>
      </c>
      <c r="L650" t="s">
        <v>103</v>
      </c>
      <c r="M650">
        <v>111</v>
      </c>
      <c r="O650" t="str">
        <f>+VLOOKUP(Línea_Causa_Sexo_Edad[[#This Row],[id_LA]],Línea_Atención[],2,0)</f>
        <v>Línea Cuidado Alternativo</v>
      </c>
    </row>
    <row r="651" spans="2:15" x14ac:dyDescent="0.3">
      <c r="B651" s="4" t="str">
        <f t="shared" si="30"/>
        <v>2-Causa Ingreso-11</v>
      </c>
      <c r="C651" s="4" t="str">
        <f t="shared" si="31"/>
        <v>2-Causa Ingreso-11-Hombres</v>
      </c>
      <c r="D651" s="4" t="str">
        <f t="shared" si="32"/>
        <v>2-Causa Ingreso-11-Hombres-Segunda Infancia</v>
      </c>
      <c r="E651">
        <v>2</v>
      </c>
      <c r="F651" t="str">
        <f>+VLOOKUP(H651,Causas_Ingreso[[Causal Ingreso/Egreso]:[id_Causa]],3,0)</f>
        <v>Causa Ingreso-11</v>
      </c>
      <c r="G651" t="s">
        <v>416</v>
      </c>
      <c r="H651" t="s">
        <v>261</v>
      </c>
      <c r="I651" t="s">
        <v>161</v>
      </c>
      <c r="J651" t="s">
        <v>151</v>
      </c>
      <c r="K651" t="s">
        <v>252</v>
      </c>
      <c r="L651" t="s">
        <v>103</v>
      </c>
      <c r="M651">
        <v>48</v>
      </c>
      <c r="O651" t="str">
        <f>+VLOOKUP(Línea_Causa_Sexo_Edad[[#This Row],[id_LA]],Línea_Atención[],2,0)</f>
        <v>Línea Cuidado Alternativo</v>
      </c>
    </row>
    <row r="652" spans="2:15" x14ac:dyDescent="0.3">
      <c r="B652" s="4" t="str">
        <f t="shared" si="30"/>
        <v>2-Causa Ingreso-12</v>
      </c>
      <c r="C652" s="4" t="str">
        <f t="shared" si="31"/>
        <v>2-Causa Ingreso-12-Hombres</v>
      </c>
      <c r="D652" s="4" t="str">
        <f t="shared" si="32"/>
        <v>2-Causa Ingreso-12-Hombres-Segunda Infancia</v>
      </c>
      <c r="E652">
        <v>2</v>
      </c>
      <c r="F652" t="str">
        <f>+VLOOKUP(H652,Causas_Ingreso[[Causal Ingreso/Egreso]:[id_Causa]],3,0)</f>
        <v>Causa Ingreso-12</v>
      </c>
      <c r="G652" t="s">
        <v>416</v>
      </c>
      <c r="H652" t="s">
        <v>130</v>
      </c>
      <c r="I652" t="s">
        <v>161</v>
      </c>
      <c r="J652" t="s">
        <v>151</v>
      </c>
      <c r="K652" t="s">
        <v>252</v>
      </c>
      <c r="L652" t="s">
        <v>103</v>
      </c>
      <c r="M652">
        <v>209</v>
      </c>
      <c r="O652" t="str">
        <f>+VLOOKUP(Línea_Causa_Sexo_Edad[[#This Row],[id_LA]],Línea_Atención[],2,0)</f>
        <v>Línea Cuidado Alternativo</v>
      </c>
    </row>
    <row r="653" spans="2:15" x14ac:dyDescent="0.3">
      <c r="B653" s="4" t="str">
        <f t="shared" si="30"/>
        <v>2-Causa Ingreso-01</v>
      </c>
      <c r="C653" s="4" t="str">
        <f t="shared" si="31"/>
        <v>2-Causa Ingreso-01-Mujeres</v>
      </c>
      <c r="D653" s="4" t="str">
        <f t="shared" si="32"/>
        <v>2-Causa Ingreso-01-Mujeres-Segunda Infancia</v>
      </c>
      <c r="E653">
        <v>2</v>
      </c>
      <c r="F653" t="str">
        <f>+VLOOKUP(H653,Causas_Ingreso[[Causal Ingreso/Egreso]:[id_Causa]],3,0)</f>
        <v>Causa Ingreso-01</v>
      </c>
      <c r="G653" t="s">
        <v>416</v>
      </c>
      <c r="H653" t="s">
        <v>122</v>
      </c>
      <c r="I653" t="s">
        <v>161</v>
      </c>
      <c r="J653" t="s">
        <v>151</v>
      </c>
      <c r="K653" t="s">
        <v>253</v>
      </c>
      <c r="L653" t="s">
        <v>103</v>
      </c>
      <c r="M653">
        <v>0</v>
      </c>
      <c r="O653" t="str">
        <f>+VLOOKUP(Línea_Causa_Sexo_Edad[[#This Row],[id_LA]],Línea_Atención[],2,0)</f>
        <v>Línea Cuidado Alternativo</v>
      </c>
    </row>
    <row r="654" spans="2:15" x14ac:dyDescent="0.3">
      <c r="B654" s="4" t="str">
        <f t="shared" si="30"/>
        <v>2-Causa Ingreso-02</v>
      </c>
      <c r="C654" s="4" t="str">
        <f t="shared" si="31"/>
        <v>2-Causa Ingreso-02-Mujeres</v>
      </c>
      <c r="D654" s="4" t="str">
        <f t="shared" si="32"/>
        <v>2-Causa Ingreso-02-Mujeres-Segunda Infancia</v>
      </c>
      <c r="E654">
        <v>2</v>
      </c>
      <c r="F654" t="str">
        <f>+VLOOKUP(H654,Causas_Ingreso[[Causal Ingreso/Egreso]:[id_Causa]],3,0)</f>
        <v>Causa Ingreso-02</v>
      </c>
      <c r="G654" t="s">
        <v>416</v>
      </c>
      <c r="H654" t="s">
        <v>259</v>
      </c>
      <c r="I654" t="s">
        <v>161</v>
      </c>
      <c r="J654" t="s">
        <v>151</v>
      </c>
      <c r="K654" t="s">
        <v>253</v>
      </c>
      <c r="L654" t="s">
        <v>103</v>
      </c>
      <c r="M654">
        <v>5</v>
      </c>
      <c r="O654" t="str">
        <f>+VLOOKUP(Línea_Causa_Sexo_Edad[[#This Row],[id_LA]],Línea_Atención[],2,0)</f>
        <v>Línea Cuidado Alternativo</v>
      </c>
    </row>
    <row r="655" spans="2:15" x14ac:dyDescent="0.3">
      <c r="B655" s="4" t="str">
        <f t="shared" si="30"/>
        <v>2-Causa Ingreso-03</v>
      </c>
      <c r="C655" s="4" t="str">
        <f t="shared" si="31"/>
        <v>2-Causa Ingreso-03-Mujeres</v>
      </c>
      <c r="D655" s="4" t="str">
        <f t="shared" si="32"/>
        <v>2-Causa Ingreso-03-Mujeres-Segunda Infancia</v>
      </c>
      <c r="E655">
        <v>2</v>
      </c>
      <c r="F655" t="str">
        <f>+VLOOKUP(H655,Causas_Ingreso[[Causal Ingreso/Egreso]:[id_Causa]],3,0)</f>
        <v>Causa Ingreso-03</v>
      </c>
      <c r="G655" t="s">
        <v>416</v>
      </c>
      <c r="H655" t="s">
        <v>125</v>
      </c>
      <c r="I655" t="s">
        <v>161</v>
      </c>
      <c r="J655" t="s">
        <v>151</v>
      </c>
      <c r="K655" t="s">
        <v>253</v>
      </c>
      <c r="L655" t="s">
        <v>103</v>
      </c>
      <c r="M655">
        <v>193</v>
      </c>
      <c r="O655" t="str">
        <f>+VLOOKUP(Línea_Causa_Sexo_Edad[[#This Row],[id_LA]],Línea_Atención[],2,0)</f>
        <v>Línea Cuidado Alternativo</v>
      </c>
    </row>
    <row r="656" spans="2:15" x14ac:dyDescent="0.3">
      <c r="B656" s="4" t="str">
        <f t="shared" si="30"/>
        <v>2-Causa Ingreso-04</v>
      </c>
      <c r="C656" s="4" t="str">
        <f t="shared" si="31"/>
        <v>2-Causa Ingreso-04-Mujeres</v>
      </c>
      <c r="D656" s="4" t="str">
        <f t="shared" si="32"/>
        <v>2-Causa Ingreso-04-Mujeres-Segunda Infancia</v>
      </c>
      <c r="E656">
        <v>2</v>
      </c>
      <c r="F656" t="str">
        <f>+VLOOKUP(H656,Causas_Ingreso[[Causal Ingreso/Egreso]:[id_Causa]],3,0)</f>
        <v>Causa Ingreso-04</v>
      </c>
      <c r="G656" t="s">
        <v>416</v>
      </c>
      <c r="H656" t="s">
        <v>126</v>
      </c>
      <c r="I656" t="s">
        <v>161</v>
      </c>
      <c r="J656" t="s">
        <v>151</v>
      </c>
      <c r="K656" t="s">
        <v>253</v>
      </c>
      <c r="L656" t="s">
        <v>103</v>
      </c>
      <c r="M656">
        <v>1384</v>
      </c>
      <c r="O656" t="str">
        <f>+VLOOKUP(Línea_Causa_Sexo_Edad[[#This Row],[id_LA]],Línea_Atención[],2,0)</f>
        <v>Línea Cuidado Alternativo</v>
      </c>
    </row>
    <row r="657" spans="2:15" x14ac:dyDescent="0.3">
      <c r="B657" s="4" t="str">
        <f t="shared" si="30"/>
        <v>2-Causa Ingreso-05</v>
      </c>
      <c r="C657" s="4" t="str">
        <f t="shared" si="31"/>
        <v>2-Causa Ingreso-05-Mujeres</v>
      </c>
      <c r="D657" s="4" t="str">
        <f t="shared" si="32"/>
        <v>2-Causa Ingreso-05-Mujeres-Segunda Infancia</v>
      </c>
      <c r="E657">
        <v>2</v>
      </c>
      <c r="F657" t="str">
        <f>+VLOOKUP(H657,Causas_Ingreso[[Causal Ingreso/Egreso]:[id_Causa]],3,0)</f>
        <v>Causa Ingreso-05</v>
      </c>
      <c r="G657" t="s">
        <v>416</v>
      </c>
      <c r="H657" t="s">
        <v>255</v>
      </c>
      <c r="I657" t="s">
        <v>161</v>
      </c>
      <c r="J657" t="s">
        <v>151</v>
      </c>
      <c r="K657" t="s">
        <v>253</v>
      </c>
      <c r="L657" t="s">
        <v>103</v>
      </c>
      <c r="M657">
        <v>686</v>
      </c>
      <c r="O657" t="str">
        <f>+VLOOKUP(Línea_Causa_Sexo_Edad[[#This Row],[id_LA]],Línea_Atención[],2,0)</f>
        <v>Línea Cuidado Alternativo</v>
      </c>
    </row>
    <row r="658" spans="2:15" x14ac:dyDescent="0.3">
      <c r="B658" s="4" t="str">
        <f t="shared" si="30"/>
        <v>2-Causa Ingreso-06</v>
      </c>
      <c r="C658" s="4" t="str">
        <f t="shared" si="31"/>
        <v>2-Causa Ingreso-06-Mujeres</v>
      </c>
      <c r="D658" s="4" t="str">
        <f t="shared" si="32"/>
        <v>2-Causa Ingreso-06-Mujeres-Segunda Infancia</v>
      </c>
      <c r="E658">
        <v>2</v>
      </c>
      <c r="F658" t="str">
        <f>+VLOOKUP(H658,Causas_Ingreso[[Causal Ingreso/Egreso]:[id_Causa]],3,0)</f>
        <v>Causa Ingreso-06</v>
      </c>
      <c r="G658" t="s">
        <v>416</v>
      </c>
      <c r="H658" t="s">
        <v>260</v>
      </c>
      <c r="I658" t="s">
        <v>161</v>
      </c>
      <c r="J658" t="s">
        <v>151</v>
      </c>
      <c r="K658" t="s">
        <v>253</v>
      </c>
      <c r="L658" t="s">
        <v>103</v>
      </c>
      <c r="M658">
        <v>0</v>
      </c>
      <c r="O658" t="str">
        <f>+VLOOKUP(Línea_Causa_Sexo_Edad[[#This Row],[id_LA]],Línea_Atención[],2,0)</f>
        <v>Línea Cuidado Alternativo</v>
      </c>
    </row>
    <row r="659" spans="2:15" x14ac:dyDescent="0.3">
      <c r="B659" s="4" t="str">
        <f t="shared" si="30"/>
        <v>2-Causa Ingreso-07</v>
      </c>
      <c r="C659" s="4" t="str">
        <f t="shared" si="31"/>
        <v>2-Causa Ingreso-07-Mujeres</v>
      </c>
      <c r="D659" s="4" t="str">
        <f t="shared" si="32"/>
        <v>2-Causa Ingreso-07-Mujeres-Segunda Infancia</v>
      </c>
      <c r="E659">
        <v>2</v>
      </c>
      <c r="F659" t="str">
        <f>+VLOOKUP(H659,Causas_Ingreso[[Causal Ingreso/Egreso]:[id_Causa]],3,0)</f>
        <v>Causa Ingreso-07</v>
      </c>
      <c r="G659" t="s">
        <v>416</v>
      </c>
      <c r="H659" t="s">
        <v>256</v>
      </c>
      <c r="I659" t="s">
        <v>161</v>
      </c>
      <c r="J659" t="s">
        <v>151</v>
      </c>
      <c r="K659" t="s">
        <v>253</v>
      </c>
      <c r="L659" t="s">
        <v>103</v>
      </c>
      <c r="M659">
        <v>1</v>
      </c>
      <c r="O659" t="str">
        <f>+VLOOKUP(Línea_Causa_Sexo_Edad[[#This Row],[id_LA]],Línea_Atención[],2,0)</f>
        <v>Línea Cuidado Alternativo</v>
      </c>
    </row>
    <row r="660" spans="2:15" x14ac:dyDescent="0.3">
      <c r="B660" s="4" t="str">
        <f t="shared" si="30"/>
        <v>2-Causa Ingreso-09</v>
      </c>
      <c r="C660" s="4" t="str">
        <f t="shared" si="31"/>
        <v>2-Causa Ingreso-09-Mujeres</v>
      </c>
      <c r="D660" s="4" t="str">
        <f t="shared" si="32"/>
        <v>2-Causa Ingreso-09-Mujeres-Segunda Infancia</v>
      </c>
      <c r="E660">
        <v>2</v>
      </c>
      <c r="F660" t="s">
        <v>363</v>
      </c>
      <c r="G660" t="s">
        <v>416</v>
      </c>
      <c r="H660" t="s">
        <v>132</v>
      </c>
      <c r="I660" t="s">
        <v>161</v>
      </c>
      <c r="J660" t="s">
        <v>151</v>
      </c>
      <c r="K660" t="s">
        <v>253</v>
      </c>
      <c r="L660" t="s">
        <v>103</v>
      </c>
      <c r="M660">
        <v>0</v>
      </c>
      <c r="O660" t="str">
        <f>+VLOOKUP(Línea_Causa_Sexo_Edad[[#This Row],[id_LA]],Línea_Atención[],2,0)</f>
        <v>Línea Cuidado Alternativo</v>
      </c>
    </row>
    <row r="661" spans="2:15" x14ac:dyDescent="0.3">
      <c r="B661" s="4" t="str">
        <f t="shared" si="30"/>
        <v>2-Causa Ingreso-10</v>
      </c>
      <c r="C661" s="4" t="str">
        <f t="shared" si="31"/>
        <v>2-Causa Ingreso-10-Mujeres</v>
      </c>
      <c r="D661" s="4" t="str">
        <f t="shared" si="32"/>
        <v>2-Causa Ingreso-10-Mujeres-Segunda Infancia</v>
      </c>
      <c r="E661">
        <v>2</v>
      </c>
      <c r="F661" t="str">
        <f>+VLOOKUP(H661,Causas_Ingreso[[Causal Ingreso/Egreso]:[id_Causa]],3,0)</f>
        <v>Causa Ingreso-10</v>
      </c>
      <c r="G661" t="s">
        <v>416</v>
      </c>
      <c r="H661" t="s">
        <v>123</v>
      </c>
      <c r="I661" t="s">
        <v>161</v>
      </c>
      <c r="J661" t="s">
        <v>151</v>
      </c>
      <c r="K661" t="s">
        <v>253</v>
      </c>
      <c r="L661" t="s">
        <v>103</v>
      </c>
      <c r="M661">
        <v>69</v>
      </c>
      <c r="O661" t="str">
        <f>+VLOOKUP(Línea_Causa_Sexo_Edad[[#This Row],[id_LA]],Línea_Atención[],2,0)</f>
        <v>Línea Cuidado Alternativo</v>
      </c>
    </row>
    <row r="662" spans="2:15" x14ac:dyDescent="0.3">
      <c r="B662" s="4" t="str">
        <f t="shared" si="30"/>
        <v>2-Causa Ingreso-11</v>
      </c>
      <c r="C662" s="4" t="str">
        <f t="shared" si="31"/>
        <v>2-Causa Ingreso-11-Mujeres</v>
      </c>
      <c r="D662" s="4" t="str">
        <f t="shared" si="32"/>
        <v>2-Causa Ingreso-11-Mujeres-Segunda Infancia</v>
      </c>
      <c r="E662">
        <v>2</v>
      </c>
      <c r="F662" t="str">
        <f>+VLOOKUP(H662,Causas_Ingreso[[Causal Ingreso/Egreso]:[id_Causa]],3,0)</f>
        <v>Causa Ingreso-11</v>
      </c>
      <c r="G662" t="s">
        <v>416</v>
      </c>
      <c r="H662" t="s">
        <v>261</v>
      </c>
      <c r="I662" t="s">
        <v>161</v>
      </c>
      <c r="J662" t="s">
        <v>151</v>
      </c>
      <c r="K662" t="s">
        <v>253</v>
      </c>
      <c r="L662" t="s">
        <v>103</v>
      </c>
      <c r="M662">
        <v>196</v>
      </c>
      <c r="O662" t="str">
        <f>+VLOOKUP(Línea_Causa_Sexo_Edad[[#This Row],[id_LA]],Línea_Atención[],2,0)</f>
        <v>Línea Cuidado Alternativo</v>
      </c>
    </row>
    <row r="663" spans="2:15" x14ac:dyDescent="0.3">
      <c r="B663" s="4" t="str">
        <f t="shared" si="30"/>
        <v>2-Causa Ingreso-12</v>
      </c>
      <c r="C663" s="4" t="str">
        <f t="shared" si="31"/>
        <v>2-Causa Ingreso-12-Mujeres</v>
      </c>
      <c r="D663" s="4" t="str">
        <f t="shared" si="32"/>
        <v>2-Causa Ingreso-12-Mujeres-Segunda Infancia</v>
      </c>
      <c r="E663">
        <v>2</v>
      </c>
      <c r="F663" t="str">
        <f>+VLOOKUP(H663,Causas_Ingreso[[Causal Ingreso/Egreso]:[id_Causa]],3,0)</f>
        <v>Causa Ingreso-12</v>
      </c>
      <c r="G663" t="s">
        <v>416</v>
      </c>
      <c r="H663" t="s">
        <v>130</v>
      </c>
      <c r="I663" t="s">
        <v>161</v>
      </c>
      <c r="J663" t="s">
        <v>151</v>
      </c>
      <c r="K663" t="s">
        <v>253</v>
      </c>
      <c r="L663" t="s">
        <v>103</v>
      </c>
      <c r="M663">
        <v>173</v>
      </c>
      <c r="O663" t="str">
        <f>+VLOOKUP(Línea_Causa_Sexo_Edad[[#This Row],[id_LA]],Línea_Atención[],2,0)</f>
        <v>Línea Cuidado Alternativo</v>
      </c>
    </row>
    <row r="664" spans="2:15" x14ac:dyDescent="0.3">
      <c r="B664" s="4" t="str">
        <f t="shared" si="30"/>
        <v>2-Causa Ingreso-01</v>
      </c>
      <c r="C664" s="4" t="str">
        <f t="shared" si="31"/>
        <v>2-Causa Ingreso-01-Hombres</v>
      </c>
      <c r="D664" s="4" t="str">
        <f t="shared" si="32"/>
        <v>2-Causa Ingreso-01-Hombres-Adolescente</v>
      </c>
      <c r="E664">
        <v>2</v>
      </c>
      <c r="F664" t="str">
        <f>+VLOOKUP(H664,Causas_Ingreso[[Causal Ingreso/Egreso]:[id_Causa]],3,0)</f>
        <v>Causa Ingreso-01</v>
      </c>
      <c r="G664" t="s">
        <v>416</v>
      </c>
      <c r="H664" t="s">
        <v>122</v>
      </c>
      <c r="I664" t="s">
        <v>162</v>
      </c>
      <c r="J664" t="s">
        <v>152</v>
      </c>
      <c r="K664" t="s">
        <v>252</v>
      </c>
      <c r="L664" t="s">
        <v>103</v>
      </c>
      <c r="M664">
        <v>0</v>
      </c>
      <c r="O664" t="str">
        <f>+VLOOKUP(Línea_Causa_Sexo_Edad[[#This Row],[id_LA]],Línea_Atención[],2,0)</f>
        <v>Línea Cuidado Alternativo</v>
      </c>
    </row>
    <row r="665" spans="2:15" x14ac:dyDescent="0.3">
      <c r="B665" s="4" t="str">
        <f t="shared" si="30"/>
        <v>2-Causa Ingreso-02</v>
      </c>
      <c r="C665" s="4" t="str">
        <f t="shared" si="31"/>
        <v>2-Causa Ingreso-02-Hombres</v>
      </c>
      <c r="D665" s="4" t="str">
        <f t="shared" si="32"/>
        <v>2-Causa Ingreso-02-Hombres-Adolescente</v>
      </c>
      <c r="E665">
        <v>2</v>
      </c>
      <c r="F665" t="str">
        <f>+VLOOKUP(H665,Causas_Ingreso[[Causal Ingreso/Egreso]:[id_Causa]],3,0)</f>
        <v>Causa Ingreso-02</v>
      </c>
      <c r="G665" t="s">
        <v>416</v>
      </c>
      <c r="H665" t="s">
        <v>259</v>
      </c>
      <c r="I665" t="s">
        <v>162</v>
      </c>
      <c r="J665" t="s">
        <v>152</v>
      </c>
      <c r="K665" t="s">
        <v>252</v>
      </c>
      <c r="L665" t="s">
        <v>103</v>
      </c>
      <c r="M665">
        <v>33</v>
      </c>
      <c r="O665" t="str">
        <f>+VLOOKUP(Línea_Causa_Sexo_Edad[[#This Row],[id_LA]],Línea_Atención[],2,0)</f>
        <v>Línea Cuidado Alternativo</v>
      </c>
    </row>
    <row r="666" spans="2:15" x14ac:dyDescent="0.3">
      <c r="B666" s="4" t="str">
        <f t="shared" si="30"/>
        <v>2-Causa Ingreso-03</v>
      </c>
      <c r="C666" s="4" t="str">
        <f t="shared" si="31"/>
        <v>2-Causa Ingreso-03-Hombres</v>
      </c>
      <c r="D666" s="4" t="str">
        <f t="shared" si="32"/>
        <v>2-Causa Ingreso-03-Hombres-Adolescente</v>
      </c>
      <c r="E666">
        <v>2</v>
      </c>
      <c r="F666" t="str">
        <f>+VLOOKUP(H666,Causas_Ingreso[[Causal Ingreso/Egreso]:[id_Causa]],3,0)</f>
        <v>Causa Ingreso-03</v>
      </c>
      <c r="G666" t="s">
        <v>416</v>
      </c>
      <c r="H666" t="s">
        <v>125</v>
      </c>
      <c r="I666" t="s">
        <v>162</v>
      </c>
      <c r="J666" t="s">
        <v>152</v>
      </c>
      <c r="K666" t="s">
        <v>252</v>
      </c>
      <c r="L666" t="s">
        <v>103</v>
      </c>
      <c r="M666">
        <v>108</v>
      </c>
      <c r="O666" t="str">
        <f>+VLOOKUP(Línea_Causa_Sexo_Edad[[#This Row],[id_LA]],Línea_Atención[],2,0)</f>
        <v>Línea Cuidado Alternativo</v>
      </c>
    </row>
    <row r="667" spans="2:15" x14ac:dyDescent="0.3">
      <c r="B667" s="4" t="str">
        <f t="shared" si="30"/>
        <v>2-Causa Ingreso-04</v>
      </c>
      <c r="C667" s="4" t="str">
        <f t="shared" si="31"/>
        <v>2-Causa Ingreso-04-Hombres</v>
      </c>
      <c r="D667" s="4" t="str">
        <f t="shared" si="32"/>
        <v>2-Causa Ingreso-04-Hombres-Adolescente</v>
      </c>
      <c r="E667">
        <v>2</v>
      </c>
      <c r="F667" t="str">
        <f>+VLOOKUP(H667,Causas_Ingreso[[Causal Ingreso/Egreso]:[id_Causa]],3,0)</f>
        <v>Causa Ingreso-04</v>
      </c>
      <c r="G667" t="s">
        <v>416</v>
      </c>
      <c r="H667" t="s">
        <v>126</v>
      </c>
      <c r="I667" t="s">
        <v>162</v>
      </c>
      <c r="J667" t="s">
        <v>152</v>
      </c>
      <c r="K667" t="s">
        <v>252</v>
      </c>
      <c r="L667" t="s">
        <v>103</v>
      </c>
      <c r="M667">
        <v>915</v>
      </c>
      <c r="O667" t="str">
        <f>+VLOOKUP(Línea_Causa_Sexo_Edad[[#This Row],[id_LA]],Línea_Atención[],2,0)</f>
        <v>Línea Cuidado Alternativo</v>
      </c>
    </row>
    <row r="668" spans="2:15" x14ac:dyDescent="0.3">
      <c r="B668" s="4" t="str">
        <f t="shared" si="30"/>
        <v>2-Causa Ingreso-05</v>
      </c>
      <c r="C668" s="4" t="str">
        <f t="shared" si="31"/>
        <v>2-Causa Ingreso-05-Hombres</v>
      </c>
      <c r="D668" s="4" t="str">
        <f t="shared" si="32"/>
        <v>2-Causa Ingreso-05-Hombres-Adolescente</v>
      </c>
      <c r="E668">
        <v>2</v>
      </c>
      <c r="F668" t="str">
        <f>+VLOOKUP(H668,Causas_Ingreso[[Causal Ingreso/Egreso]:[id_Causa]],3,0)</f>
        <v>Causa Ingreso-05</v>
      </c>
      <c r="G668" t="s">
        <v>416</v>
      </c>
      <c r="H668" t="s">
        <v>255</v>
      </c>
      <c r="I668" t="s">
        <v>162</v>
      </c>
      <c r="J668" t="s">
        <v>152</v>
      </c>
      <c r="K668" t="s">
        <v>252</v>
      </c>
      <c r="L668" t="s">
        <v>103</v>
      </c>
      <c r="M668">
        <v>605</v>
      </c>
      <c r="O668" t="str">
        <f>+VLOOKUP(Línea_Causa_Sexo_Edad[[#This Row],[id_LA]],Línea_Atención[],2,0)</f>
        <v>Línea Cuidado Alternativo</v>
      </c>
    </row>
    <row r="669" spans="2:15" x14ac:dyDescent="0.3">
      <c r="B669" s="4" t="str">
        <f t="shared" si="30"/>
        <v>2-Causa Ingreso-06</v>
      </c>
      <c r="C669" s="4" t="str">
        <f t="shared" si="31"/>
        <v>2-Causa Ingreso-06-Hombres</v>
      </c>
      <c r="D669" s="4" t="str">
        <f t="shared" si="32"/>
        <v>2-Causa Ingreso-06-Hombres-Adolescente</v>
      </c>
      <c r="E669">
        <v>2</v>
      </c>
      <c r="F669" t="str">
        <f>+VLOOKUP(H669,Causas_Ingreso[[Causal Ingreso/Egreso]:[id_Causa]],3,0)</f>
        <v>Causa Ingreso-06</v>
      </c>
      <c r="G669" t="s">
        <v>416</v>
      </c>
      <c r="H669" t="s">
        <v>260</v>
      </c>
      <c r="I669" t="s">
        <v>162</v>
      </c>
      <c r="J669" t="s">
        <v>152</v>
      </c>
      <c r="K669" t="s">
        <v>252</v>
      </c>
      <c r="L669" t="s">
        <v>103</v>
      </c>
      <c r="M669">
        <v>1</v>
      </c>
      <c r="O669" t="str">
        <f>+VLOOKUP(Línea_Causa_Sexo_Edad[[#This Row],[id_LA]],Línea_Atención[],2,0)</f>
        <v>Línea Cuidado Alternativo</v>
      </c>
    </row>
    <row r="670" spans="2:15" x14ac:dyDescent="0.3">
      <c r="B670" s="4" t="str">
        <f t="shared" si="30"/>
        <v>2-Causa Ingreso-07</v>
      </c>
      <c r="C670" s="4" t="str">
        <f t="shared" si="31"/>
        <v>2-Causa Ingreso-07-Hombres</v>
      </c>
      <c r="D670" s="4" t="str">
        <f t="shared" si="32"/>
        <v>2-Causa Ingreso-07-Hombres-Adolescente</v>
      </c>
      <c r="E670">
        <v>2</v>
      </c>
      <c r="F670" t="str">
        <f>+VLOOKUP(H670,Causas_Ingreso[[Causal Ingreso/Egreso]:[id_Causa]],3,0)</f>
        <v>Causa Ingreso-07</v>
      </c>
      <c r="G670" t="s">
        <v>416</v>
      </c>
      <c r="H670" t="s">
        <v>256</v>
      </c>
      <c r="I670" t="s">
        <v>162</v>
      </c>
      <c r="J670" t="s">
        <v>152</v>
      </c>
      <c r="K670" t="s">
        <v>252</v>
      </c>
      <c r="L670" t="s">
        <v>103</v>
      </c>
      <c r="M670">
        <v>2</v>
      </c>
      <c r="O670" t="str">
        <f>+VLOOKUP(Línea_Causa_Sexo_Edad[[#This Row],[id_LA]],Línea_Atención[],2,0)</f>
        <v>Línea Cuidado Alternativo</v>
      </c>
    </row>
    <row r="671" spans="2:15" x14ac:dyDescent="0.3">
      <c r="B671" s="4" t="str">
        <f t="shared" si="30"/>
        <v>2-Causa Ingreso-08</v>
      </c>
      <c r="C671" s="4" t="str">
        <f t="shared" si="31"/>
        <v>2-Causa Ingreso-08-Hombres</v>
      </c>
      <c r="D671" s="4" t="str">
        <f t="shared" si="32"/>
        <v>2-Causa Ingreso-08-Hombres-Adolescente</v>
      </c>
      <c r="E671">
        <v>2</v>
      </c>
      <c r="F671" t="str">
        <f>+VLOOKUP(H671,Causas_Ingreso[[Causal Ingreso/Egreso]:[id_Causa]],3,0)</f>
        <v>Causa Ingreso-08</v>
      </c>
      <c r="G671" t="s">
        <v>416</v>
      </c>
      <c r="H671" t="s">
        <v>296</v>
      </c>
      <c r="I671" t="s">
        <v>162</v>
      </c>
      <c r="J671" t="s">
        <v>152</v>
      </c>
      <c r="K671" t="s">
        <v>252</v>
      </c>
      <c r="L671" t="s">
        <v>103</v>
      </c>
      <c r="M671">
        <v>1</v>
      </c>
      <c r="O671" t="str">
        <f>+VLOOKUP(Línea_Causa_Sexo_Edad[[#This Row],[id_LA]],Línea_Atención[],2,0)</f>
        <v>Línea Cuidado Alternativo</v>
      </c>
    </row>
    <row r="672" spans="2:15" x14ac:dyDescent="0.3">
      <c r="B672" s="4" t="str">
        <f t="shared" si="30"/>
        <v>2-Causa Ingreso-10</v>
      </c>
      <c r="C672" s="4" t="str">
        <f t="shared" si="31"/>
        <v>2-Causa Ingreso-10-Hombres</v>
      </c>
      <c r="D672" s="4" t="str">
        <f t="shared" si="32"/>
        <v>2-Causa Ingreso-10-Hombres-Adolescente</v>
      </c>
      <c r="E672">
        <v>2</v>
      </c>
      <c r="F672" t="str">
        <f>+VLOOKUP(H672,Causas_Ingreso[[Causal Ingreso/Egreso]:[id_Causa]],3,0)</f>
        <v>Causa Ingreso-10</v>
      </c>
      <c r="G672" t="s">
        <v>416</v>
      </c>
      <c r="H672" t="s">
        <v>123</v>
      </c>
      <c r="I672" t="s">
        <v>162</v>
      </c>
      <c r="J672" t="s">
        <v>152</v>
      </c>
      <c r="K672" t="s">
        <v>252</v>
      </c>
      <c r="L672" t="s">
        <v>103</v>
      </c>
      <c r="M672">
        <v>115</v>
      </c>
      <c r="O672" t="str">
        <f>+VLOOKUP(Línea_Causa_Sexo_Edad[[#This Row],[id_LA]],Línea_Atención[],2,0)</f>
        <v>Línea Cuidado Alternativo</v>
      </c>
    </row>
    <row r="673" spans="2:15" x14ac:dyDescent="0.3">
      <c r="B673" s="4" t="str">
        <f t="shared" si="30"/>
        <v>2-Causa Ingreso-11</v>
      </c>
      <c r="C673" s="4" t="str">
        <f t="shared" si="31"/>
        <v>2-Causa Ingreso-11-Hombres</v>
      </c>
      <c r="D673" s="4" t="str">
        <f t="shared" si="32"/>
        <v>2-Causa Ingreso-11-Hombres-Adolescente</v>
      </c>
      <c r="E673">
        <v>2</v>
      </c>
      <c r="F673" t="str">
        <f>+VLOOKUP(H673,Causas_Ingreso[[Causal Ingreso/Egreso]:[id_Causa]],3,0)</f>
        <v>Causa Ingreso-11</v>
      </c>
      <c r="G673" t="s">
        <v>416</v>
      </c>
      <c r="H673" t="s">
        <v>261</v>
      </c>
      <c r="I673" t="s">
        <v>162</v>
      </c>
      <c r="J673" t="s">
        <v>152</v>
      </c>
      <c r="K673" t="s">
        <v>252</v>
      </c>
      <c r="L673" t="s">
        <v>103</v>
      </c>
      <c r="M673">
        <v>30</v>
      </c>
      <c r="O673" t="str">
        <f>+VLOOKUP(Línea_Causa_Sexo_Edad[[#This Row],[id_LA]],Línea_Atención[],2,0)</f>
        <v>Línea Cuidado Alternativo</v>
      </c>
    </row>
    <row r="674" spans="2:15" x14ac:dyDescent="0.3">
      <c r="B674" s="4" t="str">
        <f t="shared" si="30"/>
        <v>2-Causa Ingreso-12</v>
      </c>
      <c r="C674" s="4" t="str">
        <f t="shared" si="31"/>
        <v>2-Causa Ingreso-12-Hombres</v>
      </c>
      <c r="D674" s="4" t="str">
        <f t="shared" si="32"/>
        <v>2-Causa Ingreso-12-Hombres-Adolescente</v>
      </c>
      <c r="E674">
        <v>2</v>
      </c>
      <c r="F674" t="str">
        <f>+VLOOKUP(H674,Causas_Ingreso[[Causal Ingreso/Egreso]:[id_Causa]],3,0)</f>
        <v>Causa Ingreso-12</v>
      </c>
      <c r="G674" t="s">
        <v>416</v>
      </c>
      <c r="H674" t="s">
        <v>130</v>
      </c>
      <c r="I674" t="s">
        <v>162</v>
      </c>
      <c r="J674" t="s">
        <v>152</v>
      </c>
      <c r="K674" t="s">
        <v>252</v>
      </c>
      <c r="L674" t="s">
        <v>103</v>
      </c>
      <c r="M674">
        <v>81</v>
      </c>
      <c r="O674" t="str">
        <f>+VLOOKUP(Línea_Causa_Sexo_Edad[[#This Row],[id_LA]],Línea_Atención[],2,0)</f>
        <v>Línea Cuidado Alternativo</v>
      </c>
    </row>
    <row r="675" spans="2:15" x14ac:dyDescent="0.3">
      <c r="B675" s="4" t="str">
        <f t="shared" si="30"/>
        <v>2-Causa Ingreso-01</v>
      </c>
      <c r="C675" s="4" t="str">
        <f t="shared" si="31"/>
        <v>2-Causa Ingreso-01-Mujeres</v>
      </c>
      <c r="D675" s="4" t="str">
        <f t="shared" si="32"/>
        <v>2-Causa Ingreso-01-Mujeres-Adolescente</v>
      </c>
      <c r="E675">
        <v>2</v>
      </c>
      <c r="F675" t="str">
        <f>+VLOOKUP(H675,Causas_Ingreso[[Causal Ingreso/Egreso]:[id_Causa]],3,0)</f>
        <v>Causa Ingreso-01</v>
      </c>
      <c r="G675" t="s">
        <v>416</v>
      </c>
      <c r="H675" t="s">
        <v>122</v>
      </c>
      <c r="I675" t="s">
        <v>162</v>
      </c>
      <c r="J675" t="s">
        <v>152</v>
      </c>
      <c r="K675" t="s">
        <v>253</v>
      </c>
      <c r="L675" t="s">
        <v>103</v>
      </c>
      <c r="M675">
        <v>0</v>
      </c>
      <c r="O675" t="str">
        <f>+VLOOKUP(Línea_Causa_Sexo_Edad[[#This Row],[id_LA]],Línea_Atención[],2,0)</f>
        <v>Línea Cuidado Alternativo</v>
      </c>
    </row>
    <row r="676" spans="2:15" x14ac:dyDescent="0.3">
      <c r="B676" s="4" t="str">
        <f t="shared" si="30"/>
        <v>2-Causa Ingreso-02</v>
      </c>
      <c r="C676" s="4" t="str">
        <f t="shared" si="31"/>
        <v>2-Causa Ingreso-02-Mujeres</v>
      </c>
      <c r="D676" s="4" t="str">
        <f t="shared" si="32"/>
        <v>2-Causa Ingreso-02-Mujeres-Adolescente</v>
      </c>
      <c r="E676">
        <v>2</v>
      </c>
      <c r="F676" t="str">
        <f>+VLOOKUP(H676,Causas_Ingreso[[Causal Ingreso/Egreso]:[id_Causa]],3,0)</f>
        <v>Causa Ingreso-02</v>
      </c>
      <c r="G676" t="s">
        <v>416</v>
      </c>
      <c r="H676" t="s">
        <v>259</v>
      </c>
      <c r="I676" t="s">
        <v>162</v>
      </c>
      <c r="J676" t="s">
        <v>152</v>
      </c>
      <c r="K676" t="s">
        <v>253</v>
      </c>
      <c r="L676" t="s">
        <v>103</v>
      </c>
      <c r="M676">
        <v>11</v>
      </c>
      <c r="O676" t="str">
        <f>+VLOOKUP(Línea_Causa_Sexo_Edad[[#This Row],[id_LA]],Línea_Atención[],2,0)</f>
        <v>Línea Cuidado Alternativo</v>
      </c>
    </row>
    <row r="677" spans="2:15" x14ac:dyDescent="0.3">
      <c r="B677" s="4" t="str">
        <f t="shared" si="30"/>
        <v>2-Causa Ingreso-03</v>
      </c>
      <c r="C677" s="4" t="str">
        <f t="shared" si="31"/>
        <v>2-Causa Ingreso-03-Mujeres</v>
      </c>
      <c r="D677" s="4" t="str">
        <f t="shared" si="32"/>
        <v>2-Causa Ingreso-03-Mujeres-Adolescente</v>
      </c>
      <c r="E677">
        <v>2</v>
      </c>
      <c r="F677" t="str">
        <f>+VLOOKUP(H677,Causas_Ingreso[[Causal Ingreso/Egreso]:[id_Causa]],3,0)</f>
        <v>Causa Ingreso-03</v>
      </c>
      <c r="G677" t="s">
        <v>416</v>
      </c>
      <c r="H677" t="s">
        <v>125</v>
      </c>
      <c r="I677" t="s">
        <v>162</v>
      </c>
      <c r="J677" t="s">
        <v>152</v>
      </c>
      <c r="K677" t="s">
        <v>253</v>
      </c>
      <c r="L677" t="s">
        <v>103</v>
      </c>
      <c r="M677">
        <v>215</v>
      </c>
      <c r="O677" t="str">
        <f>+VLOOKUP(Línea_Causa_Sexo_Edad[[#This Row],[id_LA]],Línea_Atención[],2,0)</f>
        <v>Línea Cuidado Alternativo</v>
      </c>
    </row>
    <row r="678" spans="2:15" x14ac:dyDescent="0.3">
      <c r="B678" s="4" t="str">
        <f t="shared" si="30"/>
        <v>2-Causa Ingreso-04</v>
      </c>
      <c r="C678" s="4" t="str">
        <f t="shared" si="31"/>
        <v>2-Causa Ingreso-04-Mujeres</v>
      </c>
      <c r="D678" s="4" t="str">
        <f t="shared" si="32"/>
        <v>2-Causa Ingreso-04-Mujeres-Adolescente</v>
      </c>
      <c r="E678">
        <v>2</v>
      </c>
      <c r="F678" t="str">
        <f>+VLOOKUP(H678,Causas_Ingreso[[Causal Ingreso/Egreso]:[id_Causa]],3,0)</f>
        <v>Causa Ingreso-04</v>
      </c>
      <c r="G678" t="s">
        <v>416</v>
      </c>
      <c r="H678" t="s">
        <v>126</v>
      </c>
      <c r="I678" t="s">
        <v>162</v>
      </c>
      <c r="J678" t="s">
        <v>152</v>
      </c>
      <c r="K678" t="s">
        <v>253</v>
      </c>
      <c r="L678" t="s">
        <v>103</v>
      </c>
      <c r="M678">
        <v>1287</v>
      </c>
      <c r="O678" t="str">
        <f>+VLOOKUP(Línea_Causa_Sexo_Edad[[#This Row],[id_LA]],Línea_Atención[],2,0)</f>
        <v>Línea Cuidado Alternativo</v>
      </c>
    </row>
    <row r="679" spans="2:15" x14ac:dyDescent="0.3">
      <c r="B679" s="4" t="str">
        <f t="shared" si="30"/>
        <v>2-Causa Ingreso-05</v>
      </c>
      <c r="C679" s="4" t="str">
        <f t="shared" si="31"/>
        <v>2-Causa Ingreso-05-Mujeres</v>
      </c>
      <c r="D679" s="4" t="str">
        <f t="shared" si="32"/>
        <v>2-Causa Ingreso-05-Mujeres-Adolescente</v>
      </c>
      <c r="E679">
        <v>2</v>
      </c>
      <c r="F679" t="str">
        <f>+VLOOKUP(H679,Causas_Ingreso[[Causal Ingreso/Egreso]:[id_Causa]],3,0)</f>
        <v>Causa Ingreso-05</v>
      </c>
      <c r="G679" t="s">
        <v>416</v>
      </c>
      <c r="H679" t="s">
        <v>255</v>
      </c>
      <c r="I679" t="s">
        <v>162</v>
      </c>
      <c r="J679" t="s">
        <v>152</v>
      </c>
      <c r="K679" t="s">
        <v>253</v>
      </c>
      <c r="L679" t="s">
        <v>103</v>
      </c>
      <c r="M679">
        <v>947</v>
      </c>
      <c r="O679" t="str">
        <f>+VLOOKUP(Línea_Causa_Sexo_Edad[[#This Row],[id_LA]],Línea_Atención[],2,0)</f>
        <v>Línea Cuidado Alternativo</v>
      </c>
    </row>
    <row r="680" spans="2:15" x14ac:dyDescent="0.3">
      <c r="B680" s="4" t="str">
        <f t="shared" si="30"/>
        <v>2-Causa Ingreso-06</v>
      </c>
      <c r="C680" s="4" t="str">
        <f t="shared" si="31"/>
        <v>2-Causa Ingreso-06-Mujeres</v>
      </c>
      <c r="D680" s="4" t="str">
        <f t="shared" si="32"/>
        <v>2-Causa Ingreso-06-Mujeres-Adolescente</v>
      </c>
      <c r="E680">
        <v>2</v>
      </c>
      <c r="F680" t="str">
        <f>+VLOOKUP(H680,Causas_Ingreso[[Causal Ingreso/Egreso]:[id_Causa]],3,0)</f>
        <v>Causa Ingreso-06</v>
      </c>
      <c r="G680" t="s">
        <v>416</v>
      </c>
      <c r="H680" t="s">
        <v>260</v>
      </c>
      <c r="I680" t="s">
        <v>162</v>
      </c>
      <c r="J680" t="s">
        <v>152</v>
      </c>
      <c r="K680" t="s">
        <v>253</v>
      </c>
      <c r="L680" t="s">
        <v>103</v>
      </c>
      <c r="M680">
        <v>21</v>
      </c>
      <c r="O680" t="str">
        <f>+VLOOKUP(Línea_Causa_Sexo_Edad[[#This Row],[id_LA]],Línea_Atención[],2,0)</f>
        <v>Línea Cuidado Alternativo</v>
      </c>
    </row>
    <row r="681" spans="2:15" x14ac:dyDescent="0.3">
      <c r="B681" s="4" t="str">
        <f t="shared" si="30"/>
        <v>2-Causa Ingreso-07</v>
      </c>
      <c r="C681" s="4" t="str">
        <f t="shared" si="31"/>
        <v>2-Causa Ingreso-07-Mujeres</v>
      </c>
      <c r="D681" s="4" t="str">
        <f t="shared" si="32"/>
        <v>2-Causa Ingreso-07-Mujeres-Adolescente</v>
      </c>
      <c r="E681">
        <v>2</v>
      </c>
      <c r="F681" t="str">
        <f>+VLOOKUP(H681,Causas_Ingreso[[Causal Ingreso/Egreso]:[id_Causa]],3,0)</f>
        <v>Causa Ingreso-07</v>
      </c>
      <c r="G681" t="s">
        <v>416</v>
      </c>
      <c r="H681" t="s">
        <v>256</v>
      </c>
      <c r="I681" t="s">
        <v>162</v>
      </c>
      <c r="J681" t="s">
        <v>152</v>
      </c>
      <c r="K681" t="s">
        <v>253</v>
      </c>
      <c r="L681" t="s">
        <v>103</v>
      </c>
      <c r="M681">
        <v>0</v>
      </c>
      <c r="O681" t="str">
        <f>+VLOOKUP(Línea_Causa_Sexo_Edad[[#This Row],[id_LA]],Línea_Atención[],2,0)</f>
        <v>Línea Cuidado Alternativo</v>
      </c>
    </row>
    <row r="682" spans="2:15" x14ac:dyDescent="0.3">
      <c r="B682" s="4" t="str">
        <f t="shared" si="30"/>
        <v>2-Causa Ingreso-09</v>
      </c>
      <c r="C682" s="4" t="str">
        <f t="shared" si="31"/>
        <v>2-Causa Ingreso-09-Mujeres</v>
      </c>
      <c r="D682" s="4" t="str">
        <f t="shared" si="32"/>
        <v>2-Causa Ingreso-09-Mujeres-Adolescente</v>
      </c>
      <c r="E682">
        <v>2</v>
      </c>
      <c r="F682" t="s">
        <v>363</v>
      </c>
      <c r="G682" t="s">
        <v>416</v>
      </c>
      <c r="H682" t="s">
        <v>132</v>
      </c>
      <c r="I682" t="s">
        <v>162</v>
      </c>
      <c r="J682" t="s">
        <v>152</v>
      </c>
      <c r="K682" t="s">
        <v>253</v>
      </c>
      <c r="L682" t="s">
        <v>103</v>
      </c>
      <c r="M682">
        <v>0</v>
      </c>
      <c r="O682" t="str">
        <f>+VLOOKUP(Línea_Causa_Sexo_Edad[[#This Row],[id_LA]],Línea_Atención[],2,0)</f>
        <v>Línea Cuidado Alternativo</v>
      </c>
    </row>
    <row r="683" spans="2:15" x14ac:dyDescent="0.3">
      <c r="B683" s="4" t="str">
        <f t="shared" si="30"/>
        <v>2-Causa Ingreso-10</v>
      </c>
      <c r="C683" s="4" t="str">
        <f t="shared" si="31"/>
        <v>2-Causa Ingreso-10-Mujeres</v>
      </c>
      <c r="D683" s="4" t="str">
        <f t="shared" si="32"/>
        <v>2-Causa Ingreso-10-Mujeres-Adolescente</v>
      </c>
      <c r="E683">
        <v>2</v>
      </c>
      <c r="F683" t="str">
        <f>+VLOOKUP(H683,Causas_Ingreso[[Causal Ingreso/Egreso]:[id_Causa]],3,0)</f>
        <v>Causa Ingreso-10</v>
      </c>
      <c r="G683" t="s">
        <v>416</v>
      </c>
      <c r="H683" t="s">
        <v>123</v>
      </c>
      <c r="I683" t="s">
        <v>162</v>
      </c>
      <c r="J683" t="s">
        <v>152</v>
      </c>
      <c r="K683" t="s">
        <v>253</v>
      </c>
      <c r="L683" t="s">
        <v>103</v>
      </c>
      <c r="M683">
        <v>72</v>
      </c>
      <c r="O683" t="str">
        <f>+VLOOKUP(Línea_Causa_Sexo_Edad[[#This Row],[id_LA]],Línea_Atención[],2,0)</f>
        <v>Línea Cuidado Alternativo</v>
      </c>
    </row>
    <row r="684" spans="2:15" x14ac:dyDescent="0.3">
      <c r="B684" s="4" t="str">
        <f t="shared" si="30"/>
        <v>2-Causa Ingreso-11</v>
      </c>
      <c r="C684" s="4" t="str">
        <f t="shared" si="31"/>
        <v>2-Causa Ingreso-11-Mujeres</v>
      </c>
      <c r="D684" s="4" t="str">
        <f t="shared" si="32"/>
        <v>2-Causa Ingreso-11-Mujeres-Adolescente</v>
      </c>
      <c r="E684">
        <v>2</v>
      </c>
      <c r="F684" t="str">
        <f>+VLOOKUP(H684,Causas_Ingreso[[Causal Ingreso/Egreso]:[id_Causa]],3,0)</f>
        <v>Causa Ingreso-11</v>
      </c>
      <c r="G684" t="s">
        <v>416</v>
      </c>
      <c r="H684" t="s">
        <v>261</v>
      </c>
      <c r="I684" t="s">
        <v>162</v>
      </c>
      <c r="J684" t="s">
        <v>152</v>
      </c>
      <c r="K684" t="s">
        <v>253</v>
      </c>
      <c r="L684" t="s">
        <v>103</v>
      </c>
      <c r="M684">
        <v>289</v>
      </c>
      <c r="O684" t="str">
        <f>+VLOOKUP(Línea_Causa_Sexo_Edad[[#This Row],[id_LA]],Línea_Atención[],2,0)</f>
        <v>Línea Cuidado Alternativo</v>
      </c>
    </row>
    <row r="685" spans="2:15" x14ac:dyDescent="0.3">
      <c r="B685" s="4" t="str">
        <f t="shared" si="30"/>
        <v>2-Causa Ingreso-12</v>
      </c>
      <c r="C685" s="4" t="str">
        <f t="shared" si="31"/>
        <v>2-Causa Ingreso-12-Mujeres</v>
      </c>
      <c r="D685" s="4" t="str">
        <f t="shared" si="32"/>
        <v>2-Causa Ingreso-12-Mujeres-Adolescente</v>
      </c>
      <c r="E685">
        <v>2</v>
      </c>
      <c r="F685" t="str">
        <f>+VLOOKUP(H685,Causas_Ingreso[[Causal Ingreso/Egreso]:[id_Causa]],3,0)</f>
        <v>Causa Ingreso-12</v>
      </c>
      <c r="G685" t="s">
        <v>416</v>
      </c>
      <c r="H685" t="s">
        <v>130</v>
      </c>
      <c r="I685" t="s">
        <v>162</v>
      </c>
      <c r="J685" t="s">
        <v>152</v>
      </c>
      <c r="K685" t="s">
        <v>253</v>
      </c>
      <c r="L685" t="s">
        <v>103</v>
      </c>
      <c r="M685">
        <v>134</v>
      </c>
      <c r="O685" t="str">
        <f>+VLOOKUP(Línea_Causa_Sexo_Edad[[#This Row],[id_LA]],Línea_Atención[],2,0)</f>
        <v>Línea Cuidado Alternativo</v>
      </c>
    </row>
    <row r="686" spans="2:15" x14ac:dyDescent="0.3">
      <c r="B686" s="4" t="str">
        <f t="shared" si="30"/>
        <v>2-Causa Ingreso-01</v>
      </c>
      <c r="C686" s="4" t="str">
        <f t="shared" si="31"/>
        <v>2-Causa Ingreso-01-Hombres</v>
      </c>
      <c r="D686" s="4" t="str">
        <f t="shared" si="32"/>
        <v>2-Causa Ingreso-01-Hombres-Mayores De Edad</v>
      </c>
      <c r="E686">
        <v>2</v>
      </c>
      <c r="F686" t="str">
        <f>+VLOOKUP(H686,Causas_Ingreso[[Causal Ingreso/Egreso]:[id_Causa]],3,0)</f>
        <v>Causa Ingreso-01</v>
      </c>
      <c r="G686" t="s">
        <v>416</v>
      </c>
      <c r="H686" t="s">
        <v>122</v>
      </c>
      <c r="I686" t="s">
        <v>163</v>
      </c>
      <c r="J686" t="s">
        <v>153</v>
      </c>
      <c r="K686" t="s">
        <v>252</v>
      </c>
      <c r="L686" t="s">
        <v>103</v>
      </c>
      <c r="M686">
        <v>0</v>
      </c>
      <c r="O686" t="str">
        <f>+VLOOKUP(Línea_Causa_Sexo_Edad[[#This Row],[id_LA]],Línea_Atención[],2,0)</f>
        <v>Línea Cuidado Alternativo</v>
      </c>
    </row>
    <row r="687" spans="2:15" x14ac:dyDescent="0.3">
      <c r="B687" s="4" t="str">
        <f t="shared" si="30"/>
        <v>2-Causa Ingreso-02</v>
      </c>
      <c r="C687" s="4" t="str">
        <f t="shared" si="31"/>
        <v>2-Causa Ingreso-02-Hombres</v>
      </c>
      <c r="D687" s="4" t="str">
        <f t="shared" si="32"/>
        <v>2-Causa Ingreso-02-Hombres-Mayores De Edad</v>
      </c>
      <c r="E687">
        <v>2</v>
      </c>
      <c r="F687" t="str">
        <f>+VLOOKUP(H687,Causas_Ingreso[[Causal Ingreso/Egreso]:[id_Causa]],3,0)</f>
        <v>Causa Ingreso-02</v>
      </c>
      <c r="G687" t="s">
        <v>416</v>
      </c>
      <c r="H687" t="s">
        <v>259</v>
      </c>
      <c r="I687" t="s">
        <v>163</v>
      </c>
      <c r="J687" t="s">
        <v>153</v>
      </c>
      <c r="K687" t="s">
        <v>252</v>
      </c>
      <c r="L687" t="s">
        <v>103</v>
      </c>
      <c r="M687">
        <v>5</v>
      </c>
      <c r="O687" t="str">
        <f>+VLOOKUP(Línea_Causa_Sexo_Edad[[#This Row],[id_LA]],Línea_Atención[],2,0)</f>
        <v>Línea Cuidado Alternativo</v>
      </c>
    </row>
    <row r="688" spans="2:15" x14ac:dyDescent="0.3">
      <c r="B688" s="4" t="str">
        <f t="shared" si="30"/>
        <v>2-Causa Ingreso-03</v>
      </c>
      <c r="C688" s="4" t="str">
        <f t="shared" si="31"/>
        <v>2-Causa Ingreso-03-Hombres</v>
      </c>
      <c r="D688" s="4" t="str">
        <f t="shared" si="32"/>
        <v>2-Causa Ingreso-03-Hombres-Mayores De Edad</v>
      </c>
      <c r="E688">
        <v>2</v>
      </c>
      <c r="F688" t="str">
        <f>+VLOOKUP(H688,Causas_Ingreso[[Causal Ingreso/Egreso]:[id_Causa]],3,0)</f>
        <v>Causa Ingreso-03</v>
      </c>
      <c r="G688" t="s">
        <v>416</v>
      </c>
      <c r="H688" t="s">
        <v>125</v>
      </c>
      <c r="I688" t="s">
        <v>163</v>
      </c>
      <c r="J688" t="s">
        <v>153</v>
      </c>
      <c r="K688" t="s">
        <v>252</v>
      </c>
      <c r="L688" t="s">
        <v>103</v>
      </c>
      <c r="M688">
        <v>19</v>
      </c>
      <c r="O688" t="str">
        <f>+VLOOKUP(Línea_Causa_Sexo_Edad[[#This Row],[id_LA]],Línea_Atención[],2,0)</f>
        <v>Línea Cuidado Alternativo</v>
      </c>
    </row>
    <row r="689" spans="2:15" x14ac:dyDescent="0.3">
      <c r="B689" s="4" t="str">
        <f t="shared" si="30"/>
        <v>2-Causa Ingreso-04</v>
      </c>
      <c r="C689" s="4" t="str">
        <f t="shared" si="31"/>
        <v>2-Causa Ingreso-04-Hombres</v>
      </c>
      <c r="D689" s="4" t="str">
        <f t="shared" si="32"/>
        <v>2-Causa Ingreso-04-Hombres-Mayores De Edad</v>
      </c>
      <c r="E689">
        <v>2</v>
      </c>
      <c r="F689" t="str">
        <f>+VLOOKUP(H689,Causas_Ingreso[[Causal Ingreso/Egreso]:[id_Causa]],3,0)</f>
        <v>Causa Ingreso-04</v>
      </c>
      <c r="G689" t="s">
        <v>416</v>
      </c>
      <c r="H689" t="s">
        <v>126</v>
      </c>
      <c r="I689" t="s">
        <v>163</v>
      </c>
      <c r="J689" t="s">
        <v>153</v>
      </c>
      <c r="K689" t="s">
        <v>252</v>
      </c>
      <c r="L689" t="s">
        <v>103</v>
      </c>
      <c r="M689">
        <v>362</v>
      </c>
      <c r="O689" t="str">
        <f>+VLOOKUP(Línea_Causa_Sexo_Edad[[#This Row],[id_LA]],Línea_Atención[],2,0)</f>
        <v>Línea Cuidado Alternativo</v>
      </c>
    </row>
    <row r="690" spans="2:15" x14ac:dyDescent="0.3">
      <c r="B690" s="4" t="str">
        <f t="shared" si="30"/>
        <v>2-Causa Ingreso-05</v>
      </c>
      <c r="C690" s="4" t="str">
        <f t="shared" si="31"/>
        <v>2-Causa Ingreso-05-Hombres</v>
      </c>
      <c r="D690" s="4" t="str">
        <f t="shared" si="32"/>
        <v>2-Causa Ingreso-05-Hombres-Mayores De Edad</v>
      </c>
      <c r="E690">
        <v>2</v>
      </c>
      <c r="F690" t="str">
        <f>+VLOOKUP(H690,Causas_Ingreso[[Causal Ingreso/Egreso]:[id_Causa]],3,0)</f>
        <v>Causa Ingreso-05</v>
      </c>
      <c r="G690" t="s">
        <v>416</v>
      </c>
      <c r="H690" t="s">
        <v>255</v>
      </c>
      <c r="I690" t="s">
        <v>163</v>
      </c>
      <c r="J690" t="s">
        <v>153</v>
      </c>
      <c r="K690" t="s">
        <v>252</v>
      </c>
      <c r="L690" t="s">
        <v>103</v>
      </c>
      <c r="M690">
        <v>176</v>
      </c>
      <c r="O690" t="str">
        <f>+VLOOKUP(Línea_Causa_Sexo_Edad[[#This Row],[id_LA]],Línea_Atención[],2,0)</f>
        <v>Línea Cuidado Alternativo</v>
      </c>
    </row>
    <row r="691" spans="2:15" x14ac:dyDescent="0.3">
      <c r="B691" s="4" t="str">
        <f t="shared" si="30"/>
        <v>2-Causa Ingreso-06</v>
      </c>
      <c r="C691" s="4" t="str">
        <f t="shared" si="31"/>
        <v>2-Causa Ingreso-06-Hombres</v>
      </c>
      <c r="D691" s="4" t="str">
        <f t="shared" si="32"/>
        <v>2-Causa Ingreso-06-Hombres-Mayores De Edad</v>
      </c>
      <c r="E691">
        <v>2</v>
      </c>
      <c r="F691" t="str">
        <f>+VLOOKUP(H691,Causas_Ingreso[[Causal Ingreso/Egreso]:[id_Causa]],3,0)</f>
        <v>Causa Ingreso-06</v>
      </c>
      <c r="G691" t="s">
        <v>416</v>
      </c>
      <c r="H691" t="s">
        <v>260</v>
      </c>
      <c r="I691" t="s">
        <v>163</v>
      </c>
      <c r="J691" t="s">
        <v>153</v>
      </c>
      <c r="K691" t="s">
        <v>252</v>
      </c>
      <c r="L691" t="s">
        <v>103</v>
      </c>
      <c r="M691">
        <v>0</v>
      </c>
      <c r="O691" t="str">
        <f>+VLOOKUP(Línea_Causa_Sexo_Edad[[#This Row],[id_LA]],Línea_Atención[],2,0)</f>
        <v>Línea Cuidado Alternativo</v>
      </c>
    </row>
    <row r="692" spans="2:15" x14ac:dyDescent="0.3">
      <c r="B692" s="4" t="str">
        <f t="shared" si="30"/>
        <v>2-Causa Ingreso-07</v>
      </c>
      <c r="C692" s="4" t="str">
        <f t="shared" si="31"/>
        <v>2-Causa Ingreso-07-Hombres</v>
      </c>
      <c r="D692" s="4" t="str">
        <f t="shared" si="32"/>
        <v>2-Causa Ingreso-07-Hombres-Mayores De Edad</v>
      </c>
      <c r="E692">
        <v>2</v>
      </c>
      <c r="F692" t="str">
        <f>+VLOOKUP(H692,Causas_Ingreso[[Causal Ingreso/Egreso]:[id_Causa]],3,0)</f>
        <v>Causa Ingreso-07</v>
      </c>
      <c r="G692" t="s">
        <v>416</v>
      </c>
      <c r="H692" t="s">
        <v>256</v>
      </c>
      <c r="I692" t="s">
        <v>163</v>
      </c>
      <c r="J692" t="s">
        <v>153</v>
      </c>
      <c r="K692" t="s">
        <v>252</v>
      </c>
      <c r="L692" t="s">
        <v>103</v>
      </c>
      <c r="M692">
        <v>1</v>
      </c>
      <c r="O692" t="str">
        <f>+VLOOKUP(Línea_Causa_Sexo_Edad[[#This Row],[id_LA]],Línea_Atención[],2,0)</f>
        <v>Línea Cuidado Alternativo</v>
      </c>
    </row>
    <row r="693" spans="2:15" x14ac:dyDescent="0.3">
      <c r="B693" s="4" t="str">
        <f t="shared" si="30"/>
        <v>2-Causa Ingreso-08</v>
      </c>
      <c r="C693" s="4" t="str">
        <f t="shared" si="31"/>
        <v>2-Causa Ingreso-08-Hombres</v>
      </c>
      <c r="D693" s="4" t="str">
        <f t="shared" si="32"/>
        <v>2-Causa Ingreso-08-Hombres-Mayores De Edad</v>
      </c>
      <c r="E693">
        <v>2</v>
      </c>
      <c r="F693" t="str">
        <f>+VLOOKUP(H693,Causas_Ingreso[[Causal Ingreso/Egreso]:[id_Causa]],3,0)</f>
        <v>Causa Ingreso-08</v>
      </c>
      <c r="G693" t="s">
        <v>416</v>
      </c>
      <c r="H693" t="s">
        <v>296</v>
      </c>
      <c r="I693" t="s">
        <v>163</v>
      </c>
      <c r="J693" t="s">
        <v>153</v>
      </c>
      <c r="K693" t="s">
        <v>252</v>
      </c>
      <c r="L693" t="s">
        <v>103</v>
      </c>
      <c r="M693">
        <v>1</v>
      </c>
      <c r="O693" t="str">
        <f>+VLOOKUP(Línea_Causa_Sexo_Edad[[#This Row],[id_LA]],Línea_Atención[],2,0)</f>
        <v>Línea Cuidado Alternativo</v>
      </c>
    </row>
    <row r="694" spans="2:15" x14ac:dyDescent="0.3">
      <c r="B694" s="4" t="str">
        <f t="shared" si="30"/>
        <v>2-Causa Ingreso-10</v>
      </c>
      <c r="C694" s="4" t="str">
        <f t="shared" si="31"/>
        <v>2-Causa Ingreso-10-Hombres</v>
      </c>
      <c r="D694" s="4" t="str">
        <f t="shared" si="32"/>
        <v>2-Causa Ingreso-10-Hombres-Mayores De Edad</v>
      </c>
      <c r="E694">
        <v>2</v>
      </c>
      <c r="F694" t="str">
        <f>+VLOOKUP(H694,Causas_Ingreso[[Causal Ingreso/Egreso]:[id_Causa]],3,0)</f>
        <v>Causa Ingreso-10</v>
      </c>
      <c r="G694" t="s">
        <v>416</v>
      </c>
      <c r="H694" t="s">
        <v>123</v>
      </c>
      <c r="I694" t="s">
        <v>163</v>
      </c>
      <c r="J694" t="s">
        <v>153</v>
      </c>
      <c r="K694" t="s">
        <v>252</v>
      </c>
      <c r="L694" t="s">
        <v>103</v>
      </c>
      <c r="M694">
        <v>135</v>
      </c>
      <c r="O694" t="str">
        <f>+VLOOKUP(Línea_Causa_Sexo_Edad[[#This Row],[id_LA]],Línea_Atención[],2,0)</f>
        <v>Línea Cuidado Alternativo</v>
      </c>
    </row>
    <row r="695" spans="2:15" x14ac:dyDescent="0.3">
      <c r="B695" s="4" t="str">
        <f t="shared" si="30"/>
        <v>2-Causa Ingreso-11</v>
      </c>
      <c r="C695" s="4" t="str">
        <f t="shared" si="31"/>
        <v>2-Causa Ingreso-11-Hombres</v>
      </c>
      <c r="D695" s="4" t="str">
        <f t="shared" si="32"/>
        <v>2-Causa Ingreso-11-Hombres-Mayores De Edad</v>
      </c>
      <c r="E695">
        <v>2</v>
      </c>
      <c r="F695" t="str">
        <f>+VLOOKUP(H695,Causas_Ingreso[[Causal Ingreso/Egreso]:[id_Causa]],3,0)</f>
        <v>Causa Ingreso-11</v>
      </c>
      <c r="G695" t="s">
        <v>416</v>
      </c>
      <c r="H695" t="s">
        <v>261</v>
      </c>
      <c r="I695" t="s">
        <v>163</v>
      </c>
      <c r="J695" t="s">
        <v>153</v>
      </c>
      <c r="K695" t="s">
        <v>252</v>
      </c>
      <c r="L695" t="s">
        <v>103</v>
      </c>
      <c r="M695">
        <v>12</v>
      </c>
      <c r="O695" t="str">
        <f>+VLOOKUP(Línea_Causa_Sexo_Edad[[#This Row],[id_LA]],Línea_Atención[],2,0)</f>
        <v>Línea Cuidado Alternativo</v>
      </c>
    </row>
    <row r="696" spans="2:15" x14ac:dyDescent="0.3">
      <c r="B696" s="4" t="str">
        <f t="shared" si="30"/>
        <v>2-Causa Ingreso-12</v>
      </c>
      <c r="C696" s="4" t="str">
        <f t="shared" si="31"/>
        <v>2-Causa Ingreso-12-Hombres</v>
      </c>
      <c r="D696" s="4" t="str">
        <f t="shared" si="32"/>
        <v>2-Causa Ingreso-12-Hombres-Mayores De Edad</v>
      </c>
      <c r="E696">
        <v>2</v>
      </c>
      <c r="F696" t="str">
        <f>+VLOOKUP(H696,Causas_Ingreso[[Causal Ingreso/Egreso]:[id_Causa]],3,0)</f>
        <v>Causa Ingreso-12</v>
      </c>
      <c r="G696" t="s">
        <v>416</v>
      </c>
      <c r="H696" t="s">
        <v>130</v>
      </c>
      <c r="I696" t="s">
        <v>163</v>
      </c>
      <c r="J696" t="s">
        <v>153</v>
      </c>
      <c r="K696" t="s">
        <v>252</v>
      </c>
      <c r="L696" t="s">
        <v>103</v>
      </c>
      <c r="M696">
        <v>19</v>
      </c>
      <c r="O696" t="str">
        <f>+VLOOKUP(Línea_Causa_Sexo_Edad[[#This Row],[id_LA]],Línea_Atención[],2,0)</f>
        <v>Línea Cuidado Alternativo</v>
      </c>
    </row>
    <row r="697" spans="2:15" x14ac:dyDescent="0.3">
      <c r="B697" s="4" t="str">
        <f t="shared" si="30"/>
        <v>2-Causa Ingreso-01</v>
      </c>
      <c r="C697" s="4" t="str">
        <f t="shared" si="31"/>
        <v>2-Causa Ingreso-01-Mujeres</v>
      </c>
      <c r="D697" s="4" t="str">
        <f t="shared" si="32"/>
        <v>2-Causa Ingreso-01-Mujeres-Mayores De Edad</v>
      </c>
      <c r="E697">
        <v>2</v>
      </c>
      <c r="F697" t="str">
        <f>+VLOOKUP(H697,Causas_Ingreso[[Causal Ingreso/Egreso]:[id_Causa]],3,0)</f>
        <v>Causa Ingreso-01</v>
      </c>
      <c r="G697" t="s">
        <v>416</v>
      </c>
      <c r="H697" t="s">
        <v>122</v>
      </c>
      <c r="I697" t="s">
        <v>163</v>
      </c>
      <c r="J697" t="s">
        <v>153</v>
      </c>
      <c r="K697" t="s">
        <v>253</v>
      </c>
      <c r="L697" t="s">
        <v>103</v>
      </c>
      <c r="M697">
        <v>0</v>
      </c>
      <c r="O697" t="str">
        <f>+VLOOKUP(Línea_Causa_Sexo_Edad[[#This Row],[id_LA]],Línea_Atención[],2,0)</f>
        <v>Línea Cuidado Alternativo</v>
      </c>
    </row>
    <row r="698" spans="2:15" x14ac:dyDescent="0.3">
      <c r="B698" s="4" t="str">
        <f t="shared" si="30"/>
        <v>2-Causa Ingreso-02</v>
      </c>
      <c r="C698" s="4" t="str">
        <f t="shared" si="31"/>
        <v>2-Causa Ingreso-02-Mujeres</v>
      </c>
      <c r="D698" s="4" t="str">
        <f t="shared" si="32"/>
        <v>2-Causa Ingreso-02-Mujeres-Mayores De Edad</v>
      </c>
      <c r="E698">
        <v>2</v>
      </c>
      <c r="F698" t="str">
        <f>+VLOOKUP(H698,Causas_Ingreso[[Causal Ingreso/Egreso]:[id_Causa]],3,0)</f>
        <v>Causa Ingreso-02</v>
      </c>
      <c r="G698" t="s">
        <v>416</v>
      </c>
      <c r="H698" t="s">
        <v>259</v>
      </c>
      <c r="I698" t="s">
        <v>163</v>
      </c>
      <c r="J698" t="s">
        <v>153</v>
      </c>
      <c r="K698" t="s">
        <v>253</v>
      </c>
      <c r="L698" t="s">
        <v>103</v>
      </c>
      <c r="M698">
        <v>0</v>
      </c>
      <c r="O698" t="str">
        <f>+VLOOKUP(Línea_Causa_Sexo_Edad[[#This Row],[id_LA]],Línea_Atención[],2,0)</f>
        <v>Línea Cuidado Alternativo</v>
      </c>
    </row>
    <row r="699" spans="2:15" x14ac:dyDescent="0.3">
      <c r="B699" s="4" t="str">
        <f t="shared" si="30"/>
        <v>2-Causa Ingreso-03</v>
      </c>
      <c r="C699" s="4" t="str">
        <f t="shared" si="31"/>
        <v>2-Causa Ingreso-03-Mujeres</v>
      </c>
      <c r="D699" s="4" t="str">
        <f t="shared" si="32"/>
        <v>2-Causa Ingreso-03-Mujeres-Mayores De Edad</v>
      </c>
      <c r="E699">
        <v>2</v>
      </c>
      <c r="F699" t="str">
        <f>+VLOOKUP(H699,Causas_Ingreso[[Causal Ingreso/Egreso]:[id_Causa]],3,0)</f>
        <v>Causa Ingreso-03</v>
      </c>
      <c r="G699" t="s">
        <v>416</v>
      </c>
      <c r="H699" t="s">
        <v>125</v>
      </c>
      <c r="I699" t="s">
        <v>163</v>
      </c>
      <c r="J699" t="s">
        <v>153</v>
      </c>
      <c r="K699" t="s">
        <v>253</v>
      </c>
      <c r="L699" t="s">
        <v>103</v>
      </c>
      <c r="M699">
        <v>52</v>
      </c>
      <c r="O699" t="str">
        <f>+VLOOKUP(Línea_Causa_Sexo_Edad[[#This Row],[id_LA]],Línea_Atención[],2,0)</f>
        <v>Línea Cuidado Alternativo</v>
      </c>
    </row>
    <row r="700" spans="2:15" x14ac:dyDescent="0.3">
      <c r="B700" s="4" t="str">
        <f t="shared" si="30"/>
        <v>2-Causa Ingreso-04</v>
      </c>
      <c r="C700" s="4" t="str">
        <f t="shared" si="31"/>
        <v>2-Causa Ingreso-04-Mujeres</v>
      </c>
      <c r="D700" s="4" t="str">
        <f t="shared" si="32"/>
        <v>2-Causa Ingreso-04-Mujeres-Mayores De Edad</v>
      </c>
      <c r="E700">
        <v>2</v>
      </c>
      <c r="F700" t="str">
        <f>+VLOOKUP(H700,Causas_Ingreso[[Causal Ingreso/Egreso]:[id_Causa]],3,0)</f>
        <v>Causa Ingreso-04</v>
      </c>
      <c r="G700" t="s">
        <v>416</v>
      </c>
      <c r="H700" t="s">
        <v>126</v>
      </c>
      <c r="I700" t="s">
        <v>163</v>
      </c>
      <c r="J700" t="s">
        <v>153</v>
      </c>
      <c r="K700" t="s">
        <v>253</v>
      </c>
      <c r="L700" t="s">
        <v>103</v>
      </c>
      <c r="M700">
        <v>409</v>
      </c>
      <c r="O700" t="str">
        <f>+VLOOKUP(Línea_Causa_Sexo_Edad[[#This Row],[id_LA]],Línea_Atención[],2,0)</f>
        <v>Línea Cuidado Alternativo</v>
      </c>
    </row>
    <row r="701" spans="2:15" x14ac:dyDescent="0.3">
      <c r="B701" s="4" t="str">
        <f t="shared" si="30"/>
        <v>2-Causa Ingreso-05</v>
      </c>
      <c r="C701" s="4" t="str">
        <f t="shared" si="31"/>
        <v>2-Causa Ingreso-05-Mujeres</v>
      </c>
      <c r="D701" s="4" t="str">
        <f t="shared" si="32"/>
        <v>2-Causa Ingreso-05-Mujeres-Mayores De Edad</v>
      </c>
      <c r="E701">
        <v>2</v>
      </c>
      <c r="F701" t="str">
        <f>+VLOOKUP(H701,Causas_Ingreso[[Causal Ingreso/Egreso]:[id_Causa]],3,0)</f>
        <v>Causa Ingreso-05</v>
      </c>
      <c r="G701" t="s">
        <v>416</v>
      </c>
      <c r="H701" t="s">
        <v>255</v>
      </c>
      <c r="I701" t="s">
        <v>163</v>
      </c>
      <c r="J701" t="s">
        <v>153</v>
      </c>
      <c r="K701" t="s">
        <v>253</v>
      </c>
      <c r="L701" t="s">
        <v>103</v>
      </c>
      <c r="M701">
        <v>265</v>
      </c>
      <c r="O701" t="str">
        <f>+VLOOKUP(Línea_Causa_Sexo_Edad[[#This Row],[id_LA]],Línea_Atención[],2,0)</f>
        <v>Línea Cuidado Alternativo</v>
      </c>
    </row>
    <row r="702" spans="2:15" x14ac:dyDescent="0.3">
      <c r="B702" s="4" t="str">
        <f t="shared" si="30"/>
        <v>2-Causa Ingreso-06</v>
      </c>
      <c r="C702" s="4" t="str">
        <f t="shared" si="31"/>
        <v>2-Causa Ingreso-06-Mujeres</v>
      </c>
      <c r="D702" s="4" t="str">
        <f t="shared" si="32"/>
        <v>2-Causa Ingreso-06-Mujeres-Mayores De Edad</v>
      </c>
      <c r="E702">
        <v>2</v>
      </c>
      <c r="F702" t="str">
        <f>+VLOOKUP(H702,Causas_Ingreso[[Causal Ingreso/Egreso]:[id_Causa]],3,0)</f>
        <v>Causa Ingreso-06</v>
      </c>
      <c r="G702" t="s">
        <v>416</v>
      </c>
      <c r="H702" t="s">
        <v>260</v>
      </c>
      <c r="I702" t="s">
        <v>163</v>
      </c>
      <c r="J702" t="s">
        <v>153</v>
      </c>
      <c r="K702" t="s">
        <v>253</v>
      </c>
      <c r="L702" t="s">
        <v>103</v>
      </c>
      <c r="M702">
        <v>6</v>
      </c>
      <c r="O702" t="str">
        <f>+VLOOKUP(Línea_Causa_Sexo_Edad[[#This Row],[id_LA]],Línea_Atención[],2,0)</f>
        <v>Línea Cuidado Alternativo</v>
      </c>
    </row>
    <row r="703" spans="2:15" x14ac:dyDescent="0.3">
      <c r="B703" s="4" t="str">
        <f t="shared" si="30"/>
        <v>2-Causa Ingreso-07</v>
      </c>
      <c r="C703" s="4" t="str">
        <f t="shared" si="31"/>
        <v>2-Causa Ingreso-07-Mujeres</v>
      </c>
      <c r="D703" s="4" t="str">
        <f t="shared" si="32"/>
        <v>2-Causa Ingreso-07-Mujeres-Mayores De Edad</v>
      </c>
      <c r="E703">
        <v>2</v>
      </c>
      <c r="F703" t="str">
        <f>+VLOOKUP(H703,Causas_Ingreso[[Causal Ingreso/Egreso]:[id_Causa]],3,0)</f>
        <v>Causa Ingreso-07</v>
      </c>
      <c r="G703" t="s">
        <v>416</v>
      </c>
      <c r="H703" t="s">
        <v>256</v>
      </c>
      <c r="I703" t="s">
        <v>163</v>
      </c>
      <c r="J703" t="s">
        <v>153</v>
      </c>
      <c r="K703" t="s">
        <v>253</v>
      </c>
      <c r="L703" t="s">
        <v>103</v>
      </c>
      <c r="M703">
        <v>0</v>
      </c>
      <c r="O703" t="str">
        <f>+VLOOKUP(Línea_Causa_Sexo_Edad[[#This Row],[id_LA]],Línea_Atención[],2,0)</f>
        <v>Línea Cuidado Alternativo</v>
      </c>
    </row>
    <row r="704" spans="2:15" x14ac:dyDescent="0.3">
      <c r="B704" s="4" t="str">
        <f t="shared" si="30"/>
        <v>2-Causa Ingreso-09</v>
      </c>
      <c r="C704" s="4" t="str">
        <f t="shared" si="31"/>
        <v>2-Causa Ingreso-09-Mujeres</v>
      </c>
      <c r="D704" s="4" t="str">
        <f t="shared" si="32"/>
        <v>2-Causa Ingreso-09-Mujeres-Mayores De Edad</v>
      </c>
      <c r="E704">
        <v>2</v>
      </c>
      <c r="F704" t="s">
        <v>363</v>
      </c>
      <c r="G704" t="s">
        <v>416</v>
      </c>
      <c r="H704" t="s">
        <v>132</v>
      </c>
      <c r="I704" t="s">
        <v>163</v>
      </c>
      <c r="J704" t="s">
        <v>153</v>
      </c>
      <c r="K704" t="s">
        <v>253</v>
      </c>
      <c r="L704" t="s">
        <v>103</v>
      </c>
      <c r="M704">
        <v>1</v>
      </c>
      <c r="O704" t="str">
        <f>+VLOOKUP(Línea_Causa_Sexo_Edad[[#This Row],[id_LA]],Línea_Atención[],2,0)</f>
        <v>Línea Cuidado Alternativo</v>
      </c>
    </row>
    <row r="705" spans="2:15" x14ac:dyDescent="0.3">
      <c r="B705" s="4" t="str">
        <f t="shared" si="30"/>
        <v>2-Causa Ingreso-10</v>
      </c>
      <c r="C705" s="4" t="str">
        <f t="shared" si="31"/>
        <v>2-Causa Ingreso-10-Mujeres</v>
      </c>
      <c r="D705" s="4" t="str">
        <f t="shared" si="32"/>
        <v>2-Causa Ingreso-10-Mujeres-Mayores De Edad</v>
      </c>
      <c r="E705">
        <v>2</v>
      </c>
      <c r="F705" t="str">
        <f>+VLOOKUP(H705,Causas_Ingreso[[Causal Ingreso/Egreso]:[id_Causa]],3,0)</f>
        <v>Causa Ingreso-10</v>
      </c>
      <c r="G705" t="s">
        <v>416</v>
      </c>
      <c r="H705" t="s">
        <v>123</v>
      </c>
      <c r="I705" t="s">
        <v>163</v>
      </c>
      <c r="J705" t="s">
        <v>153</v>
      </c>
      <c r="K705" t="s">
        <v>253</v>
      </c>
      <c r="L705" t="s">
        <v>103</v>
      </c>
      <c r="M705">
        <v>148</v>
      </c>
      <c r="O705" t="str">
        <f>+VLOOKUP(Línea_Causa_Sexo_Edad[[#This Row],[id_LA]],Línea_Atención[],2,0)</f>
        <v>Línea Cuidado Alternativo</v>
      </c>
    </row>
    <row r="706" spans="2:15" x14ac:dyDescent="0.3">
      <c r="B706" s="4" t="str">
        <f t="shared" si="30"/>
        <v>2-Causa Ingreso-11</v>
      </c>
      <c r="C706" s="4" t="str">
        <f t="shared" si="31"/>
        <v>2-Causa Ingreso-11-Mujeres</v>
      </c>
      <c r="D706" s="4" t="str">
        <f t="shared" si="32"/>
        <v>2-Causa Ingreso-11-Mujeres-Mayores De Edad</v>
      </c>
      <c r="E706">
        <v>2</v>
      </c>
      <c r="F706" t="str">
        <f>+VLOOKUP(H706,Causas_Ingreso[[Causal Ingreso/Egreso]:[id_Causa]],3,0)</f>
        <v>Causa Ingreso-11</v>
      </c>
      <c r="G706" t="s">
        <v>416</v>
      </c>
      <c r="H706" t="s">
        <v>261</v>
      </c>
      <c r="I706" t="s">
        <v>163</v>
      </c>
      <c r="J706" t="s">
        <v>153</v>
      </c>
      <c r="K706" t="s">
        <v>253</v>
      </c>
      <c r="L706" t="s">
        <v>103</v>
      </c>
      <c r="M706">
        <v>70</v>
      </c>
      <c r="O706" t="str">
        <f>+VLOOKUP(Línea_Causa_Sexo_Edad[[#This Row],[id_LA]],Línea_Atención[],2,0)</f>
        <v>Línea Cuidado Alternativo</v>
      </c>
    </row>
    <row r="707" spans="2:15" x14ac:dyDescent="0.3">
      <c r="B707" s="4" t="str">
        <f t="shared" si="30"/>
        <v>2-Causa Ingreso-12</v>
      </c>
      <c r="C707" s="4" t="str">
        <f t="shared" si="31"/>
        <v>2-Causa Ingreso-12-Mujeres</v>
      </c>
      <c r="D707" s="4" t="str">
        <f t="shared" si="32"/>
        <v>2-Causa Ingreso-12-Mujeres-Mayores De Edad</v>
      </c>
      <c r="E707">
        <v>2</v>
      </c>
      <c r="F707" t="str">
        <f>+VLOOKUP(H707,Causas_Ingreso[[Causal Ingreso/Egreso]:[id_Causa]],3,0)</f>
        <v>Causa Ingreso-12</v>
      </c>
      <c r="G707" t="s">
        <v>416</v>
      </c>
      <c r="H707" t="s">
        <v>130</v>
      </c>
      <c r="I707" t="s">
        <v>163</v>
      </c>
      <c r="J707" t="s">
        <v>153</v>
      </c>
      <c r="K707" t="s">
        <v>253</v>
      </c>
      <c r="L707" t="s">
        <v>103</v>
      </c>
      <c r="M707">
        <v>25</v>
      </c>
      <c r="O707" t="str">
        <f>+VLOOKUP(Línea_Causa_Sexo_Edad[[#This Row],[id_LA]],Línea_Atención[],2,0)</f>
        <v>Línea Cuidado Alternativo</v>
      </c>
    </row>
    <row r="708" spans="2:15" x14ac:dyDescent="0.3">
      <c r="B708" s="4" t="str">
        <f t="shared" si="30"/>
        <v>2-Causa Ingreso-01</v>
      </c>
      <c r="C708" s="4" t="str">
        <f t="shared" si="31"/>
        <v>2-Causa Ingreso-01-Hombres</v>
      </c>
      <c r="D708" s="4" t="str">
        <f t="shared" si="32"/>
        <v>2-Causa Ingreso-01-Hombres-En Gestación</v>
      </c>
      <c r="E708">
        <v>2</v>
      </c>
      <c r="F708" t="str">
        <f>+VLOOKUP(H708,Causas_Ingreso[[Causal Ingreso/Egreso]:[id_Causa]],3,0)</f>
        <v>Causa Ingreso-01</v>
      </c>
      <c r="G708" t="s">
        <v>416</v>
      </c>
      <c r="H708" t="s">
        <v>122</v>
      </c>
      <c r="I708" t="s">
        <v>158</v>
      </c>
      <c r="J708" t="s">
        <v>149</v>
      </c>
      <c r="K708" t="s">
        <v>252</v>
      </c>
      <c r="L708" t="s">
        <v>103</v>
      </c>
      <c r="O708" t="str">
        <f>+VLOOKUP(Línea_Causa_Sexo_Edad[[#This Row],[id_LA]],Línea_Atención[],2,0)</f>
        <v>Línea Cuidado Alternativo</v>
      </c>
    </row>
    <row r="709" spans="2:15" x14ac:dyDescent="0.3">
      <c r="B709" s="4" t="str">
        <f t="shared" ref="B709:B772" si="33">+E709&amp;"-"&amp;F709</f>
        <v>2-Causa Ingreso-02</v>
      </c>
      <c r="C709" s="4" t="str">
        <f t="shared" ref="C709:C772" si="34">+B709&amp;"-"&amp;K709</f>
        <v>2-Causa Ingreso-02-Hombres</v>
      </c>
      <c r="D709" s="4" t="str">
        <f t="shared" ref="D709:D772" si="35">+C709&amp;"-"&amp;J709</f>
        <v>2-Causa Ingreso-02-Hombres-En Gestación</v>
      </c>
      <c r="E709">
        <v>2</v>
      </c>
      <c r="F709" t="str">
        <f>+VLOOKUP(H709,Causas_Ingreso[[Causal Ingreso/Egreso]:[id_Causa]],3,0)</f>
        <v>Causa Ingreso-02</v>
      </c>
      <c r="G709" t="s">
        <v>416</v>
      </c>
      <c r="H709" t="s">
        <v>259</v>
      </c>
      <c r="I709" t="s">
        <v>158</v>
      </c>
      <c r="J709" t="s">
        <v>149</v>
      </c>
      <c r="K709" t="s">
        <v>252</v>
      </c>
      <c r="L709" t="s">
        <v>103</v>
      </c>
      <c r="O709" t="str">
        <f>+VLOOKUP(Línea_Causa_Sexo_Edad[[#This Row],[id_LA]],Línea_Atención[],2,0)</f>
        <v>Línea Cuidado Alternativo</v>
      </c>
    </row>
    <row r="710" spans="2:15" x14ac:dyDescent="0.3">
      <c r="B710" s="4" t="str">
        <f t="shared" si="33"/>
        <v>2-Causa Ingreso-03</v>
      </c>
      <c r="C710" s="4" t="str">
        <f t="shared" si="34"/>
        <v>2-Causa Ingreso-03-Hombres</v>
      </c>
      <c r="D710" s="4" t="str">
        <f t="shared" si="35"/>
        <v>2-Causa Ingreso-03-Hombres-En Gestación</v>
      </c>
      <c r="E710">
        <v>2</v>
      </c>
      <c r="F710" t="str">
        <f>+VLOOKUP(H710,Causas_Ingreso[[Causal Ingreso/Egreso]:[id_Causa]],3,0)</f>
        <v>Causa Ingreso-03</v>
      </c>
      <c r="G710" t="s">
        <v>416</v>
      </c>
      <c r="H710" t="s">
        <v>125</v>
      </c>
      <c r="I710" t="s">
        <v>158</v>
      </c>
      <c r="J710" t="s">
        <v>149</v>
      </c>
      <c r="K710" t="s">
        <v>252</v>
      </c>
      <c r="L710" t="s">
        <v>103</v>
      </c>
      <c r="O710" t="str">
        <f>+VLOOKUP(Línea_Causa_Sexo_Edad[[#This Row],[id_LA]],Línea_Atención[],2,0)</f>
        <v>Línea Cuidado Alternativo</v>
      </c>
    </row>
    <row r="711" spans="2:15" x14ac:dyDescent="0.3">
      <c r="B711" s="4" t="str">
        <f t="shared" si="33"/>
        <v>2-Causa Ingreso-04</v>
      </c>
      <c r="C711" s="4" t="str">
        <f t="shared" si="34"/>
        <v>2-Causa Ingreso-04-Hombres</v>
      </c>
      <c r="D711" s="4" t="str">
        <f t="shared" si="35"/>
        <v>2-Causa Ingreso-04-Hombres-En Gestación</v>
      </c>
      <c r="E711">
        <v>2</v>
      </c>
      <c r="F711" t="str">
        <f>+VLOOKUP(H711,Causas_Ingreso[[Causal Ingreso/Egreso]:[id_Causa]],3,0)</f>
        <v>Causa Ingreso-04</v>
      </c>
      <c r="G711" t="s">
        <v>416</v>
      </c>
      <c r="H711" t="s">
        <v>126</v>
      </c>
      <c r="I711" t="s">
        <v>158</v>
      </c>
      <c r="J711" t="s">
        <v>149</v>
      </c>
      <c r="K711" t="s">
        <v>252</v>
      </c>
      <c r="L711" t="s">
        <v>103</v>
      </c>
      <c r="O711" t="str">
        <f>+VLOOKUP(Línea_Causa_Sexo_Edad[[#This Row],[id_LA]],Línea_Atención[],2,0)</f>
        <v>Línea Cuidado Alternativo</v>
      </c>
    </row>
    <row r="712" spans="2:15" x14ac:dyDescent="0.3">
      <c r="B712" s="4" t="str">
        <f t="shared" si="33"/>
        <v>2-Causa Ingreso-05</v>
      </c>
      <c r="C712" s="4" t="str">
        <f t="shared" si="34"/>
        <v>2-Causa Ingreso-05-Hombres</v>
      </c>
      <c r="D712" s="4" t="str">
        <f t="shared" si="35"/>
        <v>2-Causa Ingreso-05-Hombres-En Gestación</v>
      </c>
      <c r="E712">
        <v>2</v>
      </c>
      <c r="F712" t="str">
        <f>+VLOOKUP(H712,Causas_Ingreso[[Causal Ingreso/Egreso]:[id_Causa]],3,0)</f>
        <v>Causa Ingreso-05</v>
      </c>
      <c r="G712" t="s">
        <v>416</v>
      </c>
      <c r="H712" t="s">
        <v>255</v>
      </c>
      <c r="I712" t="s">
        <v>158</v>
      </c>
      <c r="J712" t="s">
        <v>149</v>
      </c>
      <c r="K712" t="s">
        <v>252</v>
      </c>
      <c r="L712" t="s">
        <v>103</v>
      </c>
      <c r="O712" t="str">
        <f>+VLOOKUP(Línea_Causa_Sexo_Edad[[#This Row],[id_LA]],Línea_Atención[],2,0)</f>
        <v>Línea Cuidado Alternativo</v>
      </c>
    </row>
    <row r="713" spans="2:15" x14ac:dyDescent="0.3">
      <c r="B713" s="4" t="str">
        <f t="shared" si="33"/>
        <v>2-Causa Ingreso-06</v>
      </c>
      <c r="C713" s="4" t="str">
        <f t="shared" si="34"/>
        <v>2-Causa Ingreso-06-Hombres</v>
      </c>
      <c r="D713" s="4" t="str">
        <f t="shared" si="35"/>
        <v>2-Causa Ingreso-06-Hombres-En Gestación</v>
      </c>
      <c r="E713">
        <v>2</v>
      </c>
      <c r="F713" t="str">
        <f>+VLOOKUP(H713,Causas_Ingreso[[Causal Ingreso/Egreso]:[id_Causa]],3,0)</f>
        <v>Causa Ingreso-06</v>
      </c>
      <c r="G713" t="s">
        <v>416</v>
      </c>
      <c r="H713" t="s">
        <v>260</v>
      </c>
      <c r="I713" t="s">
        <v>158</v>
      </c>
      <c r="J713" t="s">
        <v>149</v>
      </c>
      <c r="K713" t="s">
        <v>252</v>
      </c>
      <c r="L713" t="s">
        <v>103</v>
      </c>
      <c r="O713" t="str">
        <f>+VLOOKUP(Línea_Causa_Sexo_Edad[[#This Row],[id_LA]],Línea_Atención[],2,0)</f>
        <v>Línea Cuidado Alternativo</v>
      </c>
    </row>
    <row r="714" spans="2:15" x14ac:dyDescent="0.3">
      <c r="B714" s="4" t="str">
        <f t="shared" si="33"/>
        <v>2-Causa Ingreso-07</v>
      </c>
      <c r="C714" s="4" t="str">
        <f t="shared" si="34"/>
        <v>2-Causa Ingreso-07-Hombres</v>
      </c>
      <c r="D714" s="4" t="str">
        <f t="shared" si="35"/>
        <v>2-Causa Ingreso-07-Hombres-En Gestación</v>
      </c>
      <c r="E714">
        <v>2</v>
      </c>
      <c r="F714" t="str">
        <f>+VLOOKUP(H714,Causas_Ingreso[[Causal Ingreso/Egreso]:[id_Causa]],3,0)</f>
        <v>Causa Ingreso-07</v>
      </c>
      <c r="G714" t="s">
        <v>416</v>
      </c>
      <c r="H714" t="s">
        <v>256</v>
      </c>
      <c r="I714" t="s">
        <v>158</v>
      </c>
      <c r="J714" t="s">
        <v>149</v>
      </c>
      <c r="K714" t="s">
        <v>252</v>
      </c>
      <c r="L714" t="s">
        <v>103</v>
      </c>
      <c r="O714" t="str">
        <f>+VLOOKUP(Línea_Causa_Sexo_Edad[[#This Row],[id_LA]],Línea_Atención[],2,0)</f>
        <v>Línea Cuidado Alternativo</v>
      </c>
    </row>
    <row r="715" spans="2:15" x14ac:dyDescent="0.3">
      <c r="B715" s="4" t="str">
        <f t="shared" si="33"/>
        <v>2-Causa Ingreso-08</v>
      </c>
      <c r="C715" s="4" t="str">
        <f t="shared" si="34"/>
        <v>2-Causa Ingreso-08-Hombres</v>
      </c>
      <c r="D715" s="4" t="str">
        <f t="shared" si="35"/>
        <v>2-Causa Ingreso-08-Hombres-En Gestación</v>
      </c>
      <c r="E715">
        <v>2</v>
      </c>
      <c r="F715" t="str">
        <f>+VLOOKUP(H715,Causas_Ingreso[[Causal Ingreso/Egreso]:[id_Causa]],3,0)</f>
        <v>Causa Ingreso-08</v>
      </c>
      <c r="G715" t="s">
        <v>416</v>
      </c>
      <c r="H715" t="s">
        <v>296</v>
      </c>
      <c r="I715" t="s">
        <v>158</v>
      </c>
      <c r="J715" t="s">
        <v>149</v>
      </c>
      <c r="K715" t="s">
        <v>252</v>
      </c>
      <c r="L715" t="s">
        <v>103</v>
      </c>
      <c r="O715" t="str">
        <f>+VLOOKUP(Línea_Causa_Sexo_Edad[[#This Row],[id_LA]],Línea_Atención[],2,0)</f>
        <v>Línea Cuidado Alternativo</v>
      </c>
    </row>
    <row r="716" spans="2:15" x14ac:dyDescent="0.3">
      <c r="B716" s="4" t="str">
        <f t="shared" si="33"/>
        <v>2-Causa Ingreso-10</v>
      </c>
      <c r="C716" s="4" t="str">
        <f t="shared" si="34"/>
        <v>2-Causa Ingreso-10-Hombres</v>
      </c>
      <c r="D716" s="4" t="str">
        <f t="shared" si="35"/>
        <v>2-Causa Ingreso-10-Hombres-En Gestación</v>
      </c>
      <c r="E716">
        <v>2</v>
      </c>
      <c r="F716" t="str">
        <f>+VLOOKUP(H716,Causas_Ingreso[[Causal Ingreso/Egreso]:[id_Causa]],3,0)</f>
        <v>Causa Ingreso-10</v>
      </c>
      <c r="G716" t="s">
        <v>416</v>
      </c>
      <c r="H716" t="s">
        <v>123</v>
      </c>
      <c r="I716" t="s">
        <v>158</v>
      </c>
      <c r="J716" t="s">
        <v>149</v>
      </c>
      <c r="K716" t="s">
        <v>252</v>
      </c>
      <c r="L716" t="s">
        <v>103</v>
      </c>
      <c r="O716" t="str">
        <f>+VLOOKUP(Línea_Causa_Sexo_Edad[[#This Row],[id_LA]],Línea_Atención[],2,0)</f>
        <v>Línea Cuidado Alternativo</v>
      </c>
    </row>
    <row r="717" spans="2:15" x14ac:dyDescent="0.3">
      <c r="B717" s="4" t="str">
        <f t="shared" si="33"/>
        <v>2-Causa Ingreso-11</v>
      </c>
      <c r="C717" s="4" t="str">
        <f t="shared" si="34"/>
        <v>2-Causa Ingreso-11-Hombres</v>
      </c>
      <c r="D717" s="4" t="str">
        <f t="shared" si="35"/>
        <v>2-Causa Ingreso-11-Hombres-En Gestación</v>
      </c>
      <c r="E717">
        <v>2</v>
      </c>
      <c r="F717" t="str">
        <f>+VLOOKUP(H717,Causas_Ingreso[[Causal Ingreso/Egreso]:[id_Causa]],3,0)</f>
        <v>Causa Ingreso-11</v>
      </c>
      <c r="G717" t="s">
        <v>416</v>
      </c>
      <c r="H717" t="s">
        <v>261</v>
      </c>
      <c r="I717" t="s">
        <v>158</v>
      </c>
      <c r="J717" t="s">
        <v>149</v>
      </c>
      <c r="K717" t="s">
        <v>252</v>
      </c>
      <c r="L717" t="s">
        <v>103</v>
      </c>
      <c r="O717" t="str">
        <f>+VLOOKUP(Línea_Causa_Sexo_Edad[[#This Row],[id_LA]],Línea_Atención[],2,0)</f>
        <v>Línea Cuidado Alternativo</v>
      </c>
    </row>
    <row r="718" spans="2:15" x14ac:dyDescent="0.3">
      <c r="B718" s="4" t="str">
        <f t="shared" si="33"/>
        <v>2-Causa Ingreso-12</v>
      </c>
      <c r="C718" s="4" t="str">
        <f t="shared" si="34"/>
        <v>2-Causa Ingreso-12-Hombres</v>
      </c>
      <c r="D718" s="4" t="str">
        <f t="shared" si="35"/>
        <v>2-Causa Ingreso-12-Hombres-En Gestación</v>
      </c>
      <c r="E718">
        <v>2</v>
      </c>
      <c r="F718" t="str">
        <f>+VLOOKUP(H718,Causas_Ingreso[[Causal Ingreso/Egreso]:[id_Causa]],3,0)</f>
        <v>Causa Ingreso-12</v>
      </c>
      <c r="G718" t="s">
        <v>416</v>
      </c>
      <c r="H718" t="s">
        <v>130</v>
      </c>
      <c r="I718" t="s">
        <v>158</v>
      </c>
      <c r="J718" t="s">
        <v>149</v>
      </c>
      <c r="K718" t="s">
        <v>252</v>
      </c>
      <c r="L718" t="s">
        <v>103</v>
      </c>
      <c r="O718" t="str">
        <f>+VLOOKUP(Línea_Causa_Sexo_Edad[[#This Row],[id_LA]],Línea_Atención[],2,0)</f>
        <v>Línea Cuidado Alternativo</v>
      </c>
    </row>
    <row r="719" spans="2:15" x14ac:dyDescent="0.3">
      <c r="B719" s="4" t="str">
        <f t="shared" si="33"/>
        <v>2-Causa Ingreso-01</v>
      </c>
      <c r="C719" s="4" t="str">
        <f t="shared" si="34"/>
        <v>2-Causa Ingreso-01-Mujeres</v>
      </c>
      <c r="D719" s="4" t="str">
        <f t="shared" si="35"/>
        <v>2-Causa Ingreso-01-Mujeres-En Gestación</v>
      </c>
      <c r="E719">
        <v>2</v>
      </c>
      <c r="F719" t="str">
        <f>+VLOOKUP(H719,Causas_Ingreso[[Causal Ingreso/Egreso]:[id_Causa]],3,0)</f>
        <v>Causa Ingreso-01</v>
      </c>
      <c r="G719" t="s">
        <v>416</v>
      </c>
      <c r="H719" t="s">
        <v>122</v>
      </c>
      <c r="I719" t="s">
        <v>158</v>
      </c>
      <c r="J719" t="s">
        <v>149</v>
      </c>
      <c r="K719" t="s">
        <v>253</v>
      </c>
      <c r="L719" t="s">
        <v>103</v>
      </c>
      <c r="M719">
        <v>0</v>
      </c>
      <c r="O719" t="str">
        <f>+VLOOKUP(Línea_Causa_Sexo_Edad[[#This Row],[id_LA]],Línea_Atención[],2,0)</f>
        <v>Línea Cuidado Alternativo</v>
      </c>
    </row>
    <row r="720" spans="2:15" x14ac:dyDescent="0.3">
      <c r="B720" s="4" t="str">
        <f t="shared" si="33"/>
        <v>2-Causa Ingreso-02</v>
      </c>
      <c r="C720" s="4" t="str">
        <f t="shared" si="34"/>
        <v>2-Causa Ingreso-02-Mujeres</v>
      </c>
      <c r="D720" s="4" t="str">
        <f t="shared" si="35"/>
        <v>2-Causa Ingreso-02-Mujeres-En Gestación</v>
      </c>
      <c r="E720">
        <v>2</v>
      </c>
      <c r="F720" t="str">
        <f>+VLOOKUP(H720,Causas_Ingreso[[Causal Ingreso/Egreso]:[id_Causa]],3,0)</f>
        <v>Causa Ingreso-02</v>
      </c>
      <c r="G720" t="s">
        <v>416</v>
      </c>
      <c r="H720" t="s">
        <v>259</v>
      </c>
      <c r="I720" t="s">
        <v>158</v>
      </c>
      <c r="J720" t="s">
        <v>149</v>
      </c>
      <c r="K720" t="s">
        <v>253</v>
      </c>
      <c r="L720" t="s">
        <v>103</v>
      </c>
      <c r="M720">
        <v>0</v>
      </c>
      <c r="O720" t="str">
        <f>+VLOOKUP(Línea_Causa_Sexo_Edad[[#This Row],[id_LA]],Línea_Atención[],2,0)</f>
        <v>Línea Cuidado Alternativo</v>
      </c>
    </row>
    <row r="721" spans="2:15" x14ac:dyDescent="0.3">
      <c r="B721" s="4" t="str">
        <f t="shared" si="33"/>
        <v>2-Causa Ingreso-03</v>
      </c>
      <c r="C721" s="4" t="str">
        <f t="shared" si="34"/>
        <v>2-Causa Ingreso-03-Mujeres</v>
      </c>
      <c r="D721" s="4" t="str">
        <f t="shared" si="35"/>
        <v>2-Causa Ingreso-03-Mujeres-En Gestación</v>
      </c>
      <c r="E721">
        <v>2</v>
      </c>
      <c r="F721" t="str">
        <f>+VLOOKUP(H721,Causas_Ingreso[[Causal Ingreso/Egreso]:[id_Causa]],3,0)</f>
        <v>Causa Ingreso-03</v>
      </c>
      <c r="G721" t="s">
        <v>416</v>
      </c>
      <c r="H721" t="s">
        <v>125</v>
      </c>
      <c r="I721" t="s">
        <v>158</v>
      </c>
      <c r="J721" t="s">
        <v>149</v>
      </c>
      <c r="K721" t="s">
        <v>253</v>
      </c>
      <c r="L721" t="s">
        <v>103</v>
      </c>
      <c r="M721">
        <v>0</v>
      </c>
      <c r="O721" t="str">
        <f>+VLOOKUP(Línea_Causa_Sexo_Edad[[#This Row],[id_LA]],Línea_Atención[],2,0)</f>
        <v>Línea Cuidado Alternativo</v>
      </c>
    </row>
    <row r="722" spans="2:15" x14ac:dyDescent="0.3">
      <c r="B722" s="4" t="str">
        <f t="shared" si="33"/>
        <v>2-Causa Ingreso-04</v>
      </c>
      <c r="C722" s="4" t="str">
        <f t="shared" si="34"/>
        <v>2-Causa Ingreso-04-Mujeres</v>
      </c>
      <c r="D722" s="4" t="str">
        <f t="shared" si="35"/>
        <v>2-Causa Ingreso-04-Mujeres-En Gestación</v>
      </c>
      <c r="E722">
        <v>2</v>
      </c>
      <c r="F722" t="str">
        <f>+VLOOKUP(H722,Causas_Ingreso[[Causal Ingreso/Egreso]:[id_Causa]],3,0)</f>
        <v>Causa Ingreso-04</v>
      </c>
      <c r="G722" t="s">
        <v>416</v>
      </c>
      <c r="H722" t="s">
        <v>126</v>
      </c>
      <c r="I722" t="s">
        <v>158</v>
      </c>
      <c r="J722" t="s">
        <v>149</v>
      </c>
      <c r="K722" t="s">
        <v>253</v>
      </c>
      <c r="L722" t="s">
        <v>103</v>
      </c>
      <c r="M722">
        <v>1</v>
      </c>
      <c r="O722" t="str">
        <f>+VLOOKUP(Línea_Causa_Sexo_Edad[[#This Row],[id_LA]],Línea_Atención[],2,0)</f>
        <v>Línea Cuidado Alternativo</v>
      </c>
    </row>
    <row r="723" spans="2:15" x14ac:dyDescent="0.3">
      <c r="B723" s="4" t="str">
        <f t="shared" si="33"/>
        <v>2-Causa Ingreso-05</v>
      </c>
      <c r="C723" s="4" t="str">
        <f t="shared" si="34"/>
        <v>2-Causa Ingreso-05-Mujeres</v>
      </c>
      <c r="D723" s="4" t="str">
        <f t="shared" si="35"/>
        <v>2-Causa Ingreso-05-Mujeres-En Gestación</v>
      </c>
      <c r="E723">
        <v>2</v>
      </c>
      <c r="F723" t="str">
        <f>+VLOOKUP(H723,Causas_Ingreso[[Causal Ingreso/Egreso]:[id_Causa]],3,0)</f>
        <v>Causa Ingreso-05</v>
      </c>
      <c r="G723" t="s">
        <v>416</v>
      </c>
      <c r="H723" t="s">
        <v>255</v>
      </c>
      <c r="I723" t="s">
        <v>158</v>
      </c>
      <c r="J723" t="s">
        <v>149</v>
      </c>
      <c r="K723" t="s">
        <v>253</v>
      </c>
      <c r="L723" t="s">
        <v>103</v>
      </c>
      <c r="M723">
        <v>17</v>
      </c>
      <c r="O723" t="str">
        <f>+VLOOKUP(Línea_Causa_Sexo_Edad[[#This Row],[id_LA]],Línea_Atención[],2,0)</f>
        <v>Línea Cuidado Alternativo</v>
      </c>
    </row>
    <row r="724" spans="2:15" x14ac:dyDescent="0.3">
      <c r="B724" s="4" t="str">
        <f t="shared" si="33"/>
        <v>2-Causa Ingreso-06</v>
      </c>
      <c r="C724" s="4" t="str">
        <f t="shared" si="34"/>
        <v>2-Causa Ingreso-06-Mujeres</v>
      </c>
      <c r="D724" s="4" t="str">
        <f t="shared" si="35"/>
        <v>2-Causa Ingreso-06-Mujeres-En Gestación</v>
      </c>
      <c r="E724">
        <v>2</v>
      </c>
      <c r="F724" t="str">
        <f>+VLOOKUP(H724,Causas_Ingreso[[Causal Ingreso/Egreso]:[id_Causa]],3,0)</f>
        <v>Causa Ingreso-06</v>
      </c>
      <c r="G724" t="s">
        <v>416</v>
      </c>
      <c r="H724" t="s">
        <v>260</v>
      </c>
      <c r="I724" t="s">
        <v>158</v>
      </c>
      <c r="J724" t="s">
        <v>149</v>
      </c>
      <c r="K724" t="s">
        <v>253</v>
      </c>
      <c r="L724" t="s">
        <v>103</v>
      </c>
      <c r="M724">
        <v>0</v>
      </c>
      <c r="O724" t="str">
        <f>+VLOOKUP(Línea_Causa_Sexo_Edad[[#This Row],[id_LA]],Línea_Atención[],2,0)</f>
        <v>Línea Cuidado Alternativo</v>
      </c>
    </row>
    <row r="725" spans="2:15" x14ac:dyDescent="0.3">
      <c r="B725" s="4" t="str">
        <f t="shared" si="33"/>
        <v>2-Causa Ingreso-07</v>
      </c>
      <c r="C725" s="4" t="str">
        <f t="shared" si="34"/>
        <v>2-Causa Ingreso-07-Mujeres</v>
      </c>
      <c r="D725" s="4" t="str">
        <f t="shared" si="35"/>
        <v>2-Causa Ingreso-07-Mujeres-En Gestación</v>
      </c>
      <c r="E725">
        <v>2</v>
      </c>
      <c r="F725" t="str">
        <f>+VLOOKUP(H725,Causas_Ingreso[[Causal Ingreso/Egreso]:[id_Causa]],3,0)</f>
        <v>Causa Ingreso-07</v>
      </c>
      <c r="G725" t="s">
        <v>416</v>
      </c>
      <c r="H725" t="s">
        <v>256</v>
      </c>
      <c r="I725" t="s">
        <v>158</v>
      </c>
      <c r="J725" t="s">
        <v>149</v>
      </c>
      <c r="K725" t="s">
        <v>253</v>
      </c>
      <c r="L725" t="s">
        <v>103</v>
      </c>
      <c r="M725">
        <v>0</v>
      </c>
      <c r="O725" t="str">
        <f>+VLOOKUP(Línea_Causa_Sexo_Edad[[#This Row],[id_LA]],Línea_Atención[],2,0)</f>
        <v>Línea Cuidado Alternativo</v>
      </c>
    </row>
    <row r="726" spans="2:15" x14ac:dyDescent="0.3">
      <c r="B726" s="4" t="str">
        <f t="shared" si="33"/>
        <v>2-Causa Ingreso-09</v>
      </c>
      <c r="C726" s="4" t="str">
        <f t="shared" si="34"/>
        <v>2-Causa Ingreso-09-Mujeres</v>
      </c>
      <c r="D726" s="4" t="str">
        <f t="shared" si="35"/>
        <v>2-Causa Ingreso-09-Mujeres-En Gestación</v>
      </c>
      <c r="E726">
        <v>2</v>
      </c>
      <c r="F726" t="s">
        <v>363</v>
      </c>
      <c r="G726" t="s">
        <v>416</v>
      </c>
      <c r="H726" t="s">
        <v>132</v>
      </c>
      <c r="I726" t="s">
        <v>158</v>
      </c>
      <c r="J726" t="s">
        <v>149</v>
      </c>
      <c r="K726" t="s">
        <v>253</v>
      </c>
      <c r="L726" t="s">
        <v>103</v>
      </c>
      <c r="M726">
        <v>0</v>
      </c>
      <c r="O726" t="str">
        <f>+VLOOKUP(Línea_Causa_Sexo_Edad[[#This Row],[id_LA]],Línea_Atención[],2,0)</f>
        <v>Línea Cuidado Alternativo</v>
      </c>
    </row>
    <row r="727" spans="2:15" x14ac:dyDescent="0.3">
      <c r="B727" s="4" t="str">
        <f t="shared" si="33"/>
        <v>2-Causa Ingreso-10</v>
      </c>
      <c r="C727" s="4" t="str">
        <f t="shared" si="34"/>
        <v>2-Causa Ingreso-10-Mujeres</v>
      </c>
      <c r="D727" s="4" t="str">
        <f t="shared" si="35"/>
        <v>2-Causa Ingreso-10-Mujeres-En Gestación</v>
      </c>
      <c r="E727">
        <v>2</v>
      </c>
      <c r="F727" t="str">
        <f>+VLOOKUP(H727,Causas_Ingreso[[Causal Ingreso/Egreso]:[id_Causa]],3,0)</f>
        <v>Causa Ingreso-10</v>
      </c>
      <c r="G727" t="s">
        <v>416</v>
      </c>
      <c r="H727" t="s">
        <v>123</v>
      </c>
      <c r="I727" t="s">
        <v>158</v>
      </c>
      <c r="J727" t="s">
        <v>149</v>
      </c>
      <c r="K727" t="s">
        <v>253</v>
      </c>
      <c r="L727" t="s">
        <v>103</v>
      </c>
      <c r="M727">
        <v>0</v>
      </c>
      <c r="O727" t="str">
        <f>+VLOOKUP(Línea_Causa_Sexo_Edad[[#This Row],[id_LA]],Línea_Atención[],2,0)</f>
        <v>Línea Cuidado Alternativo</v>
      </c>
    </row>
    <row r="728" spans="2:15" x14ac:dyDescent="0.3">
      <c r="B728" s="4" t="str">
        <f t="shared" si="33"/>
        <v>2-Causa Ingreso-11</v>
      </c>
      <c r="C728" s="4" t="str">
        <f t="shared" si="34"/>
        <v>2-Causa Ingreso-11-Mujeres</v>
      </c>
      <c r="D728" s="4" t="str">
        <f t="shared" si="35"/>
        <v>2-Causa Ingreso-11-Mujeres-En Gestación</v>
      </c>
      <c r="E728">
        <v>2</v>
      </c>
      <c r="F728" t="str">
        <f>+VLOOKUP(H728,Causas_Ingreso[[Causal Ingreso/Egreso]:[id_Causa]],3,0)</f>
        <v>Causa Ingreso-11</v>
      </c>
      <c r="G728" t="s">
        <v>416</v>
      </c>
      <c r="H728" t="s">
        <v>261</v>
      </c>
      <c r="I728" t="s">
        <v>158</v>
      </c>
      <c r="J728" t="s">
        <v>149</v>
      </c>
      <c r="K728" t="s">
        <v>253</v>
      </c>
      <c r="L728" t="s">
        <v>103</v>
      </c>
      <c r="M728">
        <v>0</v>
      </c>
      <c r="O728" t="str">
        <f>+VLOOKUP(Línea_Causa_Sexo_Edad[[#This Row],[id_LA]],Línea_Atención[],2,0)</f>
        <v>Línea Cuidado Alternativo</v>
      </c>
    </row>
    <row r="729" spans="2:15" x14ac:dyDescent="0.3">
      <c r="B729" s="4" t="str">
        <f t="shared" si="33"/>
        <v>2-Causa Ingreso-12</v>
      </c>
      <c r="C729" s="4" t="str">
        <f t="shared" si="34"/>
        <v>2-Causa Ingreso-12-Mujeres</v>
      </c>
      <c r="D729" s="4" t="str">
        <f t="shared" si="35"/>
        <v>2-Causa Ingreso-12-Mujeres-En Gestación</v>
      </c>
      <c r="E729">
        <v>2</v>
      </c>
      <c r="F729" t="str">
        <f>+VLOOKUP(H729,Causas_Ingreso[[Causal Ingreso/Egreso]:[id_Causa]],3,0)</f>
        <v>Causa Ingreso-12</v>
      </c>
      <c r="G729" t="s">
        <v>416</v>
      </c>
      <c r="H729" t="s">
        <v>130</v>
      </c>
      <c r="I729" t="s">
        <v>158</v>
      </c>
      <c r="J729" t="s">
        <v>149</v>
      </c>
      <c r="K729" t="s">
        <v>253</v>
      </c>
      <c r="L729" t="s">
        <v>103</v>
      </c>
      <c r="M729">
        <v>0</v>
      </c>
      <c r="O729" t="str">
        <f>+VLOOKUP(Línea_Causa_Sexo_Edad[[#This Row],[id_LA]],Línea_Atención[],2,0)</f>
        <v>Línea Cuidado Alternativo</v>
      </c>
    </row>
    <row r="730" spans="2:15" x14ac:dyDescent="0.3">
      <c r="B730" s="4" t="str">
        <f t="shared" si="33"/>
        <v>2-Causa Ingreso-01</v>
      </c>
      <c r="C730" s="4" t="str">
        <f t="shared" si="34"/>
        <v>2-Causa Ingreso-01-Hombres</v>
      </c>
      <c r="D730" s="4" t="str">
        <f t="shared" si="35"/>
        <v>2-Causa Ingreso-01-Hombres-Primera Infancia I</v>
      </c>
      <c r="E730">
        <v>2</v>
      </c>
      <c r="F730" t="s">
        <v>355</v>
      </c>
      <c r="G730" t="s">
        <v>416</v>
      </c>
      <c r="H730" t="s">
        <v>122</v>
      </c>
      <c r="I730" t="s">
        <v>159</v>
      </c>
      <c r="J730" t="s">
        <v>150</v>
      </c>
      <c r="K730" t="s">
        <v>252</v>
      </c>
      <c r="L730" t="s">
        <v>107</v>
      </c>
      <c r="M730">
        <v>36</v>
      </c>
      <c r="O730" t="str">
        <f>+VLOOKUP(Línea_Causa_Sexo_Edad[[#This Row],[id_LA]],Línea_Atención[],2,0)</f>
        <v>Línea Cuidado Alternativo</v>
      </c>
    </row>
    <row r="731" spans="2:15" x14ac:dyDescent="0.3">
      <c r="B731" s="4" t="str">
        <f t="shared" si="33"/>
        <v>2-Causa Ingreso-02</v>
      </c>
      <c r="C731" s="4" t="str">
        <f t="shared" si="34"/>
        <v>2-Causa Ingreso-02-Hombres</v>
      </c>
      <c r="D731" s="4" t="str">
        <f t="shared" si="35"/>
        <v>2-Causa Ingreso-02-Hombres-Primera Infancia I</v>
      </c>
      <c r="E731">
        <v>2</v>
      </c>
      <c r="F731" t="str">
        <f>+VLOOKUP(H731,Causas_Ingreso[[Causal Ingreso/Egreso]:[id_Causa]],3,0)</f>
        <v>Causa Ingreso-02</v>
      </c>
      <c r="G731" t="s">
        <v>416</v>
      </c>
      <c r="H731" t="s">
        <v>124</v>
      </c>
      <c r="I731" t="s">
        <v>159</v>
      </c>
      <c r="J731" t="s">
        <v>150</v>
      </c>
      <c r="K731" t="s">
        <v>252</v>
      </c>
      <c r="L731" t="s">
        <v>107</v>
      </c>
      <c r="M731">
        <v>0</v>
      </c>
      <c r="O731" t="str">
        <f>+VLOOKUP(Línea_Causa_Sexo_Edad[[#This Row],[id_LA]],Línea_Atención[],2,0)</f>
        <v>Línea Cuidado Alternativo</v>
      </c>
    </row>
    <row r="732" spans="2:15" x14ac:dyDescent="0.3">
      <c r="B732" s="4" t="str">
        <f t="shared" si="33"/>
        <v>2-Causa Ingreso-03</v>
      </c>
      <c r="C732" s="4" t="str">
        <f t="shared" si="34"/>
        <v>2-Causa Ingreso-03-Hombres</v>
      </c>
      <c r="D732" s="4" t="str">
        <f t="shared" si="35"/>
        <v>2-Causa Ingreso-03-Hombres-Primera Infancia I</v>
      </c>
      <c r="E732">
        <v>2</v>
      </c>
      <c r="F732" t="str">
        <f>+VLOOKUP(H732,Causas_Ingreso[[Causal Ingreso/Egreso]:[id_Causa]],3,0)</f>
        <v>Causa Ingreso-03</v>
      </c>
      <c r="G732" t="s">
        <v>416</v>
      </c>
      <c r="H732" t="s">
        <v>125</v>
      </c>
      <c r="I732" t="s">
        <v>159</v>
      </c>
      <c r="J732" t="s">
        <v>150</v>
      </c>
      <c r="K732" t="s">
        <v>252</v>
      </c>
      <c r="L732" t="s">
        <v>107</v>
      </c>
      <c r="M732">
        <v>25</v>
      </c>
      <c r="O732" t="str">
        <f>+VLOOKUP(Línea_Causa_Sexo_Edad[[#This Row],[id_LA]],Línea_Atención[],2,0)</f>
        <v>Línea Cuidado Alternativo</v>
      </c>
    </row>
    <row r="733" spans="2:15" x14ac:dyDescent="0.3">
      <c r="B733" s="4" t="str">
        <f t="shared" si="33"/>
        <v>2-Causa Ingreso-04</v>
      </c>
      <c r="C733" s="4" t="str">
        <f t="shared" si="34"/>
        <v>2-Causa Ingreso-04-Hombres</v>
      </c>
      <c r="D733" s="4" t="str">
        <f t="shared" si="35"/>
        <v>2-Causa Ingreso-04-Hombres-Primera Infancia I</v>
      </c>
      <c r="E733">
        <v>2</v>
      </c>
      <c r="F733" t="str">
        <f>+VLOOKUP(H733,Causas_Ingreso[[Causal Ingreso/Egreso]:[id_Causa]],3,0)</f>
        <v>Causa Ingreso-04</v>
      </c>
      <c r="G733" t="s">
        <v>416</v>
      </c>
      <c r="H733" t="s">
        <v>126</v>
      </c>
      <c r="I733" t="s">
        <v>159</v>
      </c>
      <c r="J733" t="s">
        <v>150</v>
      </c>
      <c r="K733" t="s">
        <v>252</v>
      </c>
      <c r="L733" t="s">
        <v>107</v>
      </c>
      <c r="M733">
        <v>449</v>
      </c>
      <c r="O733" t="str">
        <f>+VLOOKUP(Línea_Causa_Sexo_Edad[[#This Row],[id_LA]],Línea_Atención[],2,0)</f>
        <v>Línea Cuidado Alternativo</v>
      </c>
    </row>
    <row r="734" spans="2:15" x14ac:dyDescent="0.3">
      <c r="B734" s="4" t="str">
        <f t="shared" si="33"/>
        <v>2-Causa Ingreso-05</v>
      </c>
      <c r="C734" s="4" t="str">
        <f t="shared" si="34"/>
        <v>2-Causa Ingreso-05-Hombres</v>
      </c>
      <c r="D734" s="4" t="str">
        <f t="shared" si="35"/>
        <v>2-Causa Ingreso-05-Hombres-Primera Infancia I</v>
      </c>
      <c r="E734">
        <v>2</v>
      </c>
      <c r="F734" t="str">
        <f>+VLOOKUP(H734,Causas_Ingreso[[Causal Ingreso/Egreso]:[id_Causa]],3,0)</f>
        <v>Causa Ingreso-05</v>
      </c>
      <c r="G734" t="s">
        <v>416</v>
      </c>
      <c r="H734" t="s">
        <v>255</v>
      </c>
      <c r="I734" t="s">
        <v>159</v>
      </c>
      <c r="J734" t="s">
        <v>150</v>
      </c>
      <c r="K734" t="s">
        <v>252</v>
      </c>
      <c r="L734" t="s">
        <v>107</v>
      </c>
      <c r="M734">
        <v>313</v>
      </c>
      <c r="O734" t="str">
        <f>+VLOOKUP(Línea_Causa_Sexo_Edad[[#This Row],[id_LA]],Línea_Atención[],2,0)</f>
        <v>Línea Cuidado Alternativo</v>
      </c>
    </row>
    <row r="735" spans="2:15" x14ac:dyDescent="0.3">
      <c r="B735" s="4" t="str">
        <f t="shared" si="33"/>
        <v>2-Causa Ingreso-06</v>
      </c>
      <c r="C735" s="4" t="str">
        <f t="shared" si="34"/>
        <v>2-Causa Ingreso-06-Hombres</v>
      </c>
      <c r="D735" s="4" t="str">
        <f t="shared" si="35"/>
        <v>2-Causa Ingreso-06-Hombres-Primera Infancia I</v>
      </c>
      <c r="E735">
        <v>2</v>
      </c>
      <c r="F735" t="str">
        <f>+VLOOKUP(H735,Causas_Ingreso[[Causal Ingreso/Egreso]:[id_Causa]],3,0)</f>
        <v>Causa Ingreso-06</v>
      </c>
      <c r="G735" t="s">
        <v>416</v>
      </c>
      <c r="H735" t="s">
        <v>128</v>
      </c>
      <c r="I735" t="s">
        <v>159</v>
      </c>
      <c r="J735" t="s">
        <v>150</v>
      </c>
      <c r="K735" t="s">
        <v>252</v>
      </c>
      <c r="L735" t="s">
        <v>107</v>
      </c>
      <c r="M735">
        <v>0</v>
      </c>
      <c r="O735" t="str">
        <f>+VLOOKUP(Línea_Causa_Sexo_Edad[[#This Row],[id_LA]],Línea_Atención[],2,0)</f>
        <v>Línea Cuidado Alternativo</v>
      </c>
    </row>
    <row r="736" spans="2:15" x14ac:dyDescent="0.3">
      <c r="B736" s="4" t="str">
        <f t="shared" si="33"/>
        <v>2-Causa Ingreso-07</v>
      </c>
      <c r="C736" s="4" t="str">
        <f t="shared" si="34"/>
        <v>2-Causa Ingreso-07-Hombres</v>
      </c>
      <c r="D736" s="4" t="str">
        <f t="shared" si="35"/>
        <v>2-Causa Ingreso-07-Hombres-Primera Infancia I</v>
      </c>
      <c r="E736">
        <v>2</v>
      </c>
      <c r="F736" t="str">
        <f>+VLOOKUP(H736,Causas_Ingreso[[Causal Ingreso/Egreso]:[id_Causa]],3,0)</f>
        <v>Causa Ingreso-07</v>
      </c>
      <c r="G736" t="s">
        <v>416</v>
      </c>
      <c r="H736" t="s">
        <v>256</v>
      </c>
      <c r="I736" t="s">
        <v>159</v>
      </c>
      <c r="J736" t="s">
        <v>150</v>
      </c>
      <c r="K736" t="s">
        <v>252</v>
      </c>
      <c r="L736" t="s">
        <v>107</v>
      </c>
      <c r="M736">
        <v>0</v>
      </c>
      <c r="O736" t="str">
        <f>+VLOOKUP(Línea_Causa_Sexo_Edad[[#This Row],[id_LA]],Línea_Atención[],2,0)</f>
        <v>Línea Cuidado Alternativo</v>
      </c>
    </row>
    <row r="737" spans="2:15" x14ac:dyDescent="0.3">
      <c r="B737" s="4" t="str">
        <f t="shared" si="33"/>
        <v>2-Causa Ingreso-10</v>
      </c>
      <c r="C737" s="4" t="str">
        <f t="shared" si="34"/>
        <v>2-Causa Ingreso-10-Hombres</v>
      </c>
      <c r="D737" s="4" t="str">
        <f t="shared" si="35"/>
        <v>2-Causa Ingreso-10-Hombres-Primera Infancia I</v>
      </c>
      <c r="E737">
        <v>2</v>
      </c>
      <c r="F737" t="str">
        <f>+VLOOKUP(H737,Causas_Ingreso[[Causal Ingreso/Egreso]:[id_Causa]],3,0)</f>
        <v>Causa Ingreso-10</v>
      </c>
      <c r="G737" t="s">
        <v>416</v>
      </c>
      <c r="H737" t="s">
        <v>123</v>
      </c>
      <c r="I737" t="s">
        <v>159</v>
      </c>
      <c r="J737" t="s">
        <v>150</v>
      </c>
      <c r="K737" t="s">
        <v>252</v>
      </c>
      <c r="L737" t="s">
        <v>107</v>
      </c>
      <c r="M737">
        <v>35</v>
      </c>
      <c r="O737" t="str">
        <f>+VLOOKUP(Línea_Causa_Sexo_Edad[[#This Row],[id_LA]],Línea_Atención[],2,0)</f>
        <v>Línea Cuidado Alternativo</v>
      </c>
    </row>
    <row r="738" spans="2:15" x14ac:dyDescent="0.3">
      <c r="B738" s="4" t="str">
        <f t="shared" si="33"/>
        <v>2-Causa Ingreso-11</v>
      </c>
      <c r="C738" s="4" t="str">
        <f t="shared" si="34"/>
        <v>2-Causa Ingreso-11-Hombres</v>
      </c>
      <c r="D738" s="4" t="str">
        <f t="shared" si="35"/>
        <v>2-Causa Ingreso-11-Hombres-Primera Infancia I</v>
      </c>
      <c r="E738">
        <v>2</v>
      </c>
      <c r="F738" t="str">
        <f>+VLOOKUP(H738,Causas_Ingreso[[Causal Ingreso/Egreso]:[id_Causa]],3,0)</f>
        <v>Causa Ingreso-11</v>
      </c>
      <c r="G738" t="s">
        <v>416</v>
      </c>
      <c r="H738" t="s">
        <v>257</v>
      </c>
      <c r="I738" t="s">
        <v>159</v>
      </c>
      <c r="J738" t="s">
        <v>150</v>
      </c>
      <c r="K738" t="s">
        <v>252</v>
      </c>
      <c r="L738" t="s">
        <v>107</v>
      </c>
      <c r="M738">
        <v>0</v>
      </c>
      <c r="O738" t="str">
        <f>+VLOOKUP(Línea_Causa_Sexo_Edad[[#This Row],[id_LA]],Línea_Atención[],2,0)</f>
        <v>Línea Cuidado Alternativo</v>
      </c>
    </row>
    <row r="739" spans="2:15" x14ac:dyDescent="0.3">
      <c r="B739" s="4" t="str">
        <f t="shared" si="33"/>
        <v>2-Causa Ingreso-12</v>
      </c>
      <c r="C739" s="4" t="str">
        <f t="shared" si="34"/>
        <v>2-Causa Ingreso-12-Hombres</v>
      </c>
      <c r="D739" s="4" t="str">
        <f t="shared" si="35"/>
        <v>2-Causa Ingreso-12-Hombres-Primera Infancia I</v>
      </c>
      <c r="E739">
        <v>2</v>
      </c>
      <c r="F739" t="str">
        <f>+VLOOKUP(H739,Causas_Ingreso[[Causal Ingreso/Egreso]:[id_Causa]],3,0)</f>
        <v>Causa Ingreso-12</v>
      </c>
      <c r="G739" t="s">
        <v>416</v>
      </c>
      <c r="H739" t="s">
        <v>258</v>
      </c>
      <c r="I739" t="s">
        <v>159</v>
      </c>
      <c r="J739" t="s">
        <v>150</v>
      </c>
      <c r="K739" t="s">
        <v>252</v>
      </c>
      <c r="L739" t="s">
        <v>107</v>
      </c>
      <c r="M739">
        <v>38</v>
      </c>
      <c r="O739" t="str">
        <f>+VLOOKUP(Línea_Causa_Sexo_Edad[[#This Row],[id_LA]],Línea_Atención[],2,0)</f>
        <v>Línea Cuidado Alternativo</v>
      </c>
    </row>
    <row r="740" spans="2:15" x14ac:dyDescent="0.3">
      <c r="B740" s="4" t="str">
        <f t="shared" si="33"/>
        <v>2-Causa Ingreso-01</v>
      </c>
      <c r="C740" s="4" t="str">
        <f t="shared" si="34"/>
        <v>2-Causa Ingreso-01-Mujeres</v>
      </c>
      <c r="D740" s="4" t="str">
        <f t="shared" si="35"/>
        <v>2-Causa Ingreso-01-Mujeres-Primera Infancia I</v>
      </c>
      <c r="E740">
        <v>2</v>
      </c>
      <c r="F740" t="s">
        <v>355</v>
      </c>
      <c r="G740" t="s">
        <v>416</v>
      </c>
      <c r="H740" t="s">
        <v>122</v>
      </c>
      <c r="I740" t="s">
        <v>159</v>
      </c>
      <c r="J740" t="s">
        <v>150</v>
      </c>
      <c r="K740" t="s">
        <v>253</v>
      </c>
      <c r="L740" t="s">
        <v>107</v>
      </c>
      <c r="M740">
        <v>38</v>
      </c>
      <c r="O740" t="str">
        <f>+VLOOKUP(Línea_Causa_Sexo_Edad[[#This Row],[id_LA]],Línea_Atención[],2,0)</f>
        <v>Línea Cuidado Alternativo</v>
      </c>
    </row>
    <row r="741" spans="2:15" x14ac:dyDescent="0.3">
      <c r="B741" s="4" t="str">
        <f t="shared" si="33"/>
        <v>2-Causa Ingreso-02</v>
      </c>
      <c r="C741" s="4" t="str">
        <f t="shared" si="34"/>
        <v>2-Causa Ingreso-02-Mujeres</v>
      </c>
      <c r="D741" s="4" t="str">
        <f t="shared" si="35"/>
        <v>2-Causa Ingreso-02-Mujeres-Primera Infancia I</v>
      </c>
      <c r="E741">
        <v>2</v>
      </c>
      <c r="F741" t="str">
        <f>+VLOOKUP(H741,Causas_Ingreso[[Causal Ingreso/Egreso]:[id_Causa]],3,0)</f>
        <v>Causa Ingreso-02</v>
      </c>
      <c r="G741" t="s">
        <v>416</v>
      </c>
      <c r="H741" t="s">
        <v>124</v>
      </c>
      <c r="I741" t="s">
        <v>159</v>
      </c>
      <c r="J741" t="s">
        <v>150</v>
      </c>
      <c r="K741" t="s">
        <v>253</v>
      </c>
      <c r="L741" t="s">
        <v>107</v>
      </c>
      <c r="M741">
        <v>0</v>
      </c>
      <c r="O741" t="str">
        <f>+VLOOKUP(Línea_Causa_Sexo_Edad[[#This Row],[id_LA]],Línea_Atención[],2,0)</f>
        <v>Línea Cuidado Alternativo</v>
      </c>
    </row>
    <row r="742" spans="2:15" x14ac:dyDescent="0.3">
      <c r="B742" s="4" t="str">
        <f t="shared" si="33"/>
        <v>2-Causa Ingreso-03</v>
      </c>
      <c r="C742" s="4" t="str">
        <f t="shared" si="34"/>
        <v>2-Causa Ingreso-03-Mujeres</v>
      </c>
      <c r="D742" s="4" t="str">
        <f t="shared" si="35"/>
        <v>2-Causa Ingreso-03-Mujeres-Primera Infancia I</v>
      </c>
      <c r="E742">
        <v>2</v>
      </c>
      <c r="F742" t="str">
        <f>+VLOOKUP(H742,Causas_Ingreso[[Causal Ingreso/Egreso]:[id_Causa]],3,0)</f>
        <v>Causa Ingreso-03</v>
      </c>
      <c r="G742" t="s">
        <v>416</v>
      </c>
      <c r="H742" t="s">
        <v>125</v>
      </c>
      <c r="I742" t="s">
        <v>159</v>
      </c>
      <c r="J742" t="s">
        <v>150</v>
      </c>
      <c r="K742" t="s">
        <v>253</v>
      </c>
      <c r="L742" t="s">
        <v>107</v>
      </c>
      <c r="M742">
        <v>23</v>
      </c>
      <c r="O742" t="str">
        <f>+VLOOKUP(Línea_Causa_Sexo_Edad[[#This Row],[id_LA]],Línea_Atención[],2,0)</f>
        <v>Línea Cuidado Alternativo</v>
      </c>
    </row>
    <row r="743" spans="2:15" x14ac:dyDescent="0.3">
      <c r="B743" s="4" t="str">
        <f t="shared" si="33"/>
        <v>2-Causa Ingreso-04</v>
      </c>
      <c r="C743" s="4" t="str">
        <f t="shared" si="34"/>
        <v>2-Causa Ingreso-04-Mujeres</v>
      </c>
      <c r="D743" s="4" t="str">
        <f t="shared" si="35"/>
        <v>2-Causa Ingreso-04-Mujeres-Primera Infancia I</v>
      </c>
      <c r="E743">
        <v>2</v>
      </c>
      <c r="F743" t="str">
        <f>+VLOOKUP(H743,Causas_Ingreso[[Causal Ingreso/Egreso]:[id_Causa]],3,0)</f>
        <v>Causa Ingreso-04</v>
      </c>
      <c r="G743" t="s">
        <v>416</v>
      </c>
      <c r="H743" t="s">
        <v>126</v>
      </c>
      <c r="I743" t="s">
        <v>159</v>
      </c>
      <c r="J743" t="s">
        <v>150</v>
      </c>
      <c r="K743" t="s">
        <v>253</v>
      </c>
      <c r="L743" t="s">
        <v>107</v>
      </c>
      <c r="M743">
        <v>404</v>
      </c>
      <c r="O743" t="str">
        <f>+VLOOKUP(Línea_Causa_Sexo_Edad[[#This Row],[id_LA]],Línea_Atención[],2,0)</f>
        <v>Línea Cuidado Alternativo</v>
      </c>
    </row>
    <row r="744" spans="2:15" x14ac:dyDescent="0.3">
      <c r="B744" s="4" t="str">
        <f t="shared" si="33"/>
        <v>2-Causa Ingreso-05</v>
      </c>
      <c r="C744" s="4" t="str">
        <f t="shared" si="34"/>
        <v>2-Causa Ingreso-05-Mujeres</v>
      </c>
      <c r="D744" s="4" t="str">
        <f t="shared" si="35"/>
        <v>2-Causa Ingreso-05-Mujeres-Primera Infancia I</v>
      </c>
      <c r="E744">
        <v>2</v>
      </c>
      <c r="F744" t="str">
        <f>+VLOOKUP(H744,Causas_Ingreso[[Causal Ingreso/Egreso]:[id_Causa]],3,0)</f>
        <v>Causa Ingreso-05</v>
      </c>
      <c r="G744" t="s">
        <v>416</v>
      </c>
      <c r="H744" t="s">
        <v>255</v>
      </c>
      <c r="I744" t="s">
        <v>159</v>
      </c>
      <c r="J744" t="s">
        <v>150</v>
      </c>
      <c r="K744" t="s">
        <v>253</v>
      </c>
      <c r="L744" t="s">
        <v>107</v>
      </c>
      <c r="M744">
        <v>304</v>
      </c>
      <c r="O744" t="str">
        <f>+VLOOKUP(Línea_Causa_Sexo_Edad[[#This Row],[id_LA]],Línea_Atención[],2,0)</f>
        <v>Línea Cuidado Alternativo</v>
      </c>
    </row>
    <row r="745" spans="2:15" x14ac:dyDescent="0.3">
      <c r="B745" s="4" t="str">
        <f t="shared" si="33"/>
        <v>2-Causa Ingreso-06</v>
      </c>
      <c r="C745" s="4" t="str">
        <f t="shared" si="34"/>
        <v>2-Causa Ingreso-06-Mujeres</v>
      </c>
      <c r="D745" s="4" t="str">
        <f t="shared" si="35"/>
        <v>2-Causa Ingreso-06-Mujeres-Primera Infancia I</v>
      </c>
      <c r="E745">
        <v>2</v>
      </c>
      <c r="F745" t="str">
        <f>+VLOOKUP(H745,Causas_Ingreso[[Causal Ingreso/Egreso]:[id_Causa]],3,0)</f>
        <v>Causa Ingreso-06</v>
      </c>
      <c r="G745" t="s">
        <v>416</v>
      </c>
      <c r="H745" t="s">
        <v>128</v>
      </c>
      <c r="I745" t="s">
        <v>159</v>
      </c>
      <c r="J745" t="s">
        <v>150</v>
      </c>
      <c r="K745" t="s">
        <v>253</v>
      </c>
      <c r="L745" t="s">
        <v>107</v>
      </c>
      <c r="M745">
        <v>0</v>
      </c>
      <c r="O745" t="str">
        <f>+VLOOKUP(Línea_Causa_Sexo_Edad[[#This Row],[id_LA]],Línea_Atención[],2,0)</f>
        <v>Línea Cuidado Alternativo</v>
      </c>
    </row>
    <row r="746" spans="2:15" x14ac:dyDescent="0.3">
      <c r="B746" s="4" t="str">
        <f t="shared" si="33"/>
        <v>2-Causa Ingreso-07</v>
      </c>
      <c r="C746" s="4" t="str">
        <f t="shared" si="34"/>
        <v>2-Causa Ingreso-07-Mujeres</v>
      </c>
      <c r="D746" s="4" t="str">
        <f t="shared" si="35"/>
        <v>2-Causa Ingreso-07-Mujeres-Primera Infancia I</v>
      </c>
      <c r="E746">
        <v>2</v>
      </c>
      <c r="F746" t="str">
        <f>+VLOOKUP(H746,Causas_Ingreso[[Causal Ingreso/Egreso]:[id_Causa]],3,0)</f>
        <v>Causa Ingreso-07</v>
      </c>
      <c r="G746" t="s">
        <v>416</v>
      </c>
      <c r="H746" t="s">
        <v>256</v>
      </c>
      <c r="I746" t="s">
        <v>159</v>
      </c>
      <c r="J746" t="s">
        <v>150</v>
      </c>
      <c r="K746" t="s">
        <v>253</v>
      </c>
      <c r="L746" t="s">
        <v>107</v>
      </c>
      <c r="M746">
        <v>0</v>
      </c>
      <c r="O746" t="str">
        <f>+VLOOKUP(Línea_Causa_Sexo_Edad[[#This Row],[id_LA]],Línea_Atención[],2,0)</f>
        <v>Línea Cuidado Alternativo</v>
      </c>
    </row>
    <row r="747" spans="2:15" x14ac:dyDescent="0.3">
      <c r="B747" s="4" t="str">
        <f t="shared" si="33"/>
        <v>2-Causa Ingreso-10</v>
      </c>
      <c r="C747" s="4" t="str">
        <f t="shared" si="34"/>
        <v>2-Causa Ingreso-10-Mujeres</v>
      </c>
      <c r="D747" s="4" t="str">
        <f t="shared" si="35"/>
        <v>2-Causa Ingreso-10-Mujeres-Primera Infancia I</v>
      </c>
      <c r="E747">
        <v>2</v>
      </c>
      <c r="F747" t="str">
        <f>+VLOOKUP(H747,Causas_Ingreso[[Causal Ingreso/Egreso]:[id_Causa]],3,0)</f>
        <v>Causa Ingreso-10</v>
      </c>
      <c r="G747" t="s">
        <v>416</v>
      </c>
      <c r="H747" t="s">
        <v>123</v>
      </c>
      <c r="I747" t="s">
        <v>159</v>
      </c>
      <c r="J747" t="s">
        <v>150</v>
      </c>
      <c r="K747" t="s">
        <v>253</v>
      </c>
      <c r="L747" t="s">
        <v>107</v>
      </c>
      <c r="M747">
        <v>32</v>
      </c>
      <c r="O747" t="str">
        <f>+VLOOKUP(Línea_Causa_Sexo_Edad[[#This Row],[id_LA]],Línea_Atención[],2,0)</f>
        <v>Línea Cuidado Alternativo</v>
      </c>
    </row>
    <row r="748" spans="2:15" x14ac:dyDescent="0.3">
      <c r="B748" s="4" t="str">
        <f t="shared" si="33"/>
        <v>2-Causa Ingreso-11</v>
      </c>
      <c r="C748" s="4" t="str">
        <f t="shared" si="34"/>
        <v>2-Causa Ingreso-11-Mujeres</v>
      </c>
      <c r="D748" s="4" t="str">
        <f t="shared" si="35"/>
        <v>2-Causa Ingreso-11-Mujeres-Primera Infancia I</v>
      </c>
      <c r="E748">
        <v>2</v>
      </c>
      <c r="F748" t="str">
        <f>+VLOOKUP(H748,Causas_Ingreso[[Causal Ingreso/Egreso]:[id_Causa]],3,0)</f>
        <v>Causa Ingreso-11</v>
      </c>
      <c r="G748" t="s">
        <v>416</v>
      </c>
      <c r="H748" t="s">
        <v>257</v>
      </c>
      <c r="I748" t="s">
        <v>159</v>
      </c>
      <c r="J748" t="s">
        <v>150</v>
      </c>
      <c r="K748" t="s">
        <v>253</v>
      </c>
      <c r="L748" t="s">
        <v>107</v>
      </c>
      <c r="M748">
        <v>6</v>
      </c>
      <c r="O748" t="str">
        <f>+VLOOKUP(Línea_Causa_Sexo_Edad[[#This Row],[id_LA]],Línea_Atención[],2,0)</f>
        <v>Línea Cuidado Alternativo</v>
      </c>
    </row>
    <row r="749" spans="2:15" x14ac:dyDescent="0.3">
      <c r="B749" s="4" t="str">
        <f t="shared" si="33"/>
        <v>2-Causa Ingreso-12</v>
      </c>
      <c r="C749" s="4" t="str">
        <f t="shared" si="34"/>
        <v>2-Causa Ingreso-12-Mujeres</v>
      </c>
      <c r="D749" s="4" t="str">
        <f t="shared" si="35"/>
        <v>2-Causa Ingreso-12-Mujeres-Primera Infancia I</v>
      </c>
      <c r="E749">
        <v>2</v>
      </c>
      <c r="F749" t="str">
        <f>+VLOOKUP(H749,Causas_Ingreso[[Causal Ingreso/Egreso]:[id_Causa]],3,0)</f>
        <v>Causa Ingreso-12</v>
      </c>
      <c r="G749" t="s">
        <v>416</v>
      </c>
      <c r="H749" t="s">
        <v>258</v>
      </c>
      <c r="I749" t="s">
        <v>159</v>
      </c>
      <c r="J749" t="s">
        <v>150</v>
      </c>
      <c r="K749" t="s">
        <v>253</v>
      </c>
      <c r="L749" t="s">
        <v>107</v>
      </c>
      <c r="M749">
        <v>36</v>
      </c>
      <c r="O749" t="str">
        <f>+VLOOKUP(Línea_Causa_Sexo_Edad[[#This Row],[id_LA]],Línea_Atención[],2,0)</f>
        <v>Línea Cuidado Alternativo</v>
      </c>
    </row>
    <row r="750" spans="2:15" x14ac:dyDescent="0.3">
      <c r="B750" s="4" t="str">
        <f t="shared" si="33"/>
        <v>2-Causa Ingreso-01</v>
      </c>
      <c r="C750" s="4" t="str">
        <f t="shared" si="34"/>
        <v>2-Causa Ingreso-01-Hombres</v>
      </c>
      <c r="D750" s="4" t="str">
        <f t="shared" si="35"/>
        <v>2-Causa Ingreso-01-Hombres-Primera Infancia II</v>
      </c>
      <c r="E750">
        <v>2</v>
      </c>
      <c r="F750" t="s">
        <v>355</v>
      </c>
      <c r="G750" t="s">
        <v>416</v>
      </c>
      <c r="H750" t="s">
        <v>122</v>
      </c>
      <c r="I750" t="s">
        <v>160</v>
      </c>
      <c r="J750" t="s">
        <v>154</v>
      </c>
      <c r="K750" t="s">
        <v>252</v>
      </c>
      <c r="L750" t="s">
        <v>107</v>
      </c>
      <c r="M750">
        <v>0</v>
      </c>
      <c r="O750" t="str">
        <f>+VLOOKUP(Línea_Causa_Sexo_Edad[[#This Row],[id_LA]],Línea_Atención[],2,0)</f>
        <v>Línea Cuidado Alternativo</v>
      </c>
    </row>
    <row r="751" spans="2:15" x14ac:dyDescent="0.3">
      <c r="B751" s="4" t="str">
        <f t="shared" si="33"/>
        <v>2-Causa Ingreso-02</v>
      </c>
      <c r="C751" s="4" t="str">
        <f t="shared" si="34"/>
        <v>2-Causa Ingreso-02-Hombres</v>
      </c>
      <c r="D751" s="4" t="str">
        <f t="shared" si="35"/>
        <v>2-Causa Ingreso-02-Hombres-Primera Infancia II</v>
      </c>
      <c r="E751">
        <v>2</v>
      </c>
      <c r="F751" t="str">
        <f>+VLOOKUP(H751,Causas_Ingreso[[Causal Ingreso/Egreso]:[id_Causa]],3,0)</f>
        <v>Causa Ingreso-02</v>
      </c>
      <c r="G751" t="s">
        <v>416</v>
      </c>
      <c r="H751" t="s">
        <v>124</v>
      </c>
      <c r="I751" t="s">
        <v>160</v>
      </c>
      <c r="J751" t="s">
        <v>154</v>
      </c>
      <c r="K751" t="s">
        <v>252</v>
      </c>
      <c r="L751" t="s">
        <v>107</v>
      </c>
      <c r="M751">
        <v>0</v>
      </c>
      <c r="O751" t="str">
        <f>+VLOOKUP(Línea_Causa_Sexo_Edad[[#This Row],[id_LA]],Línea_Atención[],2,0)</f>
        <v>Línea Cuidado Alternativo</v>
      </c>
    </row>
    <row r="752" spans="2:15" x14ac:dyDescent="0.3">
      <c r="B752" s="4" t="str">
        <f t="shared" si="33"/>
        <v>2-Causa Ingreso-03</v>
      </c>
      <c r="C752" s="4" t="str">
        <f t="shared" si="34"/>
        <v>2-Causa Ingreso-03-Hombres</v>
      </c>
      <c r="D752" s="4" t="str">
        <f t="shared" si="35"/>
        <v>2-Causa Ingreso-03-Hombres-Primera Infancia II</v>
      </c>
      <c r="E752">
        <v>2</v>
      </c>
      <c r="F752" t="str">
        <f>+VLOOKUP(H752,Causas_Ingreso[[Causal Ingreso/Egreso]:[id_Causa]],3,0)</f>
        <v>Causa Ingreso-03</v>
      </c>
      <c r="G752" t="s">
        <v>416</v>
      </c>
      <c r="H752" t="s">
        <v>125</v>
      </c>
      <c r="I752" t="s">
        <v>160</v>
      </c>
      <c r="J752" t="s">
        <v>154</v>
      </c>
      <c r="K752" t="s">
        <v>252</v>
      </c>
      <c r="L752" t="s">
        <v>107</v>
      </c>
      <c r="M752">
        <v>72</v>
      </c>
      <c r="O752" t="str">
        <f>+VLOOKUP(Línea_Causa_Sexo_Edad[[#This Row],[id_LA]],Línea_Atención[],2,0)</f>
        <v>Línea Cuidado Alternativo</v>
      </c>
    </row>
    <row r="753" spans="2:15" x14ac:dyDescent="0.3">
      <c r="B753" s="4" t="str">
        <f t="shared" si="33"/>
        <v>2-Causa Ingreso-04</v>
      </c>
      <c r="C753" s="4" t="str">
        <f t="shared" si="34"/>
        <v>2-Causa Ingreso-04-Hombres</v>
      </c>
      <c r="D753" s="4" t="str">
        <f t="shared" si="35"/>
        <v>2-Causa Ingreso-04-Hombres-Primera Infancia II</v>
      </c>
      <c r="E753">
        <v>2</v>
      </c>
      <c r="F753" t="str">
        <f>+VLOOKUP(H753,Causas_Ingreso[[Causal Ingreso/Egreso]:[id_Causa]],3,0)</f>
        <v>Causa Ingreso-04</v>
      </c>
      <c r="G753" t="s">
        <v>416</v>
      </c>
      <c r="H753" t="s">
        <v>126</v>
      </c>
      <c r="I753" t="s">
        <v>160</v>
      </c>
      <c r="J753" t="s">
        <v>154</v>
      </c>
      <c r="K753" t="s">
        <v>252</v>
      </c>
      <c r="L753" t="s">
        <v>107</v>
      </c>
      <c r="M753">
        <v>471</v>
      </c>
      <c r="O753" t="str">
        <f>+VLOOKUP(Línea_Causa_Sexo_Edad[[#This Row],[id_LA]],Línea_Atención[],2,0)</f>
        <v>Línea Cuidado Alternativo</v>
      </c>
    </row>
    <row r="754" spans="2:15" x14ac:dyDescent="0.3">
      <c r="B754" s="4" t="str">
        <f t="shared" si="33"/>
        <v>2-Causa Ingreso-05</v>
      </c>
      <c r="C754" s="4" t="str">
        <f t="shared" si="34"/>
        <v>2-Causa Ingreso-05-Hombres</v>
      </c>
      <c r="D754" s="4" t="str">
        <f t="shared" si="35"/>
        <v>2-Causa Ingreso-05-Hombres-Primera Infancia II</v>
      </c>
      <c r="E754">
        <v>2</v>
      </c>
      <c r="F754" t="str">
        <f>+VLOOKUP(H754,Causas_Ingreso[[Causal Ingreso/Egreso]:[id_Causa]],3,0)</f>
        <v>Causa Ingreso-05</v>
      </c>
      <c r="G754" t="s">
        <v>416</v>
      </c>
      <c r="H754" t="s">
        <v>255</v>
      </c>
      <c r="I754" t="s">
        <v>160</v>
      </c>
      <c r="J754" t="s">
        <v>154</v>
      </c>
      <c r="K754" t="s">
        <v>252</v>
      </c>
      <c r="L754" t="s">
        <v>107</v>
      </c>
      <c r="M754">
        <v>221</v>
      </c>
      <c r="O754" t="str">
        <f>+VLOOKUP(Línea_Causa_Sexo_Edad[[#This Row],[id_LA]],Línea_Atención[],2,0)</f>
        <v>Línea Cuidado Alternativo</v>
      </c>
    </row>
    <row r="755" spans="2:15" x14ac:dyDescent="0.3">
      <c r="B755" s="4" t="str">
        <f t="shared" si="33"/>
        <v>2-Causa Ingreso-06</v>
      </c>
      <c r="C755" s="4" t="str">
        <f t="shared" si="34"/>
        <v>2-Causa Ingreso-06-Hombres</v>
      </c>
      <c r="D755" s="4" t="str">
        <f t="shared" si="35"/>
        <v>2-Causa Ingreso-06-Hombres-Primera Infancia II</v>
      </c>
      <c r="E755">
        <v>2</v>
      </c>
      <c r="F755" t="str">
        <f>+VLOOKUP(H755,Causas_Ingreso[[Causal Ingreso/Egreso]:[id_Causa]],3,0)</f>
        <v>Causa Ingreso-06</v>
      </c>
      <c r="G755" t="s">
        <v>416</v>
      </c>
      <c r="H755" t="s">
        <v>128</v>
      </c>
      <c r="I755" t="s">
        <v>160</v>
      </c>
      <c r="J755" t="s">
        <v>154</v>
      </c>
      <c r="K755" t="s">
        <v>252</v>
      </c>
      <c r="L755" t="s">
        <v>107</v>
      </c>
      <c r="M755">
        <v>0</v>
      </c>
      <c r="O755" t="str">
        <f>+VLOOKUP(Línea_Causa_Sexo_Edad[[#This Row],[id_LA]],Línea_Atención[],2,0)</f>
        <v>Línea Cuidado Alternativo</v>
      </c>
    </row>
    <row r="756" spans="2:15" x14ac:dyDescent="0.3">
      <c r="B756" s="4" t="str">
        <f t="shared" si="33"/>
        <v>2-Causa Ingreso-07</v>
      </c>
      <c r="C756" s="4" t="str">
        <f t="shared" si="34"/>
        <v>2-Causa Ingreso-07-Hombres</v>
      </c>
      <c r="D756" s="4" t="str">
        <f t="shared" si="35"/>
        <v>2-Causa Ingreso-07-Hombres-Primera Infancia II</v>
      </c>
      <c r="E756">
        <v>2</v>
      </c>
      <c r="F756" t="str">
        <f>+VLOOKUP(H756,Causas_Ingreso[[Causal Ingreso/Egreso]:[id_Causa]],3,0)</f>
        <v>Causa Ingreso-07</v>
      </c>
      <c r="G756" t="s">
        <v>416</v>
      </c>
      <c r="H756" t="s">
        <v>256</v>
      </c>
      <c r="I756" t="s">
        <v>160</v>
      </c>
      <c r="J756" t="s">
        <v>154</v>
      </c>
      <c r="K756" t="s">
        <v>252</v>
      </c>
      <c r="L756" t="s">
        <v>107</v>
      </c>
      <c r="M756">
        <v>0</v>
      </c>
      <c r="O756" t="str">
        <f>+VLOOKUP(Línea_Causa_Sexo_Edad[[#This Row],[id_LA]],Línea_Atención[],2,0)</f>
        <v>Línea Cuidado Alternativo</v>
      </c>
    </row>
    <row r="757" spans="2:15" x14ac:dyDescent="0.3">
      <c r="B757" s="4" t="str">
        <f t="shared" si="33"/>
        <v>2-Causa Ingreso-10</v>
      </c>
      <c r="C757" s="4" t="str">
        <f t="shared" si="34"/>
        <v>2-Causa Ingreso-10-Hombres</v>
      </c>
      <c r="D757" s="4" t="str">
        <f t="shared" si="35"/>
        <v>2-Causa Ingreso-10-Hombres-Primera Infancia II</v>
      </c>
      <c r="E757">
        <v>2</v>
      </c>
      <c r="F757" t="str">
        <f>+VLOOKUP(H757,Causas_Ingreso[[Causal Ingreso/Egreso]:[id_Causa]],3,0)</f>
        <v>Causa Ingreso-10</v>
      </c>
      <c r="G757" t="s">
        <v>416</v>
      </c>
      <c r="H757" t="s">
        <v>123</v>
      </c>
      <c r="I757" t="s">
        <v>160</v>
      </c>
      <c r="J757" t="s">
        <v>154</v>
      </c>
      <c r="K757" t="s">
        <v>252</v>
      </c>
      <c r="L757" t="s">
        <v>107</v>
      </c>
      <c r="M757">
        <v>37</v>
      </c>
      <c r="O757" t="str">
        <f>+VLOOKUP(Línea_Causa_Sexo_Edad[[#This Row],[id_LA]],Línea_Atención[],2,0)</f>
        <v>Línea Cuidado Alternativo</v>
      </c>
    </row>
    <row r="758" spans="2:15" x14ac:dyDescent="0.3">
      <c r="B758" s="4" t="str">
        <f t="shared" si="33"/>
        <v>2-Causa Ingreso-11</v>
      </c>
      <c r="C758" s="4" t="str">
        <f t="shared" si="34"/>
        <v>2-Causa Ingreso-11-Hombres</v>
      </c>
      <c r="D758" s="4" t="str">
        <f t="shared" si="35"/>
        <v>2-Causa Ingreso-11-Hombres-Primera Infancia II</v>
      </c>
      <c r="E758">
        <v>2</v>
      </c>
      <c r="F758" t="str">
        <f>+VLOOKUP(H758,Causas_Ingreso[[Causal Ingreso/Egreso]:[id_Causa]],3,0)</f>
        <v>Causa Ingreso-11</v>
      </c>
      <c r="G758" t="s">
        <v>416</v>
      </c>
      <c r="H758" t="s">
        <v>257</v>
      </c>
      <c r="I758" t="s">
        <v>160</v>
      </c>
      <c r="J758" t="s">
        <v>154</v>
      </c>
      <c r="K758" t="s">
        <v>252</v>
      </c>
      <c r="L758" t="s">
        <v>107</v>
      </c>
      <c r="M758">
        <v>12</v>
      </c>
      <c r="O758" t="str">
        <f>+VLOOKUP(Línea_Causa_Sexo_Edad[[#This Row],[id_LA]],Línea_Atención[],2,0)</f>
        <v>Línea Cuidado Alternativo</v>
      </c>
    </row>
    <row r="759" spans="2:15" x14ac:dyDescent="0.3">
      <c r="B759" s="4" t="str">
        <f t="shared" si="33"/>
        <v>2-Causa Ingreso-12</v>
      </c>
      <c r="C759" s="4" t="str">
        <f t="shared" si="34"/>
        <v>2-Causa Ingreso-12-Hombres</v>
      </c>
      <c r="D759" s="4" t="str">
        <f t="shared" si="35"/>
        <v>2-Causa Ingreso-12-Hombres-Primera Infancia II</v>
      </c>
      <c r="E759">
        <v>2</v>
      </c>
      <c r="F759" t="str">
        <f>+VLOOKUP(H759,Causas_Ingreso[[Causal Ingreso/Egreso]:[id_Causa]],3,0)</f>
        <v>Causa Ingreso-12</v>
      </c>
      <c r="G759" t="s">
        <v>416</v>
      </c>
      <c r="H759" t="s">
        <v>258</v>
      </c>
      <c r="I759" t="s">
        <v>160</v>
      </c>
      <c r="J759" t="s">
        <v>154</v>
      </c>
      <c r="K759" t="s">
        <v>252</v>
      </c>
      <c r="L759" t="s">
        <v>107</v>
      </c>
      <c r="M759">
        <v>79</v>
      </c>
      <c r="O759" t="str">
        <f>+VLOOKUP(Línea_Causa_Sexo_Edad[[#This Row],[id_LA]],Línea_Atención[],2,0)</f>
        <v>Línea Cuidado Alternativo</v>
      </c>
    </row>
    <row r="760" spans="2:15" x14ac:dyDescent="0.3">
      <c r="B760" s="4" t="str">
        <f t="shared" si="33"/>
        <v>2-Causa Ingreso-01</v>
      </c>
      <c r="C760" s="4" t="str">
        <f t="shared" si="34"/>
        <v>2-Causa Ingreso-01-Mujeres</v>
      </c>
      <c r="D760" s="4" t="str">
        <f t="shared" si="35"/>
        <v>2-Causa Ingreso-01-Mujeres-Primera Infancia II</v>
      </c>
      <c r="E760">
        <v>2</v>
      </c>
      <c r="F760" t="s">
        <v>355</v>
      </c>
      <c r="G760" t="s">
        <v>416</v>
      </c>
      <c r="H760" t="s">
        <v>122</v>
      </c>
      <c r="I760" t="s">
        <v>160</v>
      </c>
      <c r="J760" t="s">
        <v>154</v>
      </c>
      <c r="K760" t="s">
        <v>253</v>
      </c>
      <c r="L760" t="s">
        <v>107</v>
      </c>
      <c r="M760">
        <v>0</v>
      </c>
      <c r="O760" t="str">
        <f>+VLOOKUP(Línea_Causa_Sexo_Edad[[#This Row],[id_LA]],Línea_Atención[],2,0)</f>
        <v>Línea Cuidado Alternativo</v>
      </c>
    </row>
    <row r="761" spans="2:15" x14ac:dyDescent="0.3">
      <c r="B761" s="4" t="str">
        <f t="shared" si="33"/>
        <v>2-Causa Ingreso-02</v>
      </c>
      <c r="C761" s="4" t="str">
        <f t="shared" si="34"/>
        <v>2-Causa Ingreso-02-Mujeres</v>
      </c>
      <c r="D761" s="4" t="str">
        <f t="shared" si="35"/>
        <v>2-Causa Ingreso-02-Mujeres-Primera Infancia II</v>
      </c>
      <c r="E761">
        <v>2</v>
      </c>
      <c r="F761" t="str">
        <f>+VLOOKUP(H761,Causas_Ingreso[[Causal Ingreso/Egreso]:[id_Causa]],3,0)</f>
        <v>Causa Ingreso-02</v>
      </c>
      <c r="G761" t="s">
        <v>416</v>
      </c>
      <c r="H761" t="s">
        <v>124</v>
      </c>
      <c r="I761" t="s">
        <v>160</v>
      </c>
      <c r="J761" t="s">
        <v>154</v>
      </c>
      <c r="K761" t="s">
        <v>253</v>
      </c>
      <c r="L761" t="s">
        <v>107</v>
      </c>
      <c r="M761">
        <v>0</v>
      </c>
      <c r="O761" t="str">
        <f>+VLOOKUP(Línea_Causa_Sexo_Edad[[#This Row],[id_LA]],Línea_Atención[],2,0)</f>
        <v>Línea Cuidado Alternativo</v>
      </c>
    </row>
    <row r="762" spans="2:15" x14ac:dyDescent="0.3">
      <c r="B762" s="4" t="str">
        <f t="shared" si="33"/>
        <v>2-Causa Ingreso-03</v>
      </c>
      <c r="C762" s="4" t="str">
        <f t="shared" si="34"/>
        <v>2-Causa Ingreso-03-Mujeres</v>
      </c>
      <c r="D762" s="4" t="str">
        <f t="shared" si="35"/>
        <v>2-Causa Ingreso-03-Mujeres-Primera Infancia II</v>
      </c>
      <c r="E762">
        <v>2</v>
      </c>
      <c r="F762" t="str">
        <f>+VLOOKUP(H762,Causas_Ingreso[[Causal Ingreso/Egreso]:[id_Causa]],3,0)</f>
        <v>Causa Ingreso-03</v>
      </c>
      <c r="G762" t="s">
        <v>416</v>
      </c>
      <c r="H762" t="s">
        <v>125</v>
      </c>
      <c r="I762" t="s">
        <v>160</v>
      </c>
      <c r="J762" t="s">
        <v>154</v>
      </c>
      <c r="K762" t="s">
        <v>253</v>
      </c>
      <c r="L762" t="s">
        <v>107</v>
      </c>
      <c r="M762">
        <v>56</v>
      </c>
      <c r="O762" t="str">
        <f>+VLOOKUP(Línea_Causa_Sexo_Edad[[#This Row],[id_LA]],Línea_Atención[],2,0)</f>
        <v>Línea Cuidado Alternativo</v>
      </c>
    </row>
    <row r="763" spans="2:15" x14ac:dyDescent="0.3">
      <c r="B763" s="4" t="str">
        <f t="shared" si="33"/>
        <v>2-Causa Ingreso-04</v>
      </c>
      <c r="C763" s="4" t="str">
        <f t="shared" si="34"/>
        <v>2-Causa Ingreso-04-Mujeres</v>
      </c>
      <c r="D763" s="4" t="str">
        <f t="shared" si="35"/>
        <v>2-Causa Ingreso-04-Mujeres-Primera Infancia II</v>
      </c>
      <c r="E763">
        <v>2</v>
      </c>
      <c r="F763" t="str">
        <f>+VLOOKUP(H763,Causas_Ingreso[[Causal Ingreso/Egreso]:[id_Causa]],3,0)</f>
        <v>Causa Ingreso-04</v>
      </c>
      <c r="G763" t="s">
        <v>416</v>
      </c>
      <c r="H763" t="s">
        <v>126</v>
      </c>
      <c r="I763" t="s">
        <v>160</v>
      </c>
      <c r="J763" t="s">
        <v>154</v>
      </c>
      <c r="K763" t="s">
        <v>253</v>
      </c>
      <c r="L763" t="s">
        <v>107</v>
      </c>
      <c r="M763">
        <v>534</v>
      </c>
      <c r="O763" t="str">
        <f>+VLOOKUP(Línea_Causa_Sexo_Edad[[#This Row],[id_LA]],Línea_Atención[],2,0)</f>
        <v>Línea Cuidado Alternativo</v>
      </c>
    </row>
    <row r="764" spans="2:15" x14ac:dyDescent="0.3">
      <c r="B764" s="4" t="str">
        <f t="shared" si="33"/>
        <v>2-Causa Ingreso-05</v>
      </c>
      <c r="C764" s="4" t="str">
        <f t="shared" si="34"/>
        <v>2-Causa Ingreso-05-Mujeres</v>
      </c>
      <c r="D764" s="4" t="str">
        <f t="shared" si="35"/>
        <v>2-Causa Ingreso-05-Mujeres-Primera Infancia II</v>
      </c>
      <c r="E764">
        <v>2</v>
      </c>
      <c r="F764" t="str">
        <f>+VLOOKUP(H764,Causas_Ingreso[[Causal Ingreso/Egreso]:[id_Causa]],3,0)</f>
        <v>Causa Ingreso-05</v>
      </c>
      <c r="G764" t="s">
        <v>416</v>
      </c>
      <c r="H764" t="s">
        <v>255</v>
      </c>
      <c r="I764" t="s">
        <v>160</v>
      </c>
      <c r="J764" t="s">
        <v>154</v>
      </c>
      <c r="K764" t="s">
        <v>253</v>
      </c>
      <c r="L764" t="s">
        <v>107</v>
      </c>
      <c r="M764">
        <v>204</v>
      </c>
      <c r="O764" t="str">
        <f>+VLOOKUP(Línea_Causa_Sexo_Edad[[#This Row],[id_LA]],Línea_Atención[],2,0)</f>
        <v>Línea Cuidado Alternativo</v>
      </c>
    </row>
    <row r="765" spans="2:15" x14ac:dyDescent="0.3">
      <c r="B765" s="4" t="str">
        <f t="shared" si="33"/>
        <v>2-Causa Ingreso-06</v>
      </c>
      <c r="C765" s="4" t="str">
        <f t="shared" si="34"/>
        <v>2-Causa Ingreso-06-Mujeres</v>
      </c>
      <c r="D765" s="4" t="str">
        <f t="shared" si="35"/>
        <v>2-Causa Ingreso-06-Mujeres-Primera Infancia II</v>
      </c>
      <c r="E765">
        <v>2</v>
      </c>
      <c r="F765" t="str">
        <f>+VLOOKUP(H765,Causas_Ingreso[[Causal Ingreso/Egreso]:[id_Causa]],3,0)</f>
        <v>Causa Ingreso-06</v>
      </c>
      <c r="G765" t="s">
        <v>416</v>
      </c>
      <c r="H765" t="s">
        <v>128</v>
      </c>
      <c r="I765" t="s">
        <v>160</v>
      </c>
      <c r="J765" t="s">
        <v>154</v>
      </c>
      <c r="K765" t="s">
        <v>253</v>
      </c>
      <c r="L765" t="s">
        <v>107</v>
      </c>
      <c r="M765">
        <v>0</v>
      </c>
      <c r="O765" t="str">
        <f>+VLOOKUP(Línea_Causa_Sexo_Edad[[#This Row],[id_LA]],Línea_Atención[],2,0)</f>
        <v>Línea Cuidado Alternativo</v>
      </c>
    </row>
    <row r="766" spans="2:15" x14ac:dyDescent="0.3">
      <c r="B766" s="4" t="str">
        <f t="shared" si="33"/>
        <v>2-Causa Ingreso-07</v>
      </c>
      <c r="C766" s="4" t="str">
        <f t="shared" si="34"/>
        <v>2-Causa Ingreso-07-Mujeres</v>
      </c>
      <c r="D766" s="4" t="str">
        <f t="shared" si="35"/>
        <v>2-Causa Ingreso-07-Mujeres-Primera Infancia II</v>
      </c>
      <c r="E766">
        <v>2</v>
      </c>
      <c r="F766" t="str">
        <f>+VLOOKUP(H766,Causas_Ingreso[[Causal Ingreso/Egreso]:[id_Causa]],3,0)</f>
        <v>Causa Ingreso-07</v>
      </c>
      <c r="G766" t="s">
        <v>416</v>
      </c>
      <c r="H766" t="s">
        <v>256</v>
      </c>
      <c r="I766" t="s">
        <v>160</v>
      </c>
      <c r="J766" t="s">
        <v>154</v>
      </c>
      <c r="K766" t="s">
        <v>253</v>
      </c>
      <c r="L766" t="s">
        <v>107</v>
      </c>
      <c r="M766">
        <v>0</v>
      </c>
      <c r="O766" t="str">
        <f>+VLOOKUP(Línea_Causa_Sexo_Edad[[#This Row],[id_LA]],Línea_Atención[],2,0)</f>
        <v>Línea Cuidado Alternativo</v>
      </c>
    </row>
    <row r="767" spans="2:15" x14ac:dyDescent="0.3">
      <c r="B767" s="4" t="str">
        <f t="shared" si="33"/>
        <v>2-Causa Ingreso-10</v>
      </c>
      <c r="C767" s="4" t="str">
        <f t="shared" si="34"/>
        <v>2-Causa Ingreso-10-Mujeres</v>
      </c>
      <c r="D767" s="4" t="str">
        <f t="shared" si="35"/>
        <v>2-Causa Ingreso-10-Mujeres-Primera Infancia II</v>
      </c>
      <c r="E767">
        <v>2</v>
      </c>
      <c r="F767" t="str">
        <f>+VLOOKUP(H767,Causas_Ingreso[[Causal Ingreso/Egreso]:[id_Causa]],3,0)</f>
        <v>Causa Ingreso-10</v>
      </c>
      <c r="G767" t="s">
        <v>416</v>
      </c>
      <c r="H767" t="s">
        <v>123</v>
      </c>
      <c r="I767" t="s">
        <v>160</v>
      </c>
      <c r="J767" t="s">
        <v>154</v>
      </c>
      <c r="K767" t="s">
        <v>253</v>
      </c>
      <c r="L767" t="s">
        <v>107</v>
      </c>
      <c r="M767">
        <v>19</v>
      </c>
      <c r="O767" t="str">
        <f>+VLOOKUP(Línea_Causa_Sexo_Edad[[#This Row],[id_LA]],Línea_Atención[],2,0)</f>
        <v>Línea Cuidado Alternativo</v>
      </c>
    </row>
    <row r="768" spans="2:15" x14ac:dyDescent="0.3">
      <c r="B768" s="4" t="str">
        <f t="shared" si="33"/>
        <v>2-Causa Ingreso-11</v>
      </c>
      <c r="C768" s="4" t="str">
        <f t="shared" si="34"/>
        <v>2-Causa Ingreso-11-Mujeres</v>
      </c>
      <c r="D768" s="4" t="str">
        <f t="shared" si="35"/>
        <v>2-Causa Ingreso-11-Mujeres-Primera Infancia II</v>
      </c>
      <c r="E768">
        <v>2</v>
      </c>
      <c r="F768" t="str">
        <f>+VLOOKUP(H768,Causas_Ingreso[[Causal Ingreso/Egreso]:[id_Causa]],3,0)</f>
        <v>Causa Ingreso-11</v>
      </c>
      <c r="G768" t="s">
        <v>416</v>
      </c>
      <c r="H768" t="s">
        <v>257</v>
      </c>
      <c r="I768" t="s">
        <v>160</v>
      </c>
      <c r="J768" t="s">
        <v>154</v>
      </c>
      <c r="K768" t="s">
        <v>253</v>
      </c>
      <c r="L768" t="s">
        <v>107</v>
      </c>
      <c r="M768">
        <v>33</v>
      </c>
      <c r="O768" t="str">
        <f>+VLOOKUP(Línea_Causa_Sexo_Edad[[#This Row],[id_LA]],Línea_Atención[],2,0)</f>
        <v>Línea Cuidado Alternativo</v>
      </c>
    </row>
    <row r="769" spans="2:15" x14ac:dyDescent="0.3">
      <c r="B769" s="4" t="str">
        <f t="shared" si="33"/>
        <v>2-Causa Ingreso-12</v>
      </c>
      <c r="C769" s="4" t="str">
        <f t="shared" si="34"/>
        <v>2-Causa Ingreso-12-Mujeres</v>
      </c>
      <c r="D769" s="4" t="str">
        <f t="shared" si="35"/>
        <v>2-Causa Ingreso-12-Mujeres-Primera Infancia II</v>
      </c>
      <c r="E769">
        <v>2</v>
      </c>
      <c r="F769" t="str">
        <f>+VLOOKUP(H769,Causas_Ingreso[[Causal Ingreso/Egreso]:[id_Causa]],3,0)</f>
        <v>Causa Ingreso-12</v>
      </c>
      <c r="G769" t="s">
        <v>416</v>
      </c>
      <c r="H769" t="s">
        <v>258</v>
      </c>
      <c r="I769" t="s">
        <v>160</v>
      </c>
      <c r="J769" t="s">
        <v>154</v>
      </c>
      <c r="K769" t="s">
        <v>253</v>
      </c>
      <c r="L769" t="s">
        <v>107</v>
      </c>
      <c r="M769">
        <v>82</v>
      </c>
      <c r="O769" t="str">
        <f>+VLOOKUP(Línea_Causa_Sexo_Edad[[#This Row],[id_LA]],Línea_Atención[],2,0)</f>
        <v>Línea Cuidado Alternativo</v>
      </c>
    </row>
    <row r="770" spans="2:15" x14ac:dyDescent="0.3">
      <c r="B770" s="4" t="str">
        <f t="shared" si="33"/>
        <v>2-Causa Ingreso-01</v>
      </c>
      <c r="C770" s="4" t="str">
        <f t="shared" si="34"/>
        <v>2-Causa Ingreso-01-Hombres</v>
      </c>
      <c r="D770" s="4" t="str">
        <f t="shared" si="35"/>
        <v>2-Causa Ingreso-01-Hombres-Segunda Infancia</v>
      </c>
      <c r="E770">
        <v>2</v>
      </c>
      <c r="F770" t="s">
        <v>355</v>
      </c>
      <c r="G770" t="s">
        <v>416</v>
      </c>
      <c r="H770" t="s">
        <v>122</v>
      </c>
      <c r="I770" t="s">
        <v>161</v>
      </c>
      <c r="J770" t="s">
        <v>151</v>
      </c>
      <c r="K770" t="s">
        <v>252</v>
      </c>
      <c r="L770" t="s">
        <v>107</v>
      </c>
      <c r="M770">
        <v>0</v>
      </c>
      <c r="O770" t="str">
        <f>+VLOOKUP(Línea_Causa_Sexo_Edad[[#This Row],[id_LA]],Línea_Atención[],2,0)</f>
        <v>Línea Cuidado Alternativo</v>
      </c>
    </row>
    <row r="771" spans="2:15" x14ac:dyDescent="0.3">
      <c r="B771" s="4" t="str">
        <f t="shared" si="33"/>
        <v>2-Causa Ingreso-02</v>
      </c>
      <c r="C771" s="4" t="str">
        <f t="shared" si="34"/>
        <v>2-Causa Ingreso-02-Hombres</v>
      </c>
      <c r="D771" s="4" t="str">
        <f t="shared" si="35"/>
        <v>2-Causa Ingreso-02-Hombres-Segunda Infancia</v>
      </c>
      <c r="E771">
        <v>2</v>
      </c>
      <c r="F771" t="str">
        <f>+VLOOKUP(H771,Causas_Ingreso[[Causal Ingreso/Egreso]:[id_Causa]],3,0)</f>
        <v>Causa Ingreso-02</v>
      </c>
      <c r="G771" t="s">
        <v>416</v>
      </c>
      <c r="H771" t="s">
        <v>124</v>
      </c>
      <c r="I771" t="s">
        <v>161</v>
      </c>
      <c r="J771" t="s">
        <v>151</v>
      </c>
      <c r="K771" t="s">
        <v>252</v>
      </c>
      <c r="L771" t="s">
        <v>107</v>
      </c>
      <c r="M771">
        <v>7</v>
      </c>
      <c r="O771" t="str">
        <f>+VLOOKUP(Línea_Causa_Sexo_Edad[[#This Row],[id_LA]],Línea_Atención[],2,0)</f>
        <v>Línea Cuidado Alternativo</v>
      </c>
    </row>
    <row r="772" spans="2:15" x14ac:dyDescent="0.3">
      <c r="B772" s="4" t="str">
        <f t="shared" si="33"/>
        <v>2-Causa Ingreso-03</v>
      </c>
      <c r="C772" s="4" t="str">
        <f t="shared" si="34"/>
        <v>2-Causa Ingreso-03-Hombres</v>
      </c>
      <c r="D772" s="4" t="str">
        <f t="shared" si="35"/>
        <v>2-Causa Ingreso-03-Hombres-Segunda Infancia</v>
      </c>
      <c r="E772">
        <v>2</v>
      </c>
      <c r="F772" t="str">
        <f>+VLOOKUP(H772,Causas_Ingreso[[Causal Ingreso/Egreso]:[id_Causa]],3,0)</f>
        <v>Causa Ingreso-03</v>
      </c>
      <c r="G772" t="s">
        <v>416</v>
      </c>
      <c r="H772" t="s">
        <v>125</v>
      </c>
      <c r="I772" t="s">
        <v>161</v>
      </c>
      <c r="J772" t="s">
        <v>151</v>
      </c>
      <c r="K772" t="s">
        <v>252</v>
      </c>
      <c r="L772" t="s">
        <v>107</v>
      </c>
      <c r="M772">
        <v>83</v>
      </c>
      <c r="O772" t="str">
        <f>+VLOOKUP(Línea_Causa_Sexo_Edad[[#This Row],[id_LA]],Línea_Atención[],2,0)</f>
        <v>Línea Cuidado Alternativo</v>
      </c>
    </row>
    <row r="773" spans="2:15" x14ac:dyDescent="0.3">
      <c r="B773" s="4" t="str">
        <f t="shared" ref="B773:B836" si="36">+E773&amp;"-"&amp;F773</f>
        <v>2-Causa Ingreso-04</v>
      </c>
      <c r="C773" s="4" t="str">
        <f t="shared" ref="C773:C836" si="37">+B773&amp;"-"&amp;K773</f>
        <v>2-Causa Ingreso-04-Hombres</v>
      </c>
      <c r="D773" s="4" t="str">
        <f t="shared" ref="D773:D836" si="38">+C773&amp;"-"&amp;J773</f>
        <v>2-Causa Ingreso-04-Hombres-Segunda Infancia</v>
      </c>
      <c r="E773">
        <v>2</v>
      </c>
      <c r="F773" t="str">
        <f>+VLOOKUP(H773,Causas_Ingreso[[Causal Ingreso/Egreso]:[id_Causa]],3,0)</f>
        <v>Causa Ingreso-04</v>
      </c>
      <c r="G773" t="s">
        <v>416</v>
      </c>
      <c r="H773" t="s">
        <v>126</v>
      </c>
      <c r="I773" t="s">
        <v>161</v>
      </c>
      <c r="J773" t="s">
        <v>151</v>
      </c>
      <c r="K773" t="s">
        <v>252</v>
      </c>
      <c r="L773" t="s">
        <v>107</v>
      </c>
      <c r="M773">
        <v>551</v>
      </c>
      <c r="O773" t="str">
        <f>+VLOOKUP(Línea_Causa_Sexo_Edad[[#This Row],[id_LA]],Línea_Atención[],2,0)</f>
        <v>Línea Cuidado Alternativo</v>
      </c>
    </row>
    <row r="774" spans="2:15" x14ac:dyDescent="0.3">
      <c r="B774" s="4" t="str">
        <f t="shared" si="36"/>
        <v>2-Causa Ingreso-05</v>
      </c>
      <c r="C774" s="4" t="str">
        <f t="shared" si="37"/>
        <v>2-Causa Ingreso-05-Hombres</v>
      </c>
      <c r="D774" s="4" t="str">
        <f t="shared" si="38"/>
        <v>2-Causa Ingreso-05-Hombres-Segunda Infancia</v>
      </c>
      <c r="E774">
        <v>2</v>
      </c>
      <c r="F774" t="str">
        <f>+VLOOKUP(H774,Causas_Ingreso[[Causal Ingreso/Egreso]:[id_Causa]],3,0)</f>
        <v>Causa Ingreso-05</v>
      </c>
      <c r="G774" t="s">
        <v>416</v>
      </c>
      <c r="H774" t="s">
        <v>255</v>
      </c>
      <c r="I774" t="s">
        <v>161</v>
      </c>
      <c r="J774" t="s">
        <v>151</v>
      </c>
      <c r="K774" t="s">
        <v>252</v>
      </c>
      <c r="L774" t="s">
        <v>107</v>
      </c>
      <c r="M774">
        <v>196</v>
      </c>
      <c r="O774" t="str">
        <f>+VLOOKUP(Línea_Causa_Sexo_Edad[[#This Row],[id_LA]],Línea_Atención[],2,0)</f>
        <v>Línea Cuidado Alternativo</v>
      </c>
    </row>
    <row r="775" spans="2:15" x14ac:dyDescent="0.3">
      <c r="B775" s="4" t="str">
        <f t="shared" si="36"/>
        <v>2-Causa Ingreso-06</v>
      </c>
      <c r="C775" s="4" t="str">
        <f t="shared" si="37"/>
        <v>2-Causa Ingreso-06-Hombres</v>
      </c>
      <c r="D775" s="4" t="str">
        <f t="shared" si="38"/>
        <v>2-Causa Ingreso-06-Hombres-Segunda Infancia</v>
      </c>
      <c r="E775">
        <v>2</v>
      </c>
      <c r="F775" t="str">
        <f>+VLOOKUP(H775,Causas_Ingreso[[Causal Ingreso/Egreso]:[id_Causa]],3,0)</f>
        <v>Causa Ingreso-06</v>
      </c>
      <c r="G775" t="s">
        <v>416</v>
      </c>
      <c r="H775" t="s">
        <v>128</v>
      </c>
      <c r="I775" t="s">
        <v>161</v>
      </c>
      <c r="J775" t="s">
        <v>151</v>
      </c>
      <c r="K775" t="s">
        <v>252</v>
      </c>
      <c r="L775" t="s">
        <v>107</v>
      </c>
      <c r="M775">
        <v>0</v>
      </c>
      <c r="O775" t="str">
        <f>+VLOOKUP(Línea_Causa_Sexo_Edad[[#This Row],[id_LA]],Línea_Atención[],2,0)</f>
        <v>Línea Cuidado Alternativo</v>
      </c>
    </row>
    <row r="776" spans="2:15" x14ac:dyDescent="0.3">
      <c r="B776" s="4" t="str">
        <f t="shared" si="36"/>
        <v>2-Causa Ingreso-07</v>
      </c>
      <c r="C776" s="4" t="str">
        <f t="shared" si="37"/>
        <v>2-Causa Ingreso-07-Hombres</v>
      </c>
      <c r="D776" s="4" t="str">
        <f t="shared" si="38"/>
        <v>2-Causa Ingreso-07-Hombres-Segunda Infancia</v>
      </c>
      <c r="E776">
        <v>2</v>
      </c>
      <c r="F776" t="str">
        <f>+VLOOKUP(H776,Causas_Ingreso[[Causal Ingreso/Egreso]:[id_Causa]],3,0)</f>
        <v>Causa Ingreso-07</v>
      </c>
      <c r="G776" t="s">
        <v>416</v>
      </c>
      <c r="H776" t="s">
        <v>256</v>
      </c>
      <c r="I776" t="s">
        <v>161</v>
      </c>
      <c r="J776" t="s">
        <v>151</v>
      </c>
      <c r="K776" t="s">
        <v>252</v>
      </c>
      <c r="L776" t="s">
        <v>107</v>
      </c>
      <c r="M776">
        <v>1</v>
      </c>
      <c r="O776" t="str">
        <f>+VLOOKUP(Línea_Causa_Sexo_Edad[[#This Row],[id_LA]],Línea_Atención[],2,0)</f>
        <v>Línea Cuidado Alternativo</v>
      </c>
    </row>
    <row r="777" spans="2:15" x14ac:dyDescent="0.3">
      <c r="B777" s="4" t="str">
        <f t="shared" si="36"/>
        <v>2-Causa Ingreso-10</v>
      </c>
      <c r="C777" s="4" t="str">
        <f t="shared" si="37"/>
        <v>2-Causa Ingreso-10-Hombres</v>
      </c>
      <c r="D777" s="4" t="str">
        <f t="shared" si="38"/>
        <v>2-Causa Ingreso-10-Hombres-Segunda Infancia</v>
      </c>
      <c r="E777">
        <v>2</v>
      </c>
      <c r="F777" t="str">
        <f>+VLOOKUP(H777,Causas_Ingreso[[Causal Ingreso/Egreso]:[id_Causa]],3,0)</f>
        <v>Causa Ingreso-10</v>
      </c>
      <c r="G777" t="s">
        <v>416</v>
      </c>
      <c r="H777" t="s">
        <v>123</v>
      </c>
      <c r="I777" t="s">
        <v>161</v>
      </c>
      <c r="J777" t="s">
        <v>151</v>
      </c>
      <c r="K777" t="s">
        <v>252</v>
      </c>
      <c r="L777" t="s">
        <v>107</v>
      </c>
      <c r="M777">
        <v>37</v>
      </c>
      <c r="O777" t="str">
        <f>+VLOOKUP(Línea_Causa_Sexo_Edad[[#This Row],[id_LA]],Línea_Atención[],2,0)</f>
        <v>Línea Cuidado Alternativo</v>
      </c>
    </row>
    <row r="778" spans="2:15" x14ac:dyDescent="0.3">
      <c r="B778" s="4" t="str">
        <f t="shared" si="36"/>
        <v>2-Causa Ingreso-11</v>
      </c>
      <c r="C778" s="4" t="str">
        <f t="shared" si="37"/>
        <v>2-Causa Ingreso-11-Hombres</v>
      </c>
      <c r="D778" s="4" t="str">
        <f t="shared" si="38"/>
        <v>2-Causa Ingreso-11-Hombres-Segunda Infancia</v>
      </c>
      <c r="E778">
        <v>2</v>
      </c>
      <c r="F778" t="str">
        <f>+VLOOKUP(H778,Causas_Ingreso[[Causal Ingreso/Egreso]:[id_Causa]],3,0)</f>
        <v>Causa Ingreso-11</v>
      </c>
      <c r="G778" t="s">
        <v>416</v>
      </c>
      <c r="H778" t="s">
        <v>257</v>
      </c>
      <c r="I778" t="s">
        <v>161</v>
      </c>
      <c r="J778" t="s">
        <v>151</v>
      </c>
      <c r="K778" t="s">
        <v>252</v>
      </c>
      <c r="L778" t="s">
        <v>107</v>
      </c>
      <c r="M778">
        <v>15</v>
      </c>
      <c r="O778" t="str">
        <f>+VLOOKUP(Línea_Causa_Sexo_Edad[[#This Row],[id_LA]],Línea_Atención[],2,0)</f>
        <v>Línea Cuidado Alternativo</v>
      </c>
    </row>
    <row r="779" spans="2:15" x14ac:dyDescent="0.3">
      <c r="B779" s="4" t="str">
        <f t="shared" si="36"/>
        <v>2-Causa Ingreso-12</v>
      </c>
      <c r="C779" s="4" t="str">
        <f t="shared" si="37"/>
        <v>2-Causa Ingreso-12-Hombres</v>
      </c>
      <c r="D779" s="4" t="str">
        <f t="shared" si="38"/>
        <v>2-Causa Ingreso-12-Hombres-Segunda Infancia</v>
      </c>
      <c r="E779">
        <v>2</v>
      </c>
      <c r="F779" t="str">
        <f>+VLOOKUP(H779,Causas_Ingreso[[Causal Ingreso/Egreso]:[id_Causa]],3,0)</f>
        <v>Causa Ingreso-12</v>
      </c>
      <c r="G779" t="s">
        <v>416</v>
      </c>
      <c r="H779" t="s">
        <v>258</v>
      </c>
      <c r="I779" t="s">
        <v>161</v>
      </c>
      <c r="J779" t="s">
        <v>151</v>
      </c>
      <c r="K779" t="s">
        <v>252</v>
      </c>
      <c r="L779" t="s">
        <v>107</v>
      </c>
      <c r="M779">
        <v>69</v>
      </c>
      <c r="O779" t="str">
        <f>+VLOOKUP(Línea_Causa_Sexo_Edad[[#This Row],[id_LA]],Línea_Atención[],2,0)</f>
        <v>Línea Cuidado Alternativo</v>
      </c>
    </row>
    <row r="780" spans="2:15" x14ac:dyDescent="0.3">
      <c r="B780" s="4" t="str">
        <f t="shared" si="36"/>
        <v>2-Causa Ingreso-01</v>
      </c>
      <c r="C780" s="4" t="str">
        <f t="shared" si="37"/>
        <v>2-Causa Ingreso-01-Mujeres</v>
      </c>
      <c r="D780" s="4" t="str">
        <f t="shared" si="38"/>
        <v>2-Causa Ingreso-01-Mujeres-Segunda Infancia</v>
      </c>
      <c r="E780">
        <v>2</v>
      </c>
      <c r="F780" t="s">
        <v>355</v>
      </c>
      <c r="G780" t="s">
        <v>416</v>
      </c>
      <c r="H780" t="s">
        <v>122</v>
      </c>
      <c r="I780" t="s">
        <v>161</v>
      </c>
      <c r="J780" t="s">
        <v>151</v>
      </c>
      <c r="K780" t="s">
        <v>253</v>
      </c>
      <c r="L780" t="s">
        <v>107</v>
      </c>
      <c r="M780">
        <v>0</v>
      </c>
      <c r="O780" t="str">
        <f>+VLOOKUP(Línea_Causa_Sexo_Edad[[#This Row],[id_LA]],Línea_Atención[],2,0)</f>
        <v>Línea Cuidado Alternativo</v>
      </c>
    </row>
    <row r="781" spans="2:15" x14ac:dyDescent="0.3">
      <c r="B781" s="4" t="str">
        <f t="shared" si="36"/>
        <v>2-Causa Ingreso-02</v>
      </c>
      <c r="C781" s="4" t="str">
        <f t="shared" si="37"/>
        <v>2-Causa Ingreso-02-Mujeres</v>
      </c>
      <c r="D781" s="4" t="str">
        <f t="shared" si="38"/>
        <v>2-Causa Ingreso-02-Mujeres-Segunda Infancia</v>
      </c>
      <c r="E781">
        <v>2</v>
      </c>
      <c r="F781" t="str">
        <f>+VLOOKUP(H781,Causas_Ingreso[[Causal Ingreso/Egreso]:[id_Causa]],3,0)</f>
        <v>Causa Ingreso-02</v>
      </c>
      <c r="G781" t="s">
        <v>416</v>
      </c>
      <c r="H781" t="s">
        <v>124</v>
      </c>
      <c r="I781" t="s">
        <v>161</v>
      </c>
      <c r="J781" t="s">
        <v>151</v>
      </c>
      <c r="K781" t="s">
        <v>253</v>
      </c>
      <c r="L781" t="s">
        <v>107</v>
      </c>
      <c r="M781">
        <v>4</v>
      </c>
      <c r="O781" t="str">
        <f>+VLOOKUP(Línea_Causa_Sexo_Edad[[#This Row],[id_LA]],Línea_Atención[],2,0)</f>
        <v>Línea Cuidado Alternativo</v>
      </c>
    </row>
    <row r="782" spans="2:15" x14ac:dyDescent="0.3">
      <c r="B782" s="4" t="str">
        <f t="shared" si="36"/>
        <v>2-Causa Ingreso-03</v>
      </c>
      <c r="C782" s="4" t="str">
        <f t="shared" si="37"/>
        <v>2-Causa Ingreso-03-Mujeres</v>
      </c>
      <c r="D782" s="4" t="str">
        <f t="shared" si="38"/>
        <v>2-Causa Ingreso-03-Mujeres-Segunda Infancia</v>
      </c>
      <c r="E782">
        <v>2</v>
      </c>
      <c r="F782" t="str">
        <f>+VLOOKUP(H782,Causas_Ingreso[[Causal Ingreso/Egreso]:[id_Causa]],3,0)</f>
        <v>Causa Ingreso-03</v>
      </c>
      <c r="G782" t="s">
        <v>416</v>
      </c>
      <c r="H782" t="s">
        <v>125</v>
      </c>
      <c r="I782" t="s">
        <v>161</v>
      </c>
      <c r="J782" t="s">
        <v>151</v>
      </c>
      <c r="K782" t="s">
        <v>253</v>
      </c>
      <c r="L782" t="s">
        <v>107</v>
      </c>
      <c r="M782">
        <v>60</v>
      </c>
      <c r="O782" t="str">
        <f>+VLOOKUP(Línea_Causa_Sexo_Edad[[#This Row],[id_LA]],Línea_Atención[],2,0)</f>
        <v>Línea Cuidado Alternativo</v>
      </c>
    </row>
    <row r="783" spans="2:15" x14ac:dyDescent="0.3">
      <c r="B783" s="4" t="str">
        <f t="shared" si="36"/>
        <v>2-Causa Ingreso-04</v>
      </c>
      <c r="C783" s="4" t="str">
        <f t="shared" si="37"/>
        <v>2-Causa Ingreso-04-Mujeres</v>
      </c>
      <c r="D783" s="4" t="str">
        <f t="shared" si="38"/>
        <v>2-Causa Ingreso-04-Mujeres-Segunda Infancia</v>
      </c>
      <c r="E783">
        <v>2</v>
      </c>
      <c r="F783" t="str">
        <f>+VLOOKUP(H783,Causas_Ingreso[[Causal Ingreso/Egreso]:[id_Causa]],3,0)</f>
        <v>Causa Ingreso-04</v>
      </c>
      <c r="G783" t="s">
        <v>416</v>
      </c>
      <c r="H783" t="s">
        <v>126</v>
      </c>
      <c r="I783" t="s">
        <v>161</v>
      </c>
      <c r="J783" t="s">
        <v>151</v>
      </c>
      <c r="K783" t="s">
        <v>253</v>
      </c>
      <c r="L783" t="s">
        <v>107</v>
      </c>
      <c r="M783">
        <v>508</v>
      </c>
      <c r="O783" t="str">
        <f>+VLOOKUP(Línea_Causa_Sexo_Edad[[#This Row],[id_LA]],Línea_Atención[],2,0)</f>
        <v>Línea Cuidado Alternativo</v>
      </c>
    </row>
    <row r="784" spans="2:15" x14ac:dyDescent="0.3">
      <c r="B784" s="4" t="str">
        <f t="shared" si="36"/>
        <v>2-Causa Ingreso-05</v>
      </c>
      <c r="C784" s="4" t="str">
        <f t="shared" si="37"/>
        <v>2-Causa Ingreso-05-Mujeres</v>
      </c>
      <c r="D784" s="4" t="str">
        <f t="shared" si="38"/>
        <v>2-Causa Ingreso-05-Mujeres-Segunda Infancia</v>
      </c>
      <c r="E784">
        <v>2</v>
      </c>
      <c r="F784" t="str">
        <f>+VLOOKUP(H784,Causas_Ingreso[[Causal Ingreso/Egreso]:[id_Causa]],3,0)</f>
        <v>Causa Ingreso-05</v>
      </c>
      <c r="G784" t="s">
        <v>416</v>
      </c>
      <c r="H784" t="s">
        <v>255</v>
      </c>
      <c r="I784" t="s">
        <v>161</v>
      </c>
      <c r="J784" t="s">
        <v>151</v>
      </c>
      <c r="K784" t="s">
        <v>253</v>
      </c>
      <c r="L784" t="s">
        <v>107</v>
      </c>
      <c r="M784">
        <v>222</v>
      </c>
      <c r="O784" t="str">
        <f>+VLOOKUP(Línea_Causa_Sexo_Edad[[#This Row],[id_LA]],Línea_Atención[],2,0)</f>
        <v>Línea Cuidado Alternativo</v>
      </c>
    </row>
    <row r="785" spans="2:15" x14ac:dyDescent="0.3">
      <c r="B785" s="4" t="str">
        <f t="shared" si="36"/>
        <v>2-Causa Ingreso-06</v>
      </c>
      <c r="C785" s="4" t="str">
        <f t="shared" si="37"/>
        <v>2-Causa Ingreso-06-Mujeres</v>
      </c>
      <c r="D785" s="4" t="str">
        <f t="shared" si="38"/>
        <v>2-Causa Ingreso-06-Mujeres-Segunda Infancia</v>
      </c>
      <c r="E785">
        <v>2</v>
      </c>
      <c r="F785" t="str">
        <f>+VLOOKUP(H785,Causas_Ingreso[[Causal Ingreso/Egreso]:[id_Causa]],3,0)</f>
        <v>Causa Ingreso-06</v>
      </c>
      <c r="G785" t="s">
        <v>416</v>
      </c>
      <c r="H785" t="s">
        <v>128</v>
      </c>
      <c r="I785" t="s">
        <v>161</v>
      </c>
      <c r="J785" t="s">
        <v>151</v>
      </c>
      <c r="K785" t="s">
        <v>253</v>
      </c>
      <c r="L785" t="s">
        <v>107</v>
      </c>
      <c r="M785">
        <v>0</v>
      </c>
      <c r="O785" t="str">
        <f>+VLOOKUP(Línea_Causa_Sexo_Edad[[#This Row],[id_LA]],Línea_Atención[],2,0)</f>
        <v>Línea Cuidado Alternativo</v>
      </c>
    </row>
    <row r="786" spans="2:15" x14ac:dyDescent="0.3">
      <c r="B786" s="4" t="str">
        <f t="shared" si="36"/>
        <v>2-Causa Ingreso-07</v>
      </c>
      <c r="C786" s="4" t="str">
        <f t="shared" si="37"/>
        <v>2-Causa Ingreso-07-Mujeres</v>
      </c>
      <c r="D786" s="4" t="str">
        <f t="shared" si="38"/>
        <v>2-Causa Ingreso-07-Mujeres-Segunda Infancia</v>
      </c>
      <c r="E786">
        <v>2</v>
      </c>
      <c r="F786" t="str">
        <f>+VLOOKUP(H786,Causas_Ingreso[[Causal Ingreso/Egreso]:[id_Causa]],3,0)</f>
        <v>Causa Ingreso-07</v>
      </c>
      <c r="G786" t="s">
        <v>416</v>
      </c>
      <c r="H786" t="s">
        <v>256</v>
      </c>
      <c r="I786" t="s">
        <v>161</v>
      </c>
      <c r="J786" t="s">
        <v>151</v>
      </c>
      <c r="K786" t="s">
        <v>253</v>
      </c>
      <c r="L786" t="s">
        <v>107</v>
      </c>
      <c r="M786">
        <v>1</v>
      </c>
      <c r="O786" t="str">
        <f>+VLOOKUP(Línea_Causa_Sexo_Edad[[#This Row],[id_LA]],Línea_Atención[],2,0)</f>
        <v>Línea Cuidado Alternativo</v>
      </c>
    </row>
    <row r="787" spans="2:15" x14ac:dyDescent="0.3">
      <c r="B787" s="4" t="str">
        <f t="shared" si="36"/>
        <v>2-Causa Ingreso-10</v>
      </c>
      <c r="C787" s="4" t="str">
        <f t="shared" si="37"/>
        <v>2-Causa Ingreso-10-Mujeres</v>
      </c>
      <c r="D787" s="4" t="str">
        <f t="shared" si="38"/>
        <v>2-Causa Ingreso-10-Mujeres-Segunda Infancia</v>
      </c>
      <c r="E787">
        <v>2</v>
      </c>
      <c r="F787" t="str">
        <f>+VLOOKUP(H787,Causas_Ingreso[[Causal Ingreso/Egreso]:[id_Causa]],3,0)</f>
        <v>Causa Ingreso-10</v>
      </c>
      <c r="G787" t="s">
        <v>416</v>
      </c>
      <c r="H787" t="s">
        <v>123</v>
      </c>
      <c r="I787" t="s">
        <v>161</v>
      </c>
      <c r="J787" t="s">
        <v>151</v>
      </c>
      <c r="K787" t="s">
        <v>253</v>
      </c>
      <c r="L787" t="s">
        <v>107</v>
      </c>
      <c r="M787">
        <v>16</v>
      </c>
      <c r="O787" t="str">
        <f>+VLOOKUP(Línea_Causa_Sexo_Edad[[#This Row],[id_LA]],Línea_Atención[],2,0)</f>
        <v>Línea Cuidado Alternativo</v>
      </c>
    </row>
    <row r="788" spans="2:15" x14ac:dyDescent="0.3">
      <c r="B788" s="4" t="str">
        <f t="shared" si="36"/>
        <v>2-Causa Ingreso-11</v>
      </c>
      <c r="C788" s="4" t="str">
        <f t="shared" si="37"/>
        <v>2-Causa Ingreso-11-Mujeres</v>
      </c>
      <c r="D788" s="4" t="str">
        <f t="shared" si="38"/>
        <v>2-Causa Ingreso-11-Mujeres-Segunda Infancia</v>
      </c>
      <c r="E788">
        <v>2</v>
      </c>
      <c r="F788" t="str">
        <f>+VLOOKUP(H788,Causas_Ingreso[[Causal Ingreso/Egreso]:[id_Causa]],3,0)</f>
        <v>Causa Ingreso-11</v>
      </c>
      <c r="G788" t="s">
        <v>416</v>
      </c>
      <c r="H788" t="s">
        <v>257</v>
      </c>
      <c r="I788" t="s">
        <v>161</v>
      </c>
      <c r="J788" t="s">
        <v>151</v>
      </c>
      <c r="K788" t="s">
        <v>253</v>
      </c>
      <c r="L788" t="s">
        <v>107</v>
      </c>
      <c r="M788">
        <v>64</v>
      </c>
      <c r="O788" t="str">
        <f>+VLOOKUP(Línea_Causa_Sexo_Edad[[#This Row],[id_LA]],Línea_Atención[],2,0)</f>
        <v>Línea Cuidado Alternativo</v>
      </c>
    </row>
    <row r="789" spans="2:15" x14ac:dyDescent="0.3">
      <c r="B789" s="4" t="str">
        <f t="shared" si="36"/>
        <v>2-Causa Ingreso-12</v>
      </c>
      <c r="C789" s="4" t="str">
        <f t="shared" si="37"/>
        <v>2-Causa Ingreso-12-Mujeres</v>
      </c>
      <c r="D789" s="4" t="str">
        <f t="shared" si="38"/>
        <v>2-Causa Ingreso-12-Mujeres-Segunda Infancia</v>
      </c>
      <c r="E789">
        <v>2</v>
      </c>
      <c r="F789" t="str">
        <f>+VLOOKUP(H789,Causas_Ingreso[[Causal Ingreso/Egreso]:[id_Causa]],3,0)</f>
        <v>Causa Ingreso-12</v>
      </c>
      <c r="G789" t="s">
        <v>416</v>
      </c>
      <c r="H789" t="s">
        <v>258</v>
      </c>
      <c r="I789" t="s">
        <v>161</v>
      </c>
      <c r="J789" t="s">
        <v>151</v>
      </c>
      <c r="K789" t="s">
        <v>253</v>
      </c>
      <c r="L789" t="s">
        <v>107</v>
      </c>
      <c r="M789">
        <v>60</v>
      </c>
      <c r="O789" t="str">
        <f>+VLOOKUP(Línea_Causa_Sexo_Edad[[#This Row],[id_LA]],Línea_Atención[],2,0)</f>
        <v>Línea Cuidado Alternativo</v>
      </c>
    </row>
    <row r="790" spans="2:15" x14ac:dyDescent="0.3">
      <c r="B790" s="4" t="str">
        <f t="shared" si="36"/>
        <v>2-Causa Ingreso-01</v>
      </c>
      <c r="C790" s="4" t="str">
        <f t="shared" si="37"/>
        <v>2-Causa Ingreso-01-Hombres</v>
      </c>
      <c r="D790" s="4" t="str">
        <f t="shared" si="38"/>
        <v>2-Causa Ingreso-01-Hombres-Adolescente</v>
      </c>
      <c r="E790">
        <v>2</v>
      </c>
      <c r="F790" t="s">
        <v>355</v>
      </c>
      <c r="G790" t="s">
        <v>416</v>
      </c>
      <c r="H790" t="s">
        <v>122</v>
      </c>
      <c r="I790" t="s">
        <v>162</v>
      </c>
      <c r="J790" t="s">
        <v>152</v>
      </c>
      <c r="K790" t="s">
        <v>252</v>
      </c>
      <c r="L790" t="s">
        <v>107</v>
      </c>
      <c r="M790">
        <v>0</v>
      </c>
      <c r="O790" t="str">
        <f>+VLOOKUP(Línea_Causa_Sexo_Edad[[#This Row],[id_LA]],Línea_Atención[],2,0)</f>
        <v>Línea Cuidado Alternativo</v>
      </c>
    </row>
    <row r="791" spans="2:15" x14ac:dyDescent="0.3">
      <c r="B791" s="4" t="str">
        <f t="shared" si="36"/>
        <v>2-Causa Ingreso-02</v>
      </c>
      <c r="C791" s="4" t="str">
        <f t="shared" si="37"/>
        <v>2-Causa Ingreso-02-Hombres</v>
      </c>
      <c r="D791" s="4" t="str">
        <f t="shared" si="38"/>
        <v>2-Causa Ingreso-02-Hombres-Adolescente</v>
      </c>
      <c r="E791">
        <v>2</v>
      </c>
      <c r="F791" t="str">
        <f>+VLOOKUP(H791,Causas_Ingreso[[Causal Ingreso/Egreso]:[id_Causa]],3,0)</f>
        <v>Causa Ingreso-02</v>
      </c>
      <c r="G791" t="s">
        <v>416</v>
      </c>
      <c r="H791" t="s">
        <v>124</v>
      </c>
      <c r="I791" t="s">
        <v>162</v>
      </c>
      <c r="J791" t="s">
        <v>152</v>
      </c>
      <c r="K791" t="s">
        <v>252</v>
      </c>
      <c r="L791" t="s">
        <v>107</v>
      </c>
      <c r="M791">
        <v>20</v>
      </c>
      <c r="O791" t="str">
        <f>+VLOOKUP(Línea_Causa_Sexo_Edad[[#This Row],[id_LA]],Línea_Atención[],2,0)</f>
        <v>Línea Cuidado Alternativo</v>
      </c>
    </row>
    <row r="792" spans="2:15" x14ac:dyDescent="0.3">
      <c r="B792" s="4" t="str">
        <f t="shared" si="36"/>
        <v>2-Causa Ingreso-03</v>
      </c>
      <c r="C792" s="4" t="str">
        <f t="shared" si="37"/>
        <v>2-Causa Ingreso-03-Hombres</v>
      </c>
      <c r="D792" s="4" t="str">
        <f t="shared" si="38"/>
        <v>2-Causa Ingreso-03-Hombres-Adolescente</v>
      </c>
      <c r="E792">
        <v>2</v>
      </c>
      <c r="F792" t="str">
        <f>+VLOOKUP(H792,Causas_Ingreso[[Causal Ingreso/Egreso]:[id_Causa]],3,0)</f>
        <v>Causa Ingreso-03</v>
      </c>
      <c r="G792" t="s">
        <v>416</v>
      </c>
      <c r="H792" t="s">
        <v>125</v>
      </c>
      <c r="I792" t="s">
        <v>162</v>
      </c>
      <c r="J792" t="s">
        <v>152</v>
      </c>
      <c r="K792" t="s">
        <v>252</v>
      </c>
      <c r="L792" t="s">
        <v>107</v>
      </c>
      <c r="M792">
        <v>34</v>
      </c>
      <c r="O792" t="str">
        <f>+VLOOKUP(Línea_Causa_Sexo_Edad[[#This Row],[id_LA]],Línea_Atención[],2,0)</f>
        <v>Línea Cuidado Alternativo</v>
      </c>
    </row>
    <row r="793" spans="2:15" x14ac:dyDescent="0.3">
      <c r="B793" s="4" t="str">
        <f t="shared" si="36"/>
        <v>2-Causa Ingreso-04</v>
      </c>
      <c r="C793" s="4" t="str">
        <f t="shared" si="37"/>
        <v>2-Causa Ingreso-04-Hombres</v>
      </c>
      <c r="D793" s="4" t="str">
        <f t="shared" si="38"/>
        <v>2-Causa Ingreso-04-Hombres-Adolescente</v>
      </c>
      <c r="E793">
        <v>2</v>
      </c>
      <c r="F793" t="str">
        <f>+VLOOKUP(H793,Causas_Ingreso[[Causal Ingreso/Egreso]:[id_Causa]],3,0)</f>
        <v>Causa Ingreso-04</v>
      </c>
      <c r="G793" t="s">
        <v>416</v>
      </c>
      <c r="H793" t="s">
        <v>126</v>
      </c>
      <c r="I793" t="s">
        <v>162</v>
      </c>
      <c r="J793" t="s">
        <v>152</v>
      </c>
      <c r="K793" t="s">
        <v>252</v>
      </c>
      <c r="L793" t="s">
        <v>107</v>
      </c>
      <c r="M793">
        <v>329</v>
      </c>
      <c r="O793" t="str">
        <f>+VLOOKUP(Línea_Causa_Sexo_Edad[[#This Row],[id_LA]],Línea_Atención[],2,0)</f>
        <v>Línea Cuidado Alternativo</v>
      </c>
    </row>
    <row r="794" spans="2:15" x14ac:dyDescent="0.3">
      <c r="B794" s="4" t="str">
        <f t="shared" si="36"/>
        <v>2-Causa Ingreso-05</v>
      </c>
      <c r="C794" s="4" t="str">
        <f t="shared" si="37"/>
        <v>2-Causa Ingreso-05-Hombres</v>
      </c>
      <c r="D794" s="4" t="str">
        <f t="shared" si="38"/>
        <v>2-Causa Ingreso-05-Hombres-Adolescente</v>
      </c>
      <c r="E794">
        <v>2</v>
      </c>
      <c r="F794" t="str">
        <f>+VLOOKUP(H794,Causas_Ingreso[[Causal Ingreso/Egreso]:[id_Causa]],3,0)</f>
        <v>Causa Ingreso-05</v>
      </c>
      <c r="G794" t="s">
        <v>416</v>
      </c>
      <c r="H794" t="s">
        <v>255</v>
      </c>
      <c r="I794" t="s">
        <v>162</v>
      </c>
      <c r="J794" t="s">
        <v>152</v>
      </c>
      <c r="K794" t="s">
        <v>252</v>
      </c>
      <c r="L794" t="s">
        <v>107</v>
      </c>
      <c r="M794">
        <v>218</v>
      </c>
      <c r="O794" t="str">
        <f>+VLOOKUP(Línea_Causa_Sexo_Edad[[#This Row],[id_LA]],Línea_Atención[],2,0)</f>
        <v>Línea Cuidado Alternativo</v>
      </c>
    </row>
    <row r="795" spans="2:15" x14ac:dyDescent="0.3">
      <c r="B795" s="4" t="str">
        <f t="shared" si="36"/>
        <v>2-Causa Ingreso-06</v>
      </c>
      <c r="C795" s="4" t="str">
        <f t="shared" si="37"/>
        <v>2-Causa Ingreso-06-Hombres</v>
      </c>
      <c r="D795" s="4" t="str">
        <f t="shared" si="38"/>
        <v>2-Causa Ingreso-06-Hombres-Adolescente</v>
      </c>
      <c r="E795">
        <v>2</v>
      </c>
      <c r="F795" t="str">
        <f>+VLOOKUP(H795,Causas_Ingreso[[Causal Ingreso/Egreso]:[id_Causa]],3,0)</f>
        <v>Causa Ingreso-06</v>
      </c>
      <c r="G795" t="s">
        <v>416</v>
      </c>
      <c r="H795" t="s">
        <v>128</v>
      </c>
      <c r="I795" t="s">
        <v>162</v>
      </c>
      <c r="J795" t="s">
        <v>152</v>
      </c>
      <c r="K795" t="s">
        <v>252</v>
      </c>
      <c r="L795" t="s">
        <v>107</v>
      </c>
      <c r="M795">
        <v>1</v>
      </c>
      <c r="O795" t="str">
        <f>+VLOOKUP(Línea_Causa_Sexo_Edad[[#This Row],[id_LA]],Línea_Atención[],2,0)</f>
        <v>Línea Cuidado Alternativo</v>
      </c>
    </row>
    <row r="796" spans="2:15" x14ac:dyDescent="0.3">
      <c r="B796" s="4" t="str">
        <f t="shared" si="36"/>
        <v>2-Causa Ingreso-07</v>
      </c>
      <c r="C796" s="4" t="str">
        <f t="shared" si="37"/>
        <v>2-Causa Ingreso-07-Hombres</v>
      </c>
      <c r="D796" s="4" t="str">
        <f t="shared" si="38"/>
        <v>2-Causa Ingreso-07-Hombres-Adolescente</v>
      </c>
      <c r="E796">
        <v>2</v>
      </c>
      <c r="F796" t="str">
        <f>+VLOOKUP(H796,Causas_Ingreso[[Causal Ingreso/Egreso]:[id_Causa]],3,0)</f>
        <v>Causa Ingreso-07</v>
      </c>
      <c r="G796" t="s">
        <v>416</v>
      </c>
      <c r="H796" t="s">
        <v>256</v>
      </c>
      <c r="I796" t="s">
        <v>162</v>
      </c>
      <c r="J796" t="s">
        <v>152</v>
      </c>
      <c r="K796" t="s">
        <v>252</v>
      </c>
      <c r="L796" t="s">
        <v>107</v>
      </c>
      <c r="M796">
        <v>1</v>
      </c>
      <c r="O796" t="str">
        <f>+VLOOKUP(Línea_Causa_Sexo_Edad[[#This Row],[id_LA]],Línea_Atención[],2,0)</f>
        <v>Línea Cuidado Alternativo</v>
      </c>
    </row>
    <row r="797" spans="2:15" x14ac:dyDescent="0.3">
      <c r="B797" s="4" t="str">
        <f t="shared" si="36"/>
        <v>2-Causa Ingreso-10</v>
      </c>
      <c r="C797" s="4" t="str">
        <f t="shared" si="37"/>
        <v>2-Causa Ingreso-10-Hombres</v>
      </c>
      <c r="D797" s="4" t="str">
        <f t="shared" si="38"/>
        <v>2-Causa Ingreso-10-Hombres-Adolescente</v>
      </c>
      <c r="E797">
        <v>2</v>
      </c>
      <c r="F797" t="str">
        <f>+VLOOKUP(H797,Causas_Ingreso[[Causal Ingreso/Egreso]:[id_Causa]],3,0)</f>
        <v>Causa Ingreso-10</v>
      </c>
      <c r="G797" t="s">
        <v>416</v>
      </c>
      <c r="H797" t="s">
        <v>123</v>
      </c>
      <c r="I797" t="s">
        <v>162</v>
      </c>
      <c r="J797" t="s">
        <v>152</v>
      </c>
      <c r="K797" t="s">
        <v>252</v>
      </c>
      <c r="L797" t="s">
        <v>107</v>
      </c>
      <c r="M797">
        <v>34</v>
      </c>
      <c r="O797" t="str">
        <f>+VLOOKUP(Línea_Causa_Sexo_Edad[[#This Row],[id_LA]],Línea_Atención[],2,0)</f>
        <v>Línea Cuidado Alternativo</v>
      </c>
    </row>
    <row r="798" spans="2:15" x14ac:dyDescent="0.3">
      <c r="B798" s="4" t="str">
        <f t="shared" si="36"/>
        <v>2-Causa Ingreso-11</v>
      </c>
      <c r="C798" s="4" t="str">
        <f t="shared" si="37"/>
        <v>2-Causa Ingreso-11-Hombres</v>
      </c>
      <c r="D798" s="4" t="str">
        <f t="shared" si="38"/>
        <v>2-Causa Ingreso-11-Hombres-Adolescente</v>
      </c>
      <c r="E798">
        <v>2</v>
      </c>
      <c r="F798" t="str">
        <f>+VLOOKUP(H798,Causas_Ingreso[[Causal Ingreso/Egreso]:[id_Causa]],3,0)</f>
        <v>Causa Ingreso-11</v>
      </c>
      <c r="G798" t="s">
        <v>416</v>
      </c>
      <c r="H798" t="s">
        <v>257</v>
      </c>
      <c r="I798" t="s">
        <v>162</v>
      </c>
      <c r="J798" t="s">
        <v>152</v>
      </c>
      <c r="K798" t="s">
        <v>252</v>
      </c>
      <c r="L798" t="s">
        <v>107</v>
      </c>
      <c r="M798">
        <v>6</v>
      </c>
      <c r="O798" t="str">
        <f>+VLOOKUP(Línea_Causa_Sexo_Edad[[#This Row],[id_LA]],Línea_Atención[],2,0)</f>
        <v>Línea Cuidado Alternativo</v>
      </c>
    </row>
    <row r="799" spans="2:15" x14ac:dyDescent="0.3">
      <c r="B799" s="4" t="str">
        <f t="shared" si="36"/>
        <v>2-Causa Ingreso-12</v>
      </c>
      <c r="C799" s="4" t="str">
        <f t="shared" si="37"/>
        <v>2-Causa Ingreso-12-Hombres</v>
      </c>
      <c r="D799" s="4" t="str">
        <f t="shared" si="38"/>
        <v>2-Causa Ingreso-12-Hombres-Adolescente</v>
      </c>
      <c r="E799">
        <v>2</v>
      </c>
      <c r="F799" t="str">
        <f>+VLOOKUP(H799,Causas_Ingreso[[Causal Ingreso/Egreso]:[id_Causa]],3,0)</f>
        <v>Causa Ingreso-12</v>
      </c>
      <c r="G799" t="s">
        <v>416</v>
      </c>
      <c r="H799" t="s">
        <v>258</v>
      </c>
      <c r="I799" t="s">
        <v>162</v>
      </c>
      <c r="J799" t="s">
        <v>152</v>
      </c>
      <c r="K799" t="s">
        <v>252</v>
      </c>
      <c r="L799" t="s">
        <v>107</v>
      </c>
      <c r="M799">
        <v>24</v>
      </c>
      <c r="O799" t="str">
        <f>+VLOOKUP(Línea_Causa_Sexo_Edad[[#This Row],[id_LA]],Línea_Atención[],2,0)</f>
        <v>Línea Cuidado Alternativo</v>
      </c>
    </row>
    <row r="800" spans="2:15" x14ac:dyDescent="0.3">
      <c r="B800" s="4" t="str">
        <f t="shared" si="36"/>
        <v>2-Causa Ingreso-01</v>
      </c>
      <c r="C800" s="4" t="str">
        <f t="shared" si="37"/>
        <v>2-Causa Ingreso-01-Mujeres</v>
      </c>
      <c r="D800" s="4" t="str">
        <f t="shared" si="38"/>
        <v>2-Causa Ingreso-01-Mujeres-Adolescente</v>
      </c>
      <c r="E800">
        <v>2</v>
      </c>
      <c r="F800" t="s">
        <v>355</v>
      </c>
      <c r="G800" t="s">
        <v>416</v>
      </c>
      <c r="H800" t="s">
        <v>122</v>
      </c>
      <c r="I800" t="s">
        <v>162</v>
      </c>
      <c r="J800" t="s">
        <v>152</v>
      </c>
      <c r="K800" t="s">
        <v>253</v>
      </c>
      <c r="L800" t="s">
        <v>107</v>
      </c>
      <c r="M800">
        <v>0</v>
      </c>
      <c r="O800" t="str">
        <f>+VLOOKUP(Línea_Causa_Sexo_Edad[[#This Row],[id_LA]],Línea_Atención[],2,0)</f>
        <v>Línea Cuidado Alternativo</v>
      </c>
    </row>
    <row r="801" spans="2:15" x14ac:dyDescent="0.3">
      <c r="B801" s="4" t="str">
        <f t="shared" si="36"/>
        <v>2-Causa Ingreso-02</v>
      </c>
      <c r="C801" s="4" t="str">
        <f t="shared" si="37"/>
        <v>2-Causa Ingreso-02-Mujeres</v>
      </c>
      <c r="D801" s="4" t="str">
        <f t="shared" si="38"/>
        <v>2-Causa Ingreso-02-Mujeres-Adolescente</v>
      </c>
      <c r="E801">
        <v>2</v>
      </c>
      <c r="F801" t="str">
        <f>+VLOOKUP(H801,Causas_Ingreso[[Causal Ingreso/Egreso]:[id_Causa]],3,0)</f>
        <v>Causa Ingreso-02</v>
      </c>
      <c r="G801" t="s">
        <v>416</v>
      </c>
      <c r="H801" t="s">
        <v>124</v>
      </c>
      <c r="I801" t="s">
        <v>162</v>
      </c>
      <c r="J801" t="s">
        <v>152</v>
      </c>
      <c r="K801" t="s">
        <v>253</v>
      </c>
      <c r="L801" t="s">
        <v>107</v>
      </c>
      <c r="M801">
        <v>9</v>
      </c>
      <c r="O801" t="str">
        <f>+VLOOKUP(Línea_Causa_Sexo_Edad[[#This Row],[id_LA]],Línea_Atención[],2,0)</f>
        <v>Línea Cuidado Alternativo</v>
      </c>
    </row>
    <row r="802" spans="2:15" x14ac:dyDescent="0.3">
      <c r="B802" s="4" t="str">
        <f t="shared" si="36"/>
        <v>2-Causa Ingreso-03</v>
      </c>
      <c r="C802" s="4" t="str">
        <f t="shared" si="37"/>
        <v>2-Causa Ingreso-03-Mujeres</v>
      </c>
      <c r="D802" s="4" t="str">
        <f t="shared" si="38"/>
        <v>2-Causa Ingreso-03-Mujeres-Adolescente</v>
      </c>
      <c r="E802">
        <v>2</v>
      </c>
      <c r="F802" t="str">
        <f>+VLOOKUP(H802,Causas_Ingreso[[Causal Ingreso/Egreso]:[id_Causa]],3,0)</f>
        <v>Causa Ingreso-03</v>
      </c>
      <c r="G802" t="s">
        <v>416</v>
      </c>
      <c r="H802" t="s">
        <v>125</v>
      </c>
      <c r="I802" t="s">
        <v>162</v>
      </c>
      <c r="J802" t="s">
        <v>152</v>
      </c>
      <c r="K802" t="s">
        <v>253</v>
      </c>
      <c r="L802" t="s">
        <v>107</v>
      </c>
      <c r="M802">
        <v>86</v>
      </c>
      <c r="O802" t="str">
        <f>+VLOOKUP(Línea_Causa_Sexo_Edad[[#This Row],[id_LA]],Línea_Atención[],2,0)</f>
        <v>Línea Cuidado Alternativo</v>
      </c>
    </row>
    <row r="803" spans="2:15" x14ac:dyDescent="0.3">
      <c r="B803" s="4" t="str">
        <f t="shared" si="36"/>
        <v>2-Causa Ingreso-04</v>
      </c>
      <c r="C803" s="4" t="str">
        <f t="shared" si="37"/>
        <v>2-Causa Ingreso-04-Mujeres</v>
      </c>
      <c r="D803" s="4" t="str">
        <f t="shared" si="38"/>
        <v>2-Causa Ingreso-04-Mujeres-Adolescente</v>
      </c>
      <c r="E803">
        <v>2</v>
      </c>
      <c r="F803" t="str">
        <f>+VLOOKUP(H803,Causas_Ingreso[[Causal Ingreso/Egreso]:[id_Causa]],3,0)</f>
        <v>Causa Ingreso-04</v>
      </c>
      <c r="G803" t="s">
        <v>416</v>
      </c>
      <c r="H803" t="s">
        <v>126</v>
      </c>
      <c r="I803" t="s">
        <v>162</v>
      </c>
      <c r="J803" t="s">
        <v>152</v>
      </c>
      <c r="K803" t="s">
        <v>253</v>
      </c>
      <c r="L803" t="s">
        <v>107</v>
      </c>
      <c r="M803">
        <v>504</v>
      </c>
      <c r="O803" t="str">
        <f>+VLOOKUP(Línea_Causa_Sexo_Edad[[#This Row],[id_LA]],Línea_Atención[],2,0)</f>
        <v>Línea Cuidado Alternativo</v>
      </c>
    </row>
    <row r="804" spans="2:15" x14ac:dyDescent="0.3">
      <c r="B804" s="4" t="str">
        <f t="shared" si="36"/>
        <v>2-Causa Ingreso-05</v>
      </c>
      <c r="C804" s="4" t="str">
        <f t="shared" si="37"/>
        <v>2-Causa Ingreso-05-Mujeres</v>
      </c>
      <c r="D804" s="4" t="str">
        <f t="shared" si="38"/>
        <v>2-Causa Ingreso-05-Mujeres-Adolescente</v>
      </c>
      <c r="E804">
        <v>2</v>
      </c>
      <c r="F804" t="str">
        <f>+VLOOKUP(H804,Causas_Ingreso[[Causal Ingreso/Egreso]:[id_Causa]],3,0)</f>
        <v>Causa Ingreso-05</v>
      </c>
      <c r="G804" t="s">
        <v>416</v>
      </c>
      <c r="H804" t="s">
        <v>255</v>
      </c>
      <c r="I804" t="s">
        <v>162</v>
      </c>
      <c r="J804" t="s">
        <v>152</v>
      </c>
      <c r="K804" t="s">
        <v>253</v>
      </c>
      <c r="L804" t="s">
        <v>107</v>
      </c>
      <c r="M804">
        <v>368</v>
      </c>
      <c r="O804" t="str">
        <f>+VLOOKUP(Línea_Causa_Sexo_Edad[[#This Row],[id_LA]],Línea_Atención[],2,0)</f>
        <v>Línea Cuidado Alternativo</v>
      </c>
    </row>
    <row r="805" spans="2:15" x14ac:dyDescent="0.3">
      <c r="B805" s="4" t="str">
        <f t="shared" si="36"/>
        <v>2-Causa Ingreso-06</v>
      </c>
      <c r="C805" s="4" t="str">
        <f t="shared" si="37"/>
        <v>2-Causa Ingreso-06-Mujeres</v>
      </c>
      <c r="D805" s="4" t="str">
        <f t="shared" si="38"/>
        <v>2-Causa Ingreso-06-Mujeres-Adolescente</v>
      </c>
      <c r="E805">
        <v>2</v>
      </c>
      <c r="F805" t="str">
        <f>+VLOOKUP(H805,Causas_Ingreso[[Causal Ingreso/Egreso]:[id_Causa]],3,0)</f>
        <v>Causa Ingreso-06</v>
      </c>
      <c r="G805" t="s">
        <v>416</v>
      </c>
      <c r="H805" t="s">
        <v>128</v>
      </c>
      <c r="I805" t="s">
        <v>162</v>
      </c>
      <c r="J805" t="s">
        <v>152</v>
      </c>
      <c r="K805" t="s">
        <v>253</v>
      </c>
      <c r="L805" t="s">
        <v>107</v>
      </c>
      <c r="M805">
        <v>10</v>
      </c>
      <c r="O805" t="str">
        <f>+VLOOKUP(Línea_Causa_Sexo_Edad[[#This Row],[id_LA]],Línea_Atención[],2,0)</f>
        <v>Línea Cuidado Alternativo</v>
      </c>
    </row>
    <row r="806" spans="2:15" x14ac:dyDescent="0.3">
      <c r="B806" s="4" t="str">
        <f t="shared" si="36"/>
        <v>2-Causa Ingreso-07</v>
      </c>
      <c r="C806" s="4" t="str">
        <f t="shared" si="37"/>
        <v>2-Causa Ingreso-07-Mujeres</v>
      </c>
      <c r="D806" s="4" t="str">
        <f t="shared" si="38"/>
        <v>2-Causa Ingreso-07-Mujeres-Adolescente</v>
      </c>
      <c r="E806">
        <v>2</v>
      </c>
      <c r="F806" t="str">
        <f>+VLOOKUP(H806,Causas_Ingreso[[Causal Ingreso/Egreso]:[id_Causa]],3,0)</f>
        <v>Causa Ingreso-07</v>
      </c>
      <c r="G806" t="s">
        <v>416</v>
      </c>
      <c r="H806" t="s">
        <v>256</v>
      </c>
      <c r="I806" t="s">
        <v>162</v>
      </c>
      <c r="J806" t="s">
        <v>152</v>
      </c>
      <c r="K806" t="s">
        <v>253</v>
      </c>
      <c r="L806" t="s">
        <v>107</v>
      </c>
      <c r="M806">
        <v>0</v>
      </c>
      <c r="O806" t="str">
        <f>+VLOOKUP(Línea_Causa_Sexo_Edad[[#This Row],[id_LA]],Línea_Atención[],2,0)</f>
        <v>Línea Cuidado Alternativo</v>
      </c>
    </row>
    <row r="807" spans="2:15" x14ac:dyDescent="0.3">
      <c r="B807" s="4" t="str">
        <f t="shared" si="36"/>
        <v>2-Causa Ingreso-10</v>
      </c>
      <c r="C807" s="4" t="str">
        <f t="shared" si="37"/>
        <v>2-Causa Ingreso-10-Mujeres</v>
      </c>
      <c r="D807" s="4" t="str">
        <f t="shared" si="38"/>
        <v>2-Causa Ingreso-10-Mujeres-Adolescente</v>
      </c>
      <c r="E807">
        <v>2</v>
      </c>
      <c r="F807" t="str">
        <f>+VLOOKUP(H807,Causas_Ingreso[[Causal Ingreso/Egreso]:[id_Causa]],3,0)</f>
        <v>Causa Ingreso-10</v>
      </c>
      <c r="G807" t="s">
        <v>416</v>
      </c>
      <c r="H807" t="s">
        <v>123</v>
      </c>
      <c r="I807" t="s">
        <v>162</v>
      </c>
      <c r="J807" t="s">
        <v>152</v>
      </c>
      <c r="K807" t="s">
        <v>253</v>
      </c>
      <c r="L807" t="s">
        <v>107</v>
      </c>
      <c r="M807">
        <v>27</v>
      </c>
      <c r="O807" t="str">
        <f>+VLOOKUP(Línea_Causa_Sexo_Edad[[#This Row],[id_LA]],Línea_Atención[],2,0)</f>
        <v>Línea Cuidado Alternativo</v>
      </c>
    </row>
    <row r="808" spans="2:15" x14ac:dyDescent="0.3">
      <c r="B808" s="4" t="str">
        <f t="shared" si="36"/>
        <v>2-Causa Ingreso-11</v>
      </c>
      <c r="C808" s="4" t="str">
        <f t="shared" si="37"/>
        <v>2-Causa Ingreso-11-Mujeres</v>
      </c>
      <c r="D808" s="4" t="str">
        <f t="shared" si="38"/>
        <v>2-Causa Ingreso-11-Mujeres-Adolescente</v>
      </c>
      <c r="E808">
        <v>2</v>
      </c>
      <c r="F808" t="str">
        <f>+VLOOKUP(H808,Causas_Ingreso[[Causal Ingreso/Egreso]:[id_Causa]],3,0)</f>
        <v>Causa Ingreso-11</v>
      </c>
      <c r="G808" t="s">
        <v>416</v>
      </c>
      <c r="H808" t="s">
        <v>257</v>
      </c>
      <c r="I808" t="s">
        <v>162</v>
      </c>
      <c r="J808" t="s">
        <v>152</v>
      </c>
      <c r="K808" t="s">
        <v>253</v>
      </c>
      <c r="L808" t="s">
        <v>107</v>
      </c>
      <c r="M808">
        <v>96</v>
      </c>
      <c r="O808" t="str">
        <f>+VLOOKUP(Línea_Causa_Sexo_Edad[[#This Row],[id_LA]],Línea_Atención[],2,0)</f>
        <v>Línea Cuidado Alternativo</v>
      </c>
    </row>
    <row r="809" spans="2:15" x14ac:dyDescent="0.3">
      <c r="B809" s="4" t="str">
        <f t="shared" si="36"/>
        <v>2-Causa Ingreso-12</v>
      </c>
      <c r="C809" s="4" t="str">
        <f t="shared" si="37"/>
        <v>2-Causa Ingreso-12-Mujeres</v>
      </c>
      <c r="D809" s="4" t="str">
        <f t="shared" si="38"/>
        <v>2-Causa Ingreso-12-Mujeres-Adolescente</v>
      </c>
      <c r="E809">
        <v>2</v>
      </c>
      <c r="F809" t="str">
        <f>+VLOOKUP(H809,Causas_Ingreso[[Causal Ingreso/Egreso]:[id_Causa]],3,0)</f>
        <v>Causa Ingreso-12</v>
      </c>
      <c r="G809" t="s">
        <v>416</v>
      </c>
      <c r="H809" t="s">
        <v>258</v>
      </c>
      <c r="I809" t="s">
        <v>162</v>
      </c>
      <c r="J809" t="s">
        <v>152</v>
      </c>
      <c r="K809" t="s">
        <v>253</v>
      </c>
      <c r="L809" t="s">
        <v>107</v>
      </c>
      <c r="M809">
        <v>44</v>
      </c>
      <c r="O809" t="str">
        <f>+VLOOKUP(Línea_Causa_Sexo_Edad[[#This Row],[id_LA]],Línea_Atención[],2,0)</f>
        <v>Línea Cuidado Alternativo</v>
      </c>
    </row>
    <row r="810" spans="2:15" x14ac:dyDescent="0.3">
      <c r="B810" s="4" t="str">
        <f t="shared" si="36"/>
        <v>2-Causa Ingreso-01</v>
      </c>
      <c r="C810" s="4" t="str">
        <f t="shared" si="37"/>
        <v>2-Causa Ingreso-01-Hombres</v>
      </c>
      <c r="D810" s="4" t="str">
        <f t="shared" si="38"/>
        <v>2-Causa Ingreso-01-Hombres-Mayores De Edad</v>
      </c>
      <c r="E810">
        <v>2</v>
      </c>
      <c r="F810" t="s">
        <v>355</v>
      </c>
      <c r="G810" t="s">
        <v>416</v>
      </c>
      <c r="H810" t="s">
        <v>122</v>
      </c>
      <c r="I810" t="s">
        <v>163</v>
      </c>
      <c r="J810" t="s">
        <v>153</v>
      </c>
      <c r="K810" t="s">
        <v>252</v>
      </c>
      <c r="L810" t="s">
        <v>107</v>
      </c>
      <c r="M810">
        <v>0</v>
      </c>
      <c r="O810" t="str">
        <f>+VLOOKUP(Línea_Causa_Sexo_Edad[[#This Row],[id_LA]],Línea_Atención[],2,0)</f>
        <v>Línea Cuidado Alternativo</v>
      </c>
    </row>
    <row r="811" spans="2:15" x14ac:dyDescent="0.3">
      <c r="B811" s="4" t="str">
        <f t="shared" si="36"/>
        <v>2-Causa Ingreso-02</v>
      </c>
      <c r="C811" s="4" t="str">
        <f t="shared" si="37"/>
        <v>2-Causa Ingreso-02-Hombres</v>
      </c>
      <c r="D811" s="4" t="str">
        <f t="shared" si="38"/>
        <v>2-Causa Ingreso-02-Hombres-Mayores De Edad</v>
      </c>
      <c r="E811">
        <v>2</v>
      </c>
      <c r="F811" t="str">
        <f>+VLOOKUP(H811,Causas_Ingreso[[Causal Ingreso/Egreso]:[id_Causa]],3,0)</f>
        <v>Causa Ingreso-02</v>
      </c>
      <c r="G811" t="s">
        <v>416</v>
      </c>
      <c r="H811" t="s">
        <v>124</v>
      </c>
      <c r="I811" t="s">
        <v>163</v>
      </c>
      <c r="J811" t="s">
        <v>153</v>
      </c>
      <c r="K811" t="s">
        <v>252</v>
      </c>
      <c r="L811" t="s">
        <v>107</v>
      </c>
      <c r="M811">
        <v>4</v>
      </c>
      <c r="O811" t="str">
        <f>+VLOOKUP(Línea_Causa_Sexo_Edad[[#This Row],[id_LA]],Línea_Atención[],2,0)</f>
        <v>Línea Cuidado Alternativo</v>
      </c>
    </row>
    <row r="812" spans="2:15" x14ac:dyDescent="0.3">
      <c r="B812" s="4" t="str">
        <f t="shared" si="36"/>
        <v>2-Causa Ingreso-03</v>
      </c>
      <c r="C812" s="4" t="str">
        <f t="shared" si="37"/>
        <v>2-Causa Ingreso-03-Hombres</v>
      </c>
      <c r="D812" s="4" t="str">
        <f t="shared" si="38"/>
        <v>2-Causa Ingreso-03-Hombres-Mayores De Edad</v>
      </c>
      <c r="E812">
        <v>2</v>
      </c>
      <c r="F812" t="str">
        <f>+VLOOKUP(H812,Causas_Ingreso[[Causal Ingreso/Egreso]:[id_Causa]],3,0)</f>
        <v>Causa Ingreso-03</v>
      </c>
      <c r="G812" t="s">
        <v>416</v>
      </c>
      <c r="H812" t="s">
        <v>125</v>
      </c>
      <c r="I812" t="s">
        <v>163</v>
      </c>
      <c r="J812" t="s">
        <v>153</v>
      </c>
      <c r="K812" t="s">
        <v>252</v>
      </c>
      <c r="L812" t="s">
        <v>107</v>
      </c>
      <c r="M812">
        <v>2</v>
      </c>
      <c r="O812" t="str">
        <f>+VLOOKUP(Línea_Causa_Sexo_Edad[[#This Row],[id_LA]],Línea_Atención[],2,0)</f>
        <v>Línea Cuidado Alternativo</v>
      </c>
    </row>
    <row r="813" spans="2:15" x14ac:dyDescent="0.3">
      <c r="B813" s="4" t="str">
        <f t="shared" si="36"/>
        <v>2-Causa Ingreso-04</v>
      </c>
      <c r="C813" s="4" t="str">
        <f t="shared" si="37"/>
        <v>2-Causa Ingreso-04-Hombres</v>
      </c>
      <c r="D813" s="4" t="str">
        <f t="shared" si="38"/>
        <v>2-Causa Ingreso-04-Hombres-Mayores De Edad</v>
      </c>
      <c r="E813">
        <v>2</v>
      </c>
      <c r="F813" t="str">
        <f>+VLOOKUP(H813,Causas_Ingreso[[Causal Ingreso/Egreso]:[id_Causa]],3,0)</f>
        <v>Causa Ingreso-04</v>
      </c>
      <c r="G813" t="s">
        <v>416</v>
      </c>
      <c r="H813" t="s">
        <v>126</v>
      </c>
      <c r="I813" t="s">
        <v>163</v>
      </c>
      <c r="J813" t="s">
        <v>153</v>
      </c>
      <c r="K813" t="s">
        <v>252</v>
      </c>
      <c r="L813" t="s">
        <v>107</v>
      </c>
      <c r="M813">
        <v>22</v>
      </c>
      <c r="O813" t="str">
        <f>+VLOOKUP(Línea_Causa_Sexo_Edad[[#This Row],[id_LA]],Línea_Atención[],2,0)</f>
        <v>Línea Cuidado Alternativo</v>
      </c>
    </row>
    <row r="814" spans="2:15" x14ac:dyDescent="0.3">
      <c r="B814" s="4" t="str">
        <f t="shared" si="36"/>
        <v>2-Causa Ingreso-05</v>
      </c>
      <c r="C814" s="4" t="str">
        <f t="shared" si="37"/>
        <v>2-Causa Ingreso-05-Hombres</v>
      </c>
      <c r="D814" s="4" t="str">
        <f t="shared" si="38"/>
        <v>2-Causa Ingreso-05-Hombres-Mayores De Edad</v>
      </c>
      <c r="E814">
        <v>2</v>
      </c>
      <c r="F814" t="str">
        <f>+VLOOKUP(H814,Causas_Ingreso[[Causal Ingreso/Egreso]:[id_Causa]],3,0)</f>
        <v>Causa Ingreso-05</v>
      </c>
      <c r="G814" t="s">
        <v>416</v>
      </c>
      <c r="H814" t="s">
        <v>255</v>
      </c>
      <c r="I814" t="s">
        <v>163</v>
      </c>
      <c r="J814" t="s">
        <v>153</v>
      </c>
      <c r="K814" t="s">
        <v>252</v>
      </c>
      <c r="L814" t="s">
        <v>107</v>
      </c>
      <c r="M814">
        <v>14</v>
      </c>
      <c r="O814" t="str">
        <f>+VLOOKUP(Línea_Causa_Sexo_Edad[[#This Row],[id_LA]],Línea_Atención[],2,0)</f>
        <v>Línea Cuidado Alternativo</v>
      </c>
    </row>
    <row r="815" spans="2:15" x14ac:dyDescent="0.3">
      <c r="B815" s="4" t="str">
        <f t="shared" si="36"/>
        <v>2-Causa Ingreso-06</v>
      </c>
      <c r="C815" s="4" t="str">
        <f t="shared" si="37"/>
        <v>2-Causa Ingreso-06-Hombres</v>
      </c>
      <c r="D815" s="4" t="str">
        <f t="shared" si="38"/>
        <v>2-Causa Ingreso-06-Hombres-Mayores De Edad</v>
      </c>
      <c r="E815">
        <v>2</v>
      </c>
      <c r="F815" t="str">
        <f>+VLOOKUP(H815,Causas_Ingreso[[Causal Ingreso/Egreso]:[id_Causa]],3,0)</f>
        <v>Causa Ingreso-06</v>
      </c>
      <c r="G815" t="s">
        <v>416</v>
      </c>
      <c r="H815" t="s">
        <v>128</v>
      </c>
      <c r="I815" t="s">
        <v>163</v>
      </c>
      <c r="J815" t="s">
        <v>153</v>
      </c>
      <c r="K815" t="s">
        <v>252</v>
      </c>
      <c r="L815" t="s">
        <v>107</v>
      </c>
      <c r="M815">
        <v>0</v>
      </c>
      <c r="O815" t="str">
        <f>+VLOOKUP(Línea_Causa_Sexo_Edad[[#This Row],[id_LA]],Línea_Atención[],2,0)</f>
        <v>Línea Cuidado Alternativo</v>
      </c>
    </row>
    <row r="816" spans="2:15" x14ac:dyDescent="0.3">
      <c r="B816" s="4" t="str">
        <f t="shared" si="36"/>
        <v>2-Causa Ingreso-07</v>
      </c>
      <c r="C816" s="4" t="str">
        <f t="shared" si="37"/>
        <v>2-Causa Ingreso-07-Hombres</v>
      </c>
      <c r="D816" s="4" t="str">
        <f t="shared" si="38"/>
        <v>2-Causa Ingreso-07-Hombres-Mayores De Edad</v>
      </c>
      <c r="E816">
        <v>2</v>
      </c>
      <c r="F816" t="str">
        <f>+VLOOKUP(H816,Causas_Ingreso[[Causal Ingreso/Egreso]:[id_Causa]],3,0)</f>
        <v>Causa Ingreso-07</v>
      </c>
      <c r="G816" t="s">
        <v>416</v>
      </c>
      <c r="H816" t="s">
        <v>256</v>
      </c>
      <c r="I816" t="s">
        <v>163</v>
      </c>
      <c r="J816" t="s">
        <v>153</v>
      </c>
      <c r="K816" t="s">
        <v>252</v>
      </c>
      <c r="L816" t="s">
        <v>107</v>
      </c>
      <c r="M816">
        <v>1</v>
      </c>
      <c r="O816" t="str">
        <f>+VLOOKUP(Línea_Causa_Sexo_Edad[[#This Row],[id_LA]],Línea_Atención[],2,0)</f>
        <v>Línea Cuidado Alternativo</v>
      </c>
    </row>
    <row r="817" spans="2:15" x14ac:dyDescent="0.3">
      <c r="B817" s="4" t="str">
        <f t="shared" si="36"/>
        <v>2-Causa Ingreso-10</v>
      </c>
      <c r="C817" s="4" t="str">
        <f t="shared" si="37"/>
        <v>2-Causa Ingreso-10-Hombres</v>
      </c>
      <c r="D817" s="4" t="str">
        <f t="shared" si="38"/>
        <v>2-Causa Ingreso-10-Hombres-Mayores De Edad</v>
      </c>
      <c r="E817">
        <v>2</v>
      </c>
      <c r="F817" t="str">
        <f>+VLOOKUP(H817,Causas_Ingreso[[Causal Ingreso/Egreso]:[id_Causa]],3,0)</f>
        <v>Causa Ingreso-10</v>
      </c>
      <c r="G817" t="s">
        <v>416</v>
      </c>
      <c r="H817" t="s">
        <v>123</v>
      </c>
      <c r="I817" t="s">
        <v>163</v>
      </c>
      <c r="J817" t="s">
        <v>153</v>
      </c>
      <c r="K817" t="s">
        <v>252</v>
      </c>
      <c r="L817" t="s">
        <v>107</v>
      </c>
      <c r="M817">
        <v>4</v>
      </c>
      <c r="O817" t="str">
        <f>+VLOOKUP(Línea_Causa_Sexo_Edad[[#This Row],[id_LA]],Línea_Atención[],2,0)</f>
        <v>Línea Cuidado Alternativo</v>
      </c>
    </row>
    <row r="818" spans="2:15" x14ac:dyDescent="0.3">
      <c r="B818" s="4" t="str">
        <f t="shared" si="36"/>
        <v>2-Causa Ingreso-11</v>
      </c>
      <c r="C818" s="4" t="str">
        <f t="shared" si="37"/>
        <v>2-Causa Ingreso-11-Hombres</v>
      </c>
      <c r="D818" s="4" t="str">
        <f t="shared" si="38"/>
        <v>2-Causa Ingreso-11-Hombres-Mayores De Edad</v>
      </c>
      <c r="E818">
        <v>2</v>
      </c>
      <c r="F818" t="str">
        <f>+VLOOKUP(H818,Causas_Ingreso[[Causal Ingreso/Egreso]:[id_Causa]],3,0)</f>
        <v>Causa Ingreso-11</v>
      </c>
      <c r="G818" t="s">
        <v>416</v>
      </c>
      <c r="H818" t="s">
        <v>257</v>
      </c>
      <c r="I818" t="s">
        <v>163</v>
      </c>
      <c r="J818" t="s">
        <v>153</v>
      </c>
      <c r="K818" t="s">
        <v>252</v>
      </c>
      <c r="L818" t="s">
        <v>107</v>
      </c>
      <c r="M818">
        <v>1</v>
      </c>
      <c r="O818" t="str">
        <f>+VLOOKUP(Línea_Causa_Sexo_Edad[[#This Row],[id_LA]],Línea_Atención[],2,0)</f>
        <v>Línea Cuidado Alternativo</v>
      </c>
    </row>
    <row r="819" spans="2:15" x14ac:dyDescent="0.3">
      <c r="B819" s="4" t="str">
        <f t="shared" si="36"/>
        <v>2-Causa Ingreso-12</v>
      </c>
      <c r="C819" s="4" t="str">
        <f t="shared" si="37"/>
        <v>2-Causa Ingreso-12-Hombres</v>
      </c>
      <c r="D819" s="4" t="str">
        <f t="shared" si="38"/>
        <v>2-Causa Ingreso-12-Hombres-Mayores De Edad</v>
      </c>
      <c r="E819">
        <v>2</v>
      </c>
      <c r="F819" t="str">
        <f>+VLOOKUP(H819,Causas_Ingreso[[Causal Ingreso/Egreso]:[id_Causa]],3,0)</f>
        <v>Causa Ingreso-12</v>
      </c>
      <c r="G819" t="s">
        <v>416</v>
      </c>
      <c r="H819" t="s">
        <v>258</v>
      </c>
      <c r="I819" t="s">
        <v>163</v>
      </c>
      <c r="J819" t="s">
        <v>153</v>
      </c>
      <c r="K819" t="s">
        <v>252</v>
      </c>
      <c r="L819" t="s">
        <v>107</v>
      </c>
      <c r="M819">
        <v>1</v>
      </c>
      <c r="O819" t="str">
        <f>+VLOOKUP(Línea_Causa_Sexo_Edad[[#This Row],[id_LA]],Línea_Atención[],2,0)</f>
        <v>Línea Cuidado Alternativo</v>
      </c>
    </row>
    <row r="820" spans="2:15" x14ac:dyDescent="0.3">
      <c r="B820" s="4" t="str">
        <f t="shared" si="36"/>
        <v>2-Causa Ingreso-01</v>
      </c>
      <c r="C820" s="4" t="str">
        <f t="shared" si="37"/>
        <v>2-Causa Ingreso-01-Mujeres</v>
      </c>
      <c r="D820" s="4" t="str">
        <f t="shared" si="38"/>
        <v>2-Causa Ingreso-01-Mujeres-Mayores De Edad</v>
      </c>
      <c r="E820">
        <v>2</v>
      </c>
      <c r="F820" t="s">
        <v>355</v>
      </c>
      <c r="G820" t="s">
        <v>416</v>
      </c>
      <c r="H820" t="s">
        <v>122</v>
      </c>
      <c r="I820" t="s">
        <v>163</v>
      </c>
      <c r="J820" t="s">
        <v>153</v>
      </c>
      <c r="K820" t="s">
        <v>253</v>
      </c>
      <c r="L820" t="s">
        <v>107</v>
      </c>
      <c r="M820">
        <v>0</v>
      </c>
      <c r="O820" t="str">
        <f>+VLOOKUP(Línea_Causa_Sexo_Edad[[#This Row],[id_LA]],Línea_Atención[],2,0)</f>
        <v>Línea Cuidado Alternativo</v>
      </c>
    </row>
    <row r="821" spans="2:15" x14ac:dyDescent="0.3">
      <c r="B821" s="4" t="str">
        <f t="shared" si="36"/>
        <v>2-Causa Ingreso-02</v>
      </c>
      <c r="C821" s="4" t="str">
        <f t="shared" si="37"/>
        <v>2-Causa Ingreso-02-Mujeres</v>
      </c>
      <c r="D821" s="4" t="str">
        <f t="shared" si="38"/>
        <v>2-Causa Ingreso-02-Mujeres-Mayores De Edad</v>
      </c>
      <c r="E821">
        <v>2</v>
      </c>
      <c r="F821" t="str">
        <f>+VLOOKUP(H821,Causas_Ingreso[[Causal Ingreso/Egreso]:[id_Causa]],3,0)</f>
        <v>Causa Ingreso-02</v>
      </c>
      <c r="G821" t="s">
        <v>416</v>
      </c>
      <c r="H821" t="s">
        <v>124</v>
      </c>
      <c r="I821" t="s">
        <v>163</v>
      </c>
      <c r="J821" t="s">
        <v>153</v>
      </c>
      <c r="K821" t="s">
        <v>253</v>
      </c>
      <c r="L821" t="s">
        <v>107</v>
      </c>
      <c r="M821">
        <v>0</v>
      </c>
      <c r="O821" t="str">
        <f>+VLOOKUP(Línea_Causa_Sexo_Edad[[#This Row],[id_LA]],Línea_Atención[],2,0)</f>
        <v>Línea Cuidado Alternativo</v>
      </c>
    </row>
    <row r="822" spans="2:15" x14ac:dyDescent="0.3">
      <c r="B822" s="4" t="str">
        <f t="shared" si="36"/>
        <v>2-Causa Ingreso-03</v>
      </c>
      <c r="C822" s="4" t="str">
        <f t="shared" si="37"/>
        <v>2-Causa Ingreso-03-Mujeres</v>
      </c>
      <c r="D822" s="4" t="str">
        <f t="shared" si="38"/>
        <v>2-Causa Ingreso-03-Mujeres-Mayores De Edad</v>
      </c>
      <c r="E822">
        <v>2</v>
      </c>
      <c r="F822" t="str">
        <f>+VLOOKUP(H822,Causas_Ingreso[[Causal Ingreso/Egreso]:[id_Causa]],3,0)</f>
        <v>Causa Ingreso-03</v>
      </c>
      <c r="G822" t="s">
        <v>416</v>
      </c>
      <c r="H822" t="s">
        <v>125</v>
      </c>
      <c r="I822" t="s">
        <v>163</v>
      </c>
      <c r="J822" t="s">
        <v>153</v>
      </c>
      <c r="K822" t="s">
        <v>253</v>
      </c>
      <c r="L822" t="s">
        <v>107</v>
      </c>
      <c r="M822">
        <v>2</v>
      </c>
      <c r="O822" t="str">
        <f>+VLOOKUP(Línea_Causa_Sexo_Edad[[#This Row],[id_LA]],Línea_Atención[],2,0)</f>
        <v>Línea Cuidado Alternativo</v>
      </c>
    </row>
    <row r="823" spans="2:15" x14ac:dyDescent="0.3">
      <c r="B823" s="4" t="str">
        <f t="shared" si="36"/>
        <v>2-Causa Ingreso-04</v>
      </c>
      <c r="C823" s="4" t="str">
        <f t="shared" si="37"/>
        <v>2-Causa Ingreso-04-Mujeres</v>
      </c>
      <c r="D823" s="4" t="str">
        <f t="shared" si="38"/>
        <v>2-Causa Ingreso-04-Mujeres-Mayores De Edad</v>
      </c>
      <c r="E823">
        <v>2</v>
      </c>
      <c r="F823" t="str">
        <f>+VLOOKUP(H823,Causas_Ingreso[[Causal Ingreso/Egreso]:[id_Causa]],3,0)</f>
        <v>Causa Ingreso-04</v>
      </c>
      <c r="G823" t="s">
        <v>416</v>
      </c>
      <c r="H823" t="s">
        <v>126</v>
      </c>
      <c r="I823" t="s">
        <v>163</v>
      </c>
      <c r="J823" t="s">
        <v>153</v>
      </c>
      <c r="K823" t="s">
        <v>253</v>
      </c>
      <c r="L823" t="s">
        <v>107</v>
      </c>
      <c r="M823">
        <v>25</v>
      </c>
      <c r="O823" t="str">
        <f>+VLOOKUP(Línea_Causa_Sexo_Edad[[#This Row],[id_LA]],Línea_Atención[],2,0)</f>
        <v>Línea Cuidado Alternativo</v>
      </c>
    </row>
    <row r="824" spans="2:15" x14ac:dyDescent="0.3">
      <c r="B824" s="4" t="str">
        <f t="shared" si="36"/>
        <v>2-Causa Ingreso-05</v>
      </c>
      <c r="C824" s="4" t="str">
        <f t="shared" si="37"/>
        <v>2-Causa Ingreso-05-Mujeres</v>
      </c>
      <c r="D824" s="4" t="str">
        <f t="shared" si="38"/>
        <v>2-Causa Ingreso-05-Mujeres-Mayores De Edad</v>
      </c>
      <c r="E824">
        <v>2</v>
      </c>
      <c r="F824" t="str">
        <f>+VLOOKUP(H824,Causas_Ingreso[[Causal Ingreso/Egreso]:[id_Causa]],3,0)</f>
        <v>Causa Ingreso-05</v>
      </c>
      <c r="G824" t="s">
        <v>416</v>
      </c>
      <c r="H824" t="s">
        <v>255</v>
      </c>
      <c r="I824" t="s">
        <v>163</v>
      </c>
      <c r="J824" t="s">
        <v>153</v>
      </c>
      <c r="K824" t="s">
        <v>253</v>
      </c>
      <c r="L824" t="s">
        <v>107</v>
      </c>
      <c r="M824">
        <v>36</v>
      </c>
      <c r="O824" t="str">
        <f>+VLOOKUP(Línea_Causa_Sexo_Edad[[#This Row],[id_LA]],Línea_Atención[],2,0)</f>
        <v>Línea Cuidado Alternativo</v>
      </c>
    </row>
    <row r="825" spans="2:15" x14ac:dyDescent="0.3">
      <c r="B825" s="4" t="str">
        <f t="shared" si="36"/>
        <v>2-Causa Ingreso-06</v>
      </c>
      <c r="C825" s="4" t="str">
        <f t="shared" si="37"/>
        <v>2-Causa Ingreso-06-Mujeres</v>
      </c>
      <c r="D825" s="4" t="str">
        <f t="shared" si="38"/>
        <v>2-Causa Ingreso-06-Mujeres-Mayores De Edad</v>
      </c>
      <c r="E825">
        <v>2</v>
      </c>
      <c r="F825" t="str">
        <f>+VLOOKUP(H825,Causas_Ingreso[[Causal Ingreso/Egreso]:[id_Causa]],3,0)</f>
        <v>Causa Ingreso-06</v>
      </c>
      <c r="G825" t="s">
        <v>416</v>
      </c>
      <c r="H825" t="s">
        <v>128</v>
      </c>
      <c r="I825" t="s">
        <v>163</v>
      </c>
      <c r="J825" t="s">
        <v>153</v>
      </c>
      <c r="K825" t="s">
        <v>253</v>
      </c>
      <c r="L825" t="s">
        <v>107</v>
      </c>
      <c r="M825">
        <v>0</v>
      </c>
      <c r="O825" t="str">
        <f>+VLOOKUP(Línea_Causa_Sexo_Edad[[#This Row],[id_LA]],Línea_Atención[],2,0)</f>
        <v>Línea Cuidado Alternativo</v>
      </c>
    </row>
    <row r="826" spans="2:15" x14ac:dyDescent="0.3">
      <c r="B826" s="4" t="str">
        <f t="shared" si="36"/>
        <v>2-Causa Ingreso-07</v>
      </c>
      <c r="C826" s="4" t="str">
        <f t="shared" si="37"/>
        <v>2-Causa Ingreso-07-Mujeres</v>
      </c>
      <c r="D826" s="4" t="str">
        <f t="shared" si="38"/>
        <v>2-Causa Ingreso-07-Mujeres-Mayores De Edad</v>
      </c>
      <c r="E826">
        <v>2</v>
      </c>
      <c r="F826" t="str">
        <f>+VLOOKUP(H826,Causas_Ingreso[[Causal Ingreso/Egreso]:[id_Causa]],3,0)</f>
        <v>Causa Ingreso-07</v>
      </c>
      <c r="G826" t="s">
        <v>416</v>
      </c>
      <c r="H826" t="s">
        <v>256</v>
      </c>
      <c r="I826" t="s">
        <v>163</v>
      </c>
      <c r="J826" t="s">
        <v>153</v>
      </c>
      <c r="K826" t="s">
        <v>253</v>
      </c>
      <c r="L826" t="s">
        <v>107</v>
      </c>
      <c r="M826">
        <v>0</v>
      </c>
      <c r="O826" t="str">
        <f>+VLOOKUP(Línea_Causa_Sexo_Edad[[#This Row],[id_LA]],Línea_Atención[],2,0)</f>
        <v>Línea Cuidado Alternativo</v>
      </c>
    </row>
    <row r="827" spans="2:15" x14ac:dyDescent="0.3">
      <c r="B827" s="4" t="str">
        <f t="shared" si="36"/>
        <v>2-Causa Ingreso-10</v>
      </c>
      <c r="C827" s="4" t="str">
        <f t="shared" si="37"/>
        <v>2-Causa Ingreso-10-Mujeres</v>
      </c>
      <c r="D827" s="4" t="str">
        <f t="shared" si="38"/>
        <v>2-Causa Ingreso-10-Mujeres-Mayores De Edad</v>
      </c>
      <c r="E827">
        <v>2</v>
      </c>
      <c r="F827" t="str">
        <f>+VLOOKUP(H827,Causas_Ingreso[[Causal Ingreso/Egreso]:[id_Causa]],3,0)</f>
        <v>Causa Ingreso-10</v>
      </c>
      <c r="G827" t="s">
        <v>416</v>
      </c>
      <c r="H827" t="s">
        <v>123</v>
      </c>
      <c r="I827" t="s">
        <v>163</v>
      </c>
      <c r="J827" t="s">
        <v>153</v>
      </c>
      <c r="K827" t="s">
        <v>253</v>
      </c>
      <c r="L827" t="s">
        <v>107</v>
      </c>
      <c r="M827">
        <v>9</v>
      </c>
      <c r="O827" t="str">
        <f>+VLOOKUP(Línea_Causa_Sexo_Edad[[#This Row],[id_LA]],Línea_Atención[],2,0)</f>
        <v>Línea Cuidado Alternativo</v>
      </c>
    </row>
    <row r="828" spans="2:15" x14ac:dyDescent="0.3">
      <c r="B828" s="4" t="str">
        <f t="shared" si="36"/>
        <v>2-Causa Ingreso-11</v>
      </c>
      <c r="C828" s="4" t="str">
        <f t="shared" si="37"/>
        <v>2-Causa Ingreso-11-Mujeres</v>
      </c>
      <c r="D828" s="4" t="str">
        <f t="shared" si="38"/>
        <v>2-Causa Ingreso-11-Mujeres-Mayores De Edad</v>
      </c>
      <c r="E828">
        <v>2</v>
      </c>
      <c r="F828" t="str">
        <f>+VLOOKUP(H828,Causas_Ingreso[[Causal Ingreso/Egreso]:[id_Causa]],3,0)</f>
        <v>Causa Ingreso-11</v>
      </c>
      <c r="G828" t="s">
        <v>416</v>
      </c>
      <c r="H828" t="s">
        <v>257</v>
      </c>
      <c r="I828" t="s">
        <v>163</v>
      </c>
      <c r="J828" t="s">
        <v>153</v>
      </c>
      <c r="K828" t="s">
        <v>253</v>
      </c>
      <c r="L828" t="s">
        <v>107</v>
      </c>
      <c r="M828">
        <v>7</v>
      </c>
      <c r="O828" t="str">
        <f>+VLOOKUP(Línea_Causa_Sexo_Edad[[#This Row],[id_LA]],Línea_Atención[],2,0)</f>
        <v>Línea Cuidado Alternativo</v>
      </c>
    </row>
    <row r="829" spans="2:15" x14ac:dyDescent="0.3">
      <c r="B829" s="4" t="str">
        <f t="shared" si="36"/>
        <v>2-Causa Ingreso-12</v>
      </c>
      <c r="C829" s="4" t="str">
        <f t="shared" si="37"/>
        <v>2-Causa Ingreso-12-Mujeres</v>
      </c>
      <c r="D829" s="4" t="str">
        <f t="shared" si="38"/>
        <v>2-Causa Ingreso-12-Mujeres-Mayores De Edad</v>
      </c>
      <c r="E829">
        <v>2</v>
      </c>
      <c r="F829" t="str">
        <f>+VLOOKUP(H829,Causas_Ingreso[[Causal Ingreso/Egreso]:[id_Causa]],3,0)</f>
        <v>Causa Ingreso-12</v>
      </c>
      <c r="G829" t="s">
        <v>416</v>
      </c>
      <c r="H829" t="s">
        <v>258</v>
      </c>
      <c r="I829" t="s">
        <v>163</v>
      </c>
      <c r="J829" t="s">
        <v>153</v>
      </c>
      <c r="K829" t="s">
        <v>253</v>
      </c>
      <c r="L829" t="s">
        <v>107</v>
      </c>
      <c r="M829">
        <v>0</v>
      </c>
      <c r="O829" t="str">
        <f>+VLOOKUP(Línea_Causa_Sexo_Edad[[#This Row],[id_LA]],Línea_Atención[],2,0)</f>
        <v>Línea Cuidado Alternativo</v>
      </c>
    </row>
    <row r="830" spans="2:15" x14ac:dyDescent="0.3">
      <c r="B830" s="4" t="str">
        <f t="shared" si="36"/>
        <v>2-Causa Ingreso-01</v>
      </c>
      <c r="C830" s="4" t="str">
        <f t="shared" si="37"/>
        <v>2-Causa Ingreso-01-Hombres</v>
      </c>
      <c r="D830" s="4" t="str">
        <f t="shared" si="38"/>
        <v>2-Causa Ingreso-01-Hombres-En Gestación</v>
      </c>
      <c r="E830">
        <v>2</v>
      </c>
      <c r="F830" t="s">
        <v>355</v>
      </c>
      <c r="G830" t="s">
        <v>416</v>
      </c>
      <c r="H830" t="s">
        <v>122</v>
      </c>
      <c r="I830" t="s">
        <v>158</v>
      </c>
      <c r="J830" t="s">
        <v>149</v>
      </c>
      <c r="K830" t="s">
        <v>252</v>
      </c>
      <c r="L830" t="s">
        <v>107</v>
      </c>
      <c r="O830" t="str">
        <f>+VLOOKUP(Línea_Causa_Sexo_Edad[[#This Row],[id_LA]],Línea_Atención[],2,0)</f>
        <v>Línea Cuidado Alternativo</v>
      </c>
    </row>
    <row r="831" spans="2:15" x14ac:dyDescent="0.3">
      <c r="B831" s="4" t="str">
        <f t="shared" si="36"/>
        <v>2-Causa Ingreso-02</v>
      </c>
      <c r="C831" s="4" t="str">
        <f t="shared" si="37"/>
        <v>2-Causa Ingreso-02-Hombres</v>
      </c>
      <c r="D831" s="4" t="str">
        <f t="shared" si="38"/>
        <v>2-Causa Ingreso-02-Hombres-En Gestación</v>
      </c>
      <c r="E831">
        <v>2</v>
      </c>
      <c r="F831" t="str">
        <f>+VLOOKUP(H831,Causas_Ingreso[[Causal Ingreso/Egreso]:[id_Causa]],3,0)</f>
        <v>Causa Ingreso-02</v>
      </c>
      <c r="G831" t="s">
        <v>416</v>
      </c>
      <c r="H831" t="s">
        <v>124</v>
      </c>
      <c r="I831" t="s">
        <v>158</v>
      </c>
      <c r="J831" t="s">
        <v>149</v>
      </c>
      <c r="K831" t="s">
        <v>252</v>
      </c>
      <c r="L831" t="s">
        <v>107</v>
      </c>
      <c r="O831" t="str">
        <f>+VLOOKUP(Línea_Causa_Sexo_Edad[[#This Row],[id_LA]],Línea_Atención[],2,0)</f>
        <v>Línea Cuidado Alternativo</v>
      </c>
    </row>
    <row r="832" spans="2:15" x14ac:dyDescent="0.3">
      <c r="B832" s="4" t="str">
        <f t="shared" si="36"/>
        <v>2-Causa Ingreso-03</v>
      </c>
      <c r="C832" s="4" t="str">
        <f t="shared" si="37"/>
        <v>2-Causa Ingreso-03-Hombres</v>
      </c>
      <c r="D832" s="4" t="str">
        <f t="shared" si="38"/>
        <v>2-Causa Ingreso-03-Hombres-En Gestación</v>
      </c>
      <c r="E832">
        <v>2</v>
      </c>
      <c r="F832" t="str">
        <f>+VLOOKUP(H832,Causas_Ingreso[[Causal Ingreso/Egreso]:[id_Causa]],3,0)</f>
        <v>Causa Ingreso-03</v>
      </c>
      <c r="G832" t="s">
        <v>416</v>
      </c>
      <c r="H832" t="s">
        <v>125</v>
      </c>
      <c r="I832" t="s">
        <v>158</v>
      </c>
      <c r="J832" t="s">
        <v>149</v>
      </c>
      <c r="K832" t="s">
        <v>252</v>
      </c>
      <c r="L832" t="s">
        <v>107</v>
      </c>
      <c r="O832" t="str">
        <f>+VLOOKUP(Línea_Causa_Sexo_Edad[[#This Row],[id_LA]],Línea_Atención[],2,0)</f>
        <v>Línea Cuidado Alternativo</v>
      </c>
    </row>
    <row r="833" spans="2:15" x14ac:dyDescent="0.3">
      <c r="B833" s="4" t="str">
        <f t="shared" si="36"/>
        <v>2-Causa Ingreso-04</v>
      </c>
      <c r="C833" s="4" t="str">
        <f t="shared" si="37"/>
        <v>2-Causa Ingreso-04-Hombres</v>
      </c>
      <c r="D833" s="4" t="str">
        <f t="shared" si="38"/>
        <v>2-Causa Ingreso-04-Hombres-En Gestación</v>
      </c>
      <c r="E833">
        <v>2</v>
      </c>
      <c r="F833" t="str">
        <f>+VLOOKUP(H833,Causas_Ingreso[[Causal Ingreso/Egreso]:[id_Causa]],3,0)</f>
        <v>Causa Ingreso-04</v>
      </c>
      <c r="G833" t="s">
        <v>416</v>
      </c>
      <c r="H833" t="s">
        <v>126</v>
      </c>
      <c r="I833" t="s">
        <v>158</v>
      </c>
      <c r="J833" t="s">
        <v>149</v>
      </c>
      <c r="K833" t="s">
        <v>252</v>
      </c>
      <c r="L833" t="s">
        <v>107</v>
      </c>
      <c r="O833" t="str">
        <f>+VLOOKUP(Línea_Causa_Sexo_Edad[[#This Row],[id_LA]],Línea_Atención[],2,0)</f>
        <v>Línea Cuidado Alternativo</v>
      </c>
    </row>
    <row r="834" spans="2:15" x14ac:dyDescent="0.3">
      <c r="B834" s="4" t="str">
        <f t="shared" si="36"/>
        <v>2-Causa Ingreso-05</v>
      </c>
      <c r="C834" s="4" t="str">
        <f t="shared" si="37"/>
        <v>2-Causa Ingreso-05-Hombres</v>
      </c>
      <c r="D834" s="4" t="str">
        <f t="shared" si="38"/>
        <v>2-Causa Ingreso-05-Hombres-En Gestación</v>
      </c>
      <c r="E834">
        <v>2</v>
      </c>
      <c r="F834" t="str">
        <f>+VLOOKUP(H834,Causas_Ingreso[[Causal Ingreso/Egreso]:[id_Causa]],3,0)</f>
        <v>Causa Ingreso-05</v>
      </c>
      <c r="G834" t="s">
        <v>416</v>
      </c>
      <c r="H834" t="s">
        <v>255</v>
      </c>
      <c r="I834" t="s">
        <v>158</v>
      </c>
      <c r="J834" t="s">
        <v>149</v>
      </c>
      <c r="K834" t="s">
        <v>252</v>
      </c>
      <c r="L834" t="s">
        <v>107</v>
      </c>
      <c r="O834" t="str">
        <f>+VLOOKUP(Línea_Causa_Sexo_Edad[[#This Row],[id_LA]],Línea_Atención[],2,0)</f>
        <v>Línea Cuidado Alternativo</v>
      </c>
    </row>
    <row r="835" spans="2:15" x14ac:dyDescent="0.3">
      <c r="B835" s="4" t="str">
        <f t="shared" si="36"/>
        <v>2-Causa Ingreso-06</v>
      </c>
      <c r="C835" s="4" t="str">
        <f t="shared" si="37"/>
        <v>2-Causa Ingreso-06-Hombres</v>
      </c>
      <c r="D835" s="4" t="str">
        <f t="shared" si="38"/>
        <v>2-Causa Ingreso-06-Hombres-En Gestación</v>
      </c>
      <c r="E835">
        <v>2</v>
      </c>
      <c r="F835" t="str">
        <f>+VLOOKUP(H835,Causas_Ingreso[[Causal Ingreso/Egreso]:[id_Causa]],3,0)</f>
        <v>Causa Ingreso-06</v>
      </c>
      <c r="G835" t="s">
        <v>416</v>
      </c>
      <c r="H835" t="s">
        <v>128</v>
      </c>
      <c r="I835" t="s">
        <v>158</v>
      </c>
      <c r="J835" t="s">
        <v>149</v>
      </c>
      <c r="K835" t="s">
        <v>252</v>
      </c>
      <c r="L835" t="s">
        <v>107</v>
      </c>
      <c r="O835" t="str">
        <f>+VLOOKUP(Línea_Causa_Sexo_Edad[[#This Row],[id_LA]],Línea_Atención[],2,0)</f>
        <v>Línea Cuidado Alternativo</v>
      </c>
    </row>
    <row r="836" spans="2:15" x14ac:dyDescent="0.3">
      <c r="B836" s="4" t="str">
        <f t="shared" si="36"/>
        <v>2-Causa Ingreso-07</v>
      </c>
      <c r="C836" s="4" t="str">
        <f t="shared" si="37"/>
        <v>2-Causa Ingreso-07-Hombres</v>
      </c>
      <c r="D836" s="4" t="str">
        <f t="shared" si="38"/>
        <v>2-Causa Ingreso-07-Hombres-En Gestación</v>
      </c>
      <c r="E836">
        <v>2</v>
      </c>
      <c r="F836" t="str">
        <f>+VLOOKUP(H836,Causas_Ingreso[[Causal Ingreso/Egreso]:[id_Causa]],3,0)</f>
        <v>Causa Ingreso-07</v>
      </c>
      <c r="G836" t="s">
        <v>416</v>
      </c>
      <c r="H836" t="s">
        <v>256</v>
      </c>
      <c r="I836" t="s">
        <v>158</v>
      </c>
      <c r="J836" t="s">
        <v>149</v>
      </c>
      <c r="K836" t="s">
        <v>252</v>
      </c>
      <c r="L836" t="s">
        <v>107</v>
      </c>
      <c r="O836" t="str">
        <f>+VLOOKUP(Línea_Causa_Sexo_Edad[[#This Row],[id_LA]],Línea_Atención[],2,0)</f>
        <v>Línea Cuidado Alternativo</v>
      </c>
    </row>
    <row r="837" spans="2:15" x14ac:dyDescent="0.3">
      <c r="B837" s="4" t="str">
        <f t="shared" ref="B837:B900" si="39">+E837&amp;"-"&amp;F837</f>
        <v>2-Causa Ingreso-10</v>
      </c>
      <c r="C837" s="4" t="str">
        <f t="shared" ref="C837:C900" si="40">+B837&amp;"-"&amp;K837</f>
        <v>2-Causa Ingreso-10-Hombres</v>
      </c>
      <c r="D837" s="4" t="str">
        <f t="shared" ref="D837:D900" si="41">+C837&amp;"-"&amp;J837</f>
        <v>2-Causa Ingreso-10-Hombres-En Gestación</v>
      </c>
      <c r="E837">
        <v>2</v>
      </c>
      <c r="F837" t="str">
        <f>+VLOOKUP(H837,Causas_Ingreso[[Causal Ingreso/Egreso]:[id_Causa]],3,0)</f>
        <v>Causa Ingreso-10</v>
      </c>
      <c r="G837" t="s">
        <v>416</v>
      </c>
      <c r="H837" t="s">
        <v>123</v>
      </c>
      <c r="I837" t="s">
        <v>158</v>
      </c>
      <c r="J837" t="s">
        <v>149</v>
      </c>
      <c r="K837" t="s">
        <v>252</v>
      </c>
      <c r="L837" t="s">
        <v>107</v>
      </c>
      <c r="O837" t="str">
        <f>+VLOOKUP(Línea_Causa_Sexo_Edad[[#This Row],[id_LA]],Línea_Atención[],2,0)</f>
        <v>Línea Cuidado Alternativo</v>
      </c>
    </row>
    <row r="838" spans="2:15" x14ac:dyDescent="0.3">
      <c r="B838" s="4" t="str">
        <f t="shared" si="39"/>
        <v>2-Causa Ingreso-11</v>
      </c>
      <c r="C838" s="4" t="str">
        <f t="shared" si="40"/>
        <v>2-Causa Ingreso-11-Hombres</v>
      </c>
      <c r="D838" s="4" t="str">
        <f t="shared" si="41"/>
        <v>2-Causa Ingreso-11-Hombres-En Gestación</v>
      </c>
      <c r="E838">
        <v>2</v>
      </c>
      <c r="F838" t="str">
        <f>+VLOOKUP(H838,Causas_Ingreso[[Causal Ingreso/Egreso]:[id_Causa]],3,0)</f>
        <v>Causa Ingreso-11</v>
      </c>
      <c r="G838" t="s">
        <v>416</v>
      </c>
      <c r="H838" t="s">
        <v>257</v>
      </c>
      <c r="I838" t="s">
        <v>158</v>
      </c>
      <c r="J838" t="s">
        <v>149</v>
      </c>
      <c r="K838" t="s">
        <v>252</v>
      </c>
      <c r="L838" t="s">
        <v>107</v>
      </c>
      <c r="O838" t="str">
        <f>+VLOOKUP(Línea_Causa_Sexo_Edad[[#This Row],[id_LA]],Línea_Atención[],2,0)</f>
        <v>Línea Cuidado Alternativo</v>
      </c>
    </row>
    <row r="839" spans="2:15" x14ac:dyDescent="0.3">
      <c r="B839" s="4" t="str">
        <f t="shared" si="39"/>
        <v>2-Causa Ingreso-12</v>
      </c>
      <c r="C839" s="4" t="str">
        <f t="shared" si="40"/>
        <v>2-Causa Ingreso-12-Hombres</v>
      </c>
      <c r="D839" s="4" t="str">
        <f t="shared" si="41"/>
        <v>2-Causa Ingreso-12-Hombres-En Gestación</v>
      </c>
      <c r="E839">
        <v>2</v>
      </c>
      <c r="F839" t="str">
        <f>+VLOOKUP(H839,Causas_Ingreso[[Causal Ingreso/Egreso]:[id_Causa]],3,0)</f>
        <v>Causa Ingreso-12</v>
      </c>
      <c r="G839" t="s">
        <v>416</v>
      </c>
      <c r="H839" t="s">
        <v>258</v>
      </c>
      <c r="I839" t="s">
        <v>158</v>
      </c>
      <c r="J839" t="s">
        <v>149</v>
      </c>
      <c r="K839" t="s">
        <v>252</v>
      </c>
      <c r="L839" t="s">
        <v>107</v>
      </c>
      <c r="O839" t="str">
        <f>+VLOOKUP(Línea_Causa_Sexo_Edad[[#This Row],[id_LA]],Línea_Atención[],2,0)</f>
        <v>Línea Cuidado Alternativo</v>
      </c>
    </row>
    <row r="840" spans="2:15" x14ac:dyDescent="0.3">
      <c r="B840" s="4" t="str">
        <f t="shared" si="39"/>
        <v>2-Causa Ingreso-01</v>
      </c>
      <c r="C840" s="4" t="str">
        <f t="shared" si="40"/>
        <v>2-Causa Ingreso-01-Mujeres</v>
      </c>
      <c r="D840" s="4" t="str">
        <f t="shared" si="41"/>
        <v>2-Causa Ingreso-01-Mujeres-En Gestación</v>
      </c>
      <c r="E840">
        <v>2</v>
      </c>
      <c r="F840" t="s">
        <v>355</v>
      </c>
      <c r="G840" t="s">
        <v>416</v>
      </c>
      <c r="H840" t="s">
        <v>122</v>
      </c>
      <c r="I840" t="s">
        <v>158</v>
      </c>
      <c r="J840" t="s">
        <v>149</v>
      </c>
      <c r="K840" t="s">
        <v>253</v>
      </c>
      <c r="L840" t="s">
        <v>107</v>
      </c>
      <c r="M840">
        <v>0</v>
      </c>
      <c r="O840" t="str">
        <f>+VLOOKUP(Línea_Causa_Sexo_Edad[[#This Row],[id_LA]],Línea_Atención[],2,0)</f>
        <v>Línea Cuidado Alternativo</v>
      </c>
    </row>
    <row r="841" spans="2:15" x14ac:dyDescent="0.3">
      <c r="B841" s="4" t="str">
        <f t="shared" si="39"/>
        <v>2-Causa Ingreso-02</v>
      </c>
      <c r="C841" s="4" t="str">
        <f t="shared" si="40"/>
        <v>2-Causa Ingreso-02-Mujeres</v>
      </c>
      <c r="D841" s="4" t="str">
        <f t="shared" si="41"/>
        <v>2-Causa Ingreso-02-Mujeres-En Gestación</v>
      </c>
      <c r="E841">
        <v>2</v>
      </c>
      <c r="F841" t="str">
        <f>+VLOOKUP(H841,Causas_Ingreso[[Causal Ingreso/Egreso]:[id_Causa]],3,0)</f>
        <v>Causa Ingreso-02</v>
      </c>
      <c r="G841" t="s">
        <v>416</v>
      </c>
      <c r="H841" t="s">
        <v>124</v>
      </c>
      <c r="I841" t="s">
        <v>158</v>
      </c>
      <c r="J841" t="s">
        <v>149</v>
      </c>
      <c r="K841" t="s">
        <v>253</v>
      </c>
      <c r="L841" t="s">
        <v>107</v>
      </c>
      <c r="M841">
        <v>0</v>
      </c>
      <c r="O841" t="str">
        <f>+VLOOKUP(Línea_Causa_Sexo_Edad[[#This Row],[id_LA]],Línea_Atención[],2,0)</f>
        <v>Línea Cuidado Alternativo</v>
      </c>
    </row>
    <row r="842" spans="2:15" x14ac:dyDescent="0.3">
      <c r="B842" s="4" t="str">
        <f t="shared" si="39"/>
        <v>2-Causa Ingreso-03</v>
      </c>
      <c r="C842" s="4" t="str">
        <f t="shared" si="40"/>
        <v>2-Causa Ingreso-03-Mujeres</v>
      </c>
      <c r="D842" s="4" t="str">
        <f t="shared" si="41"/>
        <v>2-Causa Ingreso-03-Mujeres-En Gestación</v>
      </c>
      <c r="E842">
        <v>2</v>
      </c>
      <c r="F842" t="str">
        <f>+VLOOKUP(H842,Causas_Ingreso[[Causal Ingreso/Egreso]:[id_Causa]],3,0)</f>
        <v>Causa Ingreso-03</v>
      </c>
      <c r="G842" t="s">
        <v>416</v>
      </c>
      <c r="H842" t="s">
        <v>125</v>
      </c>
      <c r="I842" t="s">
        <v>158</v>
      </c>
      <c r="J842" t="s">
        <v>149</v>
      </c>
      <c r="K842" t="s">
        <v>253</v>
      </c>
      <c r="L842" t="s">
        <v>107</v>
      </c>
      <c r="M842">
        <v>0</v>
      </c>
      <c r="O842" t="str">
        <f>+VLOOKUP(Línea_Causa_Sexo_Edad[[#This Row],[id_LA]],Línea_Atención[],2,0)</f>
        <v>Línea Cuidado Alternativo</v>
      </c>
    </row>
    <row r="843" spans="2:15" x14ac:dyDescent="0.3">
      <c r="B843" s="4" t="str">
        <f t="shared" si="39"/>
        <v>2-Causa Ingreso-04</v>
      </c>
      <c r="C843" s="4" t="str">
        <f t="shared" si="40"/>
        <v>2-Causa Ingreso-04-Mujeres</v>
      </c>
      <c r="D843" s="4" t="str">
        <f t="shared" si="41"/>
        <v>2-Causa Ingreso-04-Mujeres-En Gestación</v>
      </c>
      <c r="E843">
        <v>2</v>
      </c>
      <c r="F843" t="str">
        <f>+VLOOKUP(H843,Causas_Ingreso[[Causal Ingreso/Egreso]:[id_Causa]],3,0)</f>
        <v>Causa Ingreso-04</v>
      </c>
      <c r="G843" t="s">
        <v>416</v>
      </c>
      <c r="H843" t="s">
        <v>126</v>
      </c>
      <c r="I843" t="s">
        <v>158</v>
      </c>
      <c r="J843" t="s">
        <v>149</v>
      </c>
      <c r="K843" t="s">
        <v>253</v>
      </c>
      <c r="L843" t="s">
        <v>107</v>
      </c>
      <c r="M843">
        <v>1</v>
      </c>
      <c r="O843" t="str">
        <f>+VLOOKUP(Línea_Causa_Sexo_Edad[[#This Row],[id_LA]],Línea_Atención[],2,0)</f>
        <v>Línea Cuidado Alternativo</v>
      </c>
    </row>
    <row r="844" spans="2:15" x14ac:dyDescent="0.3">
      <c r="B844" s="4" t="str">
        <f t="shared" si="39"/>
        <v>2-Causa Ingreso-05</v>
      </c>
      <c r="C844" s="4" t="str">
        <f t="shared" si="40"/>
        <v>2-Causa Ingreso-05-Mujeres</v>
      </c>
      <c r="D844" s="4" t="str">
        <f t="shared" si="41"/>
        <v>2-Causa Ingreso-05-Mujeres-En Gestación</v>
      </c>
      <c r="E844">
        <v>2</v>
      </c>
      <c r="F844" t="str">
        <f>+VLOOKUP(H844,Causas_Ingreso[[Causal Ingreso/Egreso]:[id_Causa]],3,0)</f>
        <v>Causa Ingreso-05</v>
      </c>
      <c r="G844" t="s">
        <v>416</v>
      </c>
      <c r="H844" t="s">
        <v>255</v>
      </c>
      <c r="I844" t="s">
        <v>158</v>
      </c>
      <c r="J844" t="s">
        <v>149</v>
      </c>
      <c r="K844" t="s">
        <v>253</v>
      </c>
      <c r="L844" t="s">
        <v>107</v>
      </c>
      <c r="M844">
        <v>14</v>
      </c>
      <c r="O844" t="str">
        <f>+VLOOKUP(Línea_Causa_Sexo_Edad[[#This Row],[id_LA]],Línea_Atención[],2,0)</f>
        <v>Línea Cuidado Alternativo</v>
      </c>
    </row>
    <row r="845" spans="2:15" x14ac:dyDescent="0.3">
      <c r="B845" s="4" t="str">
        <f t="shared" si="39"/>
        <v>2-Causa Ingreso-06</v>
      </c>
      <c r="C845" s="4" t="str">
        <f t="shared" si="40"/>
        <v>2-Causa Ingreso-06-Mujeres</v>
      </c>
      <c r="D845" s="4" t="str">
        <f t="shared" si="41"/>
        <v>2-Causa Ingreso-06-Mujeres-En Gestación</v>
      </c>
      <c r="E845">
        <v>2</v>
      </c>
      <c r="F845" t="str">
        <f>+VLOOKUP(H845,Causas_Ingreso[[Causal Ingreso/Egreso]:[id_Causa]],3,0)</f>
        <v>Causa Ingreso-06</v>
      </c>
      <c r="G845" t="s">
        <v>416</v>
      </c>
      <c r="H845" t="s">
        <v>128</v>
      </c>
      <c r="I845" t="s">
        <v>158</v>
      </c>
      <c r="J845" t="s">
        <v>149</v>
      </c>
      <c r="K845" t="s">
        <v>253</v>
      </c>
      <c r="L845" t="s">
        <v>107</v>
      </c>
      <c r="M845">
        <v>0</v>
      </c>
      <c r="O845" t="str">
        <f>+VLOOKUP(Línea_Causa_Sexo_Edad[[#This Row],[id_LA]],Línea_Atención[],2,0)</f>
        <v>Línea Cuidado Alternativo</v>
      </c>
    </row>
    <row r="846" spans="2:15" x14ac:dyDescent="0.3">
      <c r="B846" s="4" t="str">
        <f t="shared" si="39"/>
        <v>2-Causa Ingreso-07</v>
      </c>
      <c r="C846" s="4" t="str">
        <f t="shared" si="40"/>
        <v>2-Causa Ingreso-07-Mujeres</v>
      </c>
      <c r="D846" s="4" t="str">
        <f t="shared" si="41"/>
        <v>2-Causa Ingreso-07-Mujeres-En Gestación</v>
      </c>
      <c r="E846">
        <v>2</v>
      </c>
      <c r="F846" t="str">
        <f>+VLOOKUP(H846,Causas_Ingreso[[Causal Ingreso/Egreso]:[id_Causa]],3,0)</f>
        <v>Causa Ingreso-07</v>
      </c>
      <c r="G846" t="s">
        <v>416</v>
      </c>
      <c r="H846" t="s">
        <v>256</v>
      </c>
      <c r="I846" t="s">
        <v>158</v>
      </c>
      <c r="J846" t="s">
        <v>149</v>
      </c>
      <c r="K846" t="s">
        <v>253</v>
      </c>
      <c r="L846" t="s">
        <v>107</v>
      </c>
      <c r="M846">
        <v>0</v>
      </c>
      <c r="O846" t="str">
        <f>+VLOOKUP(Línea_Causa_Sexo_Edad[[#This Row],[id_LA]],Línea_Atención[],2,0)</f>
        <v>Línea Cuidado Alternativo</v>
      </c>
    </row>
    <row r="847" spans="2:15" x14ac:dyDescent="0.3">
      <c r="B847" s="4" t="str">
        <f t="shared" si="39"/>
        <v>2-Causa Ingreso-10</v>
      </c>
      <c r="C847" s="4" t="str">
        <f t="shared" si="40"/>
        <v>2-Causa Ingreso-10-Mujeres</v>
      </c>
      <c r="D847" s="4" t="str">
        <f t="shared" si="41"/>
        <v>2-Causa Ingreso-10-Mujeres-En Gestación</v>
      </c>
      <c r="E847">
        <v>2</v>
      </c>
      <c r="F847" t="str">
        <f>+VLOOKUP(H847,Causas_Ingreso[[Causal Ingreso/Egreso]:[id_Causa]],3,0)</f>
        <v>Causa Ingreso-10</v>
      </c>
      <c r="G847" t="s">
        <v>416</v>
      </c>
      <c r="H847" t="s">
        <v>123</v>
      </c>
      <c r="I847" t="s">
        <v>158</v>
      </c>
      <c r="J847" t="s">
        <v>149</v>
      </c>
      <c r="K847" t="s">
        <v>253</v>
      </c>
      <c r="L847" t="s">
        <v>107</v>
      </c>
      <c r="M847">
        <v>0</v>
      </c>
      <c r="O847" t="str">
        <f>+VLOOKUP(Línea_Causa_Sexo_Edad[[#This Row],[id_LA]],Línea_Atención[],2,0)</f>
        <v>Línea Cuidado Alternativo</v>
      </c>
    </row>
    <row r="848" spans="2:15" x14ac:dyDescent="0.3">
      <c r="B848" s="4" t="str">
        <f t="shared" si="39"/>
        <v>2-Causa Ingreso-11</v>
      </c>
      <c r="C848" s="4" t="str">
        <f t="shared" si="40"/>
        <v>2-Causa Ingreso-11-Mujeres</v>
      </c>
      <c r="D848" s="4" t="str">
        <f t="shared" si="41"/>
        <v>2-Causa Ingreso-11-Mujeres-En Gestación</v>
      </c>
      <c r="E848">
        <v>2</v>
      </c>
      <c r="F848" t="str">
        <f>+VLOOKUP(H848,Causas_Ingreso[[Causal Ingreso/Egreso]:[id_Causa]],3,0)</f>
        <v>Causa Ingreso-11</v>
      </c>
      <c r="G848" t="s">
        <v>416</v>
      </c>
      <c r="H848" t="s">
        <v>257</v>
      </c>
      <c r="I848" t="s">
        <v>158</v>
      </c>
      <c r="J848" t="s">
        <v>149</v>
      </c>
      <c r="K848" t="s">
        <v>253</v>
      </c>
      <c r="L848" t="s">
        <v>107</v>
      </c>
      <c r="M848">
        <v>0</v>
      </c>
      <c r="O848" t="str">
        <f>+VLOOKUP(Línea_Causa_Sexo_Edad[[#This Row],[id_LA]],Línea_Atención[],2,0)</f>
        <v>Línea Cuidado Alternativo</v>
      </c>
    </row>
    <row r="849" spans="2:15" x14ac:dyDescent="0.3">
      <c r="B849" s="4" t="str">
        <f t="shared" si="39"/>
        <v>2-Causa Ingreso-12</v>
      </c>
      <c r="C849" s="4" t="str">
        <f t="shared" si="40"/>
        <v>2-Causa Ingreso-12-Mujeres</v>
      </c>
      <c r="D849" s="4" t="str">
        <f t="shared" si="41"/>
        <v>2-Causa Ingreso-12-Mujeres-En Gestación</v>
      </c>
      <c r="E849">
        <v>2</v>
      </c>
      <c r="F849" t="str">
        <f>+VLOOKUP(H849,Causas_Ingreso[[Causal Ingreso/Egreso]:[id_Causa]],3,0)</f>
        <v>Causa Ingreso-12</v>
      </c>
      <c r="G849" t="s">
        <v>416</v>
      </c>
      <c r="H849" t="s">
        <v>258</v>
      </c>
      <c r="I849" t="s">
        <v>158</v>
      </c>
      <c r="J849" t="s">
        <v>149</v>
      </c>
      <c r="K849" t="s">
        <v>253</v>
      </c>
      <c r="L849" t="s">
        <v>107</v>
      </c>
      <c r="M849">
        <v>0</v>
      </c>
      <c r="O849" t="str">
        <f>+VLOOKUP(Línea_Causa_Sexo_Edad[[#This Row],[id_LA]],Línea_Atención[],2,0)</f>
        <v>Línea Cuidado Alternativo</v>
      </c>
    </row>
    <row r="850" spans="2:15" x14ac:dyDescent="0.3">
      <c r="B850" s="4" t="str">
        <f t="shared" si="39"/>
        <v>2-Causa Egreso-01</v>
      </c>
      <c r="C850" s="4" t="str">
        <f t="shared" si="40"/>
        <v>2-Causa Egreso-01-Hombres</v>
      </c>
      <c r="D850" s="4" t="str">
        <f t="shared" si="41"/>
        <v>2-Causa Egreso-01-Hombres-Primera Infancia I</v>
      </c>
      <c r="E850">
        <v>2</v>
      </c>
      <c r="F850" t="str">
        <f>+VLOOKUP(H850,Causas_Ingreso[[Causal Ingreso/Egreso]:[id_Causa]],3,0)</f>
        <v>Causa Egreso-01</v>
      </c>
      <c r="G850" t="s">
        <v>417</v>
      </c>
      <c r="H850" t="s">
        <v>335</v>
      </c>
      <c r="I850" t="s">
        <v>159</v>
      </c>
      <c r="J850" t="s">
        <v>150</v>
      </c>
      <c r="K850" t="s">
        <v>252</v>
      </c>
      <c r="L850" t="s">
        <v>106</v>
      </c>
      <c r="M850">
        <v>2</v>
      </c>
      <c r="O850" t="str">
        <f>+VLOOKUP(Línea_Causa_Sexo_Edad[[#This Row],[id_LA]],Línea_Atención[],2,0)</f>
        <v>Línea Cuidado Alternativo</v>
      </c>
    </row>
    <row r="851" spans="2:15" x14ac:dyDescent="0.3">
      <c r="B851" s="4" t="str">
        <f t="shared" si="39"/>
        <v>2-Causa Egreso-01</v>
      </c>
      <c r="C851" s="4" t="str">
        <f t="shared" si="40"/>
        <v>2-Causa Egreso-01-Mujeres</v>
      </c>
      <c r="D851" s="4" t="str">
        <f t="shared" si="41"/>
        <v>2-Causa Egreso-01-Mujeres-Primera Infancia I</v>
      </c>
      <c r="E851">
        <v>2</v>
      </c>
      <c r="F851" t="str">
        <f>+VLOOKUP(H851,Causas_Ingreso[[Causal Ingreso/Egreso]:[id_Causa]],3,0)</f>
        <v>Causa Egreso-01</v>
      </c>
      <c r="G851" t="s">
        <v>417</v>
      </c>
      <c r="H851" t="s">
        <v>335</v>
      </c>
      <c r="I851" t="s">
        <v>159</v>
      </c>
      <c r="J851" t="s">
        <v>150</v>
      </c>
      <c r="K851" t="s">
        <v>253</v>
      </c>
      <c r="L851" t="s">
        <v>106</v>
      </c>
      <c r="M851">
        <v>0</v>
      </c>
      <c r="O851" t="str">
        <f>+VLOOKUP(Línea_Causa_Sexo_Edad[[#This Row],[id_LA]],Línea_Atención[],2,0)</f>
        <v>Línea Cuidado Alternativo</v>
      </c>
    </row>
    <row r="852" spans="2:15" x14ac:dyDescent="0.3">
      <c r="B852" s="4" t="str">
        <f t="shared" si="39"/>
        <v>2-Causa Egreso-02</v>
      </c>
      <c r="C852" s="4" t="str">
        <f t="shared" si="40"/>
        <v>2-Causa Egreso-02-Hombres</v>
      </c>
      <c r="D852" s="4" t="str">
        <f t="shared" si="41"/>
        <v>2-Causa Egreso-02-Hombres-Primera Infancia I</v>
      </c>
      <c r="E852">
        <v>2</v>
      </c>
      <c r="F852" t="str">
        <f>+VLOOKUP(H852,Causas_Ingreso[[Causal Ingreso/Egreso]:[id_Causa]],3,0)</f>
        <v>Causa Egreso-02</v>
      </c>
      <c r="G852" t="s">
        <v>417</v>
      </c>
      <c r="H852" t="s">
        <v>336</v>
      </c>
      <c r="I852" t="s">
        <v>159</v>
      </c>
      <c r="J852" t="s">
        <v>150</v>
      </c>
      <c r="K852" t="s">
        <v>252</v>
      </c>
      <c r="L852" t="s">
        <v>106</v>
      </c>
      <c r="M852">
        <v>0</v>
      </c>
      <c r="O852" t="str">
        <f>+VLOOKUP(Línea_Causa_Sexo_Edad[[#This Row],[id_LA]],Línea_Atención[],2,0)</f>
        <v>Línea Cuidado Alternativo</v>
      </c>
    </row>
    <row r="853" spans="2:15" x14ac:dyDescent="0.3">
      <c r="B853" s="4" t="str">
        <f t="shared" si="39"/>
        <v>2-Causa Egreso-02</v>
      </c>
      <c r="C853" s="4" t="str">
        <f t="shared" si="40"/>
        <v>2-Causa Egreso-02-Mujeres</v>
      </c>
      <c r="D853" s="4" t="str">
        <f t="shared" si="41"/>
        <v>2-Causa Egreso-02-Mujeres-Primera Infancia I</v>
      </c>
      <c r="E853">
        <v>2</v>
      </c>
      <c r="F853" t="str">
        <f>+VLOOKUP(H853,Causas_Ingreso[[Causal Ingreso/Egreso]:[id_Causa]],3,0)</f>
        <v>Causa Egreso-02</v>
      </c>
      <c r="G853" t="s">
        <v>417</v>
      </c>
      <c r="H853" t="s">
        <v>336</v>
      </c>
      <c r="I853" t="s">
        <v>159</v>
      </c>
      <c r="J853" t="s">
        <v>150</v>
      </c>
      <c r="K853" t="s">
        <v>253</v>
      </c>
      <c r="L853" t="s">
        <v>106</v>
      </c>
      <c r="M853">
        <v>0</v>
      </c>
      <c r="O853" t="str">
        <f>+VLOOKUP(Línea_Causa_Sexo_Edad[[#This Row],[id_LA]],Línea_Atención[],2,0)</f>
        <v>Línea Cuidado Alternativo</v>
      </c>
    </row>
    <row r="854" spans="2:15" x14ac:dyDescent="0.3">
      <c r="B854" s="4" t="str">
        <f t="shared" si="39"/>
        <v>2-Causa Egreso-04</v>
      </c>
      <c r="C854" s="4" t="str">
        <f t="shared" si="40"/>
        <v>2-Causa Egreso-04-Hombres</v>
      </c>
      <c r="D854" s="4" t="str">
        <f t="shared" si="41"/>
        <v>2-Causa Egreso-04-Hombres-Primera Infancia I</v>
      </c>
      <c r="E854">
        <v>2</v>
      </c>
      <c r="F854" t="str">
        <f>+VLOOKUP(H854,Causas_Ingreso[[Causal Ingreso/Egreso]:[id_Causa]],3,0)</f>
        <v>Causa Egreso-04</v>
      </c>
      <c r="G854" t="s">
        <v>417</v>
      </c>
      <c r="H854" t="s">
        <v>339</v>
      </c>
      <c r="I854" t="s">
        <v>159</v>
      </c>
      <c r="J854" t="s">
        <v>150</v>
      </c>
      <c r="K854" t="s">
        <v>252</v>
      </c>
      <c r="L854" t="s">
        <v>106</v>
      </c>
      <c r="M854">
        <v>0</v>
      </c>
      <c r="O854" t="str">
        <f>+VLOOKUP(Línea_Causa_Sexo_Edad[[#This Row],[id_LA]],Línea_Atención[],2,0)</f>
        <v>Línea Cuidado Alternativo</v>
      </c>
    </row>
    <row r="855" spans="2:15" x14ac:dyDescent="0.3">
      <c r="B855" s="4" t="str">
        <f t="shared" si="39"/>
        <v>2-Causa Egreso-04</v>
      </c>
      <c r="C855" s="4" t="str">
        <f t="shared" si="40"/>
        <v>2-Causa Egreso-04-Mujeres</v>
      </c>
      <c r="D855" s="4" t="str">
        <f t="shared" si="41"/>
        <v>2-Causa Egreso-04-Mujeres-Primera Infancia I</v>
      </c>
      <c r="E855">
        <v>2</v>
      </c>
      <c r="F855" t="str">
        <f>+VLOOKUP(H855,Causas_Ingreso[[Causal Ingreso/Egreso]:[id_Causa]],3,0)</f>
        <v>Causa Egreso-04</v>
      </c>
      <c r="G855" t="s">
        <v>417</v>
      </c>
      <c r="H855" t="s">
        <v>339</v>
      </c>
      <c r="I855" t="s">
        <v>159</v>
      </c>
      <c r="J855" t="s">
        <v>150</v>
      </c>
      <c r="K855" t="s">
        <v>253</v>
      </c>
      <c r="L855" t="s">
        <v>106</v>
      </c>
      <c r="M855">
        <v>0</v>
      </c>
      <c r="O855" t="str">
        <f>+VLOOKUP(Línea_Causa_Sexo_Edad[[#This Row],[id_LA]],Línea_Atención[],2,0)</f>
        <v>Línea Cuidado Alternativo</v>
      </c>
    </row>
    <row r="856" spans="2:15" x14ac:dyDescent="0.3">
      <c r="B856" s="4" t="str">
        <f t="shared" si="39"/>
        <v>2-Causa Egreso-05</v>
      </c>
      <c r="C856" s="4" t="str">
        <f t="shared" si="40"/>
        <v>2-Causa Egreso-05-Hombres</v>
      </c>
      <c r="D856" s="4" t="str">
        <f t="shared" si="41"/>
        <v>2-Causa Egreso-05-Hombres-Primera Infancia I</v>
      </c>
      <c r="E856">
        <v>2</v>
      </c>
      <c r="F856" t="str">
        <f>+VLOOKUP(H856,Causas_Ingreso[[Causal Ingreso/Egreso]:[id_Causa]],3,0)</f>
        <v>Causa Egreso-05</v>
      </c>
      <c r="G856" t="s">
        <v>417</v>
      </c>
      <c r="H856" t="s">
        <v>340</v>
      </c>
      <c r="I856" t="s">
        <v>159</v>
      </c>
      <c r="J856" t="s">
        <v>150</v>
      </c>
      <c r="K856" t="s">
        <v>252</v>
      </c>
      <c r="L856" t="s">
        <v>106</v>
      </c>
      <c r="M856">
        <v>2</v>
      </c>
      <c r="O856" t="str">
        <f>+VLOOKUP(Línea_Causa_Sexo_Edad[[#This Row],[id_LA]],Línea_Atención[],2,0)</f>
        <v>Línea Cuidado Alternativo</v>
      </c>
    </row>
    <row r="857" spans="2:15" x14ac:dyDescent="0.3">
      <c r="B857" s="4" t="str">
        <f t="shared" si="39"/>
        <v>2-Causa Egreso-05</v>
      </c>
      <c r="C857" s="4" t="str">
        <f t="shared" si="40"/>
        <v>2-Causa Egreso-05-Mujeres</v>
      </c>
      <c r="D857" s="4" t="str">
        <f t="shared" si="41"/>
        <v>2-Causa Egreso-05-Mujeres-Primera Infancia I</v>
      </c>
      <c r="E857">
        <v>2</v>
      </c>
      <c r="F857" t="str">
        <f>+VLOOKUP(H857,Causas_Ingreso[[Causal Ingreso/Egreso]:[id_Causa]],3,0)</f>
        <v>Causa Egreso-05</v>
      </c>
      <c r="G857" t="s">
        <v>417</v>
      </c>
      <c r="H857" t="s">
        <v>340</v>
      </c>
      <c r="I857" t="s">
        <v>159</v>
      </c>
      <c r="J857" t="s">
        <v>150</v>
      </c>
      <c r="K857" t="s">
        <v>253</v>
      </c>
      <c r="L857" t="s">
        <v>106</v>
      </c>
      <c r="M857">
        <v>1</v>
      </c>
      <c r="O857" t="str">
        <f>+VLOOKUP(Línea_Causa_Sexo_Edad[[#This Row],[id_LA]],Línea_Atención[],2,0)</f>
        <v>Línea Cuidado Alternativo</v>
      </c>
    </row>
    <row r="858" spans="2:15" x14ac:dyDescent="0.3">
      <c r="B858" s="4" t="str">
        <f t="shared" si="39"/>
        <v>2-Causa Egreso-01</v>
      </c>
      <c r="C858" s="4" t="str">
        <f t="shared" si="40"/>
        <v>2-Causa Egreso-01-Hombres</v>
      </c>
      <c r="D858" s="4" t="str">
        <f t="shared" si="41"/>
        <v>2-Causa Egreso-01-Hombres-Primera Infancia I</v>
      </c>
      <c r="E858">
        <v>2</v>
      </c>
      <c r="F858" t="str">
        <f>+VLOOKUP(H858,Causas_Ingreso[[Causal Ingreso/Egreso]:[id_Causa]],3,0)</f>
        <v>Causa Egreso-01</v>
      </c>
      <c r="G858" t="s">
        <v>417</v>
      </c>
      <c r="H858" t="s">
        <v>335</v>
      </c>
      <c r="I858" t="s">
        <v>159</v>
      </c>
      <c r="J858" t="s">
        <v>150</v>
      </c>
      <c r="K858" t="s">
        <v>252</v>
      </c>
      <c r="L858" t="s">
        <v>106</v>
      </c>
      <c r="M858">
        <v>1</v>
      </c>
      <c r="O858" t="str">
        <f>+VLOOKUP(Línea_Causa_Sexo_Edad[[#This Row],[id_LA]],Línea_Atención[],2,0)</f>
        <v>Línea Cuidado Alternativo</v>
      </c>
    </row>
    <row r="859" spans="2:15" x14ac:dyDescent="0.3">
      <c r="B859" s="4" t="str">
        <f t="shared" si="39"/>
        <v>2-Causa Egreso-01</v>
      </c>
      <c r="C859" s="4" t="str">
        <f t="shared" si="40"/>
        <v>2-Causa Egreso-01-Mujeres</v>
      </c>
      <c r="D859" s="4" t="str">
        <f t="shared" si="41"/>
        <v>2-Causa Egreso-01-Mujeres-Primera Infancia I</v>
      </c>
      <c r="E859">
        <v>2</v>
      </c>
      <c r="F859" t="str">
        <f>+VLOOKUP(H859,Causas_Ingreso[[Causal Ingreso/Egreso]:[id_Causa]],3,0)</f>
        <v>Causa Egreso-01</v>
      </c>
      <c r="G859" t="s">
        <v>417</v>
      </c>
      <c r="H859" t="s">
        <v>335</v>
      </c>
      <c r="I859" t="s">
        <v>159</v>
      </c>
      <c r="J859" t="s">
        <v>150</v>
      </c>
      <c r="K859" t="s">
        <v>253</v>
      </c>
      <c r="L859" t="s">
        <v>106</v>
      </c>
      <c r="M859">
        <v>1</v>
      </c>
      <c r="O859" t="str">
        <f>+VLOOKUP(Línea_Causa_Sexo_Edad[[#This Row],[id_LA]],Línea_Atención[],2,0)</f>
        <v>Línea Cuidado Alternativo</v>
      </c>
    </row>
    <row r="860" spans="2:15" x14ac:dyDescent="0.3">
      <c r="B860" s="4" t="str">
        <f t="shared" si="39"/>
        <v>2-Causa Egreso-07</v>
      </c>
      <c r="C860" s="4" t="str">
        <f t="shared" si="40"/>
        <v>2-Causa Egreso-07-Mujeres</v>
      </c>
      <c r="D860" s="4" t="str">
        <f t="shared" si="41"/>
        <v>2-Causa Egreso-07-Mujeres-Primera Infancia I</v>
      </c>
      <c r="E860">
        <v>2</v>
      </c>
      <c r="F860" t="str">
        <f>+VLOOKUP(H860,Causas_Ingreso[[Causal Ingreso/Egreso]:[id_Causa]],3,0)</f>
        <v>Causa Egreso-07</v>
      </c>
      <c r="G860" t="s">
        <v>417</v>
      </c>
      <c r="H860" t="s">
        <v>341</v>
      </c>
      <c r="I860" t="s">
        <v>159</v>
      </c>
      <c r="J860" t="s">
        <v>150</v>
      </c>
      <c r="K860" t="s">
        <v>253</v>
      </c>
      <c r="L860" t="s">
        <v>106</v>
      </c>
      <c r="M860">
        <v>0</v>
      </c>
      <c r="O860" t="str">
        <f>+VLOOKUP(Línea_Causa_Sexo_Edad[[#This Row],[id_LA]],Línea_Atención[],2,0)</f>
        <v>Línea Cuidado Alternativo</v>
      </c>
    </row>
    <row r="861" spans="2:15" x14ac:dyDescent="0.3">
      <c r="B861" s="4" t="str">
        <f t="shared" si="39"/>
        <v>2-Causa Egreso-10</v>
      </c>
      <c r="C861" s="4" t="str">
        <f t="shared" si="40"/>
        <v>2-Causa Egreso-10-Hombres</v>
      </c>
      <c r="D861" s="4" t="str">
        <f t="shared" si="41"/>
        <v>2-Causa Egreso-10-Hombres-Primera Infancia I</v>
      </c>
      <c r="E861">
        <v>2</v>
      </c>
      <c r="F861" t="str">
        <f>+VLOOKUP(H861,Causas_Ingreso[[Causal Ingreso/Egreso]:[id_Causa]],3,0)</f>
        <v>Causa Egreso-10</v>
      </c>
      <c r="G861" t="s">
        <v>417</v>
      </c>
      <c r="H861" t="s">
        <v>342</v>
      </c>
      <c r="I861" t="s">
        <v>159</v>
      </c>
      <c r="J861" t="s">
        <v>150</v>
      </c>
      <c r="K861" t="s">
        <v>252</v>
      </c>
      <c r="L861" t="s">
        <v>106</v>
      </c>
      <c r="M861">
        <v>3</v>
      </c>
      <c r="O861" t="str">
        <f>+VLOOKUP(Línea_Causa_Sexo_Edad[[#This Row],[id_LA]],Línea_Atención[],2,0)</f>
        <v>Línea Cuidado Alternativo</v>
      </c>
    </row>
    <row r="862" spans="2:15" x14ac:dyDescent="0.3">
      <c r="B862" s="4" t="str">
        <f t="shared" si="39"/>
        <v>2-Causa Egreso-10</v>
      </c>
      <c r="C862" s="4" t="str">
        <f t="shared" si="40"/>
        <v>2-Causa Egreso-10-Mujeres</v>
      </c>
      <c r="D862" s="4" t="str">
        <f t="shared" si="41"/>
        <v>2-Causa Egreso-10-Mujeres-Primera Infancia I</v>
      </c>
      <c r="E862">
        <v>2</v>
      </c>
      <c r="F862" t="str">
        <f>+VLOOKUP(H862,Causas_Ingreso[[Causal Ingreso/Egreso]:[id_Causa]],3,0)</f>
        <v>Causa Egreso-10</v>
      </c>
      <c r="G862" t="s">
        <v>417</v>
      </c>
      <c r="H862" t="s">
        <v>342</v>
      </c>
      <c r="I862" t="s">
        <v>159</v>
      </c>
      <c r="J862" t="s">
        <v>150</v>
      </c>
      <c r="K862" t="s">
        <v>253</v>
      </c>
      <c r="L862" t="s">
        <v>106</v>
      </c>
      <c r="M862">
        <v>1</v>
      </c>
      <c r="O862" t="str">
        <f>+VLOOKUP(Línea_Causa_Sexo_Edad[[#This Row],[id_LA]],Línea_Atención[],2,0)</f>
        <v>Línea Cuidado Alternativo</v>
      </c>
    </row>
    <row r="863" spans="2:15" x14ac:dyDescent="0.3">
      <c r="B863" s="4" t="str">
        <f t="shared" si="39"/>
        <v>2-Causa Egreso-04</v>
      </c>
      <c r="C863" s="4" t="str">
        <f t="shared" si="40"/>
        <v>2-Causa Egreso-04-Hombres</v>
      </c>
      <c r="D863" s="4" t="str">
        <f t="shared" si="41"/>
        <v>2-Causa Egreso-04-Hombres-Primera Infancia I</v>
      </c>
      <c r="E863">
        <v>2</v>
      </c>
      <c r="F863" t="str">
        <f>+VLOOKUP(H863,Causas_Ingreso[[Causal Ingreso/Egreso]:[id_Causa]],3,0)</f>
        <v>Causa Egreso-04</v>
      </c>
      <c r="G863" t="s">
        <v>417</v>
      </c>
      <c r="H863" t="s">
        <v>339</v>
      </c>
      <c r="I863" t="s">
        <v>159</v>
      </c>
      <c r="J863" t="s">
        <v>150</v>
      </c>
      <c r="K863" t="s">
        <v>252</v>
      </c>
      <c r="L863" t="s">
        <v>106</v>
      </c>
      <c r="M863">
        <v>0</v>
      </c>
      <c r="O863" t="str">
        <f>+VLOOKUP(Línea_Causa_Sexo_Edad[[#This Row],[id_LA]],Línea_Atención[],2,0)</f>
        <v>Línea Cuidado Alternativo</v>
      </c>
    </row>
    <row r="864" spans="2:15" x14ac:dyDescent="0.3">
      <c r="B864" s="4" t="str">
        <f t="shared" si="39"/>
        <v>2-Causa Egreso-04</v>
      </c>
      <c r="C864" s="4" t="str">
        <f t="shared" si="40"/>
        <v>2-Causa Egreso-04-Mujeres</v>
      </c>
      <c r="D864" s="4" t="str">
        <f t="shared" si="41"/>
        <v>2-Causa Egreso-04-Mujeres-Primera Infancia I</v>
      </c>
      <c r="E864">
        <v>2</v>
      </c>
      <c r="F864" t="str">
        <f>+VLOOKUP(H864,Causas_Ingreso[[Causal Ingreso/Egreso]:[id_Causa]],3,0)</f>
        <v>Causa Egreso-04</v>
      </c>
      <c r="G864" t="s">
        <v>417</v>
      </c>
      <c r="H864" t="s">
        <v>339</v>
      </c>
      <c r="I864" t="s">
        <v>159</v>
      </c>
      <c r="J864" t="s">
        <v>150</v>
      </c>
      <c r="K864" t="s">
        <v>253</v>
      </c>
      <c r="L864" t="s">
        <v>106</v>
      </c>
      <c r="M864">
        <v>0</v>
      </c>
      <c r="O864" t="str">
        <f>+VLOOKUP(Línea_Causa_Sexo_Edad[[#This Row],[id_LA]],Línea_Atención[],2,0)</f>
        <v>Línea Cuidado Alternativo</v>
      </c>
    </row>
    <row r="865" spans="2:15" x14ac:dyDescent="0.3">
      <c r="B865" s="4" t="str">
        <f t="shared" si="39"/>
        <v>2-Causa Egreso-13</v>
      </c>
      <c r="C865" s="4" t="str">
        <f t="shared" si="40"/>
        <v>2-Causa Egreso-13-Hombres</v>
      </c>
      <c r="D865" s="4" t="str">
        <f t="shared" si="41"/>
        <v>2-Causa Egreso-13-Hombres-Primera Infancia I</v>
      </c>
      <c r="E865">
        <v>2</v>
      </c>
      <c r="F865" t="str">
        <f>+VLOOKUP(H865,Causas_Ingreso[[Causal Ingreso/Egreso]:[id_Causa]],3,0)</f>
        <v>Causa Egreso-13</v>
      </c>
      <c r="G865" t="s">
        <v>417</v>
      </c>
      <c r="H865" t="s">
        <v>343</v>
      </c>
      <c r="I865" t="s">
        <v>159</v>
      </c>
      <c r="J865" t="s">
        <v>150</v>
      </c>
      <c r="K865" t="s">
        <v>252</v>
      </c>
      <c r="L865" t="s">
        <v>106</v>
      </c>
      <c r="M865">
        <v>3</v>
      </c>
      <c r="O865" t="str">
        <f>+VLOOKUP(Línea_Causa_Sexo_Edad[[#This Row],[id_LA]],Línea_Atención[],2,0)</f>
        <v>Línea Cuidado Alternativo</v>
      </c>
    </row>
    <row r="866" spans="2:15" x14ac:dyDescent="0.3">
      <c r="B866" s="4" t="str">
        <f t="shared" si="39"/>
        <v>2-Causa Egreso-13</v>
      </c>
      <c r="C866" s="4" t="str">
        <f t="shared" si="40"/>
        <v>2-Causa Egreso-13-Mujeres</v>
      </c>
      <c r="D866" s="4" t="str">
        <f t="shared" si="41"/>
        <v>2-Causa Egreso-13-Mujeres-Primera Infancia I</v>
      </c>
      <c r="E866">
        <v>2</v>
      </c>
      <c r="F866" t="str">
        <f>+VLOOKUP(H866,Causas_Ingreso[[Causal Ingreso/Egreso]:[id_Causa]],3,0)</f>
        <v>Causa Egreso-13</v>
      </c>
      <c r="G866" t="s">
        <v>417</v>
      </c>
      <c r="H866" t="s">
        <v>343</v>
      </c>
      <c r="I866" t="s">
        <v>159</v>
      </c>
      <c r="J866" t="s">
        <v>150</v>
      </c>
      <c r="K866" t="s">
        <v>253</v>
      </c>
      <c r="L866" t="s">
        <v>106</v>
      </c>
      <c r="M866">
        <v>6</v>
      </c>
      <c r="O866" t="str">
        <f>+VLOOKUP(Línea_Causa_Sexo_Edad[[#This Row],[id_LA]],Línea_Atención[],2,0)</f>
        <v>Línea Cuidado Alternativo</v>
      </c>
    </row>
    <row r="867" spans="2:15" x14ac:dyDescent="0.3">
      <c r="B867" s="4" t="str">
        <f t="shared" si="39"/>
        <v>2-Causa Egreso-14</v>
      </c>
      <c r="C867" s="4" t="str">
        <f t="shared" si="40"/>
        <v>2-Causa Egreso-14-Hombres</v>
      </c>
      <c r="D867" s="4" t="str">
        <f t="shared" si="41"/>
        <v>2-Causa Egreso-14-Hombres-Primera Infancia I</v>
      </c>
      <c r="E867">
        <v>2</v>
      </c>
      <c r="F867" t="str">
        <f>+VLOOKUP(H867,Causas_Ingreso[[Causal Ingreso/Egreso]:[id_Causa]],3,0)</f>
        <v>Causa Egreso-14</v>
      </c>
      <c r="G867" t="s">
        <v>417</v>
      </c>
      <c r="H867" t="s">
        <v>345</v>
      </c>
      <c r="I867" t="s">
        <v>159</v>
      </c>
      <c r="J867" t="s">
        <v>150</v>
      </c>
      <c r="K867" t="s">
        <v>252</v>
      </c>
      <c r="L867" t="s">
        <v>106</v>
      </c>
      <c r="M867">
        <v>16</v>
      </c>
      <c r="O867" t="str">
        <f>+VLOOKUP(Línea_Causa_Sexo_Edad[[#This Row],[id_LA]],Línea_Atención[],2,0)</f>
        <v>Línea Cuidado Alternativo</v>
      </c>
    </row>
    <row r="868" spans="2:15" x14ac:dyDescent="0.3">
      <c r="B868" s="4" t="str">
        <f t="shared" si="39"/>
        <v>2-Causa Egreso-14</v>
      </c>
      <c r="C868" s="4" t="str">
        <f t="shared" si="40"/>
        <v>2-Causa Egreso-14-Mujeres</v>
      </c>
      <c r="D868" s="4" t="str">
        <f t="shared" si="41"/>
        <v>2-Causa Egreso-14-Mujeres-Primera Infancia I</v>
      </c>
      <c r="E868">
        <v>2</v>
      </c>
      <c r="F868" t="str">
        <f>+VLOOKUP(H868,Causas_Ingreso[[Causal Ingreso/Egreso]:[id_Causa]],3,0)</f>
        <v>Causa Egreso-14</v>
      </c>
      <c r="G868" t="s">
        <v>417</v>
      </c>
      <c r="H868" t="s">
        <v>345</v>
      </c>
      <c r="I868" t="s">
        <v>159</v>
      </c>
      <c r="J868" t="s">
        <v>150</v>
      </c>
      <c r="K868" t="s">
        <v>253</v>
      </c>
      <c r="L868" t="s">
        <v>106</v>
      </c>
      <c r="M868">
        <v>23</v>
      </c>
      <c r="O868" t="str">
        <f>+VLOOKUP(Línea_Causa_Sexo_Edad[[#This Row],[id_LA]],Línea_Atención[],2,0)</f>
        <v>Línea Cuidado Alternativo</v>
      </c>
    </row>
    <row r="869" spans="2:15" x14ac:dyDescent="0.3">
      <c r="B869" s="4" t="str">
        <f t="shared" si="39"/>
        <v>2-Causa Egreso-15</v>
      </c>
      <c r="C869" s="4" t="str">
        <f t="shared" si="40"/>
        <v>2-Causa Egreso-15-Hombres</v>
      </c>
      <c r="D869" s="4" t="str">
        <f t="shared" si="41"/>
        <v>2-Causa Egreso-15-Hombres-Primera Infancia I</v>
      </c>
      <c r="E869">
        <v>2</v>
      </c>
      <c r="F869" t="str">
        <f>+VLOOKUP(H869,Causas_Ingreso[[Causal Ingreso/Egreso]:[id_Causa]],3,0)</f>
        <v>Causa Egreso-15</v>
      </c>
      <c r="G869" t="s">
        <v>417</v>
      </c>
      <c r="H869" t="s">
        <v>346</v>
      </c>
      <c r="I869" t="s">
        <v>159</v>
      </c>
      <c r="J869" t="s">
        <v>150</v>
      </c>
      <c r="K869" t="s">
        <v>252</v>
      </c>
      <c r="L869" t="s">
        <v>106</v>
      </c>
      <c r="M869">
        <v>136</v>
      </c>
      <c r="O869" t="str">
        <f>+VLOOKUP(Línea_Causa_Sexo_Edad[[#This Row],[id_LA]],Línea_Atención[],2,0)</f>
        <v>Línea Cuidado Alternativo</v>
      </c>
    </row>
    <row r="870" spans="2:15" x14ac:dyDescent="0.3">
      <c r="B870" s="4" t="str">
        <f t="shared" si="39"/>
        <v>2-Causa Egreso-15</v>
      </c>
      <c r="C870" s="4" t="str">
        <f t="shared" si="40"/>
        <v>2-Causa Egreso-15-Mujeres</v>
      </c>
      <c r="D870" s="4" t="str">
        <f t="shared" si="41"/>
        <v>2-Causa Egreso-15-Mujeres-Primera Infancia I</v>
      </c>
      <c r="E870">
        <v>2</v>
      </c>
      <c r="F870" t="str">
        <f>+VLOOKUP(H870,Causas_Ingreso[[Causal Ingreso/Egreso]:[id_Causa]],3,0)</f>
        <v>Causa Egreso-15</v>
      </c>
      <c r="G870" t="s">
        <v>417</v>
      </c>
      <c r="H870" t="s">
        <v>346</v>
      </c>
      <c r="I870" t="s">
        <v>159</v>
      </c>
      <c r="J870" t="s">
        <v>150</v>
      </c>
      <c r="K870" t="s">
        <v>253</v>
      </c>
      <c r="L870" t="s">
        <v>106</v>
      </c>
      <c r="M870">
        <v>122</v>
      </c>
      <c r="O870" t="str">
        <f>+VLOOKUP(Línea_Causa_Sexo_Edad[[#This Row],[id_LA]],Línea_Atención[],2,0)</f>
        <v>Línea Cuidado Alternativo</v>
      </c>
    </row>
    <row r="871" spans="2:15" x14ac:dyDescent="0.3">
      <c r="B871" s="4" t="str">
        <f t="shared" si="39"/>
        <v>2-Causa Egreso-18</v>
      </c>
      <c r="C871" s="4" t="str">
        <f t="shared" si="40"/>
        <v>2-Causa Egreso-18-Hombres</v>
      </c>
      <c r="D871" s="4" t="str">
        <f t="shared" si="41"/>
        <v>2-Causa Egreso-18-Hombres-Primera Infancia I</v>
      </c>
      <c r="E871">
        <v>2</v>
      </c>
      <c r="F871" t="str">
        <f>+VLOOKUP(H871,Causas_Ingreso[[Causal Ingreso/Egreso]:[id_Causa]],3,0)</f>
        <v>Causa Egreso-18</v>
      </c>
      <c r="G871" t="s">
        <v>417</v>
      </c>
      <c r="H871" t="s">
        <v>334</v>
      </c>
      <c r="I871" t="s">
        <v>159</v>
      </c>
      <c r="J871" t="s">
        <v>150</v>
      </c>
      <c r="K871" t="s">
        <v>252</v>
      </c>
      <c r="L871" t="s">
        <v>106</v>
      </c>
      <c r="M871">
        <v>18</v>
      </c>
      <c r="O871" t="str">
        <f>+VLOOKUP(Línea_Causa_Sexo_Edad[[#This Row],[id_LA]],Línea_Atención[],2,0)</f>
        <v>Línea Cuidado Alternativo</v>
      </c>
    </row>
    <row r="872" spans="2:15" x14ac:dyDescent="0.3">
      <c r="B872" s="4" t="str">
        <f t="shared" si="39"/>
        <v>2-Causa Egreso-18</v>
      </c>
      <c r="C872" s="4" t="str">
        <f t="shared" si="40"/>
        <v>2-Causa Egreso-18-Mujeres</v>
      </c>
      <c r="D872" s="4" t="str">
        <f t="shared" si="41"/>
        <v>2-Causa Egreso-18-Mujeres-Primera Infancia I</v>
      </c>
      <c r="E872">
        <v>2</v>
      </c>
      <c r="F872" t="str">
        <f>+VLOOKUP(H872,Causas_Ingreso[[Causal Ingreso/Egreso]:[id_Causa]],3,0)</f>
        <v>Causa Egreso-18</v>
      </c>
      <c r="G872" t="s">
        <v>417</v>
      </c>
      <c r="H872" t="s">
        <v>334</v>
      </c>
      <c r="I872" t="s">
        <v>159</v>
      </c>
      <c r="J872" t="s">
        <v>150</v>
      </c>
      <c r="K872" t="s">
        <v>253</v>
      </c>
      <c r="L872" t="s">
        <v>106</v>
      </c>
      <c r="M872">
        <v>11</v>
      </c>
      <c r="O872" t="str">
        <f>+VLOOKUP(Línea_Causa_Sexo_Edad[[#This Row],[id_LA]],Línea_Atención[],2,0)</f>
        <v>Línea Cuidado Alternativo</v>
      </c>
    </row>
    <row r="873" spans="2:15" x14ac:dyDescent="0.3">
      <c r="B873" s="4" t="str">
        <f t="shared" si="39"/>
        <v>2-Causa Egreso-10</v>
      </c>
      <c r="C873" s="4" t="str">
        <f t="shared" si="40"/>
        <v>2-Causa Egreso-10-Hombres</v>
      </c>
      <c r="D873" s="4" t="str">
        <f t="shared" si="41"/>
        <v>2-Causa Egreso-10-Hombres-Primera Infancia I</v>
      </c>
      <c r="E873">
        <v>2</v>
      </c>
      <c r="F873" t="str">
        <f>+VLOOKUP(H873,Causas_Ingreso[[Causal Ingreso/Egreso]:[id_Causa]],3,0)</f>
        <v>Causa Egreso-10</v>
      </c>
      <c r="G873" t="s">
        <v>417</v>
      </c>
      <c r="H873" t="s">
        <v>342</v>
      </c>
      <c r="I873" t="s">
        <v>159</v>
      </c>
      <c r="J873" t="s">
        <v>150</v>
      </c>
      <c r="K873" t="s">
        <v>252</v>
      </c>
      <c r="L873" t="s">
        <v>106</v>
      </c>
      <c r="M873">
        <v>1</v>
      </c>
      <c r="O873" t="str">
        <f>+VLOOKUP(Línea_Causa_Sexo_Edad[[#This Row],[id_LA]],Línea_Atención[],2,0)</f>
        <v>Línea Cuidado Alternativo</v>
      </c>
    </row>
    <row r="874" spans="2:15" x14ac:dyDescent="0.3">
      <c r="B874" s="4" t="str">
        <f t="shared" si="39"/>
        <v>2-Causa Egreso-10</v>
      </c>
      <c r="C874" s="4" t="str">
        <f t="shared" si="40"/>
        <v>2-Causa Egreso-10-Mujeres</v>
      </c>
      <c r="D874" s="4" t="str">
        <f t="shared" si="41"/>
        <v>2-Causa Egreso-10-Mujeres-Primera Infancia I</v>
      </c>
      <c r="E874">
        <v>2</v>
      </c>
      <c r="F874" t="str">
        <f>+VLOOKUP(H874,Causas_Ingreso[[Causal Ingreso/Egreso]:[id_Causa]],3,0)</f>
        <v>Causa Egreso-10</v>
      </c>
      <c r="G874" t="s">
        <v>417</v>
      </c>
      <c r="H874" t="s">
        <v>342</v>
      </c>
      <c r="I874" t="s">
        <v>159</v>
      </c>
      <c r="J874" t="s">
        <v>150</v>
      </c>
      <c r="K874" t="s">
        <v>253</v>
      </c>
      <c r="L874" t="s">
        <v>106</v>
      </c>
      <c r="M874">
        <v>1</v>
      </c>
      <c r="O874" t="str">
        <f>+VLOOKUP(Línea_Causa_Sexo_Edad[[#This Row],[id_LA]],Línea_Atención[],2,0)</f>
        <v>Línea Cuidado Alternativo</v>
      </c>
    </row>
    <row r="875" spans="2:15" x14ac:dyDescent="0.3">
      <c r="B875" s="4" t="str">
        <f t="shared" si="39"/>
        <v>2-Causa Egreso-23</v>
      </c>
      <c r="C875" s="4" t="str">
        <f t="shared" si="40"/>
        <v>2-Causa Egreso-23-Mujeres</v>
      </c>
      <c r="D875" s="4" t="str">
        <f t="shared" si="41"/>
        <v>2-Causa Egreso-23-Mujeres-Primera Infancia I</v>
      </c>
      <c r="E875">
        <v>2</v>
      </c>
      <c r="F875" t="str">
        <f>+VLOOKUP(H875,Causas_Ingreso[[Causal Ingreso/Egreso]:[id_Causa]],3,0)</f>
        <v>Causa Egreso-23</v>
      </c>
      <c r="G875" t="s">
        <v>417</v>
      </c>
      <c r="H875" t="s">
        <v>338</v>
      </c>
      <c r="I875" t="s">
        <v>159</v>
      </c>
      <c r="J875" t="s">
        <v>150</v>
      </c>
      <c r="K875" t="s">
        <v>253</v>
      </c>
      <c r="L875" t="s">
        <v>106</v>
      </c>
      <c r="M875">
        <v>0</v>
      </c>
      <c r="O875" t="str">
        <f>+VLOOKUP(Línea_Causa_Sexo_Edad[[#This Row],[id_LA]],Línea_Atención[],2,0)</f>
        <v>Línea Cuidado Alternativo</v>
      </c>
    </row>
    <row r="876" spans="2:15" x14ac:dyDescent="0.3">
      <c r="B876" s="4" t="str">
        <f t="shared" si="39"/>
        <v>2-Causa Egreso-23</v>
      </c>
      <c r="C876" s="4" t="str">
        <f t="shared" si="40"/>
        <v>2-Causa Egreso-23-Hombres</v>
      </c>
      <c r="D876" s="4" t="str">
        <f t="shared" si="41"/>
        <v>2-Causa Egreso-23-Hombres-Primera Infancia I</v>
      </c>
      <c r="E876">
        <v>2</v>
      </c>
      <c r="F876" t="str">
        <f>+VLOOKUP(H876,Causas_Ingreso[[Causal Ingreso/Egreso]:[id_Causa]],3,0)</f>
        <v>Causa Egreso-23</v>
      </c>
      <c r="G876" t="s">
        <v>417</v>
      </c>
      <c r="H876" t="s">
        <v>338</v>
      </c>
      <c r="I876" t="s">
        <v>159</v>
      </c>
      <c r="J876" t="s">
        <v>150</v>
      </c>
      <c r="K876" t="s">
        <v>252</v>
      </c>
      <c r="L876" t="s">
        <v>106</v>
      </c>
      <c r="M876">
        <v>1</v>
      </c>
      <c r="O876" t="str">
        <f>+VLOOKUP(Línea_Causa_Sexo_Edad[[#This Row],[id_LA]],Línea_Atención[],2,0)</f>
        <v>Línea Cuidado Alternativo</v>
      </c>
    </row>
    <row r="877" spans="2:15" x14ac:dyDescent="0.3">
      <c r="B877" s="4" t="str">
        <f t="shared" si="39"/>
        <v>2-Causa Egreso-23</v>
      </c>
      <c r="C877" s="4" t="str">
        <f t="shared" si="40"/>
        <v>2-Causa Egreso-23-Mujeres</v>
      </c>
      <c r="D877" s="4" t="str">
        <f t="shared" si="41"/>
        <v>2-Causa Egreso-23-Mujeres-Primera Infancia I</v>
      </c>
      <c r="E877">
        <v>2</v>
      </c>
      <c r="F877" t="str">
        <f>+VLOOKUP(H877,Causas_Ingreso[[Causal Ingreso/Egreso]:[id_Causa]],3,0)</f>
        <v>Causa Egreso-23</v>
      </c>
      <c r="G877" t="s">
        <v>417</v>
      </c>
      <c r="H877" t="s">
        <v>338</v>
      </c>
      <c r="I877" t="s">
        <v>159</v>
      </c>
      <c r="J877" t="s">
        <v>150</v>
      </c>
      <c r="K877" t="s">
        <v>253</v>
      </c>
      <c r="L877" t="s">
        <v>106</v>
      </c>
      <c r="M877">
        <v>0</v>
      </c>
      <c r="O877" t="str">
        <f>+VLOOKUP(Línea_Causa_Sexo_Edad[[#This Row],[id_LA]],Línea_Atención[],2,0)</f>
        <v>Línea Cuidado Alternativo</v>
      </c>
    </row>
    <row r="878" spans="2:15" x14ac:dyDescent="0.3">
      <c r="B878" s="4" t="str">
        <f t="shared" si="39"/>
        <v>2-Causa Egreso-26</v>
      </c>
      <c r="C878" s="4" t="str">
        <f t="shared" si="40"/>
        <v>2-Causa Egreso-26-Hombres</v>
      </c>
      <c r="D878" s="4" t="str">
        <f t="shared" si="41"/>
        <v>2-Causa Egreso-26-Hombres-Primera Infancia I</v>
      </c>
      <c r="E878">
        <v>2</v>
      </c>
      <c r="F878" t="str">
        <f>+VLOOKUP(H878,Causas_Ingreso[[Causal Ingreso/Egreso]:[id_Causa]],3,0)</f>
        <v>Causa Egreso-26</v>
      </c>
      <c r="G878" t="s">
        <v>417</v>
      </c>
      <c r="H878" t="s">
        <v>348</v>
      </c>
      <c r="I878" t="s">
        <v>159</v>
      </c>
      <c r="J878" t="s">
        <v>150</v>
      </c>
      <c r="K878" t="s">
        <v>252</v>
      </c>
      <c r="L878" t="s">
        <v>106</v>
      </c>
      <c r="M878">
        <v>3</v>
      </c>
      <c r="O878" t="str">
        <f>+VLOOKUP(Línea_Causa_Sexo_Edad[[#This Row],[id_LA]],Línea_Atención[],2,0)</f>
        <v>Línea Cuidado Alternativo</v>
      </c>
    </row>
    <row r="879" spans="2:15" x14ac:dyDescent="0.3">
      <c r="B879" s="4" t="str">
        <f t="shared" si="39"/>
        <v>2-Causa Egreso-26</v>
      </c>
      <c r="C879" s="4" t="str">
        <f t="shared" si="40"/>
        <v>2-Causa Egreso-26-Mujeres</v>
      </c>
      <c r="D879" s="4" t="str">
        <f t="shared" si="41"/>
        <v>2-Causa Egreso-26-Mujeres-Primera Infancia I</v>
      </c>
      <c r="E879">
        <v>2</v>
      </c>
      <c r="F879" t="str">
        <f>+VLOOKUP(H879,Causas_Ingreso[[Causal Ingreso/Egreso]:[id_Causa]],3,0)</f>
        <v>Causa Egreso-26</v>
      </c>
      <c r="G879" t="s">
        <v>417</v>
      </c>
      <c r="H879" t="s">
        <v>348</v>
      </c>
      <c r="I879" t="s">
        <v>159</v>
      </c>
      <c r="J879" t="s">
        <v>150</v>
      </c>
      <c r="K879" t="s">
        <v>253</v>
      </c>
      <c r="L879" t="s">
        <v>106</v>
      </c>
      <c r="M879">
        <v>1</v>
      </c>
      <c r="O879" t="str">
        <f>+VLOOKUP(Línea_Causa_Sexo_Edad[[#This Row],[id_LA]],Línea_Atención[],2,0)</f>
        <v>Línea Cuidado Alternativo</v>
      </c>
    </row>
    <row r="880" spans="2:15" x14ac:dyDescent="0.3">
      <c r="B880" s="4" t="str">
        <f t="shared" si="39"/>
        <v>2-Causa Egreso-28</v>
      </c>
      <c r="C880" s="4" t="str">
        <f t="shared" si="40"/>
        <v>2-Causa Egreso-28-Hombres</v>
      </c>
      <c r="D880" s="4" t="str">
        <f t="shared" si="41"/>
        <v>2-Causa Egreso-28-Hombres-Primera Infancia I</v>
      </c>
      <c r="E880">
        <v>2</v>
      </c>
      <c r="F880" t="str">
        <f>+VLOOKUP(H880,Causas_Ingreso[[Causal Ingreso/Egreso]:[id_Causa]],3,0)</f>
        <v>Causa Egreso-28</v>
      </c>
      <c r="G880" t="s">
        <v>417</v>
      </c>
      <c r="H880" t="s">
        <v>349</v>
      </c>
      <c r="I880" t="s">
        <v>159</v>
      </c>
      <c r="J880" t="s">
        <v>150</v>
      </c>
      <c r="K880" t="s">
        <v>252</v>
      </c>
      <c r="L880" t="s">
        <v>106</v>
      </c>
      <c r="M880">
        <v>0</v>
      </c>
      <c r="O880" t="str">
        <f>+VLOOKUP(Línea_Causa_Sexo_Edad[[#This Row],[id_LA]],Línea_Atención[],2,0)</f>
        <v>Línea Cuidado Alternativo</v>
      </c>
    </row>
    <row r="881" spans="2:15" x14ac:dyDescent="0.3">
      <c r="B881" s="4" t="str">
        <f t="shared" si="39"/>
        <v>2-Causa Egreso-28</v>
      </c>
      <c r="C881" s="4" t="str">
        <f t="shared" si="40"/>
        <v>2-Causa Egreso-28-Mujeres</v>
      </c>
      <c r="D881" s="4" t="str">
        <f t="shared" si="41"/>
        <v>2-Causa Egreso-28-Mujeres-Primera Infancia I</v>
      </c>
      <c r="E881">
        <v>2</v>
      </c>
      <c r="F881" t="str">
        <f>+VLOOKUP(H881,Causas_Ingreso[[Causal Ingreso/Egreso]:[id_Causa]],3,0)</f>
        <v>Causa Egreso-28</v>
      </c>
      <c r="G881" t="s">
        <v>417</v>
      </c>
      <c r="H881" t="s">
        <v>349</v>
      </c>
      <c r="I881" t="s">
        <v>159</v>
      </c>
      <c r="J881" t="s">
        <v>150</v>
      </c>
      <c r="K881" t="s">
        <v>253</v>
      </c>
      <c r="L881" t="s">
        <v>106</v>
      </c>
      <c r="M881">
        <v>0</v>
      </c>
      <c r="O881" t="str">
        <f>+VLOOKUP(Línea_Causa_Sexo_Edad[[#This Row],[id_LA]],Línea_Atención[],2,0)</f>
        <v>Línea Cuidado Alternativo</v>
      </c>
    </row>
    <row r="882" spans="2:15" x14ac:dyDescent="0.3">
      <c r="B882" s="4" t="str">
        <f t="shared" si="39"/>
        <v>2-Causa Egreso-01</v>
      </c>
      <c r="C882" s="4" t="str">
        <f t="shared" si="40"/>
        <v>2-Causa Egreso-01-Hombres</v>
      </c>
      <c r="D882" s="4" t="str">
        <f t="shared" si="41"/>
        <v>2-Causa Egreso-01-Hombres-Primera Infancia I</v>
      </c>
      <c r="E882">
        <v>2</v>
      </c>
      <c r="F882" t="str">
        <f>+VLOOKUP(H882,Causas_Ingreso[[Causal Ingreso/Egreso]:[id_Causa]],3,0)</f>
        <v>Causa Egreso-01</v>
      </c>
      <c r="G882" t="s">
        <v>417</v>
      </c>
      <c r="H882" t="s">
        <v>335</v>
      </c>
      <c r="I882" t="s">
        <v>159</v>
      </c>
      <c r="J882" t="s">
        <v>150</v>
      </c>
      <c r="K882" t="s">
        <v>252</v>
      </c>
      <c r="L882" t="s">
        <v>106</v>
      </c>
      <c r="M882">
        <v>3</v>
      </c>
      <c r="O882" t="str">
        <f>+VLOOKUP(Línea_Causa_Sexo_Edad[[#This Row],[id_LA]],Línea_Atención[],2,0)</f>
        <v>Línea Cuidado Alternativo</v>
      </c>
    </row>
    <row r="883" spans="2:15" x14ac:dyDescent="0.3">
      <c r="B883" s="4" t="str">
        <f t="shared" si="39"/>
        <v>2-Causa Egreso-01</v>
      </c>
      <c r="C883" s="4" t="str">
        <f t="shared" si="40"/>
        <v>2-Causa Egreso-01-Mujeres</v>
      </c>
      <c r="D883" s="4" t="str">
        <f t="shared" si="41"/>
        <v>2-Causa Egreso-01-Mujeres-Primera Infancia I</v>
      </c>
      <c r="E883">
        <v>2</v>
      </c>
      <c r="F883" t="str">
        <f>+VLOOKUP(H883,Causas_Ingreso[[Causal Ingreso/Egreso]:[id_Causa]],3,0)</f>
        <v>Causa Egreso-01</v>
      </c>
      <c r="G883" t="s">
        <v>417</v>
      </c>
      <c r="H883" t="s">
        <v>335</v>
      </c>
      <c r="I883" t="s">
        <v>159</v>
      </c>
      <c r="J883" t="s">
        <v>150</v>
      </c>
      <c r="K883" t="s">
        <v>253</v>
      </c>
      <c r="L883" t="s">
        <v>106</v>
      </c>
      <c r="M883">
        <v>3</v>
      </c>
      <c r="O883" t="str">
        <f>+VLOOKUP(Línea_Causa_Sexo_Edad[[#This Row],[id_LA]],Línea_Atención[],2,0)</f>
        <v>Línea Cuidado Alternativo</v>
      </c>
    </row>
    <row r="884" spans="2:15" x14ac:dyDescent="0.3">
      <c r="B884" s="4" t="str">
        <f t="shared" si="39"/>
        <v>2-Causa Egreso-05</v>
      </c>
      <c r="C884" s="4" t="str">
        <f t="shared" si="40"/>
        <v>2-Causa Egreso-05-Hombres</v>
      </c>
      <c r="D884" s="4" t="str">
        <f t="shared" si="41"/>
        <v>2-Causa Egreso-05-Hombres-Primera Infancia I</v>
      </c>
      <c r="E884">
        <v>2</v>
      </c>
      <c r="F884" t="str">
        <f>+VLOOKUP(H884,Causas_Ingreso[[Causal Ingreso/Egreso]:[id_Causa]],3,0)</f>
        <v>Causa Egreso-05</v>
      </c>
      <c r="G884" t="s">
        <v>417</v>
      </c>
      <c r="H884" t="s">
        <v>340</v>
      </c>
      <c r="I884" t="s">
        <v>159</v>
      </c>
      <c r="J884" t="s">
        <v>150</v>
      </c>
      <c r="K884" t="s">
        <v>252</v>
      </c>
      <c r="L884" t="s">
        <v>106</v>
      </c>
      <c r="M884">
        <v>127</v>
      </c>
      <c r="O884" t="str">
        <f>+VLOOKUP(Línea_Causa_Sexo_Edad[[#This Row],[id_LA]],Línea_Atención[],2,0)</f>
        <v>Línea Cuidado Alternativo</v>
      </c>
    </row>
    <row r="885" spans="2:15" x14ac:dyDescent="0.3">
      <c r="B885" s="4" t="str">
        <f t="shared" si="39"/>
        <v>2-Causa Egreso-05</v>
      </c>
      <c r="C885" s="4" t="str">
        <f t="shared" si="40"/>
        <v>2-Causa Egreso-05-Mujeres</v>
      </c>
      <c r="D885" s="4" t="str">
        <f t="shared" si="41"/>
        <v>2-Causa Egreso-05-Mujeres-Primera Infancia I</v>
      </c>
      <c r="E885">
        <v>2</v>
      </c>
      <c r="F885" t="str">
        <f>+VLOOKUP(H885,Causas_Ingreso[[Causal Ingreso/Egreso]:[id_Causa]],3,0)</f>
        <v>Causa Egreso-05</v>
      </c>
      <c r="G885" t="s">
        <v>417</v>
      </c>
      <c r="H885" t="s">
        <v>340</v>
      </c>
      <c r="I885" t="s">
        <v>159</v>
      </c>
      <c r="J885" t="s">
        <v>150</v>
      </c>
      <c r="K885" t="s">
        <v>253</v>
      </c>
      <c r="L885" t="s">
        <v>106</v>
      </c>
      <c r="M885">
        <v>166</v>
      </c>
      <c r="O885" t="str">
        <f>+VLOOKUP(Línea_Causa_Sexo_Edad[[#This Row],[id_LA]],Línea_Atención[],2,0)</f>
        <v>Línea Cuidado Alternativo</v>
      </c>
    </row>
    <row r="886" spans="2:15" x14ac:dyDescent="0.3">
      <c r="B886" s="4" t="str">
        <f t="shared" si="39"/>
        <v>2-Causa Egreso-31</v>
      </c>
      <c r="C886" s="4" t="str">
        <f t="shared" si="40"/>
        <v>2-Causa Egreso-31-Hombres</v>
      </c>
      <c r="D886" s="4" t="str">
        <f t="shared" si="41"/>
        <v>2-Causa Egreso-31-Hombres-Primera Infancia I</v>
      </c>
      <c r="E886">
        <v>2</v>
      </c>
      <c r="F886" t="str">
        <f>+VLOOKUP(H886,Causas_Ingreso[[Causal Ingreso/Egreso]:[id_Causa]],3,0)</f>
        <v>Causa Egreso-31</v>
      </c>
      <c r="G886" t="s">
        <v>417</v>
      </c>
      <c r="H886" t="s">
        <v>325</v>
      </c>
      <c r="I886" t="s">
        <v>159</v>
      </c>
      <c r="J886" t="s">
        <v>150</v>
      </c>
      <c r="K886" t="s">
        <v>252</v>
      </c>
      <c r="L886" t="s">
        <v>106</v>
      </c>
      <c r="M886">
        <v>0</v>
      </c>
      <c r="O886" t="str">
        <f>+VLOOKUP(Línea_Causa_Sexo_Edad[[#This Row],[id_LA]],Línea_Atención[],2,0)</f>
        <v>Línea Cuidado Alternativo</v>
      </c>
    </row>
    <row r="887" spans="2:15" x14ac:dyDescent="0.3">
      <c r="B887" s="4" t="str">
        <f t="shared" si="39"/>
        <v>2-Causa Egreso-32</v>
      </c>
      <c r="C887" s="4" t="str">
        <f t="shared" si="40"/>
        <v>2-Causa Egreso-32-Hombres</v>
      </c>
      <c r="D887" s="4" t="str">
        <f t="shared" si="41"/>
        <v>2-Causa Egreso-32-Hombres-Primera Infancia I</v>
      </c>
      <c r="E887">
        <v>2</v>
      </c>
      <c r="F887" t="str">
        <f>+VLOOKUP(H887,Causas_Ingreso[[Causal Ingreso/Egreso]:[id_Causa]],3,0)</f>
        <v>Causa Egreso-32</v>
      </c>
      <c r="G887" t="s">
        <v>417</v>
      </c>
      <c r="H887" t="s">
        <v>333</v>
      </c>
      <c r="I887" t="s">
        <v>159</v>
      </c>
      <c r="J887" t="s">
        <v>150</v>
      </c>
      <c r="K887" t="s">
        <v>252</v>
      </c>
      <c r="L887" t="s">
        <v>106</v>
      </c>
      <c r="M887">
        <v>2</v>
      </c>
      <c r="O887" t="str">
        <f>+VLOOKUP(Línea_Causa_Sexo_Edad[[#This Row],[id_LA]],Línea_Atención[],2,0)</f>
        <v>Línea Cuidado Alternativo</v>
      </c>
    </row>
    <row r="888" spans="2:15" x14ac:dyDescent="0.3">
      <c r="B888" s="4" t="str">
        <f t="shared" si="39"/>
        <v>2-Causa Egreso-32</v>
      </c>
      <c r="C888" s="4" t="str">
        <f t="shared" si="40"/>
        <v>2-Causa Egreso-32-Mujeres</v>
      </c>
      <c r="D888" s="4" t="str">
        <f t="shared" si="41"/>
        <v>2-Causa Egreso-32-Mujeres-Primera Infancia I</v>
      </c>
      <c r="E888">
        <v>2</v>
      </c>
      <c r="F888" t="str">
        <f>+VLOOKUP(H888,Causas_Ingreso[[Causal Ingreso/Egreso]:[id_Causa]],3,0)</f>
        <v>Causa Egreso-32</v>
      </c>
      <c r="G888" t="s">
        <v>417</v>
      </c>
      <c r="H888" t="s">
        <v>333</v>
      </c>
      <c r="I888" t="s">
        <v>159</v>
      </c>
      <c r="J888" t="s">
        <v>150</v>
      </c>
      <c r="K888" t="s">
        <v>253</v>
      </c>
      <c r="L888" t="s">
        <v>106</v>
      </c>
      <c r="M888">
        <v>9</v>
      </c>
      <c r="O888" t="str">
        <f>+VLOOKUP(Línea_Causa_Sexo_Edad[[#This Row],[id_LA]],Línea_Atención[],2,0)</f>
        <v>Línea Cuidado Alternativo</v>
      </c>
    </row>
    <row r="889" spans="2:15" x14ac:dyDescent="0.3">
      <c r="B889" s="4" t="str">
        <f t="shared" si="39"/>
        <v>2-Causa Egreso-33</v>
      </c>
      <c r="C889" s="4" t="str">
        <f t="shared" si="40"/>
        <v>2-Causa Egreso-33-Hombres</v>
      </c>
      <c r="D889" s="4" t="str">
        <f t="shared" si="41"/>
        <v>2-Causa Egreso-33-Hombres-Primera Infancia I</v>
      </c>
      <c r="E889">
        <v>2</v>
      </c>
      <c r="F889" t="str">
        <f>+VLOOKUP(H889,Causas_Ingreso[[Causal Ingreso/Egreso]:[id_Causa]],3,0)</f>
        <v>Causa Egreso-33</v>
      </c>
      <c r="G889" t="s">
        <v>417</v>
      </c>
      <c r="H889" t="s">
        <v>331</v>
      </c>
      <c r="I889" t="s">
        <v>159</v>
      </c>
      <c r="J889" t="s">
        <v>150</v>
      </c>
      <c r="K889" t="s">
        <v>252</v>
      </c>
      <c r="L889" t="s">
        <v>106</v>
      </c>
      <c r="M889">
        <v>0</v>
      </c>
      <c r="O889" t="str">
        <f>+VLOOKUP(Línea_Causa_Sexo_Edad[[#This Row],[id_LA]],Línea_Atención[],2,0)</f>
        <v>Línea Cuidado Alternativo</v>
      </c>
    </row>
    <row r="890" spans="2:15" x14ac:dyDescent="0.3">
      <c r="B890" s="4" t="str">
        <f t="shared" si="39"/>
        <v>2-Causa Egreso-33</v>
      </c>
      <c r="C890" s="4" t="str">
        <f t="shared" si="40"/>
        <v>2-Causa Egreso-33-Mujeres</v>
      </c>
      <c r="D890" s="4" t="str">
        <f t="shared" si="41"/>
        <v>2-Causa Egreso-33-Mujeres-Primera Infancia I</v>
      </c>
      <c r="E890">
        <v>2</v>
      </c>
      <c r="F890" t="str">
        <f>+VLOOKUP(H890,Causas_Ingreso[[Causal Ingreso/Egreso]:[id_Causa]],3,0)</f>
        <v>Causa Egreso-33</v>
      </c>
      <c r="G890" t="s">
        <v>417</v>
      </c>
      <c r="H890" t="s">
        <v>331</v>
      </c>
      <c r="I890" t="s">
        <v>159</v>
      </c>
      <c r="J890" t="s">
        <v>150</v>
      </c>
      <c r="K890" t="s">
        <v>253</v>
      </c>
      <c r="L890" t="s">
        <v>106</v>
      </c>
      <c r="M890">
        <v>0</v>
      </c>
      <c r="O890" t="str">
        <f>+VLOOKUP(Línea_Causa_Sexo_Edad[[#This Row],[id_LA]],Línea_Atención[],2,0)</f>
        <v>Línea Cuidado Alternativo</v>
      </c>
    </row>
    <row r="891" spans="2:15" x14ac:dyDescent="0.3">
      <c r="B891" s="4" t="str">
        <f t="shared" si="39"/>
        <v>2-Causa Egreso-34</v>
      </c>
      <c r="C891" s="4" t="str">
        <f t="shared" si="40"/>
        <v>2-Causa Egreso-34-Mujeres</v>
      </c>
      <c r="D891" s="4" t="str">
        <f t="shared" si="41"/>
        <v>2-Causa Egreso-34-Mujeres-Primera Infancia I</v>
      </c>
      <c r="E891">
        <v>2</v>
      </c>
      <c r="F891" t="str">
        <f>+VLOOKUP(H891,Causas_Ingreso[[Causal Ingreso/Egreso]:[id_Causa]],3,0)</f>
        <v>Causa Egreso-34</v>
      </c>
      <c r="G891" t="s">
        <v>417</v>
      </c>
      <c r="H891" t="s">
        <v>330</v>
      </c>
      <c r="I891" t="s">
        <v>159</v>
      </c>
      <c r="J891" t="s">
        <v>150</v>
      </c>
      <c r="K891" t="s">
        <v>253</v>
      </c>
      <c r="L891" t="s">
        <v>106</v>
      </c>
      <c r="M891">
        <v>0</v>
      </c>
      <c r="O891" t="str">
        <f>+VLOOKUP(Línea_Causa_Sexo_Edad[[#This Row],[id_LA]],Línea_Atención[],2,0)</f>
        <v>Línea Cuidado Alternativo</v>
      </c>
    </row>
    <row r="892" spans="2:15" x14ac:dyDescent="0.3">
      <c r="B892" s="4" t="str">
        <f t="shared" si="39"/>
        <v>2-Causa Egreso-09</v>
      </c>
      <c r="C892" s="4" t="str">
        <f t="shared" si="40"/>
        <v>2-Causa Egreso-09-Hombres</v>
      </c>
      <c r="D892" s="4" t="str">
        <f t="shared" si="41"/>
        <v>2-Causa Egreso-09-Hombres-Primera Infancia I</v>
      </c>
      <c r="E892">
        <v>2</v>
      </c>
      <c r="F892" t="str">
        <f>+VLOOKUP(H892,Causas_Ingreso[[Causal Ingreso/Egreso]:[id_Causa]],3,0)</f>
        <v>Causa Egreso-09</v>
      </c>
      <c r="G892" t="s">
        <v>417</v>
      </c>
      <c r="H892" t="s">
        <v>329</v>
      </c>
      <c r="I892" t="s">
        <v>159</v>
      </c>
      <c r="J892" t="s">
        <v>150</v>
      </c>
      <c r="K892" t="s">
        <v>252</v>
      </c>
      <c r="L892" t="s">
        <v>106</v>
      </c>
      <c r="M892">
        <v>6</v>
      </c>
      <c r="O892" t="str">
        <f>+VLOOKUP(Línea_Causa_Sexo_Edad[[#This Row],[id_LA]],Línea_Atención[],2,0)</f>
        <v>Línea Cuidado Alternativo</v>
      </c>
    </row>
    <row r="893" spans="2:15" x14ac:dyDescent="0.3">
      <c r="B893" s="4" t="str">
        <f t="shared" si="39"/>
        <v>2-Causa Egreso-09</v>
      </c>
      <c r="C893" s="4" t="str">
        <f t="shared" si="40"/>
        <v>2-Causa Egreso-09-Mujeres</v>
      </c>
      <c r="D893" s="4" t="str">
        <f t="shared" si="41"/>
        <v>2-Causa Egreso-09-Mujeres-Primera Infancia I</v>
      </c>
      <c r="E893">
        <v>2</v>
      </c>
      <c r="F893" t="str">
        <f>+VLOOKUP(H893,Causas_Ingreso[[Causal Ingreso/Egreso]:[id_Causa]],3,0)</f>
        <v>Causa Egreso-09</v>
      </c>
      <c r="G893" t="s">
        <v>417</v>
      </c>
      <c r="H893" t="s">
        <v>329</v>
      </c>
      <c r="I893" t="s">
        <v>159</v>
      </c>
      <c r="J893" t="s">
        <v>150</v>
      </c>
      <c r="K893" t="s">
        <v>253</v>
      </c>
      <c r="L893" t="s">
        <v>106</v>
      </c>
      <c r="M893">
        <v>4</v>
      </c>
      <c r="O893" t="str">
        <f>+VLOOKUP(Línea_Causa_Sexo_Edad[[#This Row],[id_LA]],Línea_Atención[],2,0)</f>
        <v>Línea Cuidado Alternativo</v>
      </c>
    </row>
    <row r="894" spans="2:15" x14ac:dyDescent="0.3">
      <c r="B894" s="4" t="str">
        <f t="shared" si="39"/>
        <v>2-Causa Egreso-37</v>
      </c>
      <c r="C894" s="4" t="str">
        <f t="shared" si="40"/>
        <v>2-Causa Egreso-37-Hombres</v>
      </c>
      <c r="D894" s="4" t="str">
        <f t="shared" si="41"/>
        <v>2-Causa Egreso-37-Hombres-Primera Infancia I</v>
      </c>
      <c r="E894">
        <v>2</v>
      </c>
      <c r="F894" t="str">
        <f>+VLOOKUP(H894,Causas_Ingreso[[Causal Ingreso/Egreso]:[id_Causa]],3,0)</f>
        <v>Causa Egreso-37</v>
      </c>
      <c r="G894" t="s">
        <v>417</v>
      </c>
      <c r="H894" t="s">
        <v>332</v>
      </c>
      <c r="I894" t="s">
        <v>159</v>
      </c>
      <c r="J894" t="s">
        <v>150</v>
      </c>
      <c r="K894" t="s">
        <v>252</v>
      </c>
      <c r="L894" t="s">
        <v>106</v>
      </c>
      <c r="M894">
        <v>3</v>
      </c>
      <c r="O894" t="str">
        <f>+VLOOKUP(Línea_Causa_Sexo_Edad[[#This Row],[id_LA]],Línea_Atención[],2,0)</f>
        <v>Línea Cuidado Alternativo</v>
      </c>
    </row>
    <row r="895" spans="2:15" x14ac:dyDescent="0.3">
      <c r="B895" s="4" t="str">
        <f t="shared" si="39"/>
        <v>2-Causa Egreso-37</v>
      </c>
      <c r="C895" s="4" t="str">
        <f t="shared" si="40"/>
        <v>2-Causa Egreso-37-Mujeres</v>
      </c>
      <c r="D895" s="4" t="str">
        <f t="shared" si="41"/>
        <v>2-Causa Egreso-37-Mujeres-Primera Infancia I</v>
      </c>
      <c r="E895">
        <v>2</v>
      </c>
      <c r="F895" t="str">
        <f>+VLOOKUP(H895,Causas_Ingreso[[Causal Ingreso/Egreso]:[id_Causa]],3,0)</f>
        <v>Causa Egreso-37</v>
      </c>
      <c r="G895" t="s">
        <v>417</v>
      </c>
      <c r="H895" t="s">
        <v>332</v>
      </c>
      <c r="I895" t="s">
        <v>159</v>
      </c>
      <c r="J895" t="s">
        <v>150</v>
      </c>
      <c r="K895" t="s">
        <v>253</v>
      </c>
      <c r="L895" t="s">
        <v>106</v>
      </c>
      <c r="M895">
        <v>1</v>
      </c>
      <c r="O895" t="str">
        <f>+VLOOKUP(Línea_Causa_Sexo_Edad[[#This Row],[id_LA]],Línea_Atención[],2,0)</f>
        <v>Línea Cuidado Alternativo</v>
      </c>
    </row>
    <row r="896" spans="2:15" x14ac:dyDescent="0.3">
      <c r="B896" s="4" t="str">
        <f t="shared" si="39"/>
        <v>2-Causa Egreso-39</v>
      </c>
      <c r="C896" s="4" t="str">
        <f t="shared" si="40"/>
        <v>2-Causa Egreso-39-Hombres</v>
      </c>
      <c r="D896" s="4" t="str">
        <f t="shared" si="41"/>
        <v>2-Causa Egreso-39-Hombres-Primera Infancia I</v>
      </c>
      <c r="E896">
        <v>2</v>
      </c>
      <c r="F896" t="str">
        <f>+VLOOKUP(H896,Causas_Ingreso[[Causal Ingreso/Egreso]:[id_Causa]],3,0)</f>
        <v>Causa Egreso-39</v>
      </c>
      <c r="G896" t="s">
        <v>417</v>
      </c>
      <c r="H896" t="s">
        <v>347</v>
      </c>
      <c r="I896" t="s">
        <v>159</v>
      </c>
      <c r="J896" t="s">
        <v>150</v>
      </c>
      <c r="K896" t="s">
        <v>252</v>
      </c>
      <c r="L896" t="s">
        <v>106</v>
      </c>
      <c r="M896">
        <v>0</v>
      </c>
      <c r="O896" t="str">
        <f>+VLOOKUP(Línea_Causa_Sexo_Edad[[#This Row],[id_LA]],Línea_Atención[],2,0)</f>
        <v>Línea Cuidado Alternativo</v>
      </c>
    </row>
    <row r="897" spans="2:15" x14ac:dyDescent="0.3">
      <c r="B897" s="4" t="str">
        <f t="shared" si="39"/>
        <v>2-Causa Egreso-39</v>
      </c>
      <c r="C897" s="4" t="str">
        <f t="shared" si="40"/>
        <v>2-Causa Egreso-39-Mujeres</v>
      </c>
      <c r="D897" s="4" t="str">
        <f t="shared" si="41"/>
        <v>2-Causa Egreso-39-Mujeres-Primera Infancia I</v>
      </c>
      <c r="E897">
        <v>2</v>
      </c>
      <c r="F897" t="str">
        <f>+VLOOKUP(H897,Causas_Ingreso[[Causal Ingreso/Egreso]:[id_Causa]],3,0)</f>
        <v>Causa Egreso-39</v>
      </c>
      <c r="G897" t="s">
        <v>417</v>
      </c>
      <c r="H897" t="s">
        <v>347</v>
      </c>
      <c r="I897" t="s">
        <v>159</v>
      </c>
      <c r="J897" t="s">
        <v>150</v>
      </c>
      <c r="K897" t="s">
        <v>253</v>
      </c>
      <c r="L897" t="s">
        <v>106</v>
      </c>
      <c r="M897">
        <v>0</v>
      </c>
      <c r="O897" t="str">
        <f>+VLOOKUP(Línea_Causa_Sexo_Edad[[#This Row],[id_LA]],Línea_Atención[],2,0)</f>
        <v>Línea Cuidado Alternativo</v>
      </c>
    </row>
    <row r="898" spans="2:15" x14ac:dyDescent="0.3">
      <c r="B898" s="4" t="str">
        <f t="shared" si="39"/>
        <v>2-Causa Egreso-40</v>
      </c>
      <c r="C898" s="4" t="str">
        <f t="shared" si="40"/>
        <v>2-Causa Egreso-40-Hombres</v>
      </c>
      <c r="D898" s="4" t="str">
        <f t="shared" si="41"/>
        <v>2-Causa Egreso-40-Hombres-Primera Infancia I</v>
      </c>
      <c r="E898">
        <v>2</v>
      </c>
      <c r="F898" t="str">
        <f>+VLOOKUP(H898,Causas_Ingreso[[Causal Ingreso/Egreso]:[id_Causa]],3,0)</f>
        <v>Causa Egreso-40</v>
      </c>
      <c r="G898" t="s">
        <v>417</v>
      </c>
      <c r="H898" t="s">
        <v>327</v>
      </c>
      <c r="I898" t="s">
        <v>159</v>
      </c>
      <c r="J898" t="s">
        <v>150</v>
      </c>
      <c r="K898" t="s">
        <v>252</v>
      </c>
      <c r="L898" t="s">
        <v>106</v>
      </c>
      <c r="M898">
        <v>26</v>
      </c>
      <c r="O898" t="str">
        <f>+VLOOKUP(Línea_Causa_Sexo_Edad[[#This Row],[id_LA]],Línea_Atención[],2,0)</f>
        <v>Línea Cuidado Alternativo</v>
      </c>
    </row>
    <row r="899" spans="2:15" x14ac:dyDescent="0.3">
      <c r="B899" s="4" t="str">
        <f t="shared" si="39"/>
        <v>2-Causa Egreso-40</v>
      </c>
      <c r="C899" s="4" t="str">
        <f t="shared" si="40"/>
        <v>2-Causa Egreso-40-Mujeres</v>
      </c>
      <c r="D899" s="4" t="str">
        <f t="shared" si="41"/>
        <v>2-Causa Egreso-40-Mujeres-Primera Infancia I</v>
      </c>
      <c r="E899">
        <v>2</v>
      </c>
      <c r="F899" t="str">
        <f>+VLOOKUP(H899,Causas_Ingreso[[Causal Ingreso/Egreso]:[id_Causa]],3,0)</f>
        <v>Causa Egreso-40</v>
      </c>
      <c r="G899" t="s">
        <v>417</v>
      </c>
      <c r="H899" t="s">
        <v>327</v>
      </c>
      <c r="I899" t="s">
        <v>159</v>
      </c>
      <c r="J899" t="s">
        <v>150</v>
      </c>
      <c r="K899" t="s">
        <v>253</v>
      </c>
      <c r="L899" t="s">
        <v>106</v>
      </c>
      <c r="M899">
        <v>41</v>
      </c>
      <c r="O899" t="str">
        <f>+VLOOKUP(Línea_Causa_Sexo_Edad[[#This Row],[id_LA]],Línea_Atención[],2,0)</f>
        <v>Línea Cuidado Alternativo</v>
      </c>
    </row>
    <row r="900" spans="2:15" x14ac:dyDescent="0.3">
      <c r="B900" s="4" t="str">
        <f t="shared" si="39"/>
        <v>2-Causa Egreso-41</v>
      </c>
      <c r="C900" s="4" t="str">
        <f t="shared" si="40"/>
        <v>2-Causa Egreso-41-Hombres</v>
      </c>
      <c r="D900" s="4" t="str">
        <f t="shared" si="41"/>
        <v>2-Causa Egreso-41-Hombres-Primera Infancia I</v>
      </c>
      <c r="E900">
        <v>2</v>
      </c>
      <c r="F900" t="str">
        <f>+VLOOKUP(H900,Causas_Ingreso[[Causal Ingreso/Egreso]:[id_Causa]],3,0)</f>
        <v>Causa Egreso-41</v>
      </c>
      <c r="G900" t="s">
        <v>417</v>
      </c>
      <c r="H900" t="s">
        <v>328</v>
      </c>
      <c r="I900" t="s">
        <v>159</v>
      </c>
      <c r="J900" t="s">
        <v>150</v>
      </c>
      <c r="K900" t="s">
        <v>252</v>
      </c>
      <c r="L900" t="s">
        <v>106</v>
      </c>
      <c r="M900">
        <v>25</v>
      </c>
      <c r="O900" t="str">
        <f>+VLOOKUP(Línea_Causa_Sexo_Edad[[#This Row],[id_LA]],Línea_Atención[],2,0)</f>
        <v>Línea Cuidado Alternativo</v>
      </c>
    </row>
    <row r="901" spans="2:15" x14ac:dyDescent="0.3">
      <c r="B901" s="4" t="str">
        <f t="shared" ref="B901:B964" si="42">+E901&amp;"-"&amp;F901</f>
        <v>2-Causa Egreso-41</v>
      </c>
      <c r="C901" s="4" t="str">
        <f t="shared" ref="C901:C964" si="43">+B901&amp;"-"&amp;K901</f>
        <v>2-Causa Egreso-41-Mujeres</v>
      </c>
      <c r="D901" s="4" t="str">
        <f t="shared" ref="D901:D964" si="44">+C901&amp;"-"&amp;J901</f>
        <v>2-Causa Egreso-41-Mujeres-Primera Infancia I</v>
      </c>
      <c r="E901">
        <v>2</v>
      </c>
      <c r="F901" t="str">
        <f>+VLOOKUP(H901,Causas_Ingreso[[Causal Ingreso/Egreso]:[id_Causa]],3,0)</f>
        <v>Causa Egreso-41</v>
      </c>
      <c r="G901" t="s">
        <v>417</v>
      </c>
      <c r="H901" t="s">
        <v>328</v>
      </c>
      <c r="I901" t="s">
        <v>159</v>
      </c>
      <c r="J901" t="s">
        <v>150</v>
      </c>
      <c r="K901" t="s">
        <v>253</v>
      </c>
      <c r="L901" t="s">
        <v>106</v>
      </c>
      <c r="M901">
        <v>22</v>
      </c>
      <c r="O901" t="str">
        <f>+VLOOKUP(Línea_Causa_Sexo_Edad[[#This Row],[id_LA]],Línea_Atención[],2,0)</f>
        <v>Línea Cuidado Alternativo</v>
      </c>
    </row>
    <row r="902" spans="2:15" x14ac:dyDescent="0.3">
      <c r="B902" s="4" t="str">
        <f t="shared" si="42"/>
        <v>2-Causa Egreso-44</v>
      </c>
      <c r="C902" s="4" t="str">
        <f t="shared" si="43"/>
        <v>2-Causa Egreso-44-Hombres</v>
      </c>
      <c r="D902" s="4" t="str">
        <f t="shared" si="44"/>
        <v>2-Causa Egreso-44-Hombres-Primera Infancia I</v>
      </c>
      <c r="E902">
        <v>2</v>
      </c>
      <c r="F902" t="str">
        <f>+VLOOKUP(H902,Causas_Ingreso[[Causal Ingreso/Egreso]:[id_Causa]],3,0)</f>
        <v>Causa Egreso-44</v>
      </c>
      <c r="G902" t="s">
        <v>417</v>
      </c>
      <c r="H902" t="s">
        <v>350</v>
      </c>
      <c r="I902" t="s">
        <v>159</v>
      </c>
      <c r="J902" t="s">
        <v>150</v>
      </c>
      <c r="K902" t="s">
        <v>252</v>
      </c>
      <c r="L902" t="s">
        <v>106</v>
      </c>
      <c r="M902">
        <v>0</v>
      </c>
      <c r="O902" t="str">
        <f>+VLOOKUP(Línea_Causa_Sexo_Edad[[#This Row],[id_LA]],Línea_Atención[],2,0)</f>
        <v>Línea Cuidado Alternativo</v>
      </c>
    </row>
    <row r="903" spans="2:15" x14ac:dyDescent="0.3">
      <c r="B903" s="4" t="str">
        <f t="shared" si="42"/>
        <v>2-Causa Egreso-44</v>
      </c>
      <c r="C903" s="4" t="str">
        <f t="shared" si="43"/>
        <v>2-Causa Egreso-44-Mujeres</v>
      </c>
      <c r="D903" s="4" t="str">
        <f t="shared" si="44"/>
        <v>2-Causa Egreso-44-Mujeres-Primera Infancia I</v>
      </c>
      <c r="E903">
        <v>2</v>
      </c>
      <c r="F903" t="str">
        <f>+VLOOKUP(H903,Causas_Ingreso[[Causal Ingreso/Egreso]:[id_Causa]],3,0)</f>
        <v>Causa Egreso-44</v>
      </c>
      <c r="G903" t="s">
        <v>417</v>
      </c>
      <c r="H903" t="s">
        <v>350</v>
      </c>
      <c r="I903" t="s">
        <v>159</v>
      </c>
      <c r="J903" t="s">
        <v>150</v>
      </c>
      <c r="K903" t="s">
        <v>253</v>
      </c>
      <c r="L903" t="s">
        <v>106</v>
      </c>
      <c r="M903">
        <v>0</v>
      </c>
      <c r="O903" t="str">
        <f>+VLOOKUP(Línea_Causa_Sexo_Edad[[#This Row],[id_LA]],Línea_Atención[],2,0)</f>
        <v>Línea Cuidado Alternativo</v>
      </c>
    </row>
    <row r="904" spans="2:15" x14ac:dyDescent="0.3">
      <c r="B904" s="4" t="str">
        <f t="shared" si="42"/>
        <v>2-Causa Egreso-41</v>
      </c>
      <c r="C904" s="4" t="str">
        <f t="shared" si="43"/>
        <v>2-Causa Egreso-41-Hombres</v>
      </c>
      <c r="D904" s="4" t="str">
        <f t="shared" si="44"/>
        <v>2-Causa Egreso-41-Hombres-Primera Infancia I</v>
      </c>
      <c r="E904">
        <v>2</v>
      </c>
      <c r="F904" t="str">
        <f>+VLOOKUP(H904,Causas_Ingreso[[Causal Ingreso/Egreso]:[id_Causa]],3,0)</f>
        <v>Causa Egreso-41</v>
      </c>
      <c r="G904" t="s">
        <v>417</v>
      </c>
      <c r="H904" t="s">
        <v>328</v>
      </c>
      <c r="I904" t="s">
        <v>159</v>
      </c>
      <c r="J904" t="s">
        <v>150</v>
      </c>
      <c r="K904" t="s">
        <v>252</v>
      </c>
      <c r="L904" t="s">
        <v>106</v>
      </c>
      <c r="M904">
        <v>11</v>
      </c>
      <c r="O904" t="str">
        <f>+VLOOKUP(Línea_Causa_Sexo_Edad[[#This Row],[id_LA]],Línea_Atención[],2,0)</f>
        <v>Línea Cuidado Alternativo</v>
      </c>
    </row>
    <row r="905" spans="2:15" x14ac:dyDescent="0.3">
      <c r="B905" s="4" t="str">
        <f t="shared" si="42"/>
        <v>2-Causa Egreso-41</v>
      </c>
      <c r="C905" s="4" t="str">
        <f t="shared" si="43"/>
        <v>2-Causa Egreso-41-Mujeres</v>
      </c>
      <c r="D905" s="4" t="str">
        <f t="shared" si="44"/>
        <v>2-Causa Egreso-41-Mujeres-Primera Infancia I</v>
      </c>
      <c r="E905">
        <v>2</v>
      </c>
      <c r="F905" t="str">
        <f>+VLOOKUP(H905,Causas_Ingreso[[Causal Ingreso/Egreso]:[id_Causa]],3,0)</f>
        <v>Causa Egreso-41</v>
      </c>
      <c r="G905" t="s">
        <v>417</v>
      </c>
      <c r="H905" t="s">
        <v>328</v>
      </c>
      <c r="I905" t="s">
        <v>159</v>
      </c>
      <c r="J905" t="s">
        <v>150</v>
      </c>
      <c r="K905" t="s">
        <v>253</v>
      </c>
      <c r="L905" t="s">
        <v>106</v>
      </c>
      <c r="M905">
        <v>12</v>
      </c>
      <c r="O905" t="str">
        <f>+VLOOKUP(Línea_Causa_Sexo_Edad[[#This Row],[id_LA]],Línea_Atención[],2,0)</f>
        <v>Línea Cuidado Alternativo</v>
      </c>
    </row>
    <row r="906" spans="2:15" x14ac:dyDescent="0.3">
      <c r="B906" s="4" t="str">
        <f t="shared" si="42"/>
        <v>2-Causa Egreso-46</v>
      </c>
      <c r="C906" s="4" t="str">
        <f t="shared" si="43"/>
        <v>2-Causa Egreso-46-Hombres</v>
      </c>
      <c r="D906" s="4" t="str">
        <f t="shared" si="44"/>
        <v>2-Causa Egreso-46-Hombres-Primera Infancia I</v>
      </c>
      <c r="E906">
        <v>2</v>
      </c>
      <c r="F906" t="str">
        <f>+VLOOKUP(H906,Causas_Ingreso[[Causal Ingreso/Egreso]:[id_Causa]],3,0)</f>
        <v>Causa Egreso-46</v>
      </c>
      <c r="G906" t="s">
        <v>417</v>
      </c>
      <c r="H906" t="s">
        <v>326</v>
      </c>
      <c r="I906" t="s">
        <v>159</v>
      </c>
      <c r="J906" t="s">
        <v>150</v>
      </c>
      <c r="K906" t="s">
        <v>252</v>
      </c>
      <c r="L906" t="s">
        <v>106</v>
      </c>
      <c r="M906">
        <v>0</v>
      </c>
      <c r="O906" t="str">
        <f>+VLOOKUP(Línea_Causa_Sexo_Edad[[#This Row],[id_LA]],Línea_Atención[],2,0)</f>
        <v>Línea Cuidado Alternativo</v>
      </c>
    </row>
    <row r="907" spans="2:15" x14ac:dyDescent="0.3">
      <c r="B907" s="4" t="str">
        <f t="shared" si="42"/>
        <v>2-Causa Egreso-46</v>
      </c>
      <c r="C907" s="4" t="str">
        <f t="shared" si="43"/>
        <v>2-Causa Egreso-46-Mujeres</v>
      </c>
      <c r="D907" s="4" t="str">
        <f t="shared" si="44"/>
        <v>2-Causa Egreso-46-Mujeres-Primera Infancia I</v>
      </c>
      <c r="E907">
        <v>2</v>
      </c>
      <c r="F907" t="str">
        <f>+VLOOKUP(H907,Causas_Ingreso[[Causal Ingreso/Egreso]:[id_Causa]],3,0)</f>
        <v>Causa Egreso-46</v>
      </c>
      <c r="G907" t="s">
        <v>417</v>
      </c>
      <c r="H907" t="s">
        <v>326</v>
      </c>
      <c r="I907" t="s">
        <v>159</v>
      </c>
      <c r="J907" t="s">
        <v>150</v>
      </c>
      <c r="K907" t="s">
        <v>253</v>
      </c>
      <c r="L907" t="s">
        <v>106</v>
      </c>
      <c r="M907">
        <v>0</v>
      </c>
      <c r="O907" t="str">
        <f>+VLOOKUP(Línea_Causa_Sexo_Edad[[#This Row],[id_LA]],Línea_Atención[],2,0)</f>
        <v>Línea Cuidado Alternativo</v>
      </c>
    </row>
    <row r="908" spans="2:15" x14ac:dyDescent="0.3">
      <c r="B908" s="4" t="str">
        <f t="shared" si="42"/>
        <v>2-Causa Egreso-31</v>
      </c>
      <c r="C908" s="4" t="str">
        <f t="shared" si="43"/>
        <v>2-Causa Egreso-31-Hombres</v>
      </c>
      <c r="D908" s="4" t="str">
        <f t="shared" si="44"/>
        <v>2-Causa Egreso-31-Hombres-Primera Infancia I</v>
      </c>
      <c r="E908">
        <v>2</v>
      </c>
      <c r="F908" t="str">
        <f>+VLOOKUP(H908,Causas_Ingreso[[Causal Ingreso/Egreso]:[id_Causa]],3,0)</f>
        <v>Causa Egreso-31</v>
      </c>
      <c r="G908" t="s">
        <v>417</v>
      </c>
      <c r="H908" t="s">
        <v>325</v>
      </c>
      <c r="I908" t="s">
        <v>159</v>
      </c>
      <c r="J908" t="s">
        <v>150</v>
      </c>
      <c r="K908" t="s">
        <v>252</v>
      </c>
      <c r="L908" t="s">
        <v>106</v>
      </c>
      <c r="M908">
        <v>268</v>
      </c>
      <c r="O908" t="str">
        <f>+VLOOKUP(Línea_Causa_Sexo_Edad[[#This Row],[id_LA]],Línea_Atención[],2,0)</f>
        <v>Línea Cuidado Alternativo</v>
      </c>
    </row>
    <row r="909" spans="2:15" x14ac:dyDescent="0.3">
      <c r="B909" s="4" t="str">
        <f t="shared" si="42"/>
        <v>2-Causa Egreso-31</v>
      </c>
      <c r="C909" s="4" t="str">
        <f t="shared" si="43"/>
        <v>2-Causa Egreso-31-Mujeres</v>
      </c>
      <c r="D909" s="4" t="str">
        <f t="shared" si="44"/>
        <v>2-Causa Egreso-31-Mujeres-Primera Infancia I</v>
      </c>
      <c r="E909">
        <v>2</v>
      </c>
      <c r="F909" t="str">
        <f>+VLOOKUP(H909,Causas_Ingreso[[Causal Ingreso/Egreso]:[id_Causa]],3,0)</f>
        <v>Causa Egreso-31</v>
      </c>
      <c r="G909" t="s">
        <v>417</v>
      </c>
      <c r="H909" t="s">
        <v>325</v>
      </c>
      <c r="I909" t="s">
        <v>159</v>
      </c>
      <c r="J909" t="s">
        <v>150</v>
      </c>
      <c r="K909" t="s">
        <v>253</v>
      </c>
      <c r="L909" t="s">
        <v>106</v>
      </c>
      <c r="M909">
        <v>243</v>
      </c>
      <c r="O909" t="str">
        <f>+VLOOKUP(Línea_Causa_Sexo_Edad[[#This Row],[id_LA]],Línea_Atención[],2,0)</f>
        <v>Línea Cuidado Alternativo</v>
      </c>
    </row>
    <row r="910" spans="2:15" x14ac:dyDescent="0.3">
      <c r="B910" s="4" t="str">
        <f t="shared" si="42"/>
        <v>2-Causa Egreso-31</v>
      </c>
      <c r="C910" s="4" t="str">
        <f t="shared" si="43"/>
        <v>2-Causa Egreso-31-Hombres</v>
      </c>
      <c r="D910" s="4" t="str">
        <f t="shared" si="44"/>
        <v>2-Causa Egreso-31-Hombres-Primera Infancia I</v>
      </c>
      <c r="E910">
        <v>2</v>
      </c>
      <c r="F910" t="str">
        <f>+VLOOKUP(H910,Causas_Ingreso[[Causal Ingreso/Egreso]:[id_Causa]],3,0)</f>
        <v>Causa Egreso-31</v>
      </c>
      <c r="G910" t="s">
        <v>417</v>
      </c>
      <c r="H910" t="s">
        <v>325</v>
      </c>
      <c r="I910" t="s">
        <v>159</v>
      </c>
      <c r="J910" t="s">
        <v>150</v>
      </c>
      <c r="K910" t="s">
        <v>252</v>
      </c>
      <c r="L910" t="s">
        <v>106</v>
      </c>
      <c r="M910">
        <v>41</v>
      </c>
      <c r="O910" t="str">
        <f>+VLOOKUP(Línea_Causa_Sexo_Edad[[#This Row],[id_LA]],Línea_Atención[],2,0)</f>
        <v>Línea Cuidado Alternativo</v>
      </c>
    </row>
    <row r="911" spans="2:15" x14ac:dyDescent="0.3">
      <c r="B911" s="4" t="str">
        <f t="shared" si="42"/>
        <v>2-Causa Egreso-31</v>
      </c>
      <c r="C911" s="4" t="str">
        <f t="shared" si="43"/>
        <v>2-Causa Egreso-31-Mujeres</v>
      </c>
      <c r="D911" s="4" t="str">
        <f t="shared" si="44"/>
        <v>2-Causa Egreso-31-Mujeres-Primera Infancia I</v>
      </c>
      <c r="E911">
        <v>2</v>
      </c>
      <c r="F911" t="str">
        <f>+VLOOKUP(H911,Causas_Ingreso[[Causal Ingreso/Egreso]:[id_Causa]],3,0)</f>
        <v>Causa Egreso-31</v>
      </c>
      <c r="G911" t="s">
        <v>417</v>
      </c>
      <c r="H911" t="s">
        <v>325</v>
      </c>
      <c r="I911" t="s">
        <v>159</v>
      </c>
      <c r="J911" t="s">
        <v>150</v>
      </c>
      <c r="K911" t="s">
        <v>253</v>
      </c>
      <c r="L911" t="s">
        <v>106</v>
      </c>
      <c r="M911">
        <v>49</v>
      </c>
      <c r="O911" t="str">
        <f>+VLOOKUP(Línea_Causa_Sexo_Edad[[#This Row],[id_LA]],Línea_Atención[],2,0)</f>
        <v>Línea Cuidado Alternativo</v>
      </c>
    </row>
    <row r="912" spans="2:15" x14ac:dyDescent="0.3">
      <c r="B912" s="4" t="str">
        <f t="shared" si="42"/>
        <v>2-Causa Egreso-01</v>
      </c>
      <c r="C912" s="4" t="str">
        <f t="shared" si="43"/>
        <v>2-Causa Egreso-01-Hombres</v>
      </c>
      <c r="D912" s="4" t="str">
        <f t="shared" si="44"/>
        <v>2-Causa Egreso-01-Hombres-Primera Infancia II</v>
      </c>
      <c r="E912">
        <v>2</v>
      </c>
      <c r="F912" t="str">
        <f>+VLOOKUP(H912,Causas_Ingreso[[Causal Ingreso/Egreso]:[id_Causa]],3,0)</f>
        <v>Causa Egreso-01</v>
      </c>
      <c r="G912" t="s">
        <v>417</v>
      </c>
      <c r="H912" t="s">
        <v>335</v>
      </c>
      <c r="I912" t="s">
        <v>160</v>
      </c>
      <c r="J912" t="s">
        <v>154</v>
      </c>
      <c r="K912" t="s">
        <v>252</v>
      </c>
      <c r="L912" t="s">
        <v>106</v>
      </c>
      <c r="M912">
        <v>0</v>
      </c>
      <c r="O912" t="str">
        <f>+VLOOKUP(Línea_Causa_Sexo_Edad[[#This Row],[id_LA]],Línea_Atención[],2,0)</f>
        <v>Línea Cuidado Alternativo</v>
      </c>
    </row>
    <row r="913" spans="2:15" x14ac:dyDescent="0.3">
      <c r="B913" s="4" t="str">
        <f t="shared" si="42"/>
        <v>2-Causa Egreso-01</v>
      </c>
      <c r="C913" s="4" t="str">
        <f t="shared" si="43"/>
        <v>2-Causa Egreso-01-Mujeres</v>
      </c>
      <c r="D913" s="4" t="str">
        <f t="shared" si="44"/>
        <v>2-Causa Egreso-01-Mujeres-Primera Infancia II</v>
      </c>
      <c r="E913">
        <v>2</v>
      </c>
      <c r="F913" t="str">
        <f>+VLOOKUP(H913,Causas_Ingreso[[Causal Ingreso/Egreso]:[id_Causa]],3,0)</f>
        <v>Causa Egreso-01</v>
      </c>
      <c r="G913" t="s">
        <v>417</v>
      </c>
      <c r="H913" t="s">
        <v>335</v>
      </c>
      <c r="I913" t="s">
        <v>160</v>
      </c>
      <c r="J913" t="s">
        <v>154</v>
      </c>
      <c r="K913" t="s">
        <v>253</v>
      </c>
      <c r="L913" t="s">
        <v>106</v>
      </c>
      <c r="M913">
        <v>0</v>
      </c>
      <c r="O913" t="str">
        <f>+VLOOKUP(Línea_Causa_Sexo_Edad[[#This Row],[id_LA]],Línea_Atención[],2,0)</f>
        <v>Línea Cuidado Alternativo</v>
      </c>
    </row>
    <row r="914" spans="2:15" x14ac:dyDescent="0.3">
      <c r="B914" s="4" t="str">
        <f t="shared" si="42"/>
        <v>2-Causa Egreso-02</v>
      </c>
      <c r="C914" s="4" t="str">
        <f t="shared" si="43"/>
        <v>2-Causa Egreso-02-Hombres</v>
      </c>
      <c r="D914" s="4" t="str">
        <f t="shared" si="44"/>
        <v>2-Causa Egreso-02-Hombres-Primera Infancia II</v>
      </c>
      <c r="E914">
        <v>2</v>
      </c>
      <c r="F914" t="str">
        <f>+VLOOKUP(H914,Causas_Ingreso[[Causal Ingreso/Egreso]:[id_Causa]],3,0)</f>
        <v>Causa Egreso-02</v>
      </c>
      <c r="G914" t="s">
        <v>417</v>
      </c>
      <c r="H914" t="s">
        <v>336</v>
      </c>
      <c r="I914" t="s">
        <v>160</v>
      </c>
      <c r="J914" t="s">
        <v>154</v>
      </c>
      <c r="K914" t="s">
        <v>252</v>
      </c>
      <c r="L914" t="s">
        <v>106</v>
      </c>
      <c r="M914">
        <v>1</v>
      </c>
      <c r="O914" t="str">
        <f>+VLOOKUP(Línea_Causa_Sexo_Edad[[#This Row],[id_LA]],Línea_Atención[],2,0)</f>
        <v>Línea Cuidado Alternativo</v>
      </c>
    </row>
    <row r="915" spans="2:15" x14ac:dyDescent="0.3">
      <c r="B915" s="4" t="str">
        <f t="shared" si="42"/>
        <v>2-Causa Egreso-02</v>
      </c>
      <c r="C915" s="4" t="str">
        <f t="shared" si="43"/>
        <v>2-Causa Egreso-02-Mujeres</v>
      </c>
      <c r="D915" s="4" t="str">
        <f t="shared" si="44"/>
        <v>2-Causa Egreso-02-Mujeres-Primera Infancia II</v>
      </c>
      <c r="E915">
        <v>2</v>
      </c>
      <c r="F915" t="str">
        <f>+VLOOKUP(H915,Causas_Ingreso[[Causal Ingreso/Egreso]:[id_Causa]],3,0)</f>
        <v>Causa Egreso-02</v>
      </c>
      <c r="G915" t="s">
        <v>417</v>
      </c>
      <c r="H915" t="s">
        <v>336</v>
      </c>
      <c r="I915" t="s">
        <v>160</v>
      </c>
      <c r="J915" t="s">
        <v>154</v>
      </c>
      <c r="K915" t="s">
        <v>253</v>
      </c>
      <c r="L915" t="s">
        <v>106</v>
      </c>
      <c r="M915">
        <v>1</v>
      </c>
      <c r="O915" t="str">
        <f>+VLOOKUP(Línea_Causa_Sexo_Edad[[#This Row],[id_LA]],Línea_Atención[],2,0)</f>
        <v>Línea Cuidado Alternativo</v>
      </c>
    </row>
    <row r="916" spans="2:15" x14ac:dyDescent="0.3">
      <c r="B916" s="4" t="str">
        <f t="shared" si="42"/>
        <v>2-Causa Egreso-04</v>
      </c>
      <c r="C916" s="4" t="str">
        <f t="shared" si="43"/>
        <v>2-Causa Egreso-04-Hombres</v>
      </c>
      <c r="D916" s="4" t="str">
        <f t="shared" si="44"/>
        <v>2-Causa Egreso-04-Hombres-Primera Infancia II</v>
      </c>
      <c r="E916">
        <v>2</v>
      </c>
      <c r="F916" t="str">
        <f>+VLOOKUP(H916,Causas_Ingreso[[Causal Ingreso/Egreso]:[id_Causa]],3,0)</f>
        <v>Causa Egreso-04</v>
      </c>
      <c r="G916" t="s">
        <v>417</v>
      </c>
      <c r="H916" t="s">
        <v>339</v>
      </c>
      <c r="I916" t="s">
        <v>160</v>
      </c>
      <c r="J916" t="s">
        <v>154</v>
      </c>
      <c r="K916" t="s">
        <v>252</v>
      </c>
      <c r="L916" t="s">
        <v>106</v>
      </c>
      <c r="M916">
        <v>0</v>
      </c>
      <c r="O916" t="str">
        <f>+VLOOKUP(Línea_Causa_Sexo_Edad[[#This Row],[id_LA]],Línea_Atención[],2,0)</f>
        <v>Línea Cuidado Alternativo</v>
      </c>
    </row>
    <row r="917" spans="2:15" x14ac:dyDescent="0.3">
      <c r="B917" s="4" t="str">
        <f t="shared" si="42"/>
        <v>2-Causa Egreso-04</v>
      </c>
      <c r="C917" s="4" t="str">
        <f t="shared" si="43"/>
        <v>2-Causa Egreso-04-Mujeres</v>
      </c>
      <c r="D917" s="4" t="str">
        <f t="shared" si="44"/>
        <v>2-Causa Egreso-04-Mujeres-Primera Infancia II</v>
      </c>
      <c r="E917">
        <v>2</v>
      </c>
      <c r="F917" t="str">
        <f>+VLOOKUP(H917,Causas_Ingreso[[Causal Ingreso/Egreso]:[id_Causa]],3,0)</f>
        <v>Causa Egreso-04</v>
      </c>
      <c r="G917" t="s">
        <v>417</v>
      </c>
      <c r="H917" t="s">
        <v>339</v>
      </c>
      <c r="I917" t="s">
        <v>160</v>
      </c>
      <c r="J917" t="s">
        <v>154</v>
      </c>
      <c r="K917" t="s">
        <v>253</v>
      </c>
      <c r="L917" t="s">
        <v>106</v>
      </c>
      <c r="M917">
        <v>1</v>
      </c>
      <c r="O917" t="str">
        <f>+VLOOKUP(Línea_Causa_Sexo_Edad[[#This Row],[id_LA]],Línea_Atención[],2,0)</f>
        <v>Línea Cuidado Alternativo</v>
      </c>
    </row>
    <row r="918" spans="2:15" x14ac:dyDescent="0.3">
      <c r="B918" s="4" t="str">
        <f t="shared" si="42"/>
        <v>2-Causa Egreso-05</v>
      </c>
      <c r="C918" s="4" t="str">
        <f t="shared" si="43"/>
        <v>2-Causa Egreso-05-Hombres</v>
      </c>
      <c r="D918" s="4" t="str">
        <f t="shared" si="44"/>
        <v>2-Causa Egreso-05-Hombres-Primera Infancia II</v>
      </c>
      <c r="E918">
        <v>2</v>
      </c>
      <c r="F918" t="str">
        <f>+VLOOKUP(H918,Causas_Ingreso[[Causal Ingreso/Egreso]:[id_Causa]],3,0)</f>
        <v>Causa Egreso-05</v>
      </c>
      <c r="G918" t="s">
        <v>417</v>
      </c>
      <c r="H918" t="s">
        <v>340</v>
      </c>
      <c r="I918" t="s">
        <v>160</v>
      </c>
      <c r="J918" t="s">
        <v>154</v>
      </c>
      <c r="K918" t="s">
        <v>252</v>
      </c>
      <c r="L918" t="s">
        <v>106</v>
      </c>
      <c r="M918">
        <v>2</v>
      </c>
      <c r="O918" t="str">
        <f>+VLOOKUP(Línea_Causa_Sexo_Edad[[#This Row],[id_LA]],Línea_Atención[],2,0)</f>
        <v>Línea Cuidado Alternativo</v>
      </c>
    </row>
    <row r="919" spans="2:15" x14ac:dyDescent="0.3">
      <c r="B919" s="4" t="str">
        <f t="shared" si="42"/>
        <v>2-Causa Egreso-05</v>
      </c>
      <c r="C919" s="4" t="str">
        <f t="shared" si="43"/>
        <v>2-Causa Egreso-05-Mujeres</v>
      </c>
      <c r="D919" s="4" t="str">
        <f t="shared" si="44"/>
        <v>2-Causa Egreso-05-Mujeres-Primera Infancia II</v>
      </c>
      <c r="E919">
        <v>2</v>
      </c>
      <c r="F919" t="str">
        <f>+VLOOKUP(H919,Causas_Ingreso[[Causal Ingreso/Egreso]:[id_Causa]],3,0)</f>
        <v>Causa Egreso-05</v>
      </c>
      <c r="G919" t="s">
        <v>417</v>
      </c>
      <c r="H919" t="s">
        <v>340</v>
      </c>
      <c r="I919" t="s">
        <v>160</v>
      </c>
      <c r="J919" t="s">
        <v>154</v>
      </c>
      <c r="K919" t="s">
        <v>253</v>
      </c>
      <c r="L919" t="s">
        <v>106</v>
      </c>
      <c r="M919">
        <v>4</v>
      </c>
      <c r="O919" t="str">
        <f>+VLOOKUP(Línea_Causa_Sexo_Edad[[#This Row],[id_LA]],Línea_Atención[],2,0)</f>
        <v>Línea Cuidado Alternativo</v>
      </c>
    </row>
    <row r="920" spans="2:15" x14ac:dyDescent="0.3">
      <c r="B920" s="4" t="str">
        <f t="shared" si="42"/>
        <v>2-Causa Egreso-01</v>
      </c>
      <c r="C920" s="4" t="str">
        <f t="shared" si="43"/>
        <v>2-Causa Egreso-01-Hombres</v>
      </c>
      <c r="D920" s="4" t="str">
        <f t="shared" si="44"/>
        <v>2-Causa Egreso-01-Hombres-Primera Infancia II</v>
      </c>
      <c r="E920">
        <v>2</v>
      </c>
      <c r="F920" t="str">
        <f>+VLOOKUP(H920,Causas_Ingreso[[Causal Ingreso/Egreso]:[id_Causa]],3,0)</f>
        <v>Causa Egreso-01</v>
      </c>
      <c r="G920" t="s">
        <v>417</v>
      </c>
      <c r="H920" t="s">
        <v>335</v>
      </c>
      <c r="I920" t="s">
        <v>160</v>
      </c>
      <c r="J920" t="s">
        <v>154</v>
      </c>
      <c r="K920" t="s">
        <v>252</v>
      </c>
      <c r="L920" t="s">
        <v>106</v>
      </c>
      <c r="M920">
        <v>0</v>
      </c>
      <c r="O920" t="str">
        <f>+VLOOKUP(Línea_Causa_Sexo_Edad[[#This Row],[id_LA]],Línea_Atención[],2,0)</f>
        <v>Línea Cuidado Alternativo</v>
      </c>
    </row>
    <row r="921" spans="2:15" x14ac:dyDescent="0.3">
      <c r="B921" s="4" t="str">
        <f t="shared" si="42"/>
        <v>2-Causa Egreso-01</v>
      </c>
      <c r="C921" s="4" t="str">
        <f t="shared" si="43"/>
        <v>2-Causa Egreso-01-Mujeres</v>
      </c>
      <c r="D921" s="4" t="str">
        <f t="shared" si="44"/>
        <v>2-Causa Egreso-01-Mujeres-Primera Infancia II</v>
      </c>
      <c r="E921">
        <v>2</v>
      </c>
      <c r="F921" t="str">
        <f>+VLOOKUP(H921,Causas_Ingreso[[Causal Ingreso/Egreso]:[id_Causa]],3,0)</f>
        <v>Causa Egreso-01</v>
      </c>
      <c r="G921" t="s">
        <v>417</v>
      </c>
      <c r="H921" t="s">
        <v>335</v>
      </c>
      <c r="I921" t="s">
        <v>160</v>
      </c>
      <c r="J921" t="s">
        <v>154</v>
      </c>
      <c r="K921" t="s">
        <v>253</v>
      </c>
      <c r="L921" t="s">
        <v>106</v>
      </c>
      <c r="M921">
        <v>0</v>
      </c>
      <c r="O921" t="str">
        <f>+VLOOKUP(Línea_Causa_Sexo_Edad[[#This Row],[id_LA]],Línea_Atención[],2,0)</f>
        <v>Línea Cuidado Alternativo</v>
      </c>
    </row>
    <row r="922" spans="2:15" x14ac:dyDescent="0.3">
      <c r="B922" s="4" t="str">
        <f t="shared" si="42"/>
        <v>2-Causa Egreso-07</v>
      </c>
      <c r="C922" s="4" t="str">
        <f t="shared" si="43"/>
        <v>2-Causa Egreso-07-Mujeres</v>
      </c>
      <c r="D922" s="4" t="str">
        <f t="shared" si="44"/>
        <v>2-Causa Egreso-07-Mujeres-Primera Infancia II</v>
      </c>
      <c r="E922">
        <v>2</v>
      </c>
      <c r="F922" t="str">
        <f>+VLOOKUP(H922,Causas_Ingreso[[Causal Ingreso/Egreso]:[id_Causa]],3,0)</f>
        <v>Causa Egreso-07</v>
      </c>
      <c r="G922" t="s">
        <v>417</v>
      </c>
      <c r="H922" t="s">
        <v>341</v>
      </c>
      <c r="I922" t="s">
        <v>160</v>
      </c>
      <c r="J922" t="s">
        <v>154</v>
      </c>
      <c r="K922" t="s">
        <v>253</v>
      </c>
      <c r="L922" t="s">
        <v>106</v>
      </c>
      <c r="M922">
        <v>0</v>
      </c>
      <c r="O922" t="str">
        <f>+VLOOKUP(Línea_Causa_Sexo_Edad[[#This Row],[id_LA]],Línea_Atención[],2,0)</f>
        <v>Línea Cuidado Alternativo</v>
      </c>
    </row>
    <row r="923" spans="2:15" x14ac:dyDescent="0.3">
      <c r="B923" s="4" t="str">
        <f t="shared" si="42"/>
        <v>2-Causa Egreso-10</v>
      </c>
      <c r="C923" s="4" t="str">
        <f t="shared" si="43"/>
        <v>2-Causa Egreso-10-Hombres</v>
      </c>
      <c r="D923" s="4" t="str">
        <f t="shared" si="44"/>
        <v>2-Causa Egreso-10-Hombres-Primera Infancia II</v>
      </c>
      <c r="E923">
        <v>2</v>
      </c>
      <c r="F923" t="str">
        <f>+VLOOKUP(H923,Causas_Ingreso[[Causal Ingreso/Egreso]:[id_Causa]],3,0)</f>
        <v>Causa Egreso-10</v>
      </c>
      <c r="G923" t="s">
        <v>417</v>
      </c>
      <c r="H923" t="s">
        <v>342</v>
      </c>
      <c r="I923" t="s">
        <v>160</v>
      </c>
      <c r="J923" t="s">
        <v>154</v>
      </c>
      <c r="K923" t="s">
        <v>252</v>
      </c>
      <c r="L923" t="s">
        <v>106</v>
      </c>
      <c r="M923">
        <v>5</v>
      </c>
      <c r="O923" t="str">
        <f>+VLOOKUP(Línea_Causa_Sexo_Edad[[#This Row],[id_LA]],Línea_Atención[],2,0)</f>
        <v>Línea Cuidado Alternativo</v>
      </c>
    </row>
    <row r="924" spans="2:15" x14ac:dyDescent="0.3">
      <c r="B924" s="4" t="str">
        <f t="shared" si="42"/>
        <v>2-Causa Egreso-10</v>
      </c>
      <c r="C924" s="4" t="str">
        <f t="shared" si="43"/>
        <v>2-Causa Egreso-10-Mujeres</v>
      </c>
      <c r="D924" s="4" t="str">
        <f t="shared" si="44"/>
        <v>2-Causa Egreso-10-Mujeres-Primera Infancia II</v>
      </c>
      <c r="E924">
        <v>2</v>
      </c>
      <c r="F924" t="str">
        <f>+VLOOKUP(H924,Causas_Ingreso[[Causal Ingreso/Egreso]:[id_Causa]],3,0)</f>
        <v>Causa Egreso-10</v>
      </c>
      <c r="G924" t="s">
        <v>417</v>
      </c>
      <c r="H924" t="s">
        <v>342</v>
      </c>
      <c r="I924" t="s">
        <v>160</v>
      </c>
      <c r="J924" t="s">
        <v>154</v>
      </c>
      <c r="K924" t="s">
        <v>253</v>
      </c>
      <c r="L924" t="s">
        <v>106</v>
      </c>
      <c r="M924">
        <v>3</v>
      </c>
      <c r="O924" t="str">
        <f>+VLOOKUP(Línea_Causa_Sexo_Edad[[#This Row],[id_LA]],Línea_Atención[],2,0)</f>
        <v>Línea Cuidado Alternativo</v>
      </c>
    </row>
    <row r="925" spans="2:15" x14ac:dyDescent="0.3">
      <c r="B925" s="4" t="str">
        <f t="shared" si="42"/>
        <v>2-Causa Egreso-04</v>
      </c>
      <c r="C925" s="4" t="str">
        <f t="shared" si="43"/>
        <v>2-Causa Egreso-04-Hombres</v>
      </c>
      <c r="D925" s="4" t="str">
        <f t="shared" si="44"/>
        <v>2-Causa Egreso-04-Hombres-Primera Infancia II</v>
      </c>
      <c r="E925">
        <v>2</v>
      </c>
      <c r="F925" t="str">
        <f>+VLOOKUP(H925,Causas_Ingreso[[Causal Ingreso/Egreso]:[id_Causa]],3,0)</f>
        <v>Causa Egreso-04</v>
      </c>
      <c r="G925" t="s">
        <v>417</v>
      </c>
      <c r="H925" t="s">
        <v>339</v>
      </c>
      <c r="I925" t="s">
        <v>160</v>
      </c>
      <c r="J925" t="s">
        <v>154</v>
      </c>
      <c r="K925" t="s">
        <v>252</v>
      </c>
      <c r="L925" t="s">
        <v>106</v>
      </c>
      <c r="M925">
        <v>0</v>
      </c>
      <c r="O925" t="str">
        <f>+VLOOKUP(Línea_Causa_Sexo_Edad[[#This Row],[id_LA]],Línea_Atención[],2,0)</f>
        <v>Línea Cuidado Alternativo</v>
      </c>
    </row>
    <row r="926" spans="2:15" x14ac:dyDescent="0.3">
      <c r="B926" s="4" t="str">
        <f t="shared" si="42"/>
        <v>2-Causa Egreso-04</v>
      </c>
      <c r="C926" s="4" t="str">
        <f t="shared" si="43"/>
        <v>2-Causa Egreso-04-Mujeres</v>
      </c>
      <c r="D926" s="4" t="str">
        <f t="shared" si="44"/>
        <v>2-Causa Egreso-04-Mujeres-Primera Infancia II</v>
      </c>
      <c r="E926">
        <v>2</v>
      </c>
      <c r="F926" t="str">
        <f>+VLOOKUP(H926,Causas_Ingreso[[Causal Ingreso/Egreso]:[id_Causa]],3,0)</f>
        <v>Causa Egreso-04</v>
      </c>
      <c r="G926" t="s">
        <v>417</v>
      </c>
      <c r="H926" t="s">
        <v>339</v>
      </c>
      <c r="I926" t="s">
        <v>160</v>
      </c>
      <c r="J926" t="s">
        <v>154</v>
      </c>
      <c r="K926" t="s">
        <v>253</v>
      </c>
      <c r="L926" t="s">
        <v>106</v>
      </c>
      <c r="M926">
        <v>0</v>
      </c>
      <c r="O926" t="str">
        <f>+VLOOKUP(Línea_Causa_Sexo_Edad[[#This Row],[id_LA]],Línea_Atención[],2,0)</f>
        <v>Línea Cuidado Alternativo</v>
      </c>
    </row>
    <row r="927" spans="2:15" x14ac:dyDescent="0.3">
      <c r="B927" s="4" t="str">
        <f t="shared" si="42"/>
        <v>2-Causa Egreso-13</v>
      </c>
      <c r="C927" s="4" t="str">
        <f t="shared" si="43"/>
        <v>2-Causa Egreso-13-Hombres</v>
      </c>
      <c r="D927" s="4" t="str">
        <f t="shared" si="44"/>
        <v>2-Causa Egreso-13-Hombres-Primera Infancia II</v>
      </c>
      <c r="E927">
        <v>2</v>
      </c>
      <c r="F927" t="str">
        <f>+VLOOKUP(H927,Causas_Ingreso[[Causal Ingreso/Egreso]:[id_Causa]],3,0)</f>
        <v>Causa Egreso-13</v>
      </c>
      <c r="G927" t="s">
        <v>417</v>
      </c>
      <c r="H927" t="s">
        <v>343</v>
      </c>
      <c r="I927" t="s">
        <v>160</v>
      </c>
      <c r="J927" t="s">
        <v>154</v>
      </c>
      <c r="K927" t="s">
        <v>252</v>
      </c>
      <c r="L927" t="s">
        <v>106</v>
      </c>
      <c r="M927">
        <v>7</v>
      </c>
      <c r="O927" t="str">
        <f>+VLOOKUP(Línea_Causa_Sexo_Edad[[#This Row],[id_LA]],Línea_Atención[],2,0)</f>
        <v>Línea Cuidado Alternativo</v>
      </c>
    </row>
    <row r="928" spans="2:15" x14ac:dyDescent="0.3">
      <c r="B928" s="4" t="str">
        <f t="shared" si="42"/>
        <v>2-Causa Egreso-13</v>
      </c>
      <c r="C928" s="4" t="str">
        <f t="shared" si="43"/>
        <v>2-Causa Egreso-13-Mujeres</v>
      </c>
      <c r="D928" s="4" t="str">
        <f t="shared" si="44"/>
        <v>2-Causa Egreso-13-Mujeres-Primera Infancia II</v>
      </c>
      <c r="E928">
        <v>2</v>
      </c>
      <c r="F928" t="str">
        <f>+VLOOKUP(H928,Causas_Ingreso[[Causal Ingreso/Egreso]:[id_Causa]],3,0)</f>
        <v>Causa Egreso-13</v>
      </c>
      <c r="G928" t="s">
        <v>417</v>
      </c>
      <c r="H928" t="s">
        <v>343</v>
      </c>
      <c r="I928" t="s">
        <v>160</v>
      </c>
      <c r="J928" t="s">
        <v>154</v>
      </c>
      <c r="K928" t="s">
        <v>253</v>
      </c>
      <c r="L928" t="s">
        <v>106</v>
      </c>
      <c r="M928">
        <v>4</v>
      </c>
      <c r="O928" t="str">
        <f>+VLOOKUP(Línea_Causa_Sexo_Edad[[#This Row],[id_LA]],Línea_Atención[],2,0)</f>
        <v>Línea Cuidado Alternativo</v>
      </c>
    </row>
    <row r="929" spans="2:15" x14ac:dyDescent="0.3">
      <c r="B929" s="4" t="str">
        <f t="shared" si="42"/>
        <v>2-Causa Egreso-14</v>
      </c>
      <c r="C929" s="4" t="str">
        <f t="shared" si="43"/>
        <v>2-Causa Egreso-14-Hombres</v>
      </c>
      <c r="D929" s="4" t="str">
        <f t="shared" si="44"/>
        <v>2-Causa Egreso-14-Hombres-Primera Infancia II</v>
      </c>
      <c r="E929">
        <v>2</v>
      </c>
      <c r="F929" t="str">
        <f>+VLOOKUP(H929,Causas_Ingreso[[Causal Ingreso/Egreso]:[id_Causa]],3,0)</f>
        <v>Causa Egreso-14</v>
      </c>
      <c r="G929" t="s">
        <v>417</v>
      </c>
      <c r="H929" t="s">
        <v>345</v>
      </c>
      <c r="I929" t="s">
        <v>160</v>
      </c>
      <c r="J929" t="s">
        <v>154</v>
      </c>
      <c r="K929" t="s">
        <v>252</v>
      </c>
      <c r="L929" t="s">
        <v>106</v>
      </c>
      <c r="M929">
        <v>13</v>
      </c>
      <c r="O929" t="str">
        <f>+VLOOKUP(Línea_Causa_Sexo_Edad[[#This Row],[id_LA]],Línea_Atención[],2,0)</f>
        <v>Línea Cuidado Alternativo</v>
      </c>
    </row>
    <row r="930" spans="2:15" x14ac:dyDescent="0.3">
      <c r="B930" s="4" t="str">
        <f t="shared" si="42"/>
        <v>2-Causa Egreso-14</v>
      </c>
      <c r="C930" s="4" t="str">
        <f t="shared" si="43"/>
        <v>2-Causa Egreso-14-Mujeres</v>
      </c>
      <c r="D930" s="4" t="str">
        <f t="shared" si="44"/>
        <v>2-Causa Egreso-14-Mujeres-Primera Infancia II</v>
      </c>
      <c r="E930">
        <v>2</v>
      </c>
      <c r="F930" t="str">
        <f>+VLOOKUP(H930,Causas_Ingreso[[Causal Ingreso/Egreso]:[id_Causa]],3,0)</f>
        <v>Causa Egreso-14</v>
      </c>
      <c r="G930" t="s">
        <v>417</v>
      </c>
      <c r="H930" t="s">
        <v>345</v>
      </c>
      <c r="I930" t="s">
        <v>160</v>
      </c>
      <c r="J930" t="s">
        <v>154</v>
      </c>
      <c r="K930" t="s">
        <v>253</v>
      </c>
      <c r="L930" t="s">
        <v>106</v>
      </c>
      <c r="M930">
        <v>11</v>
      </c>
      <c r="O930" t="str">
        <f>+VLOOKUP(Línea_Causa_Sexo_Edad[[#This Row],[id_LA]],Línea_Atención[],2,0)</f>
        <v>Línea Cuidado Alternativo</v>
      </c>
    </row>
    <row r="931" spans="2:15" x14ac:dyDescent="0.3">
      <c r="B931" s="4" t="str">
        <f t="shared" si="42"/>
        <v>2-Causa Egreso-15</v>
      </c>
      <c r="C931" s="4" t="str">
        <f t="shared" si="43"/>
        <v>2-Causa Egreso-15-Hombres</v>
      </c>
      <c r="D931" s="4" t="str">
        <f t="shared" si="44"/>
        <v>2-Causa Egreso-15-Hombres-Primera Infancia II</v>
      </c>
      <c r="E931">
        <v>2</v>
      </c>
      <c r="F931" t="str">
        <f>+VLOOKUP(H931,Causas_Ingreso[[Causal Ingreso/Egreso]:[id_Causa]],3,0)</f>
        <v>Causa Egreso-15</v>
      </c>
      <c r="G931" t="s">
        <v>417</v>
      </c>
      <c r="H931" t="s">
        <v>346</v>
      </c>
      <c r="I931" t="s">
        <v>160</v>
      </c>
      <c r="J931" t="s">
        <v>154</v>
      </c>
      <c r="K931" t="s">
        <v>252</v>
      </c>
      <c r="L931" t="s">
        <v>106</v>
      </c>
      <c r="M931">
        <v>192</v>
      </c>
      <c r="O931" t="str">
        <f>+VLOOKUP(Línea_Causa_Sexo_Edad[[#This Row],[id_LA]],Línea_Atención[],2,0)</f>
        <v>Línea Cuidado Alternativo</v>
      </c>
    </row>
    <row r="932" spans="2:15" x14ac:dyDescent="0.3">
      <c r="B932" s="4" t="str">
        <f t="shared" si="42"/>
        <v>2-Causa Egreso-15</v>
      </c>
      <c r="C932" s="4" t="str">
        <f t="shared" si="43"/>
        <v>2-Causa Egreso-15-Mujeres</v>
      </c>
      <c r="D932" s="4" t="str">
        <f t="shared" si="44"/>
        <v>2-Causa Egreso-15-Mujeres-Primera Infancia II</v>
      </c>
      <c r="E932">
        <v>2</v>
      </c>
      <c r="F932" t="str">
        <f>+VLOOKUP(H932,Causas_Ingreso[[Causal Ingreso/Egreso]:[id_Causa]],3,0)</f>
        <v>Causa Egreso-15</v>
      </c>
      <c r="G932" t="s">
        <v>417</v>
      </c>
      <c r="H932" t="s">
        <v>346</v>
      </c>
      <c r="I932" t="s">
        <v>160</v>
      </c>
      <c r="J932" t="s">
        <v>154</v>
      </c>
      <c r="K932" t="s">
        <v>253</v>
      </c>
      <c r="L932" t="s">
        <v>106</v>
      </c>
      <c r="M932">
        <v>223</v>
      </c>
      <c r="O932" t="str">
        <f>+VLOOKUP(Línea_Causa_Sexo_Edad[[#This Row],[id_LA]],Línea_Atención[],2,0)</f>
        <v>Línea Cuidado Alternativo</v>
      </c>
    </row>
    <row r="933" spans="2:15" x14ac:dyDescent="0.3">
      <c r="B933" s="4" t="str">
        <f t="shared" si="42"/>
        <v>2-Causa Egreso-18</v>
      </c>
      <c r="C933" s="4" t="str">
        <f t="shared" si="43"/>
        <v>2-Causa Egreso-18-Hombres</v>
      </c>
      <c r="D933" s="4" t="str">
        <f t="shared" si="44"/>
        <v>2-Causa Egreso-18-Hombres-Primera Infancia II</v>
      </c>
      <c r="E933">
        <v>2</v>
      </c>
      <c r="F933" t="str">
        <f>+VLOOKUP(H933,Causas_Ingreso[[Causal Ingreso/Egreso]:[id_Causa]],3,0)</f>
        <v>Causa Egreso-18</v>
      </c>
      <c r="G933" t="s">
        <v>417</v>
      </c>
      <c r="H933" t="s">
        <v>334</v>
      </c>
      <c r="I933" t="s">
        <v>160</v>
      </c>
      <c r="J933" t="s">
        <v>154</v>
      </c>
      <c r="K933" t="s">
        <v>252</v>
      </c>
      <c r="L933" t="s">
        <v>106</v>
      </c>
      <c r="M933">
        <v>11</v>
      </c>
      <c r="O933" t="str">
        <f>+VLOOKUP(Línea_Causa_Sexo_Edad[[#This Row],[id_LA]],Línea_Atención[],2,0)</f>
        <v>Línea Cuidado Alternativo</v>
      </c>
    </row>
    <row r="934" spans="2:15" x14ac:dyDescent="0.3">
      <c r="B934" s="4" t="str">
        <f t="shared" si="42"/>
        <v>2-Causa Egreso-18</v>
      </c>
      <c r="C934" s="4" t="str">
        <f t="shared" si="43"/>
        <v>2-Causa Egreso-18-Mujeres</v>
      </c>
      <c r="D934" s="4" t="str">
        <f t="shared" si="44"/>
        <v>2-Causa Egreso-18-Mujeres-Primera Infancia II</v>
      </c>
      <c r="E934">
        <v>2</v>
      </c>
      <c r="F934" t="str">
        <f>+VLOOKUP(H934,Causas_Ingreso[[Causal Ingreso/Egreso]:[id_Causa]],3,0)</f>
        <v>Causa Egreso-18</v>
      </c>
      <c r="G934" t="s">
        <v>417</v>
      </c>
      <c r="H934" t="s">
        <v>334</v>
      </c>
      <c r="I934" t="s">
        <v>160</v>
      </c>
      <c r="J934" t="s">
        <v>154</v>
      </c>
      <c r="K934" t="s">
        <v>253</v>
      </c>
      <c r="L934" t="s">
        <v>106</v>
      </c>
      <c r="M934">
        <v>11</v>
      </c>
      <c r="O934" t="str">
        <f>+VLOOKUP(Línea_Causa_Sexo_Edad[[#This Row],[id_LA]],Línea_Atención[],2,0)</f>
        <v>Línea Cuidado Alternativo</v>
      </c>
    </row>
    <row r="935" spans="2:15" x14ac:dyDescent="0.3">
      <c r="B935" s="4" t="str">
        <f t="shared" si="42"/>
        <v>2-Causa Egreso-10</v>
      </c>
      <c r="C935" s="4" t="str">
        <f t="shared" si="43"/>
        <v>2-Causa Egreso-10-Hombres</v>
      </c>
      <c r="D935" s="4" t="str">
        <f t="shared" si="44"/>
        <v>2-Causa Egreso-10-Hombres-Primera Infancia II</v>
      </c>
      <c r="E935">
        <v>2</v>
      </c>
      <c r="F935" t="str">
        <f>+VLOOKUP(H935,Causas_Ingreso[[Causal Ingreso/Egreso]:[id_Causa]],3,0)</f>
        <v>Causa Egreso-10</v>
      </c>
      <c r="G935" t="s">
        <v>417</v>
      </c>
      <c r="H935" t="s">
        <v>342</v>
      </c>
      <c r="I935" t="s">
        <v>160</v>
      </c>
      <c r="J935" t="s">
        <v>154</v>
      </c>
      <c r="K935" t="s">
        <v>252</v>
      </c>
      <c r="L935" t="s">
        <v>106</v>
      </c>
      <c r="M935">
        <v>2</v>
      </c>
      <c r="O935" t="str">
        <f>+VLOOKUP(Línea_Causa_Sexo_Edad[[#This Row],[id_LA]],Línea_Atención[],2,0)</f>
        <v>Línea Cuidado Alternativo</v>
      </c>
    </row>
    <row r="936" spans="2:15" x14ac:dyDescent="0.3">
      <c r="B936" s="4" t="str">
        <f t="shared" si="42"/>
        <v>2-Causa Egreso-10</v>
      </c>
      <c r="C936" s="4" t="str">
        <f t="shared" si="43"/>
        <v>2-Causa Egreso-10-Mujeres</v>
      </c>
      <c r="D936" s="4" t="str">
        <f t="shared" si="44"/>
        <v>2-Causa Egreso-10-Mujeres-Primera Infancia II</v>
      </c>
      <c r="E936">
        <v>2</v>
      </c>
      <c r="F936" t="str">
        <f>+VLOOKUP(H936,Causas_Ingreso[[Causal Ingreso/Egreso]:[id_Causa]],3,0)</f>
        <v>Causa Egreso-10</v>
      </c>
      <c r="G936" t="s">
        <v>417</v>
      </c>
      <c r="H936" t="s">
        <v>342</v>
      </c>
      <c r="I936" t="s">
        <v>160</v>
      </c>
      <c r="J936" t="s">
        <v>154</v>
      </c>
      <c r="K936" t="s">
        <v>253</v>
      </c>
      <c r="L936" t="s">
        <v>106</v>
      </c>
      <c r="M936">
        <v>2</v>
      </c>
      <c r="O936" t="str">
        <f>+VLOOKUP(Línea_Causa_Sexo_Edad[[#This Row],[id_LA]],Línea_Atención[],2,0)</f>
        <v>Línea Cuidado Alternativo</v>
      </c>
    </row>
    <row r="937" spans="2:15" x14ac:dyDescent="0.3">
      <c r="B937" s="4" t="str">
        <f t="shared" si="42"/>
        <v>2-Causa Egreso-23</v>
      </c>
      <c r="C937" s="4" t="str">
        <f t="shared" si="43"/>
        <v>2-Causa Egreso-23-Mujeres</v>
      </c>
      <c r="D937" s="4" t="str">
        <f t="shared" si="44"/>
        <v>2-Causa Egreso-23-Mujeres-Primera Infancia II</v>
      </c>
      <c r="E937">
        <v>2</v>
      </c>
      <c r="F937" t="str">
        <f>+VLOOKUP(H937,Causas_Ingreso[[Causal Ingreso/Egreso]:[id_Causa]],3,0)</f>
        <v>Causa Egreso-23</v>
      </c>
      <c r="G937" t="s">
        <v>417</v>
      </c>
      <c r="H937" t="s">
        <v>338</v>
      </c>
      <c r="I937" t="s">
        <v>160</v>
      </c>
      <c r="J937" t="s">
        <v>154</v>
      </c>
      <c r="K937" t="s">
        <v>253</v>
      </c>
      <c r="L937" t="s">
        <v>106</v>
      </c>
      <c r="M937">
        <v>0</v>
      </c>
      <c r="O937" t="str">
        <f>+VLOOKUP(Línea_Causa_Sexo_Edad[[#This Row],[id_LA]],Línea_Atención[],2,0)</f>
        <v>Línea Cuidado Alternativo</v>
      </c>
    </row>
    <row r="938" spans="2:15" x14ac:dyDescent="0.3">
      <c r="B938" s="4" t="str">
        <f t="shared" si="42"/>
        <v>2-Causa Egreso-23</v>
      </c>
      <c r="C938" s="4" t="str">
        <f t="shared" si="43"/>
        <v>2-Causa Egreso-23-Hombres</v>
      </c>
      <c r="D938" s="4" t="str">
        <f t="shared" si="44"/>
        <v>2-Causa Egreso-23-Hombres-Primera Infancia II</v>
      </c>
      <c r="E938">
        <v>2</v>
      </c>
      <c r="F938" t="str">
        <f>+VLOOKUP(H938,Causas_Ingreso[[Causal Ingreso/Egreso]:[id_Causa]],3,0)</f>
        <v>Causa Egreso-23</v>
      </c>
      <c r="G938" t="s">
        <v>417</v>
      </c>
      <c r="H938" t="s">
        <v>338</v>
      </c>
      <c r="I938" t="s">
        <v>160</v>
      </c>
      <c r="J938" t="s">
        <v>154</v>
      </c>
      <c r="K938" t="s">
        <v>252</v>
      </c>
      <c r="L938" t="s">
        <v>106</v>
      </c>
      <c r="M938">
        <v>1</v>
      </c>
      <c r="O938" t="str">
        <f>+VLOOKUP(Línea_Causa_Sexo_Edad[[#This Row],[id_LA]],Línea_Atención[],2,0)</f>
        <v>Línea Cuidado Alternativo</v>
      </c>
    </row>
    <row r="939" spans="2:15" x14ac:dyDescent="0.3">
      <c r="B939" s="4" t="str">
        <f t="shared" si="42"/>
        <v>2-Causa Egreso-23</v>
      </c>
      <c r="C939" s="4" t="str">
        <f t="shared" si="43"/>
        <v>2-Causa Egreso-23-Mujeres</v>
      </c>
      <c r="D939" s="4" t="str">
        <f t="shared" si="44"/>
        <v>2-Causa Egreso-23-Mujeres-Primera Infancia II</v>
      </c>
      <c r="E939">
        <v>2</v>
      </c>
      <c r="F939" t="str">
        <f>+VLOOKUP(H939,Causas_Ingreso[[Causal Ingreso/Egreso]:[id_Causa]],3,0)</f>
        <v>Causa Egreso-23</v>
      </c>
      <c r="G939" t="s">
        <v>417</v>
      </c>
      <c r="H939" t="s">
        <v>338</v>
      </c>
      <c r="I939" t="s">
        <v>160</v>
      </c>
      <c r="J939" t="s">
        <v>154</v>
      </c>
      <c r="K939" t="s">
        <v>253</v>
      </c>
      <c r="L939" t="s">
        <v>106</v>
      </c>
      <c r="M939">
        <v>0</v>
      </c>
      <c r="O939" t="str">
        <f>+VLOOKUP(Línea_Causa_Sexo_Edad[[#This Row],[id_LA]],Línea_Atención[],2,0)</f>
        <v>Línea Cuidado Alternativo</v>
      </c>
    </row>
    <row r="940" spans="2:15" x14ac:dyDescent="0.3">
      <c r="B940" s="4" t="str">
        <f t="shared" si="42"/>
        <v>2-Causa Egreso-26</v>
      </c>
      <c r="C940" s="4" t="str">
        <f t="shared" si="43"/>
        <v>2-Causa Egreso-26-Hombres</v>
      </c>
      <c r="D940" s="4" t="str">
        <f t="shared" si="44"/>
        <v>2-Causa Egreso-26-Hombres-Primera Infancia II</v>
      </c>
      <c r="E940">
        <v>2</v>
      </c>
      <c r="F940" t="str">
        <f>+VLOOKUP(H940,Causas_Ingreso[[Causal Ingreso/Egreso]:[id_Causa]],3,0)</f>
        <v>Causa Egreso-26</v>
      </c>
      <c r="G940" t="s">
        <v>417</v>
      </c>
      <c r="H940" t="s">
        <v>348</v>
      </c>
      <c r="I940" t="s">
        <v>160</v>
      </c>
      <c r="J940" t="s">
        <v>154</v>
      </c>
      <c r="K940" t="s">
        <v>252</v>
      </c>
      <c r="L940" t="s">
        <v>106</v>
      </c>
      <c r="M940">
        <v>3</v>
      </c>
      <c r="O940" t="str">
        <f>+VLOOKUP(Línea_Causa_Sexo_Edad[[#This Row],[id_LA]],Línea_Atención[],2,0)</f>
        <v>Línea Cuidado Alternativo</v>
      </c>
    </row>
    <row r="941" spans="2:15" x14ac:dyDescent="0.3">
      <c r="B941" s="4" t="str">
        <f t="shared" si="42"/>
        <v>2-Causa Egreso-26</v>
      </c>
      <c r="C941" s="4" t="str">
        <f t="shared" si="43"/>
        <v>2-Causa Egreso-26-Mujeres</v>
      </c>
      <c r="D941" s="4" t="str">
        <f t="shared" si="44"/>
        <v>2-Causa Egreso-26-Mujeres-Primera Infancia II</v>
      </c>
      <c r="E941">
        <v>2</v>
      </c>
      <c r="F941" t="str">
        <f>+VLOOKUP(H941,Causas_Ingreso[[Causal Ingreso/Egreso]:[id_Causa]],3,0)</f>
        <v>Causa Egreso-26</v>
      </c>
      <c r="G941" t="s">
        <v>417</v>
      </c>
      <c r="H941" t="s">
        <v>348</v>
      </c>
      <c r="I941" t="s">
        <v>160</v>
      </c>
      <c r="J941" t="s">
        <v>154</v>
      </c>
      <c r="K941" t="s">
        <v>253</v>
      </c>
      <c r="L941" t="s">
        <v>106</v>
      </c>
      <c r="M941">
        <v>4</v>
      </c>
      <c r="O941" t="str">
        <f>+VLOOKUP(Línea_Causa_Sexo_Edad[[#This Row],[id_LA]],Línea_Atención[],2,0)</f>
        <v>Línea Cuidado Alternativo</v>
      </c>
    </row>
    <row r="942" spans="2:15" x14ac:dyDescent="0.3">
      <c r="B942" s="4" t="str">
        <f t="shared" si="42"/>
        <v>2-Causa Egreso-28</v>
      </c>
      <c r="C942" s="4" t="str">
        <f t="shared" si="43"/>
        <v>2-Causa Egreso-28-Hombres</v>
      </c>
      <c r="D942" s="4" t="str">
        <f t="shared" si="44"/>
        <v>2-Causa Egreso-28-Hombres-Primera Infancia II</v>
      </c>
      <c r="E942">
        <v>2</v>
      </c>
      <c r="F942" t="str">
        <f>+VLOOKUP(H942,Causas_Ingreso[[Causal Ingreso/Egreso]:[id_Causa]],3,0)</f>
        <v>Causa Egreso-28</v>
      </c>
      <c r="G942" t="s">
        <v>417</v>
      </c>
      <c r="H942" t="s">
        <v>349</v>
      </c>
      <c r="I942" t="s">
        <v>160</v>
      </c>
      <c r="J942" t="s">
        <v>154</v>
      </c>
      <c r="K942" t="s">
        <v>252</v>
      </c>
      <c r="L942" t="s">
        <v>106</v>
      </c>
      <c r="M942">
        <v>0</v>
      </c>
      <c r="O942" t="str">
        <f>+VLOOKUP(Línea_Causa_Sexo_Edad[[#This Row],[id_LA]],Línea_Atención[],2,0)</f>
        <v>Línea Cuidado Alternativo</v>
      </c>
    </row>
    <row r="943" spans="2:15" x14ac:dyDescent="0.3">
      <c r="B943" s="4" t="str">
        <f t="shared" si="42"/>
        <v>2-Causa Egreso-28</v>
      </c>
      <c r="C943" s="4" t="str">
        <f t="shared" si="43"/>
        <v>2-Causa Egreso-28-Mujeres</v>
      </c>
      <c r="D943" s="4" t="str">
        <f t="shared" si="44"/>
        <v>2-Causa Egreso-28-Mujeres-Primera Infancia II</v>
      </c>
      <c r="E943">
        <v>2</v>
      </c>
      <c r="F943" t="str">
        <f>+VLOOKUP(H943,Causas_Ingreso[[Causal Ingreso/Egreso]:[id_Causa]],3,0)</f>
        <v>Causa Egreso-28</v>
      </c>
      <c r="G943" t="s">
        <v>417</v>
      </c>
      <c r="H943" t="s">
        <v>349</v>
      </c>
      <c r="I943" t="s">
        <v>160</v>
      </c>
      <c r="J943" t="s">
        <v>154</v>
      </c>
      <c r="K943" t="s">
        <v>253</v>
      </c>
      <c r="L943" t="s">
        <v>106</v>
      </c>
      <c r="M943">
        <v>0</v>
      </c>
      <c r="O943" t="str">
        <f>+VLOOKUP(Línea_Causa_Sexo_Edad[[#This Row],[id_LA]],Línea_Atención[],2,0)</f>
        <v>Línea Cuidado Alternativo</v>
      </c>
    </row>
    <row r="944" spans="2:15" x14ac:dyDescent="0.3">
      <c r="B944" s="4" t="str">
        <f t="shared" si="42"/>
        <v>2-Causa Egreso-01</v>
      </c>
      <c r="C944" s="4" t="str">
        <f t="shared" si="43"/>
        <v>2-Causa Egreso-01-Hombres</v>
      </c>
      <c r="D944" s="4" t="str">
        <f t="shared" si="44"/>
        <v>2-Causa Egreso-01-Hombres-Primera Infancia II</v>
      </c>
      <c r="E944">
        <v>2</v>
      </c>
      <c r="F944" t="str">
        <f>+VLOOKUP(H944,Causas_Ingreso[[Causal Ingreso/Egreso]:[id_Causa]],3,0)</f>
        <v>Causa Egreso-01</v>
      </c>
      <c r="G944" t="s">
        <v>417</v>
      </c>
      <c r="H944" t="s">
        <v>335</v>
      </c>
      <c r="I944" t="s">
        <v>160</v>
      </c>
      <c r="J944" t="s">
        <v>154</v>
      </c>
      <c r="K944" t="s">
        <v>252</v>
      </c>
      <c r="L944" t="s">
        <v>106</v>
      </c>
      <c r="M944">
        <v>2</v>
      </c>
      <c r="O944" t="str">
        <f>+VLOOKUP(Línea_Causa_Sexo_Edad[[#This Row],[id_LA]],Línea_Atención[],2,0)</f>
        <v>Línea Cuidado Alternativo</v>
      </c>
    </row>
    <row r="945" spans="2:15" x14ac:dyDescent="0.3">
      <c r="B945" s="4" t="str">
        <f t="shared" si="42"/>
        <v>2-Causa Egreso-01</v>
      </c>
      <c r="C945" s="4" t="str">
        <f t="shared" si="43"/>
        <v>2-Causa Egreso-01-Mujeres</v>
      </c>
      <c r="D945" s="4" t="str">
        <f t="shared" si="44"/>
        <v>2-Causa Egreso-01-Mujeres-Primera Infancia II</v>
      </c>
      <c r="E945">
        <v>2</v>
      </c>
      <c r="F945" t="str">
        <f>+VLOOKUP(H945,Causas_Ingreso[[Causal Ingreso/Egreso]:[id_Causa]],3,0)</f>
        <v>Causa Egreso-01</v>
      </c>
      <c r="G945" t="s">
        <v>417</v>
      </c>
      <c r="H945" t="s">
        <v>335</v>
      </c>
      <c r="I945" t="s">
        <v>160</v>
      </c>
      <c r="J945" t="s">
        <v>154</v>
      </c>
      <c r="K945" t="s">
        <v>253</v>
      </c>
      <c r="L945" t="s">
        <v>106</v>
      </c>
      <c r="M945">
        <v>1</v>
      </c>
      <c r="O945" t="str">
        <f>+VLOOKUP(Línea_Causa_Sexo_Edad[[#This Row],[id_LA]],Línea_Atención[],2,0)</f>
        <v>Línea Cuidado Alternativo</v>
      </c>
    </row>
    <row r="946" spans="2:15" x14ac:dyDescent="0.3">
      <c r="B946" s="4" t="str">
        <f t="shared" si="42"/>
        <v>2-Causa Egreso-05</v>
      </c>
      <c r="C946" s="4" t="str">
        <f t="shared" si="43"/>
        <v>2-Causa Egreso-05-Hombres</v>
      </c>
      <c r="D946" s="4" t="str">
        <f t="shared" si="44"/>
        <v>2-Causa Egreso-05-Hombres-Primera Infancia II</v>
      </c>
      <c r="E946">
        <v>2</v>
      </c>
      <c r="F946" t="str">
        <f>+VLOOKUP(H946,Causas_Ingreso[[Causal Ingreso/Egreso]:[id_Causa]],3,0)</f>
        <v>Causa Egreso-05</v>
      </c>
      <c r="G946" t="s">
        <v>417</v>
      </c>
      <c r="H946" t="s">
        <v>340</v>
      </c>
      <c r="I946" t="s">
        <v>160</v>
      </c>
      <c r="J946" t="s">
        <v>154</v>
      </c>
      <c r="K946" t="s">
        <v>252</v>
      </c>
      <c r="L946" t="s">
        <v>106</v>
      </c>
      <c r="M946">
        <v>260</v>
      </c>
      <c r="O946" t="str">
        <f>+VLOOKUP(Línea_Causa_Sexo_Edad[[#This Row],[id_LA]],Línea_Atención[],2,0)</f>
        <v>Línea Cuidado Alternativo</v>
      </c>
    </row>
    <row r="947" spans="2:15" x14ac:dyDescent="0.3">
      <c r="B947" s="4" t="str">
        <f t="shared" si="42"/>
        <v>2-Causa Egreso-05</v>
      </c>
      <c r="C947" s="4" t="str">
        <f t="shared" si="43"/>
        <v>2-Causa Egreso-05-Mujeres</v>
      </c>
      <c r="D947" s="4" t="str">
        <f t="shared" si="44"/>
        <v>2-Causa Egreso-05-Mujeres-Primera Infancia II</v>
      </c>
      <c r="E947">
        <v>2</v>
      </c>
      <c r="F947" t="str">
        <f>+VLOOKUP(H947,Causas_Ingreso[[Causal Ingreso/Egreso]:[id_Causa]],3,0)</f>
        <v>Causa Egreso-05</v>
      </c>
      <c r="G947" t="s">
        <v>417</v>
      </c>
      <c r="H947" t="s">
        <v>340</v>
      </c>
      <c r="I947" t="s">
        <v>160</v>
      </c>
      <c r="J947" t="s">
        <v>154</v>
      </c>
      <c r="K947" t="s">
        <v>253</v>
      </c>
      <c r="L947" t="s">
        <v>106</v>
      </c>
      <c r="M947">
        <v>233</v>
      </c>
      <c r="O947" t="str">
        <f>+VLOOKUP(Línea_Causa_Sexo_Edad[[#This Row],[id_LA]],Línea_Atención[],2,0)</f>
        <v>Línea Cuidado Alternativo</v>
      </c>
    </row>
    <row r="948" spans="2:15" x14ac:dyDescent="0.3">
      <c r="B948" s="4" t="str">
        <f t="shared" si="42"/>
        <v>2-Causa Egreso-31</v>
      </c>
      <c r="C948" s="4" t="str">
        <f t="shared" si="43"/>
        <v>2-Causa Egreso-31-Hombres</v>
      </c>
      <c r="D948" s="4" t="str">
        <f t="shared" si="44"/>
        <v>2-Causa Egreso-31-Hombres-Primera Infancia II</v>
      </c>
      <c r="E948">
        <v>2</v>
      </c>
      <c r="F948" t="str">
        <f>+VLOOKUP(H948,Causas_Ingreso[[Causal Ingreso/Egreso]:[id_Causa]],3,0)</f>
        <v>Causa Egreso-31</v>
      </c>
      <c r="G948" t="s">
        <v>417</v>
      </c>
      <c r="H948" t="s">
        <v>325</v>
      </c>
      <c r="I948" t="s">
        <v>160</v>
      </c>
      <c r="J948" t="s">
        <v>154</v>
      </c>
      <c r="K948" t="s">
        <v>252</v>
      </c>
      <c r="L948" t="s">
        <v>106</v>
      </c>
      <c r="M948">
        <v>0</v>
      </c>
      <c r="O948" t="str">
        <f>+VLOOKUP(Línea_Causa_Sexo_Edad[[#This Row],[id_LA]],Línea_Atención[],2,0)</f>
        <v>Línea Cuidado Alternativo</v>
      </c>
    </row>
    <row r="949" spans="2:15" x14ac:dyDescent="0.3">
      <c r="B949" s="4" t="str">
        <f t="shared" si="42"/>
        <v>2-Causa Egreso-32</v>
      </c>
      <c r="C949" s="4" t="str">
        <f t="shared" si="43"/>
        <v>2-Causa Egreso-32-Hombres</v>
      </c>
      <c r="D949" s="4" t="str">
        <f t="shared" si="44"/>
        <v>2-Causa Egreso-32-Hombres-Primera Infancia II</v>
      </c>
      <c r="E949">
        <v>2</v>
      </c>
      <c r="F949" t="str">
        <f>+VLOOKUP(H949,Causas_Ingreso[[Causal Ingreso/Egreso]:[id_Causa]],3,0)</f>
        <v>Causa Egreso-32</v>
      </c>
      <c r="G949" t="s">
        <v>417</v>
      </c>
      <c r="H949" t="s">
        <v>333</v>
      </c>
      <c r="I949" t="s">
        <v>160</v>
      </c>
      <c r="J949" t="s">
        <v>154</v>
      </c>
      <c r="K949" t="s">
        <v>252</v>
      </c>
      <c r="L949" t="s">
        <v>106</v>
      </c>
      <c r="M949">
        <v>0</v>
      </c>
      <c r="O949" t="str">
        <f>+VLOOKUP(Línea_Causa_Sexo_Edad[[#This Row],[id_LA]],Línea_Atención[],2,0)</f>
        <v>Línea Cuidado Alternativo</v>
      </c>
    </row>
    <row r="950" spans="2:15" x14ac:dyDescent="0.3">
      <c r="B950" s="4" t="str">
        <f t="shared" si="42"/>
        <v>2-Causa Egreso-32</v>
      </c>
      <c r="C950" s="4" t="str">
        <f t="shared" si="43"/>
        <v>2-Causa Egreso-32-Mujeres</v>
      </c>
      <c r="D950" s="4" t="str">
        <f t="shared" si="44"/>
        <v>2-Causa Egreso-32-Mujeres-Primera Infancia II</v>
      </c>
      <c r="E950">
        <v>2</v>
      </c>
      <c r="F950" t="str">
        <f>+VLOOKUP(H950,Causas_Ingreso[[Causal Ingreso/Egreso]:[id_Causa]],3,0)</f>
        <v>Causa Egreso-32</v>
      </c>
      <c r="G950" t="s">
        <v>417</v>
      </c>
      <c r="H950" t="s">
        <v>333</v>
      </c>
      <c r="I950" t="s">
        <v>160</v>
      </c>
      <c r="J950" t="s">
        <v>154</v>
      </c>
      <c r="K950" t="s">
        <v>253</v>
      </c>
      <c r="L950" t="s">
        <v>106</v>
      </c>
      <c r="M950">
        <v>0</v>
      </c>
      <c r="O950" t="str">
        <f>+VLOOKUP(Línea_Causa_Sexo_Edad[[#This Row],[id_LA]],Línea_Atención[],2,0)</f>
        <v>Línea Cuidado Alternativo</v>
      </c>
    </row>
    <row r="951" spans="2:15" x14ac:dyDescent="0.3">
      <c r="B951" s="4" t="str">
        <f t="shared" si="42"/>
        <v>2-Causa Egreso-33</v>
      </c>
      <c r="C951" s="4" t="str">
        <f t="shared" si="43"/>
        <v>2-Causa Egreso-33-Hombres</v>
      </c>
      <c r="D951" s="4" t="str">
        <f t="shared" si="44"/>
        <v>2-Causa Egreso-33-Hombres-Primera Infancia II</v>
      </c>
      <c r="E951">
        <v>2</v>
      </c>
      <c r="F951" t="str">
        <f>+VLOOKUP(H951,Causas_Ingreso[[Causal Ingreso/Egreso]:[id_Causa]],3,0)</f>
        <v>Causa Egreso-33</v>
      </c>
      <c r="G951" t="s">
        <v>417</v>
      </c>
      <c r="H951" t="s">
        <v>331</v>
      </c>
      <c r="I951" t="s">
        <v>160</v>
      </c>
      <c r="J951" t="s">
        <v>154</v>
      </c>
      <c r="K951" t="s">
        <v>252</v>
      </c>
      <c r="L951" t="s">
        <v>106</v>
      </c>
      <c r="M951">
        <v>1</v>
      </c>
      <c r="O951" t="str">
        <f>+VLOOKUP(Línea_Causa_Sexo_Edad[[#This Row],[id_LA]],Línea_Atención[],2,0)</f>
        <v>Línea Cuidado Alternativo</v>
      </c>
    </row>
    <row r="952" spans="2:15" x14ac:dyDescent="0.3">
      <c r="B952" s="4" t="str">
        <f t="shared" si="42"/>
        <v>2-Causa Egreso-33</v>
      </c>
      <c r="C952" s="4" t="str">
        <f t="shared" si="43"/>
        <v>2-Causa Egreso-33-Mujeres</v>
      </c>
      <c r="D952" s="4" t="str">
        <f t="shared" si="44"/>
        <v>2-Causa Egreso-33-Mujeres-Primera Infancia II</v>
      </c>
      <c r="E952">
        <v>2</v>
      </c>
      <c r="F952" t="str">
        <f>+VLOOKUP(H952,Causas_Ingreso[[Causal Ingreso/Egreso]:[id_Causa]],3,0)</f>
        <v>Causa Egreso-33</v>
      </c>
      <c r="G952" t="s">
        <v>417</v>
      </c>
      <c r="H952" t="s">
        <v>331</v>
      </c>
      <c r="I952" t="s">
        <v>160</v>
      </c>
      <c r="J952" t="s">
        <v>154</v>
      </c>
      <c r="K952" t="s">
        <v>253</v>
      </c>
      <c r="L952" t="s">
        <v>106</v>
      </c>
      <c r="M952">
        <v>1</v>
      </c>
      <c r="O952" t="str">
        <f>+VLOOKUP(Línea_Causa_Sexo_Edad[[#This Row],[id_LA]],Línea_Atención[],2,0)</f>
        <v>Línea Cuidado Alternativo</v>
      </c>
    </row>
    <row r="953" spans="2:15" x14ac:dyDescent="0.3">
      <c r="B953" s="4" t="str">
        <f t="shared" si="42"/>
        <v>2-Causa Egreso-34</v>
      </c>
      <c r="C953" s="4" t="str">
        <f t="shared" si="43"/>
        <v>2-Causa Egreso-34-Mujeres</v>
      </c>
      <c r="D953" s="4" t="str">
        <f t="shared" si="44"/>
        <v>2-Causa Egreso-34-Mujeres-Primera Infancia II</v>
      </c>
      <c r="E953">
        <v>2</v>
      </c>
      <c r="F953" t="str">
        <f>+VLOOKUP(H953,Causas_Ingreso[[Causal Ingreso/Egreso]:[id_Causa]],3,0)</f>
        <v>Causa Egreso-34</v>
      </c>
      <c r="G953" t="s">
        <v>417</v>
      </c>
      <c r="H953" t="s">
        <v>330</v>
      </c>
      <c r="I953" t="s">
        <v>160</v>
      </c>
      <c r="J953" t="s">
        <v>154</v>
      </c>
      <c r="K953" t="s">
        <v>253</v>
      </c>
      <c r="L953" t="s">
        <v>106</v>
      </c>
      <c r="M953">
        <v>0</v>
      </c>
      <c r="O953" t="str">
        <f>+VLOOKUP(Línea_Causa_Sexo_Edad[[#This Row],[id_LA]],Línea_Atención[],2,0)</f>
        <v>Línea Cuidado Alternativo</v>
      </c>
    </row>
    <row r="954" spans="2:15" x14ac:dyDescent="0.3">
      <c r="B954" s="4" t="str">
        <f t="shared" si="42"/>
        <v>2-Causa Egreso-09</v>
      </c>
      <c r="C954" s="4" t="str">
        <f t="shared" si="43"/>
        <v>2-Causa Egreso-09-Hombres</v>
      </c>
      <c r="D954" s="4" t="str">
        <f t="shared" si="44"/>
        <v>2-Causa Egreso-09-Hombres-Primera Infancia II</v>
      </c>
      <c r="E954">
        <v>2</v>
      </c>
      <c r="F954" t="str">
        <f>+VLOOKUP(H954,Causas_Ingreso[[Causal Ingreso/Egreso]:[id_Causa]],3,0)</f>
        <v>Causa Egreso-09</v>
      </c>
      <c r="G954" t="s">
        <v>417</v>
      </c>
      <c r="H954" t="s">
        <v>329</v>
      </c>
      <c r="I954" t="s">
        <v>160</v>
      </c>
      <c r="J954" t="s">
        <v>154</v>
      </c>
      <c r="K954" t="s">
        <v>252</v>
      </c>
      <c r="L954" t="s">
        <v>106</v>
      </c>
      <c r="M954">
        <v>2</v>
      </c>
      <c r="O954" t="str">
        <f>+VLOOKUP(Línea_Causa_Sexo_Edad[[#This Row],[id_LA]],Línea_Atención[],2,0)</f>
        <v>Línea Cuidado Alternativo</v>
      </c>
    </row>
    <row r="955" spans="2:15" x14ac:dyDescent="0.3">
      <c r="B955" s="4" t="str">
        <f t="shared" si="42"/>
        <v>2-Causa Egreso-09</v>
      </c>
      <c r="C955" s="4" t="str">
        <f t="shared" si="43"/>
        <v>2-Causa Egreso-09-Mujeres</v>
      </c>
      <c r="D955" s="4" t="str">
        <f t="shared" si="44"/>
        <v>2-Causa Egreso-09-Mujeres-Primera Infancia II</v>
      </c>
      <c r="E955">
        <v>2</v>
      </c>
      <c r="F955" t="str">
        <f>+VLOOKUP(H955,Causas_Ingreso[[Causal Ingreso/Egreso]:[id_Causa]],3,0)</f>
        <v>Causa Egreso-09</v>
      </c>
      <c r="G955" t="s">
        <v>417</v>
      </c>
      <c r="H955" t="s">
        <v>329</v>
      </c>
      <c r="I955" t="s">
        <v>160</v>
      </c>
      <c r="J955" t="s">
        <v>154</v>
      </c>
      <c r="K955" t="s">
        <v>253</v>
      </c>
      <c r="L955" t="s">
        <v>106</v>
      </c>
      <c r="M955">
        <v>6</v>
      </c>
      <c r="O955" t="str">
        <f>+VLOOKUP(Línea_Causa_Sexo_Edad[[#This Row],[id_LA]],Línea_Atención[],2,0)</f>
        <v>Línea Cuidado Alternativo</v>
      </c>
    </row>
    <row r="956" spans="2:15" x14ac:dyDescent="0.3">
      <c r="B956" s="4" t="str">
        <f t="shared" si="42"/>
        <v>2-Causa Egreso-37</v>
      </c>
      <c r="C956" s="4" t="str">
        <f t="shared" si="43"/>
        <v>2-Causa Egreso-37-Hombres</v>
      </c>
      <c r="D956" s="4" t="str">
        <f t="shared" si="44"/>
        <v>2-Causa Egreso-37-Hombres-Primera Infancia II</v>
      </c>
      <c r="E956">
        <v>2</v>
      </c>
      <c r="F956" t="str">
        <f>+VLOOKUP(H956,Causas_Ingreso[[Causal Ingreso/Egreso]:[id_Causa]],3,0)</f>
        <v>Causa Egreso-37</v>
      </c>
      <c r="G956" t="s">
        <v>417</v>
      </c>
      <c r="H956" t="s">
        <v>332</v>
      </c>
      <c r="I956" t="s">
        <v>160</v>
      </c>
      <c r="J956" t="s">
        <v>154</v>
      </c>
      <c r="K956" t="s">
        <v>252</v>
      </c>
      <c r="L956" t="s">
        <v>106</v>
      </c>
      <c r="M956">
        <v>0</v>
      </c>
      <c r="O956" t="str">
        <f>+VLOOKUP(Línea_Causa_Sexo_Edad[[#This Row],[id_LA]],Línea_Atención[],2,0)</f>
        <v>Línea Cuidado Alternativo</v>
      </c>
    </row>
    <row r="957" spans="2:15" x14ac:dyDescent="0.3">
      <c r="B957" s="4" t="str">
        <f t="shared" si="42"/>
        <v>2-Causa Egreso-37</v>
      </c>
      <c r="C957" s="4" t="str">
        <f t="shared" si="43"/>
        <v>2-Causa Egreso-37-Mujeres</v>
      </c>
      <c r="D957" s="4" t="str">
        <f t="shared" si="44"/>
        <v>2-Causa Egreso-37-Mujeres-Primera Infancia II</v>
      </c>
      <c r="E957">
        <v>2</v>
      </c>
      <c r="F957" t="str">
        <f>+VLOOKUP(H957,Causas_Ingreso[[Causal Ingreso/Egreso]:[id_Causa]],3,0)</f>
        <v>Causa Egreso-37</v>
      </c>
      <c r="G957" t="s">
        <v>417</v>
      </c>
      <c r="H957" t="s">
        <v>332</v>
      </c>
      <c r="I957" t="s">
        <v>160</v>
      </c>
      <c r="J957" t="s">
        <v>154</v>
      </c>
      <c r="K957" t="s">
        <v>253</v>
      </c>
      <c r="L957" t="s">
        <v>106</v>
      </c>
      <c r="M957">
        <v>1</v>
      </c>
      <c r="O957" t="str">
        <f>+VLOOKUP(Línea_Causa_Sexo_Edad[[#This Row],[id_LA]],Línea_Atención[],2,0)</f>
        <v>Línea Cuidado Alternativo</v>
      </c>
    </row>
    <row r="958" spans="2:15" x14ac:dyDescent="0.3">
      <c r="B958" s="4" t="str">
        <f t="shared" si="42"/>
        <v>2-Causa Egreso-39</v>
      </c>
      <c r="C958" s="4" t="str">
        <f t="shared" si="43"/>
        <v>2-Causa Egreso-39-Hombres</v>
      </c>
      <c r="D958" s="4" t="str">
        <f t="shared" si="44"/>
        <v>2-Causa Egreso-39-Hombres-Primera Infancia II</v>
      </c>
      <c r="E958">
        <v>2</v>
      </c>
      <c r="F958" t="str">
        <f>+VLOOKUP(H958,Causas_Ingreso[[Causal Ingreso/Egreso]:[id_Causa]],3,0)</f>
        <v>Causa Egreso-39</v>
      </c>
      <c r="G958" t="s">
        <v>417</v>
      </c>
      <c r="H958" t="s">
        <v>347</v>
      </c>
      <c r="I958" t="s">
        <v>160</v>
      </c>
      <c r="J958" t="s">
        <v>154</v>
      </c>
      <c r="K958" t="s">
        <v>252</v>
      </c>
      <c r="L958" t="s">
        <v>106</v>
      </c>
      <c r="M958">
        <v>0</v>
      </c>
      <c r="O958" t="str">
        <f>+VLOOKUP(Línea_Causa_Sexo_Edad[[#This Row],[id_LA]],Línea_Atención[],2,0)</f>
        <v>Línea Cuidado Alternativo</v>
      </c>
    </row>
    <row r="959" spans="2:15" x14ac:dyDescent="0.3">
      <c r="B959" s="4" t="str">
        <f t="shared" si="42"/>
        <v>2-Causa Egreso-39</v>
      </c>
      <c r="C959" s="4" t="str">
        <f t="shared" si="43"/>
        <v>2-Causa Egreso-39-Mujeres</v>
      </c>
      <c r="D959" s="4" t="str">
        <f t="shared" si="44"/>
        <v>2-Causa Egreso-39-Mujeres-Primera Infancia II</v>
      </c>
      <c r="E959">
        <v>2</v>
      </c>
      <c r="F959" t="str">
        <f>+VLOOKUP(H959,Causas_Ingreso[[Causal Ingreso/Egreso]:[id_Causa]],3,0)</f>
        <v>Causa Egreso-39</v>
      </c>
      <c r="G959" t="s">
        <v>417</v>
      </c>
      <c r="H959" t="s">
        <v>347</v>
      </c>
      <c r="I959" t="s">
        <v>160</v>
      </c>
      <c r="J959" t="s">
        <v>154</v>
      </c>
      <c r="K959" t="s">
        <v>253</v>
      </c>
      <c r="L959" t="s">
        <v>106</v>
      </c>
      <c r="M959">
        <v>0</v>
      </c>
      <c r="O959" t="str">
        <f>+VLOOKUP(Línea_Causa_Sexo_Edad[[#This Row],[id_LA]],Línea_Atención[],2,0)</f>
        <v>Línea Cuidado Alternativo</v>
      </c>
    </row>
    <row r="960" spans="2:15" x14ac:dyDescent="0.3">
      <c r="B960" s="4" t="str">
        <f t="shared" si="42"/>
        <v>2-Causa Egreso-40</v>
      </c>
      <c r="C960" s="4" t="str">
        <f t="shared" si="43"/>
        <v>2-Causa Egreso-40-Hombres</v>
      </c>
      <c r="D960" s="4" t="str">
        <f t="shared" si="44"/>
        <v>2-Causa Egreso-40-Hombres-Primera Infancia II</v>
      </c>
      <c r="E960">
        <v>2</v>
      </c>
      <c r="F960" t="str">
        <f>+VLOOKUP(H960,Causas_Ingreso[[Causal Ingreso/Egreso]:[id_Causa]],3,0)</f>
        <v>Causa Egreso-40</v>
      </c>
      <c r="G960" t="s">
        <v>417</v>
      </c>
      <c r="H960" t="s">
        <v>327</v>
      </c>
      <c r="I960" t="s">
        <v>160</v>
      </c>
      <c r="J960" t="s">
        <v>154</v>
      </c>
      <c r="K960" t="s">
        <v>252</v>
      </c>
      <c r="L960" t="s">
        <v>106</v>
      </c>
      <c r="M960">
        <v>51</v>
      </c>
      <c r="O960" t="str">
        <f>+VLOOKUP(Línea_Causa_Sexo_Edad[[#This Row],[id_LA]],Línea_Atención[],2,0)</f>
        <v>Línea Cuidado Alternativo</v>
      </c>
    </row>
    <row r="961" spans="2:15" x14ac:dyDescent="0.3">
      <c r="B961" s="4" t="str">
        <f t="shared" si="42"/>
        <v>2-Causa Egreso-40</v>
      </c>
      <c r="C961" s="4" t="str">
        <f t="shared" si="43"/>
        <v>2-Causa Egreso-40-Mujeres</v>
      </c>
      <c r="D961" s="4" t="str">
        <f t="shared" si="44"/>
        <v>2-Causa Egreso-40-Mujeres-Primera Infancia II</v>
      </c>
      <c r="E961">
        <v>2</v>
      </c>
      <c r="F961" t="str">
        <f>+VLOOKUP(H961,Causas_Ingreso[[Causal Ingreso/Egreso]:[id_Causa]],3,0)</f>
        <v>Causa Egreso-40</v>
      </c>
      <c r="G961" t="s">
        <v>417</v>
      </c>
      <c r="H961" t="s">
        <v>327</v>
      </c>
      <c r="I961" t="s">
        <v>160</v>
      </c>
      <c r="J961" t="s">
        <v>154</v>
      </c>
      <c r="K961" t="s">
        <v>253</v>
      </c>
      <c r="L961" t="s">
        <v>106</v>
      </c>
      <c r="M961">
        <v>41</v>
      </c>
      <c r="O961" t="str">
        <f>+VLOOKUP(Línea_Causa_Sexo_Edad[[#This Row],[id_LA]],Línea_Atención[],2,0)</f>
        <v>Línea Cuidado Alternativo</v>
      </c>
    </row>
    <row r="962" spans="2:15" x14ac:dyDescent="0.3">
      <c r="B962" s="4" t="str">
        <f t="shared" si="42"/>
        <v>2-Causa Egreso-41</v>
      </c>
      <c r="C962" s="4" t="str">
        <f t="shared" si="43"/>
        <v>2-Causa Egreso-41-Hombres</v>
      </c>
      <c r="D962" s="4" t="str">
        <f t="shared" si="44"/>
        <v>2-Causa Egreso-41-Hombres-Primera Infancia II</v>
      </c>
      <c r="E962">
        <v>2</v>
      </c>
      <c r="F962" t="str">
        <f>+VLOOKUP(H962,Causas_Ingreso[[Causal Ingreso/Egreso]:[id_Causa]],3,0)</f>
        <v>Causa Egreso-41</v>
      </c>
      <c r="G962" t="s">
        <v>417</v>
      </c>
      <c r="H962" t="s">
        <v>328</v>
      </c>
      <c r="I962" t="s">
        <v>160</v>
      </c>
      <c r="J962" t="s">
        <v>154</v>
      </c>
      <c r="K962" t="s">
        <v>252</v>
      </c>
      <c r="L962" t="s">
        <v>106</v>
      </c>
      <c r="M962">
        <v>30</v>
      </c>
      <c r="O962" t="str">
        <f>+VLOOKUP(Línea_Causa_Sexo_Edad[[#This Row],[id_LA]],Línea_Atención[],2,0)</f>
        <v>Línea Cuidado Alternativo</v>
      </c>
    </row>
    <row r="963" spans="2:15" x14ac:dyDescent="0.3">
      <c r="B963" s="4" t="str">
        <f t="shared" si="42"/>
        <v>2-Causa Egreso-41</v>
      </c>
      <c r="C963" s="4" t="str">
        <f t="shared" si="43"/>
        <v>2-Causa Egreso-41-Mujeres</v>
      </c>
      <c r="D963" s="4" t="str">
        <f t="shared" si="44"/>
        <v>2-Causa Egreso-41-Mujeres-Primera Infancia II</v>
      </c>
      <c r="E963">
        <v>2</v>
      </c>
      <c r="F963" t="str">
        <f>+VLOOKUP(H963,Causas_Ingreso[[Causal Ingreso/Egreso]:[id_Causa]],3,0)</f>
        <v>Causa Egreso-41</v>
      </c>
      <c r="G963" t="s">
        <v>417</v>
      </c>
      <c r="H963" t="s">
        <v>328</v>
      </c>
      <c r="I963" t="s">
        <v>160</v>
      </c>
      <c r="J963" t="s">
        <v>154</v>
      </c>
      <c r="K963" t="s">
        <v>253</v>
      </c>
      <c r="L963" t="s">
        <v>106</v>
      </c>
      <c r="M963">
        <v>37</v>
      </c>
      <c r="O963" t="str">
        <f>+VLOOKUP(Línea_Causa_Sexo_Edad[[#This Row],[id_LA]],Línea_Atención[],2,0)</f>
        <v>Línea Cuidado Alternativo</v>
      </c>
    </row>
    <row r="964" spans="2:15" x14ac:dyDescent="0.3">
      <c r="B964" s="4" t="str">
        <f t="shared" si="42"/>
        <v>2-Causa Egreso-44</v>
      </c>
      <c r="C964" s="4" t="str">
        <f t="shared" si="43"/>
        <v>2-Causa Egreso-44-Hombres</v>
      </c>
      <c r="D964" s="4" t="str">
        <f t="shared" si="44"/>
        <v>2-Causa Egreso-44-Hombres-Primera Infancia II</v>
      </c>
      <c r="E964">
        <v>2</v>
      </c>
      <c r="F964" t="str">
        <f>+VLOOKUP(H964,Causas_Ingreso[[Causal Ingreso/Egreso]:[id_Causa]],3,0)</f>
        <v>Causa Egreso-44</v>
      </c>
      <c r="G964" t="s">
        <v>417</v>
      </c>
      <c r="H964" t="s">
        <v>350</v>
      </c>
      <c r="I964" t="s">
        <v>160</v>
      </c>
      <c r="J964" t="s">
        <v>154</v>
      </c>
      <c r="K964" t="s">
        <v>252</v>
      </c>
      <c r="L964" t="s">
        <v>106</v>
      </c>
      <c r="M964">
        <v>0</v>
      </c>
      <c r="O964" t="str">
        <f>+VLOOKUP(Línea_Causa_Sexo_Edad[[#This Row],[id_LA]],Línea_Atención[],2,0)</f>
        <v>Línea Cuidado Alternativo</v>
      </c>
    </row>
    <row r="965" spans="2:15" x14ac:dyDescent="0.3">
      <c r="B965" s="4" t="str">
        <f t="shared" ref="B965:B1028" si="45">+E965&amp;"-"&amp;F965</f>
        <v>2-Causa Egreso-44</v>
      </c>
      <c r="C965" s="4" t="str">
        <f t="shared" ref="C965:C1028" si="46">+B965&amp;"-"&amp;K965</f>
        <v>2-Causa Egreso-44-Mujeres</v>
      </c>
      <c r="D965" s="4" t="str">
        <f t="shared" ref="D965:D1028" si="47">+C965&amp;"-"&amp;J965</f>
        <v>2-Causa Egreso-44-Mujeres-Primera Infancia II</v>
      </c>
      <c r="E965">
        <v>2</v>
      </c>
      <c r="F965" t="str">
        <f>+VLOOKUP(H965,Causas_Ingreso[[Causal Ingreso/Egreso]:[id_Causa]],3,0)</f>
        <v>Causa Egreso-44</v>
      </c>
      <c r="G965" t="s">
        <v>417</v>
      </c>
      <c r="H965" t="s">
        <v>350</v>
      </c>
      <c r="I965" t="s">
        <v>160</v>
      </c>
      <c r="J965" t="s">
        <v>154</v>
      </c>
      <c r="K965" t="s">
        <v>253</v>
      </c>
      <c r="L965" t="s">
        <v>106</v>
      </c>
      <c r="M965">
        <v>0</v>
      </c>
      <c r="O965" t="str">
        <f>+VLOOKUP(Línea_Causa_Sexo_Edad[[#This Row],[id_LA]],Línea_Atención[],2,0)</f>
        <v>Línea Cuidado Alternativo</v>
      </c>
    </row>
    <row r="966" spans="2:15" x14ac:dyDescent="0.3">
      <c r="B966" s="4" t="str">
        <f t="shared" si="45"/>
        <v>2-Causa Egreso-41</v>
      </c>
      <c r="C966" s="4" t="str">
        <f t="shared" si="46"/>
        <v>2-Causa Egreso-41-Hombres</v>
      </c>
      <c r="D966" s="4" t="str">
        <f t="shared" si="47"/>
        <v>2-Causa Egreso-41-Hombres-Primera Infancia II</v>
      </c>
      <c r="E966">
        <v>2</v>
      </c>
      <c r="F966" t="str">
        <f>+VLOOKUP(H966,Causas_Ingreso[[Causal Ingreso/Egreso]:[id_Causa]],3,0)</f>
        <v>Causa Egreso-41</v>
      </c>
      <c r="G966" t="s">
        <v>417</v>
      </c>
      <c r="H966" t="s">
        <v>328</v>
      </c>
      <c r="I966" t="s">
        <v>160</v>
      </c>
      <c r="J966" t="s">
        <v>154</v>
      </c>
      <c r="K966" t="s">
        <v>252</v>
      </c>
      <c r="L966" t="s">
        <v>106</v>
      </c>
      <c r="M966">
        <v>4</v>
      </c>
      <c r="O966" t="str">
        <f>+VLOOKUP(Línea_Causa_Sexo_Edad[[#This Row],[id_LA]],Línea_Atención[],2,0)</f>
        <v>Línea Cuidado Alternativo</v>
      </c>
    </row>
    <row r="967" spans="2:15" x14ac:dyDescent="0.3">
      <c r="B967" s="4" t="str">
        <f t="shared" si="45"/>
        <v>2-Causa Egreso-41</v>
      </c>
      <c r="C967" s="4" t="str">
        <f t="shared" si="46"/>
        <v>2-Causa Egreso-41-Mujeres</v>
      </c>
      <c r="D967" s="4" t="str">
        <f t="shared" si="47"/>
        <v>2-Causa Egreso-41-Mujeres-Primera Infancia II</v>
      </c>
      <c r="E967">
        <v>2</v>
      </c>
      <c r="F967" t="str">
        <f>+VLOOKUP(H967,Causas_Ingreso[[Causal Ingreso/Egreso]:[id_Causa]],3,0)</f>
        <v>Causa Egreso-41</v>
      </c>
      <c r="G967" t="s">
        <v>417</v>
      </c>
      <c r="H967" t="s">
        <v>328</v>
      </c>
      <c r="I967" t="s">
        <v>160</v>
      </c>
      <c r="J967" t="s">
        <v>154</v>
      </c>
      <c r="K967" t="s">
        <v>253</v>
      </c>
      <c r="L967" t="s">
        <v>106</v>
      </c>
      <c r="M967">
        <v>8</v>
      </c>
      <c r="O967" t="str">
        <f>+VLOOKUP(Línea_Causa_Sexo_Edad[[#This Row],[id_LA]],Línea_Atención[],2,0)</f>
        <v>Línea Cuidado Alternativo</v>
      </c>
    </row>
    <row r="968" spans="2:15" x14ac:dyDescent="0.3">
      <c r="B968" s="4" t="str">
        <f t="shared" si="45"/>
        <v>2-Causa Egreso-46</v>
      </c>
      <c r="C968" s="4" t="str">
        <f t="shared" si="46"/>
        <v>2-Causa Egreso-46-Hombres</v>
      </c>
      <c r="D968" s="4" t="str">
        <f t="shared" si="47"/>
        <v>2-Causa Egreso-46-Hombres-Primera Infancia II</v>
      </c>
      <c r="E968">
        <v>2</v>
      </c>
      <c r="F968" t="str">
        <f>+VLOOKUP(H968,Causas_Ingreso[[Causal Ingreso/Egreso]:[id_Causa]],3,0)</f>
        <v>Causa Egreso-46</v>
      </c>
      <c r="G968" t="s">
        <v>417</v>
      </c>
      <c r="H968" t="s">
        <v>326</v>
      </c>
      <c r="I968" t="s">
        <v>160</v>
      </c>
      <c r="J968" t="s">
        <v>154</v>
      </c>
      <c r="K968" t="s">
        <v>252</v>
      </c>
      <c r="L968" t="s">
        <v>106</v>
      </c>
      <c r="M968">
        <v>2</v>
      </c>
      <c r="O968" t="str">
        <f>+VLOOKUP(Línea_Causa_Sexo_Edad[[#This Row],[id_LA]],Línea_Atención[],2,0)</f>
        <v>Línea Cuidado Alternativo</v>
      </c>
    </row>
    <row r="969" spans="2:15" x14ac:dyDescent="0.3">
      <c r="B969" s="4" t="str">
        <f t="shared" si="45"/>
        <v>2-Causa Egreso-46</v>
      </c>
      <c r="C969" s="4" t="str">
        <f t="shared" si="46"/>
        <v>2-Causa Egreso-46-Mujeres</v>
      </c>
      <c r="D969" s="4" t="str">
        <f t="shared" si="47"/>
        <v>2-Causa Egreso-46-Mujeres-Primera Infancia II</v>
      </c>
      <c r="E969">
        <v>2</v>
      </c>
      <c r="F969" t="str">
        <f>+VLOOKUP(H969,Causas_Ingreso[[Causal Ingreso/Egreso]:[id_Causa]],3,0)</f>
        <v>Causa Egreso-46</v>
      </c>
      <c r="G969" t="s">
        <v>417</v>
      </c>
      <c r="H969" t="s">
        <v>326</v>
      </c>
      <c r="I969" t="s">
        <v>160</v>
      </c>
      <c r="J969" t="s">
        <v>154</v>
      </c>
      <c r="K969" t="s">
        <v>253</v>
      </c>
      <c r="L969" t="s">
        <v>106</v>
      </c>
      <c r="M969">
        <v>0</v>
      </c>
      <c r="O969" t="str">
        <f>+VLOOKUP(Línea_Causa_Sexo_Edad[[#This Row],[id_LA]],Línea_Atención[],2,0)</f>
        <v>Línea Cuidado Alternativo</v>
      </c>
    </row>
    <row r="970" spans="2:15" x14ac:dyDescent="0.3">
      <c r="B970" s="4" t="str">
        <f t="shared" si="45"/>
        <v>2-Causa Egreso-31</v>
      </c>
      <c r="C970" s="4" t="str">
        <f t="shared" si="46"/>
        <v>2-Causa Egreso-31-Hombres</v>
      </c>
      <c r="D970" s="4" t="str">
        <f t="shared" si="47"/>
        <v>2-Causa Egreso-31-Hombres-Primera Infancia II</v>
      </c>
      <c r="E970">
        <v>2</v>
      </c>
      <c r="F970" t="str">
        <f>+VLOOKUP(H970,Causas_Ingreso[[Causal Ingreso/Egreso]:[id_Causa]],3,0)</f>
        <v>Causa Egreso-31</v>
      </c>
      <c r="G970" t="s">
        <v>417</v>
      </c>
      <c r="H970" t="s">
        <v>325</v>
      </c>
      <c r="I970" t="s">
        <v>160</v>
      </c>
      <c r="J970" t="s">
        <v>154</v>
      </c>
      <c r="K970" t="s">
        <v>252</v>
      </c>
      <c r="L970" t="s">
        <v>106</v>
      </c>
      <c r="M970">
        <v>294</v>
      </c>
      <c r="O970" t="str">
        <f>+VLOOKUP(Línea_Causa_Sexo_Edad[[#This Row],[id_LA]],Línea_Atención[],2,0)</f>
        <v>Línea Cuidado Alternativo</v>
      </c>
    </row>
    <row r="971" spans="2:15" x14ac:dyDescent="0.3">
      <c r="B971" s="4" t="str">
        <f t="shared" si="45"/>
        <v>2-Causa Egreso-31</v>
      </c>
      <c r="C971" s="4" t="str">
        <f t="shared" si="46"/>
        <v>2-Causa Egreso-31-Mujeres</v>
      </c>
      <c r="D971" s="4" t="str">
        <f t="shared" si="47"/>
        <v>2-Causa Egreso-31-Mujeres-Primera Infancia II</v>
      </c>
      <c r="E971">
        <v>2</v>
      </c>
      <c r="F971" t="str">
        <f>+VLOOKUP(H971,Causas_Ingreso[[Causal Ingreso/Egreso]:[id_Causa]],3,0)</f>
        <v>Causa Egreso-31</v>
      </c>
      <c r="G971" t="s">
        <v>417</v>
      </c>
      <c r="H971" t="s">
        <v>325</v>
      </c>
      <c r="I971" t="s">
        <v>160</v>
      </c>
      <c r="J971" t="s">
        <v>154</v>
      </c>
      <c r="K971" t="s">
        <v>253</v>
      </c>
      <c r="L971" t="s">
        <v>106</v>
      </c>
      <c r="M971">
        <v>253</v>
      </c>
      <c r="O971" t="str">
        <f>+VLOOKUP(Línea_Causa_Sexo_Edad[[#This Row],[id_LA]],Línea_Atención[],2,0)</f>
        <v>Línea Cuidado Alternativo</v>
      </c>
    </row>
    <row r="972" spans="2:15" x14ac:dyDescent="0.3">
      <c r="B972" s="4" t="str">
        <f t="shared" si="45"/>
        <v>2-Causa Egreso-31</v>
      </c>
      <c r="C972" s="4" t="str">
        <f t="shared" si="46"/>
        <v>2-Causa Egreso-31-Hombres</v>
      </c>
      <c r="D972" s="4" t="str">
        <f t="shared" si="47"/>
        <v>2-Causa Egreso-31-Hombres-Primera Infancia II</v>
      </c>
      <c r="E972">
        <v>2</v>
      </c>
      <c r="F972" t="str">
        <f>+VLOOKUP(H972,Causas_Ingreso[[Causal Ingreso/Egreso]:[id_Causa]],3,0)</f>
        <v>Causa Egreso-31</v>
      </c>
      <c r="G972" t="s">
        <v>417</v>
      </c>
      <c r="H972" t="s">
        <v>325</v>
      </c>
      <c r="I972" t="s">
        <v>160</v>
      </c>
      <c r="J972" t="s">
        <v>154</v>
      </c>
      <c r="K972" t="s">
        <v>252</v>
      </c>
      <c r="L972" t="s">
        <v>106</v>
      </c>
      <c r="M972">
        <v>52</v>
      </c>
      <c r="O972" t="str">
        <f>+VLOOKUP(Línea_Causa_Sexo_Edad[[#This Row],[id_LA]],Línea_Atención[],2,0)</f>
        <v>Línea Cuidado Alternativo</v>
      </c>
    </row>
    <row r="973" spans="2:15" x14ac:dyDescent="0.3">
      <c r="B973" s="4" t="str">
        <f t="shared" si="45"/>
        <v>2-Causa Egreso-31</v>
      </c>
      <c r="C973" s="4" t="str">
        <f t="shared" si="46"/>
        <v>2-Causa Egreso-31-Mujeres</v>
      </c>
      <c r="D973" s="4" t="str">
        <f t="shared" si="47"/>
        <v>2-Causa Egreso-31-Mujeres-Primera Infancia II</v>
      </c>
      <c r="E973">
        <v>2</v>
      </c>
      <c r="F973" t="str">
        <f>+VLOOKUP(H973,Causas_Ingreso[[Causal Ingreso/Egreso]:[id_Causa]],3,0)</f>
        <v>Causa Egreso-31</v>
      </c>
      <c r="G973" t="s">
        <v>417</v>
      </c>
      <c r="H973" t="s">
        <v>325</v>
      </c>
      <c r="I973" t="s">
        <v>160</v>
      </c>
      <c r="J973" t="s">
        <v>154</v>
      </c>
      <c r="K973" t="s">
        <v>253</v>
      </c>
      <c r="L973" t="s">
        <v>106</v>
      </c>
      <c r="M973">
        <v>81</v>
      </c>
      <c r="O973" t="str">
        <f>+VLOOKUP(Línea_Causa_Sexo_Edad[[#This Row],[id_LA]],Línea_Atención[],2,0)</f>
        <v>Línea Cuidado Alternativo</v>
      </c>
    </row>
    <row r="974" spans="2:15" x14ac:dyDescent="0.3">
      <c r="B974" s="4" t="str">
        <f t="shared" si="45"/>
        <v>2-Causa Egreso-01</v>
      </c>
      <c r="C974" s="4" t="str">
        <f t="shared" si="46"/>
        <v>2-Causa Egreso-01-Hombres</v>
      </c>
      <c r="D974" s="4" t="str">
        <f t="shared" si="47"/>
        <v>2-Causa Egreso-01-Hombres-Segunda Infancia</v>
      </c>
      <c r="E974">
        <v>2</v>
      </c>
      <c r="F974" t="str">
        <f>+VLOOKUP(H974,Causas_Ingreso[[Causal Ingreso/Egreso]:[id_Causa]],3,0)</f>
        <v>Causa Egreso-01</v>
      </c>
      <c r="G974" t="s">
        <v>417</v>
      </c>
      <c r="H974" t="s">
        <v>335</v>
      </c>
      <c r="I974" t="s">
        <v>161</v>
      </c>
      <c r="J974" t="s">
        <v>151</v>
      </c>
      <c r="K974" t="s">
        <v>252</v>
      </c>
      <c r="L974" t="s">
        <v>106</v>
      </c>
      <c r="M974">
        <v>2</v>
      </c>
      <c r="O974" t="str">
        <f>+VLOOKUP(Línea_Causa_Sexo_Edad[[#This Row],[id_LA]],Línea_Atención[],2,0)</f>
        <v>Línea Cuidado Alternativo</v>
      </c>
    </row>
    <row r="975" spans="2:15" x14ac:dyDescent="0.3">
      <c r="B975" s="4" t="str">
        <f t="shared" si="45"/>
        <v>2-Causa Egreso-01</v>
      </c>
      <c r="C975" s="4" t="str">
        <f t="shared" si="46"/>
        <v>2-Causa Egreso-01-Mujeres</v>
      </c>
      <c r="D975" s="4" t="str">
        <f t="shared" si="47"/>
        <v>2-Causa Egreso-01-Mujeres-Segunda Infancia</v>
      </c>
      <c r="E975">
        <v>2</v>
      </c>
      <c r="F975" t="str">
        <f>+VLOOKUP(H975,Causas_Ingreso[[Causal Ingreso/Egreso]:[id_Causa]],3,0)</f>
        <v>Causa Egreso-01</v>
      </c>
      <c r="G975" t="s">
        <v>417</v>
      </c>
      <c r="H975" t="s">
        <v>335</v>
      </c>
      <c r="I975" t="s">
        <v>161</v>
      </c>
      <c r="J975" t="s">
        <v>151</v>
      </c>
      <c r="K975" t="s">
        <v>253</v>
      </c>
      <c r="L975" t="s">
        <v>106</v>
      </c>
      <c r="M975">
        <v>2</v>
      </c>
      <c r="O975" t="str">
        <f>+VLOOKUP(Línea_Causa_Sexo_Edad[[#This Row],[id_LA]],Línea_Atención[],2,0)</f>
        <v>Línea Cuidado Alternativo</v>
      </c>
    </row>
    <row r="976" spans="2:15" x14ac:dyDescent="0.3">
      <c r="B976" s="4" t="str">
        <f t="shared" si="45"/>
        <v>2-Causa Egreso-02</v>
      </c>
      <c r="C976" s="4" t="str">
        <f t="shared" si="46"/>
        <v>2-Causa Egreso-02-Hombres</v>
      </c>
      <c r="D976" s="4" t="str">
        <f t="shared" si="47"/>
        <v>2-Causa Egreso-02-Hombres-Segunda Infancia</v>
      </c>
      <c r="E976">
        <v>2</v>
      </c>
      <c r="F976" t="str">
        <f>+VLOOKUP(H976,Causas_Ingreso[[Causal Ingreso/Egreso]:[id_Causa]],3,0)</f>
        <v>Causa Egreso-02</v>
      </c>
      <c r="G976" t="s">
        <v>417</v>
      </c>
      <c r="H976" t="s">
        <v>336</v>
      </c>
      <c r="I976" t="s">
        <v>161</v>
      </c>
      <c r="J976" t="s">
        <v>151</v>
      </c>
      <c r="K976" t="s">
        <v>252</v>
      </c>
      <c r="L976" t="s">
        <v>106</v>
      </c>
      <c r="M976">
        <v>0</v>
      </c>
      <c r="O976" t="str">
        <f>+VLOOKUP(Línea_Causa_Sexo_Edad[[#This Row],[id_LA]],Línea_Atención[],2,0)</f>
        <v>Línea Cuidado Alternativo</v>
      </c>
    </row>
    <row r="977" spans="2:15" x14ac:dyDescent="0.3">
      <c r="B977" s="4" t="str">
        <f t="shared" si="45"/>
        <v>2-Causa Egreso-02</v>
      </c>
      <c r="C977" s="4" t="str">
        <f t="shared" si="46"/>
        <v>2-Causa Egreso-02-Mujeres</v>
      </c>
      <c r="D977" s="4" t="str">
        <f t="shared" si="47"/>
        <v>2-Causa Egreso-02-Mujeres-Segunda Infancia</v>
      </c>
      <c r="E977">
        <v>2</v>
      </c>
      <c r="F977" t="str">
        <f>+VLOOKUP(H977,Causas_Ingreso[[Causal Ingreso/Egreso]:[id_Causa]],3,0)</f>
        <v>Causa Egreso-02</v>
      </c>
      <c r="G977" t="s">
        <v>417</v>
      </c>
      <c r="H977" t="s">
        <v>336</v>
      </c>
      <c r="I977" t="s">
        <v>161</v>
      </c>
      <c r="J977" t="s">
        <v>151</v>
      </c>
      <c r="K977" t="s">
        <v>253</v>
      </c>
      <c r="L977" t="s">
        <v>106</v>
      </c>
      <c r="M977">
        <v>0</v>
      </c>
      <c r="O977" t="str">
        <f>+VLOOKUP(Línea_Causa_Sexo_Edad[[#This Row],[id_LA]],Línea_Atención[],2,0)</f>
        <v>Línea Cuidado Alternativo</v>
      </c>
    </row>
    <row r="978" spans="2:15" x14ac:dyDescent="0.3">
      <c r="B978" s="4" t="str">
        <f t="shared" si="45"/>
        <v>2-Causa Egreso-04</v>
      </c>
      <c r="C978" s="4" t="str">
        <f t="shared" si="46"/>
        <v>2-Causa Egreso-04-Hombres</v>
      </c>
      <c r="D978" s="4" t="str">
        <f t="shared" si="47"/>
        <v>2-Causa Egreso-04-Hombres-Segunda Infancia</v>
      </c>
      <c r="E978">
        <v>2</v>
      </c>
      <c r="F978" t="str">
        <f>+VLOOKUP(H978,Causas_Ingreso[[Causal Ingreso/Egreso]:[id_Causa]],3,0)</f>
        <v>Causa Egreso-04</v>
      </c>
      <c r="G978" t="s">
        <v>417</v>
      </c>
      <c r="H978" t="s">
        <v>339</v>
      </c>
      <c r="I978" t="s">
        <v>161</v>
      </c>
      <c r="J978" t="s">
        <v>151</v>
      </c>
      <c r="K978" t="s">
        <v>252</v>
      </c>
      <c r="L978" t="s">
        <v>106</v>
      </c>
      <c r="M978">
        <v>1</v>
      </c>
      <c r="O978" t="str">
        <f>+VLOOKUP(Línea_Causa_Sexo_Edad[[#This Row],[id_LA]],Línea_Atención[],2,0)</f>
        <v>Línea Cuidado Alternativo</v>
      </c>
    </row>
    <row r="979" spans="2:15" x14ac:dyDescent="0.3">
      <c r="B979" s="4" t="str">
        <f t="shared" si="45"/>
        <v>2-Causa Egreso-04</v>
      </c>
      <c r="C979" s="4" t="str">
        <f t="shared" si="46"/>
        <v>2-Causa Egreso-04-Mujeres</v>
      </c>
      <c r="D979" s="4" t="str">
        <f t="shared" si="47"/>
        <v>2-Causa Egreso-04-Mujeres-Segunda Infancia</v>
      </c>
      <c r="E979">
        <v>2</v>
      </c>
      <c r="F979" t="str">
        <f>+VLOOKUP(H979,Causas_Ingreso[[Causal Ingreso/Egreso]:[id_Causa]],3,0)</f>
        <v>Causa Egreso-04</v>
      </c>
      <c r="G979" t="s">
        <v>417</v>
      </c>
      <c r="H979" t="s">
        <v>339</v>
      </c>
      <c r="I979" t="s">
        <v>161</v>
      </c>
      <c r="J979" t="s">
        <v>151</v>
      </c>
      <c r="K979" t="s">
        <v>253</v>
      </c>
      <c r="L979" t="s">
        <v>106</v>
      </c>
      <c r="M979">
        <v>1</v>
      </c>
      <c r="O979" t="str">
        <f>+VLOOKUP(Línea_Causa_Sexo_Edad[[#This Row],[id_LA]],Línea_Atención[],2,0)</f>
        <v>Línea Cuidado Alternativo</v>
      </c>
    </row>
    <row r="980" spans="2:15" x14ac:dyDescent="0.3">
      <c r="B980" s="4" t="str">
        <f t="shared" si="45"/>
        <v>2-Causa Egreso-05</v>
      </c>
      <c r="C980" s="4" t="str">
        <f t="shared" si="46"/>
        <v>2-Causa Egreso-05-Hombres</v>
      </c>
      <c r="D980" s="4" t="str">
        <f t="shared" si="47"/>
        <v>2-Causa Egreso-05-Hombres-Segunda Infancia</v>
      </c>
      <c r="E980">
        <v>2</v>
      </c>
      <c r="F980" t="str">
        <f>+VLOOKUP(H980,Causas_Ingreso[[Causal Ingreso/Egreso]:[id_Causa]],3,0)</f>
        <v>Causa Egreso-05</v>
      </c>
      <c r="G980" t="s">
        <v>417</v>
      </c>
      <c r="H980" t="s">
        <v>340</v>
      </c>
      <c r="I980" t="s">
        <v>161</v>
      </c>
      <c r="J980" t="s">
        <v>151</v>
      </c>
      <c r="K980" t="s">
        <v>252</v>
      </c>
      <c r="L980" t="s">
        <v>106</v>
      </c>
      <c r="M980">
        <v>6</v>
      </c>
      <c r="O980" t="str">
        <f>+VLOOKUP(Línea_Causa_Sexo_Edad[[#This Row],[id_LA]],Línea_Atención[],2,0)</f>
        <v>Línea Cuidado Alternativo</v>
      </c>
    </row>
    <row r="981" spans="2:15" x14ac:dyDescent="0.3">
      <c r="B981" s="4" t="str">
        <f t="shared" si="45"/>
        <v>2-Causa Egreso-05</v>
      </c>
      <c r="C981" s="4" t="str">
        <f t="shared" si="46"/>
        <v>2-Causa Egreso-05-Mujeres</v>
      </c>
      <c r="D981" s="4" t="str">
        <f t="shared" si="47"/>
        <v>2-Causa Egreso-05-Mujeres-Segunda Infancia</v>
      </c>
      <c r="E981">
        <v>2</v>
      </c>
      <c r="F981" t="str">
        <f>+VLOOKUP(H981,Causas_Ingreso[[Causal Ingreso/Egreso]:[id_Causa]],3,0)</f>
        <v>Causa Egreso-05</v>
      </c>
      <c r="G981" t="s">
        <v>417</v>
      </c>
      <c r="H981" t="s">
        <v>340</v>
      </c>
      <c r="I981" t="s">
        <v>161</v>
      </c>
      <c r="J981" t="s">
        <v>151</v>
      </c>
      <c r="K981" t="s">
        <v>253</v>
      </c>
      <c r="L981" t="s">
        <v>106</v>
      </c>
      <c r="M981">
        <v>3</v>
      </c>
      <c r="O981" t="str">
        <f>+VLOOKUP(Línea_Causa_Sexo_Edad[[#This Row],[id_LA]],Línea_Atención[],2,0)</f>
        <v>Línea Cuidado Alternativo</v>
      </c>
    </row>
    <row r="982" spans="2:15" x14ac:dyDescent="0.3">
      <c r="B982" s="4" t="str">
        <f t="shared" si="45"/>
        <v>2-Causa Egreso-01</v>
      </c>
      <c r="C982" s="4" t="str">
        <f t="shared" si="46"/>
        <v>2-Causa Egreso-01-Hombres</v>
      </c>
      <c r="D982" s="4" t="str">
        <f t="shared" si="47"/>
        <v>2-Causa Egreso-01-Hombres-Segunda Infancia</v>
      </c>
      <c r="E982">
        <v>2</v>
      </c>
      <c r="F982" t="str">
        <f>+VLOOKUP(H982,Causas_Ingreso[[Causal Ingreso/Egreso]:[id_Causa]],3,0)</f>
        <v>Causa Egreso-01</v>
      </c>
      <c r="G982" t="s">
        <v>417</v>
      </c>
      <c r="H982" t="s">
        <v>335</v>
      </c>
      <c r="I982" t="s">
        <v>161</v>
      </c>
      <c r="J982" t="s">
        <v>151</v>
      </c>
      <c r="K982" t="s">
        <v>252</v>
      </c>
      <c r="L982" t="s">
        <v>106</v>
      </c>
      <c r="M982">
        <v>5</v>
      </c>
      <c r="O982" t="str">
        <f>+VLOOKUP(Línea_Causa_Sexo_Edad[[#This Row],[id_LA]],Línea_Atención[],2,0)</f>
        <v>Línea Cuidado Alternativo</v>
      </c>
    </row>
    <row r="983" spans="2:15" x14ac:dyDescent="0.3">
      <c r="B983" s="4" t="str">
        <f t="shared" si="45"/>
        <v>2-Causa Egreso-01</v>
      </c>
      <c r="C983" s="4" t="str">
        <f t="shared" si="46"/>
        <v>2-Causa Egreso-01-Mujeres</v>
      </c>
      <c r="D983" s="4" t="str">
        <f t="shared" si="47"/>
        <v>2-Causa Egreso-01-Mujeres-Segunda Infancia</v>
      </c>
      <c r="E983">
        <v>2</v>
      </c>
      <c r="F983" t="str">
        <f>+VLOOKUP(H983,Causas_Ingreso[[Causal Ingreso/Egreso]:[id_Causa]],3,0)</f>
        <v>Causa Egreso-01</v>
      </c>
      <c r="G983" t="s">
        <v>417</v>
      </c>
      <c r="H983" t="s">
        <v>335</v>
      </c>
      <c r="I983" t="s">
        <v>161</v>
      </c>
      <c r="J983" t="s">
        <v>151</v>
      </c>
      <c r="K983" t="s">
        <v>253</v>
      </c>
      <c r="L983" t="s">
        <v>106</v>
      </c>
      <c r="M983">
        <v>0</v>
      </c>
      <c r="O983" t="str">
        <f>+VLOOKUP(Línea_Causa_Sexo_Edad[[#This Row],[id_LA]],Línea_Atención[],2,0)</f>
        <v>Línea Cuidado Alternativo</v>
      </c>
    </row>
    <row r="984" spans="2:15" x14ac:dyDescent="0.3">
      <c r="B984" s="4" t="str">
        <f t="shared" si="45"/>
        <v>2-Causa Egreso-07</v>
      </c>
      <c r="C984" s="4" t="str">
        <f t="shared" si="46"/>
        <v>2-Causa Egreso-07-Mujeres</v>
      </c>
      <c r="D984" s="4" t="str">
        <f t="shared" si="47"/>
        <v>2-Causa Egreso-07-Mujeres-Segunda Infancia</v>
      </c>
      <c r="E984">
        <v>2</v>
      </c>
      <c r="F984" t="str">
        <f>+VLOOKUP(H984,Causas_Ingreso[[Causal Ingreso/Egreso]:[id_Causa]],3,0)</f>
        <v>Causa Egreso-07</v>
      </c>
      <c r="G984" t="s">
        <v>417</v>
      </c>
      <c r="H984" t="s">
        <v>341</v>
      </c>
      <c r="I984" t="s">
        <v>161</v>
      </c>
      <c r="J984" t="s">
        <v>151</v>
      </c>
      <c r="K984" t="s">
        <v>253</v>
      </c>
      <c r="L984" t="s">
        <v>106</v>
      </c>
      <c r="M984">
        <v>0</v>
      </c>
      <c r="O984" t="str">
        <f>+VLOOKUP(Línea_Causa_Sexo_Edad[[#This Row],[id_LA]],Línea_Atención[],2,0)</f>
        <v>Línea Cuidado Alternativo</v>
      </c>
    </row>
    <row r="985" spans="2:15" x14ac:dyDescent="0.3">
      <c r="B985" s="4" t="str">
        <f t="shared" si="45"/>
        <v>2-Causa Egreso-10</v>
      </c>
      <c r="C985" s="4" t="str">
        <f t="shared" si="46"/>
        <v>2-Causa Egreso-10-Hombres</v>
      </c>
      <c r="D985" s="4" t="str">
        <f t="shared" si="47"/>
        <v>2-Causa Egreso-10-Hombres-Segunda Infancia</v>
      </c>
      <c r="E985">
        <v>2</v>
      </c>
      <c r="F985" t="str">
        <f>+VLOOKUP(H985,Causas_Ingreso[[Causal Ingreso/Egreso]:[id_Causa]],3,0)</f>
        <v>Causa Egreso-10</v>
      </c>
      <c r="G985" t="s">
        <v>417</v>
      </c>
      <c r="H985" t="s">
        <v>342</v>
      </c>
      <c r="I985" t="s">
        <v>161</v>
      </c>
      <c r="J985" t="s">
        <v>151</v>
      </c>
      <c r="K985" t="s">
        <v>252</v>
      </c>
      <c r="L985" t="s">
        <v>106</v>
      </c>
      <c r="M985">
        <v>6</v>
      </c>
      <c r="O985" t="str">
        <f>+VLOOKUP(Línea_Causa_Sexo_Edad[[#This Row],[id_LA]],Línea_Atención[],2,0)</f>
        <v>Línea Cuidado Alternativo</v>
      </c>
    </row>
    <row r="986" spans="2:15" x14ac:dyDescent="0.3">
      <c r="B986" s="4" t="str">
        <f t="shared" si="45"/>
        <v>2-Causa Egreso-10</v>
      </c>
      <c r="C986" s="4" t="str">
        <f t="shared" si="46"/>
        <v>2-Causa Egreso-10-Mujeres</v>
      </c>
      <c r="D986" s="4" t="str">
        <f t="shared" si="47"/>
        <v>2-Causa Egreso-10-Mujeres-Segunda Infancia</v>
      </c>
      <c r="E986">
        <v>2</v>
      </c>
      <c r="F986" t="str">
        <f>+VLOOKUP(H986,Causas_Ingreso[[Causal Ingreso/Egreso]:[id_Causa]],3,0)</f>
        <v>Causa Egreso-10</v>
      </c>
      <c r="G986" t="s">
        <v>417</v>
      </c>
      <c r="H986" t="s">
        <v>342</v>
      </c>
      <c r="I986" t="s">
        <v>161</v>
      </c>
      <c r="J986" t="s">
        <v>151</v>
      </c>
      <c r="K986" t="s">
        <v>253</v>
      </c>
      <c r="L986" t="s">
        <v>106</v>
      </c>
      <c r="M986">
        <v>5</v>
      </c>
      <c r="O986" t="str">
        <f>+VLOOKUP(Línea_Causa_Sexo_Edad[[#This Row],[id_LA]],Línea_Atención[],2,0)</f>
        <v>Línea Cuidado Alternativo</v>
      </c>
    </row>
    <row r="987" spans="2:15" x14ac:dyDescent="0.3">
      <c r="B987" s="4" t="str">
        <f t="shared" si="45"/>
        <v>2-Causa Egreso-04</v>
      </c>
      <c r="C987" s="4" t="str">
        <f t="shared" si="46"/>
        <v>2-Causa Egreso-04-Hombres</v>
      </c>
      <c r="D987" s="4" t="str">
        <f t="shared" si="47"/>
        <v>2-Causa Egreso-04-Hombres-Segunda Infancia</v>
      </c>
      <c r="E987">
        <v>2</v>
      </c>
      <c r="F987" t="str">
        <f>+VLOOKUP(H987,Causas_Ingreso[[Causal Ingreso/Egreso]:[id_Causa]],3,0)</f>
        <v>Causa Egreso-04</v>
      </c>
      <c r="G987" t="s">
        <v>417</v>
      </c>
      <c r="H987" t="s">
        <v>339</v>
      </c>
      <c r="I987" t="s">
        <v>161</v>
      </c>
      <c r="J987" t="s">
        <v>151</v>
      </c>
      <c r="K987" t="s">
        <v>252</v>
      </c>
      <c r="L987" t="s">
        <v>106</v>
      </c>
      <c r="M987">
        <v>0</v>
      </c>
      <c r="O987" t="str">
        <f>+VLOOKUP(Línea_Causa_Sexo_Edad[[#This Row],[id_LA]],Línea_Atención[],2,0)</f>
        <v>Línea Cuidado Alternativo</v>
      </c>
    </row>
    <row r="988" spans="2:15" x14ac:dyDescent="0.3">
      <c r="B988" s="4" t="str">
        <f t="shared" si="45"/>
        <v>2-Causa Egreso-04</v>
      </c>
      <c r="C988" s="4" t="str">
        <f t="shared" si="46"/>
        <v>2-Causa Egreso-04-Mujeres</v>
      </c>
      <c r="D988" s="4" t="str">
        <f t="shared" si="47"/>
        <v>2-Causa Egreso-04-Mujeres-Segunda Infancia</v>
      </c>
      <c r="E988">
        <v>2</v>
      </c>
      <c r="F988" t="str">
        <f>+VLOOKUP(H988,Causas_Ingreso[[Causal Ingreso/Egreso]:[id_Causa]],3,0)</f>
        <v>Causa Egreso-04</v>
      </c>
      <c r="G988" t="s">
        <v>417</v>
      </c>
      <c r="H988" t="s">
        <v>339</v>
      </c>
      <c r="I988" t="s">
        <v>161</v>
      </c>
      <c r="J988" t="s">
        <v>151</v>
      </c>
      <c r="K988" t="s">
        <v>253</v>
      </c>
      <c r="L988" t="s">
        <v>106</v>
      </c>
      <c r="M988">
        <v>0</v>
      </c>
      <c r="O988" t="str">
        <f>+VLOOKUP(Línea_Causa_Sexo_Edad[[#This Row],[id_LA]],Línea_Atención[],2,0)</f>
        <v>Línea Cuidado Alternativo</v>
      </c>
    </row>
    <row r="989" spans="2:15" x14ac:dyDescent="0.3">
      <c r="B989" s="4" t="str">
        <f t="shared" si="45"/>
        <v>2-Causa Egreso-13</v>
      </c>
      <c r="C989" s="4" t="str">
        <f t="shared" si="46"/>
        <v>2-Causa Egreso-13-Hombres</v>
      </c>
      <c r="D989" s="4" t="str">
        <f t="shared" si="47"/>
        <v>2-Causa Egreso-13-Hombres-Segunda Infancia</v>
      </c>
      <c r="E989">
        <v>2</v>
      </c>
      <c r="F989" t="str">
        <f>+VLOOKUP(H989,Causas_Ingreso[[Causal Ingreso/Egreso]:[id_Causa]],3,0)</f>
        <v>Causa Egreso-13</v>
      </c>
      <c r="G989" t="s">
        <v>417</v>
      </c>
      <c r="H989" t="s">
        <v>343</v>
      </c>
      <c r="I989" t="s">
        <v>161</v>
      </c>
      <c r="J989" t="s">
        <v>151</v>
      </c>
      <c r="K989" t="s">
        <v>252</v>
      </c>
      <c r="L989" t="s">
        <v>106</v>
      </c>
      <c r="M989">
        <v>14</v>
      </c>
      <c r="O989" t="str">
        <f>+VLOOKUP(Línea_Causa_Sexo_Edad[[#This Row],[id_LA]],Línea_Atención[],2,0)</f>
        <v>Línea Cuidado Alternativo</v>
      </c>
    </row>
    <row r="990" spans="2:15" x14ac:dyDescent="0.3">
      <c r="B990" s="4" t="str">
        <f t="shared" si="45"/>
        <v>2-Causa Egreso-13</v>
      </c>
      <c r="C990" s="4" t="str">
        <f t="shared" si="46"/>
        <v>2-Causa Egreso-13-Mujeres</v>
      </c>
      <c r="D990" s="4" t="str">
        <f t="shared" si="47"/>
        <v>2-Causa Egreso-13-Mujeres-Segunda Infancia</v>
      </c>
      <c r="E990">
        <v>2</v>
      </c>
      <c r="F990" t="str">
        <f>+VLOOKUP(H990,Causas_Ingreso[[Causal Ingreso/Egreso]:[id_Causa]],3,0)</f>
        <v>Causa Egreso-13</v>
      </c>
      <c r="G990" t="s">
        <v>417</v>
      </c>
      <c r="H990" t="s">
        <v>343</v>
      </c>
      <c r="I990" t="s">
        <v>161</v>
      </c>
      <c r="J990" t="s">
        <v>151</v>
      </c>
      <c r="K990" t="s">
        <v>253</v>
      </c>
      <c r="L990" t="s">
        <v>106</v>
      </c>
      <c r="M990">
        <v>7</v>
      </c>
      <c r="O990" t="str">
        <f>+VLOOKUP(Línea_Causa_Sexo_Edad[[#This Row],[id_LA]],Línea_Atención[],2,0)</f>
        <v>Línea Cuidado Alternativo</v>
      </c>
    </row>
    <row r="991" spans="2:15" x14ac:dyDescent="0.3">
      <c r="B991" s="4" t="str">
        <f t="shared" si="45"/>
        <v>2-Causa Egreso-14</v>
      </c>
      <c r="C991" s="4" t="str">
        <f t="shared" si="46"/>
        <v>2-Causa Egreso-14-Hombres</v>
      </c>
      <c r="D991" s="4" t="str">
        <f t="shared" si="47"/>
        <v>2-Causa Egreso-14-Hombres-Segunda Infancia</v>
      </c>
      <c r="E991">
        <v>2</v>
      </c>
      <c r="F991" t="str">
        <f>+VLOOKUP(H991,Causas_Ingreso[[Causal Ingreso/Egreso]:[id_Causa]],3,0)</f>
        <v>Causa Egreso-14</v>
      </c>
      <c r="G991" t="s">
        <v>417</v>
      </c>
      <c r="H991" t="s">
        <v>345</v>
      </c>
      <c r="I991" t="s">
        <v>161</v>
      </c>
      <c r="J991" t="s">
        <v>151</v>
      </c>
      <c r="K991" t="s">
        <v>252</v>
      </c>
      <c r="L991" t="s">
        <v>106</v>
      </c>
      <c r="M991">
        <v>26</v>
      </c>
      <c r="O991" t="str">
        <f>+VLOOKUP(Línea_Causa_Sexo_Edad[[#This Row],[id_LA]],Línea_Atención[],2,0)</f>
        <v>Línea Cuidado Alternativo</v>
      </c>
    </row>
    <row r="992" spans="2:15" x14ac:dyDescent="0.3">
      <c r="B992" s="4" t="str">
        <f t="shared" si="45"/>
        <v>2-Causa Egreso-14</v>
      </c>
      <c r="C992" s="4" t="str">
        <f t="shared" si="46"/>
        <v>2-Causa Egreso-14-Mujeres</v>
      </c>
      <c r="D992" s="4" t="str">
        <f t="shared" si="47"/>
        <v>2-Causa Egreso-14-Mujeres-Segunda Infancia</v>
      </c>
      <c r="E992">
        <v>2</v>
      </c>
      <c r="F992" t="str">
        <f>+VLOOKUP(H992,Causas_Ingreso[[Causal Ingreso/Egreso]:[id_Causa]],3,0)</f>
        <v>Causa Egreso-14</v>
      </c>
      <c r="G992" t="s">
        <v>417</v>
      </c>
      <c r="H992" t="s">
        <v>345</v>
      </c>
      <c r="I992" t="s">
        <v>161</v>
      </c>
      <c r="J992" t="s">
        <v>151</v>
      </c>
      <c r="K992" t="s">
        <v>253</v>
      </c>
      <c r="L992" t="s">
        <v>106</v>
      </c>
      <c r="M992">
        <v>32</v>
      </c>
      <c r="O992" t="str">
        <f>+VLOOKUP(Línea_Causa_Sexo_Edad[[#This Row],[id_LA]],Línea_Atención[],2,0)</f>
        <v>Línea Cuidado Alternativo</v>
      </c>
    </row>
    <row r="993" spans="2:15" x14ac:dyDescent="0.3">
      <c r="B993" s="4" t="str">
        <f t="shared" si="45"/>
        <v>2-Causa Egreso-15</v>
      </c>
      <c r="C993" s="4" t="str">
        <f t="shared" si="46"/>
        <v>2-Causa Egreso-15-Hombres</v>
      </c>
      <c r="D993" s="4" t="str">
        <f t="shared" si="47"/>
        <v>2-Causa Egreso-15-Hombres-Segunda Infancia</v>
      </c>
      <c r="E993">
        <v>2</v>
      </c>
      <c r="F993" t="str">
        <f>+VLOOKUP(H993,Causas_Ingreso[[Causal Ingreso/Egreso]:[id_Causa]],3,0)</f>
        <v>Causa Egreso-15</v>
      </c>
      <c r="G993" t="s">
        <v>417</v>
      </c>
      <c r="H993" t="s">
        <v>346</v>
      </c>
      <c r="I993" t="s">
        <v>161</v>
      </c>
      <c r="J993" t="s">
        <v>151</v>
      </c>
      <c r="K993" t="s">
        <v>252</v>
      </c>
      <c r="L993" t="s">
        <v>106</v>
      </c>
      <c r="M993">
        <v>181</v>
      </c>
      <c r="O993" t="str">
        <f>+VLOOKUP(Línea_Causa_Sexo_Edad[[#This Row],[id_LA]],Línea_Atención[],2,0)</f>
        <v>Línea Cuidado Alternativo</v>
      </c>
    </row>
    <row r="994" spans="2:15" x14ac:dyDescent="0.3">
      <c r="B994" s="4" t="str">
        <f t="shared" si="45"/>
        <v>2-Causa Egreso-15</v>
      </c>
      <c r="C994" s="4" t="str">
        <f t="shared" si="46"/>
        <v>2-Causa Egreso-15-Mujeres</v>
      </c>
      <c r="D994" s="4" t="str">
        <f t="shared" si="47"/>
        <v>2-Causa Egreso-15-Mujeres-Segunda Infancia</v>
      </c>
      <c r="E994">
        <v>2</v>
      </c>
      <c r="F994" t="str">
        <f>+VLOOKUP(H994,Causas_Ingreso[[Causal Ingreso/Egreso]:[id_Causa]],3,0)</f>
        <v>Causa Egreso-15</v>
      </c>
      <c r="G994" t="s">
        <v>417</v>
      </c>
      <c r="H994" t="s">
        <v>346</v>
      </c>
      <c r="I994" t="s">
        <v>161</v>
      </c>
      <c r="J994" t="s">
        <v>151</v>
      </c>
      <c r="K994" t="s">
        <v>253</v>
      </c>
      <c r="L994" t="s">
        <v>106</v>
      </c>
      <c r="M994">
        <v>202</v>
      </c>
      <c r="O994" t="str">
        <f>+VLOOKUP(Línea_Causa_Sexo_Edad[[#This Row],[id_LA]],Línea_Atención[],2,0)</f>
        <v>Línea Cuidado Alternativo</v>
      </c>
    </row>
    <row r="995" spans="2:15" x14ac:dyDescent="0.3">
      <c r="B995" s="4" t="str">
        <f t="shared" si="45"/>
        <v>2-Causa Egreso-18</v>
      </c>
      <c r="C995" s="4" t="str">
        <f t="shared" si="46"/>
        <v>2-Causa Egreso-18-Hombres</v>
      </c>
      <c r="D995" s="4" t="str">
        <f t="shared" si="47"/>
        <v>2-Causa Egreso-18-Hombres-Segunda Infancia</v>
      </c>
      <c r="E995">
        <v>2</v>
      </c>
      <c r="F995" t="str">
        <f>+VLOOKUP(H995,Causas_Ingreso[[Causal Ingreso/Egreso]:[id_Causa]],3,0)</f>
        <v>Causa Egreso-18</v>
      </c>
      <c r="G995" t="s">
        <v>417</v>
      </c>
      <c r="H995" t="s">
        <v>334</v>
      </c>
      <c r="I995" t="s">
        <v>161</v>
      </c>
      <c r="J995" t="s">
        <v>151</v>
      </c>
      <c r="K995" t="s">
        <v>252</v>
      </c>
      <c r="L995" t="s">
        <v>106</v>
      </c>
      <c r="M995">
        <v>0</v>
      </c>
      <c r="O995" t="str">
        <f>+VLOOKUP(Línea_Causa_Sexo_Edad[[#This Row],[id_LA]],Línea_Atención[],2,0)</f>
        <v>Línea Cuidado Alternativo</v>
      </c>
    </row>
    <row r="996" spans="2:15" x14ac:dyDescent="0.3">
      <c r="B996" s="4" t="str">
        <f t="shared" si="45"/>
        <v>2-Causa Egreso-18</v>
      </c>
      <c r="C996" s="4" t="str">
        <f t="shared" si="46"/>
        <v>2-Causa Egreso-18-Mujeres</v>
      </c>
      <c r="D996" s="4" t="str">
        <f t="shared" si="47"/>
        <v>2-Causa Egreso-18-Mujeres-Segunda Infancia</v>
      </c>
      <c r="E996">
        <v>2</v>
      </c>
      <c r="F996" t="str">
        <f>+VLOOKUP(H996,Causas_Ingreso[[Causal Ingreso/Egreso]:[id_Causa]],3,0)</f>
        <v>Causa Egreso-18</v>
      </c>
      <c r="G996" t="s">
        <v>417</v>
      </c>
      <c r="H996" t="s">
        <v>334</v>
      </c>
      <c r="I996" t="s">
        <v>161</v>
      </c>
      <c r="J996" t="s">
        <v>151</v>
      </c>
      <c r="K996" t="s">
        <v>253</v>
      </c>
      <c r="L996" t="s">
        <v>106</v>
      </c>
      <c r="M996">
        <v>0</v>
      </c>
      <c r="O996" t="str">
        <f>+VLOOKUP(Línea_Causa_Sexo_Edad[[#This Row],[id_LA]],Línea_Atención[],2,0)</f>
        <v>Línea Cuidado Alternativo</v>
      </c>
    </row>
    <row r="997" spans="2:15" x14ac:dyDescent="0.3">
      <c r="B997" s="4" t="str">
        <f t="shared" si="45"/>
        <v>2-Causa Egreso-10</v>
      </c>
      <c r="C997" s="4" t="str">
        <f t="shared" si="46"/>
        <v>2-Causa Egreso-10-Hombres</v>
      </c>
      <c r="D997" s="4" t="str">
        <f t="shared" si="47"/>
        <v>2-Causa Egreso-10-Hombres-Segunda Infancia</v>
      </c>
      <c r="E997">
        <v>2</v>
      </c>
      <c r="F997" t="str">
        <f>+VLOOKUP(H997,Causas_Ingreso[[Causal Ingreso/Egreso]:[id_Causa]],3,0)</f>
        <v>Causa Egreso-10</v>
      </c>
      <c r="G997" t="s">
        <v>417</v>
      </c>
      <c r="H997" t="s">
        <v>342</v>
      </c>
      <c r="I997" t="s">
        <v>161</v>
      </c>
      <c r="J997" t="s">
        <v>151</v>
      </c>
      <c r="K997" t="s">
        <v>252</v>
      </c>
      <c r="L997" t="s">
        <v>106</v>
      </c>
      <c r="M997">
        <v>1</v>
      </c>
      <c r="O997" t="str">
        <f>+VLOOKUP(Línea_Causa_Sexo_Edad[[#This Row],[id_LA]],Línea_Atención[],2,0)</f>
        <v>Línea Cuidado Alternativo</v>
      </c>
    </row>
    <row r="998" spans="2:15" x14ac:dyDescent="0.3">
      <c r="B998" s="4" t="str">
        <f t="shared" si="45"/>
        <v>2-Causa Egreso-10</v>
      </c>
      <c r="C998" s="4" t="str">
        <f t="shared" si="46"/>
        <v>2-Causa Egreso-10-Mujeres</v>
      </c>
      <c r="D998" s="4" t="str">
        <f t="shared" si="47"/>
        <v>2-Causa Egreso-10-Mujeres-Segunda Infancia</v>
      </c>
      <c r="E998">
        <v>2</v>
      </c>
      <c r="F998" t="str">
        <f>+VLOOKUP(H998,Causas_Ingreso[[Causal Ingreso/Egreso]:[id_Causa]],3,0)</f>
        <v>Causa Egreso-10</v>
      </c>
      <c r="G998" t="s">
        <v>417</v>
      </c>
      <c r="H998" t="s">
        <v>342</v>
      </c>
      <c r="I998" t="s">
        <v>161</v>
      </c>
      <c r="J998" t="s">
        <v>151</v>
      </c>
      <c r="K998" t="s">
        <v>253</v>
      </c>
      <c r="L998" t="s">
        <v>106</v>
      </c>
      <c r="M998">
        <v>1</v>
      </c>
      <c r="O998" t="str">
        <f>+VLOOKUP(Línea_Causa_Sexo_Edad[[#This Row],[id_LA]],Línea_Atención[],2,0)</f>
        <v>Línea Cuidado Alternativo</v>
      </c>
    </row>
    <row r="999" spans="2:15" x14ac:dyDescent="0.3">
      <c r="B999" s="4" t="str">
        <f t="shared" si="45"/>
        <v>2-Causa Egreso-23</v>
      </c>
      <c r="C999" s="4" t="str">
        <f t="shared" si="46"/>
        <v>2-Causa Egreso-23-Mujeres</v>
      </c>
      <c r="D999" s="4" t="str">
        <f t="shared" si="47"/>
        <v>2-Causa Egreso-23-Mujeres-Segunda Infancia</v>
      </c>
      <c r="E999">
        <v>2</v>
      </c>
      <c r="F999" t="str">
        <f>+VLOOKUP(H999,Causas_Ingreso[[Causal Ingreso/Egreso]:[id_Causa]],3,0)</f>
        <v>Causa Egreso-23</v>
      </c>
      <c r="G999" t="s">
        <v>417</v>
      </c>
      <c r="H999" t="s">
        <v>338</v>
      </c>
      <c r="I999" t="s">
        <v>161</v>
      </c>
      <c r="J999" t="s">
        <v>151</v>
      </c>
      <c r="K999" t="s">
        <v>253</v>
      </c>
      <c r="L999" t="s">
        <v>106</v>
      </c>
      <c r="M999">
        <v>0</v>
      </c>
      <c r="O999" t="str">
        <f>+VLOOKUP(Línea_Causa_Sexo_Edad[[#This Row],[id_LA]],Línea_Atención[],2,0)</f>
        <v>Línea Cuidado Alternativo</v>
      </c>
    </row>
    <row r="1000" spans="2:15" x14ac:dyDescent="0.3">
      <c r="B1000" s="4" t="str">
        <f t="shared" si="45"/>
        <v>2-Causa Egreso-23</v>
      </c>
      <c r="C1000" s="4" t="str">
        <f t="shared" si="46"/>
        <v>2-Causa Egreso-23-Hombres</v>
      </c>
      <c r="D1000" s="4" t="str">
        <f t="shared" si="47"/>
        <v>2-Causa Egreso-23-Hombres-Segunda Infancia</v>
      </c>
      <c r="E1000">
        <v>2</v>
      </c>
      <c r="F1000" t="str">
        <f>+VLOOKUP(H1000,Causas_Ingreso[[Causal Ingreso/Egreso]:[id_Causa]],3,0)</f>
        <v>Causa Egreso-23</v>
      </c>
      <c r="G1000" t="s">
        <v>417</v>
      </c>
      <c r="H1000" t="s">
        <v>338</v>
      </c>
      <c r="I1000" t="s">
        <v>161</v>
      </c>
      <c r="J1000" t="s">
        <v>151</v>
      </c>
      <c r="K1000" t="s">
        <v>252</v>
      </c>
      <c r="L1000" t="s">
        <v>106</v>
      </c>
      <c r="M1000">
        <v>0</v>
      </c>
      <c r="O1000" t="str">
        <f>+VLOOKUP(Línea_Causa_Sexo_Edad[[#This Row],[id_LA]],Línea_Atención[],2,0)</f>
        <v>Línea Cuidado Alternativo</v>
      </c>
    </row>
    <row r="1001" spans="2:15" x14ac:dyDescent="0.3">
      <c r="B1001" s="4" t="str">
        <f t="shared" si="45"/>
        <v>2-Causa Egreso-23</v>
      </c>
      <c r="C1001" s="4" t="str">
        <f t="shared" si="46"/>
        <v>2-Causa Egreso-23-Mujeres</v>
      </c>
      <c r="D1001" s="4" t="str">
        <f t="shared" si="47"/>
        <v>2-Causa Egreso-23-Mujeres-Segunda Infancia</v>
      </c>
      <c r="E1001">
        <v>2</v>
      </c>
      <c r="F1001" t="str">
        <f>+VLOOKUP(H1001,Causas_Ingreso[[Causal Ingreso/Egreso]:[id_Causa]],3,0)</f>
        <v>Causa Egreso-23</v>
      </c>
      <c r="G1001" t="s">
        <v>417</v>
      </c>
      <c r="H1001" t="s">
        <v>338</v>
      </c>
      <c r="I1001" t="s">
        <v>161</v>
      </c>
      <c r="J1001" t="s">
        <v>151</v>
      </c>
      <c r="K1001" t="s">
        <v>253</v>
      </c>
      <c r="L1001" t="s">
        <v>106</v>
      </c>
      <c r="M1001">
        <v>0</v>
      </c>
      <c r="O1001" t="str">
        <f>+VLOOKUP(Línea_Causa_Sexo_Edad[[#This Row],[id_LA]],Línea_Atención[],2,0)</f>
        <v>Línea Cuidado Alternativo</v>
      </c>
    </row>
    <row r="1002" spans="2:15" x14ac:dyDescent="0.3">
      <c r="B1002" s="4" t="str">
        <f t="shared" si="45"/>
        <v>2-Causa Egreso-26</v>
      </c>
      <c r="C1002" s="4" t="str">
        <f t="shared" si="46"/>
        <v>2-Causa Egreso-26-Hombres</v>
      </c>
      <c r="D1002" s="4" t="str">
        <f t="shared" si="47"/>
        <v>2-Causa Egreso-26-Hombres-Segunda Infancia</v>
      </c>
      <c r="E1002">
        <v>2</v>
      </c>
      <c r="F1002" t="str">
        <f>+VLOOKUP(H1002,Causas_Ingreso[[Causal Ingreso/Egreso]:[id_Causa]],3,0)</f>
        <v>Causa Egreso-26</v>
      </c>
      <c r="G1002" t="s">
        <v>417</v>
      </c>
      <c r="H1002" t="s">
        <v>348</v>
      </c>
      <c r="I1002" t="s">
        <v>161</v>
      </c>
      <c r="J1002" t="s">
        <v>151</v>
      </c>
      <c r="K1002" t="s">
        <v>252</v>
      </c>
      <c r="L1002" t="s">
        <v>106</v>
      </c>
      <c r="M1002">
        <v>4</v>
      </c>
      <c r="O1002" t="str">
        <f>+VLOOKUP(Línea_Causa_Sexo_Edad[[#This Row],[id_LA]],Línea_Atención[],2,0)</f>
        <v>Línea Cuidado Alternativo</v>
      </c>
    </row>
    <row r="1003" spans="2:15" x14ac:dyDescent="0.3">
      <c r="B1003" s="4" t="str">
        <f t="shared" si="45"/>
        <v>2-Causa Egreso-26</v>
      </c>
      <c r="C1003" s="4" t="str">
        <f t="shared" si="46"/>
        <v>2-Causa Egreso-26-Mujeres</v>
      </c>
      <c r="D1003" s="4" t="str">
        <f t="shared" si="47"/>
        <v>2-Causa Egreso-26-Mujeres-Segunda Infancia</v>
      </c>
      <c r="E1003">
        <v>2</v>
      </c>
      <c r="F1003" t="str">
        <f>+VLOOKUP(H1003,Causas_Ingreso[[Causal Ingreso/Egreso]:[id_Causa]],3,0)</f>
        <v>Causa Egreso-26</v>
      </c>
      <c r="G1003" t="s">
        <v>417</v>
      </c>
      <c r="H1003" t="s">
        <v>348</v>
      </c>
      <c r="I1003" t="s">
        <v>161</v>
      </c>
      <c r="J1003" t="s">
        <v>151</v>
      </c>
      <c r="K1003" t="s">
        <v>253</v>
      </c>
      <c r="L1003" t="s">
        <v>106</v>
      </c>
      <c r="M1003">
        <v>7</v>
      </c>
      <c r="O1003" t="str">
        <f>+VLOOKUP(Línea_Causa_Sexo_Edad[[#This Row],[id_LA]],Línea_Atención[],2,0)</f>
        <v>Línea Cuidado Alternativo</v>
      </c>
    </row>
    <row r="1004" spans="2:15" x14ac:dyDescent="0.3">
      <c r="B1004" s="4" t="str">
        <f t="shared" si="45"/>
        <v>2-Causa Egreso-28</v>
      </c>
      <c r="C1004" s="4" t="str">
        <f t="shared" si="46"/>
        <v>2-Causa Egreso-28-Hombres</v>
      </c>
      <c r="D1004" s="4" t="str">
        <f t="shared" si="47"/>
        <v>2-Causa Egreso-28-Hombres-Segunda Infancia</v>
      </c>
      <c r="E1004">
        <v>2</v>
      </c>
      <c r="F1004" t="str">
        <f>+VLOOKUP(H1004,Causas_Ingreso[[Causal Ingreso/Egreso]:[id_Causa]],3,0)</f>
        <v>Causa Egreso-28</v>
      </c>
      <c r="G1004" t="s">
        <v>417</v>
      </c>
      <c r="H1004" t="s">
        <v>349</v>
      </c>
      <c r="I1004" t="s">
        <v>161</v>
      </c>
      <c r="J1004" t="s">
        <v>151</v>
      </c>
      <c r="K1004" t="s">
        <v>252</v>
      </c>
      <c r="L1004" t="s">
        <v>106</v>
      </c>
      <c r="M1004">
        <v>0</v>
      </c>
      <c r="O1004" t="str">
        <f>+VLOOKUP(Línea_Causa_Sexo_Edad[[#This Row],[id_LA]],Línea_Atención[],2,0)</f>
        <v>Línea Cuidado Alternativo</v>
      </c>
    </row>
    <row r="1005" spans="2:15" x14ac:dyDescent="0.3">
      <c r="B1005" s="4" t="str">
        <f t="shared" si="45"/>
        <v>2-Causa Egreso-28</v>
      </c>
      <c r="C1005" s="4" t="str">
        <f t="shared" si="46"/>
        <v>2-Causa Egreso-28-Mujeres</v>
      </c>
      <c r="D1005" s="4" t="str">
        <f t="shared" si="47"/>
        <v>2-Causa Egreso-28-Mujeres-Segunda Infancia</v>
      </c>
      <c r="E1005">
        <v>2</v>
      </c>
      <c r="F1005" t="str">
        <f>+VLOOKUP(H1005,Causas_Ingreso[[Causal Ingreso/Egreso]:[id_Causa]],3,0)</f>
        <v>Causa Egreso-28</v>
      </c>
      <c r="G1005" t="s">
        <v>417</v>
      </c>
      <c r="H1005" t="s">
        <v>349</v>
      </c>
      <c r="I1005" t="s">
        <v>161</v>
      </c>
      <c r="J1005" t="s">
        <v>151</v>
      </c>
      <c r="K1005" t="s">
        <v>253</v>
      </c>
      <c r="L1005" t="s">
        <v>106</v>
      </c>
      <c r="M1005">
        <v>1</v>
      </c>
      <c r="O1005" t="str">
        <f>+VLOOKUP(Línea_Causa_Sexo_Edad[[#This Row],[id_LA]],Línea_Atención[],2,0)</f>
        <v>Línea Cuidado Alternativo</v>
      </c>
    </row>
    <row r="1006" spans="2:15" x14ac:dyDescent="0.3">
      <c r="B1006" s="4" t="str">
        <f t="shared" si="45"/>
        <v>2-Causa Egreso-01</v>
      </c>
      <c r="C1006" s="4" t="str">
        <f t="shared" si="46"/>
        <v>2-Causa Egreso-01-Hombres</v>
      </c>
      <c r="D1006" s="4" t="str">
        <f t="shared" si="47"/>
        <v>2-Causa Egreso-01-Hombres-Segunda Infancia</v>
      </c>
      <c r="E1006">
        <v>2</v>
      </c>
      <c r="F1006" t="str">
        <f>+VLOOKUP(H1006,Causas_Ingreso[[Causal Ingreso/Egreso]:[id_Causa]],3,0)</f>
        <v>Causa Egreso-01</v>
      </c>
      <c r="G1006" t="s">
        <v>417</v>
      </c>
      <c r="H1006" t="s">
        <v>335</v>
      </c>
      <c r="I1006" t="s">
        <v>161</v>
      </c>
      <c r="J1006" t="s">
        <v>151</v>
      </c>
      <c r="K1006" t="s">
        <v>252</v>
      </c>
      <c r="L1006" t="s">
        <v>106</v>
      </c>
      <c r="M1006">
        <v>3</v>
      </c>
      <c r="O1006" t="str">
        <f>+VLOOKUP(Línea_Causa_Sexo_Edad[[#This Row],[id_LA]],Línea_Atención[],2,0)</f>
        <v>Línea Cuidado Alternativo</v>
      </c>
    </row>
    <row r="1007" spans="2:15" x14ac:dyDescent="0.3">
      <c r="B1007" s="4" t="str">
        <f t="shared" si="45"/>
        <v>2-Causa Egreso-01</v>
      </c>
      <c r="C1007" s="4" t="str">
        <f t="shared" si="46"/>
        <v>2-Causa Egreso-01-Mujeres</v>
      </c>
      <c r="D1007" s="4" t="str">
        <f t="shared" si="47"/>
        <v>2-Causa Egreso-01-Mujeres-Segunda Infancia</v>
      </c>
      <c r="E1007">
        <v>2</v>
      </c>
      <c r="F1007" t="str">
        <f>+VLOOKUP(H1007,Causas_Ingreso[[Causal Ingreso/Egreso]:[id_Causa]],3,0)</f>
        <v>Causa Egreso-01</v>
      </c>
      <c r="G1007" t="s">
        <v>417</v>
      </c>
      <c r="H1007" t="s">
        <v>335</v>
      </c>
      <c r="I1007" t="s">
        <v>161</v>
      </c>
      <c r="J1007" t="s">
        <v>151</v>
      </c>
      <c r="K1007" t="s">
        <v>253</v>
      </c>
      <c r="L1007" t="s">
        <v>106</v>
      </c>
      <c r="M1007">
        <v>1</v>
      </c>
      <c r="O1007" t="str">
        <f>+VLOOKUP(Línea_Causa_Sexo_Edad[[#This Row],[id_LA]],Línea_Atención[],2,0)</f>
        <v>Línea Cuidado Alternativo</v>
      </c>
    </row>
    <row r="1008" spans="2:15" x14ac:dyDescent="0.3">
      <c r="B1008" s="4" t="str">
        <f t="shared" si="45"/>
        <v>2-Causa Egreso-05</v>
      </c>
      <c r="C1008" s="4" t="str">
        <f t="shared" si="46"/>
        <v>2-Causa Egreso-05-Hombres</v>
      </c>
      <c r="D1008" s="4" t="str">
        <f t="shared" si="47"/>
        <v>2-Causa Egreso-05-Hombres-Segunda Infancia</v>
      </c>
      <c r="E1008">
        <v>2</v>
      </c>
      <c r="F1008" t="str">
        <f>+VLOOKUP(H1008,Causas_Ingreso[[Causal Ingreso/Egreso]:[id_Causa]],3,0)</f>
        <v>Causa Egreso-05</v>
      </c>
      <c r="G1008" t="s">
        <v>417</v>
      </c>
      <c r="H1008" t="s">
        <v>340</v>
      </c>
      <c r="I1008" t="s">
        <v>161</v>
      </c>
      <c r="J1008" t="s">
        <v>151</v>
      </c>
      <c r="K1008" t="s">
        <v>252</v>
      </c>
      <c r="L1008" t="s">
        <v>106</v>
      </c>
      <c r="M1008">
        <v>226</v>
      </c>
      <c r="O1008" t="str">
        <f>+VLOOKUP(Línea_Causa_Sexo_Edad[[#This Row],[id_LA]],Línea_Atención[],2,0)</f>
        <v>Línea Cuidado Alternativo</v>
      </c>
    </row>
    <row r="1009" spans="2:15" x14ac:dyDescent="0.3">
      <c r="B1009" s="4" t="str">
        <f t="shared" si="45"/>
        <v>2-Causa Egreso-05</v>
      </c>
      <c r="C1009" s="4" t="str">
        <f t="shared" si="46"/>
        <v>2-Causa Egreso-05-Mujeres</v>
      </c>
      <c r="D1009" s="4" t="str">
        <f t="shared" si="47"/>
        <v>2-Causa Egreso-05-Mujeres-Segunda Infancia</v>
      </c>
      <c r="E1009">
        <v>2</v>
      </c>
      <c r="F1009" t="str">
        <f>+VLOOKUP(H1009,Causas_Ingreso[[Causal Ingreso/Egreso]:[id_Causa]],3,0)</f>
        <v>Causa Egreso-05</v>
      </c>
      <c r="G1009" t="s">
        <v>417</v>
      </c>
      <c r="H1009" t="s">
        <v>340</v>
      </c>
      <c r="I1009" t="s">
        <v>161</v>
      </c>
      <c r="J1009" t="s">
        <v>151</v>
      </c>
      <c r="K1009" t="s">
        <v>253</v>
      </c>
      <c r="L1009" t="s">
        <v>106</v>
      </c>
      <c r="M1009">
        <v>216</v>
      </c>
      <c r="O1009" t="str">
        <f>+VLOOKUP(Línea_Causa_Sexo_Edad[[#This Row],[id_LA]],Línea_Atención[],2,0)</f>
        <v>Línea Cuidado Alternativo</v>
      </c>
    </row>
    <row r="1010" spans="2:15" x14ac:dyDescent="0.3">
      <c r="B1010" s="4" t="str">
        <f t="shared" si="45"/>
        <v>2-Causa Egreso-31</v>
      </c>
      <c r="C1010" s="4" t="str">
        <f t="shared" si="46"/>
        <v>2-Causa Egreso-31-Hombres</v>
      </c>
      <c r="D1010" s="4" t="str">
        <f t="shared" si="47"/>
        <v>2-Causa Egreso-31-Hombres-Segunda Infancia</v>
      </c>
      <c r="E1010">
        <v>2</v>
      </c>
      <c r="F1010" t="str">
        <f>+VLOOKUP(H1010,Causas_Ingreso[[Causal Ingreso/Egreso]:[id_Causa]],3,0)</f>
        <v>Causa Egreso-31</v>
      </c>
      <c r="G1010" t="s">
        <v>417</v>
      </c>
      <c r="H1010" t="s">
        <v>325</v>
      </c>
      <c r="I1010" t="s">
        <v>161</v>
      </c>
      <c r="J1010" t="s">
        <v>151</v>
      </c>
      <c r="K1010" t="s">
        <v>252</v>
      </c>
      <c r="L1010" t="s">
        <v>106</v>
      </c>
      <c r="M1010">
        <v>1</v>
      </c>
      <c r="O1010" t="str">
        <f>+VLOOKUP(Línea_Causa_Sexo_Edad[[#This Row],[id_LA]],Línea_Atención[],2,0)</f>
        <v>Línea Cuidado Alternativo</v>
      </c>
    </row>
    <row r="1011" spans="2:15" x14ac:dyDescent="0.3">
      <c r="B1011" s="4" t="str">
        <f t="shared" si="45"/>
        <v>2-Causa Egreso-32</v>
      </c>
      <c r="C1011" s="4" t="str">
        <f t="shared" si="46"/>
        <v>2-Causa Egreso-32-Hombres</v>
      </c>
      <c r="D1011" s="4" t="str">
        <f t="shared" si="47"/>
        <v>2-Causa Egreso-32-Hombres-Segunda Infancia</v>
      </c>
      <c r="E1011">
        <v>2</v>
      </c>
      <c r="F1011" t="str">
        <f>+VLOOKUP(H1011,Causas_Ingreso[[Causal Ingreso/Egreso]:[id_Causa]],3,0)</f>
        <v>Causa Egreso-32</v>
      </c>
      <c r="G1011" t="s">
        <v>417</v>
      </c>
      <c r="H1011" t="s">
        <v>333</v>
      </c>
      <c r="I1011" t="s">
        <v>161</v>
      </c>
      <c r="J1011" t="s">
        <v>151</v>
      </c>
      <c r="K1011" t="s">
        <v>252</v>
      </c>
      <c r="L1011" t="s">
        <v>106</v>
      </c>
      <c r="M1011">
        <v>0</v>
      </c>
      <c r="O1011" t="str">
        <f>+VLOOKUP(Línea_Causa_Sexo_Edad[[#This Row],[id_LA]],Línea_Atención[],2,0)</f>
        <v>Línea Cuidado Alternativo</v>
      </c>
    </row>
    <row r="1012" spans="2:15" x14ac:dyDescent="0.3">
      <c r="B1012" s="4" t="str">
        <f t="shared" si="45"/>
        <v>2-Causa Egreso-32</v>
      </c>
      <c r="C1012" s="4" t="str">
        <f t="shared" si="46"/>
        <v>2-Causa Egreso-32-Mujeres</v>
      </c>
      <c r="D1012" s="4" t="str">
        <f t="shared" si="47"/>
        <v>2-Causa Egreso-32-Mujeres-Segunda Infancia</v>
      </c>
      <c r="E1012">
        <v>2</v>
      </c>
      <c r="F1012" t="str">
        <f>+VLOOKUP(H1012,Causas_Ingreso[[Causal Ingreso/Egreso]:[id_Causa]],3,0)</f>
        <v>Causa Egreso-32</v>
      </c>
      <c r="G1012" t="s">
        <v>417</v>
      </c>
      <c r="H1012" t="s">
        <v>333</v>
      </c>
      <c r="I1012" t="s">
        <v>161</v>
      </c>
      <c r="J1012" t="s">
        <v>151</v>
      </c>
      <c r="K1012" t="s">
        <v>253</v>
      </c>
      <c r="L1012" t="s">
        <v>106</v>
      </c>
      <c r="M1012">
        <v>0</v>
      </c>
      <c r="O1012" t="str">
        <f>+VLOOKUP(Línea_Causa_Sexo_Edad[[#This Row],[id_LA]],Línea_Atención[],2,0)</f>
        <v>Línea Cuidado Alternativo</v>
      </c>
    </row>
    <row r="1013" spans="2:15" x14ac:dyDescent="0.3">
      <c r="B1013" s="4" t="str">
        <f t="shared" si="45"/>
        <v>2-Causa Egreso-33</v>
      </c>
      <c r="C1013" s="4" t="str">
        <f t="shared" si="46"/>
        <v>2-Causa Egreso-33-Hombres</v>
      </c>
      <c r="D1013" s="4" t="str">
        <f t="shared" si="47"/>
        <v>2-Causa Egreso-33-Hombres-Segunda Infancia</v>
      </c>
      <c r="E1013">
        <v>2</v>
      </c>
      <c r="F1013" t="str">
        <f>+VLOOKUP(H1013,Causas_Ingreso[[Causal Ingreso/Egreso]:[id_Causa]],3,0)</f>
        <v>Causa Egreso-33</v>
      </c>
      <c r="G1013" t="s">
        <v>417</v>
      </c>
      <c r="H1013" t="s">
        <v>331</v>
      </c>
      <c r="I1013" t="s">
        <v>161</v>
      </c>
      <c r="J1013" t="s">
        <v>151</v>
      </c>
      <c r="K1013" t="s">
        <v>252</v>
      </c>
      <c r="L1013" t="s">
        <v>106</v>
      </c>
      <c r="M1013">
        <v>0</v>
      </c>
      <c r="O1013" t="str">
        <f>+VLOOKUP(Línea_Causa_Sexo_Edad[[#This Row],[id_LA]],Línea_Atención[],2,0)</f>
        <v>Línea Cuidado Alternativo</v>
      </c>
    </row>
    <row r="1014" spans="2:15" x14ac:dyDescent="0.3">
      <c r="B1014" s="4" t="str">
        <f t="shared" si="45"/>
        <v>2-Causa Egreso-33</v>
      </c>
      <c r="C1014" s="4" t="str">
        <f t="shared" si="46"/>
        <v>2-Causa Egreso-33-Mujeres</v>
      </c>
      <c r="D1014" s="4" t="str">
        <f t="shared" si="47"/>
        <v>2-Causa Egreso-33-Mujeres-Segunda Infancia</v>
      </c>
      <c r="E1014">
        <v>2</v>
      </c>
      <c r="F1014" t="str">
        <f>+VLOOKUP(H1014,Causas_Ingreso[[Causal Ingreso/Egreso]:[id_Causa]],3,0)</f>
        <v>Causa Egreso-33</v>
      </c>
      <c r="G1014" t="s">
        <v>417</v>
      </c>
      <c r="H1014" t="s">
        <v>331</v>
      </c>
      <c r="I1014" t="s">
        <v>161</v>
      </c>
      <c r="J1014" t="s">
        <v>151</v>
      </c>
      <c r="K1014" t="s">
        <v>253</v>
      </c>
      <c r="L1014" t="s">
        <v>106</v>
      </c>
      <c r="M1014">
        <v>1</v>
      </c>
      <c r="O1014" t="str">
        <f>+VLOOKUP(Línea_Causa_Sexo_Edad[[#This Row],[id_LA]],Línea_Atención[],2,0)</f>
        <v>Línea Cuidado Alternativo</v>
      </c>
    </row>
    <row r="1015" spans="2:15" x14ac:dyDescent="0.3">
      <c r="B1015" s="4" t="str">
        <f t="shared" si="45"/>
        <v>2-Causa Egreso-34</v>
      </c>
      <c r="C1015" s="4" t="str">
        <f t="shared" si="46"/>
        <v>2-Causa Egreso-34-Mujeres</v>
      </c>
      <c r="D1015" s="4" t="str">
        <f t="shared" si="47"/>
        <v>2-Causa Egreso-34-Mujeres-Segunda Infancia</v>
      </c>
      <c r="E1015">
        <v>2</v>
      </c>
      <c r="F1015" t="str">
        <f>+VLOOKUP(H1015,Causas_Ingreso[[Causal Ingreso/Egreso]:[id_Causa]],3,0)</f>
        <v>Causa Egreso-34</v>
      </c>
      <c r="G1015" t="s">
        <v>417</v>
      </c>
      <c r="H1015" t="s">
        <v>330</v>
      </c>
      <c r="I1015" t="s">
        <v>161</v>
      </c>
      <c r="J1015" t="s">
        <v>151</v>
      </c>
      <c r="K1015" t="s">
        <v>253</v>
      </c>
      <c r="L1015" t="s">
        <v>106</v>
      </c>
      <c r="M1015">
        <v>0</v>
      </c>
      <c r="O1015" t="str">
        <f>+VLOOKUP(Línea_Causa_Sexo_Edad[[#This Row],[id_LA]],Línea_Atención[],2,0)</f>
        <v>Línea Cuidado Alternativo</v>
      </c>
    </row>
    <row r="1016" spans="2:15" x14ac:dyDescent="0.3">
      <c r="B1016" s="4" t="str">
        <f t="shared" si="45"/>
        <v>2-Causa Egreso-09</v>
      </c>
      <c r="C1016" s="4" t="str">
        <f t="shared" si="46"/>
        <v>2-Causa Egreso-09-Hombres</v>
      </c>
      <c r="D1016" s="4" t="str">
        <f t="shared" si="47"/>
        <v>2-Causa Egreso-09-Hombres-Segunda Infancia</v>
      </c>
      <c r="E1016">
        <v>2</v>
      </c>
      <c r="F1016" t="str">
        <f>+VLOOKUP(H1016,Causas_Ingreso[[Causal Ingreso/Egreso]:[id_Causa]],3,0)</f>
        <v>Causa Egreso-09</v>
      </c>
      <c r="G1016" t="s">
        <v>417</v>
      </c>
      <c r="H1016" t="s">
        <v>329</v>
      </c>
      <c r="I1016" t="s">
        <v>161</v>
      </c>
      <c r="J1016" t="s">
        <v>151</v>
      </c>
      <c r="K1016" t="s">
        <v>252</v>
      </c>
      <c r="L1016" t="s">
        <v>106</v>
      </c>
      <c r="M1016">
        <v>8</v>
      </c>
      <c r="O1016" t="str">
        <f>+VLOOKUP(Línea_Causa_Sexo_Edad[[#This Row],[id_LA]],Línea_Atención[],2,0)</f>
        <v>Línea Cuidado Alternativo</v>
      </c>
    </row>
    <row r="1017" spans="2:15" x14ac:dyDescent="0.3">
      <c r="B1017" s="4" t="str">
        <f t="shared" si="45"/>
        <v>2-Causa Egreso-09</v>
      </c>
      <c r="C1017" s="4" t="str">
        <f t="shared" si="46"/>
        <v>2-Causa Egreso-09-Mujeres</v>
      </c>
      <c r="D1017" s="4" t="str">
        <f t="shared" si="47"/>
        <v>2-Causa Egreso-09-Mujeres-Segunda Infancia</v>
      </c>
      <c r="E1017">
        <v>2</v>
      </c>
      <c r="F1017" t="str">
        <f>+VLOOKUP(H1017,Causas_Ingreso[[Causal Ingreso/Egreso]:[id_Causa]],3,0)</f>
        <v>Causa Egreso-09</v>
      </c>
      <c r="G1017" t="s">
        <v>417</v>
      </c>
      <c r="H1017" t="s">
        <v>329</v>
      </c>
      <c r="I1017" t="s">
        <v>161</v>
      </c>
      <c r="J1017" t="s">
        <v>151</v>
      </c>
      <c r="K1017" t="s">
        <v>253</v>
      </c>
      <c r="L1017" t="s">
        <v>106</v>
      </c>
      <c r="M1017">
        <v>14</v>
      </c>
      <c r="O1017" t="str">
        <f>+VLOOKUP(Línea_Causa_Sexo_Edad[[#This Row],[id_LA]],Línea_Atención[],2,0)</f>
        <v>Línea Cuidado Alternativo</v>
      </c>
    </row>
    <row r="1018" spans="2:15" x14ac:dyDescent="0.3">
      <c r="B1018" s="4" t="str">
        <f t="shared" si="45"/>
        <v>2-Causa Egreso-37</v>
      </c>
      <c r="C1018" s="4" t="str">
        <f t="shared" si="46"/>
        <v>2-Causa Egreso-37-Hombres</v>
      </c>
      <c r="D1018" s="4" t="str">
        <f t="shared" si="47"/>
        <v>2-Causa Egreso-37-Hombres-Segunda Infancia</v>
      </c>
      <c r="E1018">
        <v>2</v>
      </c>
      <c r="F1018" t="str">
        <f>+VLOOKUP(H1018,Causas_Ingreso[[Causal Ingreso/Egreso]:[id_Causa]],3,0)</f>
        <v>Causa Egreso-37</v>
      </c>
      <c r="G1018" t="s">
        <v>417</v>
      </c>
      <c r="H1018" t="s">
        <v>332</v>
      </c>
      <c r="I1018" t="s">
        <v>161</v>
      </c>
      <c r="J1018" t="s">
        <v>151</v>
      </c>
      <c r="K1018" t="s">
        <v>252</v>
      </c>
      <c r="L1018" t="s">
        <v>106</v>
      </c>
      <c r="M1018">
        <v>1</v>
      </c>
      <c r="O1018" t="str">
        <f>+VLOOKUP(Línea_Causa_Sexo_Edad[[#This Row],[id_LA]],Línea_Atención[],2,0)</f>
        <v>Línea Cuidado Alternativo</v>
      </c>
    </row>
    <row r="1019" spans="2:15" x14ac:dyDescent="0.3">
      <c r="B1019" s="4" t="str">
        <f t="shared" si="45"/>
        <v>2-Causa Egreso-37</v>
      </c>
      <c r="C1019" s="4" t="str">
        <f t="shared" si="46"/>
        <v>2-Causa Egreso-37-Mujeres</v>
      </c>
      <c r="D1019" s="4" t="str">
        <f t="shared" si="47"/>
        <v>2-Causa Egreso-37-Mujeres-Segunda Infancia</v>
      </c>
      <c r="E1019">
        <v>2</v>
      </c>
      <c r="F1019" t="str">
        <f>+VLOOKUP(H1019,Causas_Ingreso[[Causal Ingreso/Egreso]:[id_Causa]],3,0)</f>
        <v>Causa Egreso-37</v>
      </c>
      <c r="G1019" t="s">
        <v>417</v>
      </c>
      <c r="H1019" t="s">
        <v>332</v>
      </c>
      <c r="I1019" t="s">
        <v>161</v>
      </c>
      <c r="J1019" t="s">
        <v>151</v>
      </c>
      <c r="K1019" t="s">
        <v>253</v>
      </c>
      <c r="L1019" t="s">
        <v>106</v>
      </c>
      <c r="M1019">
        <v>8</v>
      </c>
      <c r="O1019" t="str">
        <f>+VLOOKUP(Línea_Causa_Sexo_Edad[[#This Row],[id_LA]],Línea_Atención[],2,0)</f>
        <v>Línea Cuidado Alternativo</v>
      </c>
    </row>
    <row r="1020" spans="2:15" x14ac:dyDescent="0.3">
      <c r="B1020" s="4" t="str">
        <f t="shared" si="45"/>
        <v>2-Causa Egreso-39</v>
      </c>
      <c r="C1020" s="4" t="str">
        <f t="shared" si="46"/>
        <v>2-Causa Egreso-39-Hombres</v>
      </c>
      <c r="D1020" s="4" t="str">
        <f t="shared" si="47"/>
        <v>2-Causa Egreso-39-Hombres-Segunda Infancia</v>
      </c>
      <c r="E1020">
        <v>2</v>
      </c>
      <c r="F1020" t="str">
        <f>+VLOOKUP(H1020,Causas_Ingreso[[Causal Ingreso/Egreso]:[id_Causa]],3,0)</f>
        <v>Causa Egreso-39</v>
      </c>
      <c r="G1020" t="s">
        <v>417</v>
      </c>
      <c r="H1020" t="s">
        <v>347</v>
      </c>
      <c r="I1020" t="s">
        <v>161</v>
      </c>
      <c r="J1020" t="s">
        <v>151</v>
      </c>
      <c r="K1020" t="s">
        <v>252</v>
      </c>
      <c r="L1020" t="s">
        <v>106</v>
      </c>
      <c r="M1020">
        <v>0</v>
      </c>
      <c r="O1020" t="str">
        <f>+VLOOKUP(Línea_Causa_Sexo_Edad[[#This Row],[id_LA]],Línea_Atención[],2,0)</f>
        <v>Línea Cuidado Alternativo</v>
      </c>
    </row>
    <row r="1021" spans="2:15" x14ac:dyDescent="0.3">
      <c r="B1021" s="4" t="str">
        <f t="shared" si="45"/>
        <v>2-Causa Egreso-39</v>
      </c>
      <c r="C1021" s="4" t="str">
        <f t="shared" si="46"/>
        <v>2-Causa Egreso-39-Mujeres</v>
      </c>
      <c r="D1021" s="4" t="str">
        <f t="shared" si="47"/>
        <v>2-Causa Egreso-39-Mujeres-Segunda Infancia</v>
      </c>
      <c r="E1021">
        <v>2</v>
      </c>
      <c r="F1021" t="str">
        <f>+VLOOKUP(H1021,Causas_Ingreso[[Causal Ingreso/Egreso]:[id_Causa]],3,0)</f>
        <v>Causa Egreso-39</v>
      </c>
      <c r="G1021" t="s">
        <v>417</v>
      </c>
      <c r="H1021" t="s">
        <v>347</v>
      </c>
      <c r="I1021" t="s">
        <v>161</v>
      </c>
      <c r="J1021" t="s">
        <v>151</v>
      </c>
      <c r="K1021" t="s">
        <v>253</v>
      </c>
      <c r="L1021" t="s">
        <v>106</v>
      </c>
      <c r="M1021">
        <v>0</v>
      </c>
      <c r="O1021" t="str">
        <f>+VLOOKUP(Línea_Causa_Sexo_Edad[[#This Row],[id_LA]],Línea_Atención[],2,0)</f>
        <v>Línea Cuidado Alternativo</v>
      </c>
    </row>
    <row r="1022" spans="2:15" x14ac:dyDescent="0.3">
      <c r="B1022" s="4" t="str">
        <f t="shared" si="45"/>
        <v>2-Causa Egreso-40</v>
      </c>
      <c r="C1022" s="4" t="str">
        <f t="shared" si="46"/>
        <v>2-Causa Egreso-40-Hombres</v>
      </c>
      <c r="D1022" s="4" t="str">
        <f t="shared" si="47"/>
        <v>2-Causa Egreso-40-Hombres-Segunda Infancia</v>
      </c>
      <c r="E1022">
        <v>2</v>
      </c>
      <c r="F1022" t="str">
        <f>+VLOOKUP(H1022,Causas_Ingreso[[Causal Ingreso/Egreso]:[id_Causa]],3,0)</f>
        <v>Causa Egreso-40</v>
      </c>
      <c r="G1022" t="s">
        <v>417</v>
      </c>
      <c r="H1022" t="s">
        <v>327</v>
      </c>
      <c r="I1022" t="s">
        <v>161</v>
      </c>
      <c r="J1022" t="s">
        <v>151</v>
      </c>
      <c r="K1022" t="s">
        <v>252</v>
      </c>
      <c r="L1022" t="s">
        <v>106</v>
      </c>
      <c r="M1022">
        <v>61</v>
      </c>
      <c r="O1022" t="str">
        <f>+VLOOKUP(Línea_Causa_Sexo_Edad[[#This Row],[id_LA]],Línea_Atención[],2,0)</f>
        <v>Línea Cuidado Alternativo</v>
      </c>
    </row>
    <row r="1023" spans="2:15" x14ac:dyDescent="0.3">
      <c r="B1023" s="4" t="str">
        <f t="shared" si="45"/>
        <v>2-Causa Egreso-40</v>
      </c>
      <c r="C1023" s="4" t="str">
        <f t="shared" si="46"/>
        <v>2-Causa Egreso-40-Mujeres</v>
      </c>
      <c r="D1023" s="4" t="str">
        <f t="shared" si="47"/>
        <v>2-Causa Egreso-40-Mujeres-Segunda Infancia</v>
      </c>
      <c r="E1023">
        <v>2</v>
      </c>
      <c r="F1023" t="str">
        <f>+VLOOKUP(H1023,Causas_Ingreso[[Causal Ingreso/Egreso]:[id_Causa]],3,0)</f>
        <v>Causa Egreso-40</v>
      </c>
      <c r="G1023" t="s">
        <v>417</v>
      </c>
      <c r="H1023" t="s">
        <v>327</v>
      </c>
      <c r="I1023" t="s">
        <v>161</v>
      </c>
      <c r="J1023" t="s">
        <v>151</v>
      </c>
      <c r="K1023" t="s">
        <v>253</v>
      </c>
      <c r="L1023" t="s">
        <v>106</v>
      </c>
      <c r="M1023">
        <v>64</v>
      </c>
      <c r="O1023" t="str">
        <f>+VLOOKUP(Línea_Causa_Sexo_Edad[[#This Row],[id_LA]],Línea_Atención[],2,0)</f>
        <v>Línea Cuidado Alternativo</v>
      </c>
    </row>
    <row r="1024" spans="2:15" x14ac:dyDescent="0.3">
      <c r="B1024" s="4" t="str">
        <f t="shared" si="45"/>
        <v>2-Causa Egreso-41</v>
      </c>
      <c r="C1024" s="4" t="str">
        <f t="shared" si="46"/>
        <v>2-Causa Egreso-41-Hombres</v>
      </c>
      <c r="D1024" s="4" t="str">
        <f t="shared" si="47"/>
        <v>2-Causa Egreso-41-Hombres-Segunda Infancia</v>
      </c>
      <c r="E1024">
        <v>2</v>
      </c>
      <c r="F1024" t="str">
        <f>+VLOOKUP(H1024,Causas_Ingreso[[Causal Ingreso/Egreso]:[id_Causa]],3,0)</f>
        <v>Causa Egreso-41</v>
      </c>
      <c r="G1024" t="s">
        <v>417</v>
      </c>
      <c r="H1024" t="s">
        <v>328</v>
      </c>
      <c r="I1024" t="s">
        <v>161</v>
      </c>
      <c r="J1024" t="s">
        <v>151</v>
      </c>
      <c r="K1024" t="s">
        <v>252</v>
      </c>
      <c r="L1024" t="s">
        <v>106</v>
      </c>
      <c r="M1024">
        <v>42</v>
      </c>
      <c r="O1024" t="str">
        <f>+VLOOKUP(Línea_Causa_Sexo_Edad[[#This Row],[id_LA]],Línea_Atención[],2,0)</f>
        <v>Línea Cuidado Alternativo</v>
      </c>
    </row>
    <row r="1025" spans="2:15" x14ac:dyDescent="0.3">
      <c r="B1025" s="4" t="str">
        <f t="shared" si="45"/>
        <v>2-Causa Egreso-41</v>
      </c>
      <c r="C1025" s="4" t="str">
        <f t="shared" si="46"/>
        <v>2-Causa Egreso-41-Mujeres</v>
      </c>
      <c r="D1025" s="4" t="str">
        <f t="shared" si="47"/>
        <v>2-Causa Egreso-41-Mujeres-Segunda Infancia</v>
      </c>
      <c r="E1025">
        <v>2</v>
      </c>
      <c r="F1025" t="str">
        <f>+VLOOKUP(H1025,Causas_Ingreso[[Causal Ingreso/Egreso]:[id_Causa]],3,0)</f>
        <v>Causa Egreso-41</v>
      </c>
      <c r="G1025" t="s">
        <v>417</v>
      </c>
      <c r="H1025" t="s">
        <v>328</v>
      </c>
      <c r="I1025" t="s">
        <v>161</v>
      </c>
      <c r="J1025" t="s">
        <v>151</v>
      </c>
      <c r="K1025" t="s">
        <v>253</v>
      </c>
      <c r="L1025" t="s">
        <v>106</v>
      </c>
      <c r="M1025">
        <v>29</v>
      </c>
      <c r="O1025" t="str">
        <f>+VLOOKUP(Línea_Causa_Sexo_Edad[[#This Row],[id_LA]],Línea_Atención[],2,0)</f>
        <v>Línea Cuidado Alternativo</v>
      </c>
    </row>
    <row r="1026" spans="2:15" x14ac:dyDescent="0.3">
      <c r="B1026" s="4" t="str">
        <f t="shared" si="45"/>
        <v>2-Causa Egreso-44</v>
      </c>
      <c r="C1026" s="4" t="str">
        <f t="shared" si="46"/>
        <v>2-Causa Egreso-44-Hombres</v>
      </c>
      <c r="D1026" s="4" t="str">
        <f t="shared" si="47"/>
        <v>2-Causa Egreso-44-Hombres-Segunda Infancia</v>
      </c>
      <c r="E1026">
        <v>2</v>
      </c>
      <c r="F1026" t="str">
        <f>+VLOOKUP(H1026,Causas_Ingreso[[Causal Ingreso/Egreso]:[id_Causa]],3,0)</f>
        <v>Causa Egreso-44</v>
      </c>
      <c r="G1026" t="s">
        <v>417</v>
      </c>
      <c r="H1026" t="s">
        <v>350</v>
      </c>
      <c r="I1026" t="s">
        <v>161</v>
      </c>
      <c r="J1026" t="s">
        <v>151</v>
      </c>
      <c r="K1026" t="s">
        <v>252</v>
      </c>
      <c r="L1026" t="s">
        <v>106</v>
      </c>
      <c r="M1026">
        <v>0</v>
      </c>
      <c r="O1026" t="str">
        <f>+VLOOKUP(Línea_Causa_Sexo_Edad[[#This Row],[id_LA]],Línea_Atención[],2,0)</f>
        <v>Línea Cuidado Alternativo</v>
      </c>
    </row>
    <row r="1027" spans="2:15" x14ac:dyDescent="0.3">
      <c r="B1027" s="4" t="str">
        <f t="shared" si="45"/>
        <v>2-Causa Egreso-44</v>
      </c>
      <c r="C1027" s="4" t="str">
        <f t="shared" si="46"/>
        <v>2-Causa Egreso-44-Mujeres</v>
      </c>
      <c r="D1027" s="4" t="str">
        <f t="shared" si="47"/>
        <v>2-Causa Egreso-44-Mujeres-Segunda Infancia</v>
      </c>
      <c r="E1027">
        <v>2</v>
      </c>
      <c r="F1027" t="str">
        <f>+VLOOKUP(H1027,Causas_Ingreso[[Causal Ingreso/Egreso]:[id_Causa]],3,0)</f>
        <v>Causa Egreso-44</v>
      </c>
      <c r="G1027" t="s">
        <v>417</v>
      </c>
      <c r="H1027" t="s">
        <v>350</v>
      </c>
      <c r="I1027" t="s">
        <v>161</v>
      </c>
      <c r="J1027" t="s">
        <v>151</v>
      </c>
      <c r="K1027" t="s">
        <v>253</v>
      </c>
      <c r="L1027" t="s">
        <v>106</v>
      </c>
      <c r="M1027">
        <v>0</v>
      </c>
      <c r="O1027" t="str">
        <f>+VLOOKUP(Línea_Causa_Sexo_Edad[[#This Row],[id_LA]],Línea_Atención[],2,0)</f>
        <v>Línea Cuidado Alternativo</v>
      </c>
    </row>
    <row r="1028" spans="2:15" x14ac:dyDescent="0.3">
      <c r="B1028" s="4" t="str">
        <f t="shared" si="45"/>
        <v>2-Causa Egreso-41</v>
      </c>
      <c r="C1028" s="4" t="str">
        <f t="shared" si="46"/>
        <v>2-Causa Egreso-41-Hombres</v>
      </c>
      <c r="D1028" s="4" t="str">
        <f t="shared" si="47"/>
        <v>2-Causa Egreso-41-Hombres-Segunda Infancia</v>
      </c>
      <c r="E1028">
        <v>2</v>
      </c>
      <c r="F1028" t="str">
        <f>+VLOOKUP(H1028,Causas_Ingreso[[Causal Ingreso/Egreso]:[id_Causa]],3,0)</f>
        <v>Causa Egreso-41</v>
      </c>
      <c r="G1028" t="s">
        <v>417</v>
      </c>
      <c r="H1028" t="s">
        <v>328</v>
      </c>
      <c r="I1028" t="s">
        <v>161</v>
      </c>
      <c r="J1028" t="s">
        <v>151</v>
      </c>
      <c r="K1028" t="s">
        <v>252</v>
      </c>
      <c r="L1028" t="s">
        <v>106</v>
      </c>
      <c r="M1028">
        <v>4</v>
      </c>
      <c r="O1028" t="str">
        <f>+VLOOKUP(Línea_Causa_Sexo_Edad[[#This Row],[id_LA]],Línea_Atención[],2,0)</f>
        <v>Línea Cuidado Alternativo</v>
      </c>
    </row>
    <row r="1029" spans="2:15" x14ac:dyDescent="0.3">
      <c r="B1029" s="4" t="str">
        <f t="shared" ref="B1029:B1092" si="48">+E1029&amp;"-"&amp;F1029</f>
        <v>2-Causa Egreso-41</v>
      </c>
      <c r="C1029" s="4" t="str">
        <f t="shared" ref="C1029:C1092" si="49">+B1029&amp;"-"&amp;K1029</f>
        <v>2-Causa Egreso-41-Mujeres</v>
      </c>
      <c r="D1029" s="4" t="str">
        <f t="shared" ref="D1029:D1092" si="50">+C1029&amp;"-"&amp;J1029</f>
        <v>2-Causa Egreso-41-Mujeres-Segunda Infancia</v>
      </c>
      <c r="E1029">
        <v>2</v>
      </c>
      <c r="F1029" t="str">
        <f>+VLOOKUP(H1029,Causas_Ingreso[[Causal Ingreso/Egreso]:[id_Causa]],3,0)</f>
        <v>Causa Egreso-41</v>
      </c>
      <c r="G1029" t="s">
        <v>417</v>
      </c>
      <c r="H1029" t="s">
        <v>328</v>
      </c>
      <c r="I1029" t="s">
        <v>161</v>
      </c>
      <c r="J1029" t="s">
        <v>151</v>
      </c>
      <c r="K1029" t="s">
        <v>253</v>
      </c>
      <c r="L1029" t="s">
        <v>106</v>
      </c>
      <c r="M1029">
        <v>11</v>
      </c>
      <c r="O1029" t="str">
        <f>+VLOOKUP(Línea_Causa_Sexo_Edad[[#This Row],[id_LA]],Línea_Atención[],2,0)</f>
        <v>Línea Cuidado Alternativo</v>
      </c>
    </row>
    <row r="1030" spans="2:15" x14ac:dyDescent="0.3">
      <c r="B1030" s="4" t="str">
        <f t="shared" si="48"/>
        <v>2-Causa Egreso-46</v>
      </c>
      <c r="C1030" s="4" t="str">
        <f t="shared" si="49"/>
        <v>2-Causa Egreso-46-Hombres</v>
      </c>
      <c r="D1030" s="4" t="str">
        <f t="shared" si="50"/>
        <v>2-Causa Egreso-46-Hombres-Segunda Infancia</v>
      </c>
      <c r="E1030">
        <v>2</v>
      </c>
      <c r="F1030" t="str">
        <f>+VLOOKUP(H1030,Causas_Ingreso[[Causal Ingreso/Egreso]:[id_Causa]],3,0)</f>
        <v>Causa Egreso-46</v>
      </c>
      <c r="G1030" t="s">
        <v>417</v>
      </c>
      <c r="H1030" t="s">
        <v>326</v>
      </c>
      <c r="I1030" t="s">
        <v>161</v>
      </c>
      <c r="J1030" t="s">
        <v>151</v>
      </c>
      <c r="K1030" t="s">
        <v>252</v>
      </c>
      <c r="L1030" t="s">
        <v>106</v>
      </c>
      <c r="M1030">
        <v>6</v>
      </c>
      <c r="O1030" t="str">
        <f>+VLOOKUP(Línea_Causa_Sexo_Edad[[#This Row],[id_LA]],Línea_Atención[],2,0)</f>
        <v>Línea Cuidado Alternativo</v>
      </c>
    </row>
    <row r="1031" spans="2:15" x14ac:dyDescent="0.3">
      <c r="B1031" s="4" t="str">
        <f t="shared" si="48"/>
        <v>2-Causa Egreso-46</v>
      </c>
      <c r="C1031" s="4" t="str">
        <f t="shared" si="49"/>
        <v>2-Causa Egreso-46-Mujeres</v>
      </c>
      <c r="D1031" s="4" t="str">
        <f t="shared" si="50"/>
        <v>2-Causa Egreso-46-Mujeres-Segunda Infancia</v>
      </c>
      <c r="E1031">
        <v>2</v>
      </c>
      <c r="F1031" t="str">
        <f>+VLOOKUP(H1031,Causas_Ingreso[[Causal Ingreso/Egreso]:[id_Causa]],3,0)</f>
        <v>Causa Egreso-46</v>
      </c>
      <c r="G1031" t="s">
        <v>417</v>
      </c>
      <c r="H1031" t="s">
        <v>326</v>
      </c>
      <c r="I1031" t="s">
        <v>161</v>
      </c>
      <c r="J1031" t="s">
        <v>151</v>
      </c>
      <c r="K1031" t="s">
        <v>253</v>
      </c>
      <c r="L1031" t="s">
        <v>106</v>
      </c>
      <c r="M1031">
        <v>3</v>
      </c>
      <c r="O1031" t="str">
        <f>+VLOOKUP(Línea_Causa_Sexo_Edad[[#This Row],[id_LA]],Línea_Atención[],2,0)</f>
        <v>Línea Cuidado Alternativo</v>
      </c>
    </row>
    <row r="1032" spans="2:15" x14ac:dyDescent="0.3">
      <c r="B1032" s="4" t="str">
        <f t="shared" si="48"/>
        <v>2-Causa Egreso-31</v>
      </c>
      <c r="C1032" s="4" t="str">
        <f t="shared" si="49"/>
        <v>2-Causa Egreso-31-Hombres</v>
      </c>
      <c r="D1032" s="4" t="str">
        <f t="shared" si="50"/>
        <v>2-Causa Egreso-31-Hombres-Segunda Infancia</v>
      </c>
      <c r="E1032">
        <v>2</v>
      </c>
      <c r="F1032" t="str">
        <f>+VLOOKUP(H1032,Causas_Ingreso[[Causal Ingreso/Egreso]:[id_Causa]],3,0)</f>
        <v>Causa Egreso-31</v>
      </c>
      <c r="G1032" t="s">
        <v>417</v>
      </c>
      <c r="H1032" t="s">
        <v>325</v>
      </c>
      <c r="I1032" t="s">
        <v>161</v>
      </c>
      <c r="J1032" t="s">
        <v>151</v>
      </c>
      <c r="K1032" t="s">
        <v>252</v>
      </c>
      <c r="L1032" t="s">
        <v>106</v>
      </c>
      <c r="M1032">
        <v>297</v>
      </c>
      <c r="O1032" t="str">
        <f>+VLOOKUP(Línea_Causa_Sexo_Edad[[#This Row],[id_LA]],Línea_Atención[],2,0)</f>
        <v>Línea Cuidado Alternativo</v>
      </c>
    </row>
    <row r="1033" spans="2:15" x14ac:dyDescent="0.3">
      <c r="B1033" s="4" t="str">
        <f t="shared" si="48"/>
        <v>2-Causa Egreso-31</v>
      </c>
      <c r="C1033" s="4" t="str">
        <f t="shared" si="49"/>
        <v>2-Causa Egreso-31-Mujeres</v>
      </c>
      <c r="D1033" s="4" t="str">
        <f t="shared" si="50"/>
        <v>2-Causa Egreso-31-Mujeres-Segunda Infancia</v>
      </c>
      <c r="E1033">
        <v>2</v>
      </c>
      <c r="F1033" t="str">
        <f>+VLOOKUP(H1033,Causas_Ingreso[[Causal Ingreso/Egreso]:[id_Causa]],3,0)</f>
        <v>Causa Egreso-31</v>
      </c>
      <c r="G1033" t="s">
        <v>417</v>
      </c>
      <c r="H1033" t="s">
        <v>325</v>
      </c>
      <c r="I1033" t="s">
        <v>161</v>
      </c>
      <c r="J1033" t="s">
        <v>151</v>
      </c>
      <c r="K1033" t="s">
        <v>253</v>
      </c>
      <c r="L1033" t="s">
        <v>106</v>
      </c>
      <c r="M1033">
        <v>261</v>
      </c>
      <c r="O1033" t="str">
        <f>+VLOOKUP(Línea_Causa_Sexo_Edad[[#This Row],[id_LA]],Línea_Atención[],2,0)</f>
        <v>Línea Cuidado Alternativo</v>
      </c>
    </row>
    <row r="1034" spans="2:15" x14ac:dyDescent="0.3">
      <c r="B1034" s="4" t="str">
        <f t="shared" si="48"/>
        <v>2-Causa Egreso-31</v>
      </c>
      <c r="C1034" s="4" t="str">
        <f t="shared" si="49"/>
        <v>2-Causa Egreso-31-Hombres</v>
      </c>
      <c r="D1034" s="4" t="str">
        <f t="shared" si="50"/>
        <v>2-Causa Egreso-31-Hombres-Segunda Infancia</v>
      </c>
      <c r="E1034">
        <v>2</v>
      </c>
      <c r="F1034" t="str">
        <f>+VLOOKUP(H1034,Causas_Ingreso[[Causal Ingreso/Egreso]:[id_Causa]],3,0)</f>
        <v>Causa Egreso-31</v>
      </c>
      <c r="G1034" t="s">
        <v>417</v>
      </c>
      <c r="H1034" t="s">
        <v>325</v>
      </c>
      <c r="I1034" t="s">
        <v>161</v>
      </c>
      <c r="J1034" t="s">
        <v>151</v>
      </c>
      <c r="K1034" t="s">
        <v>252</v>
      </c>
      <c r="L1034" t="s">
        <v>106</v>
      </c>
      <c r="M1034">
        <v>80</v>
      </c>
      <c r="O1034" t="str">
        <f>+VLOOKUP(Línea_Causa_Sexo_Edad[[#This Row],[id_LA]],Línea_Atención[],2,0)</f>
        <v>Línea Cuidado Alternativo</v>
      </c>
    </row>
    <row r="1035" spans="2:15" x14ac:dyDescent="0.3">
      <c r="B1035" s="4" t="str">
        <f t="shared" si="48"/>
        <v>2-Causa Egreso-31</v>
      </c>
      <c r="C1035" s="4" t="str">
        <f t="shared" si="49"/>
        <v>2-Causa Egreso-31-Mujeres</v>
      </c>
      <c r="D1035" s="4" t="str">
        <f t="shared" si="50"/>
        <v>2-Causa Egreso-31-Mujeres-Segunda Infancia</v>
      </c>
      <c r="E1035">
        <v>2</v>
      </c>
      <c r="F1035" t="str">
        <f>+VLOOKUP(H1035,Causas_Ingreso[[Causal Ingreso/Egreso]:[id_Causa]],3,0)</f>
        <v>Causa Egreso-31</v>
      </c>
      <c r="G1035" t="s">
        <v>417</v>
      </c>
      <c r="H1035" t="s">
        <v>325</v>
      </c>
      <c r="I1035" t="s">
        <v>161</v>
      </c>
      <c r="J1035" t="s">
        <v>151</v>
      </c>
      <c r="K1035" t="s">
        <v>253</v>
      </c>
      <c r="L1035" t="s">
        <v>106</v>
      </c>
      <c r="M1035">
        <v>91</v>
      </c>
      <c r="O1035" t="str">
        <f>+VLOOKUP(Línea_Causa_Sexo_Edad[[#This Row],[id_LA]],Línea_Atención[],2,0)</f>
        <v>Línea Cuidado Alternativo</v>
      </c>
    </row>
    <row r="1036" spans="2:15" x14ac:dyDescent="0.3">
      <c r="B1036" s="4" t="str">
        <f t="shared" si="48"/>
        <v>2-Causa Egreso-01</v>
      </c>
      <c r="C1036" s="4" t="str">
        <f t="shared" si="49"/>
        <v>2-Causa Egreso-01-Hombres</v>
      </c>
      <c r="D1036" s="4" t="str">
        <f t="shared" si="50"/>
        <v>2-Causa Egreso-01-Hombres-Adolescente</v>
      </c>
      <c r="E1036">
        <v>2</v>
      </c>
      <c r="F1036" t="str">
        <f>+VLOOKUP(H1036,Causas_Ingreso[[Causal Ingreso/Egreso]:[id_Causa]],3,0)</f>
        <v>Causa Egreso-01</v>
      </c>
      <c r="G1036" t="s">
        <v>417</v>
      </c>
      <c r="H1036" t="s">
        <v>335</v>
      </c>
      <c r="I1036" t="s">
        <v>162</v>
      </c>
      <c r="J1036" t="s">
        <v>152</v>
      </c>
      <c r="K1036" t="s">
        <v>252</v>
      </c>
      <c r="L1036" t="s">
        <v>106</v>
      </c>
      <c r="M1036">
        <v>12</v>
      </c>
      <c r="O1036" t="str">
        <f>+VLOOKUP(Línea_Causa_Sexo_Edad[[#This Row],[id_LA]],Línea_Atención[],2,0)</f>
        <v>Línea Cuidado Alternativo</v>
      </c>
    </row>
    <row r="1037" spans="2:15" x14ac:dyDescent="0.3">
      <c r="B1037" s="4" t="str">
        <f t="shared" si="48"/>
        <v>2-Causa Egreso-01</v>
      </c>
      <c r="C1037" s="4" t="str">
        <f t="shared" si="49"/>
        <v>2-Causa Egreso-01-Mujeres</v>
      </c>
      <c r="D1037" s="4" t="str">
        <f t="shared" si="50"/>
        <v>2-Causa Egreso-01-Mujeres-Adolescente</v>
      </c>
      <c r="E1037">
        <v>2</v>
      </c>
      <c r="F1037" t="str">
        <f>+VLOOKUP(H1037,Causas_Ingreso[[Causal Ingreso/Egreso]:[id_Causa]],3,0)</f>
        <v>Causa Egreso-01</v>
      </c>
      <c r="G1037" t="s">
        <v>417</v>
      </c>
      <c r="H1037" t="s">
        <v>335</v>
      </c>
      <c r="I1037" t="s">
        <v>162</v>
      </c>
      <c r="J1037" t="s">
        <v>152</v>
      </c>
      <c r="K1037" t="s">
        <v>253</v>
      </c>
      <c r="L1037" t="s">
        <v>106</v>
      </c>
      <c r="M1037">
        <v>22</v>
      </c>
      <c r="O1037" t="str">
        <f>+VLOOKUP(Línea_Causa_Sexo_Edad[[#This Row],[id_LA]],Línea_Atención[],2,0)</f>
        <v>Línea Cuidado Alternativo</v>
      </c>
    </row>
    <row r="1038" spans="2:15" x14ac:dyDescent="0.3">
      <c r="B1038" s="4" t="str">
        <f t="shared" si="48"/>
        <v>2-Causa Egreso-02</v>
      </c>
      <c r="C1038" s="4" t="str">
        <f t="shared" si="49"/>
        <v>2-Causa Egreso-02-Hombres</v>
      </c>
      <c r="D1038" s="4" t="str">
        <f t="shared" si="50"/>
        <v>2-Causa Egreso-02-Hombres-Adolescente</v>
      </c>
      <c r="E1038">
        <v>2</v>
      </c>
      <c r="F1038" t="str">
        <f>+VLOOKUP(H1038,Causas_Ingreso[[Causal Ingreso/Egreso]:[id_Causa]],3,0)</f>
        <v>Causa Egreso-02</v>
      </c>
      <c r="G1038" t="s">
        <v>417</v>
      </c>
      <c r="H1038" t="s">
        <v>336</v>
      </c>
      <c r="I1038" t="s">
        <v>162</v>
      </c>
      <c r="J1038" t="s">
        <v>152</v>
      </c>
      <c r="K1038" t="s">
        <v>252</v>
      </c>
      <c r="L1038" t="s">
        <v>106</v>
      </c>
      <c r="M1038">
        <v>1</v>
      </c>
      <c r="O1038" t="str">
        <f>+VLOOKUP(Línea_Causa_Sexo_Edad[[#This Row],[id_LA]],Línea_Atención[],2,0)</f>
        <v>Línea Cuidado Alternativo</v>
      </c>
    </row>
    <row r="1039" spans="2:15" x14ac:dyDescent="0.3">
      <c r="B1039" s="4" t="str">
        <f t="shared" si="48"/>
        <v>2-Causa Egreso-02</v>
      </c>
      <c r="C1039" s="4" t="str">
        <f t="shared" si="49"/>
        <v>2-Causa Egreso-02-Mujeres</v>
      </c>
      <c r="D1039" s="4" t="str">
        <f t="shared" si="50"/>
        <v>2-Causa Egreso-02-Mujeres-Adolescente</v>
      </c>
      <c r="E1039">
        <v>2</v>
      </c>
      <c r="F1039" t="str">
        <f>+VLOOKUP(H1039,Causas_Ingreso[[Causal Ingreso/Egreso]:[id_Causa]],3,0)</f>
        <v>Causa Egreso-02</v>
      </c>
      <c r="G1039" t="s">
        <v>417</v>
      </c>
      <c r="H1039" t="s">
        <v>336</v>
      </c>
      <c r="I1039" t="s">
        <v>162</v>
      </c>
      <c r="J1039" t="s">
        <v>152</v>
      </c>
      <c r="K1039" t="s">
        <v>253</v>
      </c>
      <c r="L1039" t="s">
        <v>106</v>
      </c>
      <c r="M1039">
        <v>3</v>
      </c>
      <c r="O1039" t="str">
        <f>+VLOOKUP(Línea_Causa_Sexo_Edad[[#This Row],[id_LA]],Línea_Atención[],2,0)</f>
        <v>Línea Cuidado Alternativo</v>
      </c>
    </row>
    <row r="1040" spans="2:15" x14ac:dyDescent="0.3">
      <c r="B1040" s="4" t="str">
        <f t="shared" si="48"/>
        <v>2-Causa Egreso-04</v>
      </c>
      <c r="C1040" s="4" t="str">
        <f t="shared" si="49"/>
        <v>2-Causa Egreso-04-Hombres</v>
      </c>
      <c r="D1040" s="4" t="str">
        <f t="shared" si="50"/>
        <v>2-Causa Egreso-04-Hombres-Adolescente</v>
      </c>
      <c r="E1040">
        <v>2</v>
      </c>
      <c r="F1040" t="str">
        <f>+VLOOKUP(H1040,Causas_Ingreso[[Causal Ingreso/Egreso]:[id_Causa]],3,0)</f>
        <v>Causa Egreso-04</v>
      </c>
      <c r="G1040" t="s">
        <v>417</v>
      </c>
      <c r="H1040" t="s">
        <v>339</v>
      </c>
      <c r="I1040" t="s">
        <v>162</v>
      </c>
      <c r="J1040" t="s">
        <v>152</v>
      </c>
      <c r="K1040" t="s">
        <v>252</v>
      </c>
      <c r="L1040" t="s">
        <v>106</v>
      </c>
      <c r="M1040">
        <v>0</v>
      </c>
      <c r="O1040" t="str">
        <f>+VLOOKUP(Línea_Causa_Sexo_Edad[[#This Row],[id_LA]],Línea_Atención[],2,0)</f>
        <v>Línea Cuidado Alternativo</v>
      </c>
    </row>
    <row r="1041" spans="2:15" x14ac:dyDescent="0.3">
      <c r="B1041" s="4" t="str">
        <f t="shared" si="48"/>
        <v>2-Causa Egreso-04</v>
      </c>
      <c r="C1041" s="4" t="str">
        <f t="shared" si="49"/>
        <v>2-Causa Egreso-04-Mujeres</v>
      </c>
      <c r="D1041" s="4" t="str">
        <f t="shared" si="50"/>
        <v>2-Causa Egreso-04-Mujeres-Adolescente</v>
      </c>
      <c r="E1041">
        <v>2</v>
      </c>
      <c r="F1041" t="str">
        <f>+VLOOKUP(H1041,Causas_Ingreso[[Causal Ingreso/Egreso]:[id_Causa]],3,0)</f>
        <v>Causa Egreso-04</v>
      </c>
      <c r="G1041" t="s">
        <v>417</v>
      </c>
      <c r="H1041" t="s">
        <v>339</v>
      </c>
      <c r="I1041" t="s">
        <v>162</v>
      </c>
      <c r="J1041" t="s">
        <v>152</v>
      </c>
      <c r="K1041" t="s">
        <v>253</v>
      </c>
      <c r="L1041" t="s">
        <v>106</v>
      </c>
      <c r="M1041">
        <v>0</v>
      </c>
      <c r="O1041" t="str">
        <f>+VLOOKUP(Línea_Causa_Sexo_Edad[[#This Row],[id_LA]],Línea_Atención[],2,0)</f>
        <v>Línea Cuidado Alternativo</v>
      </c>
    </row>
    <row r="1042" spans="2:15" x14ac:dyDescent="0.3">
      <c r="B1042" s="4" t="str">
        <f t="shared" si="48"/>
        <v>2-Causa Egreso-05</v>
      </c>
      <c r="C1042" s="4" t="str">
        <f t="shared" si="49"/>
        <v>2-Causa Egreso-05-Hombres</v>
      </c>
      <c r="D1042" s="4" t="str">
        <f t="shared" si="50"/>
        <v>2-Causa Egreso-05-Hombres-Adolescente</v>
      </c>
      <c r="E1042">
        <v>2</v>
      </c>
      <c r="F1042" t="str">
        <f>+VLOOKUP(H1042,Causas_Ingreso[[Causal Ingreso/Egreso]:[id_Causa]],3,0)</f>
        <v>Causa Egreso-05</v>
      </c>
      <c r="G1042" t="s">
        <v>417</v>
      </c>
      <c r="H1042" t="s">
        <v>340</v>
      </c>
      <c r="I1042" t="s">
        <v>162</v>
      </c>
      <c r="J1042" t="s">
        <v>152</v>
      </c>
      <c r="K1042" t="s">
        <v>252</v>
      </c>
      <c r="L1042" t="s">
        <v>106</v>
      </c>
      <c r="M1042">
        <v>4</v>
      </c>
      <c r="O1042" t="str">
        <f>+VLOOKUP(Línea_Causa_Sexo_Edad[[#This Row],[id_LA]],Línea_Atención[],2,0)</f>
        <v>Línea Cuidado Alternativo</v>
      </c>
    </row>
    <row r="1043" spans="2:15" x14ac:dyDescent="0.3">
      <c r="B1043" s="4" t="str">
        <f t="shared" si="48"/>
        <v>2-Causa Egreso-05</v>
      </c>
      <c r="C1043" s="4" t="str">
        <f t="shared" si="49"/>
        <v>2-Causa Egreso-05-Mujeres</v>
      </c>
      <c r="D1043" s="4" t="str">
        <f t="shared" si="50"/>
        <v>2-Causa Egreso-05-Mujeres-Adolescente</v>
      </c>
      <c r="E1043">
        <v>2</v>
      </c>
      <c r="F1043" t="str">
        <f>+VLOOKUP(H1043,Causas_Ingreso[[Causal Ingreso/Egreso]:[id_Causa]],3,0)</f>
        <v>Causa Egreso-05</v>
      </c>
      <c r="G1043" t="s">
        <v>417</v>
      </c>
      <c r="H1043" t="s">
        <v>340</v>
      </c>
      <c r="I1043" t="s">
        <v>162</v>
      </c>
      <c r="J1043" t="s">
        <v>152</v>
      </c>
      <c r="K1043" t="s">
        <v>253</v>
      </c>
      <c r="L1043" t="s">
        <v>106</v>
      </c>
      <c r="M1043">
        <v>1</v>
      </c>
      <c r="O1043" t="str">
        <f>+VLOOKUP(Línea_Causa_Sexo_Edad[[#This Row],[id_LA]],Línea_Atención[],2,0)</f>
        <v>Línea Cuidado Alternativo</v>
      </c>
    </row>
    <row r="1044" spans="2:15" x14ac:dyDescent="0.3">
      <c r="B1044" s="4" t="str">
        <f t="shared" si="48"/>
        <v>2-Causa Egreso-01</v>
      </c>
      <c r="C1044" s="4" t="str">
        <f t="shared" si="49"/>
        <v>2-Causa Egreso-01-Hombres</v>
      </c>
      <c r="D1044" s="4" t="str">
        <f t="shared" si="50"/>
        <v>2-Causa Egreso-01-Hombres-Adolescente</v>
      </c>
      <c r="E1044">
        <v>2</v>
      </c>
      <c r="F1044" t="str">
        <f>+VLOOKUP(H1044,Causas_Ingreso[[Causal Ingreso/Egreso]:[id_Causa]],3,0)</f>
        <v>Causa Egreso-01</v>
      </c>
      <c r="G1044" t="s">
        <v>417</v>
      </c>
      <c r="H1044" t="s">
        <v>335</v>
      </c>
      <c r="I1044" t="s">
        <v>162</v>
      </c>
      <c r="J1044" t="s">
        <v>152</v>
      </c>
      <c r="K1044" t="s">
        <v>252</v>
      </c>
      <c r="L1044" t="s">
        <v>106</v>
      </c>
      <c r="M1044">
        <v>10</v>
      </c>
      <c r="O1044" t="str">
        <f>+VLOOKUP(Línea_Causa_Sexo_Edad[[#This Row],[id_LA]],Línea_Atención[],2,0)</f>
        <v>Línea Cuidado Alternativo</v>
      </c>
    </row>
    <row r="1045" spans="2:15" x14ac:dyDescent="0.3">
      <c r="B1045" s="4" t="str">
        <f t="shared" si="48"/>
        <v>2-Causa Egreso-01</v>
      </c>
      <c r="C1045" s="4" t="str">
        <f t="shared" si="49"/>
        <v>2-Causa Egreso-01-Mujeres</v>
      </c>
      <c r="D1045" s="4" t="str">
        <f t="shared" si="50"/>
        <v>2-Causa Egreso-01-Mujeres-Adolescente</v>
      </c>
      <c r="E1045">
        <v>2</v>
      </c>
      <c r="F1045" t="str">
        <f>+VLOOKUP(H1045,Causas_Ingreso[[Causal Ingreso/Egreso]:[id_Causa]],3,0)</f>
        <v>Causa Egreso-01</v>
      </c>
      <c r="G1045" t="s">
        <v>417</v>
      </c>
      <c r="H1045" t="s">
        <v>335</v>
      </c>
      <c r="I1045" t="s">
        <v>162</v>
      </c>
      <c r="J1045" t="s">
        <v>152</v>
      </c>
      <c r="K1045" t="s">
        <v>253</v>
      </c>
      <c r="L1045" t="s">
        <v>106</v>
      </c>
      <c r="M1045">
        <v>13</v>
      </c>
      <c r="O1045" t="str">
        <f>+VLOOKUP(Línea_Causa_Sexo_Edad[[#This Row],[id_LA]],Línea_Atención[],2,0)</f>
        <v>Línea Cuidado Alternativo</v>
      </c>
    </row>
    <row r="1046" spans="2:15" x14ac:dyDescent="0.3">
      <c r="B1046" s="4" t="str">
        <f t="shared" si="48"/>
        <v>2-Causa Egreso-07</v>
      </c>
      <c r="C1046" s="4" t="str">
        <f t="shared" si="49"/>
        <v>2-Causa Egreso-07-Mujeres</v>
      </c>
      <c r="D1046" s="4" t="str">
        <f t="shared" si="50"/>
        <v>2-Causa Egreso-07-Mujeres-Adolescente</v>
      </c>
      <c r="E1046">
        <v>2</v>
      </c>
      <c r="F1046" t="str">
        <f>+VLOOKUP(H1046,Causas_Ingreso[[Causal Ingreso/Egreso]:[id_Causa]],3,0)</f>
        <v>Causa Egreso-07</v>
      </c>
      <c r="G1046" t="s">
        <v>417</v>
      </c>
      <c r="H1046" t="s">
        <v>341</v>
      </c>
      <c r="I1046" t="s">
        <v>162</v>
      </c>
      <c r="J1046" t="s">
        <v>152</v>
      </c>
      <c r="K1046" t="s">
        <v>253</v>
      </c>
      <c r="L1046" t="s">
        <v>106</v>
      </c>
      <c r="M1046">
        <v>0</v>
      </c>
      <c r="O1046" t="str">
        <f>+VLOOKUP(Línea_Causa_Sexo_Edad[[#This Row],[id_LA]],Línea_Atención[],2,0)</f>
        <v>Línea Cuidado Alternativo</v>
      </c>
    </row>
    <row r="1047" spans="2:15" x14ac:dyDescent="0.3">
      <c r="B1047" s="4" t="str">
        <f t="shared" si="48"/>
        <v>2-Causa Egreso-10</v>
      </c>
      <c r="C1047" s="4" t="str">
        <f t="shared" si="49"/>
        <v>2-Causa Egreso-10-Hombres</v>
      </c>
      <c r="D1047" s="4" t="str">
        <f t="shared" si="50"/>
        <v>2-Causa Egreso-10-Hombres-Adolescente</v>
      </c>
      <c r="E1047">
        <v>2</v>
      </c>
      <c r="F1047" t="str">
        <f>+VLOOKUP(H1047,Causas_Ingreso[[Causal Ingreso/Egreso]:[id_Causa]],3,0)</f>
        <v>Causa Egreso-10</v>
      </c>
      <c r="G1047" t="s">
        <v>417</v>
      </c>
      <c r="H1047" t="s">
        <v>342</v>
      </c>
      <c r="I1047" t="s">
        <v>162</v>
      </c>
      <c r="J1047" t="s">
        <v>152</v>
      </c>
      <c r="K1047" t="s">
        <v>252</v>
      </c>
      <c r="L1047" t="s">
        <v>106</v>
      </c>
      <c r="M1047">
        <v>3</v>
      </c>
      <c r="O1047" t="str">
        <f>+VLOOKUP(Línea_Causa_Sexo_Edad[[#This Row],[id_LA]],Línea_Atención[],2,0)</f>
        <v>Línea Cuidado Alternativo</v>
      </c>
    </row>
    <row r="1048" spans="2:15" x14ac:dyDescent="0.3">
      <c r="B1048" s="4" t="str">
        <f t="shared" si="48"/>
        <v>2-Causa Egreso-10</v>
      </c>
      <c r="C1048" s="4" t="str">
        <f t="shared" si="49"/>
        <v>2-Causa Egreso-10-Mujeres</v>
      </c>
      <c r="D1048" s="4" t="str">
        <f t="shared" si="50"/>
        <v>2-Causa Egreso-10-Mujeres-Adolescente</v>
      </c>
      <c r="E1048">
        <v>2</v>
      </c>
      <c r="F1048" t="str">
        <f>+VLOOKUP(H1048,Causas_Ingreso[[Causal Ingreso/Egreso]:[id_Causa]],3,0)</f>
        <v>Causa Egreso-10</v>
      </c>
      <c r="G1048" t="s">
        <v>417</v>
      </c>
      <c r="H1048" t="s">
        <v>342</v>
      </c>
      <c r="I1048" t="s">
        <v>162</v>
      </c>
      <c r="J1048" t="s">
        <v>152</v>
      </c>
      <c r="K1048" t="s">
        <v>253</v>
      </c>
      <c r="L1048" t="s">
        <v>106</v>
      </c>
      <c r="M1048">
        <v>5</v>
      </c>
      <c r="O1048" t="str">
        <f>+VLOOKUP(Línea_Causa_Sexo_Edad[[#This Row],[id_LA]],Línea_Atención[],2,0)</f>
        <v>Línea Cuidado Alternativo</v>
      </c>
    </row>
    <row r="1049" spans="2:15" x14ac:dyDescent="0.3">
      <c r="B1049" s="4" t="str">
        <f t="shared" si="48"/>
        <v>2-Causa Egreso-04</v>
      </c>
      <c r="C1049" s="4" t="str">
        <f t="shared" si="49"/>
        <v>2-Causa Egreso-04-Hombres</v>
      </c>
      <c r="D1049" s="4" t="str">
        <f t="shared" si="50"/>
        <v>2-Causa Egreso-04-Hombres-Adolescente</v>
      </c>
      <c r="E1049">
        <v>2</v>
      </c>
      <c r="F1049" t="str">
        <f>+VLOOKUP(H1049,Causas_Ingreso[[Causal Ingreso/Egreso]:[id_Causa]],3,0)</f>
        <v>Causa Egreso-04</v>
      </c>
      <c r="G1049" t="s">
        <v>417</v>
      </c>
      <c r="H1049" t="s">
        <v>339</v>
      </c>
      <c r="I1049" t="s">
        <v>162</v>
      </c>
      <c r="J1049" t="s">
        <v>152</v>
      </c>
      <c r="K1049" t="s">
        <v>252</v>
      </c>
      <c r="L1049" t="s">
        <v>106</v>
      </c>
      <c r="M1049">
        <v>0</v>
      </c>
      <c r="O1049" t="str">
        <f>+VLOOKUP(Línea_Causa_Sexo_Edad[[#This Row],[id_LA]],Línea_Atención[],2,0)</f>
        <v>Línea Cuidado Alternativo</v>
      </c>
    </row>
    <row r="1050" spans="2:15" x14ac:dyDescent="0.3">
      <c r="B1050" s="4" t="str">
        <f t="shared" si="48"/>
        <v>2-Causa Egreso-04</v>
      </c>
      <c r="C1050" s="4" t="str">
        <f t="shared" si="49"/>
        <v>2-Causa Egreso-04-Mujeres</v>
      </c>
      <c r="D1050" s="4" t="str">
        <f t="shared" si="50"/>
        <v>2-Causa Egreso-04-Mujeres-Adolescente</v>
      </c>
      <c r="E1050">
        <v>2</v>
      </c>
      <c r="F1050" t="str">
        <f>+VLOOKUP(H1050,Causas_Ingreso[[Causal Ingreso/Egreso]:[id_Causa]],3,0)</f>
        <v>Causa Egreso-04</v>
      </c>
      <c r="G1050" t="s">
        <v>417</v>
      </c>
      <c r="H1050" t="s">
        <v>339</v>
      </c>
      <c r="I1050" t="s">
        <v>162</v>
      </c>
      <c r="J1050" t="s">
        <v>152</v>
      </c>
      <c r="K1050" t="s">
        <v>253</v>
      </c>
      <c r="L1050" t="s">
        <v>106</v>
      </c>
      <c r="M1050">
        <v>0</v>
      </c>
      <c r="O1050" t="str">
        <f>+VLOOKUP(Línea_Causa_Sexo_Edad[[#This Row],[id_LA]],Línea_Atención[],2,0)</f>
        <v>Línea Cuidado Alternativo</v>
      </c>
    </row>
    <row r="1051" spans="2:15" x14ac:dyDescent="0.3">
      <c r="B1051" s="4" t="str">
        <f t="shared" si="48"/>
        <v>2-Causa Egreso-13</v>
      </c>
      <c r="C1051" s="4" t="str">
        <f t="shared" si="49"/>
        <v>2-Causa Egreso-13-Hombres</v>
      </c>
      <c r="D1051" s="4" t="str">
        <f t="shared" si="50"/>
        <v>2-Causa Egreso-13-Hombres-Adolescente</v>
      </c>
      <c r="E1051">
        <v>2</v>
      </c>
      <c r="F1051" t="str">
        <f>+VLOOKUP(H1051,Causas_Ingreso[[Causal Ingreso/Egreso]:[id_Causa]],3,0)</f>
        <v>Causa Egreso-13</v>
      </c>
      <c r="G1051" t="s">
        <v>417</v>
      </c>
      <c r="H1051" t="s">
        <v>343</v>
      </c>
      <c r="I1051" t="s">
        <v>162</v>
      </c>
      <c r="J1051" t="s">
        <v>152</v>
      </c>
      <c r="K1051" t="s">
        <v>252</v>
      </c>
      <c r="L1051" t="s">
        <v>106</v>
      </c>
      <c r="M1051">
        <v>3</v>
      </c>
      <c r="O1051" t="str">
        <f>+VLOOKUP(Línea_Causa_Sexo_Edad[[#This Row],[id_LA]],Línea_Atención[],2,0)</f>
        <v>Línea Cuidado Alternativo</v>
      </c>
    </row>
    <row r="1052" spans="2:15" x14ac:dyDescent="0.3">
      <c r="B1052" s="4" t="str">
        <f t="shared" si="48"/>
        <v>2-Causa Egreso-13</v>
      </c>
      <c r="C1052" s="4" t="str">
        <f t="shared" si="49"/>
        <v>2-Causa Egreso-13-Mujeres</v>
      </c>
      <c r="D1052" s="4" t="str">
        <f t="shared" si="50"/>
        <v>2-Causa Egreso-13-Mujeres-Adolescente</v>
      </c>
      <c r="E1052">
        <v>2</v>
      </c>
      <c r="F1052" t="str">
        <f>+VLOOKUP(H1052,Causas_Ingreso[[Causal Ingreso/Egreso]:[id_Causa]],3,0)</f>
        <v>Causa Egreso-13</v>
      </c>
      <c r="G1052" t="s">
        <v>417</v>
      </c>
      <c r="H1052" t="s">
        <v>343</v>
      </c>
      <c r="I1052" t="s">
        <v>162</v>
      </c>
      <c r="J1052" t="s">
        <v>152</v>
      </c>
      <c r="K1052" t="s">
        <v>253</v>
      </c>
      <c r="L1052" t="s">
        <v>106</v>
      </c>
      <c r="M1052">
        <v>5</v>
      </c>
      <c r="O1052" t="str">
        <f>+VLOOKUP(Línea_Causa_Sexo_Edad[[#This Row],[id_LA]],Línea_Atención[],2,0)</f>
        <v>Línea Cuidado Alternativo</v>
      </c>
    </row>
    <row r="1053" spans="2:15" x14ac:dyDescent="0.3">
      <c r="B1053" s="4" t="str">
        <f t="shared" si="48"/>
        <v>2-Causa Egreso-14</v>
      </c>
      <c r="C1053" s="4" t="str">
        <f t="shared" si="49"/>
        <v>2-Causa Egreso-14-Hombres</v>
      </c>
      <c r="D1053" s="4" t="str">
        <f t="shared" si="50"/>
        <v>2-Causa Egreso-14-Hombres-Adolescente</v>
      </c>
      <c r="E1053">
        <v>2</v>
      </c>
      <c r="F1053" t="str">
        <f>+VLOOKUP(H1053,Causas_Ingreso[[Causal Ingreso/Egreso]:[id_Causa]],3,0)</f>
        <v>Causa Egreso-14</v>
      </c>
      <c r="G1053" t="s">
        <v>417</v>
      </c>
      <c r="H1053" t="s">
        <v>345</v>
      </c>
      <c r="I1053" t="s">
        <v>162</v>
      </c>
      <c r="J1053" t="s">
        <v>152</v>
      </c>
      <c r="K1053" t="s">
        <v>252</v>
      </c>
      <c r="L1053" t="s">
        <v>106</v>
      </c>
      <c r="M1053">
        <v>11</v>
      </c>
      <c r="O1053" t="str">
        <f>+VLOOKUP(Línea_Causa_Sexo_Edad[[#This Row],[id_LA]],Línea_Atención[],2,0)</f>
        <v>Línea Cuidado Alternativo</v>
      </c>
    </row>
    <row r="1054" spans="2:15" x14ac:dyDescent="0.3">
      <c r="B1054" s="4" t="str">
        <f t="shared" si="48"/>
        <v>2-Causa Egreso-14</v>
      </c>
      <c r="C1054" s="4" t="str">
        <f t="shared" si="49"/>
        <v>2-Causa Egreso-14-Mujeres</v>
      </c>
      <c r="D1054" s="4" t="str">
        <f t="shared" si="50"/>
        <v>2-Causa Egreso-14-Mujeres-Adolescente</v>
      </c>
      <c r="E1054">
        <v>2</v>
      </c>
      <c r="F1054" t="str">
        <f>+VLOOKUP(H1054,Causas_Ingreso[[Causal Ingreso/Egreso]:[id_Causa]],3,0)</f>
        <v>Causa Egreso-14</v>
      </c>
      <c r="G1054" t="s">
        <v>417</v>
      </c>
      <c r="H1054" t="s">
        <v>345</v>
      </c>
      <c r="I1054" t="s">
        <v>162</v>
      </c>
      <c r="J1054" t="s">
        <v>152</v>
      </c>
      <c r="K1054" t="s">
        <v>253</v>
      </c>
      <c r="L1054" t="s">
        <v>106</v>
      </c>
      <c r="M1054">
        <v>40</v>
      </c>
      <c r="O1054" t="str">
        <f>+VLOOKUP(Línea_Causa_Sexo_Edad[[#This Row],[id_LA]],Línea_Atención[],2,0)</f>
        <v>Línea Cuidado Alternativo</v>
      </c>
    </row>
    <row r="1055" spans="2:15" x14ac:dyDescent="0.3">
      <c r="B1055" s="4" t="str">
        <f t="shared" si="48"/>
        <v>2-Causa Egreso-15</v>
      </c>
      <c r="C1055" s="4" t="str">
        <f t="shared" si="49"/>
        <v>2-Causa Egreso-15-Hombres</v>
      </c>
      <c r="D1055" s="4" t="str">
        <f t="shared" si="50"/>
        <v>2-Causa Egreso-15-Hombres-Adolescente</v>
      </c>
      <c r="E1055">
        <v>2</v>
      </c>
      <c r="F1055" t="str">
        <f>+VLOOKUP(H1055,Causas_Ingreso[[Causal Ingreso/Egreso]:[id_Causa]],3,0)</f>
        <v>Causa Egreso-15</v>
      </c>
      <c r="G1055" t="s">
        <v>417</v>
      </c>
      <c r="H1055" t="s">
        <v>346</v>
      </c>
      <c r="I1055" t="s">
        <v>162</v>
      </c>
      <c r="J1055" t="s">
        <v>152</v>
      </c>
      <c r="K1055" t="s">
        <v>252</v>
      </c>
      <c r="L1055" t="s">
        <v>106</v>
      </c>
      <c r="M1055">
        <v>84</v>
      </c>
      <c r="O1055" t="str">
        <f>+VLOOKUP(Línea_Causa_Sexo_Edad[[#This Row],[id_LA]],Línea_Atención[],2,0)</f>
        <v>Línea Cuidado Alternativo</v>
      </c>
    </row>
    <row r="1056" spans="2:15" x14ac:dyDescent="0.3">
      <c r="B1056" s="4" t="str">
        <f t="shared" si="48"/>
        <v>2-Causa Egreso-15</v>
      </c>
      <c r="C1056" s="4" t="str">
        <f t="shared" si="49"/>
        <v>2-Causa Egreso-15-Mujeres</v>
      </c>
      <c r="D1056" s="4" t="str">
        <f t="shared" si="50"/>
        <v>2-Causa Egreso-15-Mujeres-Adolescente</v>
      </c>
      <c r="E1056">
        <v>2</v>
      </c>
      <c r="F1056" t="str">
        <f>+VLOOKUP(H1056,Causas_Ingreso[[Causal Ingreso/Egreso]:[id_Causa]],3,0)</f>
        <v>Causa Egreso-15</v>
      </c>
      <c r="G1056" t="s">
        <v>417</v>
      </c>
      <c r="H1056" t="s">
        <v>346</v>
      </c>
      <c r="I1056" t="s">
        <v>162</v>
      </c>
      <c r="J1056" t="s">
        <v>152</v>
      </c>
      <c r="K1056" t="s">
        <v>253</v>
      </c>
      <c r="L1056" t="s">
        <v>106</v>
      </c>
      <c r="M1056">
        <v>145</v>
      </c>
      <c r="O1056" t="str">
        <f>+VLOOKUP(Línea_Causa_Sexo_Edad[[#This Row],[id_LA]],Línea_Atención[],2,0)</f>
        <v>Línea Cuidado Alternativo</v>
      </c>
    </row>
    <row r="1057" spans="2:15" x14ac:dyDescent="0.3">
      <c r="B1057" s="4" t="str">
        <f t="shared" si="48"/>
        <v>2-Causa Egreso-18</v>
      </c>
      <c r="C1057" s="4" t="str">
        <f t="shared" si="49"/>
        <v>2-Causa Egreso-18-Hombres</v>
      </c>
      <c r="D1057" s="4" t="str">
        <f t="shared" si="50"/>
        <v>2-Causa Egreso-18-Hombres-Adolescente</v>
      </c>
      <c r="E1057">
        <v>2</v>
      </c>
      <c r="F1057" t="str">
        <f>+VLOOKUP(H1057,Causas_Ingreso[[Causal Ingreso/Egreso]:[id_Causa]],3,0)</f>
        <v>Causa Egreso-18</v>
      </c>
      <c r="G1057" t="s">
        <v>417</v>
      </c>
      <c r="H1057" t="s">
        <v>334</v>
      </c>
      <c r="I1057" t="s">
        <v>162</v>
      </c>
      <c r="J1057" t="s">
        <v>152</v>
      </c>
      <c r="K1057" t="s">
        <v>252</v>
      </c>
      <c r="L1057" t="s">
        <v>106</v>
      </c>
      <c r="M1057">
        <v>0</v>
      </c>
      <c r="O1057" t="str">
        <f>+VLOOKUP(Línea_Causa_Sexo_Edad[[#This Row],[id_LA]],Línea_Atención[],2,0)</f>
        <v>Línea Cuidado Alternativo</v>
      </c>
    </row>
    <row r="1058" spans="2:15" x14ac:dyDescent="0.3">
      <c r="B1058" s="4" t="str">
        <f t="shared" si="48"/>
        <v>2-Causa Egreso-18</v>
      </c>
      <c r="C1058" s="4" t="str">
        <f t="shared" si="49"/>
        <v>2-Causa Egreso-18-Mujeres</v>
      </c>
      <c r="D1058" s="4" t="str">
        <f t="shared" si="50"/>
        <v>2-Causa Egreso-18-Mujeres-Adolescente</v>
      </c>
      <c r="E1058">
        <v>2</v>
      </c>
      <c r="F1058" t="str">
        <f>+VLOOKUP(H1058,Causas_Ingreso[[Causal Ingreso/Egreso]:[id_Causa]],3,0)</f>
        <v>Causa Egreso-18</v>
      </c>
      <c r="G1058" t="s">
        <v>417</v>
      </c>
      <c r="H1058" t="s">
        <v>334</v>
      </c>
      <c r="I1058" t="s">
        <v>162</v>
      </c>
      <c r="J1058" t="s">
        <v>152</v>
      </c>
      <c r="K1058" t="s">
        <v>253</v>
      </c>
      <c r="L1058" t="s">
        <v>106</v>
      </c>
      <c r="M1058">
        <v>0</v>
      </c>
      <c r="O1058" t="str">
        <f>+VLOOKUP(Línea_Causa_Sexo_Edad[[#This Row],[id_LA]],Línea_Atención[],2,0)</f>
        <v>Línea Cuidado Alternativo</v>
      </c>
    </row>
    <row r="1059" spans="2:15" x14ac:dyDescent="0.3">
      <c r="B1059" s="4" t="str">
        <f t="shared" si="48"/>
        <v>2-Causa Egreso-10</v>
      </c>
      <c r="C1059" s="4" t="str">
        <f t="shared" si="49"/>
        <v>2-Causa Egreso-10-Hombres</v>
      </c>
      <c r="D1059" s="4" t="str">
        <f t="shared" si="50"/>
        <v>2-Causa Egreso-10-Hombres-Adolescente</v>
      </c>
      <c r="E1059">
        <v>2</v>
      </c>
      <c r="F1059" t="str">
        <f>+VLOOKUP(H1059,Causas_Ingreso[[Causal Ingreso/Egreso]:[id_Causa]],3,0)</f>
        <v>Causa Egreso-10</v>
      </c>
      <c r="G1059" t="s">
        <v>417</v>
      </c>
      <c r="H1059" t="s">
        <v>342</v>
      </c>
      <c r="I1059" t="s">
        <v>162</v>
      </c>
      <c r="J1059" t="s">
        <v>152</v>
      </c>
      <c r="K1059" t="s">
        <v>252</v>
      </c>
      <c r="L1059" t="s">
        <v>106</v>
      </c>
      <c r="M1059">
        <v>0</v>
      </c>
      <c r="O1059" t="str">
        <f>+VLOOKUP(Línea_Causa_Sexo_Edad[[#This Row],[id_LA]],Línea_Atención[],2,0)</f>
        <v>Línea Cuidado Alternativo</v>
      </c>
    </row>
    <row r="1060" spans="2:15" x14ac:dyDescent="0.3">
      <c r="B1060" s="4" t="str">
        <f t="shared" si="48"/>
        <v>2-Causa Egreso-10</v>
      </c>
      <c r="C1060" s="4" t="str">
        <f t="shared" si="49"/>
        <v>2-Causa Egreso-10-Mujeres</v>
      </c>
      <c r="D1060" s="4" t="str">
        <f t="shared" si="50"/>
        <v>2-Causa Egreso-10-Mujeres-Adolescente</v>
      </c>
      <c r="E1060">
        <v>2</v>
      </c>
      <c r="F1060" t="str">
        <f>+VLOOKUP(H1060,Causas_Ingreso[[Causal Ingreso/Egreso]:[id_Causa]],3,0)</f>
        <v>Causa Egreso-10</v>
      </c>
      <c r="G1060" t="s">
        <v>417</v>
      </c>
      <c r="H1060" t="s">
        <v>342</v>
      </c>
      <c r="I1060" t="s">
        <v>162</v>
      </c>
      <c r="J1060" t="s">
        <v>152</v>
      </c>
      <c r="K1060" t="s">
        <v>253</v>
      </c>
      <c r="L1060" t="s">
        <v>106</v>
      </c>
      <c r="M1060">
        <v>1</v>
      </c>
      <c r="O1060" t="str">
        <f>+VLOOKUP(Línea_Causa_Sexo_Edad[[#This Row],[id_LA]],Línea_Atención[],2,0)</f>
        <v>Línea Cuidado Alternativo</v>
      </c>
    </row>
    <row r="1061" spans="2:15" x14ac:dyDescent="0.3">
      <c r="B1061" s="4" t="str">
        <f t="shared" si="48"/>
        <v>2-Causa Egreso-23</v>
      </c>
      <c r="C1061" s="4" t="str">
        <f t="shared" si="49"/>
        <v>2-Causa Egreso-23-Mujeres</v>
      </c>
      <c r="D1061" s="4" t="str">
        <f t="shared" si="50"/>
        <v>2-Causa Egreso-23-Mujeres-Adolescente</v>
      </c>
      <c r="E1061">
        <v>2</v>
      </c>
      <c r="F1061" t="str">
        <f>+VLOOKUP(H1061,Causas_Ingreso[[Causal Ingreso/Egreso]:[id_Causa]],3,0)</f>
        <v>Causa Egreso-23</v>
      </c>
      <c r="G1061" t="s">
        <v>417</v>
      </c>
      <c r="H1061" t="s">
        <v>338</v>
      </c>
      <c r="I1061" t="s">
        <v>162</v>
      </c>
      <c r="J1061" t="s">
        <v>152</v>
      </c>
      <c r="K1061" t="s">
        <v>253</v>
      </c>
      <c r="L1061" t="s">
        <v>106</v>
      </c>
      <c r="M1061">
        <v>1</v>
      </c>
      <c r="O1061" t="str">
        <f>+VLOOKUP(Línea_Causa_Sexo_Edad[[#This Row],[id_LA]],Línea_Atención[],2,0)</f>
        <v>Línea Cuidado Alternativo</v>
      </c>
    </row>
    <row r="1062" spans="2:15" x14ac:dyDescent="0.3">
      <c r="B1062" s="4" t="str">
        <f t="shared" si="48"/>
        <v>2-Causa Egreso-23</v>
      </c>
      <c r="C1062" s="4" t="str">
        <f t="shared" si="49"/>
        <v>2-Causa Egreso-23-Hombres</v>
      </c>
      <c r="D1062" s="4" t="str">
        <f t="shared" si="50"/>
        <v>2-Causa Egreso-23-Hombres-Adolescente</v>
      </c>
      <c r="E1062">
        <v>2</v>
      </c>
      <c r="F1062" t="str">
        <f>+VLOOKUP(H1062,Causas_Ingreso[[Causal Ingreso/Egreso]:[id_Causa]],3,0)</f>
        <v>Causa Egreso-23</v>
      </c>
      <c r="G1062" t="s">
        <v>417</v>
      </c>
      <c r="H1062" t="s">
        <v>338</v>
      </c>
      <c r="I1062" t="s">
        <v>162</v>
      </c>
      <c r="J1062" t="s">
        <v>152</v>
      </c>
      <c r="K1062" t="s">
        <v>252</v>
      </c>
      <c r="L1062" t="s">
        <v>106</v>
      </c>
      <c r="M1062">
        <v>0</v>
      </c>
      <c r="O1062" t="str">
        <f>+VLOOKUP(Línea_Causa_Sexo_Edad[[#This Row],[id_LA]],Línea_Atención[],2,0)</f>
        <v>Línea Cuidado Alternativo</v>
      </c>
    </row>
    <row r="1063" spans="2:15" x14ac:dyDescent="0.3">
      <c r="B1063" s="4" t="str">
        <f t="shared" si="48"/>
        <v>2-Causa Egreso-23</v>
      </c>
      <c r="C1063" s="4" t="str">
        <f t="shared" si="49"/>
        <v>2-Causa Egreso-23-Mujeres</v>
      </c>
      <c r="D1063" s="4" t="str">
        <f t="shared" si="50"/>
        <v>2-Causa Egreso-23-Mujeres-Adolescente</v>
      </c>
      <c r="E1063">
        <v>2</v>
      </c>
      <c r="F1063" t="str">
        <f>+VLOOKUP(H1063,Causas_Ingreso[[Causal Ingreso/Egreso]:[id_Causa]],3,0)</f>
        <v>Causa Egreso-23</v>
      </c>
      <c r="G1063" t="s">
        <v>417</v>
      </c>
      <c r="H1063" t="s">
        <v>338</v>
      </c>
      <c r="I1063" t="s">
        <v>162</v>
      </c>
      <c r="J1063" t="s">
        <v>152</v>
      </c>
      <c r="K1063" t="s">
        <v>253</v>
      </c>
      <c r="L1063" t="s">
        <v>106</v>
      </c>
      <c r="M1063">
        <v>1</v>
      </c>
      <c r="O1063" t="str">
        <f>+VLOOKUP(Línea_Causa_Sexo_Edad[[#This Row],[id_LA]],Línea_Atención[],2,0)</f>
        <v>Línea Cuidado Alternativo</v>
      </c>
    </row>
    <row r="1064" spans="2:15" x14ac:dyDescent="0.3">
      <c r="B1064" s="4" t="str">
        <f t="shared" si="48"/>
        <v>2-Causa Egreso-26</v>
      </c>
      <c r="C1064" s="4" t="str">
        <f t="shared" si="49"/>
        <v>2-Causa Egreso-26-Hombres</v>
      </c>
      <c r="D1064" s="4" t="str">
        <f t="shared" si="50"/>
        <v>2-Causa Egreso-26-Hombres-Adolescente</v>
      </c>
      <c r="E1064">
        <v>2</v>
      </c>
      <c r="F1064" t="str">
        <f>+VLOOKUP(H1064,Causas_Ingreso[[Causal Ingreso/Egreso]:[id_Causa]],3,0)</f>
        <v>Causa Egreso-26</v>
      </c>
      <c r="G1064" t="s">
        <v>417</v>
      </c>
      <c r="H1064" t="s">
        <v>348</v>
      </c>
      <c r="I1064" t="s">
        <v>162</v>
      </c>
      <c r="J1064" t="s">
        <v>152</v>
      </c>
      <c r="K1064" t="s">
        <v>252</v>
      </c>
      <c r="L1064" t="s">
        <v>106</v>
      </c>
      <c r="M1064">
        <v>5</v>
      </c>
      <c r="O1064" t="str">
        <f>+VLOOKUP(Línea_Causa_Sexo_Edad[[#This Row],[id_LA]],Línea_Atención[],2,0)</f>
        <v>Línea Cuidado Alternativo</v>
      </c>
    </row>
    <row r="1065" spans="2:15" x14ac:dyDescent="0.3">
      <c r="B1065" s="4" t="str">
        <f t="shared" si="48"/>
        <v>2-Causa Egreso-26</v>
      </c>
      <c r="C1065" s="4" t="str">
        <f t="shared" si="49"/>
        <v>2-Causa Egreso-26-Mujeres</v>
      </c>
      <c r="D1065" s="4" t="str">
        <f t="shared" si="50"/>
        <v>2-Causa Egreso-26-Mujeres-Adolescente</v>
      </c>
      <c r="E1065">
        <v>2</v>
      </c>
      <c r="F1065" t="str">
        <f>+VLOOKUP(H1065,Causas_Ingreso[[Causal Ingreso/Egreso]:[id_Causa]],3,0)</f>
        <v>Causa Egreso-26</v>
      </c>
      <c r="G1065" t="s">
        <v>417</v>
      </c>
      <c r="H1065" t="s">
        <v>348</v>
      </c>
      <c r="I1065" t="s">
        <v>162</v>
      </c>
      <c r="J1065" t="s">
        <v>152</v>
      </c>
      <c r="K1065" t="s">
        <v>253</v>
      </c>
      <c r="L1065" t="s">
        <v>106</v>
      </c>
      <c r="M1065">
        <v>2</v>
      </c>
      <c r="O1065" t="str">
        <f>+VLOOKUP(Línea_Causa_Sexo_Edad[[#This Row],[id_LA]],Línea_Atención[],2,0)</f>
        <v>Línea Cuidado Alternativo</v>
      </c>
    </row>
    <row r="1066" spans="2:15" x14ac:dyDescent="0.3">
      <c r="B1066" s="4" t="str">
        <f t="shared" si="48"/>
        <v>2-Causa Egreso-28</v>
      </c>
      <c r="C1066" s="4" t="str">
        <f t="shared" si="49"/>
        <v>2-Causa Egreso-28-Hombres</v>
      </c>
      <c r="D1066" s="4" t="str">
        <f t="shared" si="50"/>
        <v>2-Causa Egreso-28-Hombres-Adolescente</v>
      </c>
      <c r="E1066">
        <v>2</v>
      </c>
      <c r="F1066" t="str">
        <f>+VLOOKUP(H1066,Causas_Ingreso[[Causal Ingreso/Egreso]:[id_Causa]],3,0)</f>
        <v>Causa Egreso-28</v>
      </c>
      <c r="G1066" t="s">
        <v>417</v>
      </c>
      <c r="H1066" t="s">
        <v>349</v>
      </c>
      <c r="I1066" t="s">
        <v>162</v>
      </c>
      <c r="J1066" t="s">
        <v>152</v>
      </c>
      <c r="K1066" t="s">
        <v>252</v>
      </c>
      <c r="L1066" t="s">
        <v>106</v>
      </c>
      <c r="M1066">
        <v>0</v>
      </c>
      <c r="O1066" t="str">
        <f>+VLOOKUP(Línea_Causa_Sexo_Edad[[#This Row],[id_LA]],Línea_Atención[],2,0)</f>
        <v>Línea Cuidado Alternativo</v>
      </c>
    </row>
    <row r="1067" spans="2:15" x14ac:dyDescent="0.3">
      <c r="B1067" s="4" t="str">
        <f t="shared" si="48"/>
        <v>2-Causa Egreso-28</v>
      </c>
      <c r="C1067" s="4" t="str">
        <f t="shared" si="49"/>
        <v>2-Causa Egreso-28-Mujeres</v>
      </c>
      <c r="D1067" s="4" t="str">
        <f t="shared" si="50"/>
        <v>2-Causa Egreso-28-Mujeres-Adolescente</v>
      </c>
      <c r="E1067">
        <v>2</v>
      </c>
      <c r="F1067" t="str">
        <f>+VLOOKUP(H1067,Causas_Ingreso[[Causal Ingreso/Egreso]:[id_Causa]],3,0)</f>
        <v>Causa Egreso-28</v>
      </c>
      <c r="G1067" t="s">
        <v>417</v>
      </c>
      <c r="H1067" t="s">
        <v>349</v>
      </c>
      <c r="I1067" t="s">
        <v>162</v>
      </c>
      <c r="J1067" t="s">
        <v>152</v>
      </c>
      <c r="K1067" t="s">
        <v>253</v>
      </c>
      <c r="L1067" t="s">
        <v>106</v>
      </c>
      <c r="M1067">
        <v>0</v>
      </c>
      <c r="O1067" t="str">
        <f>+VLOOKUP(Línea_Causa_Sexo_Edad[[#This Row],[id_LA]],Línea_Atención[],2,0)</f>
        <v>Línea Cuidado Alternativo</v>
      </c>
    </row>
    <row r="1068" spans="2:15" x14ac:dyDescent="0.3">
      <c r="B1068" s="4" t="str">
        <f t="shared" si="48"/>
        <v>2-Causa Egreso-01</v>
      </c>
      <c r="C1068" s="4" t="str">
        <f t="shared" si="49"/>
        <v>2-Causa Egreso-01-Hombres</v>
      </c>
      <c r="D1068" s="4" t="str">
        <f t="shared" si="50"/>
        <v>2-Causa Egreso-01-Hombres-Adolescente</v>
      </c>
      <c r="E1068">
        <v>2</v>
      </c>
      <c r="F1068" t="str">
        <f>+VLOOKUP(H1068,Causas_Ingreso[[Causal Ingreso/Egreso]:[id_Causa]],3,0)</f>
        <v>Causa Egreso-01</v>
      </c>
      <c r="G1068" t="s">
        <v>417</v>
      </c>
      <c r="H1068" t="s">
        <v>335</v>
      </c>
      <c r="I1068" t="s">
        <v>162</v>
      </c>
      <c r="J1068" t="s">
        <v>152</v>
      </c>
      <c r="K1068" t="s">
        <v>252</v>
      </c>
      <c r="L1068" t="s">
        <v>106</v>
      </c>
      <c r="M1068">
        <v>1</v>
      </c>
      <c r="O1068" t="str">
        <f>+VLOOKUP(Línea_Causa_Sexo_Edad[[#This Row],[id_LA]],Línea_Atención[],2,0)</f>
        <v>Línea Cuidado Alternativo</v>
      </c>
    </row>
    <row r="1069" spans="2:15" x14ac:dyDescent="0.3">
      <c r="B1069" s="4" t="str">
        <f t="shared" si="48"/>
        <v>2-Causa Egreso-01</v>
      </c>
      <c r="C1069" s="4" t="str">
        <f t="shared" si="49"/>
        <v>2-Causa Egreso-01-Mujeres</v>
      </c>
      <c r="D1069" s="4" t="str">
        <f t="shared" si="50"/>
        <v>2-Causa Egreso-01-Mujeres-Adolescente</v>
      </c>
      <c r="E1069">
        <v>2</v>
      </c>
      <c r="F1069" t="str">
        <f>+VLOOKUP(H1069,Causas_Ingreso[[Causal Ingreso/Egreso]:[id_Causa]],3,0)</f>
        <v>Causa Egreso-01</v>
      </c>
      <c r="G1069" t="s">
        <v>417</v>
      </c>
      <c r="H1069" t="s">
        <v>335</v>
      </c>
      <c r="I1069" t="s">
        <v>162</v>
      </c>
      <c r="J1069" t="s">
        <v>152</v>
      </c>
      <c r="K1069" t="s">
        <v>253</v>
      </c>
      <c r="L1069" t="s">
        <v>106</v>
      </c>
      <c r="M1069">
        <v>2</v>
      </c>
      <c r="O1069" t="str">
        <f>+VLOOKUP(Línea_Causa_Sexo_Edad[[#This Row],[id_LA]],Línea_Atención[],2,0)</f>
        <v>Línea Cuidado Alternativo</v>
      </c>
    </row>
    <row r="1070" spans="2:15" x14ac:dyDescent="0.3">
      <c r="B1070" s="4" t="str">
        <f t="shared" si="48"/>
        <v>2-Causa Egreso-05</v>
      </c>
      <c r="C1070" s="4" t="str">
        <f t="shared" si="49"/>
        <v>2-Causa Egreso-05-Hombres</v>
      </c>
      <c r="D1070" s="4" t="str">
        <f t="shared" si="50"/>
        <v>2-Causa Egreso-05-Hombres-Adolescente</v>
      </c>
      <c r="E1070">
        <v>2</v>
      </c>
      <c r="F1070" t="str">
        <f>+VLOOKUP(H1070,Causas_Ingreso[[Causal Ingreso/Egreso]:[id_Causa]],3,0)</f>
        <v>Causa Egreso-05</v>
      </c>
      <c r="G1070" t="s">
        <v>417</v>
      </c>
      <c r="H1070" t="s">
        <v>340</v>
      </c>
      <c r="I1070" t="s">
        <v>162</v>
      </c>
      <c r="J1070" t="s">
        <v>152</v>
      </c>
      <c r="K1070" t="s">
        <v>252</v>
      </c>
      <c r="L1070" t="s">
        <v>106</v>
      </c>
      <c r="M1070">
        <v>105</v>
      </c>
      <c r="O1070" t="str">
        <f>+VLOOKUP(Línea_Causa_Sexo_Edad[[#This Row],[id_LA]],Línea_Atención[],2,0)</f>
        <v>Línea Cuidado Alternativo</v>
      </c>
    </row>
    <row r="1071" spans="2:15" x14ac:dyDescent="0.3">
      <c r="B1071" s="4" t="str">
        <f t="shared" si="48"/>
        <v>2-Causa Egreso-05</v>
      </c>
      <c r="C1071" s="4" t="str">
        <f t="shared" si="49"/>
        <v>2-Causa Egreso-05-Mujeres</v>
      </c>
      <c r="D1071" s="4" t="str">
        <f t="shared" si="50"/>
        <v>2-Causa Egreso-05-Mujeres-Adolescente</v>
      </c>
      <c r="E1071">
        <v>2</v>
      </c>
      <c r="F1071" t="str">
        <f>+VLOOKUP(H1071,Causas_Ingreso[[Causal Ingreso/Egreso]:[id_Causa]],3,0)</f>
        <v>Causa Egreso-05</v>
      </c>
      <c r="G1071" t="s">
        <v>417</v>
      </c>
      <c r="H1071" t="s">
        <v>340</v>
      </c>
      <c r="I1071" t="s">
        <v>162</v>
      </c>
      <c r="J1071" t="s">
        <v>152</v>
      </c>
      <c r="K1071" t="s">
        <v>253</v>
      </c>
      <c r="L1071" t="s">
        <v>106</v>
      </c>
      <c r="M1071">
        <v>147</v>
      </c>
      <c r="O1071" t="str">
        <f>+VLOOKUP(Línea_Causa_Sexo_Edad[[#This Row],[id_LA]],Línea_Atención[],2,0)</f>
        <v>Línea Cuidado Alternativo</v>
      </c>
    </row>
    <row r="1072" spans="2:15" x14ac:dyDescent="0.3">
      <c r="B1072" s="4" t="str">
        <f t="shared" si="48"/>
        <v>2-Causa Egreso-31</v>
      </c>
      <c r="C1072" s="4" t="str">
        <f t="shared" si="49"/>
        <v>2-Causa Egreso-31-Hombres</v>
      </c>
      <c r="D1072" s="4" t="str">
        <f t="shared" si="50"/>
        <v>2-Causa Egreso-31-Hombres-Adolescente</v>
      </c>
      <c r="E1072">
        <v>2</v>
      </c>
      <c r="F1072" t="str">
        <f>+VLOOKUP(H1072,Causas_Ingreso[[Causal Ingreso/Egreso]:[id_Causa]],3,0)</f>
        <v>Causa Egreso-31</v>
      </c>
      <c r="G1072" t="s">
        <v>417</v>
      </c>
      <c r="H1072" t="s">
        <v>325</v>
      </c>
      <c r="I1072" t="s">
        <v>162</v>
      </c>
      <c r="J1072" t="s">
        <v>152</v>
      </c>
      <c r="K1072" t="s">
        <v>252</v>
      </c>
      <c r="L1072" t="s">
        <v>106</v>
      </c>
      <c r="M1072">
        <v>0</v>
      </c>
      <c r="O1072" t="str">
        <f>+VLOOKUP(Línea_Causa_Sexo_Edad[[#This Row],[id_LA]],Línea_Atención[],2,0)</f>
        <v>Línea Cuidado Alternativo</v>
      </c>
    </row>
    <row r="1073" spans="2:15" x14ac:dyDescent="0.3">
      <c r="B1073" s="4" t="str">
        <f t="shared" si="48"/>
        <v>2-Causa Egreso-32</v>
      </c>
      <c r="C1073" s="4" t="str">
        <f t="shared" si="49"/>
        <v>2-Causa Egreso-32-Hombres</v>
      </c>
      <c r="D1073" s="4" t="str">
        <f t="shared" si="50"/>
        <v>2-Causa Egreso-32-Hombres-Adolescente</v>
      </c>
      <c r="E1073">
        <v>2</v>
      </c>
      <c r="F1073" t="str">
        <f>+VLOOKUP(H1073,Causas_Ingreso[[Causal Ingreso/Egreso]:[id_Causa]],3,0)</f>
        <v>Causa Egreso-32</v>
      </c>
      <c r="G1073" t="s">
        <v>417</v>
      </c>
      <c r="H1073" t="s">
        <v>333</v>
      </c>
      <c r="I1073" t="s">
        <v>162</v>
      </c>
      <c r="J1073" t="s">
        <v>152</v>
      </c>
      <c r="K1073" t="s">
        <v>252</v>
      </c>
      <c r="L1073" t="s">
        <v>106</v>
      </c>
      <c r="M1073">
        <v>0</v>
      </c>
      <c r="O1073" t="str">
        <f>+VLOOKUP(Línea_Causa_Sexo_Edad[[#This Row],[id_LA]],Línea_Atención[],2,0)</f>
        <v>Línea Cuidado Alternativo</v>
      </c>
    </row>
    <row r="1074" spans="2:15" x14ac:dyDescent="0.3">
      <c r="B1074" s="4" t="str">
        <f t="shared" si="48"/>
        <v>2-Causa Egreso-32</v>
      </c>
      <c r="C1074" s="4" t="str">
        <f t="shared" si="49"/>
        <v>2-Causa Egreso-32-Mujeres</v>
      </c>
      <c r="D1074" s="4" t="str">
        <f t="shared" si="50"/>
        <v>2-Causa Egreso-32-Mujeres-Adolescente</v>
      </c>
      <c r="E1074">
        <v>2</v>
      </c>
      <c r="F1074" t="str">
        <f>+VLOOKUP(H1074,Causas_Ingreso[[Causal Ingreso/Egreso]:[id_Causa]],3,0)</f>
        <v>Causa Egreso-32</v>
      </c>
      <c r="G1074" t="s">
        <v>417</v>
      </c>
      <c r="H1074" t="s">
        <v>333</v>
      </c>
      <c r="I1074" t="s">
        <v>162</v>
      </c>
      <c r="J1074" t="s">
        <v>152</v>
      </c>
      <c r="K1074" t="s">
        <v>253</v>
      </c>
      <c r="L1074" t="s">
        <v>106</v>
      </c>
      <c r="M1074">
        <v>0</v>
      </c>
      <c r="O1074" t="str">
        <f>+VLOOKUP(Línea_Causa_Sexo_Edad[[#This Row],[id_LA]],Línea_Atención[],2,0)</f>
        <v>Línea Cuidado Alternativo</v>
      </c>
    </row>
    <row r="1075" spans="2:15" x14ac:dyDescent="0.3">
      <c r="B1075" s="4" t="str">
        <f t="shared" si="48"/>
        <v>2-Causa Egreso-33</v>
      </c>
      <c r="C1075" s="4" t="str">
        <f t="shared" si="49"/>
        <v>2-Causa Egreso-33-Hombres</v>
      </c>
      <c r="D1075" s="4" t="str">
        <f t="shared" si="50"/>
        <v>2-Causa Egreso-33-Hombres-Adolescente</v>
      </c>
      <c r="E1075">
        <v>2</v>
      </c>
      <c r="F1075" t="str">
        <f>+VLOOKUP(H1075,Causas_Ingreso[[Causal Ingreso/Egreso]:[id_Causa]],3,0)</f>
        <v>Causa Egreso-33</v>
      </c>
      <c r="G1075" t="s">
        <v>417</v>
      </c>
      <c r="H1075" t="s">
        <v>331</v>
      </c>
      <c r="I1075" t="s">
        <v>162</v>
      </c>
      <c r="J1075" t="s">
        <v>152</v>
      </c>
      <c r="K1075" t="s">
        <v>252</v>
      </c>
      <c r="L1075" t="s">
        <v>106</v>
      </c>
      <c r="M1075">
        <v>0</v>
      </c>
      <c r="O1075" t="str">
        <f>+VLOOKUP(Línea_Causa_Sexo_Edad[[#This Row],[id_LA]],Línea_Atención[],2,0)</f>
        <v>Línea Cuidado Alternativo</v>
      </c>
    </row>
    <row r="1076" spans="2:15" x14ac:dyDescent="0.3">
      <c r="B1076" s="4" t="str">
        <f t="shared" si="48"/>
        <v>2-Causa Egreso-33</v>
      </c>
      <c r="C1076" s="4" t="str">
        <f t="shared" si="49"/>
        <v>2-Causa Egreso-33-Mujeres</v>
      </c>
      <c r="D1076" s="4" t="str">
        <f t="shared" si="50"/>
        <v>2-Causa Egreso-33-Mujeres-Adolescente</v>
      </c>
      <c r="E1076">
        <v>2</v>
      </c>
      <c r="F1076" t="str">
        <f>+VLOOKUP(H1076,Causas_Ingreso[[Causal Ingreso/Egreso]:[id_Causa]],3,0)</f>
        <v>Causa Egreso-33</v>
      </c>
      <c r="G1076" t="s">
        <v>417</v>
      </c>
      <c r="H1076" t="s">
        <v>331</v>
      </c>
      <c r="I1076" t="s">
        <v>162</v>
      </c>
      <c r="J1076" t="s">
        <v>152</v>
      </c>
      <c r="K1076" t="s">
        <v>253</v>
      </c>
      <c r="L1076" t="s">
        <v>106</v>
      </c>
      <c r="M1076">
        <v>0</v>
      </c>
      <c r="O1076" t="str">
        <f>+VLOOKUP(Línea_Causa_Sexo_Edad[[#This Row],[id_LA]],Línea_Atención[],2,0)</f>
        <v>Línea Cuidado Alternativo</v>
      </c>
    </row>
    <row r="1077" spans="2:15" x14ac:dyDescent="0.3">
      <c r="B1077" s="4" t="str">
        <f t="shared" si="48"/>
        <v>2-Causa Egreso-34</v>
      </c>
      <c r="C1077" s="4" t="str">
        <f t="shared" si="49"/>
        <v>2-Causa Egreso-34-Mujeres</v>
      </c>
      <c r="D1077" s="4" t="str">
        <f t="shared" si="50"/>
        <v>2-Causa Egreso-34-Mujeres-Adolescente</v>
      </c>
      <c r="E1077">
        <v>2</v>
      </c>
      <c r="F1077" t="str">
        <f>+VLOOKUP(H1077,Causas_Ingreso[[Causal Ingreso/Egreso]:[id_Causa]],3,0)</f>
        <v>Causa Egreso-34</v>
      </c>
      <c r="G1077" t="s">
        <v>417</v>
      </c>
      <c r="H1077" t="s">
        <v>330</v>
      </c>
      <c r="I1077" t="s">
        <v>162</v>
      </c>
      <c r="J1077" t="s">
        <v>152</v>
      </c>
      <c r="K1077" t="s">
        <v>253</v>
      </c>
      <c r="L1077" t="s">
        <v>106</v>
      </c>
      <c r="M1077">
        <v>0</v>
      </c>
      <c r="O1077" t="str">
        <f>+VLOOKUP(Línea_Causa_Sexo_Edad[[#This Row],[id_LA]],Línea_Atención[],2,0)</f>
        <v>Línea Cuidado Alternativo</v>
      </c>
    </row>
    <row r="1078" spans="2:15" x14ac:dyDescent="0.3">
      <c r="B1078" s="4" t="str">
        <f t="shared" si="48"/>
        <v>2-Causa Egreso-09</v>
      </c>
      <c r="C1078" s="4" t="str">
        <f t="shared" si="49"/>
        <v>2-Causa Egreso-09-Hombres</v>
      </c>
      <c r="D1078" s="4" t="str">
        <f t="shared" si="50"/>
        <v>2-Causa Egreso-09-Hombres-Adolescente</v>
      </c>
      <c r="E1078">
        <v>2</v>
      </c>
      <c r="F1078" t="str">
        <f>+VLOOKUP(H1078,Causas_Ingreso[[Causal Ingreso/Egreso]:[id_Causa]],3,0)</f>
        <v>Causa Egreso-09</v>
      </c>
      <c r="G1078" t="s">
        <v>417</v>
      </c>
      <c r="H1078" t="s">
        <v>329</v>
      </c>
      <c r="I1078" t="s">
        <v>162</v>
      </c>
      <c r="J1078" t="s">
        <v>152</v>
      </c>
      <c r="K1078" t="s">
        <v>252</v>
      </c>
      <c r="L1078" t="s">
        <v>106</v>
      </c>
      <c r="M1078">
        <v>10</v>
      </c>
      <c r="O1078" t="str">
        <f>+VLOOKUP(Línea_Causa_Sexo_Edad[[#This Row],[id_LA]],Línea_Atención[],2,0)</f>
        <v>Línea Cuidado Alternativo</v>
      </c>
    </row>
    <row r="1079" spans="2:15" x14ac:dyDescent="0.3">
      <c r="B1079" s="4" t="str">
        <f t="shared" si="48"/>
        <v>2-Causa Egreso-09</v>
      </c>
      <c r="C1079" s="4" t="str">
        <f t="shared" si="49"/>
        <v>2-Causa Egreso-09-Mujeres</v>
      </c>
      <c r="D1079" s="4" t="str">
        <f t="shared" si="50"/>
        <v>2-Causa Egreso-09-Mujeres-Adolescente</v>
      </c>
      <c r="E1079">
        <v>2</v>
      </c>
      <c r="F1079" t="str">
        <f>+VLOOKUP(H1079,Causas_Ingreso[[Causal Ingreso/Egreso]:[id_Causa]],3,0)</f>
        <v>Causa Egreso-09</v>
      </c>
      <c r="G1079" t="s">
        <v>417</v>
      </c>
      <c r="H1079" t="s">
        <v>329</v>
      </c>
      <c r="I1079" t="s">
        <v>162</v>
      </c>
      <c r="J1079" t="s">
        <v>152</v>
      </c>
      <c r="K1079" t="s">
        <v>253</v>
      </c>
      <c r="L1079" t="s">
        <v>106</v>
      </c>
      <c r="M1079">
        <v>14</v>
      </c>
      <c r="O1079" t="str">
        <f>+VLOOKUP(Línea_Causa_Sexo_Edad[[#This Row],[id_LA]],Línea_Atención[],2,0)</f>
        <v>Línea Cuidado Alternativo</v>
      </c>
    </row>
    <row r="1080" spans="2:15" x14ac:dyDescent="0.3">
      <c r="B1080" s="4" t="str">
        <f t="shared" si="48"/>
        <v>2-Causa Egreso-37</v>
      </c>
      <c r="C1080" s="4" t="str">
        <f t="shared" si="49"/>
        <v>2-Causa Egreso-37-Hombres</v>
      </c>
      <c r="D1080" s="4" t="str">
        <f t="shared" si="50"/>
        <v>2-Causa Egreso-37-Hombres-Adolescente</v>
      </c>
      <c r="E1080">
        <v>2</v>
      </c>
      <c r="F1080" t="str">
        <f>+VLOOKUP(H1080,Causas_Ingreso[[Causal Ingreso/Egreso]:[id_Causa]],3,0)</f>
        <v>Causa Egreso-37</v>
      </c>
      <c r="G1080" t="s">
        <v>417</v>
      </c>
      <c r="H1080" t="s">
        <v>332</v>
      </c>
      <c r="I1080" t="s">
        <v>162</v>
      </c>
      <c r="J1080" t="s">
        <v>152</v>
      </c>
      <c r="K1080" t="s">
        <v>252</v>
      </c>
      <c r="L1080" t="s">
        <v>106</v>
      </c>
      <c r="M1080">
        <v>2</v>
      </c>
      <c r="O1080" t="str">
        <f>+VLOOKUP(Línea_Causa_Sexo_Edad[[#This Row],[id_LA]],Línea_Atención[],2,0)</f>
        <v>Línea Cuidado Alternativo</v>
      </c>
    </row>
    <row r="1081" spans="2:15" x14ac:dyDescent="0.3">
      <c r="B1081" s="4" t="str">
        <f t="shared" si="48"/>
        <v>2-Causa Egreso-37</v>
      </c>
      <c r="C1081" s="4" t="str">
        <f t="shared" si="49"/>
        <v>2-Causa Egreso-37-Mujeres</v>
      </c>
      <c r="D1081" s="4" t="str">
        <f t="shared" si="50"/>
        <v>2-Causa Egreso-37-Mujeres-Adolescente</v>
      </c>
      <c r="E1081">
        <v>2</v>
      </c>
      <c r="F1081" t="str">
        <f>+VLOOKUP(H1081,Causas_Ingreso[[Causal Ingreso/Egreso]:[id_Causa]],3,0)</f>
        <v>Causa Egreso-37</v>
      </c>
      <c r="G1081" t="s">
        <v>417</v>
      </c>
      <c r="H1081" t="s">
        <v>332</v>
      </c>
      <c r="I1081" t="s">
        <v>162</v>
      </c>
      <c r="J1081" t="s">
        <v>152</v>
      </c>
      <c r="K1081" t="s">
        <v>253</v>
      </c>
      <c r="L1081" t="s">
        <v>106</v>
      </c>
      <c r="M1081">
        <v>7</v>
      </c>
      <c r="O1081" t="str">
        <f>+VLOOKUP(Línea_Causa_Sexo_Edad[[#This Row],[id_LA]],Línea_Atención[],2,0)</f>
        <v>Línea Cuidado Alternativo</v>
      </c>
    </row>
    <row r="1082" spans="2:15" x14ac:dyDescent="0.3">
      <c r="B1082" s="4" t="str">
        <f t="shared" si="48"/>
        <v>2-Causa Egreso-39</v>
      </c>
      <c r="C1082" s="4" t="str">
        <f t="shared" si="49"/>
        <v>2-Causa Egreso-39-Hombres</v>
      </c>
      <c r="D1082" s="4" t="str">
        <f t="shared" si="50"/>
        <v>2-Causa Egreso-39-Hombres-Adolescente</v>
      </c>
      <c r="E1082">
        <v>2</v>
      </c>
      <c r="F1082" t="str">
        <f>+VLOOKUP(H1082,Causas_Ingreso[[Causal Ingreso/Egreso]:[id_Causa]],3,0)</f>
        <v>Causa Egreso-39</v>
      </c>
      <c r="G1082" t="s">
        <v>417</v>
      </c>
      <c r="H1082" t="s">
        <v>347</v>
      </c>
      <c r="I1082" t="s">
        <v>162</v>
      </c>
      <c r="J1082" t="s">
        <v>152</v>
      </c>
      <c r="K1082" t="s">
        <v>252</v>
      </c>
      <c r="L1082" t="s">
        <v>106</v>
      </c>
      <c r="M1082">
        <v>1</v>
      </c>
      <c r="O1082" t="str">
        <f>+VLOOKUP(Línea_Causa_Sexo_Edad[[#This Row],[id_LA]],Línea_Atención[],2,0)</f>
        <v>Línea Cuidado Alternativo</v>
      </c>
    </row>
    <row r="1083" spans="2:15" x14ac:dyDescent="0.3">
      <c r="B1083" s="4" t="str">
        <f t="shared" si="48"/>
        <v>2-Causa Egreso-39</v>
      </c>
      <c r="C1083" s="4" t="str">
        <f t="shared" si="49"/>
        <v>2-Causa Egreso-39-Mujeres</v>
      </c>
      <c r="D1083" s="4" t="str">
        <f t="shared" si="50"/>
        <v>2-Causa Egreso-39-Mujeres-Adolescente</v>
      </c>
      <c r="E1083">
        <v>2</v>
      </c>
      <c r="F1083" t="str">
        <f>+VLOOKUP(H1083,Causas_Ingreso[[Causal Ingreso/Egreso]:[id_Causa]],3,0)</f>
        <v>Causa Egreso-39</v>
      </c>
      <c r="G1083" t="s">
        <v>417</v>
      </c>
      <c r="H1083" t="s">
        <v>347</v>
      </c>
      <c r="I1083" t="s">
        <v>162</v>
      </c>
      <c r="J1083" t="s">
        <v>152</v>
      </c>
      <c r="K1083" t="s">
        <v>253</v>
      </c>
      <c r="L1083" t="s">
        <v>106</v>
      </c>
      <c r="M1083">
        <v>1</v>
      </c>
      <c r="O1083" t="str">
        <f>+VLOOKUP(Línea_Causa_Sexo_Edad[[#This Row],[id_LA]],Línea_Atención[],2,0)</f>
        <v>Línea Cuidado Alternativo</v>
      </c>
    </row>
    <row r="1084" spans="2:15" x14ac:dyDescent="0.3">
      <c r="B1084" s="4" t="str">
        <f t="shared" si="48"/>
        <v>2-Causa Egreso-40</v>
      </c>
      <c r="C1084" s="4" t="str">
        <f t="shared" si="49"/>
        <v>2-Causa Egreso-40-Hombres</v>
      </c>
      <c r="D1084" s="4" t="str">
        <f t="shared" si="50"/>
        <v>2-Causa Egreso-40-Hombres-Adolescente</v>
      </c>
      <c r="E1084">
        <v>2</v>
      </c>
      <c r="F1084" t="str">
        <f>+VLOOKUP(H1084,Causas_Ingreso[[Causal Ingreso/Egreso]:[id_Causa]],3,0)</f>
        <v>Causa Egreso-40</v>
      </c>
      <c r="G1084" t="s">
        <v>417</v>
      </c>
      <c r="H1084" t="s">
        <v>327</v>
      </c>
      <c r="I1084" t="s">
        <v>162</v>
      </c>
      <c r="J1084" t="s">
        <v>152</v>
      </c>
      <c r="K1084" t="s">
        <v>252</v>
      </c>
      <c r="L1084" t="s">
        <v>106</v>
      </c>
      <c r="M1084">
        <v>45</v>
      </c>
      <c r="O1084" t="str">
        <f>+VLOOKUP(Línea_Causa_Sexo_Edad[[#This Row],[id_LA]],Línea_Atención[],2,0)</f>
        <v>Línea Cuidado Alternativo</v>
      </c>
    </row>
    <row r="1085" spans="2:15" x14ac:dyDescent="0.3">
      <c r="B1085" s="4" t="str">
        <f t="shared" si="48"/>
        <v>2-Causa Egreso-40</v>
      </c>
      <c r="C1085" s="4" t="str">
        <f t="shared" si="49"/>
        <v>2-Causa Egreso-40-Mujeres</v>
      </c>
      <c r="D1085" s="4" t="str">
        <f t="shared" si="50"/>
        <v>2-Causa Egreso-40-Mujeres-Adolescente</v>
      </c>
      <c r="E1085">
        <v>2</v>
      </c>
      <c r="F1085" t="str">
        <f>+VLOOKUP(H1085,Causas_Ingreso[[Causal Ingreso/Egreso]:[id_Causa]],3,0)</f>
        <v>Causa Egreso-40</v>
      </c>
      <c r="G1085" t="s">
        <v>417</v>
      </c>
      <c r="H1085" t="s">
        <v>327</v>
      </c>
      <c r="I1085" t="s">
        <v>162</v>
      </c>
      <c r="J1085" t="s">
        <v>152</v>
      </c>
      <c r="K1085" t="s">
        <v>253</v>
      </c>
      <c r="L1085" t="s">
        <v>106</v>
      </c>
      <c r="M1085">
        <v>72</v>
      </c>
      <c r="O1085" t="str">
        <f>+VLOOKUP(Línea_Causa_Sexo_Edad[[#This Row],[id_LA]],Línea_Atención[],2,0)</f>
        <v>Línea Cuidado Alternativo</v>
      </c>
    </row>
    <row r="1086" spans="2:15" x14ac:dyDescent="0.3">
      <c r="B1086" s="4" t="str">
        <f t="shared" si="48"/>
        <v>2-Causa Egreso-41</v>
      </c>
      <c r="C1086" s="4" t="str">
        <f t="shared" si="49"/>
        <v>2-Causa Egreso-41-Hombres</v>
      </c>
      <c r="D1086" s="4" t="str">
        <f t="shared" si="50"/>
        <v>2-Causa Egreso-41-Hombres-Adolescente</v>
      </c>
      <c r="E1086">
        <v>2</v>
      </c>
      <c r="F1086" t="str">
        <f>+VLOOKUP(H1086,Causas_Ingreso[[Causal Ingreso/Egreso]:[id_Causa]],3,0)</f>
        <v>Causa Egreso-41</v>
      </c>
      <c r="G1086" t="s">
        <v>417</v>
      </c>
      <c r="H1086" t="s">
        <v>328</v>
      </c>
      <c r="I1086" t="s">
        <v>162</v>
      </c>
      <c r="J1086" t="s">
        <v>152</v>
      </c>
      <c r="K1086" t="s">
        <v>252</v>
      </c>
      <c r="L1086" t="s">
        <v>106</v>
      </c>
      <c r="M1086">
        <v>20</v>
      </c>
      <c r="O1086" t="str">
        <f>+VLOOKUP(Línea_Causa_Sexo_Edad[[#This Row],[id_LA]],Línea_Atención[],2,0)</f>
        <v>Línea Cuidado Alternativo</v>
      </c>
    </row>
    <row r="1087" spans="2:15" x14ac:dyDescent="0.3">
      <c r="B1087" s="4" t="str">
        <f t="shared" si="48"/>
        <v>2-Causa Egreso-41</v>
      </c>
      <c r="C1087" s="4" t="str">
        <f t="shared" si="49"/>
        <v>2-Causa Egreso-41-Mujeres</v>
      </c>
      <c r="D1087" s="4" t="str">
        <f t="shared" si="50"/>
        <v>2-Causa Egreso-41-Mujeres-Adolescente</v>
      </c>
      <c r="E1087">
        <v>2</v>
      </c>
      <c r="F1087" t="str">
        <f>+VLOOKUP(H1087,Causas_Ingreso[[Causal Ingreso/Egreso]:[id_Causa]],3,0)</f>
        <v>Causa Egreso-41</v>
      </c>
      <c r="G1087" t="s">
        <v>417</v>
      </c>
      <c r="H1087" t="s">
        <v>328</v>
      </c>
      <c r="I1087" t="s">
        <v>162</v>
      </c>
      <c r="J1087" t="s">
        <v>152</v>
      </c>
      <c r="K1087" t="s">
        <v>253</v>
      </c>
      <c r="L1087" t="s">
        <v>106</v>
      </c>
      <c r="M1087">
        <v>30</v>
      </c>
      <c r="O1087" t="str">
        <f>+VLOOKUP(Línea_Causa_Sexo_Edad[[#This Row],[id_LA]],Línea_Atención[],2,0)</f>
        <v>Línea Cuidado Alternativo</v>
      </c>
    </row>
    <row r="1088" spans="2:15" x14ac:dyDescent="0.3">
      <c r="B1088" s="4" t="str">
        <f t="shared" si="48"/>
        <v>2-Causa Egreso-44</v>
      </c>
      <c r="C1088" s="4" t="str">
        <f t="shared" si="49"/>
        <v>2-Causa Egreso-44-Hombres</v>
      </c>
      <c r="D1088" s="4" t="str">
        <f t="shared" si="50"/>
        <v>2-Causa Egreso-44-Hombres-Adolescente</v>
      </c>
      <c r="E1088">
        <v>2</v>
      </c>
      <c r="F1088" t="str">
        <f>+VLOOKUP(H1088,Causas_Ingreso[[Causal Ingreso/Egreso]:[id_Causa]],3,0)</f>
        <v>Causa Egreso-44</v>
      </c>
      <c r="G1088" t="s">
        <v>417</v>
      </c>
      <c r="H1088" t="s">
        <v>350</v>
      </c>
      <c r="I1088" t="s">
        <v>162</v>
      </c>
      <c r="J1088" t="s">
        <v>152</v>
      </c>
      <c r="K1088" t="s">
        <v>252</v>
      </c>
      <c r="L1088" t="s">
        <v>106</v>
      </c>
      <c r="M1088">
        <v>1</v>
      </c>
      <c r="O1088" t="str">
        <f>+VLOOKUP(Línea_Causa_Sexo_Edad[[#This Row],[id_LA]],Línea_Atención[],2,0)</f>
        <v>Línea Cuidado Alternativo</v>
      </c>
    </row>
    <row r="1089" spans="2:15" x14ac:dyDescent="0.3">
      <c r="B1089" s="4" t="str">
        <f t="shared" si="48"/>
        <v>2-Causa Egreso-44</v>
      </c>
      <c r="C1089" s="4" t="str">
        <f t="shared" si="49"/>
        <v>2-Causa Egreso-44-Mujeres</v>
      </c>
      <c r="D1089" s="4" t="str">
        <f t="shared" si="50"/>
        <v>2-Causa Egreso-44-Mujeres-Adolescente</v>
      </c>
      <c r="E1089">
        <v>2</v>
      </c>
      <c r="F1089" t="str">
        <f>+VLOOKUP(H1089,Causas_Ingreso[[Causal Ingreso/Egreso]:[id_Causa]],3,0)</f>
        <v>Causa Egreso-44</v>
      </c>
      <c r="G1089" t="s">
        <v>417</v>
      </c>
      <c r="H1089" t="s">
        <v>350</v>
      </c>
      <c r="I1089" t="s">
        <v>162</v>
      </c>
      <c r="J1089" t="s">
        <v>152</v>
      </c>
      <c r="K1089" t="s">
        <v>253</v>
      </c>
      <c r="L1089" t="s">
        <v>106</v>
      </c>
      <c r="M1089">
        <v>0</v>
      </c>
      <c r="O1089" t="str">
        <f>+VLOOKUP(Línea_Causa_Sexo_Edad[[#This Row],[id_LA]],Línea_Atención[],2,0)</f>
        <v>Línea Cuidado Alternativo</v>
      </c>
    </row>
    <row r="1090" spans="2:15" x14ac:dyDescent="0.3">
      <c r="B1090" s="4" t="str">
        <f t="shared" si="48"/>
        <v>2-Causa Egreso-41</v>
      </c>
      <c r="C1090" s="4" t="str">
        <f t="shared" si="49"/>
        <v>2-Causa Egreso-41-Hombres</v>
      </c>
      <c r="D1090" s="4" t="str">
        <f t="shared" si="50"/>
        <v>2-Causa Egreso-41-Hombres-Adolescente</v>
      </c>
      <c r="E1090">
        <v>2</v>
      </c>
      <c r="F1090" t="str">
        <f>+VLOOKUP(H1090,Causas_Ingreso[[Causal Ingreso/Egreso]:[id_Causa]],3,0)</f>
        <v>Causa Egreso-41</v>
      </c>
      <c r="G1090" t="s">
        <v>417</v>
      </c>
      <c r="H1090" t="s">
        <v>328</v>
      </c>
      <c r="I1090" t="s">
        <v>162</v>
      </c>
      <c r="J1090" t="s">
        <v>152</v>
      </c>
      <c r="K1090" t="s">
        <v>252</v>
      </c>
      <c r="L1090" t="s">
        <v>106</v>
      </c>
      <c r="M1090">
        <v>3</v>
      </c>
      <c r="O1090" t="str">
        <f>+VLOOKUP(Línea_Causa_Sexo_Edad[[#This Row],[id_LA]],Línea_Atención[],2,0)</f>
        <v>Línea Cuidado Alternativo</v>
      </c>
    </row>
    <row r="1091" spans="2:15" x14ac:dyDescent="0.3">
      <c r="B1091" s="4" t="str">
        <f t="shared" si="48"/>
        <v>2-Causa Egreso-41</v>
      </c>
      <c r="C1091" s="4" t="str">
        <f t="shared" si="49"/>
        <v>2-Causa Egreso-41-Mujeres</v>
      </c>
      <c r="D1091" s="4" t="str">
        <f t="shared" si="50"/>
        <v>2-Causa Egreso-41-Mujeres-Adolescente</v>
      </c>
      <c r="E1091">
        <v>2</v>
      </c>
      <c r="F1091" t="str">
        <f>+VLOOKUP(H1091,Causas_Ingreso[[Causal Ingreso/Egreso]:[id_Causa]],3,0)</f>
        <v>Causa Egreso-41</v>
      </c>
      <c r="G1091" t="s">
        <v>417</v>
      </c>
      <c r="H1091" t="s">
        <v>328</v>
      </c>
      <c r="I1091" t="s">
        <v>162</v>
      </c>
      <c r="J1091" t="s">
        <v>152</v>
      </c>
      <c r="K1091" t="s">
        <v>253</v>
      </c>
      <c r="L1091" t="s">
        <v>106</v>
      </c>
      <c r="M1091">
        <v>8</v>
      </c>
      <c r="O1091" t="str">
        <f>+VLOOKUP(Línea_Causa_Sexo_Edad[[#This Row],[id_LA]],Línea_Atención[],2,0)</f>
        <v>Línea Cuidado Alternativo</v>
      </c>
    </row>
    <row r="1092" spans="2:15" x14ac:dyDescent="0.3">
      <c r="B1092" s="4" t="str">
        <f t="shared" si="48"/>
        <v>2-Causa Egreso-46</v>
      </c>
      <c r="C1092" s="4" t="str">
        <f t="shared" si="49"/>
        <v>2-Causa Egreso-46-Hombres</v>
      </c>
      <c r="D1092" s="4" t="str">
        <f t="shared" si="50"/>
        <v>2-Causa Egreso-46-Hombres-Adolescente</v>
      </c>
      <c r="E1092">
        <v>2</v>
      </c>
      <c r="F1092" t="str">
        <f>+VLOOKUP(H1092,Causas_Ingreso[[Causal Ingreso/Egreso]:[id_Causa]],3,0)</f>
        <v>Causa Egreso-46</v>
      </c>
      <c r="G1092" t="s">
        <v>417</v>
      </c>
      <c r="H1092" t="s">
        <v>326</v>
      </c>
      <c r="I1092" t="s">
        <v>162</v>
      </c>
      <c r="J1092" t="s">
        <v>152</v>
      </c>
      <c r="K1092" t="s">
        <v>252</v>
      </c>
      <c r="L1092" t="s">
        <v>106</v>
      </c>
      <c r="M1092">
        <v>7</v>
      </c>
      <c r="O1092" t="str">
        <f>+VLOOKUP(Línea_Causa_Sexo_Edad[[#This Row],[id_LA]],Línea_Atención[],2,0)</f>
        <v>Línea Cuidado Alternativo</v>
      </c>
    </row>
    <row r="1093" spans="2:15" x14ac:dyDescent="0.3">
      <c r="B1093" s="4" t="str">
        <f t="shared" ref="B1093:B1156" si="51">+E1093&amp;"-"&amp;F1093</f>
        <v>2-Causa Egreso-46</v>
      </c>
      <c r="C1093" s="4" t="str">
        <f t="shared" ref="C1093:C1156" si="52">+B1093&amp;"-"&amp;K1093</f>
        <v>2-Causa Egreso-46-Mujeres</v>
      </c>
      <c r="D1093" s="4" t="str">
        <f t="shared" ref="D1093:D1156" si="53">+C1093&amp;"-"&amp;J1093</f>
        <v>2-Causa Egreso-46-Mujeres-Adolescente</v>
      </c>
      <c r="E1093">
        <v>2</v>
      </c>
      <c r="F1093" t="str">
        <f>+VLOOKUP(H1093,Causas_Ingreso[[Causal Ingreso/Egreso]:[id_Causa]],3,0)</f>
        <v>Causa Egreso-46</v>
      </c>
      <c r="G1093" t="s">
        <v>417</v>
      </c>
      <c r="H1093" t="s">
        <v>326</v>
      </c>
      <c r="I1093" t="s">
        <v>162</v>
      </c>
      <c r="J1093" t="s">
        <v>152</v>
      </c>
      <c r="K1093" t="s">
        <v>253</v>
      </c>
      <c r="L1093" t="s">
        <v>106</v>
      </c>
      <c r="M1093">
        <v>5</v>
      </c>
      <c r="O1093" t="str">
        <f>+VLOOKUP(Línea_Causa_Sexo_Edad[[#This Row],[id_LA]],Línea_Atención[],2,0)</f>
        <v>Línea Cuidado Alternativo</v>
      </c>
    </row>
    <row r="1094" spans="2:15" x14ac:dyDescent="0.3">
      <c r="B1094" s="4" t="str">
        <f t="shared" si="51"/>
        <v>2-Causa Egreso-31</v>
      </c>
      <c r="C1094" s="4" t="str">
        <f t="shared" si="52"/>
        <v>2-Causa Egreso-31-Hombres</v>
      </c>
      <c r="D1094" s="4" t="str">
        <f t="shared" si="53"/>
        <v>2-Causa Egreso-31-Hombres-Adolescente</v>
      </c>
      <c r="E1094">
        <v>2</v>
      </c>
      <c r="F1094" t="str">
        <f>+VLOOKUP(H1094,Causas_Ingreso[[Causal Ingreso/Egreso]:[id_Causa]],3,0)</f>
        <v>Causa Egreso-31</v>
      </c>
      <c r="G1094" t="s">
        <v>417</v>
      </c>
      <c r="H1094" t="s">
        <v>325</v>
      </c>
      <c r="I1094" t="s">
        <v>162</v>
      </c>
      <c r="J1094" t="s">
        <v>152</v>
      </c>
      <c r="K1094" t="s">
        <v>252</v>
      </c>
      <c r="L1094" t="s">
        <v>106</v>
      </c>
      <c r="M1094">
        <v>309</v>
      </c>
      <c r="O1094" t="str">
        <f>+VLOOKUP(Línea_Causa_Sexo_Edad[[#This Row],[id_LA]],Línea_Atención[],2,0)</f>
        <v>Línea Cuidado Alternativo</v>
      </c>
    </row>
    <row r="1095" spans="2:15" x14ac:dyDescent="0.3">
      <c r="B1095" s="4" t="str">
        <f t="shared" si="51"/>
        <v>2-Causa Egreso-31</v>
      </c>
      <c r="C1095" s="4" t="str">
        <f t="shared" si="52"/>
        <v>2-Causa Egreso-31-Mujeres</v>
      </c>
      <c r="D1095" s="4" t="str">
        <f t="shared" si="53"/>
        <v>2-Causa Egreso-31-Mujeres-Adolescente</v>
      </c>
      <c r="E1095">
        <v>2</v>
      </c>
      <c r="F1095" t="str">
        <f>+VLOOKUP(H1095,Causas_Ingreso[[Causal Ingreso/Egreso]:[id_Causa]],3,0)</f>
        <v>Causa Egreso-31</v>
      </c>
      <c r="G1095" t="s">
        <v>417</v>
      </c>
      <c r="H1095" t="s">
        <v>325</v>
      </c>
      <c r="I1095" t="s">
        <v>162</v>
      </c>
      <c r="J1095" t="s">
        <v>152</v>
      </c>
      <c r="K1095" t="s">
        <v>253</v>
      </c>
      <c r="L1095" t="s">
        <v>106</v>
      </c>
      <c r="M1095">
        <v>506</v>
      </c>
      <c r="O1095" t="str">
        <f>+VLOOKUP(Línea_Causa_Sexo_Edad[[#This Row],[id_LA]],Línea_Atención[],2,0)</f>
        <v>Línea Cuidado Alternativo</v>
      </c>
    </row>
    <row r="1096" spans="2:15" x14ac:dyDescent="0.3">
      <c r="B1096" s="4" t="str">
        <f t="shared" si="51"/>
        <v>2-Causa Egreso-31</v>
      </c>
      <c r="C1096" s="4" t="str">
        <f t="shared" si="52"/>
        <v>2-Causa Egreso-31-Hombres</v>
      </c>
      <c r="D1096" s="4" t="str">
        <f t="shared" si="53"/>
        <v>2-Causa Egreso-31-Hombres-Adolescente</v>
      </c>
      <c r="E1096">
        <v>2</v>
      </c>
      <c r="F1096" t="str">
        <f>+VLOOKUP(H1096,Causas_Ingreso[[Causal Ingreso/Egreso]:[id_Causa]],3,0)</f>
        <v>Causa Egreso-31</v>
      </c>
      <c r="G1096" t="s">
        <v>417</v>
      </c>
      <c r="H1096" t="s">
        <v>325</v>
      </c>
      <c r="I1096" t="s">
        <v>162</v>
      </c>
      <c r="J1096" t="s">
        <v>152</v>
      </c>
      <c r="K1096" t="s">
        <v>252</v>
      </c>
      <c r="L1096" t="s">
        <v>106</v>
      </c>
      <c r="M1096">
        <v>79</v>
      </c>
      <c r="O1096" t="str">
        <f>+VLOOKUP(Línea_Causa_Sexo_Edad[[#This Row],[id_LA]],Línea_Atención[],2,0)</f>
        <v>Línea Cuidado Alternativo</v>
      </c>
    </row>
    <row r="1097" spans="2:15" x14ac:dyDescent="0.3">
      <c r="B1097" s="4" t="str">
        <f t="shared" si="51"/>
        <v>2-Causa Egreso-31</v>
      </c>
      <c r="C1097" s="4" t="str">
        <f t="shared" si="52"/>
        <v>2-Causa Egreso-31-Mujeres</v>
      </c>
      <c r="D1097" s="4" t="str">
        <f t="shared" si="53"/>
        <v>2-Causa Egreso-31-Mujeres-Adolescente</v>
      </c>
      <c r="E1097">
        <v>2</v>
      </c>
      <c r="F1097" t="str">
        <f>+VLOOKUP(H1097,Causas_Ingreso[[Causal Ingreso/Egreso]:[id_Causa]],3,0)</f>
        <v>Causa Egreso-31</v>
      </c>
      <c r="G1097" t="s">
        <v>417</v>
      </c>
      <c r="H1097" t="s">
        <v>325</v>
      </c>
      <c r="I1097" t="s">
        <v>162</v>
      </c>
      <c r="J1097" t="s">
        <v>152</v>
      </c>
      <c r="K1097" t="s">
        <v>253</v>
      </c>
      <c r="L1097" t="s">
        <v>106</v>
      </c>
      <c r="M1097">
        <v>122</v>
      </c>
      <c r="O1097" t="str">
        <f>+VLOOKUP(Línea_Causa_Sexo_Edad[[#This Row],[id_LA]],Línea_Atención[],2,0)</f>
        <v>Línea Cuidado Alternativo</v>
      </c>
    </row>
    <row r="1098" spans="2:15" x14ac:dyDescent="0.3">
      <c r="B1098" s="4" t="str">
        <f t="shared" si="51"/>
        <v>2-Causa Egreso-01</v>
      </c>
      <c r="C1098" s="4" t="str">
        <f t="shared" si="52"/>
        <v>2-Causa Egreso-01-Hombres</v>
      </c>
      <c r="D1098" s="4" t="str">
        <f t="shared" si="53"/>
        <v>2-Causa Egreso-01-Hombres-Mayores De Edad</v>
      </c>
      <c r="E1098">
        <v>2</v>
      </c>
      <c r="F1098" t="str">
        <f>+VLOOKUP(H1098,Causas_Ingreso[[Causal Ingreso/Egreso]:[id_Causa]],3,0)</f>
        <v>Causa Egreso-01</v>
      </c>
      <c r="G1098" t="s">
        <v>417</v>
      </c>
      <c r="H1098" t="s">
        <v>335</v>
      </c>
      <c r="I1098" t="s">
        <v>163</v>
      </c>
      <c r="J1098" t="s">
        <v>153</v>
      </c>
      <c r="K1098" t="s">
        <v>252</v>
      </c>
      <c r="L1098" t="s">
        <v>106</v>
      </c>
      <c r="M1098">
        <v>4</v>
      </c>
      <c r="O1098" t="str">
        <f>+VLOOKUP(Línea_Causa_Sexo_Edad[[#This Row],[id_LA]],Línea_Atención[],2,0)</f>
        <v>Línea Cuidado Alternativo</v>
      </c>
    </row>
    <row r="1099" spans="2:15" x14ac:dyDescent="0.3">
      <c r="B1099" s="4" t="str">
        <f t="shared" si="51"/>
        <v>2-Causa Egreso-01</v>
      </c>
      <c r="C1099" s="4" t="str">
        <f t="shared" si="52"/>
        <v>2-Causa Egreso-01-Mujeres</v>
      </c>
      <c r="D1099" s="4" t="str">
        <f t="shared" si="53"/>
        <v>2-Causa Egreso-01-Mujeres-Mayores De Edad</v>
      </c>
      <c r="E1099">
        <v>2</v>
      </c>
      <c r="F1099" t="str">
        <f>+VLOOKUP(H1099,Causas_Ingreso[[Causal Ingreso/Egreso]:[id_Causa]],3,0)</f>
        <v>Causa Egreso-01</v>
      </c>
      <c r="G1099" t="s">
        <v>417</v>
      </c>
      <c r="H1099" t="s">
        <v>335</v>
      </c>
      <c r="I1099" t="s">
        <v>163</v>
      </c>
      <c r="J1099" t="s">
        <v>153</v>
      </c>
      <c r="K1099" t="s">
        <v>253</v>
      </c>
      <c r="L1099" t="s">
        <v>106</v>
      </c>
      <c r="M1099">
        <v>4</v>
      </c>
      <c r="O1099" t="str">
        <f>+VLOOKUP(Línea_Causa_Sexo_Edad[[#This Row],[id_LA]],Línea_Atención[],2,0)</f>
        <v>Línea Cuidado Alternativo</v>
      </c>
    </row>
    <row r="1100" spans="2:15" x14ac:dyDescent="0.3">
      <c r="B1100" s="4" t="str">
        <f t="shared" si="51"/>
        <v>2-Causa Egreso-02</v>
      </c>
      <c r="C1100" s="4" t="str">
        <f t="shared" si="52"/>
        <v>2-Causa Egreso-02-Hombres</v>
      </c>
      <c r="D1100" s="4" t="str">
        <f t="shared" si="53"/>
        <v>2-Causa Egreso-02-Hombres-Mayores De Edad</v>
      </c>
      <c r="E1100">
        <v>2</v>
      </c>
      <c r="F1100" t="str">
        <f>+VLOOKUP(H1100,Causas_Ingreso[[Causal Ingreso/Egreso]:[id_Causa]],3,0)</f>
        <v>Causa Egreso-02</v>
      </c>
      <c r="G1100" t="s">
        <v>417</v>
      </c>
      <c r="H1100" t="s">
        <v>336</v>
      </c>
      <c r="I1100" t="s">
        <v>163</v>
      </c>
      <c r="J1100" t="s">
        <v>153</v>
      </c>
      <c r="K1100" t="s">
        <v>252</v>
      </c>
      <c r="L1100" t="s">
        <v>106</v>
      </c>
      <c r="M1100">
        <v>21</v>
      </c>
      <c r="O1100" t="str">
        <f>+VLOOKUP(Línea_Causa_Sexo_Edad[[#This Row],[id_LA]],Línea_Atención[],2,0)</f>
        <v>Línea Cuidado Alternativo</v>
      </c>
    </row>
    <row r="1101" spans="2:15" x14ac:dyDescent="0.3">
      <c r="B1101" s="4" t="str">
        <f t="shared" si="51"/>
        <v>2-Causa Egreso-02</v>
      </c>
      <c r="C1101" s="4" t="str">
        <f t="shared" si="52"/>
        <v>2-Causa Egreso-02-Mujeres</v>
      </c>
      <c r="D1101" s="4" t="str">
        <f t="shared" si="53"/>
        <v>2-Causa Egreso-02-Mujeres-Mayores De Edad</v>
      </c>
      <c r="E1101">
        <v>2</v>
      </c>
      <c r="F1101" t="str">
        <f>+VLOOKUP(H1101,Causas_Ingreso[[Causal Ingreso/Egreso]:[id_Causa]],3,0)</f>
        <v>Causa Egreso-02</v>
      </c>
      <c r="G1101" t="s">
        <v>417</v>
      </c>
      <c r="H1101" t="s">
        <v>336</v>
      </c>
      <c r="I1101" t="s">
        <v>163</v>
      </c>
      <c r="J1101" t="s">
        <v>153</v>
      </c>
      <c r="K1101" t="s">
        <v>253</v>
      </c>
      <c r="L1101" t="s">
        <v>106</v>
      </c>
      <c r="M1101">
        <v>56</v>
      </c>
      <c r="O1101" t="str">
        <f>+VLOOKUP(Línea_Causa_Sexo_Edad[[#This Row],[id_LA]],Línea_Atención[],2,0)</f>
        <v>Línea Cuidado Alternativo</v>
      </c>
    </row>
    <row r="1102" spans="2:15" x14ac:dyDescent="0.3">
      <c r="B1102" s="4" t="str">
        <f t="shared" si="51"/>
        <v>2-Causa Egreso-04</v>
      </c>
      <c r="C1102" s="4" t="str">
        <f t="shared" si="52"/>
        <v>2-Causa Egreso-04-Hombres</v>
      </c>
      <c r="D1102" s="4" t="str">
        <f t="shared" si="53"/>
        <v>2-Causa Egreso-04-Hombres-Mayores De Edad</v>
      </c>
      <c r="E1102">
        <v>2</v>
      </c>
      <c r="F1102" t="str">
        <f>+VLOOKUP(H1102,Causas_Ingreso[[Causal Ingreso/Egreso]:[id_Causa]],3,0)</f>
        <v>Causa Egreso-04</v>
      </c>
      <c r="G1102" t="s">
        <v>417</v>
      </c>
      <c r="H1102" t="s">
        <v>339</v>
      </c>
      <c r="I1102" t="s">
        <v>163</v>
      </c>
      <c r="J1102" t="s">
        <v>153</v>
      </c>
      <c r="K1102" t="s">
        <v>252</v>
      </c>
      <c r="L1102" t="s">
        <v>106</v>
      </c>
      <c r="M1102">
        <v>42</v>
      </c>
      <c r="O1102" t="str">
        <f>+VLOOKUP(Línea_Causa_Sexo_Edad[[#This Row],[id_LA]],Línea_Atención[],2,0)</f>
        <v>Línea Cuidado Alternativo</v>
      </c>
    </row>
    <row r="1103" spans="2:15" x14ac:dyDescent="0.3">
      <c r="B1103" s="4" t="str">
        <f t="shared" si="51"/>
        <v>2-Causa Egreso-04</v>
      </c>
      <c r="C1103" s="4" t="str">
        <f t="shared" si="52"/>
        <v>2-Causa Egreso-04-Mujeres</v>
      </c>
      <c r="D1103" s="4" t="str">
        <f t="shared" si="53"/>
        <v>2-Causa Egreso-04-Mujeres-Mayores De Edad</v>
      </c>
      <c r="E1103">
        <v>2</v>
      </c>
      <c r="F1103" t="str">
        <f>+VLOOKUP(H1103,Causas_Ingreso[[Causal Ingreso/Egreso]:[id_Causa]],3,0)</f>
        <v>Causa Egreso-04</v>
      </c>
      <c r="G1103" t="s">
        <v>417</v>
      </c>
      <c r="H1103" t="s">
        <v>339</v>
      </c>
      <c r="I1103" t="s">
        <v>163</v>
      </c>
      <c r="J1103" t="s">
        <v>153</v>
      </c>
      <c r="K1103" t="s">
        <v>253</v>
      </c>
      <c r="L1103" t="s">
        <v>106</v>
      </c>
      <c r="M1103">
        <v>95</v>
      </c>
      <c r="O1103" t="str">
        <f>+VLOOKUP(Línea_Causa_Sexo_Edad[[#This Row],[id_LA]],Línea_Atención[],2,0)</f>
        <v>Línea Cuidado Alternativo</v>
      </c>
    </row>
    <row r="1104" spans="2:15" x14ac:dyDescent="0.3">
      <c r="B1104" s="4" t="str">
        <f t="shared" si="51"/>
        <v>2-Causa Egreso-05</v>
      </c>
      <c r="C1104" s="4" t="str">
        <f t="shared" si="52"/>
        <v>2-Causa Egreso-05-Hombres</v>
      </c>
      <c r="D1104" s="4" t="str">
        <f t="shared" si="53"/>
        <v>2-Causa Egreso-05-Hombres-Mayores De Edad</v>
      </c>
      <c r="E1104">
        <v>2</v>
      </c>
      <c r="F1104" t="str">
        <f>+VLOOKUP(H1104,Causas_Ingreso[[Causal Ingreso/Egreso]:[id_Causa]],3,0)</f>
        <v>Causa Egreso-05</v>
      </c>
      <c r="G1104" t="s">
        <v>417</v>
      </c>
      <c r="H1104" t="s">
        <v>340</v>
      </c>
      <c r="I1104" t="s">
        <v>163</v>
      </c>
      <c r="J1104" t="s">
        <v>153</v>
      </c>
      <c r="K1104" t="s">
        <v>252</v>
      </c>
      <c r="L1104" t="s">
        <v>106</v>
      </c>
      <c r="M1104">
        <v>1</v>
      </c>
      <c r="O1104" t="str">
        <f>+VLOOKUP(Línea_Causa_Sexo_Edad[[#This Row],[id_LA]],Línea_Atención[],2,0)</f>
        <v>Línea Cuidado Alternativo</v>
      </c>
    </row>
    <row r="1105" spans="2:15" x14ac:dyDescent="0.3">
      <c r="B1105" s="4" t="str">
        <f t="shared" si="51"/>
        <v>2-Causa Egreso-05</v>
      </c>
      <c r="C1105" s="4" t="str">
        <f t="shared" si="52"/>
        <v>2-Causa Egreso-05-Mujeres</v>
      </c>
      <c r="D1105" s="4" t="str">
        <f t="shared" si="53"/>
        <v>2-Causa Egreso-05-Mujeres-Mayores De Edad</v>
      </c>
      <c r="E1105">
        <v>2</v>
      </c>
      <c r="F1105" t="str">
        <f>+VLOOKUP(H1105,Causas_Ingreso[[Causal Ingreso/Egreso]:[id_Causa]],3,0)</f>
        <v>Causa Egreso-05</v>
      </c>
      <c r="G1105" t="s">
        <v>417</v>
      </c>
      <c r="H1105" t="s">
        <v>340</v>
      </c>
      <c r="I1105" t="s">
        <v>163</v>
      </c>
      <c r="J1105" t="s">
        <v>153</v>
      </c>
      <c r="K1105" t="s">
        <v>253</v>
      </c>
      <c r="L1105" t="s">
        <v>106</v>
      </c>
      <c r="M1105">
        <v>1</v>
      </c>
      <c r="O1105" t="str">
        <f>+VLOOKUP(Línea_Causa_Sexo_Edad[[#This Row],[id_LA]],Línea_Atención[],2,0)</f>
        <v>Línea Cuidado Alternativo</v>
      </c>
    </row>
    <row r="1106" spans="2:15" x14ac:dyDescent="0.3">
      <c r="B1106" s="4" t="str">
        <f t="shared" si="51"/>
        <v>2-Causa Egreso-01</v>
      </c>
      <c r="C1106" s="4" t="str">
        <f t="shared" si="52"/>
        <v>2-Causa Egreso-01-Hombres</v>
      </c>
      <c r="D1106" s="4" t="str">
        <f t="shared" si="53"/>
        <v>2-Causa Egreso-01-Hombres-Mayores De Edad</v>
      </c>
      <c r="E1106">
        <v>2</v>
      </c>
      <c r="F1106" t="str">
        <f>+VLOOKUP(H1106,Causas_Ingreso[[Causal Ingreso/Egreso]:[id_Causa]],3,0)</f>
        <v>Causa Egreso-01</v>
      </c>
      <c r="G1106" t="s">
        <v>417</v>
      </c>
      <c r="H1106" t="s">
        <v>335</v>
      </c>
      <c r="I1106" t="s">
        <v>163</v>
      </c>
      <c r="J1106" t="s">
        <v>153</v>
      </c>
      <c r="K1106" t="s">
        <v>252</v>
      </c>
      <c r="L1106" t="s">
        <v>106</v>
      </c>
      <c r="M1106">
        <v>1</v>
      </c>
      <c r="O1106" t="str">
        <f>+VLOOKUP(Línea_Causa_Sexo_Edad[[#This Row],[id_LA]],Línea_Atención[],2,0)</f>
        <v>Línea Cuidado Alternativo</v>
      </c>
    </row>
    <row r="1107" spans="2:15" x14ac:dyDescent="0.3">
      <c r="B1107" s="4" t="str">
        <f t="shared" si="51"/>
        <v>2-Causa Egreso-01</v>
      </c>
      <c r="C1107" s="4" t="str">
        <f t="shared" si="52"/>
        <v>2-Causa Egreso-01-Mujeres</v>
      </c>
      <c r="D1107" s="4" t="str">
        <f t="shared" si="53"/>
        <v>2-Causa Egreso-01-Mujeres-Mayores De Edad</v>
      </c>
      <c r="E1107">
        <v>2</v>
      </c>
      <c r="F1107" t="str">
        <f>+VLOOKUP(H1107,Causas_Ingreso[[Causal Ingreso/Egreso]:[id_Causa]],3,0)</f>
        <v>Causa Egreso-01</v>
      </c>
      <c r="G1107" t="s">
        <v>417</v>
      </c>
      <c r="H1107" t="s">
        <v>335</v>
      </c>
      <c r="I1107" t="s">
        <v>163</v>
      </c>
      <c r="J1107" t="s">
        <v>153</v>
      </c>
      <c r="K1107" t="s">
        <v>253</v>
      </c>
      <c r="L1107" t="s">
        <v>106</v>
      </c>
      <c r="M1107">
        <v>4</v>
      </c>
      <c r="O1107" t="str">
        <f>+VLOOKUP(Línea_Causa_Sexo_Edad[[#This Row],[id_LA]],Línea_Atención[],2,0)</f>
        <v>Línea Cuidado Alternativo</v>
      </c>
    </row>
    <row r="1108" spans="2:15" x14ac:dyDescent="0.3">
      <c r="B1108" s="4" t="str">
        <f t="shared" si="51"/>
        <v>2-Causa Egreso-07</v>
      </c>
      <c r="C1108" s="4" t="str">
        <f t="shared" si="52"/>
        <v>2-Causa Egreso-07-Mujeres</v>
      </c>
      <c r="D1108" s="4" t="str">
        <f t="shared" si="53"/>
        <v>2-Causa Egreso-07-Mujeres-Mayores De Edad</v>
      </c>
      <c r="E1108">
        <v>2</v>
      </c>
      <c r="F1108" t="str">
        <f>+VLOOKUP(H1108,Causas_Ingreso[[Causal Ingreso/Egreso]:[id_Causa]],3,0)</f>
        <v>Causa Egreso-07</v>
      </c>
      <c r="G1108" t="s">
        <v>417</v>
      </c>
      <c r="H1108" t="s">
        <v>341</v>
      </c>
      <c r="I1108" t="s">
        <v>163</v>
      </c>
      <c r="J1108" t="s">
        <v>153</v>
      </c>
      <c r="K1108" t="s">
        <v>253</v>
      </c>
      <c r="L1108" t="s">
        <v>106</v>
      </c>
      <c r="M1108">
        <v>2</v>
      </c>
      <c r="O1108" t="str">
        <f>+VLOOKUP(Línea_Causa_Sexo_Edad[[#This Row],[id_LA]],Línea_Atención[],2,0)</f>
        <v>Línea Cuidado Alternativo</v>
      </c>
    </row>
    <row r="1109" spans="2:15" x14ac:dyDescent="0.3">
      <c r="B1109" s="4" t="str">
        <f t="shared" si="51"/>
        <v>2-Causa Egreso-10</v>
      </c>
      <c r="C1109" s="4" t="str">
        <f t="shared" si="52"/>
        <v>2-Causa Egreso-10-Hombres</v>
      </c>
      <c r="D1109" s="4" t="str">
        <f t="shared" si="53"/>
        <v>2-Causa Egreso-10-Hombres-Mayores De Edad</v>
      </c>
      <c r="E1109">
        <v>2</v>
      </c>
      <c r="F1109" t="str">
        <f>+VLOOKUP(H1109,Causas_Ingreso[[Causal Ingreso/Egreso]:[id_Causa]],3,0)</f>
        <v>Causa Egreso-10</v>
      </c>
      <c r="G1109" t="s">
        <v>417</v>
      </c>
      <c r="H1109" t="s">
        <v>342</v>
      </c>
      <c r="I1109" t="s">
        <v>163</v>
      </c>
      <c r="J1109" t="s">
        <v>153</v>
      </c>
      <c r="K1109" t="s">
        <v>252</v>
      </c>
      <c r="L1109" t="s">
        <v>106</v>
      </c>
      <c r="M1109">
        <v>0</v>
      </c>
      <c r="O1109" t="str">
        <f>+VLOOKUP(Línea_Causa_Sexo_Edad[[#This Row],[id_LA]],Línea_Atención[],2,0)</f>
        <v>Línea Cuidado Alternativo</v>
      </c>
    </row>
    <row r="1110" spans="2:15" x14ac:dyDescent="0.3">
      <c r="B1110" s="4" t="str">
        <f t="shared" si="51"/>
        <v>2-Causa Egreso-10</v>
      </c>
      <c r="C1110" s="4" t="str">
        <f t="shared" si="52"/>
        <v>2-Causa Egreso-10-Mujeres</v>
      </c>
      <c r="D1110" s="4" t="str">
        <f t="shared" si="53"/>
        <v>2-Causa Egreso-10-Mujeres-Mayores De Edad</v>
      </c>
      <c r="E1110">
        <v>2</v>
      </c>
      <c r="F1110" t="str">
        <f>+VLOOKUP(H1110,Causas_Ingreso[[Causal Ingreso/Egreso]:[id_Causa]],3,0)</f>
        <v>Causa Egreso-10</v>
      </c>
      <c r="G1110" t="s">
        <v>417</v>
      </c>
      <c r="H1110" t="s">
        <v>342</v>
      </c>
      <c r="I1110" t="s">
        <v>163</v>
      </c>
      <c r="J1110" t="s">
        <v>153</v>
      </c>
      <c r="K1110" t="s">
        <v>253</v>
      </c>
      <c r="L1110" t="s">
        <v>106</v>
      </c>
      <c r="M1110">
        <v>0</v>
      </c>
      <c r="O1110" t="str">
        <f>+VLOOKUP(Línea_Causa_Sexo_Edad[[#This Row],[id_LA]],Línea_Atención[],2,0)</f>
        <v>Línea Cuidado Alternativo</v>
      </c>
    </row>
    <row r="1111" spans="2:15" x14ac:dyDescent="0.3">
      <c r="B1111" s="4" t="str">
        <f t="shared" si="51"/>
        <v>2-Causa Egreso-04</v>
      </c>
      <c r="C1111" s="4" t="str">
        <f t="shared" si="52"/>
        <v>2-Causa Egreso-04-Hombres</v>
      </c>
      <c r="D1111" s="4" t="str">
        <f t="shared" si="53"/>
        <v>2-Causa Egreso-04-Hombres-Mayores De Edad</v>
      </c>
      <c r="E1111">
        <v>2</v>
      </c>
      <c r="F1111" t="str">
        <f>+VLOOKUP(H1111,Causas_Ingreso[[Causal Ingreso/Egreso]:[id_Causa]],3,0)</f>
        <v>Causa Egreso-04</v>
      </c>
      <c r="G1111" t="s">
        <v>417</v>
      </c>
      <c r="H1111" t="s">
        <v>339</v>
      </c>
      <c r="I1111" t="s">
        <v>163</v>
      </c>
      <c r="J1111" t="s">
        <v>153</v>
      </c>
      <c r="K1111" t="s">
        <v>252</v>
      </c>
      <c r="L1111" t="s">
        <v>106</v>
      </c>
      <c r="M1111">
        <v>387</v>
      </c>
      <c r="O1111" t="str">
        <f>+VLOOKUP(Línea_Causa_Sexo_Edad[[#This Row],[id_LA]],Línea_Atención[],2,0)</f>
        <v>Línea Cuidado Alternativo</v>
      </c>
    </row>
    <row r="1112" spans="2:15" x14ac:dyDescent="0.3">
      <c r="B1112" s="4" t="str">
        <f t="shared" si="51"/>
        <v>2-Causa Egreso-04</v>
      </c>
      <c r="C1112" s="4" t="str">
        <f t="shared" si="52"/>
        <v>2-Causa Egreso-04-Mujeres</v>
      </c>
      <c r="D1112" s="4" t="str">
        <f t="shared" si="53"/>
        <v>2-Causa Egreso-04-Mujeres-Mayores De Edad</v>
      </c>
      <c r="E1112">
        <v>2</v>
      </c>
      <c r="F1112" t="str">
        <f>+VLOOKUP(H1112,Causas_Ingreso[[Causal Ingreso/Egreso]:[id_Causa]],3,0)</f>
        <v>Causa Egreso-04</v>
      </c>
      <c r="G1112" t="s">
        <v>417</v>
      </c>
      <c r="H1112" t="s">
        <v>339</v>
      </c>
      <c r="I1112" t="s">
        <v>163</v>
      </c>
      <c r="J1112" t="s">
        <v>153</v>
      </c>
      <c r="K1112" t="s">
        <v>253</v>
      </c>
      <c r="L1112" t="s">
        <v>106</v>
      </c>
      <c r="M1112">
        <v>350</v>
      </c>
      <c r="O1112" t="str">
        <f>+VLOOKUP(Línea_Causa_Sexo_Edad[[#This Row],[id_LA]],Línea_Atención[],2,0)</f>
        <v>Línea Cuidado Alternativo</v>
      </c>
    </row>
    <row r="1113" spans="2:15" x14ac:dyDescent="0.3">
      <c r="B1113" s="4" t="str">
        <f t="shared" si="51"/>
        <v>2-Causa Egreso-13</v>
      </c>
      <c r="C1113" s="4" t="str">
        <f t="shared" si="52"/>
        <v>2-Causa Egreso-13-Hombres</v>
      </c>
      <c r="D1113" s="4" t="str">
        <f t="shared" si="53"/>
        <v>2-Causa Egreso-13-Hombres-Mayores De Edad</v>
      </c>
      <c r="E1113">
        <v>2</v>
      </c>
      <c r="F1113" t="str">
        <f>+VLOOKUP(H1113,Causas_Ingreso[[Causal Ingreso/Egreso]:[id_Causa]],3,0)</f>
        <v>Causa Egreso-13</v>
      </c>
      <c r="G1113" t="s">
        <v>417</v>
      </c>
      <c r="H1113" t="s">
        <v>343</v>
      </c>
      <c r="I1113" t="s">
        <v>163</v>
      </c>
      <c r="J1113" t="s">
        <v>153</v>
      </c>
      <c r="K1113" t="s">
        <v>252</v>
      </c>
      <c r="L1113" t="s">
        <v>106</v>
      </c>
      <c r="M1113">
        <v>0</v>
      </c>
      <c r="O1113" t="str">
        <f>+VLOOKUP(Línea_Causa_Sexo_Edad[[#This Row],[id_LA]],Línea_Atención[],2,0)</f>
        <v>Línea Cuidado Alternativo</v>
      </c>
    </row>
    <row r="1114" spans="2:15" x14ac:dyDescent="0.3">
      <c r="B1114" s="4" t="str">
        <f t="shared" si="51"/>
        <v>2-Causa Egreso-13</v>
      </c>
      <c r="C1114" s="4" t="str">
        <f t="shared" si="52"/>
        <v>2-Causa Egreso-13-Mujeres</v>
      </c>
      <c r="D1114" s="4" t="str">
        <f t="shared" si="53"/>
        <v>2-Causa Egreso-13-Mujeres-Mayores De Edad</v>
      </c>
      <c r="E1114">
        <v>2</v>
      </c>
      <c r="F1114" t="str">
        <f>+VLOOKUP(H1114,Causas_Ingreso[[Causal Ingreso/Egreso]:[id_Causa]],3,0)</f>
        <v>Causa Egreso-13</v>
      </c>
      <c r="G1114" t="s">
        <v>417</v>
      </c>
      <c r="H1114" t="s">
        <v>343</v>
      </c>
      <c r="I1114" t="s">
        <v>163</v>
      </c>
      <c r="J1114" t="s">
        <v>153</v>
      </c>
      <c r="K1114" t="s">
        <v>253</v>
      </c>
      <c r="L1114" t="s">
        <v>106</v>
      </c>
      <c r="M1114">
        <v>0</v>
      </c>
      <c r="O1114" t="str">
        <f>+VLOOKUP(Línea_Causa_Sexo_Edad[[#This Row],[id_LA]],Línea_Atención[],2,0)</f>
        <v>Línea Cuidado Alternativo</v>
      </c>
    </row>
    <row r="1115" spans="2:15" x14ac:dyDescent="0.3">
      <c r="B1115" s="4" t="str">
        <f t="shared" si="51"/>
        <v>2-Causa Egreso-14</v>
      </c>
      <c r="C1115" s="4" t="str">
        <f t="shared" si="52"/>
        <v>2-Causa Egreso-14-Hombres</v>
      </c>
      <c r="D1115" s="4" t="str">
        <f t="shared" si="53"/>
        <v>2-Causa Egreso-14-Hombres-Mayores De Edad</v>
      </c>
      <c r="E1115">
        <v>2</v>
      </c>
      <c r="F1115" t="str">
        <f>+VLOOKUP(H1115,Causas_Ingreso[[Causal Ingreso/Egreso]:[id_Causa]],3,0)</f>
        <v>Causa Egreso-14</v>
      </c>
      <c r="G1115" t="s">
        <v>417</v>
      </c>
      <c r="H1115" t="s">
        <v>345</v>
      </c>
      <c r="I1115" t="s">
        <v>163</v>
      </c>
      <c r="J1115" t="s">
        <v>153</v>
      </c>
      <c r="K1115" t="s">
        <v>252</v>
      </c>
      <c r="L1115" t="s">
        <v>106</v>
      </c>
      <c r="M1115">
        <v>2</v>
      </c>
      <c r="O1115" t="str">
        <f>+VLOOKUP(Línea_Causa_Sexo_Edad[[#This Row],[id_LA]],Línea_Atención[],2,0)</f>
        <v>Línea Cuidado Alternativo</v>
      </c>
    </row>
    <row r="1116" spans="2:15" x14ac:dyDescent="0.3">
      <c r="B1116" s="4" t="str">
        <f t="shared" si="51"/>
        <v>2-Causa Egreso-14</v>
      </c>
      <c r="C1116" s="4" t="str">
        <f t="shared" si="52"/>
        <v>2-Causa Egreso-14-Mujeres</v>
      </c>
      <c r="D1116" s="4" t="str">
        <f t="shared" si="53"/>
        <v>2-Causa Egreso-14-Mujeres-Mayores De Edad</v>
      </c>
      <c r="E1116">
        <v>2</v>
      </c>
      <c r="F1116" t="str">
        <f>+VLOOKUP(H1116,Causas_Ingreso[[Causal Ingreso/Egreso]:[id_Causa]],3,0)</f>
        <v>Causa Egreso-14</v>
      </c>
      <c r="G1116" t="s">
        <v>417</v>
      </c>
      <c r="H1116" t="s">
        <v>345</v>
      </c>
      <c r="I1116" t="s">
        <v>163</v>
      </c>
      <c r="J1116" t="s">
        <v>153</v>
      </c>
      <c r="K1116" t="s">
        <v>253</v>
      </c>
      <c r="L1116" t="s">
        <v>106</v>
      </c>
      <c r="M1116">
        <v>9</v>
      </c>
      <c r="O1116" t="str">
        <f>+VLOOKUP(Línea_Causa_Sexo_Edad[[#This Row],[id_LA]],Línea_Atención[],2,0)</f>
        <v>Línea Cuidado Alternativo</v>
      </c>
    </row>
    <row r="1117" spans="2:15" x14ac:dyDescent="0.3">
      <c r="B1117" s="4" t="str">
        <f t="shared" si="51"/>
        <v>2-Causa Egreso-15</v>
      </c>
      <c r="C1117" s="4" t="str">
        <f t="shared" si="52"/>
        <v>2-Causa Egreso-15-Hombres</v>
      </c>
      <c r="D1117" s="4" t="str">
        <f t="shared" si="53"/>
        <v>2-Causa Egreso-15-Hombres-Mayores De Edad</v>
      </c>
      <c r="E1117">
        <v>2</v>
      </c>
      <c r="F1117" t="str">
        <f>+VLOOKUP(H1117,Causas_Ingreso[[Causal Ingreso/Egreso]:[id_Causa]],3,0)</f>
        <v>Causa Egreso-15</v>
      </c>
      <c r="G1117" t="s">
        <v>417</v>
      </c>
      <c r="H1117" t="s">
        <v>346</v>
      </c>
      <c r="I1117" t="s">
        <v>163</v>
      </c>
      <c r="J1117" t="s">
        <v>153</v>
      </c>
      <c r="K1117" t="s">
        <v>252</v>
      </c>
      <c r="L1117" t="s">
        <v>106</v>
      </c>
      <c r="M1117">
        <v>13</v>
      </c>
      <c r="O1117" t="str">
        <f>+VLOOKUP(Línea_Causa_Sexo_Edad[[#This Row],[id_LA]],Línea_Atención[],2,0)</f>
        <v>Línea Cuidado Alternativo</v>
      </c>
    </row>
    <row r="1118" spans="2:15" x14ac:dyDescent="0.3">
      <c r="B1118" s="4" t="str">
        <f t="shared" si="51"/>
        <v>2-Causa Egreso-15</v>
      </c>
      <c r="C1118" s="4" t="str">
        <f t="shared" si="52"/>
        <v>2-Causa Egreso-15-Mujeres</v>
      </c>
      <c r="D1118" s="4" t="str">
        <f t="shared" si="53"/>
        <v>2-Causa Egreso-15-Mujeres-Mayores De Edad</v>
      </c>
      <c r="E1118">
        <v>2</v>
      </c>
      <c r="F1118" t="str">
        <f>+VLOOKUP(H1118,Causas_Ingreso[[Causal Ingreso/Egreso]:[id_Causa]],3,0)</f>
        <v>Causa Egreso-15</v>
      </c>
      <c r="G1118" t="s">
        <v>417</v>
      </c>
      <c r="H1118" t="s">
        <v>346</v>
      </c>
      <c r="I1118" t="s">
        <v>163</v>
      </c>
      <c r="J1118" t="s">
        <v>153</v>
      </c>
      <c r="K1118" t="s">
        <v>253</v>
      </c>
      <c r="L1118" t="s">
        <v>106</v>
      </c>
      <c r="M1118">
        <v>46</v>
      </c>
      <c r="O1118" t="str">
        <f>+VLOOKUP(Línea_Causa_Sexo_Edad[[#This Row],[id_LA]],Línea_Atención[],2,0)</f>
        <v>Línea Cuidado Alternativo</v>
      </c>
    </row>
    <row r="1119" spans="2:15" x14ac:dyDescent="0.3">
      <c r="B1119" s="4" t="str">
        <f t="shared" si="51"/>
        <v>2-Causa Egreso-18</v>
      </c>
      <c r="C1119" s="4" t="str">
        <f t="shared" si="52"/>
        <v>2-Causa Egreso-18-Hombres</v>
      </c>
      <c r="D1119" s="4" t="str">
        <f t="shared" si="53"/>
        <v>2-Causa Egreso-18-Hombres-Mayores De Edad</v>
      </c>
      <c r="E1119">
        <v>2</v>
      </c>
      <c r="F1119" t="str">
        <f>+VLOOKUP(H1119,Causas_Ingreso[[Causal Ingreso/Egreso]:[id_Causa]],3,0)</f>
        <v>Causa Egreso-18</v>
      </c>
      <c r="G1119" t="s">
        <v>417</v>
      </c>
      <c r="H1119" t="s">
        <v>334</v>
      </c>
      <c r="I1119" t="s">
        <v>163</v>
      </c>
      <c r="J1119" t="s">
        <v>153</v>
      </c>
      <c r="K1119" t="s">
        <v>252</v>
      </c>
      <c r="L1119" t="s">
        <v>106</v>
      </c>
      <c r="M1119">
        <v>0</v>
      </c>
      <c r="O1119" t="str">
        <f>+VLOOKUP(Línea_Causa_Sexo_Edad[[#This Row],[id_LA]],Línea_Atención[],2,0)</f>
        <v>Línea Cuidado Alternativo</v>
      </c>
    </row>
    <row r="1120" spans="2:15" x14ac:dyDescent="0.3">
      <c r="B1120" s="4" t="str">
        <f t="shared" si="51"/>
        <v>2-Causa Egreso-18</v>
      </c>
      <c r="C1120" s="4" t="str">
        <f t="shared" si="52"/>
        <v>2-Causa Egreso-18-Mujeres</v>
      </c>
      <c r="D1120" s="4" t="str">
        <f t="shared" si="53"/>
        <v>2-Causa Egreso-18-Mujeres-Mayores De Edad</v>
      </c>
      <c r="E1120">
        <v>2</v>
      </c>
      <c r="F1120" t="str">
        <f>+VLOOKUP(H1120,Causas_Ingreso[[Causal Ingreso/Egreso]:[id_Causa]],3,0)</f>
        <v>Causa Egreso-18</v>
      </c>
      <c r="G1120" t="s">
        <v>417</v>
      </c>
      <c r="H1120" t="s">
        <v>334</v>
      </c>
      <c r="I1120" t="s">
        <v>163</v>
      </c>
      <c r="J1120" t="s">
        <v>153</v>
      </c>
      <c r="K1120" t="s">
        <v>253</v>
      </c>
      <c r="L1120" t="s">
        <v>106</v>
      </c>
      <c r="M1120">
        <v>0</v>
      </c>
      <c r="O1120" t="str">
        <f>+VLOOKUP(Línea_Causa_Sexo_Edad[[#This Row],[id_LA]],Línea_Atención[],2,0)</f>
        <v>Línea Cuidado Alternativo</v>
      </c>
    </row>
    <row r="1121" spans="2:15" x14ac:dyDescent="0.3">
      <c r="B1121" s="4" t="str">
        <f t="shared" si="51"/>
        <v>2-Causa Egreso-10</v>
      </c>
      <c r="C1121" s="4" t="str">
        <f t="shared" si="52"/>
        <v>2-Causa Egreso-10-Hombres</v>
      </c>
      <c r="D1121" s="4" t="str">
        <f t="shared" si="53"/>
        <v>2-Causa Egreso-10-Hombres-Mayores De Edad</v>
      </c>
      <c r="E1121">
        <v>2</v>
      </c>
      <c r="F1121" t="str">
        <f>+VLOOKUP(H1121,Causas_Ingreso[[Causal Ingreso/Egreso]:[id_Causa]],3,0)</f>
        <v>Causa Egreso-10</v>
      </c>
      <c r="G1121" t="s">
        <v>417</v>
      </c>
      <c r="H1121" t="s">
        <v>342</v>
      </c>
      <c r="I1121" t="s">
        <v>163</v>
      </c>
      <c r="J1121" t="s">
        <v>153</v>
      </c>
      <c r="K1121" t="s">
        <v>252</v>
      </c>
      <c r="L1121" t="s">
        <v>106</v>
      </c>
      <c r="M1121">
        <v>0</v>
      </c>
      <c r="O1121" t="str">
        <f>+VLOOKUP(Línea_Causa_Sexo_Edad[[#This Row],[id_LA]],Línea_Atención[],2,0)</f>
        <v>Línea Cuidado Alternativo</v>
      </c>
    </row>
    <row r="1122" spans="2:15" x14ac:dyDescent="0.3">
      <c r="B1122" s="4" t="str">
        <f t="shared" si="51"/>
        <v>2-Causa Egreso-10</v>
      </c>
      <c r="C1122" s="4" t="str">
        <f t="shared" si="52"/>
        <v>2-Causa Egreso-10-Mujeres</v>
      </c>
      <c r="D1122" s="4" t="str">
        <f t="shared" si="53"/>
        <v>2-Causa Egreso-10-Mujeres-Mayores De Edad</v>
      </c>
      <c r="E1122">
        <v>2</v>
      </c>
      <c r="F1122" t="str">
        <f>+VLOOKUP(H1122,Causas_Ingreso[[Causal Ingreso/Egreso]:[id_Causa]],3,0)</f>
        <v>Causa Egreso-10</v>
      </c>
      <c r="G1122" t="s">
        <v>417</v>
      </c>
      <c r="H1122" t="s">
        <v>342</v>
      </c>
      <c r="I1122" t="s">
        <v>163</v>
      </c>
      <c r="J1122" t="s">
        <v>153</v>
      </c>
      <c r="K1122" t="s">
        <v>253</v>
      </c>
      <c r="L1122" t="s">
        <v>106</v>
      </c>
      <c r="M1122">
        <v>4</v>
      </c>
      <c r="O1122" t="str">
        <f>+VLOOKUP(Línea_Causa_Sexo_Edad[[#This Row],[id_LA]],Línea_Atención[],2,0)</f>
        <v>Línea Cuidado Alternativo</v>
      </c>
    </row>
    <row r="1123" spans="2:15" x14ac:dyDescent="0.3">
      <c r="B1123" s="4" t="str">
        <f t="shared" si="51"/>
        <v>2-Causa Egreso-23</v>
      </c>
      <c r="C1123" s="4" t="str">
        <f t="shared" si="52"/>
        <v>2-Causa Egreso-23-Mujeres</v>
      </c>
      <c r="D1123" s="4" t="str">
        <f t="shared" si="53"/>
        <v>2-Causa Egreso-23-Mujeres-Mayores De Edad</v>
      </c>
      <c r="E1123">
        <v>2</v>
      </c>
      <c r="F1123" t="str">
        <f>+VLOOKUP(H1123,Causas_Ingreso[[Causal Ingreso/Egreso]:[id_Causa]],3,0)</f>
        <v>Causa Egreso-23</v>
      </c>
      <c r="G1123" t="s">
        <v>417</v>
      </c>
      <c r="H1123" t="s">
        <v>338</v>
      </c>
      <c r="I1123" t="s">
        <v>163</v>
      </c>
      <c r="J1123" t="s">
        <v>153</v>
      </c>
      <c r="K1123" t="s">
        <v>253</v>
      </c>
      <c r="L1123" t="s">
        <v>106</v>
      </c>
      <c r="M1123">
        <v>0</v>
      </c>
      <c r="O1123" t="str">
        <f>+VLOOKUP(Línea_Causa_Sexo_Edad[[#This Row],[id_LA]],Línea_Atención[],2,0)</f>
        <v>Línea Cuidado Alternativo</v>
      </c>
    </row>
    <row r="1124" spans="2:15" x14ac:dyDescent="0.3">
      <c r="B1124" s="4" t="str">
        <f t="shared" si="51"/>
        <v>2-Causa Egreso-23</v>
      </c>
      <c r="C1124" s="4" t="str">
        <f t="shared" si="52"/>
        <v>2-Causa Egreso-23-Hombres</v>
      </c>
      <c r="D1124" s="4" t="str">
        <f t="shared" si="53"/>
        <v>2-Causa Egreso-23-Hombres-Mayores De Edad</v>
      </c>
      <c r="E1124">
        <v>2</v>
      </c>
      <c r="F1124" t="str">
        <f>+VLOOKUP(H1124,Causas_Ingreso[[Causal Ingreso/Egreso]:[id_Causa]],3,0)</f>
        <v>Causa Egreso-23</v>
      </c>
      <c r="G1124" t="s">
        <v>417</v>
      </c>
      <c r="H1124" t="s">
        <v>338</v>
      </c>
      <c r="I1124" t="s">
        <v>163</v>
      </c>
      <c r="J1124" t="s">
        <v>153</v>
      </c>
      <c r="K1124" t="s">
        <v>252</v>
      </c>
      <c r="L1124" t="s">
        <v>106</v>
      </c>
      <c r="M1124">
        <v>1</v>
      </c>
      <c r="O1124" t="str">
        <f>+VLOOKUP(Línea_Causa_Sexo_Edad[[#This Row],[id_LA]],Línea_Atención[],2,0)</f>
        <v>Línea Cuidado Alternativo</v>
      </c>
    </row>
    <row r="1125" spans="2:15" x14ac:dyDescent="0.3">
      <c r="B1125" s="4" t="str">
        <f t="shared" si="51"/>
        <v>2-Causa Egreso-23</v>
      </c>
      <c r="C1125" s="4" t="str">
        <f t="shared" si="52"/>
        <v>2-Causa Egreso-23-Mujeres</v>
      </c>
      <c r="D1125" s="4" t="str">
        <f t="shared" si="53"/>
        <v>2-Causa Egreso-23-Mujeres-Mayores De Edad</v>
      </c>
      <c r="E1125">
        <v>2</v>
      </c>
      <c r="F1125" t="str">
        <f>+VLOOKUP(H1125,Causas_Ingreso[[Causal Ingreso/Egreso]:[id_Causa]],3,0)</f>
        <v>Causa Egreso-23</v>
      </c>
      <c r="G1125" t="s">
        <v>417</v>
      </c>
      <c r="H1125" t="s">
        <v>338</v>
      </c>
      <c r="I1125" t="s">
        <v>163</v>
      </c>
      <c r="J1125" t="s">
        <v>153</v>
      </c>
      <c r="K1125" t="s">
        <v>253</v>
      </c>
      <c r="L1125" t="s">
        <v>106</v>
      </c>
      <c r="M1125">
        <v>0</v>
      </c>
      <c r="O1125" t="str">
        <f>+VLOOKUP(Línea_Causa_Sexo_Edad[[#This Row],[id_LA]],Línea_Atención[],2,0)</f>
        <v>Línea Cuidado Alternativo</v>
      </c>
    </row>
    <row r="1126" spans="2:15" x14ac:dyDescent="0.3">
      <c r="B1126" s="4" t="str">
        <f t="shared" si="51"/>
        <v>2-Causa Egreso-26</v>
      </c>
      <c r="C1126" s="4" t="str">
        <f t="shared" si="52"/>
        <v>2-Causa Egreso-26-Hombres</v>
      </c>
      <c r="D1126" s="4" t="str">
        <f t="shared" si="53"/>
        <v>2-Causa Egreso-26-Hombres-Mayores De Edad</v>
      </c>
      <c r="E1126">
        <v>2</v>
      </c>
      <c r="F1126" t="str">
        <f>+VLOOKUP(H1126,Causas_Ingreso[[Causal Ingreso/Egreso]:[id_Causa]],3,0)</f>
        <v>Causa Egreso-26</v>
      </c>
      <c r="G1126" t="s">
        <v>417</v>
      </c>
      <c r="H1126" t="s">
        <v>348</v>
      </c>
      <c r="I1126" t="s">
        <v>163</v>
      </c>
      <c r="J1126" t="s">
        <v>153</v>
      </c>
      <c r="K1126" t="s">
        <v>252</v>
      </c>
      <c r="L1126" t="s">
        <v>106</v>
      </c>
      <c r="M1126">
        <v>2</v>
      </c>
      <c r="O1126" t="str">
        <f>+VLOOKUP(Línea_Causa_Sexo_Edad[[#This Row],[id_LA]],Línea_Atención[],2,0)</f>
        <v>Línea Cuidado Alternativo</v>
      </c>
    </row>
    <row r="1127" spans="2:15" x14ac:dyDescent="0.3">
      <c r="B1127" s="4" t="str">
        <f t="shared" si="51"/>
        <v>2-Causa Egreso-26</v>
      </c>
      <c r="C1127" s="4" t="str">
        <f t="shared" si="52"/>
        <v>2-Causa Egreso-26-Mujeres</v>
      </c>
      <c r="D1127" s="4" t="str">
        <f t="shared" si="53"/>
        <v>2-Causa Egreso-26-Mujeres-Mayores De Edad</v>
      </c>
      <c r="E1127">
        <v>2</v>
      </c>
      <c r="F1127" t="str">
        <f>+VLOOKUP(H1127,Causas_Ingreso[[Causal Ingreso/Egreso]:[id_Causa]],3,0)</f>
        <v>Causa Egreso-26</v>
      </c>
      <c r="G1127" t="s">
        <v>417</v>
      </c>
      <c r="H1127" t="s">
        <v>348</v>
      </c>
      <c r="I1127" t="s">
        <v>163</v>
      </c>
      <c r="J1127" t="s">
        <v>153</v>
      </c>
      <c r="K1127" t="s">
        <v>253</v>
      </c>
      <c r="L1127" t="s">
        <v>106</v>
      </c>
      <c r="M1127">
        <v>8</v>
      </c>
      <c r="O1127" t="str">
        <f>+VLOOKUP(Línea_Causa_Sexo_Edad[[#This Row],[id_LA]],Línea_Atención[],2,0)</f>
        <v>Línea Cuidado Alternativo</v>
      </c>
    </row>
    <row r="1128" spans="2:15" x14ac:dyDescent="0.3">
      <c r="B1128" s="4" t="str">
        <f t="shared" si="51"/>
        <v>2-Causa Egreso-28</v>
      </c>
      <c r="C1128" s="4" t="str">
        <f t="shared" si="52"/>
        <v>2-Causa Egreso-28-Hombres</v>
      </c>
      <c r="D1128" s="4" t="str">
        <f t="shared" si="53"/>
        <v>2-Causa Egreso-28-Hombres-Mayores De Edad</v>
      </c>
      <c r="E1128">
        <v>2</v>
      </c>
      <c r="F1128" t="str">
        <f>+VLOOKUP(H1128,Causas_Ingreso[[Causal Ingreso/Egreso]:[id_Causa]],3,0)</f>
        <v>Causa Egreso-28</v>
      </c>
      <c r="G1128" t="s">
        <v>417</v>
      </c>
      <c r="H1128" t="s">
        <v>349</v>
      </c>
      <c r="I1128" t="s">
        <v>163</v>
      </c>
      <c r="J1128" t="s">
        <v>153</v>
      </c>
      <c r="K1128" t="s">
        <v>252</v>
      </c>
      <c r="L1128" t="s">
        <v>106</v>
      </c>
      <c r="M1128">
        <v>1</v>
      </c>
      <c r="O1128" t="str">
        <f>+VLOOKUP(Línea_Causa_Sexo_Edad[[#This Row],[id_LA]],Línea_Atención[],2,0)</f>
        <v>Línea Cuidado Alternativo</v>
      </c>
    </row>
    <row r="1129" spans="2:15" x14ac:dyDescent="0.3">
      <c r="B1129" s="4" t="str">
        <f t="shared" si="51"/>
        <v>2-Causa Egreso-28</v>
      </c>
      <c r="C1129" s="4" t="str">
        <f t="shared" si="52"/>
        <v>2-Causa Egreso-28-Mujeres</v>
      </c>
      <c r="D1129" s="4" t="str">
        <f t="shared" si="53"/>
        <v>2-Causa Egreso-28-Mujeres-Mayores De Edad</v>
      </c>
      <c r="E1129">
        <v>2</v>
      </c>
      <c r="F1129" t="str">
        <f>+VLOOKUP(H1129,Causas_Ingreso[[Causal Ingreso/Egreso]:[id_Causa]],3,0)</f>
        <v>Causa Egreso-28</v>
      </c>
      <c r="G1129" t="s">
        <v>417</v>
      </c>
      <c r="H1129" t="s">
        <v>349</v>
      </c>
      <c r="I1129" t="s">
        <v>163</v>
      </c>
      <c r="J1129" t="s">
        <v>153</v>
      </c>
      <c r="K1129" t="s">
        <v>253</v>
      </c>
      <c r="L1129" t="s">
        <v>106</v>
      </c>
      <c r="M1129">
        <v>0</v>
      </c>
      <c r="O1129" t="str">
        <f>+VLOOKUP(Línea_Causa_Sexo_Edad[[#This Row],[id_LA]],Línea_Atención[],2,0)</f>
        <v>Línea Cuidado Alternativo</v>
      </c>
    </row>
    <row r="1130" spans="2:15" x14ac:dyDescent="0.3">
      <c r="B1130" s="4" t="str">
        <f t="shared" si="51"/>
        <v>2-Causa Egreso-01</v>
      </c>
      <c r="C1130" s="4" t="str">
        <f t="shared" si="52"/>
        <v>2-Causa Egreso-01-Hombres</v>
      </c>
      <c r="D1130" s="4" t="str">
        <f t="shared" si="53"/>
        <v>2-Causa Egreso-01-Hombres-Mayores De Edad</v>
      </c>
      <c r="E1130">
        <v>2</v>
      </c>
      <c r="F1130" t="str">
        <f>+VLOOKUP(H1130,Causas_Ingreso[[Causal Ingreso/Egreso]:[id_Causa]],3,0)</f>
        <v>Causa Egreso-01</v>
      </c>
      <c r="G1130" t="s">
        <v>417</v>
      </c>
      <c r="H1130" t="s">
        <v>335</v>
      </c>
      <c r="I1130" t="s">
        <v>163</v>
      </c>
      <c r="J1130" t="s">
        <v>153</v>
      </c>
      <c r="K1130" t="s">
        <v>252</v>
      </c>
      <c r="L1130" t="s">
        <v>106</v>
      </c>
      <c r="M1130">
        <v>13</v>
      </c>
      <c r="O1130" t="str">
        <f>+VLOOKUP(Línea_Causa_Sexo_Edad[[#This Row],[id_LA]],Línea_Atención[],2,0)</f>
        <v>Línea Cuidado Alternativo</v>
      </c>
    </row>
    <row r="1131" spans="2:15" x14ac:dyDescent="0.3">
      <c r="B1131" s="4" t="str">
        <f t="shared" si="51"/>
        <v>2-Causa Egreso-01</v>
      </c>
      <c r="C1131" s="4" t="str">
        <f t="shared" si="52"/>
        <v>2-Causa Egreso-01-Mujeres</v>
      </c>
      <c r="D1131" s="4" t="str">
        <f t="shared" si="53"/>
        <v>2-Causa Egreso-01-Mujeres-Mayores De Edad</v>
      </c>
      <c r="E1131">
        <v>2</v>
      </c>
      <c r="F1131" t="str">
        <f>+VLOOKUP(H1131,Causas_Ingreso[[Causal Ingreso/Egreso]:[id_Causa]],3,0)</f>
        <v>Causa Egreso-01</v>
      </c>
      <c r="G1131" t="s">
        <v>417</v>
      </c>
      <c r="H1131" t="s">
        <v>335</v>
      </c>
      <c r="I1131" t="s">
        <v>163</v>
      </c>
      <c r="J1131" t="s">
        <v>153</v>
      </c>
      <c r="K1131" t="s">
        <v>253</v>
      </c>
      <c r="L1131" t="s">
        <v>106</v>
      </c>
      <c r="M1131">
        <v>8</v>
      </c>
      <c r="O1131" t="str">
        <f>+VLOOKUP(Línea_Causa_Sexo_Edad[[#This Row],[id_LA]],Línea_Atención[],2,0)</f>
        <v>Línea Cuidado Alternativo</v>
      </c>
    </row>
    <row r="1132" spans="2:15" x14ac:dyDescent="0.3">
      <c r="B1132" s="4" t="str">
        <f t="shared" si="51"/>
        <v>2-Causa Egreso-05</v>
      </c>
      <c r="C1132" s="4" t="str">
        <f t="shared" si="52"/>
        <v>2-Causa Egreso-05-Hombres</v>
      </c>
      <c r="D1132" s="4" t="str">
        <f t="shared" si="53"/>
        <v>2-Causa Egreso-05-Hombres-Mayores De Edad</v>
      </c>
      <c r="E1132">
        <v>2</v>
      </c>
      <c r="F1132" t="str">
        <f>+VLOOKUP(H1132,Causas_Ingreso[[Causal Ingreso/Egreso]:[id_Causa]],3,0)</f>
        <v>Causa Egreso-05</v>
      </c>
      <c r="G1132" t="s">
        <v>417</v>
      </c>
      <c r="H1132" t="s">
        <v>340</v>
      </c>
      <c r="I1132" t="s">
        <v>163</v>
      </c>
      <c r="J1132" t="s">
        <v>153</v>
      </c>
      <c r="K1132" t="s">
        <v>252</v>
      </c>
      <c r="L1132" t="s">
        <v>106</v>
      </c>
      <c r="M1132">
        <v>25</v>
      </c>
      <c r="O1132" t="str">
        <f>+VLOOKUP(Línea_Causa_Sexo_Edad[[#This Row],[id_LA]],Línea_Atención[],2,0)</f>
        <v>Línea Cuidado Alternativo</v>
      </c>
    </row>
    <row r="1133" spans="2:15" x14ac:dyDescent="0.3">
      <c r="B1133" s="4" t="str">
        <f t="shared" si="51"/>
        <v>2-Causa Egreso-05</v>
      </c>
      <c r="C1133" s="4" t="str">
        <f t="shared" si="52"/>
        <v>2-Causa Egreso-05-Mujeres</v>
      </c>
      <c r="D1133" s="4" t="str">
        <f t="shared" si="53"/>
        <v>2-Causa Egreso-05-Mujeres-Mayores De Edad</v>
      </c>
      <c r="E1133">
        <v>2</v>
      </c>
      <c r="F1133" t="str">
        <f>+VLOOKUP(H1133,Causas_Ingreso[[Causal Ingreso/Egreso]:[id_Causa]],3,0)</f>
        <v>Causa Egreso-05</v>
      </c>
      <c r="G1133" t="s">
        <v>417</v>
      </c>
      <c r="H1133" t="s">
        <v>340</v>
      </c>
      <c r="I1133" t="s">
        <v>163</v>
      </c>
      <c r="J1133" t="s">
        <v>153</v>
      </c>
      <c r="K1133" t="s">
        <v>253</v>
      </c>
      <c r="L1133" t="s">
        <v>106</v>
      </c>
      <c r="M1133">
        <v>36</v>
      </c>
      <c r="O1133" t="str">
        <f>+VLOOKUP(Línea_Causa_Sexo_Edad[[#This Row],[id_LA]],Línea_Atención[],2,0)</f>
        <v>Línea Cuidado Alternativo</v>
      </c>
    </row>
    <row r="1134" spans="2:15" x14ac:dyDescent="0.3">
      <c r="B1134" s="4" t="str">
        <f t="shared" si="51"/>
        <v>2-Causa Egreso-31</v>
      </c>
      <c r="C1134" s="4" t="str">
        <f t="shared" si="52"/>
        <v>2-Causa Egreso-31-Hombres</v>
      </c>
      <c r="D1134" s="4" t="str">
        <f t="shared" si="53"/>
        <v>2-Causa Egreso-31-Hombres-Mayores De Edad</v>
      </c>
      <c r="E1134">
        <v>2</v>
      </c>
      <c r="F1134" t="str">
        <f>+VLOOKUP(H1134,Causas_Ingreso[[Causal Ingreso/Egreso]:[id_Causa]],3,0)</f>
        <v>Causa Egreso-31</v>
      </c>
      <c r="G1134" t="s">
        <v>417</v>
      </c>
      <c r="H1134" t="s">
        <v>325</v>
      </c>
      <c r="I1134" t="s">
        <v>163</v>
      </c>
      <c r="J1134" t="s">
        <v>153</v>
      </c>
      <c r="K1134" t="s">
        <v>252</v>
      </c>
      <c r="L1134" t="s">
        <v>106</v>
      </c>
      <c r="M1134">
        <v>0</v>
      </c>
      <c r="O1134" t="str">
        <f>+VLOOKUP(Línea_Causa_Sexo_Edad[[#This Row],[id_LA]],Línea_Atención[],2,0)</f>
        <v>Línea Cuidado Alternativo</v>
      </c>
    </row>
    <row r="1135" spans="2:15" x14ac:dyDescent="0.3">
      <c r="B1135" s="4" t="str">
        <f t="shared" si="51"/>
        <v>2-Causa Egreso-32</v>
      </c>
      <c r="C1135" s="4" t="str">
        <f t="shared" si="52"/>
        <v>2-Causa Egreso-32-Hombres</v>
      </c>
      <c r="D1135" s="4" t="str">
        <f t="shared" si="53"/>
        <v>2-Causa Egreso-32-Hombres-Mayores De Edad</v>
      </c>
      <c r="E1135">
        <v>2</v>
      </c>
      <c r="F1135" t="str">
        <f>+VLOOKUP(H1135,Causas_Ingreso[[Causal Ingreso/Egreso]:[id_Causa]],3,0)</f>
        <v>Causa Egreso-32</v>
      </c>
      <c r="G1135" t="s">
        <v>417</v>
      </c>
      <c r="H1135" t="s">
        <v>333</v>
      </c>
      <c r="I1135" t="s">
        <v>163</v>
      </c>
      <c r="J1135" t="s">
        <v>153</v>
      </c>
      <c r="K1135" t="s">
        <v>252</v>
      </c>
      <c r="L1135" t="s">
        <v>106</v>
      </c>
      <c r="M1135">
        <v>0</v>
      </c>
      <c r="O1135" t="str">
        <f>+VLOOKUP(Línea_Causa_Sexo_Edad[[#This Row],[id_LA]],Línea_Atención[],2,0)</f>
        <v>Línea Cuidado Alternativo</v>
      </c>
    </row>
    <row r="1136" spans="2:15" x14ac:dyDescent="0.3">
      <c r="B1136" s="4" t="str">
        <f t="shared" si="51"/>
        <v>2-Causa Egreso-32</v>
      </c>
      <c r="C1136" s="4" t="str">
        <f t="shared" si="52"/>
        <v>2-Causa Egreso-32-Mujeres</v>
      </c>
      <c r="D1136" s="4" t="str">
        <f t="shared" si="53"/>
        <v>2-Causa Egreso-32-Mujeres-Mayores De Edad</v>
      </c>
      <c r="E1136">
        <v>2</v>
      </c>
      <c r="F1136" t="str">
        <f>+VLOOKUP(H1136,Causas_Ingreso[[Causal Ingreso/Egreso]:[id_Causa]],3,0)</f>
        <v>Causa Egreso-32</v>
      </c>
      <c r="G1136" t="s">
        <v>417</v>
      </c>
      <c r="H1136" t="s">
        <v>333</v>
      </c>
      <c r="I1136" t="s">
        <v>163</v>
      </c>
      <c r="J1136" t="s">
        <v>153</v>
      </c>
      <c r="K1136" t="s">
        <v>253</v>
      </c>
      <c r="L1136" t="s">
        <v>106</v>
      </c>
      <c r="M1136">
        <v>0</v>
      </c>
      <c r="O1136" t="str">
        <f>+VLOOKUP(Línea_Causa_Sexo_Edad[[#This Row],[id_LA]],Línea_Atención[],2,0)</f>
        <v>Línea Cuidado Alternativo</v>
      </c>
    </row>
    <row r="1137" spans="2:15" x14ac:dyDescent="0.3">
      <c r="B1137" s="4" t="str">
        <f t="shared" si="51"/>
        <v>2-Causa Egreso-33</v>
      </c>
      <c r="C1137" s="4" t="str">
        <f t="shared" si="52"/>
        <v>2-Causa Egreso-33-Hombres</v>
      </c>
      <c r="D1137" s="4" t="str">
        <f t="shared" si="53"/>
        <v>2-Causa Egreso-33-Hombres-Mayores De Edad</v>
      </c>
      <c r="E1137">
        <v>2</v>
      </c>
      <c r="F1137" t="str">
        <f>+VLOOKUP(H1137,Causas_Ingreso[[Causal Ingreso/Egreso]:[id_Causa]],3,0)</f>
        <v>Causa Egreso-33</v>
      </c>
      <c r="G1137" t="s">
        <v>417</v>
      </c>
      <c r="H1137" t="s">
        <v>331</v>
      </c>
      <c r="I1137" t="s">
        <v>163</v>
      </c>
      <c r="J1137" t="s">
        <v>153</v>
      </c>
      <c r="K1137" t="s">
        <v>252</v>
      </c>
      <c r="L1137" t="s">
        <v>106</v>
      </c>
      <c r="M1137">
        <v>0</v>
      </c>
      <c r="O1137" t="str">
        <f>+VLOOKUP(Línea_Causa_Sexo_Edad[[#This Row],[id_LA]],Línea_Atención[],2,0)</f>
        <v>Línea Cuidado Alternativo</v>
      </c>
    </row>
    <row r="1138" spans="2:15" x14ac:dyDescent="0.3">
      <c r="B1138" s="4" t="str">
        <f t="shared" si="51"/>
        <v>2-Causa Egreso-33</v>
      </c>
      <c r="C1138" s="4" t="str">
        <f t="shared" si="52"/>
        <v>2-Causa Egreso-33-Mujeres</v>
      </c>
      <c r="D1138" s="4" t="str">
        <f t="shared" si="53"/>
        <v>2-Causa Egreso-33-Mujeres-Mayores De Edad</v>
      </c>
      <c r="E1138">
        <v>2</v>
      </c>
      <c r="F1138" t="str">
        <f>+VLOOKUP(H1138,Causas_Ingreso[[Causal Ingreso/Egreso]:[id_Causa]],3,0)</f>
        <v>Causa Egreso-33</v>
      </c>
      <c r="G1138" t="s">
        <v>417</v>
      </c>
      <c r="H1138" t="s">
        <v>331</v>
      </c>
      <c r="I1138" t="s">
        <v>163</v>
      </c>
      <c r="J1138" t="s">
        <v>153</v>
      </c>
      <c r="K1138" t="s">
        <v>253</v>
      </c>
      <c r="L1138" t="s">
        <v>106</v>
      </c>
      <c r="M1138">
        <v>0</v>
      </c>
      <c r="O1138" t="str">
        <f>+VLOOKUP(Línea_Causa_Sexo_Edad[[#This Row],[id_LA]],Línea_Atención[],2,0)</f>
        <v>Línea Cuidado Alternativo</v>
      </c>
    </row>
    <row r="1139" spans="2:15" x14ac:dyDescent="0.3">
      <c r="B1139" s="4" t="str">
        <f t="shared" si="51"/>
        <v>2-Causa Egreso-34</v>
      </c>
      <c r="C1139" s="4" t="str">
        <f t="shared" si="52"/>
        <v>2-Causa Egreso-34-Mujeres</v>
      </c>
      <c r="D1139" s="4" t="str">
        <f t="shared" si="53"/>
        <v>2-Causa Egreso-34-Mujeres-Mayores De Edad</v>
      </c>
      <c r="E1139">
        <v>2</v>
      </c>
      <c r="F1139" t="str">
        <f>+VLOOKUP(H1139,Causas_Ingreso[[Causal Ingreso/Egreso]:[id_Causa]],3,0)</f>
        <v>Causa Egreso-34</v>
      </c>
      <c r="G1139" t="s">
        <v>417</v>
      </c>
      <c r="H1139" t="s">
        <v>330</v>
      </c>
      <c r="I1139" t="s">
        <v>163</v>
      </c>
      <c r="J1139" t="s">
        <v>153</v>
      </c>
      <c r="K1139" t="s">
        <v>253</v>
      </c>
      <c r="L1139" t="s">
        <v>106</v>
      </c>
      <c r="M1139">
        <v>1</v>
      </c>
      <c r="O1139" t="str">
        <f>+VLOOKUP(Línea_Causa_Sexo_Edad[[#This Row],[id_LA]],Línea_Atención[],2,0)</f>
        <v>Línea Cuidado Alternativo</v>
      </c>
    </row>
    <row r="1140" spans="2:15" x14ac:dyDescent="0.3">
      <c r="B1140" s="4" t="str">
        <f t="shared" si="51"/>
        <v>2-Causa Egreso-09</v>
      </c>
      <c r="C1140" s="4" t="str">
        <f t="shared" si="52"/>
        <v>2-Causa Egreso-09-Hombres</v>
      </c>
      <c r="D1140" s="4" t="str">
        <f t="shared" si="53"/>
        <v>2-Causa Egreso-09-Hombres-Mayores De Edad</v>
      </c>
      <c r="E1140">
        <v>2</v>
      </c>
      <c r="F1140" t="str">
        <f>+VLOOKUP(H1140,Causas_Ingreso[[Causal Ingreso/Egreso]:[id_Causa]],3,0)</f>
        <v>Causa Egreso-09</v>
      </c>
      <c r="G1140" t="s">
        <v>417</v>
      </c>
      <c r="H1140" t="s">
        <v>329</v>
      </c>
      <c r="I1140" t="s">
        <v>163</v>
      </c>
      <c r="J1140" t="s">
        <v>153</v>
      </c>
      <c r="K1140" t="s">
        <v>252</v>
      </c>
      <c r="L1140" t="s">
        <v>106</v>
      </c>
      <c r="M1140">
        <v>0</v>
      </c>
      <c r="O1140" t="str">
        <f>+VLOOKUP(Línea_Causa_Sexo_Edad[[#This Row],[id_LA]],Línea_Atención[],2,0)</f>
        <v>Línea Cuidado Alternativo</v>
      </c>
    </row>
    <row r="1141" spans="2:15" x14ac:dyDescent="0.3">
      <c r="B1141" s="4" t="str">
        <f t="shared" si="51"/>
        <v>2-Causa Egreso-09</v>
      </c>
      <c r="C1141" s="4" t="str">
        <f t="shared" si="52"/>
        <v>2-Causa Egreso-09-Mujeres</v>
      </c>
      <c r="D1141" s="4" t="str">
        <f t="shared" si="53"/>
        <v>2-Causa Egreso-09-Mujeres-Mayores De Edad</v>
      </c>
      <c r="E1141">
        <v>2</v>
      </c>
      <c r="F1141" t="str">
        <f>+VLOOKUP(H1141,Causas_Ingreso[[Causal Ingreso/Egreso]:[id_Causa]],3,0)</f>
        <v>Causa Egreso-09</v>
      </c>
      <c r="G1141" t="s">
        <v>417</v>
      </c>
      <c r="H1141" t="s">
        <v>329</v>
      </c>
      <c r="I1141" t="s">
        <v>163</v>
      </c>
      <c r="J1141" t="s">
        <v>153</v>
      </c>
      <c r="K1141" t="s">
        <v>253</v>
      </c>
      <c r="L1141" t="s">
        <v>106</v>
      </c>
      <c r="M1141">
        <v>0</v>
      </c>
      <c r="O1141" t="str">
        <f>+VLOOKUP(Línea_Causa_Sexo_Edad[[#This Row],[id_LA]],Línea_Atención[],2,0)</f>
        <v>Línea Cuidado Alternativo</v>
      </c>
    </row>
    <row r="1142" spans="2:15" x14ac:dyDescent="0.3">
      <c r="B1142" s="4" t="str">
        <f t="shared" si="51"/>
        <v>2-Causa Egreso-37</v>
      </c>
      <c r="C1142" s="4" t="str">
        <f t="shared" si="52"/>
        <v>2-Causa Egreso-37-Hombres</v>
      </c>
      <c r="D1142" s="4" t="str">
        <f t="shared" si="53"/>
        <v>2-Causa Egreso-37-Hombres-Mayores De Edad</v>
      </c>
      <c r="E1142">
        <v>2</v>
      </c>
      <c r="F1142" t="str">
        <f>+VLOOKUP(H1142,Causas_Ingreso[[Causal Ingreso/Egreso]:[id_Causa]],3,0)</f>
        <v>Causa Egreso-37</v>
      </c>
      <c r="G1142" t="s">
        <v>417</v>
      </c>
      <c r="H1142" t="s">
        <v>332</v>
      </c>
      <c r="I1142" t="s">
        <v>163</v>
      </c>
      <c r="J1142" t="s">
        <v>153</v>
      </c>
      <c r="K1142" t="s">
        <v>252</v>
      </c>
      <c r="L1142" t="s">
        <v>106</v>
      </c>
      <c r="M1142">
        <v>1</v>
      </c>
      <c r="O1142" t="str">
        <f>+VLOOKUP(Línea_Causa_Sexo_Edad[[#This Row],[id_LA]],Línea_Atención[],2,0)</f>
        <v>Línea Cuidado Alternativo</v>
      </c>
    </row>
    <row r="1143" spans="2:15" x14ac:dyDescent="0.3">
      <c r="B1143" s="4" t="str">
        <f t="shared" si="51"/>
        <v>2-Causa Egreso-37</v>
      </c>
      <c r="C1143" s="4" t="str">
        <f t="shared" si="52"/>
        <v>2-Causa Egreso-37-Mujeres</v>
      </c>
      <c r="D1143" s="4" t="str">
        <f t="shared" si="53"/>
        <v>2-Causa Egreso-37-Mujeres-Mayores De Edad</v>
      </c>
      <c r="E1143">
        <v>2</v>
      </c>
      <c r="F1143" t="str">
        <f>+VLOOKUP(H1143,Causas_Ingreso[[Causal Ingreso/Egreso]:[id_Causa]],3,0)</f>
        <v>Causa Egreso-37</v>
      </c>
      <c r="G1143" t="s">
        <v>417</v>
      </c>
      <c r="H1143" t="s">
        <v>332</v>
      </c>
      <c r="I1143" t="s">
        <v>163</v>
      </c>
      <c r="J1143" t="s">
        <v>153</v>
      </c>
      <c r="K1143" t="s">
        <v>253</v>
      </c>
      <c r="L1143" t="s">
        <v>106</v>
      </c>
      <c r="M1143">
        <v>3</v>
      </c>
      <c r="O1143" t="str">
        <f>+VLOOKUP(Línea_Causa_Sexo_Edad[[#This Row],[id_LA]],Línea_Atención[],2,0)</f>
        <v>Línea Cuidado Alternativo</v>
      </c>
    </row>
    <row r="1144" spans="2:15" x14ac:dyDescent="0.3">
      <c r="B1144" s="4" t="str">
        <f t="shared" si="51"/>
        <v>2-Causa Egreso-39</v>
      </c>
      <c r="C1144" s="4" t="str">
        <f t="shared" si="52"/>
        <v>2-Causa Egreso-39-Hombres</v>
      </c>
      <c r="D1144" s="4" t="str">
        <f t="shared" si="53"/>
        <v>2-Causa Egreso-39-Hombres-Mayores De Edad</v>
      </c>
      <c r="E1144">
        <v>2</v>
      </c>
      <c r="F1144" t="str">
        <f>+VLOOKUP(H1144,Causas_Ingreso[[Causal Ingreso/Egreso]:[id_Causa]],3,0)</f>
        <v>Causa Egreso-39</v>
      </c>
      <c r="G1144" t="s">
        <v>417</v>
      </c>
      <c r="H1144" t="s">
        <v>347</v>
      </c>
      <c r="I1144" t="s">
        <v>163</v>
      </c>
      <c r="J1144" t="s">
        <v>153</v>
      </c>
      <c r="K1144" t="s">
        <v>252</v>
      </c>
      <c r="L1144" t="s">
        <v>106</v>
      </c>
      <c r="M1144">
        <v>0</v>
      </c>
      <c r="O1144" t="str">
        <f>+VLOOKUP(Línea_Causa_Sexo_Edad[[#This Row],[id_LA]],Línea_Atención[],2,0)</f>
        <v>Línea Cuidado Alternativo</v>
      </c>
    </row>
    <row r="1145" spans="2:15" x14ac:dyDescent="0.3">
      <c r="B1145" s="4" t="str">
        <f t="shared" si="51"/>
        <v>2-Causa Egreso-39</v>
      </c>
      <c r="C1145" s="4" t="str">
        <f t="shared" si="52"/>
        <v>2-Causa Egreso-39-Mujeres</v>
      </c>
      <c r="D1145" s="4" t="str">
        <f t="shared" si="53"/>
        <v>2-Causa Egreso-39-Mujeres-Mayores De Edad</v>
      </c>
      <c r="E1145">
        <v>2</v>
      </c>
      <c r="F1145" t="str">
        <f>+VLOOKUP(H1145,Causas_Ingreso[[Causal Ingreso/Egreso]:[id_Causa]],3,0)</f>
        <v>Causa Egreso-39</v>
      </c>
      <c r="G1145" t="s">
        <v>417</v>
      </c>
      <c r="H1145" t="s">
        <v>347</v>
      </c>
      <c r="I1145" t="s">
        <v>163</v>
      </c>
      <c r="J1145" t="s">
        <v>153</v>
      </c>
      <c r="K1145" t="s">
        <v>253</v>
      </c>
      <c r="L1145" t="s">
        <v>106</v>
      </c>
      <c r="M1145">
        <v>0</v>
      </c>
      <c r="O1145" t="str">
        <f>+VLOOKUP(Línea_Causa_Sexo_Edad[[#This Row],[id_LA]],Línea_Atención[],2,0)</f>
        <v>Línea Cuidado Alternativo</v>
      </c>
    </row>
    <row r="1146" spans="2:15" x14ac:dyDescent="0.3">
      <c r="B1146" s="4" t="str">
        <f t="shared" si="51"/>
        <v>2-Causa Egreso-40</v>
      </c>
      <c r="C1146" s="4" t="str">
        <f t="shared" si="52"/>
        <v>2-Causa Egreso-40-Hombres</v>
      </c>
      <c r="D1146" s="4" t="str">
        <f t="shared" si="53"/>
        <v>2-Causa Egreso-40-Hombres-Mayores De Edad</v>
      </c>
      <c r="E1146">
        <v>2</v>
      </c>
      <c r="F1146" t="str">
        <f>+VLOOKUP(H1146,Causas_Ingreso[[Causal Ingreso/Egreso]:[id_Causa]],3,0)</f>
        <v>Causa Egreso-40</v>
      </c>
      <c r="G1146" t="s">
        <v>417</v>
      </c>
      <c r="H1146" t="s">
        <v>327</v>
      </c>
      <c r="I1146" t="s">
        <v>163</v>
      </c>
      <c r="J1146" t="s">
        <v>153</v>
      </c>
      <c r="K1146" t="s">
        <v>252</v>
      </c>
      <c r="L1146" t="s">
        <v>106</v>
      </c>
      <c r="M1146">
        <v>0</v>
      </c>
      <c r="O1146" t="str">
        <f>+VLOOKUP(Línea_Causa_Sexo_Edad[[#This Row],[id_LA]],Línea_Atención[],2,0)</f>
        <v>Línea Cuidado Alternativo</v>
      </c>
    </row>
    <row r="1147" spans="2:15" x14ac:dyDescent="0.3">
      <c r="B1147" s="4" t="str">
        <f t="shared" si="51"/>
        <v>2-Causa Egreso-40</v>
      </c>
      <c r="C1147" s="4" t="str">
        <f t="shared" si="52"/>
        <v>2-Causa Egreso-40-Mujeres</v>
      </c>
      <c r="D1147" s="4" t="str">
        <f t="shared" si="53"/>
        <v>2-Causa Egreso-40-Mujeres-Mayores De Edad</v>
      </c>
      <c r="E1147">
        <v>2</v>
      </c>
      <c r="F1147" t="str">
        <f>+VLOOKUP(H1147,Causas_Ingreso[[Causal Ingreso/Egreso]:[id_Causa]],3,0)</f>
        <v>Causa Egreso-40</v>
      </c>
      <c r="G1147" t="s">
        <v>417</v>
      </c>
      <c r="H1147" t="s">
        <v>327</v>
      </c>
      <c r="I1147" t="s">
        <v>163</v>
      </c>
      <c r="J1147" t="s">
        <v>153</v>
      </c>
      <c r="K1147" t="s">
        <v>253</v>
      </c>
      <c r="L1147" t="s">
        <v>106</v>
      </c>
      <c r="M1147">
        <v>1</v>
      </c>
      <c r="O1147" t="str">
        <f>+VLOOKUP(Línea_Causa_Sexo_Edad[[#This Row],[id_LA]],Línea_Atención[],2,0)</f>
        <v>Línea Cuidado Alternativo</v>
      </c>
    </row>
    <row r="1148" spans="2:15" x14ac:dyDescent="0.3">
      <c r="B1148" s="4" t="str">
        <f t="shared" si="51"/>
        <v>2-Causa Egreso-41</v>
      </c>
      <c r="C1148" s="4" t="str">
        <f t="shared" si="52"/>
        <v>2-Causa Egreso-41-Hombres</v>
      </c>
      <c r="D1148" s="4" t="str">
        <f t="shared" si="53"/>
        <v>2-Causa Egreso-41-Hombres-Mayores De Edad</v>
      </c>
      <c r="E1148">
        <v>2</v>
      </c>
      <c r="F1148" t="str">
        <f>+VLOOKUP(H1148,Causas_Ingreso[[Causal Ingreso/Egreso]:[id_Causa]],3,0)</f>
        <v>Causa Egreso-41</v>
      </c>
      <c r="G1148" t="s">
        <v>417</v>
      </c>
      <c r="H1148" t="s">
        <v>328</v>
      </c>
      <c r="I1148" t="s">
        <v>163</v>
      </c>
      <c r="J1148" t="s">
        <v>153</v>
      </c>
      <c r="K1148" t="s">
        <v>252</v>
      </c>
      <c r="L1148" t="s">
        <v>106</v>
      </c>
      <c r="M1148">
        <v>6</v>
      </c>
      <c r="O1148" t="str">
        <f>+VLOOKUP(Línea_Causa_Sexo_Edad[[#This Row],[id_LA]],Línea_Atención[],2,0)</f>
        <v>Línea Cuidado Alternativo</v>
      </c>
    </row>
    <row r="1149" spans="2:15" x14ac:dyDescent="0.3">
      <c r="B1149" s="4" t="str">
        <f t="shared" si="51"/>
        <v>2-Causa Egreso-41</v>
      </c>
      <c r="C1149" s="4" t="str">
        <f t="shared" si="52"/>
        <v>2-Causa Egreso-41-Mujeres</v>
      </c>
      <c r="D1149" s="4" t="str">
        <f t="shared" si="53"/>
        <v>2-Causa Egreso-41-Mujeres-Mayores De Edad</v>
      </c>
      <c r="E1149">
        <v>2</v>
      </c>
      <c r="F1149" t="str">
        <f>+VLOOKUP(H1149,Causas_Ingreso[[Causal Ingreso/Egreso]:[id_Causa]],3,0)</f>
        <v>Causa Egreso-41</v>
      </c>
      <c r="G1149" t="s">
        <v>417</v>
      </c>
      <c r="H1149" t="s">
        <v>328</v>
      </c>
      <c r="I1149" t="s">
        <v>163</v>
      </c>
      <c r="J1149" t="s">
        <v>153</v>
      </c>
      <c r="K1149" t="s">
        <v>253</v>
      </c>
      <c r="L1149" t="s">
        <v>106</v>
      </c>
      <c r="M1149">
        <v>14</v>
      </c>
      <c r="O1149" t="str">
        <f>+VLOOKUP(Línea_Causa_Sexo_Edad[[#This Row],[id_LA]],Línea_Atención[],2,0)</f>
        <v>Línea Cuidado Alternativo</v>
      </c>
    </row>
    <row r="1150" spans="2:15" x14ac:dyDescent="0.3">
      <c r="B1150" s="4" t="str">
        <f t="shared" si="51"/>
        <v>2-Causa Egreso-44</v>
      </c>
      <c r="C1150" s="4" t="str">
        <f t="shared" si="52"/>
        <v>2-Causa Egreso-44-Hombres</v>
      </c>
      <c r="D1150" s="4" t="str">
        <f t="shared" si="53"/>
        <v>2-Causa Egreso-44-Hombres-Mayores De Edad</v>
      </c>
      <c r="E1150">
        <v>2</v>
      </c>
      <c r="F1150" t="str">
        <f>+VLOOKUP(H1150,Causas_Ingreso[[Causal Ingreso/Egreso]:[id_Causa]],3,0)</f>
        <v>Causa Egreso-44</v>
      </c>
      <c r="G1150" t="s">
        <v>417</v>
      </c>
      <c r="H1150" t="s">
        <v>350</v>
      </c>
      <c r="I1150" t="s">
        <v>163</v>
      </c>
      <c r="J1150" t="s">
        <v>153</v>
      </c>
      <c r="K1150" t="s">
        <v>252</v>
      </c>
      <c r="L1150" t="s">
        <v>106</v>
      </c>
      <c r="M1150">
        <v>0</v>
      </c>
      <c r="O1150" t="str">
        <f>+VLOOKUP(Línea_Causa_Sexo_Edad[[#This Row],[id_LA]],Línea_Atención[],2,0)</f>
        <v>Línea Cuidado Alternativo</v>
      </c>
    </row>
    <row r="1151" spans="2:15" x14ac:dyDescent="0.3">
      <c r="B1151" s="4" t="str">
        <f t="shared" si="51"/>
        <v>2-Causa Egreso-44</v>
      </c>
      <c r="C1151" s="4" t="str">
        <f t="shared" si="52"/>
        <v>2-Causa Egreso-44-Mujeres</v>
      </c>
      <c r="D1151" s="4" t="str">
        <f t="shared" si="53"/>
        <v>2-Causa Egreso-44-Mujeres-Mayores De Edad</v>
      </c>
      <c r="E1151">
        <v>2</v>
      </c>
      <c r="F1151" t="str">
        <f>+VLOOKUP(H1151,Causas_Ingreso[[Causal Ingreso/Egreso]:[id_Causa]],3,0)</f>
        <v>Causa Egreso-44</v>
      </c>
      <c r="G1151" t="s">
        <v>417</v>
      </c>
      <c r="H1151" t="s">
        <v>350</v>
      </c>
      <c r="I1151" t="s">
        <v>163</v>
      </c>
      <c r="J1151" t="s">
        <v>153</v>
      </c>
      <c r="K1151" t="s">
        <v>253</v>
      </c>
      <c r="L1151" t="s">
        <v>106</v>
      </c>
      <c r="M1151">
        <v>1</v>
      </c>
      <c r="O1151" t="str">
        <f>+VLOOKUP(Línea_Causa_Sexo_Edad[[#This Row],[id_LA]],Línea_Atención[],2,0)</f>
        <v>Línea Cuidado Alternativo</v>
      </c>
    </row>
    <row r="1152" spans="2:15" x14ac:dyDescent="0.3">
      <c r="B1152" s="4" t="str">
        <f t="shared" si="51"/>
        <v>2-Causa Egreso-41</v>
      </c>
      <c r="C1152" s="4" t="str">
        <f t="shared" si="52"/>
        <v>2-Causa Egreso-41-Hombres</v>
      </c>
      <c r="D1152" s="4" t="str">
        <f t="shared" si="53"/>
        <v>2-Causa Egreso-41-Hombres-Mayores De Edad</v>
      </c>
      <c r="E1152">
        <v>2</v>
      </c>
      <c r="F1152" t="str">
        <f>+VLOOKUP(H1152,Causas_Ingreso[[Causal Ingreso/Egreso]:[id_Causa]],3,0)</f>
        <v>Causa Egreso-41</v>
      </c>
      <c r="G1152" t="s">
        <v>417</v>
      </c>
      <c r="H1152" t="s">
        <v>328</v>
      </c>
      <c r="I1152" t="s">
        <v>163</v>
      </c>
      <c r="J1152" t="s">
        <v>153</v>
      </c>
      <c r="K1152" t="s">
        <v>252</v>
      </c>
      <c r="L1152" t="s">
        <v>106</v>
      </c>
      <c r="M1152">
        <v>1</v>
      </c>
      <c r="O1152" t="str">
        <f>+VLOOKUP(Línea_Causa_Sexo_Edad[[#This Row],[id_LA]],Línea_Atención[],2,0)</f>
        <v>Línea Cuidado Alternativo</v>
      </c>
    </row>
    <row r="1153" spans="2:15" x14ac:dyDescent="0.3">
      <c r="B1153" s="4" t="str">
        <f t="shared" si="51"/>
        <v>2-Causa Egreso-41</v>
      </c>
      <c r="C1153" s="4" t="str">
        <f t="shared" si="52"/>
        <v>2-Causa Egreso-41-Mujeres</v>
      </c>
      <c r="D1153" s="4" t="str">
        <f t="shared" si="53"/>
        <v>2-Causa Egreso-41-Mujeres-Mayores De Edad</v>
      </c>
      <c r="E1153">
        <v>2</v>
      </c>
      <c r="F1153" t="str">
        <f>+VLOOKUP(H1153,Causas_Ingreso[[Causal Ingreso/Egreso]:[id_Causa]],3,0)</f>
        <v>Causa Egreso-41</v>
      </c>
      <c r="G1153" t="s">
        <v>417</v>
      </c>
      <c r="H1153" t="s">
        <v>328</v>
      </c>
      <c r="I1153" t="s">
        <v>163</v>
      </c>
      <c r="J1153" t="s">
        <v>153</v>
      </c>
      <c r="K1153" t="s">
        <v>253</v>
      </c>
      <c r="L1153" t="s">
        <v>106</v>
      </c>
      <c r="M1153">
        <v>1</v>
      </c>
      <c r="O1153" t="str">
        <f>+VLOOKUP(Línea_Causa_Sexo_Edad[[#This Row],[id_LA]],Línea_Atención[],2,0)</f>
        <v>Línea Cuidado Alternativo</v>
      </c>
    </row>
    <row r="1154" spans="2:15" x14ac:dyDescent="0.3">
      <c r="B1154" s="4" t="str">
        <f t="shared" si="51"/>
        <v>2-Causa Egreso-46</v>
      </c>
      <c r="C1154" s="4" t="str">
        <f t="shared" si="52"/>
        <v>2-Causa Egreso-46-Hombres</v>
      </c>
      <c r="D1154" s="4" t="str">
        <f t="shared" si="53"/>
        <v>2-Causa Egreso-46-Hombres-Mayores De Edad</v>
      </c>
      <c r="E1154">
        <v>2</v>
      </c>
      <c r="F1154" t="str">
        <f>+VLOOKUP(H1154,Causas_Ingreso[[Causal Ingreso/Egreso]:[id_Causa]],3,0)</f>
        <v>Causa Egreso-46</v>
      </c>
      <c r="G1154" t="s">
        <v>417</v>
      </c>
      <c r="H1154" t="s">
        <v>326</v>
      </c>
      <c r="I1154" t="s">
        <v>163</v>
      </c>
      <c r="J1154" t="s">
        <v>153</v>
      </c>
      <c r="K1154" t="s">
        <v>252</v>
      </c>
      <c r="L1154" t="s">
        <v>106</v>
      </c>
      <c r="M1154">
        <v>7</v>
      </c>
      <c r="O1154" t="str">
        <f>+VLOOKUP(Línea_Causa_Sexo_Edad[[#This Row],[id_LA]],Línea_Atención[],2,0)</f>
        <v>Línea Cuidado Alternativo</v>
      </c>
    </row>
    <row r="1155" spans="2:15" x14ac:dyDescent="0.3">
      <c r="B1155" s="4" t="str">
        <f t="shared" si="51"/>
        <v>2-Causa Egreso-46</v>
      </c>
      <c r="C1155" s="4" t="str">
        <f t="shared" si="52"/>
        <v>2-Causa Egreso-46-Mujeres</v>
      </c>
      <c r="D1155" s="4" t="str">
        <f t="shared" si="53"/>
        <v>2-Causa Egreso-46-Mujeres-Mayores De Edad</v>
      </c>
      <c r="E1155">
        <v>2</v>
      </c>
      <c r="F1155" t="str">
        <f>+VLOOKUP(H1155,Causas_Ingreso[[Causal Ingreso/Egreso]:[id_Causa]],3,0)</f>
        <v>Causa Egreso-46</v>
      </c>
      <c r="G1155" t="s">
        <v>417</v>
      </c>
      <c r="H1155" t="s">
        <v>326</v>
      </c>
      <c r="I1155" t="s">
        <v>163</v>
      </c>
      <c r="J1155" t="s">
        <v>153</v>
      </c>
      <c r="K1155" t="s">
        <v>253</v>
      </c>
      <c r="L1155" t="s">
        <v>106</v>
      </c>
      <c r="M1155">
        <v>3</v>
      </c>
      <c r="O1155" t="str">
        <f>+VLOOKUP(Línea_Causa_Sexo_Edad[[#This Row],[id_LA]],Línea_Atención[],2,0)</f>
        <v>Línea Cuidado Alternativo</v>
      </c>
    </row>
    <row r="1156" spans="2:15" x14ac:dyDescent="0.3">
      <c r="B1156" s="4" t="str">
        <f t="shared" si="51"/>
        <v>2-Causa Egreso-31</v>
      </c>
      <c r="C1156" s="4" t="str">
        <f t="shared" si="52"/>
        <v>2-Causa Egreso-31-Hombres</v>
      </c>
      <c r="D1156" s="4" t="str">
        <f t="shared" si="53"/>
        <v>2-Causa Egreso-31-Hombres-Mayores De Edad</v>
      </c>
      <c r="E1156">
        <v>2</v>
      </c>
      <c r="F1156" t="str">
        <f>+VLOOKUP(H1156,Causas_Ingreso[[Causal Ingreso/Egreso]:[id_Causa]],3,0)</f>
        <v>Causa Egreso-31</v>
      </c>
      <c r="G1156" t="s">
        <v>417</v>
      </c>
      <c r="H1156" t="s">
        <v>325</v>
      </c>
      <c r="I1156" t="s">
        <v>163</v>
      </c>
      <c r="J1156" t="s">
        <v>153</v>
      </c>
      <c r="K1156" t="s">
        <v>252</v>
      </c>
      <c r="L1156" t="s">
        <v>106</v>
      </c>
      <c r="M1156">
        <v>71</v>
      </c>
      <c r="O1156" t="str">
        <f>+VLOOKUP(Línea_Causa_Sexo_Edad[[#This Row],[id_LA]],Línea_Atención[],2,0)</f>
        <v>Línea Cuidado Alternativo</v>
      </c>
    </row>
    <row r="1157" spans="2:15" x14ac:dyDescent="0.3">
      <c r="B1157" s="4" t="str">
        <f t="shared" ref="B1157:B1220" si="54">+E1157&amp;"-"&amp;F1157</f>
        <v>2-Causa Egreso-31</v>
      </c>
      <c r="C1157" s="4" t="str">
        <f t="shared" ref="C1157:C1220" si="55">+B1157&amp;"-"&amp;K1157</f>
        <v>2-Causa Egreso-31-Mujeres</v>
      </c>
      <c r="D1157" s="4" t="str">
        <f t="shared" ref="D1157:D1220" si="56">+C1157&amp;"-"&amp;J1157</f>
        <v>2-Causa Egreso-31-Mujeres-Mayores De Edad</v>
      </c>
      <c r="E1157">
        <v>2</v>
      </c>
      <c r="F1157" t="str">
        <f>+VLOOKUP(H1157,Causas_Ingreso[[Causal Ingreso/Egreso]:[id_Causa]],3,0)</f>
        <v>Causa Egreso-31</v>
      </c>
      <c r="G1157" t="s">
        <v>417</v>
      </c>
      <c r="H1157" t="s">
        <v>325</v>
      </c>
      <c r="I1157" t="s">
        <v>163</v>
      </c>
      <c r="J1157" t="s">
        <v>153</v>
      </c>
      <c r="K1157" t="s">
        <v>253</v>
      </c>
      <c r="L1157" t="s">
        <v>106</v>
      </c>
      <c r="M1157">
        <v>101</v>
      </c>
      <c r="O1157" t="str">
        <f>+VLOOKUP(Línea_Causa_Sexo_Edad[[#This Row],[id_LA]],Línea_Atención[],2,0)</f>
        <v>Línea Cuidado Alternativo</v>
      </c>
    </row>
    <row r="1158" spans="2:15" x14ac:dyDescent="0.3">
      <c r="B1158" s="4" t="str">
        <f t="shared" si="54"/>
        <v>2-Causa Egreso-31</v>
      </c>
      <c r="C1158" s="4" t="str">
        <f t="shared" si="55"/>
        <v>2-Causa Egreso-31-Hombres</v>
      </c>
      <c r="D1158" s="4" t="str">
        <f t="shared" si="56"/>
        <v>2-Causa Egreso-31-Hombres-Mayores De Edad</v>
      </c>
      <c r="E1158">
        <v>2</v>
      </c>
      <c r="F1158" t="str">
        <f>+VLOOKUP(H1158,Causas_Ingreso[[Causal Ingreso/Egreso]:[id_Causa]],3,0)</f>
        <v>Causa Egreso-31</v>
      </c>
      <c r="G1158" t="s">
        <v>417</v>
      </c>
      <c r="H1158" t="s">
        <v>325</v>
      </c>
      <c r="I1158" t="s">
        <v>163</v>
      </c>
      <c r="J1158" t="s">
        <v>153</v>
      </c>
      <c r="K1158" t="s">
        <v>252</v>
      </c>
      <c r="L1158" t="s">
        <v>106</v>
      </c>
      <c r="M1158">
        <v>0</v>
      </c>
      <c r="O1158" t="str">
        <f>+VLOOKUP(Línea_Causa_Sexo_Edad[[#This Row],[id_LA]],Línea_Atención[],2,0)</f>
        <v>Línea Cuidado Alternativo</v>
      </c>
    </row>
    <row r="1159" spans="2:15" x14ac:dyDescent="0.3">
      <c r="B1159" s="4" t="str">
        <f t="shared" si="54"/>
        <v>2-Causa Egreso-31</v>
      </c>
      <c r="C1159" s="4" t="str">
        <f t="shared" si="55"/>
        <v>2-Causa Egreso-31-Mujeres</v>
      </c>
      <c r="D1159" s="4" t="str">
        <f t="shared" si="56"/>
        <v>2-Causa Egreso-31-Mujeres-Mayores De Edad</v>
      </c>
      <c r="E1159">
        <v>2</v>
      </c>
      <c r="F1159" t="str">
        <f>+VLOOKUP(H1159,Causas_Ingreso[[Causal Ingreso/Egreso]:[id_Causa]],3,0)</f>
        <v>Causa Egreso-31</v>
      </c>
      <c r="G1159" t="s">
        <v>417</v>
      </c>
      <c r="H1159" t="s">
        <v>325</v>
      </c>
      <c r="I1159" t="s">
        <v>163</v>
      </c>
      <c r="J1159" t="s">
        <v>153</v>
      </c>
      <c r="K1159" t="s">
        <v>253</v>
      </c>
      <c r="L1159" t="s">
        <v>106</v>
      </c>
      <c r="M1159">
        <v>2</v>
      </c>
      <c r="O1159" t="str">
        <f>+VLOOKUP(Línea_Causa_Sexo_Edad[[#This Row],[id_LA]],Línea_Atención[],2,0)</f>
        <v>Línea Cuidado Alternativo</v>
      </c>
    </row>
    <row r="1160" spans="2:15" x14ac:dyDescent="0.3">
      <c r="B1160" s="4" t="str">
        <f t="shared" si="54"/>
        <v>2-Causa Egreso-01</v>
      </c>
      <c r="C1160" s="4" t="str">
        <f t="shared" si="55"/>
        <v>2-Causa Egreso-01-Hombres</v>
      </c>
      <c r="D1160" s="4" t="str">
        <f t="shared" si="56"/>
        <v>2-Causa Egreso-01-Hombres-En Gestación</v>
      </c>
      <c r="E1160">
        <v>2</v>
      </c>
      <c r="F1160" t="str">
        <f>+VLOOKUP(H1160,Causas_Ingreso[[Causal Ingreso/Egreso]:[id_Causa]],3,0)</f>
        <v>Causa Egreso-01</v>
      </c>
      <c r="G1160" t="s">
        <v>417</v>
      </c>
      <c r="H1160" t="s">
        <v>335</v>
      </c>
      <c r="I1160" t="s">
        <v>158</v>
      </c>
      <c r="J1160" t="s">
        <v>149</v>
      </c>
      <c r="K1160" t="s">
        <v>252</v>
      </c>
      <c r="L1160" t="s">
        <v>106</v>
      </c>
      <c r="M1160">
        <v>0</v>
      </c>
      <c r="O1160" t="str">
        <f>+VLOOKUP(Línea_Causa_Sexo_Edad[[#This Row],[id_LA]],Línea_Atención[],2,0)</f>
        <v>Línea Cuidado Alternativo</v>
      </c>
    </row>
    <row r="1161" spans="2:15" x14ac:dyDescent="0.3">
      <c r="B1161" s="4" t="str">
        <f t="shared" si="54"/>
        <v>2-Causa Egreso-01</v>
      </c>
      <c r="C1161" s="4" t="str">
        <f t="shared" si="55"/>
        <v>2-Causa Egreso-01-Mujeres</v>
      </c>
      <c r="D1161" s="4" t="str">
        <f t="shared" si="56"/>
        <v>2-Causa Egreso-01-Mujeres-En Gestación</v>
      </c>
      <c r="E1161">
        <v>2</v>
      </c>
      <c r="F1161" t="str">
        <f>+VLOOKUP(H1161,Causas_Ingreso[[Causal Ingreso/Egreso]:[id_Causa]],3,0)</f>
        <v>Causa Egreso-01</v>
      </c>
      <c r="G1161" t="s">
        <v>417</v>
      </c>
      <c r="H1161" t="s">
        <v>335</v>
      </c>
      <c r="I1161" t="s">
        <v>158</v>
      </c>
      <c r="J1161" t="s">
        <v>149</v>
      </c>
      <c r="K1161" t="s">
        <v>253</v>
      </c>
      <c r="L1161" t="s">
        <v>106</v>
      </c>
      <c r="M1161">
        <v>0</v>
      </c>
      <c r="O1161" t="str">
        <f>+VLOOKUP(Línea_Causa_Sexo_Edad[[#This Row],[id_LA]],Línea_Atención[],2,0)</f>
        <v>Línea Cuidado Alternativo</v>
      </c>
    </row>
    <row r="1162" spans="2:15" x14ac:dyDescent="0.3">
      <c r="B1162" s="4" t="str">
        <f t="shared" si="54"/>
        <v>2-Causa Egreso-02</v>
      </c>
      <c r="C1162" s="4" t="str">
        <f t="shared" si="55"/>
        <v>2-Causa Egreso-02-Hombres</v>
      </c>
      <c r="D1162" s="4" t="str">
        <f t="shared" si="56"/>
        <v>2-Causa Egreso-02-Hombres-En Gestación</v>
      </c>
      <c r="E1162">
        <v>2</v>
      </c>
      <c r="F1162" t="str">
        <f>+VLOOKUP(H1162,Causas_Ingreso[[Causal Ingreso/Egreso]:[id_Causa]],3,0)</f>
        <v>Causa Egreso-02</v>
      </c>
      <c r="G1162" t="s">
        <v>417</v>
      </c>
      <c r="H1162" t="s">
        <v>336</v>
      </c>
      <c r="I1162" t="s">
        <v>158</v>
      </c>
      <c r="J1162" t="s">
        <v>149</v>
      </c>
      <c r="K1162" t="s">
        <v>252</v>
      </c>
      <c r="L1162" t="s">
        <v>106</v>
      </c>
      <c r="M1162">
        <v>0</v>
      </c>
      <c r="O1162" t="str">
        <f>+VLOOKUP(Línea_Causa_Sexo_Edad[[#This Row],[id_LA]],Línea_Atención[],2,0)</f>
        <v>Línea Cuidado Alternativo</v>
      </c>
    </row>
    <row r="1163" spans="2:15" x14ac:dyDescent="0.3">
      <c r="B1163" s="4" t="str">
        <f t="shared" si="54"/>
        <v>2-Causa Egreso-02</v>
      </c>
      <c r="C1163" s="4" t="str">
        <f t="shared" si="55"/>
        <v>2-Causa Egreso-02-Mujeres</v>
      </c>
      <c r="D1163" s="4" t="str">
        <f t="shared" si="56"/>
        <v>2-Causa Egreso-02-Mujeres-En Gestación</v>
      </c>
      <c r="E1163">
        <v>2</v>
      </c>
      <c r="F1163" t="str">
        <f>+VLOOKUP(H1163,Causas_Ingreso[[Causal Ingreso/Egreso]:[id_Causa]],3,0)</f>
        <v>Causa Egreso-02</v>
      </c>
      <c r="G1163" t="s">
        <v>417</v>
      </c>
      <c r="H1163" t="s">
        <v>336</v>
      </c>
      <c r="I1163" t="s">
        <v>158</v>
      </c>
      <c r="J1163" t="s">
        <v>149</v>
      </c>
      <c r="K1163" t="s">
        <v>253</v>
      </c>
      <c r="L1163" t="s">
        <v>106</v>
      </c>
      <c r="M1163">
        <v>0</v>
      </c>
      <c r="O1163" t="str">
        <f>+VLOOKUP(Línea_Causa_Sexo_Edad[[#This Row],[id_LA]],Línea_Atención[],2,0)</f>
        <v>Línea Cuidado Alternativo</v>
      </c>
    </row>
    <row r="1164" spans="2:15" x14ac:dyDescent="0.3">
      <c r="B1164" s="4" t="str">
        <f t="shared" si="54"/>
        <v>2-Causa Egreso-04</v>
      </c>
      <c r="C1164" s="4" t="str">
        <f t="shared" si="55"/>
        <v>2-Causa Egreso-04-Hombres</v>
      </c>
      <c r="D1164" s="4" t="str">
        <f t="shared" si="56"/>
        <v>2-Causa Egreso-04-Hombres-En Gestación</v>
      </c>
      <c r="E1164">
        <v>2</v>
      </c>
      <c r="F1164" t="str">
        <f>+VLOOKUP(H1164,Causas_Ingreso[[Causal Ingreso/Egreso]:[id_Causa]],3,0)</f>
        <v>Causa Egreso-04</v>
      </c>
      <c r="G1164" t="s">
        <v>417</v>
      </c>
      <c r="H1164" t="s">
        <v>339</v>
      </c>
      <c r="I1164" t="s">
        <v>158</v>
      </c>
      <c r="J1164" t="s">
        <v>149</v>
      </c>
      <c r="K1164" t="s">
        <v>252</v>
      </c>
      <c r="L1164" t="s">
        <v>106</v>
      </c>
      <c r="M1164">
        <v>0</v>
      </c>
      <c r="O1164" t="str">
        <f>+VLOOKUP(Línea_Causa_Sexo_Edad[[#This Row],[id_LA]],Línea_Atención[],2,0)</f>
        <v>Línea Cuidado Alternativo</v>
      </c>
    </row>
    <row r="1165" spans="2:15" x14ac:dyDescent="0.3">
      <c r="B1165" s="4" t="str">
        <f t="shared" si="54"/>
        <v>2-Causa Egreso-04</v>
      </c>
      <c r="C1165" s="4" t="str">
        <f t="shared" si="55"/>
        <v>2-Causa Egreso-04-Mujeres</v>
      </c>
      <c r="D1165" s="4" t="str">
        <f t="shared" si="56"/>
        <v>2-Causa Egreso-04-Mujeres-En Gestación</v>
      </c>
      <c r="E1165">
        <v>2</v>
      </c>
      <c r="F1165" t="str">
        <f>+VLOOKUP(H1165,Causas_Ingreso[[Causal Ingreso/Egreso]:[id_Causa]],3,0)</f>
        <v>Causa Egreso-04</v>
      </c>
      <c r="G1165" t="s">
        <v>417</v>
      </c>
      <c r="H1165" t="s">
        <v>339</v>
      </c>
      <c r="I1165" t="s">
        <v>158</v>
      </c>
      <c r="J1165" t="s">
        <v>149</v>
      </c>
      <c r="K1165" t="s">
        <v>253</v>
      </c>
      <c r="L1165" t="s">
        <v>106</v>
      </c>
      <c r="M1165">
        <v>0</v>
      </c>
      <c r="O1165" t="str">
        <f>+VLOOKUP(Línea_Causa_Sexo_Edad[[#This Row],[id_LA]],Línea_Atención[],2,0)</f>
        <v>Línea Cuidado Alternativo</v>
      </c>
    </row>
    <row r="1166" spans="2:15" x14ac:dyDescent="0.3">
      <c r="B1166" s="4" t="str">
        <f t="shared" si="54"/>
        <v>2-Causa Egreso-05</v>
      </c>
      <c r="C1166" s="4" t="str">
        <f t="shared" si="55"/>
        <v>2-Causa Egreso-05-Hombres</v>
      </c>
      <c r="D1166" s="4" t="str">
        <f t="shared" si="56"/>
        <v>2-Causa Egreso-05-Hombres-En Gestación</v>
      </c>
      <c r="E1166">
        <v>2</v>
      </c>
      <c r="F1166" t="str">
        <f>+VLOOKUP(H1166,Causas_Ingreso[[Causal Ingreso/Egreso]:[id_Causa]],3,0)</f>
        <v>Causa Egreso-05</v>
      </c>
      <c r="G1166" t="s">
        <v>417</v>
      </c>
      <c r="H1166" t="s">
        <v>340</v>
      </c>
      <c r="I1166" t="s">
        <v>158</v>
      </c>
      <c r="J1166" t="s">
        <v>149</v>
      </c>
      <c r="K1166" t="s">
        <v>252</v>
      </c>
      <c r="L1166" t="s">
        <v>106</v>
      </c>
      <c r="M1166">
        <v>0</v>
      </c>
      <c r="O1166" t="str">
        <f>+VLOOKUP(Línea_Causa_Sexo_Edad[[#This Row],[id_LA]],Línea_Atención[],2,0)</f>
        <v>Línea Cuidado Alternativo</v>
      </c>
    </row>
    <row r="1167" spans="2:15" x14ac:dyDescent="0.3">
      <c r="B1167" s="4" t="str">
        <f t="shared" si="54"/>
        <v>2-Causa Egreso-05</v>
      </c>
      <c r="C1167" s="4" t="str">
        <f t="shared" si="55"/>
        <v>2-Causa Egreso-05-Mujeres</v>
      </c>
      <c r="D1167" s="4" t="str">
        <f t="shared" si="56"/>
        <v>2-Causa Egreso-05-Mujeres-En Gestación</v>
      </c>
      <c r="E1167">
        <v>2</v>
      </c>
      <c r="F1167" t="str">
        <f>+VLOOKUP(H1167,Causas_Ingreso[[Causal Ingreso/Egreso]:[id_Causa]],3,0)</f>
        <v>Causa Egreso-05</v>
      </c>
      <c r="G1167" t="s">
        <v>417</v>
      </c>
      <c r="H1167" t="s">
        <v>340</v>
      </c>
      <c r="I1167" t="s">
        <v>158</v>
      </c>
      <c r="J1167" t="s">
        <v>149</v>
      </c>
      <c r="K1167" t="s">
        <v>253</v>
      </c>
      <c r="L1167" t="s">
        <v>106</v>
      </c>
      <c r="M1167">
        <v>0</v>
      </c>
      <c r="O1167" t="str">
        <f>+VLOOKUP(Línea_Causa_Sexo_Edad[[#This Row],[id_LA]],Línea_Atención[],2,0)</f>
        <v>Línea Cuidado Alternativo</v>
      </c>
    </row>
    <row r="1168" spans="2:15" x14ac:dyDescent="0.3">
      <c r="B1168" s="4" t="str">
        <f t="shared" si="54"/>
        <v>2-Causa Egreso-01</v>
      </c>
      <c r="C1168" s="4" t="str">
        <f t="shared" si="55"/>
        <v>2-Causa Egreso-01-Hombres</v>
      </c>
      <c r="D1168" s="4" t="str">
        <f t="shared" si="56"/>
        <v>2-Causa Egreso-01-Hombres-En Gestación</v>
      </c>
      <c r="E1168">
        <v>2</v>
      </c>
      <c r="F1168" t="str">
        <f>+VLOOKUP(H1168,Causas_Ingreso[[Causal Ingreso/Egreso]:[id_Causa]],3,0)</f>
        <v>Causa Egreso-01</v>
      </c>
      <c r="G1168" t="s">
        <v>417</v>
      </c>
      <c r="H1168" t="s">
        <v>335</v>
      </c>
      <c r="I1168" t="s">
        <v>158</v>
      </c>
      <c r="J1168" t="s">
        <v>149</v>
      </c>
      <c r="K1168" t="s">
        <v>252</v>
      </c>
      <c r="L1168" t="s">
        <v>106</v>
      </c>
      <c r="M1168">
        <v>0</v>
      </c>
      <c r="O1168" t="str">
        <f>+VLOOKUP(Línea_Causa_Sexo_Edad[[#This Row],[id_LA]],Línea_Atención[],2,0)</f>
        <v>Línea Cuidado Alternativo</v>
      </c>
    </row>
    <row r="1169" spans="2:15" x14ac:dyDescent="0.3">
      <c r="B1169" s="4" t="str">
        <f t="shared" si="54"/>
        <v>2-Causa Egreso-01</v>
      </c>
      <c r="C1169" s="4" t="str">
        <f t="shared" si="55"/>
        <v>2-Causa Egreso-01-Mujeres</v>
      </c>
      <c r="D1169" s="4" t="str">
        <f t="shared" si="56"/>
        <v>2-Causa Egreso-01-Mujeres-En Gestación</v>
      </c>
      <c r="E1169">
        <v>2</v>
      </c>
      <c r="F1169" t="str">
        <f>+VLOOKUP(H1169,Causas_Ingreso[[Causal Ingreso/Egreso]:[id_Causa]],3,0)</f>
        <v>Causa Egreso-01</v>
      </c>
      <c r="G1169" t="s">
        <v>417</v>
      </c>
      <c r="H1169" t="s">
        <v>335</v>
      </c>
      <c r="I1169" t="s">
        <v>158</v>
      </c>
      <c r="J1169" t="s">
        <v>149</v>
      </c>
      <c r="K1169" t="s">
        <v>253</v>
      </c>
      <c r="L1169" t="s">
        <v>106</v>
      </c>
      <c r="M1169">
        <v>0</v>
      </c>
      <c r="O1169" t="str">
        <f>+VLOOKUP(Línea_Causa_Sexo_Edad[[#This Row],[id_LA]],Línea_Atención[],2,0)</f>
        <v>Línea Cuidado Alternativo</v>
      </c>
    </row>
    <row r="1170" spans="2:15" x14ac:dyDescent="0.3">
      <c r="B1170" s="4" t="str">
        <f t="shared" si="54"/>
        <v>2-Causa Egreso-07</v>
      </c>
      <c r="C1170" s="4" t="str">
        <f t="shared" si="55"/>
        <v>2-Causa Egreso-07-Mujeres</v>
      </c>
      <c r="D1170" s="4" t="str">
        <f t="shared" si="56"/>
        <v>2-Causa Egreso-07-Mujeres-En Gestación</v>
      </c>
      <c r="E1170">
        <v>2</v>
      </c>
      <c r="F1170" t="str">
        <f>+VLOOKUP(H1170,Causas_Ingreso[[Causal Ingreso/Egreso]:[id_Causa]],3,0)</f>
        <v>Causa Egreso-07</v>
      </c>
      <c r="G1170" t="s">
        <v>417</v>
      </c>
      <c r="H1170" t="s">
        <v>341</v>
      </c>
      <c r="I1170" t="s">
        <v>158</v>
      </c>
      <c r="J1170" t="s">
        <v>149</v>
      </c>
      <c r="K1170" t="s">
        <v>253</v>
      </c>
      <c r="L1170" t="s">
        <v>106</v>
      </c>
      <c r="M1170">
        <v>0</v>
      </c>
      <c r="O1170" t="str">
        <f>+VLOOKUP(Línea_Causa_Sexo_Edad[[#This Row],[id_LA]],Línea_Atención[],2,0)</f>
        <v>Línea Cuidado Alternativo</v>
      </c>
    </row>
    <row r="1171" spans="2:15" x14ac:dyDescent="0.3">
      <c r="B1171" s="4" t="str">
        <f t="shared" si="54"/>
        <v>2-Causa Egreso-10</v>
      </c>
      <c r="C1171" s="4" t="str">
        <f t="shared" si="55"/>
        <v>2-Causa Egreso-10-Hombres</v>
      </c>
      <c r="D1171" s="4" t="str">
        <f t="shared" si="56"/>
        <v>2-Causa Egreso-10-Hombres-En Gestación</v>
      </c>
      <c r="E1171">
        <v>2</v>
      </c>
      <c r="F1171" t="str">
        <f>+VLOOKUP(H1171,Causas_Ingreso[[Causal Ingreso/Egreso]:[id_Causa]],3,0)</f>
        <v>Causa Egreso-10</v>
      </c>
      <c r="G1171" t="s">
        <v>417</v>
      </c>
      <c r="H1171" t="s">
        <v>342</v>
      </c>
      <c r="I1171" t="s">
        <v>158</v>
      </c>
      <c r="J1171" t="s">
        <v>149</v>
      </c>
      <c r="K1171" t="s">
        <v>252</v>
      </c>
      <c r="L1171" t="s">
        <v>106</v>
      </c>
      <c r="M1171">
        <v>0</v>
      </c>
      <c r="O1171" t="str">
        <f>+VLOOKUP(Línea_Causa_Sexo_Edad[[#This Row],[id_LA]],Línea_Atención[],2,0)</f>
        <v>Línea Cuidado Alternativo</v>
      </c>
    </row>
    <row r="1172" spans="2:15" x14ac:dyDescent="0.3">
      <c r="B1172" s="4" t="str">
        <f t="shared" si="54"/>
        <v>2-Causa Egreso-10</v>
      </c>
      <c r="C1172" s="4" t="str">
        <f t="shared" si="55"/>
        <v>2-Causa Egreso-10-Mujeres</v>
      </c>
      <c r="D1172" s="4" t="str">
        <f t="shared" si="56"/>
        <v>2-Causa Egreso-10-Mujeres-En Gestación</v>
      </c>
      <c r="E1172">
        <v>2</v>
      </c>
      <c r="F1172" t="str">
        <f>+VLOOKUP(H1172,Causas_Ingreso[[Causal Ingreso/Egreso]:[id_Causa]],3,0)</f>
        <v>Causa Egreso-10</v>
      </c>
      <c r="G1172" t="s">
        <v>417</v>
      </c>
      <c r="H1172" t="s">
        <v>342</v>
      </c>
      <c r="I1172" t="s">
        <v>158</v>
      </c>
      <c r="J1172" t="s">
        <v>149</v>
      </c>
      <c r="K1172" t="s">
        <v>253</v>
      </c>
      <c r="L1172" t="s">
        <v>106</v>
      </c>
      <c r="M1172">
        <v>0</v>
      </c>
      <c r="O1172" t="str">
        <f>+VLOOKUP(Línea_Causa_Sexo_Edad[[#This Row],[id_LA]],Línea_Atención[],2,0)</f>
        <v>Línea Cuidado Alternativo</v>
      </c>
    </row>
    <row r="1173" spans="2:15" x14ac:dyDescent="0.3">
      <c r="B1173" s="4" t="str">
        <f t="shared" si="54"/>
        <v>2-Causa Egreso-04</v>
      </c>
      <c r="C1173" s="4" t="str">
        <f t="shared" si="55"/>
        <v>2-Causa Egreso-04-Hombres</v>
      </c>
      <c r="D1173" s="4" t="str">
        <f t="shared" si="56"/>
        <v>2-Causa Egreso-04-Hombres-En Gestación</v>
      </c>
      <c r="E1173">
        <v>2</v>
      </c>
      <c r="F1173" t="str">
        <f>+VLOOKUP(H1173,Causas_Ingreso[[Causal Ingreso/Egreso]:[id_Causa]],3,0)</f>
        <v>Causa Egreso-04</v>
      </c>
      <c r="G1173" t="s">
        <v>417</v>
      </c>
      <c r="H1173" t="s">
        <v>339</v>
      </c>
      <c r="I1173" t="s">
        <v>158</v>
      </c>
      <c r="J1173" t="s">
        <v>149</v>
      </c>
      <c r="K1173" t="s">
        <v>252</v>
      </c>
      <c r="L1173" t="s">
        <v>106</v>
      </c>
      <c r="M1173">
        <v>0</v>
      </c>
      <c r="O1173" t="str">
        <f>+VLOOKUP(Línea_Causa_Sexo_Edad[[#This Row],[id_LA]],Línea_Atención[],2,0)</f>
        <v>Línea Cuidado Alternativo</v>
      </c>
    </row>
    <row r="1174" spans="2:15" x14ac:dyDescent="0.3">
      <c r="B1174" s="4" t="str">
        <f t="shared" si="54"/>
        <v>2-Causa Egreso-04</v>
      </c>
      <c r="C1174" s="4" t="str">
        <f t="shared" si="55"/>
        <v>2-Causa Egreso-04-Mujeres</v>
      </c>
      <c r="D1174" s="4" t="str">
        <f t="shared" si="56"/>
        <v>2-Causa Egreso-04-Mujeres-En Gestación</v>
      </c>
      <c r="E1174">
        <v>2</v>
      </c>
      <c r="F1174" t="str">
        <f>+VLOOKUP(H1174,Causas_Ingreso[[Causal Ingreso/Egreso]:[id_Causa]],3,0)</f>
        <v>Causa Egreso-04</v>
      </c>
      <c r="G1174" t="s">
        <v>417</v>
      </c>
      <c r="H1174" t="s">
        <v>339</v>
      </c>
      <c r="I1174" t="s">
        <v>158</v>
      </c>
      <c r="J1174" t="s">
        <v>149</v>
      </c>
      <c r="K1174" t="s">
        <v>253</v>
      </c>
      <c r="L1174" t="s">
        <v>106</v>
      </c>
      <c r="M1174">
        <v>0</v>
      </c>
      <c r="O1174" t="str">
        <f>+VLOOKUP(Línea_Causa_Sexo_Edad[[#This Row],[id_LA]],Línea_Atención[],2,0)</f>
        <v>Línea Cuidado Alternativo</v>
      </c>
    </row>
    <row r="1175" spans="2:15" x14ac:dyDescent="0.3">
      <c r="B1175" s="4" t="str">
        <f t="shared" si="54"/>
        <v>2-Causa Egreso-13</v>
      </c>
      <c r="C1175" s="4" t="str">
        <f t="shared" si="55"/>
        <v>2-Causa Egreso-13-Hombres</v>
      </c>
      <c r="D1175" s="4" t="str">
        <f t="shared" si="56"/>
        <v>2-Causa Egreso-13-Hombres-En Gestación</v>
      </c>
      <c r="E1175">
        <v>2</v>
      </c>
      <c r="F1175" t="str">
        <f>+VLOOKUP(H1175,Causas_Ingreso[[Causal Ingreso/Egreso]:[id_Causa]],3,0)</f>
        <v>Causa Egreso-13</v>
      </c>
      <c r="G1175" t="s">
        <v>417</v>
      </c>
      <c r="H1175" t="s">
        <v>343</v>
      </c>
      <c r="I1175" t="s">
        <v>158</v>
      </c>
      <c r="J1175" t="s">
        <v>149</v>
      </c>
      <c r="K1175" t="s">
        <v>252</v>
      </c>
      <c r="L1175" t="s">
        <v>106</v>
      </c>
      <c r="M1175">
        <v>0</v>
      </c>
      <c r="O1175" t="str">
        <f>+VLOOKUP(Línea_Causa_Sexo_Edad[[#This Row],[id_LA]],Línea_Atención[],2,0)</f>
        <v>Línea Cuidado Alternativo</v>
      </c>
    </row>
    <row r="1176" spans="2:15" x14ac:dyDescent="0.3">
      <c r="B1176" s="4" t="str">
        <f t="shared" si="54"/>
        <v>2-Causa Egreso-13</v>
      </c>
      <c r="C1176" s="4" t="str">
        <f t="shared" si="55"/>
        <v>2-Causa Egreso-13-Mujeres</v>
      </c>
      <c r="D1176" s="4" t="str">
        <f t="shared" si="56"/>
        <v>2-Causa Egreso-13-Mujeres-En Gestación</v>
      </c>
      <c r="E1176">
        <v>2</v>
      </c>
      <c r="F1176" t="str">
        <f>+VLOOKUP(H1176,Causas_Ingreso[[Causal Ingreso/Egreso]:[id_Causa]],3,0)</f>
        <v>Causa Egreso-13</v>
      </c>
      <c r="G1176" t="s">
        <v>417</v>
      </c>
      <c r="H1176" t="s">
        <v>343</v>
      </c>
      <c r="I1176" t="s">
        <v>158</v>
      </c>
      <c r="J1176" t="s">
        <v>149</v>
      </c>
      <c r="K1176" t="s">
        <v>253</v>
      </c>
      <c r="L1176" t="s">
        <v>106</v>
      </c>
      <c r="M1176">
        <v>0</v>
      </c>
      <c r="O1176" t="str">
        <f>+VLOOKUP(Línea_Causa_Sexo_Edad[[#This Row],[id_LA]],Línea_Atención[],2,0)</f>
        <v>Línea Cuidado Alternativo</v>
      </c>
    </row>
    <row r="1177" spans="2:15" x14ac:dyDescent="0.3">
      <c r="B1177" s="4" t="str">
        <f t="shared" si="54"/>
        <v>2-Causa Egreso-14</v>
      </c>
      <c r="C1177" s="4" t="str">
        <f t="shared" si="55"/>
        <v>2-Causa Egreso-14-Hombres</v>
      </c>
      <c r="D1177" s="4" t="str">
        <f t="shared" si="56"/>
        <v>2-Causa Egreso-14-Hombres-En Gestación</v>
      </c>
      <c r="E1177">
        <v>2</v>
      </c>
      <c r="F1177" t="str">
        <f>+VLOOKUP(H1177,Causas_Ingreso[[Causal Ingreso/Egreso]:[id_Causa]],3,0)</f>
        <v>Causa Egreso-14</v>
      </c>
      <c r="G1177" t="s">
        <v>417</v>
      </c>
      <c r="H1177" t="s">
        <v>345</v>
      </c>
      <c r="I1177" t="s">
        <v>158</v>
      </c>
      <c r="J1177" t="s">
        <v>149</v>
      </c>
      <c r="K1177" t="s">
        <v>252</v>
      </c>
      <c r="L1177" t="s">
        <v>106</v>
      </c>
      <c r="M1177">
        <v>0</v>
      </c>
      <c r="O1177" t="str">
        <f>+VLOOKUP(Línea_Causa_Sexo_Edad[[#This Row],[id_LA]],Línea_Atención[],2,0)</f>
        <v>Línea Cuidado Alternativo</v>
      </c>
    </row>
    <row r="1178" spans="2:15" x14ac:dyDescent="0.3">
      <c r="B1178" s="4" t="str">
        <f t="shared" si="54"/>
        <v>2-Causa Egreso-14</v>
      </c>
      <c r="C1178" s="4" t="str">
        <f t="shared" si="55"/>
        <v>2-Causa Egreso-14-Mujeres</v>
      </c>
      <c r="D1178" s="4" t="str">
        <f t="shared" si="56"/>
        <v>2-Causa Egreso-14-Mujeres-En Gestación</v>
      </c>
      <c r="E1178">
        <v>2</v>
      </c>
      <c r="F1178" t="str">
        <f>+VLOOKUP(H1178,Causas_Ingreso[[Causal Ingreso/Egreso]:[id_Causa]],3,0)</f>
        <v>Causa Egreso-14</v>
      </c>
      <c r="G1178" t="s">
        <v>417</v>
      </c>
      <c r="H1178" t="s">
        <v>345</v>
      </c>
      <c r="I1178" t="s">
        <v>158</v>
      </c>
      <c r="J1178" t="s">
        <v>149</v>
      </c>
      <c r="K1178" t="s">
        <v>253</v>
      </c>
      <c r="L1178" t="s">
        <v>106</v>
      </c>
      <c r="M1178">
        <v>0</v>
      </c>
      <c r="O1178" t="str">
        <f>+VLOOKUP(Línea_Causa_Sexo_Edad[[#This Row],[id_LA]],Línea_Atención[],2,0)</f>
        <v>Línea Cuidado Alternativo</v>
      </c>
    </row>
    <row r="1179" spans="2:15" x14ac:dyDescent="0.3">
      <c r="B1179" s="4" t="str">
        <f t="shared" si="54"/>
        <v>2-Causa Egreso-15</v>
      </c>
      <c r="C1179" s="4" t="str">
        <f t="shared" si="55"/>
        <v>2-Causa Egreso-15-Hombres</v>
      </c>
      <c r="D1179" s="4" t="str">
        <f t="shared" si="56"/>
        <v>2-Causa Egreso-15-Hombres-En Gestación</v>
      </c>
      <c r="E1179">
        <v>2</v>
      </c>
      <c r="F1179" t="str">
        <f>+VLOOKUP(H1179,Causas_Ingreso[[Causal Ingreso/Egreso]:[id_Causa]],3,0)</f>
        <v>Causa Egreso-15</v>
      </c>
      <c r="G1179" t="s">
        <v>417</v>
      </c>
      <c r="H1179" t="s">
        <v>346</v>
      </c>
      <c r="I1179" t="s">
        <v>158</v>
      </c>
      <c r="J1179" t="s">
        <v>149</v>
      </c>
      <c r="K1179" t="s">
        <v>252</v>
      </c>
      <c r="L1179" t="s">
        <v>106</v>
      </c>
      <c r="M1179">
        <v>0</v>
      </c>
      <c r="O1179" t="str">
        <f>+VLOOKUP(Línea_Causa_Sexo_Edad[[#This Row],[id_LA]],Línea_Atención[],2,0)</f>
        <v>Línea Cuidado Alternativo</v>
      </c>
    </row>
    <row r="1180" spans="2:15" x14ac:dyDescent="0.3">
      <c r="B1180" s="4" t="str">
        <f t="shared" si="54"/>
        <v>2-Causa Egreso-15</v>
      </c>
      <c r="C1180" s="4" t="str">
        <f t="shared" si="55"/>
        <v>2-Causa Egreso-15-Mujeres</v>
      </c>
      <c r="D1180" s="4" t="str">
        <f t="shared" si="56"/>
        <v>2-Causa Egreso-15-Mujeres-En Gestación</v>
      </c>
      <c r="E1180">
        <v>2</v>
      </c>
      <c r="F1180" t="str">
        <f>+VLOOKUP(H1180,Causas_Ingreso[[Causal Ingreso/Egreso]:[id_Causa]],3,0)</f>
        <v>Causa Egreso-15</v>
      </c>
      <c r="G1180" t="s">
        <v>417</v>
      </c>
      <c r="H1180" t="s">
        <v>346</v>
      </c>
      <c r="I1180" t="s">
        <v>158</v>
      </c>
      <c r="J1180" t="s">
        <v>149</v>
      </c>
      <c r="K1180" t="s">
        <v>253</v>
      </c>
      <c r="L1180" t="s">
        <v>106</v>
      </c>
      <c r="M1180">
        <v>0</v>
      </c>
      <c r="O1180" t="str">
        <f>+VLOOKUP(Línea_Causa_Sexo_Edad[[#This Row],[id_LA]],Línea_Atención[],2,0)</f>
        <v>Línea Cuidado Alternativo</v>
      </c>
    </row>
    <row r="1181" spans="2:15" x14ac:dyDescent="0.3">
      <c r="B1181" s="4" t="str">
        <f t="shared" si="54"/>
        <v>2-Causa Egreso-18</v>
      </c>
      <c r="C1181" s="4" t="str">
        <f t="shared" si="55"/>
        <v>2-Causa Egreso-18-Hombres</v>
      </c>
      <c r="D1181" s="4" t="str">
        <f t="shared" si="56"/>
        <v>2-Causa Egreso-18-Hombres-En Gestación</v>
      </c>
      <c r="E1181">
        <v>2</v>
      </c>
      <c r="F1181" t="str">
        <f>+VLOOKUP(H1181,Causas_Ingreso[[Causal Ingreso/Egreso]:[id_Causa]],3,0)</f>
        <v>Causa Egreso-18</v>
      </c>
      <c r="G1181" t="s">
        <v>417</v>
      </c>
      <c r="H1181" t="s">
        <v>334</v>
      </c>
      <c r="I1181" t="s">
        <v>158</v>
      </c>
      <c r="J1181" t="s">
        <v>149</v>
      </c>
      <c r="K1181" t="s">
        <v>252</v>
      </c>
      <c r="L1181" t="s">
        <v>106</v>
      </c>
      <c r="M1181">
        <v>0</v>
      </c>
      <c r="O1181" t="str">
        <f>+VLOOKUP(Línea_Causa_Sexo_Edad[[#This Row],[id_LA]],Línea_Atención[],2,0)</f>
        <v>Línea Cuidado Alternativo</v>
      </c>
    </row>
    <row r="1182" spans="2:15" x14ac:dyDescent="0.3">
      <c r="B1182" s="4" t="str">
        <f t="shared" si="54"/>
        <v>2-Causa Egreso-18</v>
      </c>
      <c r="C1182" s="4" t="str">
        <f t="shared" si="55"/>
        <v>2-Causa Egreso-18-Mujeres</v>
      </c>
      <c r="D1182" s="4" t="str">
        <f t="shared" si="56"/>
        <v>2-Causa Egreso-18-Mujeres-En Gestación</v>
      </c>
      <c r="E1182">
        <v>2</v>
      </c>
      <c r="F1182" t="str">
        <f>+VLOOKUP(H1182,Causas_Ingreso[[Causal Ingreso/Egreso]:[id_Causa]],3,0)</f>
        <v>Causa Egreso-18</v>
      </c>
      <c r="G1182" t="s">
        <v>417</v>
      </c>
      <c r="H1182" t="s">
        <v>334</v>
      </c>
      <c r="I1182" t="s">
        <v>158</v>
      </c>
      <c r="J1182" t="s">
        <v>149</v>
      </c>
      <c r="K1182" t="s">
        <v>253</v>
      </c>
      <c r="L1182" t="s">
        <v>106</v>
      </c>
      <c r="M1182">
        <v>0</v>
      </c>
      <c r="O1182" t="str">
        <f>+VLOOKUP(Línea_Causa_Sexo_Edad[[#This Row],[id_LA]],Línea_Atención[],2,0)</f>
        <v>Línea Cuidado Alternativo</v>
      </c>
    </row>
    <row r="1183" spans="2:15" x14ac:dyDescent="0.3">
      <c r="B1183" s="4" t="str">
        <f t="shared" si="54"/>
        <v>2-Causa Egreso-10</v>
      </c>
      <c r="C1183" s="4" t="str">
        <f t="shared" si="55"/>
        <v>2-Causa Egreso-10-Hombres</v>
      </c>
      <c r="D1183" s="4" t="str">
        <f t="shared" si="56"/>
        <v>2-Causa Egreso-10-Hombres-En Gestación</v>
      </c>
      <c r="E1183">
        <v>2</v>
      </c>
      <c r="F1183" t="str">
        <f>+VLOOKUP(H1183,Causas_Ingreso[[Causal Ingreso/Egreso]:[id_Causa]],3,0)</f>
        <v>Causa Egreso-10</v>
      </c>
      <c r="G1183" t="s">
        <v>417</v>
      </c>
      <c r="H1183" t="s">
        <v>342</v>
      </c>
      <c r="I1183" t="s">
        <v>158</v>
      </c>
      <c r="J1183" t="s">
        <v>149</v>
      </c>
      <c r="K1183" t="s">
        <v>252</v>
      </c>
      <c r="L1183" t="s">
        <v>106</v>
      </c>
      <c r="M1183">
        <v>0</v>
      </c>
      <c r="O1183" t="str">
        <f>+VLOOKUP(Línea_Causa_Sexo_Edad[[#This Row],[id_LA]],Línea_Atención[],2,0)</f>
        <v>Línea Cuidado Alternativo</v>
      </c>
    </row>
    <row r="1184" spans="2:15" x14ac:dyDescent="0.3">
      <c r="B1184" s="4" t="str">
        <f t="shared" si="54"/>
        <v>2-Causa Egreso-10</v>
      </c>
      <c r="C1184" s="4" t="str">
        <f t="shared" si="55"/>
        <v>2-Causa Egreso-10-Mujeres</v>
      </c>
      <c r="D1184" s="4" t="str">
        <f t="shared" si="56"/>
        <v>2-Causa Egreso-10-Mujeres-En Gestación</v>
      </c>
      <c r="E1184">
        <v>2</v>
      </c>
      <c r="F1184" t="str">
        <f>+VLOOKUP(H1184,Causas_Ingreso[[Causal Ingreso/Egreso]:[id_Causa]],3,0)</f>
        <v>Causa Egreso-10</v>
      </c>
      <c r="G1184" t="s">
        <v>417</v>
      </c>
      <c r="H1184" t="s">
        <v>342</v>
      </c>
      <c r="I1184" t="s">
        <v>158</v>
      </c>
      <c r="J1184" t="s">
        <v>149</v>
      </c>
      <c r="K1184" t="s">
        <v>253</v>
      </c>
      <c r="L1184" t="s">
        <v>106</v>
      </c>
      <c r="M1184">
        <v>0</v>
      </c>
      <c r="O1184" t="str">
        <f>+VLOOKUP(Línea_Causa_Sexo_Edad[[#This Row],[id_LA]],Línea_Atención[],2,0)</f>
        <v>Línea Cuidado Alternativo</v>
      </c>
    </row>
    <row r="1185" spans="2:15" x14ac:dyDescent="0.3">
      <c r="B1185" s="4" t="str">
        <f t="shared" si="54"/>
        <v>2-Causa Egreso-23</v>
      </c>
      <c r="C1185" s="4" t="str">
        <f t="shared" si="55"/>
        <v>2-Causa Egreso-23-Mujeres</v>
      </c>
      <c r="D1185" s="4" t="str">
        <f t="shared" si="56"/>
        <v>2-Causa Egreso-23-Mujeres-En Gestación</v>
      </c>
      <c r="E1185">
        <v>2</v>
      </c>
      <c r="F1185" t="str">
        <f>+VLOOKUP(H1185,Causas_Ingreso[[Causal Ingreso/Egreso]:[id_Causa]],3,0)</f>
        <v>Causa Egreso-23</v>
      </c>
      <c r="G1185" t="s">
        <v>417</v>
      </c>
      <c r="H1185" t="s">
        <v>338</v>
      </c>
      <c r="I1185" t="s">
        <v>158</v>
      </c>
      <c r="J1185" t="s">
        <v>149</v>
      </c>
      <c r="K1185" t="s">
        <v>253</v>
      </c>
      <c r="L1185" t="s">
        <v>106</v>
      </c>
      <c r="M1185">
        <v>0</v>
      </c>
      <c r="O1185" t="str">
        <f>+VLOOKUP(Línea_Causa_Sexo_Edad[[#This Row],[id_LA]],Línea_Atención[],2,0)</f>
        <v>Línea Cuidado Alternativo</v>
      </c>
    </row>
    <row r="1186" spans="2:15" x14ac:dyDescent="0.3">
      <c r="B1186" s="4" t="str">
        <f t="shared" si="54"/>
        <v>2-Causa Egreso-23</v>
      </c>
      <c r="C1186" s="4" t="str">
        <f t="shared" si="55"/>
        <v>2-Causa Egreso-23-Hombres</v>
      </c>
      <c r="D1186" s="4" t="str">
        <f t="shared" si="56"/>
        <v>2-Causa Egreso-23-Hombres-En Gestación</v>
      </c>
      <c r="E1186">
        <v>2</v>
      </c>
      <c r="F1186" t="str">
        <f>+VLOOKUP(H1186,Causas_Ingreso[[Causal Ingreso/Egreso]:[id_Causa]],3,0)</f>
        <v>Causa Egreso-23</v>
      </c>
      <c r="G1186" t="s">
        <v>417</v>
      </c>
      <c r="H1186" t="s">
        <v>338</v>
      </c>
      <c r="I1186" t="s">
        <v>158</v>
      </c>
      <c r="J1186" t="s">
        <v>149</v>
      </c>
      <c r="K1186" t="s">
        <v>252</v>
      </c>
      <c r="L1186" t="s">
        <v>106</v>
      </c>
      <c r="M1186">
        <v>0</v>
      </c>
      <c r="O1186" t="str">
        <f>+VLOOKUP(Línea_Causa_Sexo_Edad[[#This Row],[id_LA]],Línea_Atención[],2,0)</f>
        <v>Línea Cuidado Alternativo</v>
      </c>
    </row>
    <row r="1187" spans="2:15" x14ac:dyDescent="0.3">
      <c r="B1187" s="4" t="str">
        <f t="shared" si="54"/>
        <v>2-Causa Egreso-23</v>
      </c>
      <c r="C1187" s="4" t="str">
        <f t="shared" si="55"/>
        <v>2-Causa Egreso-23-Mujeres</v>
      </c>
      <c r="D1187" s="4" t="str">
        <f t="shared" si="56"/>
        <v>2-Causa Egreso-23-Mujeres-En Gestación</v>
      </c>
      <c r="E1187">
        <v>2</v>
      </c>
      <c r="F1187" t="str">
        <f>+VLOOKUP(H1187,Causas_Ingreso[[Causal Ingreso/Egreso]:[id_Causa]],3,0)</f>
        <v>Causa Egreso-23</v>
      </c>
      <c r="G1187" t="s">
        <v>417</v>
      </c>
      <c r="H1187" t="s">
        <v>338</v>
      </c>
      <c r="I1187" t="s">
        <v>158</v>
      </c>
      <c r="J1187" t="s">
        <v>149</v>
      </c>
      <c r="K1187" t="s">
        <v>253</v>
      </c>
      <c r="L1187" t="s">
        <v>106</v>
      </c>
      <c r="M1187">
        <v>0</v>
      </c>
      <c r="O1187" t="str">
        <f>+VLOOKUP(Línea_Causa_Sexo_Edad[[#This Row],[id_LA]],Línea_Atención[],2,0)</f>
        <v>Línea Cuidado Alternativo</v>
      </c>
    </row>
    <row r="1188" spans="2:15" x14ac:dyDescent="0.3">
      <c r="B1188" s="4" t="str">
        <f t="shared" si="54"/>
        <v>2-Causa Egreso-26</v>
      </c>
      <c r="C1188" s="4" t="str">
        <f t="shared" si="55"/>
        <v>2-Causa Egreso-26-Hombres</v>
      </c>
      <c r="D1188" s="4" t="str">
        <f t="shared" si="56"/>
        <v>2-Causa Egreso-26-Hombres-En Gestación</v>
      </c>
      <c r="E1188">
        <v>2</v>
      </c>
      <c r="F1188" t="str">
        <f>+VLOOKUP(H1188,Causas_Ingreso[[Causal Ingreso/Egreso]:[id_Causa]],3,0)</f>
        <v>Causa Egreso-26</v>
      </c>
      <c r="G1188" t="s">
        <v>417</v>
      </c>
      <c r="H1188" t="s">
        <v>348</v>
      </c>
      <c r="I1188" t="s">
        <v>158</v>
      </c>
      <c r="J1188" t="s">
        <v>149</v>
      </c>
      <c r="K1188" t="s">
        <v>252</v>
      </c>
      <c r="L1188" t="s">
        <v>106</v>
      </c>
      <c r="M1188">
        <v>0</v>
      </c>
      <c r="O1188" t="str">
        <f>+VLOOKUP(Línea_Causa_Sexo_Edad[[#This Row],[id_LA]],Línea_Atención[],2,0)</f>
        <v>Línea Cuidado Alternativo</v>
      </c>
    </row>
    <row r="1189" spans="2:15" x14ac:dyDescent="0.3">
      <c r="B1189" s="4" t="str">
        <f t="shared" si="54"/>
        <v>2-Causa Egreso-26</v>
      </c>
      <c r="C1189" s="4" t="str">
        <f t="shared" si="55"/>
        <v>2-Causa Egreso-26-Mujeres</v>
      </c>
      <c r="D1189" s="4" t="str">
        <f t="shared" si="56"/>
        <v>2-Causa Egreso-26-Mujeres-En Gestación</v>
      </c>
      <c r="E1189">
        <v>2</v>
      </c>
      <c r="F1189" t="str">
        <f>+VLOOKUP(H1189,Causas_Ingreso[[Causal Ingreso/Egreso]:[id_Causa]],3,0)</f>
        <v>Causa Egreso-26</v>
      </c>
      <c r="G1189" t="s">
        <v>417</v>
      </c>
      <c r="H1189" t="s">
        <v>348</v>
      </c>
      <c r="I1189" t="s">
        <v>158</v>
      </c>
      <c r="J1189" t="s">
        <v>149</v>
      </c>
      <c r="K1189" t="s">
        <v>253</v>
      </c>
      <c r="L1189" t="s">
        <v>106</v>
      </c>
      <c r="M1189">
        <v>0</v>
      </c>
      <c r="O1189" t="str">
        <f>+VLOOKUP(Línea_Causa_Sexo_Edad[[#This Row],[id_LA]],Línea_Atención[],2,0)</f>
        <v>Línea Cuidado Alternativo</v>
      </c>
    </row>
    <row r="1190" spans="2:15" x14ac:dyDescent="0.3">
      <c r="B1190" s="4" t="str">
        <f t="shared" si="54"/>
        <v>2-Causa Egreso-28</v>
      </c>
      <c r="C1190" s="4" t="str">
        <f t="shared" si="55"/>
        <v>2-Causa Egreso-28-Hombres</v>
      </c>
      <c r="D1190" s="4" t="str">
        <f t="shared" si="56"/>
        <v>2-Causa Egreso-28-Hombres-En Gestación</v>
      </c>
      <c r="E1190">
        <v>2</v>
      </c>
      <c r="F1190" t="str">
        <f>+VLOOKUP(H1190,Causas_Ingreso[[Causal Ingreso/Egreso]:[id_Causa]],3,0)</f>
        <v>Causa Egreso-28</v>
      </c>
      <c r="G1190" t="s">
        <v>417</v>
      </c>
      <c r="H1190" t="s">
        <v>349</v>
      </c>
      <c r="I1190" t="s">
        <v>158</v>
      </c>
      <c r="J1190" t="s">
        <v>149</v>
      </c>
      <c r="K1190" t="s">
        <v>252</v>
      </c>
      <c r="L1190" t="s">
        <v>106</v>
      </c>
      <c r="M1190">
        <v>0</v>
      </c>
      <c r="O1190" t="str">
        <f>+VLOOKUP(Línea_Causa_Sexo_Edad[[#This Row],[id_LA]],Línea_Atención[],2,0)</f>
        <v>Línea Cuidado Alternativo</v>
      </c>
    </row>
    <row r="1191" spans="2:15" x14ac:dyDescent="0.3">
      <c r="B1191" s="4" t="str">
        <f t="shared" si="54"/>
        <v>2-Causa Egreso-28</v>
      </c>
      <c r="C1191" s="4" t="str">
        <f t="shared" si="55"/>
        <v>2-Causa Egreso-28-Mujeres</v>
      </c>
      <c r="D1191" s="4" t="str">
        <f t="shared" si="56"/>
        <v>2-Causa Egreso-28-Mujeres-En Gestación</v>
      </c>
      <c r="E1191">
        <v>2</v>
      </c>
      <c r="F1191" t="str">
        <f>+VLOOKUP(H1191,Causas_Ingreso[[Causal Ingreso/Egreso]:[id_Causa]],3,0)</f>
        <v>Causa Egreso-28</v>
      </c>
      <c r="G1191" t="s">
        <v>417</v>
      </c>
      <c r="H1191" t="s">
        <v>349</v>
      </c>
      <c r="I1191" t="s">
        <v>158</v>
      </c>
      <c r="J1191" t="s">
        <v>149</v>
      </c>
      <c r="K1191" t="s">
        <v>253</v>
      </c>
      <c r="L1191" t="s">
        <v>106</v>
      </c>
      <c r="M1191">
        <v>0</v>
      </c>
      <c r="O1191" t="str">
        <f>+VLOOKUP(Línea_Causa_Sexo_Edad[[#This Row],[id_LA]],Línea_Atención[],2,0)</f>
        <v>Línea Cuidado Alternativo</v>
      </c>
    </row>
    <row r="1192" spans="2:15" x14ac:dyDescent="0.3">
      <c r="B1192" s="4" t="str">
        <f t="shared" si="54"/>
        <v>2-Causa Egreso-01</v>
      </c>
      <c r="C1192" s="4" t="str">
        <f t="shared" si="55"/>
        <v>2-Causa Egreso-01-Hombres</v>
      </c>
      <c r="D1192" s="4" t="str">
        <f t="shared" si="56"/>
        <v>2-Causa Egreso-01-Hombres-En Gestación</v>
      </c>
      <c r="E1192">
        <v>2</v>
      </c>
      <c r="F1192" t="str">
        <f>+VLOOKUP(H1192,Causas_Ingreso[[Causal Ingreso/Egreso]:[id_Causa]],3,0)</f>
        <v>Causa Egreso-01</v>
      </c>
      <c r="G1192" t="s">
        <v>417</v>
      </c>
      <c r="H1192" t="s">
        <v>335</v>
      </c>
      <c r="I1192" t="s">
        <v>158</v>
      </c>
      <c r="J1192" t="s">
        <v>149</v>
      </c>
      <c r="K1192" t="s">
        <v>252</v>
      </c>
      <c r="L1192" t="s">
        <v>106</v>
      </c>
      <c r="M1192">
        <v>0</v>
      </c>
      <c r="O1192" t="str">
        <f>+VLOOKUP(Línea_Causa_Sexo_Edad[[#This Row],[id_LA]],Línea_Atención[],2,0)</f>
        <v>Línea Cuidado Alternativo</v>
      </c>
    </row>
    <row r="1193" spans="2:15" x14ac:dyDescent="0.3">
      <c r="B1193" s="4" t="str">
        <f t="shared" si="54"/>
        <v>2-Causa Egreso-01</v>
      </c>
      <c r="C1193" s="4" t="str">
        <f t="shared" si="55"/>
        <v>2-Causa Egreso-01-Mujeres</v>
      </c>
      <c r="D1193" s="4" t="str">
        <f t="shared" si="56"/>
        <v>2-Causa Egreso-01-Mujeres-En Gestación</v>
      </c>
      <c r="E1193">
        <v>2</v>
      </c>
      <c r="F1193" t="str">
        <f>+VLOOKUP(H1193,Causas_Ingreso[[Causal Ingreso/Egreso]:[id_Causa]],3,0)</f>
        <v>Causa Egreso-01</v>
      </c>
      <c r="G1193" t="s">
        <v>417</v>
      </c>
      <c r="H1193" t="s">
        <v>335</v>
      </c>
      <c r="I1193" t="s">
        <v>158</v>
      </c>
      <c r="J1193" t="s">
        <v>149</v>
      </c>
      <c r="K1193" t="s">
        <v>253</v>
      </c>
      <c r="L1193" t="s">
        <v>106</v>
      </c>
      <c r="M1193">
        <v>1</v>
      </c>
      <c r="O1193" t="str">
        <f>+VLOOKUP(Línea_Causa_Sexo_Edad[[#This Row],[id_LA]],Línea_Atención[],2,0)</f>
        <v>Línea Cuidado Alternativo</v>
      </c>
    </row>
    <row r="1194" spans="2:15" x14ac:dyDescent="0.3">
      <c r="B1194" s="4" t="str">
        <f t="shared" si="54"/>
        <v>2-Causa Egreso-05</v>
      </c>
      <c r="C1194" s="4" t="str">
        <f t="shared" si="55"/>
        <v>2-Causa Egreso-05-Hombres</v>
      </c>
      <c r="D1194" s="4" t="str">
        <f t="shared" si="56"/>
        <v>2-Causa Egreso-05-Hombres-En Gestación</v>
      </c>
      <c r="E1194">
        <v>2</v>
      </c>
      <c r="F1194" t="str">
        <f>+VLOOKUP(H1194,Causas_Ingreso[[Causal Ingreso/Egreso]:[id_Causa]],3,0)</f>
        <v>Causa Egreso-05</v>
      </c>
      <c r="G1194" t="s">
        <v>417</v>
      </c>
      <c r="H1194" t="s">
        <v>340</v>
      </c>
      <c r="I1194" t="s">
        <v>158</v>
      </c>
      <c r="J1194" t="s">
        <v>149</v>
      </c>
      <c r="K1194" t="s">
        <v>252</v>
      </c>
      <c r="L1194" t="s">
        <v>106</v>
      </c>
      <c r="M1194">
        <v>0</v>
      </c>
      <c r="O1194" t="str">
        <f>+VLOOKUP(Línea_Causa_Sexo_Edad[[#This Row],[id_LA]],Línea_Atención[],2,0)</f>
        <v>Línea Cuidado Alternativo</v>
      </c>
    </row>
    <row r="1195" spans="2:15" x14ac:dyDescent="0.3">
      <c r="B1195" s="4" t="str">
        <f t="shared" si="54"/>
        <v>2-Causa Egreso-05</v>
      </c>
      <c r="C1195" s="4" t="str">
        <f t="shared" si="55"/>
        <v>2-Causa Egreso-05-Mujeres</v>
      </c>
      <c r="D1195" s="4" t="str">
        <f t="shared" si="56"/>
        <v>2-Causa Egreso-05-Mujeres-En Gestación</v>
      </c>
      <c r="E1195">
        <v>2</v>
      </c>
      <c r="F1195" t="str">
        <f>+VLOOKUP(H1195,Causas_Ingreso[[Causal Ingreso/Egreso]:[id_Causa]],3,0)</f>
        <v>Causa Egreso-05</v>
      </c>
      <c r="G1195" t="s">
        <v>417</v>
      </c>
      <c r="H1195" t="s">
        <v>340</v>
      </c>
      <c r="I1195" t="s">
        <v>158</v>
      </c>
      <c r="J1195" t="s">
        <v>149</v>
      </c>
      <c r="K1195" t="s">
        <v>253</v>
      </c>
      <c r="L1195" t="s">
        <v>106</v>
      </c>
      <c r="M1195">
        <v>0</v>
      </c>
      <c r="O1195" t="str">
        <f>+VLOOKUP(Línea_Causa_Sexo_Edad[[#This Row],[id_LA]],Línea_Atención[],2,0)</f>
        <v>Línea Cuidado Alternativo</v>
      </c>
    </row>
    <row r="1196" spans="2:15" x14ac:dyDescent="0.3">
      <c r="B1196" s="4" t="str">
        <f t="shared" si="54"/>
        <v>2-Causa Egreso-31</v>
      </c>
      <c r="C1196" s="4" t="str">
        <f t="shared" si="55"/>
        <v>2-Causa Egreso-31-Hombres</v>
      </c>
      <c r="D1196" s="4" t="str">
        <f t="shared" si="56"/>
        <v>2-Causa Egreso-31-Hombres-En Gestación</v>
      </c>
      <c r="E1196">
        <v>2</v>
      </c>
      <c r="F1196" t="str">
        <f>+VLOOKUP(H1196,Causas_Ingreso[[Causal Ingreso/Egreso]:[id_Causa]],3,0)</f>
        <v>Causa Egreso-31</v>
      </c>
      <c r="G1196" t="s">
        <v>417</v>
      </c>
      <c r="H1196" t="s">
        <v>325</v>
      </c>
      <c r="I1196" t="s">
        <v>158</v>
      </c>
      <c r="J1196" t="s">
        <v>149</v>
      </c>
      <c r="K1196" t="s">
        <v>252</v>
      </c>
      <c r="L1196" t="s">
        <v>106</v>
      </c>
      <c r="M1196">
        <v>0</v>
      </c>
      <c r="O1196" t="str">
        <f>+VLOOKUP(Línea_Causa_Sexo_Edad[[#This Row],[id_LA]],Línea_Atención[],2,0)</f>
        <v>Línea Cuidado Alternativo</v>
      </c>
    </row>
    <row r="1197" spans="2:15" x14ac:dyDescent="0.3">
      <c r="B1197" s="4" t="str">
        <f t="shared" si="54"/>
        <v>2-Causa Egreso-32</v>
      </c>
      <c r="C1197" s="4" t="str">
        <f t="shared" si="55"/>
        <v>2-Causa Egreso-32-Hombres</v>
      </c>
      <c r="D1197" s="4" t="str">
        <f t="shared" si="56"/>
        <v>2-Causa Egreso-32-Hombres-En Gestación</v>
      </c>
      <c r="E1197">
        <v>2</v>
      </c>
      <c r="F1197" t="str">
        <f>+VLOOKUP(H1197,Causas_Ingreso[[Causal Ingreso/Egreso]:[id_Causa]],3,0)</f>
        <v>Causa Egreso-32</v>
      </c>
      <c r="G1197" t="s">
        <v>417</v>
      </c>
      <c r="H1197" t="s">
        <v>333</v>
      </c>
      <c r="I1197" t="s">
        <v>158</v>
      </c>
      <c r="J1197" t="s">
        <v>149</v>
      </c>
      <c r="K1197" t="s">
        <v>252</v>
      </c>
      <c r="L1197" t="s">
        <v>106</v>
      </c>
      <c r="M1197">
        <v>0</v>
      </c>
      <c r="O1197" t="str">
        <f>+VLOOKUP(Línea_Causa_Sexo_Edad[[#This Row],[id_LA]],Línea_Atención[],2,0)</f>
        <v>Línea Cuidado Alternativo</v>
      </c>
    </row>
    <row r="1198" spans="2:15" x14ac:dyDescent="0.3">
      <c r="B1198" s="4" t="str">
        <f t="shared" si="54"/>
        <v>2-Causa Egreso-32</v>
      </c>
      <c r="C1198" s="4" t="str">
        <f t="shared" si="55"/>
        <v>2-Causa Egreso-32-Mujeres</v>
      </c>
      <c r="D1198" s="4" t="str">
        <f t="shared" si="56"/>
        <v>2-Causa Egreso-32-Mujeres-En Gestación</v>
      </c>
      <c r="E1198">
        <v>2</v>
      </c>
      <c r="F1198" t="str">
        <f>+VLOOKUP(H1198,Causas_Ingreso[[Causal Ingreso/Egreso]:[id_Causa]],3,0)</f>
        <v>Causa Egreso-32</v>
      </c>
      <c r="G1198" t="s">
        <v>417</v>
      </c>
      <c r="H1198" t="s">
        <v>333</v>
      </c>
      <c r="I1198" t="s">
        <v>158</v>
      </c>
      <c r="J1198" t="s">
        <v>149</v>
      </c>
      <c r="K1198" t="s">
        <v>253</v>
      </c>
      <c r="L1198" t="s">
        <v>106</v>
      </c>
      <c r="M1198">
        <v>10</v>
      </c>
      <c r="O1198" t="str">
        <f>+VLOOKUP(Línea_Causa_Sexo_Edad[[#This Row],[id_LA]],Línea_Atención[],2,0)</f>
        <v>Línea Cuidado Alternativo</v>
      </c>
    </row>
    <row r="1199" spans="2:15" x14ac:dyDescent="0.3">
      <c r="B1199" s="4" t="str">
        <f t="shared" si="54"/>
        <v>2-Causa Egreso-33</v>
      </c>
      <c r="C1199" s="4" t="str">
        <f t="shared" si="55"/>
        <v>2-Causa Egreso-33-Hombres</v>
      </c>
      <c r="D1199" s="4" t="str">
        <f t="shared" si="56"/>
        <v>2-Causa Egreso-33-Hombres-En Gestación</v>
      </c>
      <c r="E1199">
        <v>2</v>
      </c>
      <c r="F1199" t="str">
        <f>+VLOOKUP(H1199,Causas_Ingreso[[Causal Ingreso/Egreso]:[id_Causa]],3,0)</f>
        <v>Causa Egreso-33</v>
      </c>
      <c r="G1199" t="s">
        <v>417</v>
      </c>
      <c r="H1199" t="s">
        <v>331</v>
      </c>
      <c r="I1199" t="s">
        <v>158</v>
      </c>
      <c r="J1199" t="s">
        <v>149</v>
      </c>
      <c r="K1199" t="s">
        <v>252</v>
      </c>
      <c r="L1199" t="s">
        <v>106</v>
      </c>
      <c r="M1199">
        <v>0</v>
      </c>
      <c r="O1199" t="str">
        <f>+VLOOKUP(Línea_Causa_Sexo_Edad[[#This Row],[id_LA]],Línea_Atención[],2,0)</f>
        <v>Línea Cuidado Alternativo</v>
      </c>
    </row>
    <row r="1200" spans="2:15" x14ac:dyDescent="0.3">
      <c r="B1200" s="4" t="str">
        <f t="shared" si="54"/>
        <v>2-Causa Egreso-33</v>
      </c>
      <c r="C1200" s="4" t="str">
        <f t="shared" si="55"/>
        <v>2-Causa Egreso-33-Mujeres</v>
      </c>
      <c r="D1200" s="4" t="str">
        <f t="shared" si="56"/>
        <v>2-Causa Egreso-33-Mujeres-En Gestación</v>
      </c>
      <c r="E1200">
        <v>2</v>
      </c>
      <c r="F1200" t="str">
        <f>+VLOOKUP(H1200,Causas_Ingreso[[Causal Ingreso/Egreso]:[id_Causa]],3,0)</f>
        <v>Causa Egreso-33</v>
      </c>
      <c r="G1200" t="s">
        <v>417</v>
      </c>
      <c r="H1200" t="s">
        <v>331</v>
      </c>
      <c r="I1200" t="s">
        <v>158</v>
      </c>
      <c r="J1200" t="s">
        <v>149</v>
      </c>
      <c r="K1200" t="s">
        <v>253</v>
      </c>
      <c r="L1200" t="s">
        <v>106</v>
      </c>
      <c r="M1200">
        <v>0</v>
      </c>
      <c r="O1200" t="str">
        <f>+VLOOKUP(Línea_Causa_Sexo_Edad[[#This Row],[id_LA]],Línea_Atención[],2,0)</f>
        <v>Línea Cuidado Alternativo</v>
      </c>
    </row>
    <row r="1201" spans="2:15" x14ac:dyDescent="0.3">
      <c r="B1201" s="4" t="str">
        <f t="shared" si="54"/>
        <v>2-Causa Egreso-34</v>
      </c>
      <c r="C1201" s="4" t="str">
        <f t="shared" si="55"/>
        <v>2-Causa Egreso-34-Mujeres</v>
      </c>
      <c r="D1201" s="4" t="str">
        <f t="shared" si="56"/>
        <v>2-Causa Egreso-34-Mujeres-En Gestación</v>
      </c>
      <c r="E1201">
        <v>2</v>
      </c>
      <c r="F1201" t="str">
        <f>+VLOOKUP(H1201,Causas_Ingreso[[Causal Ingreso/Egreso]:[id_Causa]],3,0)</f>
        <v>Causa Egreso-34</v>
      </c>
      <c r="G1201" t="s">
        <v>417</v>
      </c>
      <c r="H1201" t="s">
        <v>330</v>
      </c>
      <c r="I1201" t="s">
        <v>158</v>
      </c>
      <c r="J1201" t="s">
        <v>149</v>
      </c>
      <c r="K1201" t="s">
        <v>253</v>
      </c>
      <c r="L1201" t="s">
        <v>106</v>
      </c>
      <c r="M1201">
        <v>0</v>
      </c>
      <c r="O1201" t="str">
        <f>+VLOOKUP(Línea_Causa_Sexo_Edad[[#This Row],[id_LA]],Línea_Atención[],2,0)</f>
        <v>Línea Cuidado Alternativo</v>
      </c>
    </row>
    <row r="1202" spans="2:15" x14ac:dyDescent="0.3">
      <c r="B1202" s="4" t="str">
        <f t="shared" si="54"/>
        <v>2-Causa Egreso-09</v>
      </c>
      <c r="C1202" s="4" t="str">
        <f t="shared" si="55"/>
        <v>2-Causa Egreso-09-Hombres</v>
      </c>
      <c r="D1202" s="4" t="str">
        <f t="shared" si="56"/>
        <v>2-Causa Egreso-09-Hombres-En Gestación</v>
      </c>
      <c r="E1202">
        <v>2</v>
      </c>
      <c r="F1202" t="str">
        <f>+VLOOKUP(H1202,Causas_Ingreso[[Causal Ingreso/Egreso]:[id_Causa]],3,0)</f>
        <v>Causa Egreso-09</v>
      </c>
      <c r="G1202" t="s">
        <v>417</v>
      </c>
      <c r="H1202" t="s">
        <v>329</v>
      </c>
      <c r="I1202" t="s">
        <v>158</v>
      </c>
      <c r="J1202" t="s">
        <v>149</v>
      </c>
      <c r="K1202" t="s">
        <v>252</v>
      </c>
      <c r="L1202" t="s">
        <v>106</v>
      </c>
      <c r="M1202">
        <v>0</v>
      </c>
      <c r="O1202" t="str">
        <f>+VLOOKUP(Línea_Causa_Sexo_Edad[[#This Row],[id_LA]],Línea_Atención[],2,0)</f>
        <v>Línea Cuidado Alternativo</v>
      </c>
    </row>
    <row r="1203" spans="2:15" x14ac:dyDescent="0.3">
      <c r="B1203" s="4" t="str">
        <f t="shared" si="54"/>
        <v>2-Causa Egreso-09</v>
      </c>
      <c r="C1203" s="4" t="str">
        <f t="shared" si="55"/>
        <v>2-Causa Egreso-09-Mujeres</v>
      </c>
      <c r="D1203" s="4" t="str">
        <f t="shared" si="56"/>
        <v>2-Causa Egreso-09-Mujeres-En Gestación</v>
      </c>
      <c r="E1203">
        <v>2</v>
      </c>
      <c r="F1203" t="str">
        <f>+VLOOKUP(H1203,Causas_Ingreso[[Causal Ingreso/Egreso]:[id_Causa]],3,0)</f>
        <v>Causa Egreso-09</v>
      </c>
      <c r="G1203" t="s">
        <v>417</v>
      </c>
      <c r="H1203" t="s">
        <v>329</v>
      </c>
      <c r="I1203" t="s">
        <v>158</v>
      </c>
      <c r="J1203" t="s">
        <v>149</v>
      </c>
      <c r="K1203" t="s">
        <v>253</v>
      </c>
      <c r="L1203" t="s">
        <v>106</v>
      </c>
      <c r="M1203">
        <v>0</v>
      </c>
      <c r="O1203" t="str">
        <f>+VLOOKUP(Línea_Causa_Sexo_Edad[[#This Row],[id_LA]],Línea_Atención[],2,0)</f>
        <v>Línea Cuidado Alternativo</v>
      </c>
    </row>
    <row r="1204" spans="2:15" x14ac:dyDescent="0.3">
      <c r="B1204" s="4" t="str">
        <f t="shared" si="54"/>
        <v>2-Causa Egreso-37</v>
      </c>
      <c r="C1204" s="4" t="str">
        <f t="shared" si="55"/>
        <v>2-Causa Egreso-37-Hombres</v>
      </c>
      <c r="D1204" s="4" t="str">
        <f t="shared" si="56"/>
        <v>2-Causa Egreso-37-Hombres-En Gestación</v>
      </c>
      <c r="E1204">
        <v>2</v>
      </c>
      <c r="F1204" t="str">
        <f>+VLOOKUP(H1204,Causas_Ingreso[[Causal Ingreso/Egreso]:[id_Causa]],3,0)</f>
        <v>Causa Egreso-37</v>
      </c>
      <c r="G1204" t="s">
        <v>417</v>
      </c>
      <c r="H1204" t="s">
        <v>332</v>
      </c>
      <c r="I1204" t="s">
        <v>158</v>
      </c>
      <c r="J1204" t="s">
        <v>149</v>
      </c>
      <c r="K1204" t="s">
        <v>252</v>
      </c>
      <c r="L1204" t="s">
        <v>106</v>
      </c>
      <c r="M1204">
        <v>0</v>
      </c>
      <c r="O1204" t="str">
        <f>+VLOOKUP(Línea_Causa_Sexo_Edad[[#This Row],[id_LA]],Línea_Atención[],2,0)</f>
        <v>Línea Cuidado Alternativo</v>
      </c>
    </row>
    <row r="1205" spans="2:15" x14ac:dyDescent="0.3">
      <c r="B1205" s="4" t="str">
        <f t="shared" si="54"/>
        <v>2-Causa Egreso-37</v>
      </c>
      <c r="C1205" s="4" t="str">
        <f t="shared" si="55"/>
        <v>2-Causa Egreso-37-Mujeres</v>
      </c>
      <c r="D1205" s="4" t="str">
        <f t="shared" si="56"/>
        <v>2-Causa Egreso-37-Mujeres-En Gestación</v>
      </c>
      <c r="E1205">
        <v>2</v>
      </c>
      <c r="F1205" t="str">
        <f>+VLOOKUP(H1205,Causas_Ingreso[[Causal Ingreso/Egreso]:[id_Causa]],3,0)</f>
        <v>Causa Egreso-37</v>
      </c>
      <c r="G1205" t="s">
        <v>417</v>
      </c>
      <c r="H1205" t="s">
        <v>332</v>
      </c>
      <c r="I1205" t="s">
        <v>158</v>
      </c>
      <c r="J1205" t="s">
        <v>149</v>
      </c>
      <c r="K1205" t="s">
        <v>253</v>
      </c>
      <c r="L1205" t="s">
        <v>106</v>
      </c>
      <c r="M1205">
        <v>0</v>
      </c>
      <c r="O1205" t="str">
        <f>+VLOOKUP(Línea_Causa_Sexo_Edad[[#This Row],[id_LA]],Línea_Atención[],2,0)</f>
        <v>Línea Cuidado Alternativo</v>
      </c>
    </row>
    <row r="1206" spans="2:15" x14ac:dyDescent="0.3">
      <c r="B1206" s="4" t="str">
        <f t="shared" si="54"/>
        <v>2-Causa Egreso-39</v>
      </c>
      <c r="C1206" s="4" t="str">
        <f t="shared" si="55"/>
        <v>2-Causa Egreso-39-Hombres</v>
      </c>
      <c r="D1206" s="4" t="str">
        <f t="shared" si="56"/>
        <v>2-Causa Egreso-39-Hombres-En Gestación</v>
      </c>
      <c r="E1206">
        <v>2</v>
      </c>
      <c r="F1206" t="str">
        <f>+VLOOKUP(H1206,Causas_Ingreso[[Causal Ingreso/Egreso]:[id_Causa]],3,0)</f>
        <v>Causa Egreso-39</v>
      </c>
      <c r="G1206" t="s">
        <v>417</v>
      </c>
      <c r="H1206" t="s">
        <v>347</v>
      </c>
      <c r="I1206" t="s">
        <v>158</v>
      </c>
      <c r="J1206" t="s">
        <v>149</v>
      </c>
      <c r="K1206" t="s">
        <v>252</v>
      </c>
      <c r="L1206" t="s">
        <v>106</v>
      </c>
      <c r="M1206">
        <v>0</v>
      </c>
      <c r="O1206" t="str">
        <f>+VLOOKUP(Línea_Causa_Sexo_Edad[[#This Row],[id_LA]],Línea_Atención[],2,0)</f>
        <v>Línea Cuidado Alternativo</v>
      </c>
    </row>
    <row r="1207" spans="2:15" x14ac:dyDescent="0.3">
      <c r="B1207" s="4" t="str">
        <f t="shared" si="54"/>
        <v>2-Causa Egreso-39</v>
      </c>
      <c r="C1207" s="4" t="str">
        <f t="shared" si="55"/>
        <v>2-Causa Egreso-39-Mujeres</v>
      </c>
      <c r="D1207" s="4" t="str">
        <f t="shared" si="56"/>
        <v>2-Causa Egreso-39-Mujeres-En Gestación</v>
      </c>
      <c r="E1207">
        <v>2</v>
      </c>
      <c r="F1207" t="str">
        <f>+VLOOKUP(H1207,Causas_Ingreso[[Causal Ingreso/Egreso]:[id_Causa]],3,0)</f>
        <v>Causa Egreso-39</v>
      </c>
      <c r="G1207" t="s">
        <v>417</v>
      </c>
      <c r="H1207" t="s">
        <v>347</v>
      </c>
      <c r="I1207" t="s">
        <v>158</v>
      </c>
      <c r="J1207" t="s">
        <v>149</v>
      </c>
      <c r="K1207" t="s">
        <v>253</v>
      </c>
      <c r="L1207" t="s">
        <v>106</v>
      </c>
      <c r="M1207">
        <v>0</v>
      </c>
      <c r="O1207" t="str">
        <f>+VLOOKUP(Línea_Causa_Sexo_Edad[[#This Row],[id_LA]],Línea_Atención[],2,0)</f>
        <v>Línea Cuidado Alternativo</v>
      </c>
    </row>
    <row r="1208" spans="2:15" x14ac:dyDescent="0.3">
      <c r="B1208" s="4" t="str">
        <f t="shared" si="54"/>
        <v>2-Causa Egreso-40</v>
      </c>
      <c r="C1208" s="4" t="str">
        <f t="shared" si="55"/>
        <v>2-Causa Egreso-40-Hombres</v>
      </c>
      <c r="D1208" s="4" t="str">
        <f t="shared" si="56"/>
        <v>2-Causa Egreso-40-Hombres-En Gestación</v>
      </c>
      <c r="E1208">
        <v>2</v>
      </c>
      <c r="F1208" t="str">
        <f>+VLOOKUP(H1208,Causas_Ingreso[[Causal Ingreso/Egreso]:[id_Causa]],3,0)</f>
        <v>Causa Egreso-40</v>
      </c>
      <c r="G1208" t="s">
        <v>417</v>
      </c>
      <c r="H1208" t="s">
        <v>327</v>
      </c>
      <c r="I1208" t="s">
        <v>158</v>
      </c>
      <c r="J1208" t="s">
        <v>149</v>
      </c>
      <c r="K1208" t="s">
        <v>252</v>
      </c>
      <c r="L1208" t="s">
        <v>106</v>
      </c>
      <c r="M1208">
        <v>0</v>
      </c>
      <c r="O1208" t="str">
        <f>+VLOOKUP(Línea_Causa_Sexo_Edad[[#This Row],[id_LA]],Línea_Atención[],2,0)</f>
        <v>Línea Cuidado Alternativo</v>
      </c>
    </row>
    <row r="1209" spans="2:15" x14ac:dyDescent="0.3">
      <c r="B1209" s="4" t="str">
        <f t="shared" si="54"/>
        <v>2-Causa Egreso-40</v>
      </c>
      <c r="C1209" s="4" t="str">
        <f t="shared" si="55"/>
        <v>2-Causa Egreso-40-Mujeres</v>
      </c>
      <c r="D1209" s="4" t="str">
        <f t="shared" si="56"/>
        <v>2-Causa Egreso-40-Mujeres-En Gestación</v>
      </c>
      <c r="E1209">
        <v>2</v>
      </c>
      <c r="F1209" t="str">
        <f>+VLOOKUP(H1209,Causas_Ingreso[[Causal Ingreso/Egreso]:[id_Causa]],3,0)</f>
        <v>Causa Egreso-40</v>
      </c>
      <c r="G1209" t="s">
        <v>417</v>
      </c>
      <c r="H1209" t="s">
        <v>327</v>
      </c>
      <c r="I1209" t="s">
        <v>158</v>
      </c>
      <c r="J1209" t="s">
        <v>149</v>
      </c>
      <c r="K1209" t="s">
        <v>253</v>
      </c>
      <c r="L1209" t="s">
        <v>106</v>
      </c>
      <c r="M1209">
        <v>0</v>
      </c>
      <c r="O1209" t="str">
        <f>+VLOOKUP(Línea_Causa_Sexo_Edad[[#This Row],[id_LA]],Línea_Atención[],2,0)</f>
        <v>Línea Cuidado Alternativo</v>
      </c>
    </row>
    <row r="1210" spans="2:15" x14ac:dyDescent="0.3">
      <c r="B1210" s="4" t="str">
        <f t="shared" si="54"/>
        <v>2-Causa Egreso-41</v>
      </c>
      <c r="C1210" s="4" t="str">
        <f t="shared" si="55"/>
        <v>2-Causa Egreso-41-Hombres</v>
      </c>
      <c r="D1210" s="4" t="str">
        <f t="shared" si="56"/>
        <v>2-Causa Egreso-41-Hombres-En Gestación</v>
      </c>
      <c r="E1210">
        <v>2</v>
      </c>
      <c r="F1210" t="str">
        <f>+VLOOKUP(H1210,Causas_Ingreso[[Causal Ingreso/Egreso]:[id_Causa]],3,0)</f>
        <v>Causa Egreso-41</v>
      </c>
      <c r="G1210" t="s">
        <v>417</v>
      </c>
      <c r="H1210" t="s">
        <v>328</v>
      </c>
      <c r="I1210" t="s">
        <v>158</v>
      </c>
      <c r="J1210" t="s">
        <v>149</v>
      </c>
      <c r="K1210" t="s">
        <v>252</v>
      </c>
      <c r="L1210" t="s">
        <v>106</v>
      </c>
      <c r="M1210">
        <v>0</v>
      </c>
      <c r="O1210" t="str">
        <f>+VLOOKUP(Línea_Causa_Sexo_Edad[[#This Row],[id_LA]],Línea_Atención[],2,0)</f>
        <v>Línea Cuidado Alternativo</v>
      </c>
    </row>
    <row r="1211" spans="2:15" x14ac:dyDescent="0.3">
      <c r="B1211" s="4" t="str">
        <f t="shared" si="54"/>
        <v>2-Causa Egreso-41</v>
      </c>
      <c r="C1211" s="4" t="str">
        <f t="shared" si="55"/>
        <v>2-Causa Egreso-41-Mujeres</v>
      </c>
      <c r="D1211" s="4" t="str">
        <f t="shared" si="56"/>
        <v>2-Causa Egreso-41-Mujeres-En Gestación</v>
      </c>
      <c r="E1211">
        <v>2</v>
      </c>
      <c r="F1211" t="str">
        <f>+VLOOKUP(H1211,Causas_Ingreso[[Causal Ingreso/Egreso]:[id_Causa]],3,0)</f>
        <v>Causa Egreso-41</v>
      </c>
      <c r="G1211" t="s">
        <v>417</v>
      </c>
      <c r="H1211" t="s">
        <v>328</v>
      </c>
      <c r="I1211" t="s">
        <v>158</v>
      </c>
      <c r="J1211" t="s">
        <v>149</v>
      </c>
      <c r="K1211" t="s">
        <v>253</v>
      </c>
      <c r="L1211" t="s">
        <v>106</v>
      </c>
      <c r="M1211">
        <v>0</v>
      </c>
      <c r="O1211" t="str">
        <f>+VLOOKUP(Línea_Causa_Sexo_Edad[[#This Row],[id_LA]],Línea_Atención[],2,0)</f>
        <v>Línea Cuidado Alternativo</v>
      </c>
    </row>
    <row r="1212" spans="2:15" x14ac:dyDescent="0.3">
      <c r="B1212" s="4" t="str">
        <f t="shared" si="54"/>
        <v>2-Causa Egreso-44</v>
      </c>
      <c r="C1212" s="4" t="str">
        <f t="shared" si="55"/>
        <v>2-Causa Egreso-44-Hombres</v>
      </c>
      <c r="D1212" s="4" t="str">
        <f t="shared" si="56"/>
        <v>2-Causa Egreso-44-Hombres-En Gestación</v>
      </c>
      <c r="E1212">
        <v>2</v>
      </c>
      <c r="F1212" t="str">
        <f>+VLOOKUP(H1212,Causas_Ingreso[[Causal Ingreso/Egreso]:[id_Causa]],3,0)</f>
        <v>Causa Egreso-44</v>
      </c>
      <c r="G1212" t="s">
        <v>417</v>
      </c>
      <c r="H1212" t="s">
        <v>350</v>
      </c>
      <c r="I1212" t="s">
        <v>158</v>
      </c>
      <c r="J1212" t="s">
        <v>149</v>
      </c>
      <c r="K1212" t="s">
        <v>252</v>
      </c>
      <c r="L1212" t="s">
        <v>106</v>
      </c>
      <c r="M1212">
        <v>0</v>
      </c>
      <c r="O1212" t="str">
        <f>+VLOOKUP(Línea_Causa_Sexo_Edad[[#This Row],[id_LA]],Línea_Atención[],2,0)</f>
        <v>Línea Cuidado Alternativo</v>
      </c>
    </row>
    <row r="1213" spans="2:15" x14ac:dyDescent="0.3">
      <c r="B1213" s="4" t="str">
        <f t="shared" si="54"/>
        <v>2-Causa Egreso-44</v>
      </c>
      <c r="C1213" s="4" t="str">
        <f t="shared" si="55"/>
        <v>2-Causa Egreso-44-Mujeres</v>
      </c>
      <c r="D1213" s="4" t="str">
        <f t="shared" si="56"/>
        <v>2-Causa Egreso-44-Mujeres-En Gestación</v>
      </c>
      <c r="E1213">
        <v>2</v>
      </c>
      <c r="F1213" t="str">
        <f>+VLOOKUP(H1213,Causas_Ingreso[[Causal Ingreso/Egreso]:[id_Causa]],3,0)</f>
        <v>Causa Egreso-44</v>
      </c>
      <c r="G1213" t="s">
        <v>417</v>
      </c>
      <c r="H1213" t="s">
        <v>350</v>
      </c>
      <c r="I1213" t="s">
        <v>158</v>
      </c>
      <c r="J1213" t="s">
        <v>149</v>
      </c>
      <c r="K1213" t="s">
        <v>253</v>
      </c>
      <c r="L1213" t="s">
        <v>106</v>
      </c>
      <c r="M1213">
        <v>0</v>
      </c>
      <c r="O1213" t="str">
        <f>+VLOOKUP(Línea_Causa_Sexo_Edad[[#This Row],[id_LA]],Línea_Atención[],2,0)</f>
        <v>Línea Cuidado Alternativo</v>
      </c>
    </row>
    <row r="1214" spans="2:15" x14ac:dyDescent="0.3">
      <c r="B1214" s="4" t="str">
        <f t="shared" si="54"/>
        <v>2-Causa Egreso-41</v>
      </c>
      <c r="C1214" s="4" t="str">
        <f t="shared" si="55"/>
        <v>2-Causa Egreso-41-Hombres</v>
      </c>
      <c r="D1214" s="4" t="str">
        <f t="shared" si="56"/>
        <v>2-Causa Egreso-41-Hombres-En Gestación</v>
      </c>
      <c r="E1214">
        <v>2</v>
      </c>
      <c r="F1214" t="str">
        <f>+VLOOKUP(H1214,Causas_Ingreso[[Causal Ingreso/Egreso]:[id_Causa]],3,0)</f>
        <v>Causa Egreso-41</v>
      </c>
      <c r="G1214" t="s">
        <v>417</v>
      </c>
      <c r="H1214" t="s">
        <v>328</v>
      </c>
      <c r="I1214" t="s">
        <v>158</v>
      </c>
      <c r="J1214" t="s">
        <v>149</v>
      </c>
      <c r="K1214" t="s">
        <v>252</v>
      </c>
      <c r="L1214" t="s">
        <v>106</v>
      </c>
      <c r="M1214">
        <v>0</v>
      </c>
      <c r="O1214" t="str">
        <f>+VLOOKUP(Línea_Causa_Sexo_Edad[[#This Row],[id_LA]],Línea_Atención[],2,0)</f>
        <v>Línea Cuidado Alternativo</v>
      </c>
    </row>
    <row r="1215" spans="2:15" x14ac:dyDescent="0.3">
      <c r="B1215" s="4" t="str">
        <f t="shared" si="54"/>
        <v>2-Causa Egreso-41</v>
      </c>
      <c r="C1215" s="4" t="str">
        <f t="shared" si="55"/>
        <v>2-Causa Egreso-41-Mujeres</v>
      </c>
      <c r="D1215" s="4" t="str">
        <f t="shared" si="56"/>
        <v>2-Causa Egreso-41-Mujeres-En Gestación</v>
      </c>
      <c r="E1215">
        <v>2</v>
      </c>
      <c r="F1215" t="str">
        <f>+VLOOKUP(H1215,Causas_Ingreso[[Causal Ingreso/Egreso]:[id_Causa]],3,0)</f>
        <v>Causa Egreso-41</v>
      </c>
      <c r="G1215" t="s">
        <v>417</v>
      </c>
      <c r="H1215" t="s">
        <v>328</v>
      </c>
      <c r="I1215" t="s">
        <v>158</v>
      </c>
      <c r="J1215" t="s">
        <v>149</v>
      </c>
      <c r="K1215" t="s">
        <v>253</v>
      </c>
      <c r="L1215" t="s">
        <v>106</v>
      </c>
      <c r="M1215">
        <v>0</v>
      </c>
      <c r="O1215" t="str">
        <f>+VLOOKUP(Línea_Causa_Sexo_Edad[[#This Row],[id_LA]],Línea_Atención[],2,0)</f>
        <v>Línea Cuidado Alternativo</v>
      </c>
    </row>
    <row r="1216" spans="2:15" x14ac:dyDescent="0.3">
      <c r="B1216" s="4" t="str">
        <f t="shared" si="54"/>
        <v>2-Causa Egreso-46</v>
      </c>
      <c r="C1216" s="4" t="str">
        <f t="shared" si="55"/>
        <v>2-Causa Egreso-46-Hombres</v>
      </c>
      <c r="D1216" s="4" t="str">
        <f t="shared" si="56"/>
        <v>2-Causa Egreso-46-Hombres-En Gestación</v>
      </c>
      <c r="E1216">
        <v>2</v>
      </c>
      <c r="F1216" t="str">
        <f>+VLOOKUP(H1216,Causas_Ingreso[[Causal Ingreso/Egreso]:[id_Causa]],3,0)</f>
        <v>Causa Egreso-46</v>
      </c>
      <c r="G1216" t="s">
        <v>417</v>
      </c>
      <c r="H1216" t="s">
        <v>326</v>
      </c>
      <c r="I1216" t="s">
        <v>158</v>
      </c>
      <c r="J1216" t="s">
        <v>149</v>
      </c>
      <c r="K1216" t="s">
        <v>252</v>
      </c>
      <c r="L1216" t="s">
        <v>106</v>
      </c>
      <c r="M1216">
        <v>0</v>
      </c>
      <c r="O1216" t="str">
        <f>+VLOOKUP(Línea_Causa_Sexo_Edad[[#This Row],[id_LA]],Línea_Atención[],2,0)</f>
        <v>Línea Cuidado Alternativo</v>
      </c>
    </row>
    <row r="1217" spans="2:15" x14ac:dyDescent="0.3">
      <c r="B1217" s="4" t="str">
        <f t="shared" si="54"/>
        <v>2-Causa Egreso-46</v>
      </c>
      <c r="C1217" s="4" t="str">
        <f t="shared" si="55"/>
        <v>2-Causa Egreso-46-Mujeres</v>
      </c>
      <c r="D1217" s="4" t="str">
        <f t="shared" si="56"/>
        <v>2-Causa Egreso-46-Mujeres-En Gestación</v>
      </c>
      <c r="E1217">
        <v>2</v>
      </c>
      <c r="F1217" t="str">
        <f>+VLOOKUP(H1217,Causas_Ingreso[[Causal Ingreso/Egreso]:[id_Causa]],3,0)</f>
        <v>Causa Egreso-46</v>
      </c>
      <c r="G1217" t="s">
        <v>417</v>
      </c>
      <c r="H1217" t="s">
        <v>326</v>
      </c>
      <c r="I1217" t="s">
        <v>158</v>
      </c>
      <c r="J1217" t="s">
        <v>149</v>
      </c>
      <c r="K1217" t="s">
        <v>253</v>
      </c>
      <c r="L1217" t="s">
        <v>106</v>
      </c>
      <c r="M1217">
        <v>0</v>
      </c>
      <c r="O1217" t="str">
        <f>+VLOOKUP(Línea_Causa_Sexo_Edad[[#This Row],[id_LA]],Línea_Atención[],2,0)</f>
        <v>Línea Cuidado Alternativo</v>
      </c>
    </row>
    <row r="1218" spans="2:15" x14ac:dyDescent="0.3">
      <c r="B1218" s="4" t="str">
        <f t="shared" si="54"/>
        <v>2-Causa Egreso-31</v>
      </c>
      <c r="C1218" s="4" t="str">
        <f t="shared" si="55"/>
        <v>2-Causa Egreso-31-Hombres</v>
      </c>
      <c r="D1218" s="4" t="str">
        <f t="shared" si="56"/>
        <v>2-Causa Egreso-31-Hombres-En Gestación</v>
      </c>
      <c r="E1218">
        <v>2</v>
      </c>
      <c r="F1218" t="str">
        <f>+VLOOKUP(H1218,Causas_Ingreso[[Causal Ingreso/Egreso]:[id_Causa]],3,0)</f>
        <v>Causa Egreso-31</v>
      </c>
      <c r="G1218" t="s">
        <v>417</v>
      </c>
      <c r="H1218" t="s">
        <v>325</v>
      </c>
      <c r="I1218" t="s">
        <v>158</v>
      </c>
      <c r="J1218" t="s">
        <v>149</v>
      </c>
      <c r="K1218" t="s">
        <v>252</v>
      </c>
      <c r="L1218" t="s">
        <v>106</v>
      </c>
      <c r="M1218">
        <v>0</v>
      </c>
      <c r="O1218" t="str">
        <f>+VLOOKUP(Línea_Causa_Sexo_Edad[[#This Row],[id_LA]],Línea_Atención[],2,0)</f>
        <v>Línea Cuidado Alternativo</v>
      </c>
    </row>
    <row r="1219" spans="2:15" x14ac:dyDescent="0.3">
      <c r="B1219" s="4" t="str">
        <f t="shared" si="54"/>
        <v>2-Causa Egreso-31</v>
      </c>
      <c r="C1219" s="4" t="str">
        <f t="shared" si="55"/>
        <v>2-Causa Egreso-31-Mujeres</v>
      </c>
      <c r="D1219" s="4" t="str">
        <f t="shared" si="56"/>
        <v>2-Causa Egreso-31-Mujeres-En Gestación</v>
      </c>
      <c r="E1219">
        <v>2</v>
      </c>
      <c r="F1219" t="str">
        <f>+VLOOKUP(H1219,Causas_Ingreso[[Causal Ingreso/Egreso]:[id_Causa]],3,0)</f>
        <v>Causa Egreso-31</v>
      </c>
      <c r="G1219" t="s">
        <v>417</v>
      </c>
      <c r="H1219" t="s">
        <v>325</v>
      </c>
      <c r="I1219" t="s">
        <v>158</v>
      </c>
      <c r="J1219" t="s">
        <v>149</v>
      </c>
      <c r="K1219" t="s">
        <v>253</v>
      </c>
      <c r="L1219" t="s">
        <v>106</v>
      </c>
      <c r="M1219">
        <v>0</v>
      </c>
      <c r="O1219" t="str">
        <f>+VLOOKUP(Línea_Causa_Sexo_Edad[[#This Row],[id_LA]],Línea_Atención[],2,0)</f>
        <v>Línea Cuidado Alternativo</v>
      </c>
    </row>
    <row r="1220" spans="2:15" x14ac:dyDescent="0.3">
      <c r="B1220" s="4" t="str">
        <f t="shared" si="54"/>
        <v>2-Causa Egreso-31</v>
      </c>
      <c r="C1220" s="4" t="str">
        <f t="shared" si="55"/>
        <v>2-Causa Egreso-31-Hombres</v>
      </c>
      <c r="D1220" s="4" t="str">
        <f t="shared" si="56"/>
        <v>2-Causa Egreso-31-Hombres-En Gestación</v>
      </c>
      <c r="E1220">
        <v>2</v>
      </c>
      <c r="F1220" t="str">
        <f>+VLOOKUP(H1220,Causas_Ingreso[[Causal Ingreso/Egreso]:[id_Causa]],3,0)</f>
        <v>Causa Egreso-31</v>
      </c>
      <c r="G1220" t="s">
        <v>417</v>
      </c>
      <c r="H1220" t="s">
        <v>325</v>
      </c>
      <c r="I1220" t="s">
        <v>158</v>
      </c>
      <c r="J1220" t="s">
        <v>149</v>
      </c>
      <c r="K1220" t="s">
        <v>252</v>
      </c>
      <c r="L1220" t="s">
        <v>106</v>
      </c>
      <c r="M1220">
        <v>0</v>
      </c>
      <c r="O1220" t="str">
        <f>+VLOOKUP(Línea_Causa_Sexo_Edad[[#This Row],[id_LA]],Línea_Atención[],2,0)</f>
        <v>Línea Cuidado Alternativo</v>
      </c>
    </row>
    <row r="1221" spans="2:15" x14ac:dyDescent="0.3">
      <c r="B1221" s="4" t="str">
        <f t="shared" ref="B1221:B1284" si="57">+E1221&amp;"-"&amp;F1221</f>
        <v>2-Causa Egreso-31</v>
      </c>
      <c r="C1221" s="4" t="str">
        <f t="shared" ref="C1221:C1284" si="58">+B1221&amp;"-"&amp;K1221</f>
        <v>2-Causa Egreso-31-Mujeres</v>
      </c>
      <c r="D1221" s="4" t="str">
        <f t="shared" ref="D1221:D1284" si="59">+C1221&amp;"-"&amp;J1221</f>
        <v>2-Causa Egreso-31-Mujeres-En Gestación</v>
      </c>
      <c r="E1221">
        <v>2</v>
      </c>
      <c r="F1221" t="str">
        <f>+VLOOKUP(H1221,Causas_Ingreso[[Causal Ingreso/Egreso]:[id_Causa]],3,0)</f>
        <v>Causa Egreso-31</v>
      </c>
      <c r="G1221" t="s">
        <v>417</v>
      </c>
      <c r="H1221" t="s">
        <v>325</v>
      </c>
      <c r="I1221" t="s">
        <v>158</v>
      </c>
      <c r="J1221" t="s">
        <v>149</v>
      </c>
      <c r="K1221" t="s">
        <v>253</v>
      </c>
      <c r="L1221" t="s">
        <v>106</v>
      </c>
      <c r="M1221">
        <v>0</v>
      </c>
      <c r="O1221" t="str">
        <f>+VLOOKUP(Línea_Causa_Sexo_Edad[[#This Row],[id_LA]],Línea_Atención[],2,0)</f>
        <v>Línea Cuidado Alternativo</v>
      </c>
    </row>
    <row r="1222" spans="2:15" x14ac:dyDescent="0.3">
      <c r="B1222" s="4" t="str">
        <f t="shared" si="57"/>
        <v>4-Causa Ingreso-02</v>
      </c>
      <c r="C1222" s="4" t="str">
        <f t="shared" si="58"/>
        <v>4-Causa Ingreso-02-Hombres</v>
      </c>
      <c r="D1222" s="4" t="str">
        <f t="shared" si="59"/>
        <v>4-Causa Ingreso-02-Hombres-Primera Infancia I</v>
      </c>
      <c r="E1222">
        <v>4</v>
      </c>
      <c r="F1222" t="str">
        <f>+VLOOKUP(H1222,Causas_Ingreso[[Causal Ingreso/Egreso]:[id_Causa]],3,0)</f>
        <v>Causa Ingreso-02</v>
      </c>
      <c r="G1222" t="s">
        <v>416</v>
      </c>
      <c r="H1222" t="s">
        <v>259</v>
      </c>
      <c r="I1222" t="s">
        <v>159</v>
      </c>
      <c r="J1222" t="s">
        <v>150</v>
      </c>
      <c r="K1222" t="s">
        <v>252</v>
      </c>
      <c r="L1222" t="s">
        <v>103</v>
      </c>
      <c r="M1222">
        <v>2</v>
      </c>
      <c r="O1222" t="str">
        <f>+VLOOKUP(Línea_Causa_Sexo_Edad[[#This Row],[id_LA]],Línea_Atención[],2,0)</f>
        <v>Línea Oficina Protección Derechos</v>
      </c>
    </row>
    <row r="1223" spans="2:15" x14ac:dyDescent="0.3">
      <c r="B1223" s="4" t="str">
        <f t="shared" si="57"/>
        <v>4-Causa Ingreso-03</v>
      </c>
      <c r="C1223" s="4" t="str">
        <f t="shared" si="58"/>
        <v>4-Causa Ingreso-03-Hombres</v>
      </c>
      <c r="D1223" s="4" t="str">
        <f t="shared" si="59"/>
        <v>4-Causa Ingreso-03-Hombres-Primera Infancia I</v>
      </c>
      <c r="E1223">
        <v>4</v>
      </c>
      <c r="F1223" t="str">
        <f>+VLOOKUP(H1223,Causas_Ingreso[[Causal Ingreso/Egreso]:[id_Causa]],3,0)</f>
        <v>Causa Ingreso-03</v>
      </c>
      <c r="G1223" t="s">
        <v>416</v>
      </c>
      <c r="H1223" t="s">
        <v>125</v>
      </c>
      <c r="I1223" t="s">
        <v>159</v>
      </c>
      <c r="J1223" t="s">
        <v>150</v>
      </c>
      <c r="K1223" t="s">
        <v>252</v>
      </c>
      <c r="L1223" t="s">
        <v>103</v>
      </c>
      <c r="M1223">
        <v>217</v>
      </c>
      <c r="O1223" t="str">
        <f>+VLOOKUP(Línea_Causa_Sexo_Edad[[#This Row],[id_LA]],Línea_Atención[],2,0)</f>
        <v>Línea Oficina Protección Derechos</v>
      </c>
    </row>
    <row r="1224" spans="2:15" x14ac:dyDescent="0.3">
      <c r="B1224" s="4" t="str">
        <f t="shared" si="57"/>
        <v>4-Causa Ingreso-04</v>
      </c>
      <c r="C1224" s="4" t="str">
        <f t="shared" si="58"/>
        <v>4-Causa Ingreso-04-Hombres</v>
      </c>
      <c r="D1224" s="4" t="str">
        <f t="shared" si="59"/>
        <v>4-Causa Ingreso-04-Hombres-Primera Infancia I</v>
      </c>
      <c r="E1224">
        <v>4</v>
      </c>
      <c r="F1224" t="str">
        <f>+VLOOKUP(H1224,Causas_Ingreso[[Causal Ingreso/Egreso]:[id_Causa]],3,0)</f>
        <v>Causa Ingreso-04</v>
      </c>
      <c r="G1224" t="s">
        <v>416</v>
      </c>
      <c r="H1224" t="s">
        <v>126</v>
      </c>
      <c r="I1224" t="s">
        <v>159</v>
      </c>
      <c r="J1224" t="s">
        <v>150</v>
      </c>
      <c r="K1224" t="s">
        <v>252</v>
      </c>
      <c r="L1224" t="s">
        <v>103</v>
      </c>
      <c r="M1224">
        <v>1602</v>
      </c>
      <c r="O1224" t="str">
        <f>+VLOOKUP(Línea_Causa_Sexo_Edad[[#This Row],[id_LA]],Línea_Atención[],2,0)</f>
        <v>Línea Oficina Protección Derechos</v>
      </c>
    </row>
    <row r="1225" spans="2:15" x14ac:dyDescent="0.3">
      <c r="B1225" s="4" t="str">
        <f t="shared" si="57"/>
        <v>4-Causa Ingreso-05</v>
      </c>
      <c r="C1225" s="4" t="str">
        <f t="shared" si="58"/>
        <v>4-Causa Ingreso-05-Hombres</v>
      </c>
      <c r="D1225" s="4" t="str">
        <f t="shared" si="59"/>
        <v>4-Causa Ingreso-05-Hombres-Primera Infancia I</v>
      </c>
      <c r="E1225">
        <v>4</v>
      </c>
      <c r="F1225" t="str">
        <f>+VLOOKUP(H1225,Causas_Ingreso[[Causal Ingreso/Egreso]:[id_Causa]],3,0)</f>
        <v>Causa Ingreso-05</v>
      </c>
      <c r="G1225" t="s">
        <v>416</v>
      </c>
      <c r="H1225" t="s">
        <v>255</v>
      </c>
      <c r="I1225" t="s">
        <v>159</v>
      </c>
      <c r="J1225" t="s">
        <v>150</v>
      </c>
      <c r="K1225" t="s">
        <v>252</v>
      </c>
      <c r="L1225" t="s">
        <v>103</v>
      </c>
      <c r="M1225">
        <v>2413</v>
      </c>
      <c r="O1225" t="str">
        <f>+VLOOKUP(Línea_Causa_Sexo_Edad[[#This Row],[id_LA]],Línea_Atención[],2,0)</f>
        <v>Línea Oficina Protección Derechos</v>
      </c>
    </row>
    <row r="1226" spans="2:15" x14ac:dyDescent="0.3">
      <c r="B1226" s="4" t="str">
        <f t="shared" si="57"/>
        <v>4-Causa Ingreso-06</v>
      </c>
      <c r="C1226" s="4" t="str">
        <f t="shared" si="58"/>
        <v>4-Causa Ingreso-06-Hombres</v>
      </c>
      <c r="D1226" s="4" t="str">
        <f t="shared" si="59"/>
        <v>4-Causa Ingreso-06-Hombres-Primera Infancia I</v>
      </c>
      <c r="E1226">
        <v>4</v>
      </c>
      <c r="F1226" t="str">
        <f>+VLOOKUP(H1226,Causas_Ingreso[[Causal Ingreso/Egreso]:[id_Causa]],3,0)</f>
        <v>Causa Ingreso-06</v>
      </c>
      <c r="G1226" t="s">
        <v>416</v>
      </c>
      <c r="H1226" t="s">
        <v>260</v>
      </c>
      <c r="I1226" t="s">
        <v>159</v>
      </c>
      <c r="J1226" t="s">
        <v>150</v>
      </c>
      <c r="K1226" t="s">
        <v>252</v>
      </c>
      <c r="L1226" t="s">
        <v>103</v>
      </c>
      <c r="M1226">
        <v>1</v>
      </c>
      <c r="O1226" t="str">
        <f>+VLOOKUP(Línea_Causa_Sexo_Edad[[#This Row],[id_LA]],Línea_Atención[],2,0)</f>
        <v>Línea Oficina Protección Derechos</v>
      </c>
    </row>
    <row r="1227" spans="2:15" x14ac:dyDescent="0.3">
      <c r="B1227" s="4" t="str">
        <f t="shared" si="57"/>
        <v>4-Causa Ingreso-07</v>
      </c>
      <c r="C1227" s="4" t="str">
        <f t="shared" si="58"/>
        <v>4-Causa Ingreso-07-Hombres</v>
      </c>
      <c r="D1227" s="4" t="str">
        <f t="shared" si="59"/>
        <v>4-Causa Ingreso-07-Hombres-Primera Infancia I</v>
      </c>
      <c r="E1227">
        <v>4</v>
      </c>
      <c r="F1227" t="str">
        <f>+VLOOKUP(H1227,Causas_Ingreso[[Causal Ingreso/Egreso]:[id_Causa]],3,0)</f>
        <v>Causa Ingreso-07</v>
      </c>
      <c r="G1227" t="s">
        <v>416</v>
      </c>
      <c r="H1227" t="s">
        <v>256</v>
      </c>
      <c r="I1227" t="s">
        <v>159</v>
      </c>
      <c r="J1227" t="s">
        <v>150</v>
      </c>
      <c r="K1227" t="s">
        <v>252</v>
      </c>
      <c r="L1227" t="s">
        <v>103</v>
      </c>
      <c r="M1227">
        <v>0</v>
      </c>
      <c r="O1227" t="str">
        <f>+VLOOKUP(Línea_Causa_Sexo_Edad[[#This Row],[id_LA]],Línea_Atención[],2,0)</f>
        <v>Línea Oficina Protección Derechos</v>
      </c>
    </row>
    <row r="1228" spans="2:15" x14ac:dyDescent="0.3">
      <c r="B1228" s="4" t="str">
        <f t="shared" si="57"/>
        <v>4-Causa Ingreso-08</v>
      </c>
      <c r="C1228" s="4" t="str">
        <f t="shared" si="58"/>
        <v>4-Causa Ingreso-08-Hombres</v>
      </c>
      <c r="D1228" s="4" t="str">
        <f t="shared" si="59"/>
        <v>4-Causa Ingreso-08-Hombres-Primera Infancia I</v>
      </c>
      <c r="E1228">
        <v>4</v>
      </c>
      <c r="F1228" t="str">
        <f>+VLOOKUP(H1228,Causas_Ingreso[[Causal Ingreso/Egreso]:[id_Causa]],3,0)</f>
        <v>Causa Ingreso-08</v>
      </c>
      <c r="G1228" t="s">
        <v>416</v>
      </c>
      <c r="H1228" t="s">
        <v>296</v>
      </c>
      <c r="I1228" t="s">
        <v>159</v>
      </c>
      <c r="J1228" t="s">
        <v>150</v>
      </c>
      <c r="K1228" t="s">
        <v>252</v>
      </c>
      <c r="L1228" t="s">
        <v>103</v>
      </c>
      <c r="M1228">
        <v>0</v>
      </c>
      <c r="O1228" t="str">
        <f>+VLOOKUP(Línea_Causa_Sexo_Edad[[#This Row],[id_LA]],Línea_Atención[],2,0)</f>
        <v>Línea Oficina Protección Derechos</v>
      </c>
    </row>
    <row r="1229" spans="2:15" x14ac:dyDescent="0.3">
      <c r="B1229" s="4" t="str">
        <f t="shared" si="57"/>
        <v>4-Causa Ingreso-10</v>
      </c>
      <c r="C1229" s="4" t="str">
        <f t="shared" si="58"/>
        <v>4-Causa Ingreso-10-Hombres</v>
      </c>
      <c r="D1229" s="4" t="str">
        <f t="shared" si="59"/>
        <v>4-Causa Ingreso-10-Hombres-Primera Infancia I</v>
      </c>
      <c r="E1229">
        <v>4</v>
      </c>
      <c r="F1229" t="str">
        <f>+VLOOKUP(H1229,Causas_Ingreso[[Causal Ingreso/Egreso]:[id_Causa]],3,0)</f>
        <v>Causa Ingreso-10</v>
      </c>
      <c r="G1229" t="s">
        <v>416</v>
      </c>
      <c r="H1229" t="s">
        <v>123</v>
      </c>
      <c r="I1229" t="s">
        <v>159</v>
      </c>
      <c r="J1229" t="s">
        <v>150</v>
      </c>
      <c r="K1229" t="s">
        <v>252</v>
      </c>
      <c r="L1229" t="s">
        <v>103</v>
      </c>
      <c r="M1229">
        <v>49</v>
      </c>
      <c r="O1229" t="str">
        <f>+VLOOKUP(Línea_Causa_Sexo_Edad[[#This Row],[id_LA]],Línea_Atención[],2,0)</f>
        <v>Línea Oficina Protección Derechos</v>
      </c>
    </row>
    <row r="1230" spans="2:15" x14ac:dyDescent="0.3">
      <c r="B1230" s="4" t="str">
        <f t="shared" si="57"/>
        <v>4-Causa Ingreso-11</v>
      </c>
      <c r="C1230" s="4" t="str">
        <f t="shared" si="58"/>
        <v>4-Causa Ingreso-11-Hombres</v>
      </c>
      <c r="D1230" s="4" t="str">
        <f t="shared" si="59"/>
        <v>4-Causa Ingreso-11-Hombres-Primera Infancia I</v>
      </c>
      <c r="E1230">
        <v>4</v>
      </c>
      <c r="F1230" t="str">
        <f>+VLOOKUP(H1230,Causas_Ingreso[[Causal Ingreso/Egreso]:[id_Causa]],3,0)</f>
        <v>Causa Ingreso-11</v>
      </c>
      <c r="G1230" t="s">
        <v>416</v>
      </c>
      <c r="H1230" t="s">
        <v>261</v>
      </c>
      <c r="I1230" t="s">
        <v>159</v>
      </c>
      <c r="J1230" t="s">
        <v>150</v>
      </c>
      <c r="K1230" t="s">
        <v>252</v>
      </c>
      <c r="L1230" t="s">
        <v>103</v>
      </c>
      <c r="M1230">
        <v>41</v>
      </c>
      <c r="O1230" t="str">
        <f>+VLOOKUP(Línea_Causa_Sexo_Edad[[#This Row],[id_LA]],Línea_Atención[],2,0)</f>
        <v>Línea Oficina Protección Derechos</v>
      </c>
    </row>
    <row r="1231" spans="2:15" x14ac:dyDescent="0.3">
      <c r="B1231" s="4" t="str">
        <f t="shared" si="57"/>
        <v>4-Causa Ingreso-12</v>
      </c>
      <c r="C1231" s="4" t="str">
        <f t="shared" si="58"/>
        <v>4-Causa Ingreso-12-Hombres</v>
      </c>
      <c r="D1231" s="4" t="str">
        <f t="shared" si="59"/>
        <v>4-Causa Ingreso-12-Hombres-Primera Infancia I</v>
      </c>
      <c r="E1231">
        <v>4</v>
      </c>
      <c r="F1231" t="str">
        <f>+VLOOKUP(H1231,Causas_Ingreso[[Causal Ingreso/Egreso]:[id_Causa]],3,0)</f>
        <v>Causa Ingreso-12</v>
      </c>
      <c r="G1231" t="s">
        <v>416</v>
      </c>
      <c r="H1231" t="s">
        <v>130</v>
      </c>
      <c r="I1231" t="s">
        <v>159</v>
      </c>
      <c r="J1231" t="s">
        <v>150</v>
      </c>
      <c r="K1231" t="s">
        <v>252</v>
      </c>
      <c r="L1231" t="s">
        <v>103</v>
      </c>
      <c r="M1231">
        <v>815</v>
      </c>
      <c r="O1231" t="str">
        <f>+VLOOKUP(Línea_Causa_Sexo_Edad[[#This Row],[id_LA]],Línea_Atención[],2,0)</f>
        <v>Línea Oficina Protección Derechos</v>
      </c>
    </row>
    <row r="1232" spans="2:15" x14ac:dyDescent="0.3">
      <c r="B1232" s="4" t="str">
        <f t="shared" si="57"/>
        <v>4-Causa Ingreso-02</v>
      </c>
      <c r="C1232" s="4" t="str">
        <f t="shared" si="58"/>
        <v>4-Causa Ingreso-02-Mujeres</v>
      </c>
      <c r="D1232" s="4" t="str">
        <f t="shared" si="59"/>
        <v>4-Causa Ingreso-02-Mujeres-Primera Infancia I</v>
      </c>
      <c r="E1232">
        <v>4</v>
      </c>
      <c r="F1232" t="str">
        <f>+VLOOKUP(H1232,Causas_Ingreso[[Causal Ingreso/Egreso]:[id_Causa]],3,0)</f>
        <v>Causa Ingreso-02</v>
      </c>
      <c r="G1232" t="s">
        <v>416</v>
      </c>
      <c r="H1232" t="s">
        <v>259</v>
      </c>
      <c r="I1232" t="s">
        <v>159</v>
      </c>
      <c r="J1232" t="s">
        <v>150</v>
      </c>
      <c r="K1232" t="s">
        <v>253</v>
      </c>
      <c r="L1232" t="s">
        <v>103</v>
      </c>
      <c r="M1232">
        <v>1</v>
      </c>
      <c r="O1232" t="str">
        <f>+VLOOKUP(Línea_Causa_Sexo_Edad[[#This Row],[id_LA]],Línea_Atención[],2,0)</f>
        <v>Línea Oficina Protección Derechos</v>
      </c>
    </row>
    <row r="1233" spans="2:15" x14ac:dyDescent="0.3">
      <c r="B1233" s="4" t="str">
        <f t="shared" si="57"/>
        <v>4-Causa Ingreso-03</v>
      </c>
      <c r="C1233" s="4" t="str">
        <f t="shared" si="58"/>
        <v>4-Causa Ingreso-03-Mujeres</v>
      </c>
      <c r="D1233" s="4" t="str">
        <f t="shared" si="59"/>
        <v>4-Causa Ingreso-03-Mujeres-Primera Infancia I</v>
      </c>
      <c r="E1233">
        <v>4</v>
      </c>
      <c r="F1233" t="str">
        <f>+VLOOKUP(H1233,Causas_Ingreso[[Causal Ingreso/Egreso]:[id_Causa]],3,0)</f>
        <v>Causa Ingreso-03</v>
      </c>
      <c r="G1233" t="s">
        <v>416</v>
      </c>
      <c r="H1233" t="s">
        <v>125</v>
      </c>
      <c r="I1233" t="s">
        <v>159</v>
      </c>
      <c r="J1233" t="s">
        <v>150</v>
      </c>
      <c r="K1233" t="s">
        <v>253</v>
      </c>
      <c r="L1233" t="s">
        <v>103</v>
      </c>
      <c r="M1233">
        <v>141</v>
      </c>
      <c r="O1233" t="str">
        <f>+VLOOKUP(Línea_Causa_Sexo_Edad[[#This Row],[id_LA]],Línea_Atención[],2,0)</f>
        <v>Línea Oficina Protección Derechos</v>
      </c>
    </row>
    <row r="1234" spans="2:15" x14ac:dyDescent="0.3">
      <c r="B1234" s="4" t="str">
        <f t="shared" si="57"/>
        <v>4-Causa Ingreso-04</v>
      </c>
      <c r="C1234" s="4" t="str">
        <f t="shared" si="58"/>
        <v>4-Causa Ingreso-04-Mujeres</v>
      </c>
      <c r="D1234" s="4" t="str">
        <f t="shared" si="59"/>
        <v>4-Causa Ingreso-04-Mujeres-Primera Infancia I</v>
      </c>
      <c r="E1234">
        <v>4</v>
      </c>
      <c r="F1234" t="str">
        <f>+VLOOKUP(H1234,Causas_Ingreso[[Causal Ingreso/Egreso]:[id_Causa]],3,0)</f>
        <v>Causa Ingreso-04</v>
      </c>
      <c r="G1234" t="s">
        <v>416</v>
      </c>
      <c r="H1234" t="s">
        <v>126</v>
      </c>
      <c r="I1234" t="s">
        <v>159</v>
      </c>
      <c r="J1234" t="s">
        <v>150</v>
      </c>
      <c r="K1234" t="s">
        <v>253</v>
      </c>
      <c r="L1234" t="s">
        <v>103</v>
      </c>
      <c r="M1234">
        <v>1572</v>
      </c>
      <c r="O1234" t="str">
        <f>+VLOOKUP(Línea_Causa_Sexo_Edad[[#This Row],[id_LA]],Línea_Atención[],2,0)</f>
        <v>Línea Oficina Protección Derechos</v>
      </c>
    </row>
    <row r="1235" spans="2:15" x14ac:dyDescent="0.3">
      <c r="B1235" s="4" t="str">
        <f t="shared" si="57"/>
        <v>4-Causa Ingreso-05</v>
      </c>
      <c r="C1235" s="4" t="str">
        <f t="shared" si="58"/>
        <v>4-Causa Ingreso-05-Mujeres</v>
      </c>
      <c r="D1235" s="4" t="str">
        <f t="shared" si="59"/>
        <v>4-Causa Ingreso-05-Mujeres-Primera Infancia I</v>
      </c>
      <c r="E1235">
        <v>4</v>
      </c>
      <c r="F1235" t="str">
        <f>+VLOOKUP(H1235,Causas_Ingreso[[Causal Ingreso/Egreso]:[id_Causa]],3,0)</f>
        <v>Causa Ingreso-05</v>
      </c>
      <c r="G1235" t="s">
        <v>416</v>
      </c>
      <c r="H1235" t="s">
        <v>255</v>
      </c>
      <c r="I1235" t="s">
        <v>159</v>
      </c>
      <c r="J1235" t="s">
        <v>150</v>
      </c>
      <c r="K1235" t="s">
        <v>253</v>
      </c>
      <c r="L1235" t="s">
        <v>103</v>
      </c>
      <c r="M1235">
        <v>2322</v>
      </c>
      <c r="O1235" t="str">
        <f>+VLOOKUP(Línea_Causa_Sexo_Edad[[#This Row],[id_LA]],Línea_Atención[],2,0)</f>
        <v>Línea Oficina Protección Derechos</v>
      </c>
    </row>
    <row r="1236" spans="2:15" x14ac:dyDescent="0.3">
      <c r="B1236" s="4" t="str">
        <f t="shared" si="57"/>
        <v>4-Causa Ingreso-06</v>
      </c>
      <c r="C1236" s="4" t="str">
        <f t="shared" si="58"/>
        <v>4-Causa Ingreso-06-Mujeres</v>
      </c>
      <c r="D1236" s="4" t="str">
        <f t="shared" si="59"/>
        <v>4-Causa Ingreso-06-Mujeres-Primera Infancia I</v>
      </c>
      <c r="E1236">
        <v>4</v>
      </c>
      <c r="F1236" t="str">
        <f>+VLOOKUP(H1236,Causas_Ingreso[[Causal Ingreso/Egreso]:[id_Causa]],3,0)</f>
        <v>Causa Ingreso-06</v>
      </c>
      <c r="G1236" t="s">
        <v>416</v>
      </c>
      <c r="H1236" t="s">
        <v>260</v>
      </c>
      <c r="I1236" t="s">
        <v>159</v>
      </c>
      <c r="J1236" t="s">
        <v>150</v>
      </c>
      <c r="K1236" t="s">
        <v>253</v>
      </c>
      <c r="L1236" t="s">
        <v>103</v>
      </c>
      <c r="M1236">
        <v>1</v>
      </c>
      <c r="O1236" t="str">
        <f>+VLOOKUP(Línea_Causa_Sexo_Edad[[#This Row],[id_LA]],Línea_Atención[],2,0)</f>
        <v>Línea Oficina Protección Derechos</v>
      </c>
    </row>
    <row r="1237" spans="2:15" x14ac:dyDescent="0.3">
      <c r="B1237" s="4" t="str">
        <f t="shared" si="57"/>
        <v>4-Causa Ingreso-07</v>
      </c>
      <c r="C1237" s="4" t="str">
        <f t="shared" si="58"/>
        <v>4-Causa Ingreso-07-Mujeres</v>
      </c>
      <c r="D1237" s="4" t="str">
        <f t="shared" si="59"/>
        <v>4-Causa Ingreso-07-Mujeres-Primera Infancia I</v>
      </c>
      <c r="E1237">
        <v>4</v>
      </c>
      <c r="F1237" t="str">
        <f>+VLOOKUP(H1237,Causas_Ingreso[[Causal Ingreso/Egreso]:[id_Causa]],3,0)</f>
        <v>Causa Ingreso-07</v>
      </c>
      <c r="G1237" t="s">
        <v>416</v>
      </c>
      <c r="H1237" t="s">
        <v>256</v>
      </c>
      <c r="I1237" t="s">
        <v>159</v>
      </c>
      <c r="J1237" t="s">
        <v>150</v>
      </c>
      <c r="K1237" t="s">
        <v>253</v>
      </c>
      <c r="L1237" t="s">
        <v>103</v>
      </c>
      <c r="M1237">
        <v>0</v>
      </c>
      <c r="O1237" t="str">
        <f>+VLOOKUP(Línea_Causa_Sexo_Edad[[#This Row],[id_LA]],Línea_Atención[],2,0)</f>
        <v>Línea Oficina Protección Derechos</v>
      </c>
    </row>
    <row r="1238" spans="2:15" x14ac:dyDescent="0.3">
      <c r="B1238" s="4" t="str">
        <f t="shared" si="57"/>
        <v>4-Causa Ingreso-10</v>
      </c>
      <c r="C1238" s="4" t="str">
        <f t="shared" si="58"/>
        <v>4-Causa Ingreso-10-Mujeres</v>
      </c>
      <c r="D1238" s="4" t="str">
        <f t="shared" si="59"/>
        <v>4-Causa Ingreso-10-Mujeres-Primera Infancia I</v>
      </c>
      <c r="E1238">
        <v>4</v>
      </c>
      <c r="F1238" t="str">
        <f>+VLOOKUP(H1238,Causas_Ingreso[[Causal Ingreso/Egreso]:[id_Causa]],3,0)</f>
        <v>Causa Ingreso-10</v>
      </c>
      <c r="G1238" t="s">
        <v>416</v>
      </c>
      <c r="H1238" t="s">
        <v>123</v>
      </c>
      <c r="I1238" t="s">
        <v>159</v>
      </c>
      <c r="J1238" t="s">
        <v>150</v>
      </c>
      <c r="K1238" t="s">
        <v>253</v>
      </c>
      <c r="L1238" t="s">
        <v>103</v>
      </c>
      <c r="M1238">
        <v>38</v>
      </c>
      <c r="O1238" t="str">
        <f>+VLOOKUP(Línea_Causa_Sexo_Edad[[#This Row],[id_LA]],Línea_Atención[],2,0)</f>
        <v>Línea Oficina Protección Derechos</v>
      </c>
    </row>
    <row r="1239" spans="2:15" x14ac:dyDescent="0.3">
      <c r="B1239" s="4" t="str">
        <f t="shared" si="57"/>
        <v>4-Causa Ingreso-11</v>
      </c>
      <c r="C1239" s="4" t="str">
        <f t="shared" si="58"/>
        <v>4-Causa Ingreso-11-Mujeres</v>
      </c>
      <c r="D1239" s="4" t="str">
        <f t="shared" si="59"/>
        <v>4-Causa Ingreso-11-Mujeres-Primera Infancia I</v>
      </c>
      <c r="E1239">
        <v>4</v>
      </c>
      <c r="F1239" t="str">
        <f>+VLOOKUP(H1239,Causas_Ingreso[[Causal Ingreso/Egreso]:[id_Causa]],3,0)</f>
        <v>Causa Ingreso-11</v>
      </c>
      <c r="G1239" t="s">
        <v>416</v>
      </c>
      <c r="H1239" t="s">
        <v>261</v>
      </c>
      <c r="I1239" t="s">
        <v>159</v>
      </c>
      <c r="J1239" t="s">
        <v>150</v>
      </c>
      <c r="K1239" t="s">
        <v>253</v>
      </c>
      <c r="L1239" t="s">
        <v>103</v>
      </c>
      <c r="M1239">
        <v>75</v>
      </c>
      <c r="O1239" t="str">
        <f>+VLOOKUP(Línea_Causa_Sexo_Edad[[#This Row],[id_LA]],Línea_Atención[],2,0)</f>
        <v>Línea Oficina Protección Derechos</v>
      </c>
    </row>
    <row r="1240" spans="2:15" x14ac:dyDescent="0.3">
      <c r="B1240" s="4" t="str">
        <f t="shared" si="57"/>
        <v>4-Causa Ingreso-12</v>
      </c>
      <c r="C1240" s="4" t="str">
        <f t="shared" si="58"/>
        <v>4-Causa Ingreso-12-Mujeres</v>
      </c>
      <c r="D1240" s="4" t="str">
        <f t="shared" si="59"/>
        <v>4-Causa Ingreso-12-Mujeres-Primera Infancia I</v>
      </c>
      <c r="E1240">
        <v>4</v>
      </c>
      <c r="F1240" t="str">
        <f>+VLOOKUP(H1240,Causas_Ingreso[[Causal Ingreso/Egreso]:[id_Causa]],3,0)</f>
        <v>Causa Ingreso-12</v>
      </c>
      <c r="G1240" t="s">
        <v>416</v>
      </c>
      <c r="H1240" t="s">
        <v>130</v>
      </c>
      <c r="I1240" t="s">
        <v>159</v>
      </c>
      <c r="J1240" t="s">
        <v>150</v>
      </c>
      <c r="K1240" t="s">
        <v>253</v>
      </c>
      <c r="L1240" t="s">
        <v>103</v>
      </c>
      <c r="M1240">
        <v>706</v>
      </c>
      <c r="O1240" t="str">
        <f>+VLOOKUP(Línea_Causa_Sexo_Edad[[#This Row],[id_LA]],Línea_Atención[],2,0)</f>
        <v>Línea Oficina Protección Derechos</v>
      </c>
    </row>
    <row r="1241" spans="2:15" x14ac:dyDescent="0.3">
      <c r="B1241" s="4" t="str">
        <f t="shared" si="57"/>
        <v>4-Causa Ingreso-02</v>
      </c>
      <c r="C1241" s="4" t="str">
        <f t="shared" si="58"/>
        <v>4-Causa Ingreso-02-Hombres</v>
      </c>
      <c r="D1241" s="4" t="str">
        <f t="shared" si="59"/>
        <v>4-Causa Ingreso-02-Hombres-Primera Infancia II</v>
      </c>
      <c r="E1241">
        <v>4</v>
      </c>
      <c r="F1241" t="str">
        <f>+VLOOKUP(H1241,Causas_Ingreso[[Causal Ingreso/Egreso]:[id_Causa]],3,0)</f>
        <v>Causa Ingreso-02</v>
      </c>
      <c r="G1241" t="s">
        <v>416</v>
      </c>
      <c r="H1241" t="s">
        <v>259</v>
      </c>
      <c r="I1241" t="s">
        <v>160</v>
      </c>
      <c r="J1241" t="s">
        <v>154</v>
      </c>
      <c r="K1241" t="s">
        <v>252</v>
      </c>
      <c r="L1241" t="s">
        <v>103</v>
      </c>
      <c r="M1241">
        <v>9</v>
      </c>
      <c r="O1241" t="str">
        <f>+VLOOKUP(Línea_Causa_Sexo_Edad[[#This Row],[id_LA]],Línea_Atención[],2,0)</f>
        <v>Línea Oficina Protección Derechos</v>
      </c>
    </row>
    <row r="1242" spans="2:15" x14ac:dyDescent="0.3">
      <c r="B1242" s="4" t="str">
        <f t="shared" si="57"/>
        <v>4-Causa Ingreso-03</v>
      </c>
      <c r="C1242" s="4" t="str">
        <f t="shared" si="58"/>
        <v>4-Causa Ingreso-03-Hombres</v>
      </c>
      <c r="D1242" s="4" t="str">
        <f t="shared" si="59"/>
        <v>4-Causa Ingreso-03-Hombres-Primera Infancia II</v>
      </c>
      <c r="E1242">
        <v>4</v>
      </c>
      <c r="F1242" t="str">
        <f>+VLOOKUP(H1242,Causas_Ingreso[[Causal Ingreso/Egreso]:[id_Causa]],3,0)</f>
        <v>Causa Ingreso-03</v>
      </c>
      <c r="G1242" t="s">
        <v>416</v>
      </c>
      <c r="H1242" t="s">
        <v>125</v>
      </c>
      <c r="I1242" t="s">
        <v>160</v>
      </c>
      <c r="J1242" t="s">
        <v>154</v>
      </c>
      <c r="K1242" t="s">
        <v>252</v>
      </c>
      <c r="L1242" t="s">
        <v>103</v>
      </c>
      <c r="M1242">
        <v>955</v>
      </c>
      <c r="O1242" t="str">
        <f>+VLOOKUP(Línea_Causa_Sexo_Edad[[#This Row],[id_LA]],Línea_Atención[],2,0)</f>
        <v>Línea Oficina Protección Derechos</v>
      </c>
    </row>
    <row r="1243" spans="2:15" x14ac:dyDescent="0.3">
      <c r="B1243" s="4" t="str">
        <f t="shared" si="57"/>
        <v>4-Causa Ingreso-04</v>
      </c>
      <c r="C1243" s="4" t="str">
        <f t="shared" si="58"/>
        <v>4-Causa Ingreso-04-Hombres</v>
      </c>
      <c r="D1243" s="4" t="str">
        <f t="shared" si="59"/>
        <v>4-Causa Ingreso-04-Hombres-Primera Infancia II</v>
      </c>
      <c r="E1243">
        <v>4</v>
      </c>
      <c r="F1243" t="str">
        <f>+VLOOKUP(H1243,Causas_Ingreso[[Causal Ingreso/Egreso]:[id_Causa]],3,0)</f>
        <v>Causa Ingreso-04</v>
      </c>
      <c r="G1243" t="s">
        <v>416</v>
      </c>
      <c r="H1243" t="s">
        <v>126</v>
      </c>
      <c r="I1243" t="s">
        <v>160</v>
      </c>
      <c r="J1243" t="s">
        <v>154</v>
      </c>
      <c r="K1243" t="s">
        <v>252</v>
      </c>
      <c r="L1243" t="s">
        <v>103</v>
      </c>
      <c r="M1243">
        <v>3506</v>
      </c>
      <c r="O1243" t="str">
        <f>+VLOOKUP(Línea_Causa_Sexo_Edad[[#This Row],[id_LA]],Línea_Atención[],2,0)</f>
        <v>Línea Oficina Protección Derechos</v>
      </c>
    </row>
    <row r="1244" spans="2:15" x14ac:dyDescent="0.3">
      <c r="B1244" s="4" t="str">
        <f t="shared" si="57"/>
        <v>4-Causa Ingreso-05</v>
      </c>
      <c r="C1244" s="4" t="str">
        <f t="shared" si="58"/>
        <v>4-Causa Ingreso-05-Hombres</v>
      </c>
      <c r="D1244" s="4" t="str">
        <f t="shared" si="59"/>
        <v>4-Causa Ingreso-05-Hombres-Primera Infancia II</v>
      </c>
      <c r="E1244">
        <v>4</v>
      </c>
      <c r="F1244" t="str">
        <f>+VLOOKUP(H1244,Causas_Ingreso[[Causal Ingreso/Egreso]:[id_Causa]],3,0)</f>
        <v>Causa Ingreso-05</v>
      </c>
      <c r="G1244" t="s">
        <v>416</v>
      </c>
      <c r="H1244" t="s">
        <v>255</v>
      </c>
      <c r="I1244" t="s">
        <v>160</v>
      </c>
      <c r="J1244" t="s">
        <v>154</v>
      </c>
      <c r="K1244" t="s">
        <v>252</v>
      </c>
      <c r="L1244" t="s">
        <v>103</v>
      </c>
      <c r="M1244">
        <v>5507</v>
      </c>
      <c r="O1244" t="str">
        <f>+VLOOKUP(Línea_Causa_Sexo_Edad[[#This Row],[id_LA]],Línea_Atención[],2,0)</f>
        <v>Línea Oficina Protección Derechos</v>
      </c>
    </row>
    <row r="1245" spans="2:15" x14ac:dyDescent="0.3">
      <c r="B1245" s="4" t="str">
        <f t="shared" si="57"/>
        <v>4-Causa Ingreso-06</v>
      </c>
      <c r="C1245" s="4" t="str">
        <f t="shared" si="58"/>
        <v>4-Causa Ingreso-06-Hombres</v>
      </c>
      <c r="D1245" s="4" t="str">
        <f t="shared" si="59"/>
        <v>4-Causa Ingreso-06-Hombres-Primera Infancia II</v>
      </c>
      <c r="E1245">
        <v>4</v>
      </c>
      <c r="F1245" t="str">
        <f>+VLOOKUP(H1245,Causas_Ingreso[[Causal Ingreso/Egreso]:[id_Causa]],3,0)</f>
        <v>Causa Ingreso-06</v>
      </c>
      <c r="G1245" t="s">
        <v>416</v>
      </c>
      <c r="H1245" t="s">
        <v>260</v>
      </c>
      <c r="I1245" t="s">
        <v>160</v>
      </c>
      <c r="J1245" t="s">
        <v>154</v>
      </c>
      <c r="K1245" t="s">
        <v>252</v>
      </c>
      <c r="L1245" t="s">
        <v>103</v>
      </c>
      <c r="M1245">
        <v>4</v>
      </c>
      <c r="O1245" t="str">
        <f>+VLOOKUP(Línea_Causa_Sexo_Edad[[#This Row],[id_LA]],Línea_Atención[],2,0)</f>
        <v>Línea Oficina Protección Derechos</v>
      </c>
    </row>
    <row r="1246" spans="2:15" x14ac:dyDescent="0.3">
      <c r="B1246" s="4" t="str">
        <f t="shared" si="57"/>
        <v>4-Causa Ingreso-07</v>
      </c>
      <c r="C1246" s="4" t="str">
        <f t="shared" si="58"/>
        <v>4-Causa Ingreso-07-Hombres</v>
      </c>
      <c r="D1246" s="4" t="str">
        <f t="shared" si="59"/>
        <v>4-Causa Ingreso-07-Hombres-Primera Infancia II</v>
      </c>
      <c r="E1246">
        <v>4</v>
      </c>
      <c r="F1246" t="str">
        <f>+VLOOKUP(H1246,Causas_Ingreso[[Causal Ingreso/Egreso]:[id_Causa]],3,0)</f>
        <v>Causa Ingreso-07</v>
      </c>
      <c r="G1246" t="s">
        <v>416</v>
      </c>
      <c r="H1246" t="s">
        <v>256</v>
      </c>
      <c r="I1246" t="s">
        <v>160</v>
      </c>
      <c r="J1246" t="s">
        <v>154</v>
      </c>
      <c r="K1246" t="s">
        <v>252</v>
      </c>
      <c r="L1246" t="s">
        <v>103</v>
      </c>
      <c r="M1246">
        <v>82</v>
      </c>
      <c r="O1246" t="str">
        <f>+VLOOKUP(Línea_Causa_Sexo_Edad[[#This Row],[id_LA]],Línea_Atención[],2,0)</f>
        <v>Línea Oficina Protección Derechos</v>
      </c>
    </row>
    <row r="1247" spans="2:15" x14ac:dyDescent="0.3">
      <c r="B1247" s="4" t="str">
        <f t="shared" si="57"/>
        <v>4-Causa Ingreso-08</v>
      </c>
      <c r="C1247" s="4" t="str">
        <f t="shared" si="58"/>
        <v>4-Causa Ingreso-08-Hombres</v>
      </c>
      <c r="D1247" s="4" t="str">
        <f t="shared" si="59"/>
        <v>4-Causa Ingreso-08-Hombres-Primera Infancia II</v>
      </c>
      <c r="E1247">
        <v>4</v>
      </c>
      <c r="F1247" t="str">
        <f>+VLOOKUP(H1247,Causas_Ingreso[[Causal Ingreso/Egreso]:[id_Causa]],3,0)</f>
        <v>Causa Ingreso-08</v>
      </c>
      <c r="G1247" t="s">
        <v>416</v>
      </c>
      <c r="H1247" t="s">
        <v>296</v>
      </c>
      <c r="I1247" t="s">
        <v>160</v>
      </c>
      <c r="J1247" t="s">
        <v>154</v>
      </c>
      <c r="K1247" t="s">
        <v>252</v>
      </c>
      <c r="L1247" t="s">
        <v>103</v>
      </c>
      <c r="M1247">
        <v>0</v>
      </c>
      <c r="O1247" t="str">
        <f>+VLOOKUP(Línea_Causa_Sexo_Edad[[#This Row],[id_LA]],Línea_Atención[],2,0)</f>
        <v>Línea Oficina Protección Derechos</v>
      </c>
    </row>
    <row r="1248" spans="2:15" x14ac:dyDescent="0.3">
      <c r="B1248" s="4" t="str">
        <f t="shared" si="57"/>
        <v>4-Causa Ingreso-10</v>
      </c>
      <c r="C1248" s="4" t="str">
        <f t="shared" si="58"/>
        <v>4-Causa Ingreso-10-Hombres</v>
      </c>
      <c r="D1248" s="4" t="str">
        <f t="shared" si="59"/>
        <v>4-Causa Ingreso-10-Hombres-Primera Infancia II</v>
      </c>
      <c r="E1248">
        <v>4</v>
      </c>
      <c r="F1248" t="str">
        <f>+VLOOKUP(H1248,Causas_Ingreso[[Causal Ingreso/Egreso]:[id_Causa]],3,0)</f>
        <v>Causa Ingreso-10</v>
      </c>
      <c r="G1248" t="s">
        <v>416</v>
      </c>
      <c r="H1248" t="s">
        <v>123</v>
      </c>
      <c r="I1248" t="s">
        <v>160</v>
      </c>
      <c r="J1248" t="s">
        <v>154</v>
      </c>
      <c r="K1248" t="s">
        <v>252</v>
      </c>
      <c r="L1248" t="s">
        <v>103</v>
      </c>
      <c r="M1248">
        <v>67</v>
      </c>
      <c r="O1248" t="str">
        <f>+VLOOKUP(Línea_Causa_Sexo_Edad[[#This Row],[id_LA]],Línea_Atención[],2,0)</f>
        <v>Línea Oficina Protección Derechos</v>
      </c>
    </row>
    <row r="1249" spans="2:15" x14ac:dyDescent="0.3">
      <c r="B1249" s="4" t="str">
        <f t="shared" si="57"/>
        <v>4-Causa Ingreso-11</v>
      </c>
      <c r="C1249" s="4" t="str">
        <f t="shared" si="58"/>
        <v>4-Causa Ingreso-11-Hombres</v>
      </c>
      <c r="D1249" s="4" t="str">
        <f t="shared" si="59"/>
        <v>4-Causa Ingreso-11-Hombres-Primera Infancia II</v>
      </c>
      <c r="E1249">
        <v>4</v>
      </c>
      <c r="F1249" t="str">
        <f>+VLOOKUP(H1249,Causas_Ingreso[[Causal Ingreso/Egreso]:[id_Causa]],3,0)</f>
        <v>Causa Ingreso-11</v>
      </c>
      <c r="G1249" t="s">
        <v>416</v>
      </c>
      <c r="H1249" t="s">
        <v>261</v>
      </c>
      <c r="I1249" t="s">
        <v>160</v>
      </c>
      <c r="J1249" t="s">
        <v>154</v>
      </c>
      <c r="K1249" t="s">
        <v>252</v>
      </c>
      <c r="L1249" t="s">
        <v>103</v>
      </c>
      <c r="M1249">
        <v>403</v>
      </c>
      <c r="O1249" t="str">
        <f>+VLOOKUP(Línea_Causa_Sexo_Edad[[#This Row],[id_LA]],Línea_Atención[],2,0)</f>
        <v>Línea Oficina Protección Derechos</v>
      </c>
    </row>
    <row r="1250" spans="2:15" x14ac:dyDescent="0.3">
      <c r="B1250" s="4" t="str">
        <f t="shared" si="57"/>
        <v>4-Causa Ingreso-12</v>
      </c>
      <c r="C1250" s="4" t="str">
        <f t="shared" si="58"/>
        <v>4-Causa Ingreso-12-Hombres</v>
      </c>
      <c r="D1250" s="4" t="str">
        <f t="shared" si="59"/>
        <v>4-Causa Ingreso-12-Hombres-Primera Infancia II</v>
      </c>
      <c r="E1250">
        <v>4</v>
      </c>
      <c r="F1250" t="str">
        <f>+VLOOKUP(H1250,Causas_Ingreso[[Causal Ingreso/Egreso]:[id_Causa]],3,0)</f>
        <v>Causa Ingreso-12</v>
      </c>
      <c r="G1250" t="s">
        <v>416</v>
      </c>
      <c r="H1250" t="s">
        <v>130</v>
      </c>
      <c r="I1250" t="s">
        <v>160</v>
      </c>
      <c r="J1250" t="s">
        <v>154</v>
      </c>
      <c r="K1250" t="s">
        <v>252</v>
      </c>
      <c r="L1250" t="s">
        <v>103</v>
      </c>
      <c r="M1250">
        <v>2145</v>
      </c>
      <c r="O1250" t="str">
        <f>+VLOOKUP(Línea_Causa_Sexo_Edad[[#This Row],[id_LA]],Línea_Atención[],2,0)</f>
        <v>Línea Oficina Protección Derechos</v>
      </c>
    </row>
    <row r="1251" spans="2:15" x14ac:dyDescent="0.3">
      <c r="B1251" s="4" t="str">
        <f t="shared" si="57"/>
        <v>4-Causa Ingreso-02</v>
      </c>
      <c r="C1251" s="4" t="str">
        <f t="shared" si="58"/>
        <v>4-Causa Ingreso-02-Mujeres</v>
      </c>
      <c r="D1251" s="4" t="str">
        <f t="shared" si="59"/>
        <v>4-Causa Ingreso-02-Mujeres-Primera Infancia II</v>
      </c>
      <c r="E1251">
        <v>4</v>
      </c>
      <c r="F1251" t="str">
        <f>+VLOOKUP(H1251,Causas_Ingreso[[Causal Ingreso/Egreso]:[id_Causa]],3,0)</f>
        <v>Causa Ingreso-02</v>
      </c>
      <c r="G1251" t="s">
        <v>416</v>
      </c>
      <c r="H1251" t="s">
        <v>259</v>
      </c>
      <c r="I1251" t="s">
        <v>160</v>
      </c>
      <c r="J1251" t="s">
        <v>154</v>
      </c>
      <c r="K1251" t="s">
        <v>253</v>
      </c>
      <c r="L1251" t="s">
        <v>103</v>
      </c>
      <c r="M1251">
        <v>3</v>
      </c>
      <c r="O1251" t="str">
        <f>+VLOOKUP(Línea_Causa_Sexo_Edad[[#This Row],[id_LA]],Línea_Atención[],2,0)</f>
        <v>Línea Oficina Protección Derechos</v>
      </c>
    </row>
    <row r="1252" spans="2:15" x14ac:dyDescent="0.3">
      <c r="B1252" s="4" t="str">
        <f t="shared" si="57"/>
        <v>4-Causa Ingreso-03</v>
      </c>
      <c r="C1252" s="4" t="str">
        <f t="shared" si="58"/>
        <v>4-Causa Ingreso-03-Mujeres</v>
      </c>
      <c r="D1252" s="4" t="str">
        <f t="shared" si="59"/>
        <v>4-Causa Ingreso-03-Mujeres-Primera Infancia II</v>
      </c>
      <c r="E1252">
        <v>4</v>
      </c>
      <c r="F1252" t="str">
        <f>+VLOOKUP(H1252,Causas_Ingreso[[Causal Ingreso/Egreso]:[id_Causa]],3,0)</f>
        <v>Causa Ingreso-03</v>
      </c>
      <c r="G1252" t="s">
        <v>416</v>
      </c>
      <c r="H1252" t="s">
        <v>125</v>
      </c>
      <c r="I1252" t="s">
        <v>160</v>
      </c>
      <c r="J1252" t="s">
        <v>154</v>
      </c>
      <c r="K1252" t="s">
        <v>253</v>
      </c>
      <c r="L1252" t="s">
        <v>103</v>
      </c>
      <c r="M1252">
        <v>709</v>
      </c>
      <c r="O1252" t="str">
        <f>+VLOOKUP(Línea_Causa_Sexo_Edad[[#This Row],[id_LA]],Línea_Atención[],2,0)</f>
        <v>Línea Oficina Protección Derechos</v>
      </c>
    </row>
    <row r="1253" spans="2:15" x14ac:dyDescent="0.3">
      <c r="B1253" s="4" t="str">
        <f t="shared" si="57"/>
        <v>4-Causa Ingreso-04</v>
      </c>
      <c r="C1253" s="4" t="str">
        <f t="shared" si="58"/>
        <v>4-Causa Ingreso-04-Mujeres</v>
      </c>
      <c r="D1253" s="4" t="str">
        <f t="shared" si="59"/>
        <v>4-Causa Ingreso-04-Mujeres-Primera Infancia II</v>
      </c>
      <c r="E1253">
        <v>4</v>
      </c>
      <c r="F1253" t="str">
        <f>+VLOOKUP(H1253,Causas_Ingreso[[Causal Ingreso/Egreso]:[id_Causa]],3,0)</f>
        <v>Causa Ingreso-04</v>
      </c>
      <c r="G1253" t="s">
        <v>416</v>
      </c>
      <c r="H1253" t="s">
        <v>126</v>
      </c>
      <c r="I1253" t="s">
        <v>160</v>
      </c>
      <c r="J1253" t="s">
        <v>154</v>
      </c>
      <c r="K1253" t="s">
        <v>253</v>
      </c>
      <c r="L1253" t="s">
        <v>103</v>
      </c>
      <c r="M1253">
        <v>3078</v>
      </c>
      <c r="O1253" t="str">
        <f>+VLOOKUP(Línea_Causa_Sexo_Edad[[#This Row],[id_LA]],Línea_Atención[],2,0)</f>
        <v>Línea Oficina Protección Derechos</v>
      </c>
    </row>
    <row r="1254" spans="2:15" x14ac:dyDescent="0.3">
      <c r="B1254" s="4" t="str">
        <f t="shared" si="57"/>
        <v>4-Causa Ingreso-05</v>
      </c>
      <c r="C1254" s="4" t="str">
        <f t="shared" si="58"/>
        <v>4-Causa Ingreso-05-Mujeres</v>
      </c>
      <c r="D1254" s="4" t="str">
        <f t="shared" si="59"/>
        <v>4-Causa Ingreso-05-Mujeres-Primera Infancia II</v>
      </c>
      <c r="E1254">
        <v>4</v>
      </c>
      <c r="F1254" t="str">
        <f>+VLOOKUP(H1254,Causas_Ingreso[[Causal Ingreso/Egreso]:[id_Causa]],3,0)</f>
        <v>Causa Ingreso-05</v>
      </c>
      <c r="G1254" t="s">
        <v>416</v>
      </c>
      <c r="H1254" t="s">
        <v>255</v>
      </c>
      <c r="I1254" t="s">
        <v>160</v>
      </c>
      <c r="J1254" t="s">
        <v>154</v>
      </c>
      <c r="K1254" t="s">
        <v>253</v>
      </c>
      <c r="L1254" t="s">
        <v>103</v>
      </c>
      <c r="M1254">
        <v>4910</v>
      </c>
      <c r="O1254" t="str">
        <f>+VLOOKUP(Línea_Causa_Sexo_Edad[[#This Row],[id_LA]],Línea_Atención[],2,0)</f>
        <v>Línea Oficina Protección Derechos</v>
      </c>
    </row>
    <row r="1255" spans="2:15" x14ac:dyDescent="0.3">
      <c r="B1255" s="4" t="str">
        <f t="shared" si="57"/>
        <v>4-Causa Ingreso-06</v>
      </c>
      <c r="C1255" s="4" t="str">
        <f t="shared" si="58"/>
        <v>4-Causa Ingreso-06-Mujeres</v>
      </c>
      <c r="D1255" s="4" t="str">
        <f t="shared" si="59"/>
        <v>4-Causa Ingreso-06-Mujeres-Primera Infancia II</v>
      </c>
      <c r="E1255">
        <v>4</v>
      </c>
      <c r="F1255" t="str">
        <f>+VLOOKUP(H1255,Causas_Ingreso[[Causal Ingreso/Egreso]:[id_Causa]],3,0)</f>
        <v>Causa Ingreso-06</v>
      </c>
      <c r="G1255" t="s">
        <v>416</v>
      </c>
      <c r="H1255" t="s">
        <v>260</v>
      </c>
      <c r="I1255" t="s">
        <v>160</v>
      </c>
      <c r="J1255" t="s">
        <v>154</v>
      </c>
      <c r="K1255" t="s">
        <v>253</v>
      </c>
      <c r="L1255" t="s">
        <v>103</v>
      </c>
      <c r="M1255">
        <v>1</v>
      </c>
      <c r="O1255" t="str">
        <f>+VLOOKUP(Línea_Causa_Sexo_Edad[[#This Row],[id_LA]],Línea_Atención[],2,0)</f>
        <v>Línea Oficina Protección Derechos</v>
      </c>
    </row>
    <row r="1256" spans="2:15" x14ac:dyDescent="0.3">
      <c r="B1256" s="4" t="str">
        <f t="shared" si="57"/>
        <v>4-Causa Ingreso-07</v>
      </c>
      <c r="C1256" s="4" t="str">
        <f t="shared" si="58"/>
        <v>4-Causa Ingreso-07-Mujeres</v>
      </c>
      <c r="D1256" s="4" t="str">
        <f t="shared" si="59"/>
        <v>4-Causa Ingreso-07-Mujeres-Primera Infancia II</v>
      </c>
      <c r="E1256">
        <v>4</v>
      </c>
      <c r="F1256" t="str">
        <f>+VLOOKUP(H1256,Causas_Ingreso[[Causal Ingreso/Egreso]:[id_Causa]],3,0)</f>
        <v>Causa Ingreso-07</v>
      </c>
      <c r="G1256" t="s">
        <v>416</v>
      </c>
      <c r="H1256" t="s">
        <v>256</v>
      </c>
      <c r="I1256" t="s">
        <v>160</v>
      </c>
      <c r="J1256" t="s">
        <v>154</v>
      </c>
      <c r="K1256" t="s">
        <v>253</v>
      </c>
      <c r="L1256" t="s">
        <v>103</v>
      </c>
      <c r="M1256">
        <v>45</v>
      </c>
      <c r="O1256" t="str">
        <f>+VLOOKUP(Línea_Causa_Sexo_Edad[[#This Row],[id_LA]],Línea_Atención[],2,0)</f>
        <v>Línea Oficina Protección Derechos</v>
      </c>
    </row>
    <row r="1257" spans="2:15" x14ac:dyDescent="0.3">
      <c r="B1257" s="4" t="str">
        <f t="shared" si="57"/>
        <v>4-Causa Ingreso-10</v>
      </c>
      <c r="C1257" s="4" t="str">
        <f t="shared" si="58"/>
        <v>4-Causa Ingreso-10-Mujeres</v>
      </c>
      <c r="D1257" s="4" t="str">
        <f t="shared" si="59"/>
        <v>4-Causa Ingreso-10-Mujeres-Primera Infancia II</v>
      </c>
      <c r="E1257">
        <v>4</v>
      </c>
      <c r="F1257" t="str">
        <f>+VLOOKUP(H1257,Causas_Ingreso[[Causal Ingreso/Egreso]:[id_Causa]],3,0)</f>
        <v>Causa Ingreso-10</v>
      </c>
      <c r="G1257" t="s">
        <v>416</v>
      </c>
      <c r="H1257" t="s">
        <v>123</v>
      </c>
      <c r="I1257" t="s">
        <v>160</v>
      </c>
      <c r="J1257" t="s">
        <v>154</v>
      </c>
      <c r="K1257" t="s">
        <v>253</v>
      </c>
      <c r="L1257" t="s">
        <v>103</v>
      </c>
      <c r="M1257">
        <v>46</v>
      </c>
      <c r="O1257" t="str">
        <f>+VLOOKUP(Línea_Causa_Sexo_Edad[[#This Row],[id_LA]],Línea_Atención[],2,0)</f>
        <v>Línea Oficina Protección Derechos</v>
      </c>
    </row>
    <row r="1258" spans="2:15" x14ac:dyDescent="0.3">
      <c r="B1258" s="4" t="str">
        <f t="shared" si="57"/>
        <v>4-Causa Ingreso-11</v>
      </c>
      <c r="C1258" s="4" t="str">
        <f t="shared" si="58"/>
        <v>4-Causa Ingreso-11-Mujeres</v>
      </c>
      <c r="D1258" s="4" t="str">
        <f t="shared" si="59"/>
        <v>4-Causa Ingreso-11-Mujeres-Primera Infancia II</v>
      </c>
      <c r="E1258">
        <v>4</v>
      </c>
      <c r="F1258" t="str">
        <f>+VLOOKUP(H1258,Causas_Ingreso[[Causal Ingreso/Egreso]:[id_Causa]],3,0)</f>
        <v>Causa Ingreso-11</v>
      </c>
      <c r="G1258" t="s">
        <v>416</v>
      </c>
      <c r="H1258" t="s">
        <v>261</v>
      </c>
      <c r="I1258" t="s">
        <v>160</v>
      </c>
      <c r="J1258" t="s">
        <v>154</v>
      </c>
      <c r="K1258" t="s">
        <v>253</v>
      </c>
      <c r="L1258" t="s">
        <v>103</v>
      </c>
      <c r="M1258">
        <v>545</v>
      </c>
      <c r="O1258" t="str">
        <f>+VLOOKUP(Línea_Causa_Sexo_Edad[[#This Row],[id_LA]],Línea_Atención[],2,0)</f>
        <v>Línea Oficina Protección Derechos</v>
      </c>
    </row>
    <row r="1259" spans="2:15" x14ac:dyDescent="0.3">
      <c r="B1259" s="4" t="str">
        <f t="shared" si="57"/>
        <v>4-Causa Ingreso-12</v>
      </c>
      <c r="C1259" s="4" t="str">
        <f t="shared" si="58"/>
        <v>4-Causa Ingreso-12-Mujeres</v>
      </c>
      <c r="D1259" s="4" t="str">
        <f t="shared" si="59"/>
        <v>4-Causa Ingreso-12-Mujeres-Primera Infancia II</v>
      </c>
      <c r="E1259">
        <v>4</v>
      </c>
      <c r="F1259" t="str">
        <f>+VLOOKUP(H1259,Causas_Ingreso[[Causal Ingreso/Egreso]:[id_Causa]],3,0)</f>
        <v>Causa Ingreso-12</v>
      </c>
      <c r="G1259" t="s">
        <v>416</v>
      </c>
      <c r="H1259" t="s">
        <v>130</v>
      </c>
      <c r="I1259" t="s">
        <v>160</v>
      </c>
      <c r="J1259" t="s">
        <v>154</v>
      </c>
      <c r="K1259" t="s">
        <v>253</v>
      </c>
      <c r="L1259" t="s">
        <v>103</v>
      </c>
      <c r="M1259">
        <v>1914</v>
      </c>
      <c r="O1259" t="str">
        <f>+VLOOKUP(Línea_Causa_Sexo_Edad[[#This Row],[id_LA]],Línea_Atención[],2,0)</f>
        <v>Línea Oficina Protección Derechos</v>
      </c>
    </row>
    <row r="1260" spans="2:15" x14ac:dyDescent="0.3">
      <c r="B1260" s="4" t="str">
        <f t="shared" si="57"/>
        <v>4-Causa Ingreso-02</v>
      </c>
      <c r="C1260" s="4" t="str">
        <f t="shared" si="58"/>
        <v>4-Causa Ingreso-02-Hombres</v>
      </c>
      <c r="D1260" s="4" t="str">
        <f t="shared" si="59"/>
        <v>4-Causa Ingreso-02-Hombres-Segunda Infancia</v>
      </c>
      <c r="E1260">
        <v>4</v>
      </c>
      <c r="F1260" t="str">
        <f>+VLOOKUP(H1260,Causas_Ingreso[[Causal Ingreso/Egreso]:[id_Causa]],3,0)</f>
        <v>Causa Ingreso-02</v>
      </c>
      <c r="G1260" t="s">
        <v>416</v>
      </c>
      <c r="H1260" t="s">
        <v>259</v>
      </c>
      <c r="I1260" t="s">
        <v>161</v>
      </c>
      <c r="J1260" t="s">
        <v>151</v>
      </c>
      <c r="K1260" t="s">
        <v>252</v>
      </c>
      <c r="L1260" t="s">
        <v>103</v>
      </c>
      <c r="M1260">
        <v>43</v>
      </c>
      <c r="O1260" t="str">
        <f>+VLOOKUP(Línea_Causa_Sexo_Edad[[#This Row],[id_LA]],Línea_Atención[],2,0)</f>
        <v>Línea Oficina Protección Derechos</v>
      </c>
    </row>
    <row r="1261" spans="2:15" x14ac:dyDescent="0.3">
      <c r="B1261" s="4" t="str">
        <f t="shared" si="57"/>
        <v>4-Causa Ingreso-03</v>
      </c>
      <c r="C1261" s="4" t="str">
        <f t="shared" si="58"/>
        <v>4-Causa Ingreso-03-Hombres</v>
      </c>
      <c r="D1261" s="4" t="str">
        <f t="shared" si="59"/>
        <v>4-Causa Ingreso-03-Hombres-Segunda Infancia</v>
      </c>
      <c r="E1261">
        <v>4</v>
      </c>
      <c r="F1261" t="str">
        <f>+VLOOKUP(H1261,Causas_Ingreso[[Causal Ingreso/Egreso]:[id_Causa]],3,0)</f>
        <v>Causa Ingreso-03</v>
      </c>
      <c r="G1261" t="s">
        <v>416</v>
      </c>
      <c r="H1261" t="s">
        <v>125</v>
      </c>
      <c r="I1261" t="s">
        <v>161</v>
      </c>
      <c r="J1261" t="s">
        <v>151</v>
      </c>
      <c r="K1261" t="s">
        <v>252</v>
      </c>
      <c r="L1261" t="s">
        <v>103</v>
      </c>
      <c r="M1261">
        <v>1199</v>
      </c>
      <c r="O1261" t="str">
        <f>+VLOOKUP(Línea_Causa_Sexo_Edad[[#This Row],[id_LA]],Línea_Atención[],2,0)</f>
        <v>Línea Oficina Protección Derechos</v>
      </c>
    </row>
    <row r="1262" spans="2:15" x14ac:dyDescent="0.3">
      <c r="B1262" s="4" t="str">
        <f t="shared" si="57"/>
        <v>4-Causa Ingreso-04</v>
      </c>
      <c r="C1262" s="4" t="str">
        <f t="shared" si="58"/>
        <v>4-Causa Ingreso-04-Hombres</v>
      </c>
      <c r="D1262" s="4" t="str">
        <f t="shared" si="59"/>
        <v>4-Causa Ingreso-04-Hombres-Segunda Infancia</v>
      </c>
      <c r="E1262">
        <v>4</v>
      </c>
      <c r="F1262" t="str">
        <f>+VLOOKUP(H1262,Causas_Ingreso[[Causal Ingreso/Egreso]:[id_Causa]],3,0)</f>
        <v>Causa Ingreso-04</v>
      </c>
      <c r="G1262" t="s">
        <v>416</v>
      </c>
      <c r="H1262" t="s">
        <v>126</v>
      </c>
      <c r="I1262" t="s">
        <v>161</v>
      </c>
      <c r="J1262" t="s">
        <v>151</v>
      </c>
      <c r="K1262" t="s">
        <v>252</v>
      </c>
      <c r="L1262" t="s">
        <v>103</v>
      </c>
      <c r="M1262">
        <v>3375</v>
      </c>
      <c r="O1262" t="str">
        <f>+VLOOKUP(Línea_Causa_Sexo_Edad[[#This Row],[id_LA]],Línea_Atención[],2,0)</f>
        <v>Línea Oficina Protección Derechos</v>
      </c>
    </row>
    <row r="1263" spans="2:15" x14ac:dyDescent="0.3">
      <c r="B1263" s="4" t="str">
        <f t="shared" si="57"/>
        <v>4-Causa Ingreso-05</v>
      </c>
      <c r="C1263" s="4" t="str">
        <f t="shared" si="58"/>
        <v>4-Causa Ingreso-05-Hombres</v>
      </c>
      <c r="D1263" s="4" t="str">
        <f t="shared" si="59"/>
        <v>4-Causa Ingreso-05-Hombres-Segunda Infancia</v>
      </c>
      <c r="E1263">
        <v>4</v>
      </c>
      <c r="F1263" t="str">
        <f>+VLOOKUP(H1263,Causas_Ingreso[[Causal Ingreso/Egreso]:[id_Causa]],3,0)</f>
        <v>Causa Ingreso-05</v>
      </c>
      <c r="G1263" t="s">
        <v>416</v>
      </c>
      <c r="H1263" t="s">
        <v>255</v>
      </c>
      <c r="I1263" t="s">
        <v>161</v>
      </c>
      <c r="J1263" t="s">
        <v>151</v>
      </c>
      <c r="K1263" t="s">
        <v>252</v>
      </c>
      <c r="L1263" t="s">
        <v>103</v>
      </c>
      <c r="M1263">
        <v>5386</v>
      </c>
      <c r="O1263" t="str">
        <f>+VLOOKUP(Línea_Causa_Sexo_Edad[[#This Row],[id_LA]],Línea_Atención[],2,0)</f>
        <v>Línea Oficina Protección Derechos</v>
      </c>
    </row>
    <row r="1264" spans="2:15" x14ac:dyDescent="0.3">
      <c r="B1264" s="4" t="str">
        <f t="shared" si="57"/>
        <v>4-Causa Ingreso-06</v>
      </c>
      <c r="C1264" s="4" t="str">
        <f t="shared" si="58"/>
        <v>4-Causa Ingreso-06-Hombres</v>
      </c>
      <c r="D1264" s="4" t="str">
        <f t="shared" si="59"/>
        <v>4-Causa Ingreso-06-Hombres-Segunda Infancia</v>
      </c>
      <c r="E1264">
        <v>4</v>
      </c>
      <c r="F1264" t="str">
        <f>+VLOOKUP(H1264,Causas_Ingreso[[Causal Ingreso/Egreso]:[id_Causa]],3,0)</f>
        <v>Causa Ingreso-06</v>
      </c>
      <c r="G1264" t="s">
        <v>416</v>
      </c>
      <c r="H1264" t="s">
        <v>260</v>
      </c>
      <c r="I1264" t="s">
        <v>161</v>
      </c>
      <c r="J1264" t="s">
        <v>151</v>
      </c>
      <c r="K1264" t="s">
        <v>252</v>
      </c>
      <c r="L1264" t="s">
        <v>103</v>
      </c>
      <c r="M1264">
        <v>8</v>
      </c>
      <c r="O1264" t="str">
        <f>+VLOOKUP(Línea_Causa_Sexo_Edad[[#This Row],[id_LA]],Línea_Atención[],2,0)</f>
        <v>Línea Oficina Protección Derechos</v>
      </c>
    </row>
    <row r="1265" spans="2:15" x14ac:dyDescent="0.3">
      <c r="B1265" s="4" t="str">
        <f t="shared" si="57"/>
        <v>4-Causa Ingreso-07</v>
      </c>
      <c r="C1265" s="4" t="str">
        <f t="shared" si="58"/>
        <v>4-Causa Ingreso-07-Hombres</v>
      </c>
      <c r="D1265" s="4" t="str">
        <f t="shared" si="59"/>
        <v>4-Causa Ingreso-07-Hombres-Segunda Infancia</v>
      </c>
      <c r="E1265">
        <v>4</v>
      </c>
      <c r="F1265" t="str">
        <f>+VLOOKUP(H1265,Causas_Ingreso[[Causal Ingreso/Egreso]:[id_Causa]],3,0)</f>
        <v>Causa Ingreso-07</v>
      </c>
      <c r="G1265" t="s">
        <v>416</v>
      </c>
      <c r="H1265" t="s">
        <v>256</v>
      </c>
      <c r="I1265" t="s">
        <v>161</v>
      </c>
      <c r="J1265" t="s">
        <v>151</v>
      </c>
      <c r="K1265" t="s">
        <v>252</v>
      </c>
      <c r="L1265" t="s">
        <v>103</v>
      </c>
      <c r="M1265">
        <v>137</v>
      </c>
      <c r="O1265" t="str">
        <f>+VLOOKUP(Línea_Causa_Sexo_Edad[[#This Row],[id_LA]],Línea_Atención[],2,0)</f>
        <v>Línea Oficina Protección Derechos</v>
      </c>
    </row>
    <row r="1266" spans="2:15" x14ac:dyDescent="0.3">
      <c r="B1266" s="4" t="str">
        <f t="shared" si="57"/>
        <v>4-Causa Ingreso-08</v>
      </c>
      <c r="C1266" s="4" t="str">
        <f t="shared" si="58"/>
        <v>4-Causa Ingreso-08-Hombres</v>
      </c>
      <c r="D1266" s="4" t="str">
        <f t="shared" si="59"/>
        <v>4-Causa Ingreso-08-Hombres-Segunda Infancia</v>
      </c>
      <c r="E1266">
        <v>4</v>
      </c>
      <c r="F1266" t="str">
        <f>+VLOOKUP(H1266,Causas_Ingreso[[Causal Ingreso/Egreso]:[id_Causa]],3,0)</f>
        <v>Causa Ingreso-08</v>
      </c>
      <c r="G1266" t="s">
        <v>416</v>
      </c>
      <c r="H1266" t="s">
        <v>296</v>
      </c>
      <c r="I1266" t="s">
        <v>161</v>
      </c>
      <c r="J1266" t="s">
        <v>151</v>
      </c>
      <c r="K1266" t="s">
        <v>252</v>
      </c>
      <c r="L1266" t="s">
        <v>103</v>
      </c>
      <c r="M1266">
        <v>1</v>
      </c>
      <c r="O1266" t="str">
        <f>+VLOOKUP(Línea_Causa_Sexo_Edad[[#This Row],[id_LA]],Línea_Atención[],2,0)</f>
        <v>Línea Oficina Protección Derechos</v>
      </c>
    </row>
    <row r="1267" spans="2:15" x14ac:dyDescent="0.3">
      <c r="B1267" s="4" t="str">
        <f t="shared" si="57"/>
        <v>4-Causa Ingreso-10</v>
      </c>
      <c r="C1267" s="4" t="str">
        <f t="shared" si="58"/>
        <v>4-Causa Ingreso-10-Hombres</v>
      </c>
      <c r="D1267" s="4" t="str">
        <f t="shared" si="59"/>
        <v>4-Causa Ingreso-10-Hombres-Segunda Infancia</v>
      </c>
      <c r="E1267">
        <v>4</v>
      </c>
      <c r="F1267" t="str">
        <f>+VLOOKUP(H1267,Causas_Ingreso[[Causal Ingreso/Egreso]:[id_Causa]],3,0)</f>
        <v>Causa Ingreso-10</v>
      </c>
      <c r="G1267" t="s">
        <v>416</v>
      </c>
      <c r="H1267" t="s">
        <v>123</v>
      </c>
      <c r="I1267" t="s">
        <v>161</v>
      </c>
      <c r="J1267" t="s">
        <v>151</v>
      </c>
      <c r="K1267" t="s">
        <v>252</v>
      </c>
      <c r="L1267" t="s">
        <v>103</v>
      </c>
      <c r="M1267">
        <v>56</v>
      </c>
      <c r="O1267" t="str">
        <f>+VLOOKUP(Línea_Causa_Sexo_Edad[[#This Row],[id_LA]],Línea_Atención[],2,0)</f>
        <v>Línea Oficina Protección Derechos</v>
      </c>
    </row>
    <row r="1268" spans="2:15" x14ac:dyDescent="0.3">
      <c r="B1268" s="4" t="str">
        <f t="shared" si="57"/>
        <v>4-Causa Ingreso-11</v>
      </c>
      <c r="C1268" s="4" t="str">
        <f t="shared" si="58"/>
        <v>4-Causa Ingreso-11-Hombres</v>
      </c>
      <c r="D1268" s="4" t="str">
        <f t="shared" si="59"/>
        <v>4-Causa Ingreso-11-Hombres-Segunda Infancia</v>
      </c>
      <c r="E1268">
        <v>4</v>
      </c>
      <c r="F1268" t="str">
        <f>+VLOOKUP(H1268,Causas_Ingreso[[Causal Ingreso/Egreso]:[id_Causa]],3,0)</f>
        <v>Causa Ingreso-11</v>
      </c>
      <c r="G1268" t="s">
        <v>416</v>
      </c>
      <c r="H1268" t="s">
        <v>261</v>
      </c>
      <c r="I1268" t="s">
        <v>161</v>
      </c>
      <c r="J1268" t="s">
        <v>151</v>
      </c>
      <c r="K1268" t="s">
        <v>252</v>
      </c>
      <c r="L1268" t="s">
        <v>103</v>
      </c>
      <c r="M1268">
        <v>277</v>
      </c>
      <c r="O1268" t="str">
        <f>+VLOOKUP(Línea_Causa_Sexo_Edad[[#This Row],[id_LA]],Línea_Atención[],2,0)</f>
        <v>Línea Oficina Protección Derechos</v>
      </c>
    </row>
    <row r="1269" spans="2:15" x14ac:dyDescent="0.3">
      <c r="B1269" s="4" t="str">
        <f t="shared" si="57"/>
        <v>4-Causa Ingreso-12</v>
      </c>
      <c r="C1269" s="4" t="str">
        <f t="shared" si="58"/>
        <v>4-Causa Ingreso-12-Hombres</v>
      </c>
      <c r="D1269" s="4" t="str">
        <f t="shared" si="59"/>
        <v>4-Causa Ingreso-12-Hombres-Segunda Infancia</v>
      </c>
      <c r="E1269">
        <v>4</v>
      </c>
      <c r="F1269" t="str">
        <f>+VLOOKUP(H1269,Causas_Ingreso[[Causal Ingreso/Egreso]:[id_Causa]],3,0)</f>
        <v>Causa Ingreso-12</v>
      </c>
      <c r="G1269" t="s">
        <v>416</v>
      </c>
      <c r="H1269" t="s">
        <v>130</v>
      </c>
      <c r="I1269" t="s">
        <v>161</v>
      </c>
      <c r="J1269" t="s">
        <v>151</v>
      </c>
      <c r="K1269" t="s">
        <v>252</v>
      </c>
      <c r="L1269" t="s">
        <v>103</v>
      </c>
      <c r="M1269">
        <v>1964</v>
      </c>
      <c r="O1269" t="str">
        <f>+VLOOKUP(Línea_Causa_Sexo_Edad[[#This Row],[id_LA]],Línea_Atención[],2,0)</f>
        <v>Línea Oficina Protección Derechos</v>
      </c>
    </row>
    <row r="1270" spans="2:15" x14ac:dyDescent="0.3">
      <c r="B1270" s="4" t="str">
        <f t="shared" si="57"/>
        <v>4-Causa Ingreso-02</v>
      </c>
      <c r="C1270" s="4" t="str">
        <f t="shared" si="58"/>
        <v>4-Causa Ingreso-02-Mujeres</v>
      </c>
      <c r="D1270" s="4" t="str">
        <f t="shared" si="59"/>
        <v>4-Causa Ingreso-02-Mujeres-Segunda Infancia</v>
      </c>
      <c r="E1270">
        <v>4</v>
      </c>
      <c r="F1270" t="str">
        <f>+VLOOKUP(H1270,Causas_Ingreso[[Causal Ingreso/Egreso]:[id_Causa]],3,0)</f>
        <v>Causa Ingreso-02</v>
      </c>
      <c r="G1270" t="s">
        <v>416</v>
      </c>
      <c r="H1270" t="s">
        <v>259</v>
      </c>
      <c r="I1270" t="s">
        <v>161</v>
      </c>
      <c r="J1270" t="s">
        <v>151</v>
      </c>
      <c r="K1270" t="s">
        <v>253</v>
      </c>
      <c r="L1270" t="s">
        <v>103</v>
      </c>
      <c r="M1270">
        <v>20</v>
      </c>
      <c r="O1270" t="str">
        <f>+VLOOKUP(Línea_Causa_Sexo_Edad[[#This Row],[id_LA]],Línea_Atención[],2,0)</f>
        <v>Línea Oficina Protección Derechos</v>
      </c>
    </row>
    <row r="1271" spans="2:15" x14ac:dyDescent="0.3">
      <c r="B1271" s="4" t="str">
        <f t="shared" si="57"/>
        <v>4-Causa Ingreso-03</v>
      </c>
      <c r="C1271" s="4" t="str">
        <f t="shared" si="58"/>
        <v>4-Causa Ingreso-03-Mujeres</v>
      </c>
      <c r="D1271" s="4" t="str">
        <f t="shared" si="59"/>
        <v>4-Causa Ingreso-03-Mujeres-Segunda Infancia</v>
      </c>
      <c r="E1271">
        <v>4</v>
      </c>
      <c r="F1271" t="str">
        <f>+VLOOKUP(H1271,Causas_Ingreso[[Causal Ingreso/Egreso]:[id_Causa]],3,0)</f>
        <v>Causa Ingreso-03</v>
      </c>
      <c r="G1271" t="s">
        <v>416</v>
      </c>
      <c r="H1271" t="s">
        <v>125</v>
      </c>
      <c r="I1271" t="s">
        <v>161</v>
      </c>
      <c r="J1271" t="s">
        <v>151</v>
      </c>
      <c r="K1271" t="s">
        <v>253</v>
      </c>
      <c r="L1271" t="s">
        <v>103</v>
      </c>
      <c r="M1271">
        <v>1133</v>
      </c>
      <c r="O1271" t="str">
        <f>+VLOOKUP(Línea_Causa_Sexo_Edad[[#This Row],[id_LA]],Línea_Atención[],2,0)</f>
        <v>Línea Oficina Protección Derechos</v>
      </c>
    </row>
    <row r="1272" spans="2:15" x14ac:dyDescent="0.3">
      <c r="B1272" s="4" t="str">
        <f t="shared" si="57"/>
        <v>4-Causa Ingreso-04</v>
      </c>
      <c r="C1272" s="4" t="str">
        <f t="shared" si="58"/>
        <v>4-Causa Ingreso-04-Mujeres</v>
      </c>
      <c r="D1272" s="4" t="str">
        <f t="shared" si="59"/>
        <v>4-Causa Ingreso-04-Mujeres-Segunda Infancia</v>
      </c>
      <c r="E1272">
        <v>4</v>
      </c>
      <c r="F1272" t="str">
        <f>+VLOOKUP(H1272,Causas_Ingreso[[Causal Ingreso/Egreso]:[id_Causa]],3,0)</f>
        <v>Causa Ingreso-04</v>
      </c>
      <c r="G1272" t="s">
        <v>416</v>
      </c>
      <c r="H1272" t="s">
        <v>126</v>
      </c>
      <c r="I1272" t="s">
        <v>161</v>
      </c>
      <c r="J1272" t="s">
        <v>151</v>
      </c>
      <c r="K1272" t="s">
        <v>253</v>
      </c>
      <c r="L1272" t="s">
        <v>103</v>
      </c>
      <c r="M1272">
        <v>2927</v>
      </c>
      <c r="O1272" t="str">
        <f>+VLOOKUP(Línea_Causa_Sexo_Edad[[#This Row],[id_LA]],Línea_Atención[],2,0)</f>
        <v>Línea Oficina Protección Derechos</v>
      </c>
    </row>
    <row r="1273" spans="2:15" x14ac:dyDescent="0.3">
      <c r="B1273" s="4" t="str">
        <f t="shared" si="57"/>
        <v>4-Causa Ingreso-05</v>
      </c>
      <c r="C1273" s="4" t="str">
        <f t="shared" si="58"/>
        <v>4-Causa Ingreso-05-Mujeres</v>
      </c>
      <c r="D1273" s="4" t="str">
        <f t="shared" si="59"/>
        <v>4-Causa Ingreso-05-Mujeres-Segunda Infancia</v>
      </c>
      <c r="E1273">
        <v>4</v>
      </c>
      <c r="F1273" t="str">
        <f>+VLOOKUP(H1273,Causas_Ingreso[[Causal Ingreso/Egreso]:[id_Causa]],3,0)</f>
        <v>Causa Ingreso-05</v>
      </c>
      <c r="G1273" t="s">
        <v>416</v>
      </c>
      <c r="H1273" t="s">
        <v>255</v>
      </c>
      <c r="I1273" t="s">
        <v>161</v>
      </c>
      <c r="J1273" t="s">
        <v>151</v>
      </c>
      <c r="K1273" t="s">
        <v>253</v>
      </c>
      <c r="L1273" t="s">
        <v>103</v>
      </c>
      <c r="M1273">
        <v>5198</v>
      </c>
      <c r="O1273" t="str">
        <f>+VLOOKUP(Línea_Causa_Sexo_Edad[[#This Row],[id_LA]],Línea_Atención[],2,0)</f>
        <v>Línea Oficina Protección Derechos</v>
      </c>
    </row>
    <row r="1274" spans="2:15" x14ac:dyDescent="0.3">
      <c r="B1274" s="4" t="str">
        <f t="shared" si="57"/>
        <v>4-Causa Ingreso-06</v>
      </c>
      <c r="C1274" s="4" t="str">
        <f t="shared" si="58"/>
        <v>4-Causa Ingreso-06-Mujeres</v>
      </c>
      <c r="D1274" s="4" t="str">
        <f t="shared" si="59"/>
        <v>4-Causa Ingreso-06-Mujeres-Segunda Infancia</v>
      </c>
      <c r="E1274">
        <v>4</v>
      </c>
      <c r="F1274" t="str">
        <f>+VLOOKUP(H1274,Causas_Ingreso[[Causal Ingreso/Egreso]:[id_Causa]],3,0)</f>
        <v>Causa Ingreso-06</v>
      </c>
      <c r="G1274" t="s">
        <v>416</v>
      </c>
      <c r="H1274" t="s">
        <v>260</v>
      </c>
      <c r="I1274" t="s">
        <v>161</v>
      </c>
      <c r="J1274" t="s">
        <v>151</v>
      </c>
      <c r="K1274" t="s">
        <v>253</v>
      </c>
      <c r="L1274" t="s">
        <v>103</v>
      </c>
      <c r="M1274">
        <v>5</v>
      </c>
      <c r="O1274" t="str">
        <f>+VLOOKUP(Línea_Causa_Sexo_Edad[[#This Row],[id_LA]],Línea_Atención[],2,0)</f>
        <v>Línea Oficina Protección Derechos</v>
      </c>
    </row>
    <row r="1275" spans="2:15" x14ac:dyDescent="0.3">
      <c r="B1275" s="4" t="str">
        <f t="shared" si="57"/>
        <v>4-Causa Ingreso-07</v>
      </c>
      <c r="C1275" s="4" t="str">
        <f t="shared" si="58"/>
        <v>4-Causa Ingreso-07-Mujeres</v>
      </c>
      <c r="D1275" s="4" t="str">
        <f t="shared" si="59"/>
        <v>4-Causa Ingreso-07-Mujeres-Segunda Infancia</v>
      </c>
      <c r="E1275">
        <v>4</v>
      </c>
      <c r="F1275" t="str">
        <f>+VLOOKUP(H1275,Causas_Ingreso[[Causal Ingreso/Egreso]:[id_Causa]],3,0)</f>
        <v>Causa Ingreso-07</v>
      </c>
      <c r="G1275" t="s">
        <v>416</v>
      </c>
      <c r="H1275" t="s">
        <v>256</v>
      </c>
      <c r="I1275" t="s">
        <v>161</v>
      </c>
      <c r="J1275" t="s">
        <v>151</v>
      </c>
      <c r="K1275" t="s">
        <v>253</v>
      </c>
      <c r="L1275" t="s">
        <v>103</v>
      </c>
      <c r="M1275">
        <v>48</v>
      </c>
      <c r="O1275" t="str">
        <f>+VLOOKUP(Línea_Causa_Sexo_Edad[[#This Row],[id_LA]],Línea_Atención[],2,0)</f>
        <v>Línea Oficina Protección Derechos</v>
      </c>
    </row>
    <row r="1276" spans="2:15" x14ac:dyDescent="0.3">
      <c r="B1276" s="4" t="str">
        <f t="shared" si="57"/>
        <v>4-Causa Ingreso-10</v>
      </c>
      <c r="C1276" s="4" t="str">
        <f t="shared" si="58"/>
        <v>4-Causa Ingreso-10-Mujeres</v>
      </c>
      <c r="D1276" s="4" t="str">
        <f t="shared" si="59"/>
        <v>4-Causa Ingreso-10-Mujeres-Segunda Infancia</v>
      </c>
      <c r="E1276">
        <v>4</v>
      </c>
      <c r="F1276" t="str">
        <f>+VLOOKUP(H1276,Causas_Ingreso[[Causal Ingreso/Egreso]:[id_Causa]],3,0)</f>
        <v>Causa Ingreso-10</v>
      </c>
      <c r="G1276" t="s">
        <v>416</v>
      </c>
      <c r="H1276" t="s">
        <v>123</v>
      </c>
      <c r="I1276" t="s">
        <v>161</v>
      </c>
      <c r="J1276" t="s">
        <v>151</v>
      </c>
      <c r="K1276" t="s">
        <v>253</v>
      </c>
      <c r="L1276" t="s">
        <v>103</v>
      </c>
      <c r="M1276">
        <v>38</v>
      </c>
      <c r="O1276" t="str">
        <f>+VLOOKUP(Línea_Causa_Sexo_Edad[[#This Row],[id_LA]],Línea_Atención[],2,0)</f>
        <v>Línea Oficina Protección Derechos</v>
      </c>
    </row>
    <row r="1277" spans="2:15" x14ac:dyDescent="0.3">
      <c r="B1277" s="4" t="str">
        <f t="shared" si="57"/>
        <v>4-Causa Ingreso-11</v>
      </c>
      <c r="C1277" s="4" t="str">
        <f t="shared" si="58"/>
        <v>4-Causa Ingreso-11-Mujeres</v>
      </c>
      <c r="D1277" s="4" t="str">
        <f t="shared" si="59"/>
        <v>4-Causa Ingreso-11-Mujeres-Segunda Infancia</v>
      </c>
      <c r="E1277">
        <v>4</v>
      </c>
      <c r="F1277" t="str">
        <f>+VLOOKUP(H1277,Causas_Ingreso[[Causal Ingreso/Egreso]:[id_Causa]],3,0)</f>
        <v>Causa Ingreso-11</v>
      </c>
      <c r="G1277" t="s">
        <v>416</v>
      </c>
      <c r="H1277" t="s">
        <v>261</v>
      </c>
      <c r="I1277" t="s">
        <v>161</v>
      </c>
      <c r="J1277" t="s">
        <v>151</v>
      </c>
      <c r="K1277" t="s">
        <v>253</v>
      </c>
      <c r="L1277" t="s">
        <v>103</v>
      </c>
      <c r="M1277">
        <v>781</v>
      </c>
      <c r="O1277" t="str">
        <f>+VLOOKUP(Línea_Causa_Sexo_Edad[[#This Row],[id_LA]],Línea_Atención[],2,0)</f>
        <v>Línea Oficina Protección Derechos</v>
      </c>
    </row>
    <row r="1278" spans="2:15" x14ac:dyDescent="0.3">
      <c r="B1278" s="4" t="str">
        <f t="shared" si="57"/>
        <v>4-Causa Ingreso-12</v>
      </c>
      <c r="C1278" s="4" t="str">
        <f t="shared" si="58"/>
        <v>4-Causa Ingreso-12-Mujeres</v>
      </c>
      <c r="D1278" s="4" t="str">
        <f t="shared" si="59"/>
        <v>4-Causa Ingreso-12-Mujeres-Segunda Infancia</v>
      </c>
      <c r="E1278">
        <v>4</v>
      </c>
      <c r="F1278" t="str">
        <f>+VLOOKUP(H1278,Causas_Ingreso[[Causal Ingreso/Egreso]:[id_Causa]],3,0)</f>
        <v>Causa Ingreso-12</v>
      </c>
      <c r="G1278" t="s">
        <v>416</v>
      </c>
      <c r="H1278" t="s">
        <v>130</v>
      </c>
      <c r="I1278" t="s">
        <v>161</v>
      </c>
      <c r="J1278" t="s">
        <v>151</v>
      </c>
      <c r="K1278" t="s">
        <v>253</v>
      </c>
      <c r="L1278" t="s">
        <v>103</v>
      </c>
      <c r="M1278">
        <v>1813</v>
      </c>
      <c r="O1278" t="str">
        <f>+VLOOKUP(Línea_Causa_Sexo_Edad[[#This Row],[id_LA]],Línea_Atención[],2,0)</f>
        <v>Línea Oficina Protección Derechos</v>
      </c>
    </row>
    <row r="1279" spans="2:15" x14ac:dyDescent="0.3">
      <c r="B1279" s="4" t="str">
        <f t="shared" si="57"/>
        <v>4-Causa Ingreso-02</v>
      </c>
      <c r="C1279" s="4" t="str">
        <f t="shared" si="58"/>
        <v>4-Causa Ingreso-02-Hombres</v>
      </c>
      <c r="D1279" s="4" t="str">
        <f t="shared" si="59"/>
        <v>4-Causa Ingreso-02-Hombres-Adolescente</v>
      </c>
      <c r="E1279">
        <v>4</v>
      </c>
      <c r="F1279" t="str">
        <f>+VLOOKUP(H1279,Causas_Ingreso[[Causal Ingreso/Egreso]:[id_Causa]],3,0)</f>
        <v>Causa Ingreso-02</v>
      </c>
      <c r="G1279" t="s">
        <v>416</v>
      </c>
      <c r="H1279" t="s">
        <v>259</v>
      </c>
      <c r="I1279" t="s">
        <v>162</v>
      </c>
      <c r="J1279" t="s">
        <v>152</v>
      </c>
      <c r="K1279" t="s">
        <v>252</v>
      </c>
      <c r="L1279" t="s">
        <v>103</v>
      </c>
      <c r="M1279">
        <v>145</v>
      </c>
      <c r="O1279" t="str">
        <f>+VLOOKUP(Línea_Causa_Sexo_Edad[[#This Row],[id_LA]],Línea_Atención[],2,0)</f>
        <v>Línea Oficina Protección Derechos</v>
      </c>
    </row>
    <row r="1280" spans="2:15" x14ac:dyDescent="0.3">
      <c r="B1280" s="4" t="str">
        <f t="shared" si="57"/>
        <v>4-Causa Ingreso-03</v>
      </c>
      <c r="C1280" s="4" t="str">
        <f t="shared" si="58"/>
        <v>4-Causa Ingreso-03-Hombres</v>
      </c>
      <c r="D1280" s="4" t="str">
        <f t="shared" si="59"/>
        <v>4-Causa Ingreso-03-Hombres-Adolescente</v>
      </c>
      <c r="E1280">
        <v>4</v>
      </c>
      <c r="F1280" t="str">
        <f>+VLOOKUP(H1280,Causas_Ingreso[[Causal Ingreso/Egreso]:[id_Causa]],3,0)</f>
        <v>Causa Ingreso-03</v>
      </c>
      <c r="G1280" t="s">
        <v>416</v>
      </c>
      <c r="H1280" t="s">
        <v>125</v>
      </c>
      <c r="I1280" t="s">
        <v>162</v>
      </c>
      <c r="J1280" t="s">
        <v>152</v>
      </c>
      <c r="K1280" t="s">
        <v>252</v>
      </c>
      <c r="L1280" t="s">
        <v>103</v>
      </c>
      <c r="M1280">
        <v>748</v>
      </c>
      <c r="O1280" t="str">
        <f>+VLOOKUP(Línea_Causa_Sexo_Edad[[#This Row],[id_LA]],Línea_Atención[],2,0)</f>
        <v>Línea Oficina Protección Derechos</v>
      </c>
    </row>
    <row r="1281" spans="2:15" x14ac:dyDescent="0.3">
      <c r="B1281" s="4" t="str">
        <f t="shared" si="57"/>
        <v>4-Causa Ingreso-04</v>
      </c>
      <c r="C1281" s="4" t="str">
        <f t="shared" si="58"/>
        <v>4-Causa Ingreso-04-Hombres</v>
      </c>
      <c r="D1281" s="4" t="str">
        <f t="shared" si="59"/>
        <v>4-Causa Ingreso-04-Hombres-Adolescente</v>
      </c>
      <c r="E1281">
        <v>4</v>
      </c>
      <c r="F1281" t="str">
        <f>+VLOOKUP(H1281,Causas_Ingreso[[Causal Ingreso/Egreso]:[id_Causa]],3,0)</f>
        <v>Causa Ingreso-04</v>
      </c>
      <c r="G1281" t="s">
        <v>416</v>
      </c>
      <c r="H1281" t="s">
        <v>126</v>
      </c>
      <c r="I1281" t="s">
        <v>162</v>
      </c>
      <c r="J1281" t="s">
        <v>152</v>
      </c>
      <c r="K1281" t="s">
        <v>252</v>
      </c>
      <c r="L1281" t="s">
        <v>103</v>
      </c>
      <c r="M1281">
        <v>2057</v>
      </c>
      <c r="O1281" t="str">
        <f>+VLOOKUP(Línea_Causa_Sexo_Edad[[#This Row],[id_LA]],Línea_Atención[],2,0)</f>
        <v>Línea Oficina Protección Derechos</v>
      </c>
    </row>
    <row r="1282" spans="2:15" x14ac:dyDescent="0.3">
      <c r="B1282" s="4" t="str">
        <f t="shared" si="57"/>
        <v>4-Causa Ingreso-05</v>
      </c>
      <c r="C1282" s="4" t="str">
        <f t="shared" si="58"/>
        <v>4-Causa Ingreso-05-Hombres</v>
      </c>
      <c r="D1282" s="4" t="str">
        <f t="shared" si="59"/>
        <v>4-Causa Ingreso-05-Hombres-Adolescente</v>
      </c>
      <c r="E1282">
        <v>4</v>
      </c>
      <c r="F1282" t="str">
        <f>+VLOOKUP(H1282,Causas_Ingreso[[Causal Ingreso/Egreso]:[id_Causa]],3,0)</f>
        <v>Causa Ingreso-05</v>
      </c>
      <c r="G1282" t="s">
        <v>416</v>
      </c>
      <c r="H1282" t="s">
        <v>255</v>
      </c>
      <c r="I1282" t="s">
        <v>162</v>
      </c>
      <c r="J1282" t="s">
        <v>152</v>
      </c>
      <c r="K1282" t="s">
        <v>252</v>
      </c>
      <c r="L1282" t="s">
        <v>103</v>
      </c>
      <c r="M1282">
        <v>3654</v>
      </c>
      <c r="O1282" t="str">
        <f>+VLOOKUP(Línea_Causa_Sexo_Edad[[#This Row],[id_LA]],Línea_Atención[],2,0)</f>
        <v>Línea Oficina Protección Derechos</v>
      </c>
    </row>
    <row r="1283" spans="2:15" x14ac:dyDescent="0.3">
      <c r="B1283" s="4" t="str">
        <f t="shared" si="57"/>
        <v>4-Causa Ingreso-06</v>
      </c>
      <c r="C1283" s="4" t="str">
        <f t="shared" si="58"/>
        <v>4-Causa Ingreso-06-Hombres</v>
      </c>
      <c r="D1283" s="4" t="str">
        <f t="shared" si="59"/>
        <v>4-Causa Ingreso-06-Hombres-Adolescente</v>
      </c>
      <c r="E1283">
        <v>4</v>
      </c>
      <c r="F1283" t="str">
        <f>+VLOOKUP(H1283,Causas_Ingreso[[Causal Ingreso/Egreso]:[id_Causa]],3,0)</f>
        <v>Causa Ingreso-06</v>
      </c>
      <c r="G1283" t="s">
        <v>416</v>
      </c>
      <c r="H1283" t="s">
        <v>260</v>
      </c>
      <c r="I1283" t="s">
        <v>162</v>
      </c>
      <c r="J1283" t="s">
        <v>152</v>
      </c>
      <c r="K1283" t="s">
        <v>252</v>
      </c>
      <c r="L1283" t="s">
        <v>103</v>
      </c>
      <c r="M1283">
        <v>11</v>
      </c>
      <c r="O1283" t="str">
        <f>+VLOOKUP(Línea_Causa_Sexo_Edad[[#This Row],[id_LA]],Línea_Atención[],2,0)</f>
        <v>Línea Oficina Protección Derechos</v>
      </c>
    </row>
    <row r="1284" spans="2:15" x14ac:dyDescent="0.3">
      <c r="B1284" s="4" t="str">
        <f t="shared" si="57"/>
        <v>4-Causa Ingreso-07</v>
      </c>
      <c r="C1284" s="4" t="str">
        <f t="shared" si="58"/>
        <v>4-Causa Ingreso-07-Hombres</v>
      </c>
      <c r="D1284" s="4" t="str">
        <f t="shared" si="59"/>
        <v>4-Causa Ingreso-07-Hombres-Adolescente</v>
      </c>
      <c r="E1284">
        <v>4</v>
      </c>
      <c r="F1284" t="str">
        <f>+VLOOKUP(H1284,Causas_Ingreso[[Causal Ingreso/Egreso]:[id_Causa]],3,0)</f>
        <v>Causa Ingreso-07</v>
      </c>
      <c r="G1284" t="s">
        <v>416</v>
      </c>
      <c r="H1284" t="s">
        <v>256</v>
      </c>
      <c r="I1284" t="s">
        <v>162</v>
      </c>
      <c r="J1284" t="s">
        <v>152</v>
      </c>
      <c r="K1284" t="s">
        <v>252</v>
      </c>
      <c r="L1284" t="s">
        <v>103</v>
      </c>
      <c r="M1284">
        <v>85</v>
      </c>
      <c r="O1284" t="str">
        <f>+VLOOKUP(Línea_Causa_Sexo_Edad[[#This Row],[id_LA]],Línea_Atención[],2,0)</f>
        <v>Línea Oficina Protección Derechos</v>
      </c>
    </row>
    <row r="1285" spans="2:15" x14ac:dyDescent="0.3">
      <c r="B1285" s="4" t="str">
        <f t="shared" ref="B1285:B1348" si="60">+E1285&amp;"-"&amp;F1285</f>
        <v>4-Causa Ingreso-08</v>
      </c>
      <c r="C1285" s="4" t="str">
        <f t="shared" ref="C1285:C1348" si="61">+B1285&amp;"-"&amp;K1285</f>
        <v>4-Causa Ingreso-08-Hombres</v>
      </c>
      <c r="D1285" s="4" t="str">
        <f t="shared" ref="D1285:D1348" si="62">+C1285&amp;"-"&amp;J1285</f>
        <v>4-Causa Ingreso-08-Hombres-Adolescente</v>
      </c>
      <c r="E1285">
        <v>4</v>
      </c>
      <c r="F1285" t="str">
        <f>+VLOOKUP(H1285,Causas_Ingreso[[Causal Ingreso/Egreso]:[id_Causa]],3,0)</f>
        <v>Causa Ingreso-08</v>
      </c>
      <c r="G1285" t="s">
        <v>416</v>
      </c>
      <c r="H1285" t="s">
        <v>296</v>
      </c>
      <c r="I1285" t="s">
        <v>162</v>
      </c>
      <c r="J1285" t="s">
        <v>152</v>
      </c>
      <c r="K1285" t="s">
        <v>252</v>
      </c>
      <c r="L1285" t="s">
        <v>103</v>
      </c>
      <c r="M1285">
        <v>0</v>
      </c>
      <c r="O1285" t="str">
        <f>+VLOOKUP(Línea_Causa_Sexo_Edad[[#This Row],[id_LA]],Línea_Atención[],2,0)</f>
        <v>Línea Oficina Protección Derechos</v>
      </c>
    </row>
    <row r="1286" spans="2:15" x14ac:dyDescent="0.3">
      <c r="B1286" s="4" t="str">
        <f t="shared" si="60"/>
        <v>4-Causa Ingreso-10</v>
      </c>
      <c r="C1286" s="4" t="str">
        <f t="shared" si="61"/>
        <v>4-Causa Ingreso-10-Hombres</v>
      </c>
      <c r="D1286" s="4" t="str">
        <f t="shared" si="62"/>
        <v>4-Causa Ingreso-10-Hombres-Adolescente</v>
      </c>
      <c r="E1286">
        <v>4</v>
      </c>
      <c r="F1286" t="str">
        <f>+VLOOKUP(H1286,Causas_Ingreso[[Causal Ingreso/Egreso]:[id_Causa]],3,0)</f>
        <v>Causa Ingreso-10</v>
      </c>
      <c r="G1286" t="s">
        <v>416</v>
      </c>
      <c r="H1286" t="s">
        <v>123</v>
      </c>
      <c r="I1286" t="s">
        <v>162</v>
      </c>
      <c r="J1286" t="s">
        <v>152</v>
      </c>
      <c r="K1286" t="s">
        <v>252</v>
      </c>
      <c r="L1286" t="s">
        <v>103</v>
      </c>
      <c r="M1286">
        <v>39</v>
      </c>
      <c r="O1286" t="str">
        <f>+VLOOKUP(Línea_Causa_Sexo_Edad[[#This Row],[id_LA]],Línea_Atención[],2,0)</f>
        <v>Línea Oficina Protección Derechos</v>
      </c>
    </row>
    <row r="1287" spans="2:15" x14ac:dyDescent="0.3">
      <c r="B1287" s="4" t="str">
        <f t="shared" si="60"/>
        <v>4-Causa Ingreso-11</v>
      </c>
      <c r="C1287" s="4" t="str">
        <f t="shared" si="61"/>
        <v>4-Causa Ingreso-11-Hombres</v>
      </c>
      <c r="D1287" s="4" t="str">
        <f t="shared" si="62"/>
        <v>4-Causa Ingreso-11-Hombres-Adolescente</v>
      </c>
      <c r="E1287">
        <v>4</v>
      </c>
      <c r="F1287" t="str">
        <f>+VLOOKUP(H1287,Causas_Ingreso[[Causal Ingreso/Egreso]:[id_Causa]],3,0)</f>
        <v>Causa Ingreso-11</v>
      </c>
      <c r="G1287" t="s">
        <v>416</v>
      </c>
      <c r="H1287" t="s">
        <v>261</v>
      </c>
      <c r="I1287" t="s">
        <v>162</v>
      </c>
      <c r="J1287" t="s">
        <v>152</v>
      </c>
      <c r="K1287" t="s">
        <v>252</v>
      </c>
      <c r="L1287" t="s">
        <v>103</v>
      </c>
      <c r="M1287">
        <v>115</v>
      </c>
      <c r="O1287" t="str">
        <f>+VLOOKUP(Línea_Causa_Sexo_Edad[[#This Row],[id_LA]],Línea_Atención[],2,0)</f>
        <v>Línea Oficina Protección Derechos</v>
      </c>
    </row>
    <row r="1288" spans="2:15" x14ac:dyDescent="0.3">
      <c r="B1288" s="4" t="str">
        <f t="shared" si="60"/>
        <v>4-Causa Ingreso-12</v>
      </c>
      <c r="C1288" s="4" t="str">
        <f t="shared" si="61"/>
        <v>4-Causa Ingreso-12-Hombres</v>
      </c>
      <c r="D1288" s="4" t="str">
        <f t="shared" si="62"/>
        <v>4-Causa Ingreso-12-Hombres-Adolescente</v>
      </c>
      <c r="E1288">
        <v>4</v>
      </c>
      <c r="F1288" t="str">
        <f>+VLOOKUP(H1288,Causas_Ingreso[[Causal Ingreso/Egreso]:[id_Causa]],3,0)</f>
        <v>Causa Ingreso-12</v>
      </c>
      <c r="G1288" t="s">
        <v>416</v>
      </c>
      <c r="H1288" t="s">
        <v>130</v>
      </c>
      <c r="I1288" t="s">
        <v>162</v>
      </c>
      <c r="J1288" t="s">
        <v>152</v>
      </c>
      <c r="K1288" t="s">
        <v>252</v>
      </c>
      <c r="L1288" t="s">
        <v>103</v>
      </c>
      <c r="M1288">
        <v>897</v>
      </c>
      <c r="O1288" t="str">
        <f>+VLOOKUP(Línea_Causa_Sexo_Edad[[#This Row],[id_LA]],Línea_Atención[],2,0)</f>
        <v>Línea Oficina Protección Derechos</v>
      </c>
    </row>
    <row r="1289" spans="2:15" x14ac:dyDescent="0.3">
      <c r="B1289" s="4" t="str">
        <f t="shared" si="60"/>
        <v>4-Causa Ingreso-02</v>
      </c>
      <c r="C1289" s="4" t="str">
        <f t="shared" si="61"/>
        <v>4-Causa Ingreso-02-Mujeres</v>
      </c>
      <c r="D1289" s="4" t="str">
        <f t="shared" si="62"/>
        <v>4-Causa Ingreso-02-Mujeres-Adolescente</v>
      </c>
      <c r="E1289">
        <v>4</v>
      </c>
      <c r="F1289" t="str">
        <f>+VLOOKUP(H1289,Causas_Ingreso[[Causal Ingreso/Egreso]:[id_Causa]],3,0)</f>
        <v>Causa Ingreso-02</v>
      </c>
      <c r="G1289" t="s">
        <v>416</v>
      </c>
      <c r="H1289" t="s">
        <v>259</v>
      </c>
      <c r="I1289" t="s">
        <v>162</v>
      </c>
      <c r="J1289" t="s">
        <v>152</v>
      </c>
      <c r="K1289" t="s">
        <v>253</v>
      </c>
      <c r="L1289" t="s">
        <v>103</v>
      </c>
      <c r="M1289">
        <v>53</v>
      </c>
      <c r="O1289" t="str">
        <f>+VLOOKUP(Línea_Causa_Sexo_Edad[[#This Row],[id_LA]],Línea_Atención[],2,0)</f>
        <v>Línea Oficina Protección Derechos</v>
      </c>
    </row>
    <row r="1290" spans="2:15" x14ac:dyDescent="0.3">
      <c r="B1290" s="4" t="str">
        <f t="shared" si="60"/>
        <v>4-Causa Ingreso-03</v>
      </c>
      <c r="C1290" s="4" t="str">
        <f t="shared" si="61"/>
        <v>4-Causa Ingreso-03-Mujeres</v>
      </c>
      <c r="D1290" s="4" t="str">
        <f t="shared" si="62"/>
        <v>4-Causa Ingreso-03-Mujeres-Adolescente</v>
      </c>
      <c r="E1290">
        <v>4</v>
      </c>
      <c r="F1290" t="str">
        <f>+VLOOKUP(H1290,Causas_Ingreso[[Causal Ingreso/Egreso]:[id_Causa]],3,0)</f>
        <v>Causa Ingreso-03</v>
      </c>
      <c r="G1290" t="s">
        <v>416</v>
      </c>
      <c r="H1290" t="s">
        <v>125</v>
      </c>
      <c r="I1290" t="s">
        <v>162</v>
      </c>
      <c r="J1290" t="s">
        <v>152</v>
      </c>
      <c r="K1290" t="s">
        <v>253</v>
      </c>
      <c r="L1290" t="s">
        <v>103</v>
      </c>
      <c r="M1290">
        <v>1076</v>
      </c>
      <c r="O1290" t="str">
        <f>+VLOOKUP(Línea_Causa_Sexo_Edad[[#This Row],[id_LA]],Línea_Atención[],2,0)</f>
        <v>Línea Oficina Protección Derechos</v>
      </c>
    </row>
    <row r="1291" spans="2:15" x14ac:dyDescent="0.3">
      <c r="B1291" s="4" t="str">
        <f t="shared" si="60"/>
        <v>4-Causa Ingreso-04</v>
      </c>
      <c r="C1291" s="4" t="str">
        <f t="shared" si="61"/>
        <v>4-Causa Ingreso-04-Mujeres</v>
      </c>
      <c r="D1291" s="4" t="str">
        <f t="shared" si="62"/>
        <v>4-Causa Ingreso-04-Mujeres-Adolescente</v>
      </c>
      <c r="E1291">
        <v>4</v>
      </c>
      <c r="F1291" t="str">
        <f>+VLOOKUP(H1291,Causas_Ingreso[[Causal Ingreso/Egreso]:[id_Causa]],3,0)</f>
        <v>Causa Ingreso-04</v>
      </c>
      <c r="G1291" t="s">
        <v>416</v>
      </c>
      <c r="H1291" t="s">
        <v>126</v>
      </c>
      <c r="I1291" t="s">
        <v>162</v>
      </c>
      <c r="J1291" t="s">
        <v>152</v>
      </c>
      <c r="K1291" t="s">
        <v>253</v>
      </c>
      <c r="L1291" t="s">
        <v>103</v>
      </c>
      <c r="M1291">
        <v>2126</v>
      </c>
      <c r="O1291" t="str">
        <f>+VLOOKUP(Línea_Causa_Sexo_Edad[[#This Row],[id_LA]],Línea_Atención[],2,0)</f>
        <v>Línea Oficina Protección Derechos</v>
      </c>
    </row>
    <row r="1292" spans="2:15" x14ac:dyDescent="0.3">
      <c r="B1292" s="4" t="str">
        <f t="shared" si="60"/>
        <v>4-Causa Ingreso-05</v>
      </c>
      <c r="C1292" s="4" t="str">
        <f t="shared" si="61"/>
        <v>4-Causa Ingreso-05-Mujeres</v>
      </c>
      <c r="D1292" s="4" t="str">
        <f t="shared" si="62"/>
        <v>4-Causa Ingreso-05-Mujeres-Adolescente</v>
      </c>
      <c r="E1292">
        <v>4</v>
      </c>
      <c r="F1292" t="str">
        <f>+VLOOKUP(H1292,Causas_Ingreso[[Causal Ingreso/Egreso]:[id_Causa]],3,0)</f>
        <v>Causa Ingreso-05</v>
      </c>
      <c r="G1292" t="s">
        <v>416</v>
      </c>
      <c r="H1292" t="s">
        <v>255</v>
      </c>
      <c r="I1292" t="s">
        <v>162</v>
      </c>
      <c r="J1292" t="s">
        <v>152</v>
      </c>
      <c r="K1292" t="s">
        <v>253</v>
      </c>
      <c r="L1292" t="s">
        <v>103</v>
      </c>
      <c r="M1292">
        <v>4576</v>
      </c>
      <c r="O1292" t="str">
        <f>+VLOOKUP(Línea_Causa_Sexo_Edad[[#This Row],[id_LA]],Línea_Atención[],2,0)</f>
        <v>Línea Oficina Protección Derechos</v>
      </c>
    </row>
    <row r="1293" spans="2:15" x14ac:dyDescent="0.3">
      <c r="B1293" s="4" t="str">
        <f t="shared" si="60"/>
        <v>4-Causa Ingreso-06</v>
      </c>
      <c r="C1293" s="4" t="str">
        <f t="shared" si="61"/>
        <v>4-Causa Ingreso-06-Mujeres</v>
      </c>
      <c r="D1293" s="4" t="str">
        <f t="shared" si="62"/>
        <v>4-Causa Ingreso-06-Mujeres-Adolescente</v>
      </c>
      <c r="E1293">
        <v>4</v>
      </c>
      <c r="F1293" t="str">
        <f>+VLOOKUP(H1293,Causas_Ingreso[[Causal Ingreso/Egreso]:[id_Causa]],3,0)</f>
        <v>Causa Ingreso-06</v>
      </c>
      <c r="G1293" t="s">
        <v>416</v>
      </c>
      <c r="H1293" t="s">
        <v>260</v>
      </c>
      <c r="I1293" t="s">
        <v>162</v>
      </c>
      <c r="J1293" t="s">
        <v>152</v>
      </c>
      <c r="K1293" t="s">
        <v>253</v>
      </c>
      <c r="L1293" t="s">
        <v>103</v>
      </c>
      <c r="M1293">
        <v>11</v>
      </c>
      <c r="O1293" t="str">
        <f>+VLOOKUP(Línea_Causa_Sexo_Edad[[#This Row],[id_LA]],Línea_Atención[],2,0)</f>
        <v>Línea Oficina Protección Derechos</v>
      </c>
    </row>
    <row r="1294" spans="2:15" x14ac:dyDescent="0.3">
      <c r="B1294" s="4" t="str">
        <f t="shared" si="60"/>
        <v>4-Causa Ingreso-07</v>
      </c>
      <c r="C1294" s="4" t="str">
        <f t="shared" si="61"/>
        <v>4-Causa Ingreso-07-Mujeres</v>
      </c>
      <c r="D1294" s="4" t="str">
        <f t="shared" si="62"/>
        <v>4-Causa Ingreso-07-Mujeres-Adolescente</v>
      </c>
      <c r="E1294">
        <v>4</v>
      </c>
      <c r="F1294" t="str">
        <f>+VLOOKUP(H1294,Causas_Ingreso[[Causal Ingreso/Egreso]:[id_Causa]],3,0)</f>
        <v>Causa Ingreso-07</v>
      </c>
      <c r="G1294" t="s">
        <v>416</v>
      </c>
      <c r="H1294" t="s">
        <v>256</v>
      </c>
      <c r="I1294" t="s">
        <v>162</v>
      </c>
      <c r="J1294" t="s">
        <v>152</v>
      </c>
      <c r="K1294" t="s">
        <v>253</v>
      </c>
      <c r="L1294" t="s">
        <v>103</v>
      </c>
      <c r="M1294">
        <v>23</v>
      </c>
      <c r="O1294" t="str">
        <f>+VLOOKUP(Línea_Causa_Sexo_Edad[[#This Row],[id_LA]],Línea_Atención[],2,0)</f>
        <v>Línea Oficina Protección Derechos</v>
      </c>
    </row>
    <row r="1295" spans="2:15" x14ac:dyDescent="0.3">
      <c r="B1295" s="4" t="str">
        <f t="shared" si="60"/>
        <v>4-Causa Ingreso-10</v>
      </c>
      <c r="C1295" s="4" t="str">
        <f t="shared" si="61"/>
        <v>4-Causa Ingreso-10-Mujeres</v>
      </c>
      <c r="D1295" s="4" t="str">
        <f t="shared" si="62"/>
        <v>4-Causa Ingreso-10-Mujeres-Adolescente</v>
      </c>
      <c r="E1295">
        <v>4</v>
      </c>
      <c r="F1295" t="str">
        <f>+VLOOKUP(H1295,Causas_Ingreso[[Causal Ingreso/Egreso]:[id_Causa]],3,0)</f>
        <v>Causa Ingreso-10</v>
      </c>
      <c r="G1295" t="s">
        <v>416</v>
      </c>
      <c r="H1295" t="s">
        <v>123</v>
      </c>
      <c r="I1295" t="s">
        <v>162</v>
      </c>
      <c r="J1295" t="s">
        <v>152</v>
      </c>
      <c r="K1295" t="s">
        <v>253</v>
      </c>
      <c r="L1295" t="s">
        <v>103</v>
      </c>
      <c r="M1295">
        <v>44</v>
      </c>
      <c r="O1295" t="str">
        <f>+VLOOKUP(Línea_Causa_Sexo_Edad[[#This Row],[id_LA]],Línea_Atención[],2,0)</f>
        <v>Línea Oficina Protección Derechos</v>
      </c>
    </row>
    <row r="1296" spans="2:15" x14ac:dyDescent="0.3">
      <c r="B1296" s="4" t="str">
        <f t="shared" si="60"/>
        <v>4-Causa Ingreso-11</v>
      </c>
      <c r="C1296" s="4" t="str">
        <f t="shared" si="61"/>
        <v>4-Causa Ingreso-11-Mujeres</v>
      </c>
      <c r="D1296" s="4" t="str">
        <f t="shared" si="62"/>
        <v>4-Causa Ingreso-11-Mujeres-Adolescente</v>
      </c>
      <c r="E1296">
        <v>4</v>
      </c>
      <c r="F1296" t="str">
        <f>+VLOOKUP(H1296,Causas_Ingreso[[Causal Ingreso/Egreso]:[id_Causa]],3,0)</f>
        <v>Causa Ingreso-11</v>
      </c>
      <c r="G1296" t="s">
        <v>416</v>
      </c>
      <c r="H1296" t="s">
        <v>261</v>
      </c>
      <c r="I1296" t="s">
        <v>162</v>
      </c>
      <c r="J1296" t="s">
        <v>152</v>
      </c>
      <c r="K1296" t="s">
        <v>253</v>
      </c>
      <c r="L1296" t="s">
        <v>103</v>
      </c>
      <c r="M1296">
        <v>756</v>
      </c>
      <c r="O1296" t="str">
        <f>+VLOOKUP(Línea_Causa_Sexo_Edad[[#This Row],[id_LA]],Línea_Atención[],2,0)</f>
        <v>Línea Oficina Protección Derechos</v>
      </c>
    </row>
    <row r="1297" spans="2:15" x14ac:dyDescent="0.3">
      <c r="B1297" s="4" t="str">
        <f t="shared" si="60"/>
        <v>4-Causa Ingreso-12</v>
      </c>
      <c r="C1297" s="4" t="str">
        <f t="shared" si="61"/>
        <v>4-Causa Ingreso-12-Mujeres</v>
      </c>
      <c r="D1297" s="4" t="str">
        <f t="shared" si="62"/>
        <v>4-Causa Ingreso-12-Mujeres-Adolescente</v>
      </c>
      <c r="E1297">
        <v>4</v>
      </c>
      <c r="F1297" t="str">
        <f>+VLOOKUP(H1297,Causas_Ingreso[[Causal Ingreso/Egreso]:[id_Causa]],3,0)</f>
        <v>Causa Ingreso-12</v>
      </c>
      <c r="G1297" t="s">
        <v>416</v>
      </c>
      <c r="H1297" t="s">
        <v>130</v>
      </c>
      <c r="I1297" t="s">
        <v>162</v>
      </c>
      <c r="J1297" t="s">
        <v>152</v>
      </c>
      <c r="K1297" t="s">
        <v>253</v>
      </c>
      <c r="L1297" t="s">
        <v>103</v>
      </c>
      <c r="M1297">
        <v>1131</v>
      </c>
      <c r="O1297" t="str">
        <f>+VLOOKUP(Línea_Causa_Sexo_Edad[[#This Row],[id_LA]],Línea_Atención[],2,0)</f>
        <v>Línea Oficina Protección Derechos</v>
      </c>
    </row>
    <row r="1298" spans="2:15" x14ac:dyDescent="0.3">
      <c r="B1298" s="4" t="str">
        <f t="shared" si="60"/>
        <v>4-Causa Ingreso-02</v>
      </c>
      <c r="C1298" s="4" t="str">
        <f t="shared" si="61"/>
        <v>4-Causa Ingreso-02-Hombres</v>
      </c>
      <c r="D1298" s="4" t="str">
        <f t="shared" si="62"/>
        <v>4-Causa Ingreso-02-Hombres-Mayores De Edad</v>
      </c>
      <c r="E1298">
        <v>4</v>
      </c>
      <c r="F1298" t="str">
        <f>+VLOOKUP(H1298,Causas_Ingreso[[Causal Ingreso/Egreso]:[id_Causa]],3,0)</f>
        <v>Causa Ingreso-02</v>
      </c>
      <c r="G1298" t="s">
        <v>416</v>
      </c>
      <c r="H1298" t="s">
        <v>259</v>
      </c>
      <c r="I1298" t="s">
        <v>163</v>
      </c>
      <c r="J1298" t="s">
        <v>153</v>
      </c>
      <c r="K1298" t="s">
        <v>252</v>
      </c>
      <c r="L1298" t="s">
        <v>103</v>
      </c>
      <c r="M1298">
        <v>15</v>
      </c>
      <c r="O1298" t="str">
        <f>+VLOOKUP(Línea_Causa_Sexo_Edad[[#This Row],[id_LA]],Línea_Atención[],2,0)</f>
        <v>Línea Oficina Protección Derechos</v>
      </c>
    </row>
    <row r="1299" spans="2:15" x14ac:dyDescent="0.3">
      <c r="B1299" s="4" t="str">
        <f t="shared" si="60"/>
        <v>4-Causa Ingreso-03</v>
      </c>
      <c r="C1299" s="4" t="str">
        <f t="shared" si="61"/>
        <v>4-Causa Ingreso-03-Hombres</v>
      </c>
      <c r="D1299" s="4" t="str">
        <f t="shared" si="62"/>
        <v>4-Causa Ingreso-03-Hombres-Mayores De Edad</v>
      </c>
      <c r="E1299">
        <v>4</v>
      </c>
      <c r="F1299" t="str">
        <f>+VLOOKUP(H1299,Causas_Ingreso[[Causal Ingreso/Egreso]:[id_Causa]],3,0)</f>
        <v>Causa Ingreso-03</v>
      </c>
      <c r="G1299" t="s">
        <v>416</v>
      </c>
      <c r="H1299" t="s">
        <v>125</v>
      </c>
      <c r="I1299" t="s">
        <v>163</v>
      </c>
      <c r="J1299" t="s">
        <v>153</v>
      </c>
      <c r="K1299" t="s">
        <v>252</v>
      </c>
      <c r="L1299" t="s">
        <v>103</v>
      </c>
      <c r="M1299">
        <v>56</v>
      </c>
      <c r="O1299" t="str">
        <f>+VLOOKUP(Línea_Causa_Sexo_Edad[[#This Row],[id_LA]],Línea_Atención[],2,0)</f>
        <v>Línea Oficina Protección Derechos</v>
      </c>
    </row>
    <row r="1300" spans="2:15" x14ac:dyDescent="0.3">
      <c r="B1300" s="4" t="str">
        <f t="shared" si="60"/>
        <v>4-Causa Ingreso-04</v>
      </c>
      <c r="C1300" s="4" t="str">
        <f t="shared" si="61"/>
        <v>4-Causa Ingreso-04-Hombres</v>
      </c>
      <c r="D1300" s="4" t="str">
        <f t="shared" si="62"/>
        <v>4-Causa Ingreso-04-Hombres-Mayores De Edad</v>
      </c>
      <c r="E1300">
        <v>4</v>
      </c>
      <c r="F1300" t="str">
        <f>+VLOOKUP(H1300,Causas_Ingreso[[Causal Ingreso/Egreso]:[id_Causa]],3,0)</f>
        <v>Causa Ingreso-04</v>
      </c>
      <c r="G1300" t="s">
        <v>416</v>
      </c>
      <c r="H1300" t="s">
        <v>126</v>
      </c>
      <c r="I1300" t="s">
        <v>163</v>
      </c>
      <c r="J1300" t="s">
        <v>153</v>
      </c>
      <c r="K1300" t="s">
        <v>252</v>
      </c>
      <c r="L1300" t="s">
        <v>103</v>
      </c>
      <c r="M1300">
        <v>231</v>
      </c>
      <c r="O1300" t="str">
        <f>+VLOOKUP(Línea_Causa_Sexo_Edad[[#This Row],[id_LA]],Línea_Atención[],2,0)</f>
        <v>Línea Oficina Protección Derechos</v>
      </c>
    </row>
    <row r="1301" spans="2:15" x14ac:dyDescent="0.3">
      <c r="B1301" s="4" t="str">
        <f t="shared" si="60"/>
        <v>4-Causa Ingreso-05</v>
      </c>
      <c r="C1301" s="4" t="str">
        <f t="shared" si="61"/>
        <v>4-Causa Ingreso-05-Hombres</v>
      </c>
      <c r="D1301" s="4" t="str">
        <f t="shared" si="62"/>
        <v>4-Causa Ingreso-05-Hombres-Mayores De Edad</v>
      </c>
      <c r="E1301">
        <v>4</v>
      </c>
      <c r="F1301" t="str">
        <f>+VLOOKUP(H1301,Causas_Ingreso[[Causal Ingreso/Egreso]:[id_Causa]],3,0)</f>
        <v>Causa Ingreso-05</v>
      </c>
      <c r="G1301" t="s">
        <v>416</v>
      </c>
      <c r="H1301" t="s">
        <v>255</v>
      </c>
      <c r="I1301" t="s">
        <v>163</v>
      </c>
      <c r="J1301" t="s">
        <v>153</v>
      </c>
      <c r="K1301" t="s">
        <v>252</v>
      </c>
      <c r="L1301" t="s">
        <v>103</v>
      </c>
      <c r="M1301">
        <v>364</v>
      </c>
      <c r="O1301" t="str">
        <f>+VLOOKUP(Línea_Causa_Sexo_Edad[[#This Row],[id_LA]],Línea_Atención[],2,0)</f>
        <v>Línea Oficina Protección Derechos</v>
      </c>
    </row>
    <row r="1302" spans="2:15" x14ac:dyDescent="0.3">
      <c r="B1302" s="4" t="str">
        <f t="shared" si="60"/>
        <v>4-Causa Ingreso-06</v>
      </c>
      <c r="C1302" s="4" t="str">
        <f t="shared" si="61"/>
        <v>4-Causa Ingreso-06-Hombres</v>
      </c>
      <c r="D1302" s="4" t="str">
        <f t="shared" si="62"/>
        <v>4-Causa Ingreso-06-Hombres-Mayores De Edad</v>
      </c>
      <c r="E1302">
        <v>4</v>
      </c>
      <c r="F1302" t="str">
        <f>+VLOOKUP(H1302,Causas_Ingreso[[Causal Ingreso/Egreso]:[id_Causa]],3,0)</f>
        <v>Causa Ingreso-06</v>
      </c>
      <c r="G1302" t="s">
        <v>416</v>
      </c>
      <c r="H1302" t="s">
        <v>260</v>
      </c>
      <c r="I1302" t="s">
        <v>163</v>
      </c>
      <c r="J1302" t="s">
        <v>153</v>
      </c>
      <c r="K1302" t="s">
        <v>252</v>
      </c>
      <c r="L1302" t="s">
        <v>103</v>
      </c>
      <c r="M1302">
        <v>3</v>
      </c>
      <c r="O1302" t="str">
        <f>+VLOOKUP(Línea_Causa_Sexo_Edad[[#This Row],[id_LA]],Línea_Atención[],2,0)</f>
        <v>Línea Oficina Protección Derechos</v>
      </c>
    </row>
    <row r="1303" spans="2:15" x14ac:dyDescent="0.3">
      <c r="B1303" s="4" t="str">
        <f t="shared" si="60"/>
        <v>4-Causa Ingreso-07</v>
      </c>
      <c r="C1303" s="4" t="str">
        <f t="shared" si="61"/>
        <v>4-Causa Ingreso-07-Hombres</v>
      </c>
      <c r="D1303" s="4" t="str">
        <f t="shared" si="62"/>
        <v>4-Causa Ingreso-07-Hombres-Mayores De Edad</v>
      </c>
      <c r="E1303">
        <v>4</v>
      </c>
      <c r="F1303" t="str">
        <f>+VLOOKUP(H1303,Causas_Ingreso[[Causal Ingreso/Egreso]:[id_Causa]],3,0)</f>
        <v>Causa Ingreso-07</v>
      </c>
      <c r="G1303" t="s">
        <v>416</v>
      </c>
      <c r="H1303" t="s">
        <v>256</v>
      </c>
      <c r="I1303" t="s">
        <v>163</v>
      </c>
      <c r="J1303" t="s">
        <v>153</v>
      </c>
      <c r="K1303" t="s">
        <v>252</v>
      </c>
      <c r="L1303" t="s">
        <v>103</v>
      </c>
      <c r="M1303">
        <v>2</v>
      </c>
      <c r="O1303" t="str">
        <f>+VLOOKUP(Línea_Causa_Sexo_Edad[[#This Row],[id_LA]],Línea_Atención[],2,0)</f>
        <v>Línea Oficina Protección Derechos</v>
      </c>
    </row>
    <row r="1304" spans="2:15" x14ac:dyDescent="0.3">
      <c r="B1304" s="4" t="str">
        <f t="shared" si="60"/>
        <v>4-Causa Ingreso-08</v>
      </c>
      <c r="C1304" s="4" t="str">
        <f t="shared" si="61"/>
        <v>4-Causa Ingreso-08-Hombres</v>
      </c>
      <c r="D1304" s="4" t="str">
        <f t="shared" si="62"/>
        <v>4-Causa Ingreso-08-Hombres-Mayores De Edad</v>
      </c>
      <c r="E1304">
        <v>4</v>
      </c>
      <c r="F1304" t="str">
        <f>+VLOOKUP(H1304,Causas_Ingreso[[Causal Ingreso/Egreso]:[id_Causa]],3,0)</f>
        <v>Causa Ingreso-08</v>
      </c>
      <c r="G1304" t="s">
        <v>416</v>
      </c>
      <c r="H1304" t="s">
        <v>296</v>
      </c>
      <c r="I1304" t="s">
        <v>163</v>
      </c>
      <c r="J1304" t="s">
        <v>153</v>
      </c>
      <c r="K1304" t="s">
        <v>252</v>
      </c>
      <c r="L1304" t="s">
        <v>103</v>
      </c>
      <c r="M1304">
        <v>0</v>
      </c>
      <c r="O1304" t="str">
        <f>+VLOOKUP(Línea_Causa_Sexo_Edad[[#This Row],[id_LA]],Línea_Atención[],2,0)</f>
        <v>Línea Oficina Protección Derechos</v>
      </c>
    </row>
    <row r="1305" spans="2:15" x14ac:dyDescent="0.3">
      <c r="B1305" s="4" t="str">
        <f t="shared" si="60"/>
        <v>4-Causa Ingreso-10</v>
      </c>
      <c r="C1305" s="4" t="str">
        <f t="shared" si="61"/>
        <v>4-Causa Ingreso-10-Hombres</v>
      </c>
      <c r="D1305" s="4" t="str">
        <f t="shared" si="62"/>
        <v>4-Causa Ingreso-10-Hombres-Mayores De Edad</v>
      </c>
      <c r="E1305">
        <v>4</v>
      </c>
      <c r="F1305" t="str">
        <f>+VLOOKUP(H1305,Causas_Ingreso[[Causal Ingreso/Egreso]:[id_Causa]],3,0)</f>
        <v>Causa Ingreso-10</v>
      </c>
      <c r="G1305" t="s">
        <v>416</v>
      </c>
      <c r="H1305" t="s">
        <v>123</v>
      </c>
      <c r="I1305" t="s">
        <v>163</v>
      </c>
      <c r="J1305" t="s">
        <v>153</v>
      </c>
      <c r="K1305" t="s">
        <v>252</v>
      </c>
      <c r="L1305" t="s">
        <v>103</v>
      </c>
      <c r="M1305">
        <v>9</v>
      </c>
      <c r="O1305" t="str">
        <f>+VLOOKUP(Línea_Causa_Sexo_Edad[[#This Row],[id_LA]],Línea_Atención[],2,0)</f>
        <v>Línea Oficina Protección Derechos</v>
      </c>
    </row>
    <row r="1306" spans="2:15" x14ac:dyDescent="0.3">
      <c r="B1306" s="4" t="str">
        <f t="shared" si="60"/>
        <v>4-Causa Ingreso-11</v>
      </c>
      <c r="C1306" s="4" t="str">
        <f t="shared" si="61"/>
        <v>4-Causa Ingreso-11-Hombres</v>
      </c>
      <c r="D1306" s="4" t="str">
        <f t="shared" si="62"/>
        <v>4-Causa Ingreso-11-Hombres-Mayores De Edad</v>
      </c>
      <c r="E1306">
        <v>4</v>
      </c>
      <c r="F1306" t="str">
        <f>+VLOOKUP(H1306,Causas_Ingreso[[Causal Ingreso/Egreso]:[id_Causa]],3,0)</f>
        <v>Causa Ingreso-11</v>
      </c>
      <c r="G1306" t="s">
        <v>416</v>
      </c>
      <c r="H1306" t="s">
        <v>261</v>
      </c>
      <c r="I1306" t="s">
        <v>163</v>
      </c>
      <c r="J1306" t="s">
        <v>153</v>
      </c>
      <c r="K1306" t="s">
        <v>252</v>
      </c>
      <c r="L1306" t="s">
        <v>103</v>
      </c>
      <c r="M1306">
        <v>3</v>
      </c>
      <c r="O1306" t="str">
        <f>+VLOOKUP(Línea_Causa_Sexo_Edad[[#This Row],[id_LA]],Línea_Atención[],2,0)</f>
        <v>Línea Oficina Protección Derechos</v>
      </c>
    </row>
    <row r="1307" spans="2:15" x14ac:dyDescent="0.3">
      <c r="B1307" s="4" t="str">
        <f t="shared" si="60"/>
        <v>4-Causa Ingreso-12</v>
      </c>
      <c r="C1307" s="4" t="str">
        <f t="shared" si="61"/>
        <v>4-Causa Ingreso-12-Hombres</v>
      </c>
      <c r="D1307" s="4" t="str">
        <f t="shared" si="62"/>
        <v>4-Causa Ingreso-12-Hombres-Mayores De Edad</v>
      </c>
      <c r="E1307">
        <v>4</v>
      </c>
      <c r="F1307" t="str">
        <f>+VLOOKUP(H1307,Causas_Ingreso[[Causal Ingreso/Egreso]:[id_Causa]],3,0)</f>
        <v>Causa Ingreso-12</v>
      </c>
      <c r="G1307" t="s">
        <v>416</v>
      </c>
      <c r="H1307" t="s">
        <v>130</v>
      </c>
      <c r="I1307" t="s">
        <v>163</v>
      </c>
      <c r="J1307" t="s">
        <v>153</v>
      </c>
      <c r="K1307" t="s">
        <v>252</v>
      </c>
      <c r="L1307" t="s">
        <v>103</v>
      </c>
      <c r="M1307">
        <v>102</v>
      </c>
      <c r="O1307" t="str">
        <f>+VLOOKUP(Línea_Causa_Sexo_Edad[[#This Row],[id_LA]],Línea_Atención[],2,0)</f>
        <v>Línea Oficina Protección Derechos</v>
      </c>
    </row>
    <row r="1308" spans="2:15" x14ac:dyDescent="0.3">
      <c r="B1308" s="4" t="str">
        <f t="shared" si="60"/>
        <v>4-Causa Ingreso-02</v>
      </c>
      <c r="C1308" s="4" t="str">
        <f t="shared" si="61"/>
        <v>4-Causa Ingreso-02-Mujeres</v>
      </c>
      <c r="D1308" s="4" t="str">
        <f t="shared" si="62"/>
        <v>4-Causa Ingreso-02-Mujeres-Mayores De Edad</v>
      </c>
      <c r="E1308">
        <v>4</v>
      </c>
      <c r="F1308" t="str">
        <f>+VLOOKUP(H1308,Causas_Ingreso[[Causal Ingreso/Egreso]:[id_Causa]],3,0)</f>
        <v>Causa Ingreso-02</v>
      </c>
      <c r="G1308" t="s">
        <v>416</v>
      </c>
      <c r="H1308" t="s">
        <v>259</v>
      </c>
      <c r="I1308" t="s">
        <v>163</v>
      </c>
      <c r="J1308" t="s">
        <v>153</v>
      </c>
      <c r="K1308" t="s">
        <v>253</v>
      </c>
      <c r="L1308" t="s">
        <v>103</v>
      </c>
      <c r="M1308">
        <v>6</v>
      </c>
      <c r="O1308" t="str">
        <f>+VLOOKUP(Línea_Causa_Sexo_Edad[[#This Row],[id_LA]],Línea_Atención[],2,0)</f>
        <v>Línea Oficina Protección Derechos</v>
      </c>
    </row>
    <row r="1309" spans="2:15" x14ac:dyDescent="0.3">
      <c r="B1309" s="4" t="str">
        <f t="shared" si="60"/>
        <v>4-Causa Ingreso-03</v>
      </c>
      <c r="C1309" s="4" t="str">
        <f t="shared" si="61"/>
        <v>4-Causa Ingreso-03-Mujeres</v>
      </c>
      <c r="D1309" s="4" t="str">
        <f t="shared" si="62"/>
        <v>4-Causa Ingreso-03-Mujeres-Mayores De Edad</v>
      </c>
      <c r="E1309">
        <v>4</v>
      </c>
      <c r="F1309" t="str">
        <f>+VLOOKUP(H1309,Causas_Ingreso[[Causal Ingreso/Egreso]:[id_Causa]],3,0)</f>
        <v>Causa Ingreso-03</v>
      </c>
      <c r="G1309" t="s">
        <v>416</v>
      </c>
      <c r="H1309" t="s">
        <v>125</v>
      </c>
      <c r="I1309" t="s">
        <v>163</v>
      </c>
      <c r="J1309" t="s">
        <v>153</v>
      </c>
      <c r="K1309" t="s">
        <v>253</v>
      </c>
      <c r="L1309" t="s">
        <v>103</v>
      </c>
      <c r="M1309">
        <v>118</v>
      </c>
      <c r="O1309" t="str">
        <f>+VLOOKUP(Línea_Causa_Sexo_Edad[[#This Row],[id_LA]],Línea_Atención[],2,0)</f>
        <v>Línea Oficina Protección Derechos</v>
      </c>
    </row>
    <row r="1310" spans="2:15" x14ac:dyDescent="0.3">
      <c r="B1310" s="4" t="str">
        <f t="shared" si="60"/>
        <v>4-Causa Ingreso-04</v>
      </c>
      <c r="C1310" s="4" t="str">
        <f t="shared" si="61"/>
        <v>4-Causa Ingreso-04-Mujeres</v>
      </c>
      <c r="D1310" s="4" t="str">
        <f t="shared" si="62"/>
        <v>4-Causa Ingreso-04-Mujeres-Mayores De Edad</v>
      </c>
      <c r="E1310">
        <v>4</v>
      </c>
      <c r="F1310" t="str">
        <f>+VLOOKUP(H1310,Causas_Ingreso[[Causal Ingreso/Egreso]:[id_Causa]],3,0)</f>
        <v>Causa Ingreso-04</v>
      </c>
      <c r="G1310" t="s">
        <v>416</v>
      </c>
      <c r="H1310" t="s">
        <v>126</v>
      </c>
      <c r="I1310" t="s">
        <v>163</v>
      </c>
      <c r="J1310" t="s">
        <v>153</v>
      </c>
      <c r="K1310" t="s">
        <v>253</v>
      </c>
      <c r="L1310" t="s">
        <v>103</v>
      </c>
      <c r="M1310">
        <v>287</v>
      </c>
      <c r="O1310" t="str">
        <f>+VLOOKUP(Línea_Causa_Sexo_Edad[[#This Row],[id_LA]],Línea_Atención[],2,0)</f>
        <v>Línea Oficina Protección Derechos</v>
      </c>
    </row>
    <row r="1311" spans="2:15" x14ac:dyDescent="0.3">
      <c r="B1311" s="4" t="str">
        <f t="shared" si="60"/>
        <v>4-Causa Ingreso-05</v>
      </c>
      <c r="C1311" s="4" t="str">
        <f t="shared" si="61"/>
        <v>4-Causa Ingreso-05-Mujeres</v>
      </c>
      <c r="D1311" s="4" t="str">
        <f t="shared" si="62"/>
        <v>4-Causa Ingreso-05-Mujeres-Mayores De Edad</v>
      </c>
      <c r="E1311">
        <v>4</v>
      </c>
      <c r="F1311" t="str">
        <f>+VLOOKUP(H1311,Causas_Ingreso[[Causal Ingreso/Egreso]:[id_Causa]],3,0)</f>
        <v>Causa Ingreso-05</v>
      </c>
      <c r="G1311" t="s">
        <v>416</v>
      </c>
      <c r="H1311" t="s">
        <v>255</v>
      </c>
      <c r="I1311" t="s">
        <v>163</v>
      </c>
      <c r="J1311" t="s">
        <v>153</v>
      </c>
      <c r="K1311" t="s">
        <v>253</v>
      </c>
      <c r="L1311" t="s">
        <v>103</v>
      </c>
      <c r="M1311">
        <v>502</v>
      </c>
      <c r="O1311" t="str">
        <f>+VLOOKUP(Línea_Causa_Sexo_Edad[[#This Row],[id_LA]],Línea_Atención[],2,0)</f>
        <v>Línea Oficina Protección Derechos</v>
      </c>
    </row>
    <row r="1312" spans="2:15" x14ac:dyDescent="0.3">
      <c r="B1312" s="4" t="str">
        <f t="shared" si="60"/>
        <v>4-Causa Ingreso-06</v>
      </c>
      <c r="C1312" s="4" t="str">
        <f t="shared" si="61"/>
        <v>4-Causa Ingreso-06-Mujeres</v>
      </c>
      <c r="D1312" s="4" t="str">
        <f t="shared" si="62"/>
        <v>4-Causa Ingreso-06-Mujeres-Mayores De Edad</v>
      </c>
      <c r="E1312">
        <v>4</v>
      </c>
      <c r="F1312" t="str">
        <f>+VLOOKUP(H1312,Causas_Ingreso[[Causal Ingreso/Egreso]:[id_Causa]],3,0)</f>
        <v>Causa Ingreso-06</v>
      </c>
      <c r="G1312" t="s">
        <v>416</v>
      </c>
      <c r="H1312" t="s">
        <v>260</v>
      </c>
      <c r="I1312" t="s">
        <v>163</v>
      </c>
      <c r="J1312" t="s">
        <v>153</v>
      </c>
      <c r="K1312" t="s">
        <v>253</v>
      </c>
      <c r="L1312" t="s">
        <v>103</v>
      </c>
      <c r="M1312">
        <v>3</v>
      </c>
      <c r="O1312" t="str">
        <f>+VLOOKUP(Línea_Causa_Sexo_Edad[[#This Row],[id_LA]],Línea_Atención[],2,0)</f>
        <v>Línea Oficina Protección Derechos</v>
      </c>
    </row>
    <row r="1313" spans="2:15" x14ac:dyDescent="0.3">
      <c r="B1313" s="4" t="str">
        <f t="shared" si="60"/>
        <v>4-Causa Ingreso-07</v>
      </c>
      <c r="C1313" s="4" t="str">
        <f t="shared" si="61"/>
        <v>4-Causa Ingreso-07-Mujeres</v>
      </c>
      <c r="D1313" s="4" t="str">
        <f t="shared" si="62"/>
        <v>4-Causa Ingreso-07-Mujeres-Mayores De Edad</v>
      </c>
      <c r="E1313">
        <v>4</v>
      </c>
      <c r="F1313" t="str">
        <f>+VLOOKUP(H1313,Causas_Ingreso[[Causal Ingreso/Egreso]:[id_Causa]],3,0)</f>
        <v>Causa Ingreso-07</v>
      </c>
      <c r="G1313" t="s">
        <v>416</v>
      </c>
      <c r="H1313" t="s">
        <v>256</v>
      </c>
      <c r="I1313" t="s">
        <v>163</v>
      </c>
      <c r="J1313" t="s">
        <v>153</v>
      </c>
      <c r="K1313" t="s">
        <v>253</v>
      </c>
      <c r="L1313" t="s">
        <v>103</v>
      </c>
      <c r="M1313">
        <v>2</v>
      </c>
      <c r="O1313" t="str">
        <f>+VLOOKUP(Línea_Causa_Sexo_Edad[[#This Row],[id_LA]],Línea_Atención[],2,0)</f>
        <v>Línea Oficina Protección Derechos</v>
      </c>
    </row>
    <row r="1314" spans="2:15" x14ac:dyDescent="0.3">
      <c r="B1314" s="4" t="str">
        <f t="shared" si="60"/>
        <v>4-Causa Ingreso-10</v>
      </c>
      <c r="C1314" s="4" t="str">
        <f t="shared" si="61"/>
        <v>4-Causa Ingreso-10-Mujeres</v>
      </c>
      <c r="D1314" s="4" t="str">
        <f t="shared" si="62"/>
        <v>4-Causa Ingreso-10-Mujeres-Mayores De Edad</v>
      </c>
      <c r="E1314">
        <v>4</v>
      </c>
      <c r="F1314" t="str">
        <f>+VLOOKUP(H1314,Causas_Ingreso[[Causal Ingreso/Egreso]:[id_Causa]],3,0)</f>
        <v>Causa Ingreso-10</v>
      </c>
      <c r="G1314" t="s">
        <v>416</v>
      </c>
      <c r="H1314" t="s">
        <v>123</v>
      </c>
      <c r="I1314" t="s">
        <v>163</v>
      </c>
      <c r="J1314" t="s">
        <v>153</v>
      </c>
      <c r="K1314" t="s">
        <v>253</v>
      </c>
      <c r="L1314" t="s">
        <v>103</v>
      </c>
      <c r="M1314">
        <v>12</v>
      </c>
      <c r="O1314" t="str">
        <f>+VLOOKUP(Línea_Causa_Sexo_Edad[[#This Row],[id_LA]],Línea_Atención[],2,0)</f>
        <v>Línea Oficina Protección Derechos</v>
      </c>
    </row>
    <row r="1315" spans="2:15" x14ac:dyDescent="0.3">
      <c r="B1315" s="4" t="str">
        <f t="shared" si="60"/>
        <v>4-Causa Ingreso-11</v>
      </c>
      <c r="C1315" s="4" t="str">
        <f t="shared" si="61"/>
        <v>4-Causa Ingreso-11-Mujeres</v>
      </c>
      <c r="D1315" s="4" t="str">
        <f t="shared" si="62"/>
        <v>4-Causa Ingreso-11-Mujeres-Mayores De Edad</v>
      </c>
      <c r="E1315">
        <v>4</v>
      </c>
      <c r="F1315" t="str">
        <f>+VLOOKUP(H1315,Causas_Ingreso[[Causal Ingreso/Egreso]:[id_Causa]],3,0)</f>
        <v>Causa Ingreso-11</v>
      </c>
      <c r="G1315" t="s">
        <v>416</v>
      </c>
      <c r="H1315" t="s">
        <v>261</v>
      </c>
      <c r="I1315" t="s">
        <v>163</v>
      </c>
      <c r="J1315" t="s">
        <v>153</v>
      </c>
      <c r="K1315" t="s">
        <v>253</v>
      </c>
      <c r="L1315" t="s">
        <v>103</v>
      </c>
      <c r="M1315">
        <v>67</v>
      </c>
      <c r="O1315" t="str">
        <f>+VLOOKUP(Línea_Causa_Sexo_Edad[[#This Row],[id_LA]],Línea_Atención[],2,0)</f>
        <v>Línea Oficina Protección Derechos</v>
      </c>
    </row>
    <row r="1316" spans="2:15" x14ac:dyDescent="0.3">
      <c r="B1316" s="4" t="str">
        <f t="shared" si="60"/>
        <v>4-Causa Ingreso-12</v>
      </c>
      <c r="C1316" s="4" t="str">
        <f t="shared" si="61"/>
        <v>4-Causa Ingreso-12-Mujeres</v>
      </c>
      <c r="D1316" s="4" t="str">
        <f t="shared" si="62"/>
        <v>4-Causa Ingreso-12-Mujeres-Mayores De Edad</v>
      </c>
      <c r="E1316">
        <v>4</v>
      </c>
      <c r="F1316" t="str">
        <f>+VLOOKUP(H1316,Causas_Ingreso[[Causal Ingreso/Egreso]:[id_Causa]],3,0)</f>
        <v>Causa Ingreso-12</v>
      </c>
      <c r="G1316" t="s">
        <v>416</v>
      </c>
      <c r="H1316" t="s">
        <v>130</v>
      </c>
      <c r="I1316" t="s">
        <v>163</v>
      </c>
      <c r="J1316" t="s">
        <v>153</v>
      </c>
      <c r="K1316" t="s">
        <v>253</v>
      </c>
      <c r="L1316" t="s">
        <v>103</v>
      </c>
      <c r="M1316">
        <v>124</v>
      </c>
      <c r="O1316" t="str">
        <f>+VLOOKUP(Línea_Causa_Sexo_Edad[[#This Row],[id_LA]],Línea_Atención[],2,0)</f>
        <v>Línea Oficina Protección Derechos</v>
      </c>
    </row>
    <row r="1317" spans="2:15" x14ac:dyDescent="0.3">
      <c r="B1317" s="4" t="str">
        <f t="shared" si="60"/>
        <v>4-Causa Ingreso-02</v>
      </c>
      <c r="C1317" s="4" t="str">
        <f t="shared" si="61"/>
        <v>4-Causa Ingreso-02-Hombres</v>
      </c>
      <c r="D1317" s="4" t="str">
        <f t="shared" si="62"/>
        <v>4-Causa Ingreso-02-Hombres-En Gestación</v>
      </c>
      <c r="E1317">
        <v>4</v>
      </c>
      <c r="F1317" t="str">
        <f>+VLOOKUP(H1317,Causas_Ingreso[[Causal Ingreso/Egreso]:[id_Causa]],3,0)</f>
        <v>Causa Ingreso-02</v>
      </c>
      <c r="G1317" t="s">
        <v>416</v>
      </c>
      <c r="H1317" t="s">
        <v>259</v>
      </c>
      <c r="I1317" t="s">
        <v>158</v>
      </c>
      <c r="J1317" t="s">
        <v>149</v>
      </c>
      <c r="K1317" t="s">
        <v>252</v>
      </c>
      <c r="L1317" t="s">
        <v>103</v>
      </c>
      <c r="O1317" t="str">
        <f>+VLOOKUP(Línea_Causa_Sexo_Edad[[#This Row],[id_LA]],Línea_Atención[],2,0)</f>
        <v>Línea Oficina Protección Derechos</v>
      </c>
    </row>
    <row r="1318" spans="2:15" x14ac:dyDescent="0.3">
      <c r="B1318" s="4" t="str">
        <f t="shared" si="60"/>
        <v>4-Causa Ingreso-03</v>
      </c>
      <c r="C1318" s="4" t="str">
        <f t="shared" si="61"/>
        <v>4-Causa Ingreso-03-Hombres</v>
      </c>
      <c r="D1318" s="4" t="str">
        <f t="shared" si="62"/>
        <v>4-Causa Ingreso-03-Hombres-En Gestación</v>
      </c>
      <c r="E1318">
        <v>4</v>
      </c>
      <c r="F1318" t="str">
        <f>+VLOOKUP(H1318,Causas_Ingreso[[Causal Ingreso/Egreso]:[id_Causa]],3,0)</f>
        <v>Causa Ingreso-03</v>
      </c>
      <c r="G1318" t="s">
        <v>416</v>
      </c>
      <c r="H1318" t="s">
        <v>125</v>
      </c>
      <c r="I1318" t="s">
        <v>158</v>
      </c>
      <c r="J1318" t="s">
        <v>149</v>
      </c>
      <c r="K1318" t="s">
        <v>252</v>
      </c>
      <c r="L1318" t="s">
        <v>103</v>
      </c>
      <c r="O1318" t="str">
        <f>+VLOOKUP(Línea_Causa_Sexo_Edad[[#This Row],[id_LA]],Línea_Atención[],2,0)</f>
        <v>Línea Oficina Protección Derechos</v>
      </c>
    </row>
    <row r="1319" spans="2:15" x14ac:dyDescent="0.3">
      <c r="B1319" s="4" t="str">
        <f t="shared" si="60"/>
        <v>4-Causa Ingreso-04</v>
      </c>
      <c r="C1319" s="4" t="str">
        <f t="shared" si="61"/>
        <v>4-Causa Ingreso-04-Hombres</v>
      </c>
      <c r="D1319" s="4" t="str">
        <f t="shared" si="62"/>
        <v>4-Causa Ingreso-04-Hombres-En Gestación</v>
      </c>
      <c r="E1319">
        <v>4</v>
      </c>
      <c r="F1319" t="str">
        <f>+VLOOKUP(H1319,Causas_Ingreso[[Causal Ingreso/Egreso]:[id_Causa]],3,0)</f>
        <v>Causa Ingreso-04</v>
      </c>
      <c r="G1319" t="s">
        <v>416</v>
      </c>
      <c r="H1319" t="s">
        <v>126</v>
      </c>
      <c r="I1319" t="s">
        <v>158</v>
      </c>
      <c r="J1319" t="s">
        <v>149</v>
      </c>
      <c r="K1319" t="s">
        <v>252</v>
      </c>
      <c r="L1319" t="s">
        <v>103</v>
      </c>
      <c r="O1319" t="str">
        <f>+VLOOKUP(Línea_Causa_Sexo_Edad[[#This Row],[id_LA]],Línea_Atención[],2,0)</f>
        <v>Línea Oficina Protección Derechos</v>
      </c>
    </row>
    <row r="1320" spans="2:15" x14ac:dyDescent="0.3">
      <c r="B1320" s="4" t="str">
        <f t="shared" si="60"/>
        <v>4-Causa Ingreso-05</v>
      </c>
      <c r="C1320" s="4" t="str">
        <f t="shared" si="61"/>
        <v>4-Causa Ingreso-05-Hombres</v>
      </c>
      <c r="D1320" s="4" t="str">
        <f t="shared" si="62"/>
        <v>4-Causa Ingreso-05-Hombres-En Gestación</v>
      </c>
      <c r="E1320">
        <v>4</v>
      </c>
      <c r="F1320" t="str">
        <f>+VLOOKUP(H1320,Causas_Ingreso[[Causal Ingreso/Egreso]:[id_Causa]],3,0)</f>
        <v>Causa Ingreso-05</v>
      </c>
      <c r="G1320" t="s">
        <v>416</v>
      </c>
      <c r="H1320" t="s">
        <v>255</v>
      </c>
      <c r="I1320" t="s">
        <v>158</v>
      </c>
      <c r="J1320" t="s">
        <v>149</v>
      </c>
      <c r="K1320" t="s">
        <v>252</v>
      </c>
      <c r="L1320" t="s">
        <v>103</v>
      </c>
      <c r="O1320" t="str">
        <f>+VLOOKUP(Línea_Causa_Sexo_Edad[[#This Row],[id_LA]],Línea_Atención[],2,0)</f>
        <v>Línea Oficina Protección Derechos</v>
      </c>
    </row>
    <row r="1321" spans="2:15" x14ac:dyDescent="0.3">
      <c r="B1321" s="4" t="str">
        <f t="shared" si="60"/>
        <v>4-Causa Ingreso-06</v>
      </c>
      <c r="C1321" s="4" t="str">
        <f t="shared" si="61"/>
        <v>4-Causa Ingreso-06-Hombres</v>
      </c>
      <c r="D1321" s="4" t="str">
        <f t="shared" si="62"/>
        <v>4-Causa Ingreso-06-Hombres-En Gestación</v>
      </c>
      <c r="E1321">
        <v>4</v>
      </c>
      <c r="F1321" t="str">
        <f>+VLOOKUP(H1321,Causas_Ingreso[[Causal Ingreso/Egreso]:[id_Causa]],3,0)</f>
        <v>Causa Ingreso-06</v>
      </c>
      <c r="G1321" t="s">
        <v>416</v>
      </c>
      <c r="H1321" t="s">
        <v>260</v>
      </c>
      <c r="I1321" t="s">
        <v>158</v>
      </c>
      <c r="J1321" t="s">
        <v>149</v>
      </c>
      <c r="K1321" t="s">
        <v>252</v>
      </c>
      <c r="L1321" t="s">
        <v>103</v>
      </c>
      <c r="O1321" t="str">
        <f>+VLOOKUP(Línea_Causa_Sexo_Edad[[#This Row],[id_LA]],Línea_Atención[],2,0)</f>
        <v>Línea Oficina Protección Derechos</v>
      </c>
    </row>
    <row r="1322" spans="2:15" x14ac:dyDescent="0.3">
      <c r="B1322" s="4" t="str">
        <f t="shared" si="60"/>
        <v>4-Causa Ingreso-07</v>
      </c>
      <c r="C1322" s="4" t="str">
        <f t="shared" si="61"/>
        <v>4-Causa Ingreso-07-Hombres</v>
      </c>
      <c r="D1322" s="4" t="str">
        <f t="shared" si="62"/>
        <v>4-Causa Ingreso-07-Hombres-En Gestación</v>
      </c>
      <c r="E1322">
        <v>4</v>
      </c>
      <c r="F1322" t="str">
        <f>+VLOOKUP(H1322,Causas_Ingreso[[Causal Ingreso/Egreso]:[id_Causa]],3,0)</f>
        <v>Causa Ingreso-07</v>
      </c>
      <c r="G1322" t="s">
        <v>416</v>
      </c>
      <c r="H1322" t="s">
        <v>256</v>
      </c>
      <c r="I1322" t="s">
        <v>158</v>
      </c>
      <c r="J1322" t="s">
        <v>149</v>
      </c>
      <c r="K1322" t="s">
        <v>252</v>
      </c>
      <c r="L1322" t="s">
        <v>103</v>
      </c>
      <c r="O1322" t="str">
        <f>+VLOOKUP(Línea_Causa_Sexo_Edad[[#This Row],[id_LA]],Línea_Atención[],2,0)</f>
        <v>Línea Oficina Protección Derechos</v>
      </c>
    </row>
    <row r="1323" spans="2:15" x14ac:dyDescent="0.3">
      <c r="B1323" s="4" t="str">
        <f t="shared" si="60"/>
        <v>4-Causa Ingreso-08</v>
      </c>
      <c r="C1323" s="4" t="str">
        <f t="shared" si="61"/>
        <v>4-Causa Ingreso-08-Hombres</v>
      </c>
      <c r="D1323" s="4" t="str">
        <f t="shared" si="62"/>
        <v>4-Causa Ingreso-08-Hombres-En Gestación</v>
      </c>
      <c r="E1323">
        <v>4</v>
      </c>
      <c r="F1323" t="str">
        <f>+VLOOKUP(H1323,Causas_Ingreso[[Causal Ingreso/Egreso]:[id_Causa]],3,0)</f>
        <v>Causa Ingreso-08</v>
      </c>
      <c r="G1323" t="s">
        <v>416</v>
      </c>
      <c r="H1323" t="s">
        <v>296</v>
      </c>
      <c r="I1323" t="s">
        <v>158</v>
      </c>
      <c r="J1323" t="s">
        <v>149</v>
      </c>
      <c r="K1323" t="s">
        <v>252</v>
      </c>
      <c r="L1323" t="s">
        <v>103</v>
      </c>
      <c r="O1323" t="str">
        <f>+VLOOKUP(Línea_Causa_Sexo_Edad[[#This Row],[id_LA]],Línea_Atención[],2,0)</f>
        <v>Línea Oficina Protección Derechos</v>
      </c>
    </row>
    <row r="1324" spans="2:15" x14ac:dyDescent="0.3">
      <c r="B1324" s="4" t="str">
        <f t="shared" si="60"/>
        <v>4-Causa Ingreso-10</v>
      </c>
      <c r="C1324" s="4" t="str">
        <f t="shared" si="61"/>
        <v>4-Causa Ingreso-10-Hombres</v>
      </c>
      <c r="D1324" s="4" t="str">
        <f t="shared" si="62"/>
        <v>4-Causa Ingreso-10-Hombres-En Gestación</v>
      </c>
      <c r="E1324">
        <v>4</v>
      </c>
      <c r="F1324" t="str">
        <f>+VLOOKUP(H1324,Causas_Ingreso[[Causal Ingreso/Egreso]:[id_Causa]],3,0)</f>
        <v>Causa Ingreso-10</v>
      </c>
      <c r="G1324" t="s">
        <v>416</v>
      </c>
      <c r="H1324" t="s">
        <v>123</v>
      </c>
      <c r="I1324" t="s">
        <v>158</v>
      </c>
      <c r="J1324" t="s">
        <v>149</v>
      </c>
      <c r="K1324" t="s">
        <v>252</v>
      </c>
      <c r="L1324" t="s">
        <v>103</v>
      </c>
      <c r="O1324" t="str">
        <f>+VLOOKUP(Línea_Causa_Sexo_Edad[[#This Row],[id_LA]],Línea_Atención[],2,0)</f>
        <v>Línea Oficina Protección Derechos</v>
      </c>
    </row>
    <row r="1325" spans="2:15" x14ac:dyDescent="0.3">
      <c r="B1325" s="4" t="str">
        <f t="shared" si="60"/>
        <v>4-Causa Ingreso-11</v>
      </c>
      <c r="C1325" s="4" t="str">
        <f t="shared" si="61"/>
        <v>4-Causa Ingreso-11-Hombres</v>
      </c>
      <c r="D1325" s="4" t="str">
        <f t="shared" si="62"/>
        <v>4-Causa Ingreso-11-Hombres-En Gestación</v>
      </c>
      <c r="E1325">
        <v>4</v>
      </c>
      <c r="F1325" t="str">
        <f>+VLOOKUP(H1325,Causas_Ingreso[[Causal Ingreso/Egreso]:[id_Causa]],3,0)</f>
        <v>Causa Ingreso-11</v>
      </c>
      <c r="G1325" t="s">
        <v>416</v>
      </c>
      <c r="H1325" t="s">
        <v>261</v>
      </c>
      <c r="I1325" t="s">
        <v>158</v>
      </c>
      <c r="J1325" t="s">
        <v>149</v>
      </c>
      <c r="K1325" t="s">
        <v>252</v>
      </c>
      <c r="L1325" t="s">
        <v>103</v>
      </c>
      <c r="O1325" t="str">
        <f>+VLOOKUP(Línea_Causa_Sexo_Edad[[#This Row],[id_LA]],Línea_Atención[],2,0)</f>
        <v>Línea Oficina Protección Derechos</v>
      </c>
    </row>
    <row r="1326" spans="2:15" x14ac:dyDescent="0.3">
      <c r="B1326" s="4" t="str">
        <f t="shared" si="60"/>
        <v>4-Causa Ingreso-12</v>
      </c>
      <c r="C1326" s="4" t="str">
        <f t="shared" si="61"/>
        <v>4-Causa Ingreso-12-Hombres</v>
      </c>
      <c r="D1326" s="4" t="str">
        <f t="shared" si="62"/>
        <v>4-Causa Ingreso-12-Hombres-En Gestación</v>
      </c>
      <c r="E1326">
        <v>4</v>
      </c>
      <c r="F1326" t="str">
        <f>+VLOOKUP(H1326,Causas_Ingreso[[Causal Ingreso/Egreso]:[id_Causa]],3,0)</f>
        <v>Causa Ingreso-12</v>
      </c>
      <c r="G1326" t="s">
        <v>416</v>
      </c>
      <c r="H1326" t="s">
        <v>130</v>
      </c>
      <c r="I1326" t="s">
        <v>158</v>
      </c>
      <c r="J1326" t="s">
        <v>149</v>
      </c>
      <c r="K1326" t="s">
        <v>252</v>
      </c>
      <c r="L1326" t="s">
        <v>103</v>
      </c>
      <c r="O1326" t="str">
        <f>+VLOOKUP(Línea_Causa_Sexo_Edad[[#This Row],[id_LA]],Línea_Atención[],2,0)</f>
        <v>Línea Oficina Protección Derechos</v>
      </c>
    </row>
    <row r="1327" spans="2:15" x14ac:dyDescent="0.3">
      <c r="B1327" s="4" t="str">
        <f t="shared" si="60"/>
        <v>4-Causa Ingreso-02</v>
      </c>
      <c r="C1327" s="4" t="str">
        <f t="shared" si="61"/>
        <v>4-Causa Ingreso-02-Mujeres</v>
      </c>
      <c r="D1327" s="4" t="str">
        <f t="shared" si="62"/>
        <v>4-Causa Ingreso-02-Mujeres-En Gestación</v>
      </c>
      <c r="E1327">
        <v>4</v>
      </c>
      <c r="F1327" t="str">
        <f>+VLOOKUP(H1327,Causas_Ingreso[[Causal Ingreso/Egreso]:[id_Causa]],3,0)</f>
        <v>Causa Ingreso-02</v>
      </c>
      <c r="G1327" t="s">
        <v>416</v>
      </c>
      <c r="H1327" t="s">
        <v>259</v>
      </c>
      <c r="I1327" t="s">
        <v>158</v>
      </c>
      <c r="J1327" t="s">
        <v>149</v>
      </c>
      <c r="K1327" t="s">
        <v>253</v>
      </c>
      <c r="L1327" t="s">
        <v>103</v>
      </c>
      <c r="M1327">
        <v>0</v>
      </c>
      <c r="O1327" t="str">
        <f>+VLOOKUP(Línea_Causa_Sexo_Edad[[#This Row],[id_LA]],Línea_Atención[],2,0)</f>
        <v>Línea Oficina Protección Derechos</v>
      </c>
    </row>
    <row r="1328" spans="2:15" x14ac:dyDescent="0.3">
      <c r="B1328" s="4" t="str">
        <f t="shared" si="60"/>
        <v>4-Causa Ingreso-03</v>
      </c>
      <c r="C1328" s="4" t="str">
        <f t="shared" si="61"/>
        <v>4-Causa Ingreso-03-Mujeres</v>
      </c>
      <c r="D1328" s="4" t="str">
        <f t="shared" si="62"/>
        <v>4-Causa Ingreso-03-Mujeres-En Gestación</v>
      </c>
      <c r="E1328">
        <v>4</v>
      </c>
      <c r="F1328" t="str">
        <f>+VLOOKUP(H1328,Causas_Ingreso[[Causal Ingreso/Egreso]:[id_Causa]],3,0)</f>
        <v>Causa Ingreso-03</v>
      </c>
      <c r="G1328" t="s">
        <v>416</v>
      </c>
      <c r="H1328" t="s">
        <v>125</v>
      </c>
      <c r="I1328" t="s">
        <v>158</v>
      </c>
      <c r="J1328" t="s">
        <v>149</v>
      </c>
      <c r="K1328" t="s">
        <v>253</v>
      </c>
      <c r="L1328" t="s">
        <v>103</v>
      </c>
      <c r="M1328">
        <v>1</v>
      </c>
      <c r="O1328" t="str">
        <f>+VLOOKUP(Línea_Causa_Sexo_Edad[[#This Row],[id_LA]],Línea_Atención[],2,0)</f>
        <v>Línea Oficina Protección Derechos</v>
      </c>
    </row>
    <row r="1329" spans="2:15" x14ac:dyDescent="0.3">
      <c r="B1329" s="4" t="str">
        <f t="shared" si="60"/>
        <v>4-Causa Ingreso-04</v>
      </c>
      <c r="C1329" s="4" t="str">
        <f t="shared" si="61"/>
        <v>4-Causa Ingreso-04-Mujeres</v>
      </c>
      <c r="D1329" s="4" t="str">
        <f t="shared" si="62"/>
        <v>4-Causa Ingreso-04-Mujeres-En Gestación</v>
      </c>
      <c r="E1329">
        <v>4</v>
      </c>
      <c r="F1329" t="str">
        <f>+VLOOKUP(H1329,Causas_Ingreso[[Causal Ingreso/Egreso]:[id_Causa]],3,0)</f>
        <v>Causa Ingreso-04</v>
      </c>
      <c r="G1329" t="s">
        <v>416</v>
      </c>
      <c r="H1329" t="s">
        <v>126</v>
      </c>
      <c r="I1329" t="s">
        <v>158</v>
      </c>
      <c r="J1329" t="s">
        <v>149</v>
      </c>
      <c r="K1329" t="s">
        <v>253</v>
      </c>
      <c r="L1329" t="s">
        <v>103</v>
      </c>
      <c r="M1329">
        <v>2</v>
      </c>
      <c r="O1329" t="str">
        <f>+VLOOKUP(Línea_Causa_Sexo_Edad[[#This Row],[id_LA]],Línea_Atención[],2,0)</f>
        <v>Línea Oficina Protección Derechos</v>
      </c>
    </row>
    <row r="1330" spans="2:15" x14ac:dyDescent="0.3">
      <c r="B1330" s="4" t="str">
        <f t="shared" si="60"/>
        <v>4-Causa Ingreso-05</v>
      </c>
      <c r="C1330" s="4" t="str">
        <f t="shared" si="61"/>
        <v>4-Causa Ingreso-05-Mujeres</v>
      </c>
      <c r="D1330" s="4" t="str">
        <f t="shared" si="62"/>
        <v>4-Causa Ingreso-05-Mujeres-En Gestación</v>
      </c>
      <c r="E1330">
        <v>4</v>
      </c>
      <c r="F1330" t="str">
        <f>+VLOOKUP(H1330,Causas_Ingreso[[Causal Ingreso/Egreso]:[id_Causa]],3,0)</f>
        <v>Causa Ingreso-05</v>
      </c>
      <c r="G1330" t="s">
        <v>416</v>
      </c>
      <c r="H1330" t="s">
        <v>255</v>
      </c>
      <c r="I1330" t="s">
        <v>158</v>
      </c>
      <c r="J1330" t="s">
        <v>149</v>
      </c>
      <c r="K1330" t="s">
        <v>253</v>
      </c>
      <c r="L1330" t="s">
        <v>103</v>
      </c>
      <c r="M1330">
        <v>85</v>
      </c>
      <c r="O1330" t="str">
        <f>+VLOOKUP(Línea_Causa_Sexo_Edad[[#This Row],[id_LA]],Línea_Atención[],2,0)</f>
        <v>Línea Oficina Protección Derechos</v>
      </c>
    </row>
    <row r="1331" spans="2:15" x14ac:dyDescent="0.3">
      <c r="B1331" s="4" t="str">
        <f t="shared" si="60"/>
        <v>4-Causa Ingreso-06</v>
      </c>
      <c r="C1331" s="4" t="str">
        <f t="shared" si="61"/>
        <v>4-Causa Ingreso-06-Mujeres</v>
      </c>
      <c r="D1331" s="4" t="str">
        <f t="shared" si="62"/>
        <v>4-Causa Ingreso-06-Mujeres-En Gestación</v>
      </c>
      <c r="E1331">
        <v>4</v>
      </c>
      <c r="F1331" t="str">
        <f>+VLOOKUP(H1331,Causas_Ingreso[[Causal Ingreso/Egreso]:[id_Causa]],3,0)</f>
        <v>Causa Ingreso-06</v>
      </c>
      <c r="G1331" t="s">
        <v>416</v>
      </c>
      <c r="H1331" t="s">
        <v>260</v>
      </c>
      <c r="I1331" t="s">
        <v>158</v>
      </c>
      <c r="J1331" t="s">
        <v>149</v>
      </c>
      <c r="K1331" t="s">
        <v>253</v>
      </c>
      <c r="L1331" t="s">
        <v>103</v>
      </c>
      <c r="M1331">
        <v>0</v>
      </c>
      <c r="O1331" t="str">
        <f>+VLOOKUP(Línea_Causa_Sexo_Edad[[#This Row],[id_LA]],Línea_Atención[],2,0)</f>
        <v>Línea Oficina Protección Derechos</v>
      </c>
    </row>
    <row r="1332" spans="2:15" x14ac:dyDescent="0.3">
      <c r="B1332" s="4" t="str">
        <f t="shared" si="60"/>
        <v>4-Causa Ingreso-07</v>
      </c>
      <c r="C1332" s="4" t="str">
        <f t="shared" si="61"/>
        <v>4-Causa Ingreso-07-Mujeres</v>
      </c>
      <c r="D1332" s="4" t="str">
        <f t="shared" si="62"/>
        <v>4-Causa Ingreso-07-Mujeres-En Gestación</v>
      </c>
      <c r="E1332">
        <v>4</v>
      </c>
      <c r="F1332" t="str">
        <f>+VLOOKUP(H1332,Causas_Ingreso[[Causal Ingreso/Egreso]:[id_Causa]],3,0)</f>
        <v>Causa Ingreso-07</v>
      </c>
      <c r="G1332" t="s">
        <v>416</v>
      </c>
      <c r="H1332" t="s">
        <v>256</v>
      </c>
      <c r="I1332" t="s">
        <v>158</v>
      </c>
      <c r="J1332" t="s">
        <v>149</v>
      </c>
      <c r="K1332" t="s">
        <v>253</v>
      </c>
      <c r="L1332" t="s">
        <v>103</v>
      </c>
      <c r="M1332">
        <v>0</v>
      </c>
      <c r="O1332" t="str">
        <f>+VLOOKUP(Línea_Causa_Sexo_Edad[[#This Row],[id_LA]],Línea_Atención[],2,0)</f>
        <v>Línea Oficina Protección Derechos</v>
      </c>
    </row>
    <row r="1333" spans="2:15" x14ac:dyDescent="0.3">
      <c r="B1333" s="4" t="str">
        <f t="shared" si="60"/>
        <v>4-Causa Ingreso-10</v>
      </c>
      <c r="C1333" s="4" t="str">
        <f t="shared" si="61"/>
        <v>4-Causa Ingreso-10-Mujeres</v>
      </c>
      <c r="D1333" s="4" t="str">
        <f t="shared" si="62"/>
        <v>4-Causa Ingreso-10-Mujeres-En Gestación</v>
      </c>
      <c r="E1333">
        <v>4</v>
      </c>
      <c r="F1333" t="str">
        <f>+VLOOKUP(H1333,Causas_Ingreso[[Causal Ingreso/Egreso]:[id_Causa]],3,0)</f>
        <v>Causa Ingreso-10</v>
      </c>
      <c r="G1333" t="s">
        <v>416</v>
      </c>
      <c r="H1333" t="s">
        <v>123</v>
      </c>
      <c r="I1333" t="s">
        <v>158</v>
      </c>
      <c r="J1333" t="s">
        <v>149</v>
      </c>
      <c r="K1333" t="s">
        <v>253</v>
      </c>
      <c r="L1333" t="s">
        <v>103</v>
      </c>
      <c r="M1333">
        <v>0</v>
      </c>
      <c r="O1333" t="str">
        <f>+VLOOKUP(Línea_Causa_Sexo_Edad[[#This Row],[id_LA]],Línea_Atención[],2,0)</f>
        <v>Línea Oficina Protección Derechos</v>
      </c>
    </row>
    <row r="1334" spans="2:15" x14ac:dyDescent="0.3">
      <c r="B1334" s="4" t="str">
        <f t="shared" si="60"/>
        <v>4-Causa Ingreso-11</v>
      </c>
      <c r="C1334" s="4" t="str">
        <f t="shared" si="61"/>
        <v>4-Causa Ingreso-11-Mujeres</v>
      </c>
      <c r="D1334" s="4" t="str">
        <f t="shared" si="62"/>
        <v>4-Causa Ingreso-11-Mujeres-En Gestación</v>
      </c>
      <c r="E1334">
        <v>4</v>
      </c>
      <c r="F1334" t="str">
        <f>+VLOOKUP(H1334,Causas_Ingreso[[Causal Ingreso/Egreso]:[id_Causa]],3,0)</f>
        <v>Causa Ingreso-11</v>
      </c>
      <c r="G1334" t="s">
        <v>416</v>
      </c>
      <c r="H1334" t="s">
        <v>261</v>
      </c>
      <c r="I1334" t="s">
        <v>158</v>
      </c>
      <c r="J1334" t="s">
        <v>149</v>
      </c>
      <c r="K1334" t="s">
        <v>253</v>
      </c>
      <c r="L1334" t="s">
        <v>103</v>
      </c>
      <c r="M1334">
        <v>0</v>
      </c>
      <c r="O1334" t="str">
        <f>+VLOOKUP(Línea_Causa_Sexo_Edad[[#This Row],[id_LA]],Línea_Atención[],2,0)</f>
        <v>Línea Oficina Protección Derechos</v>
      </c>
    </row>
    <row r="1335" spans="2:15" x14ac:dyDescent="0.3">
      <c r="B1335" s="4" t="str">
        <f t="shared" si="60"/>
        <v>4-Causa Ingreso-12</v>
      </c>
      <c r="C1335" s="4" t="str">
        <f t="shared" si="61"/>
        <v>4-Causa Ingreso-12-Mujeres</v>
      </c>
      <c r="D1335" s="4" t="str">
        <f t="shared" si="62"/>
        <v>4-Causa Ingreso-12-Mujeres-En Gestación</v>
      </c>
      <c r="E1335">
        <v>4</v>
      </c>
      <c r="F1335" t="str">
        <f>+VLOOKUP(H1335,Causas_Ingreso[[Causal Ingreso/Egreso]:[id_Causa]],3,0)</f>
        <v>Causa Ingreso-12</v>
      </c>
      <c r="G1335" t="s">
        <v>416</v>
      </c>
      <c r="H1335" t="s">
        <v>130</v>
      </c>
      <c r="I1335" t="s">
        <v>158</v>
      </c>
      <c r="J1335" t="s">
        <v>149</v>
      </c>
      <c r="K1335" t="s">
        <v>253</v>
      </c>
      <c r="L1335" t="s">
        <v>103</v>
      </c>
      <c r="M1335">
        <v>0</v>
      </c>
      <c r="O1335" t="str">
        <f>+VLOOKUP(Línea_Causa_Sexo_Edad[[#This Row],[id_LA]],Línea_Atención[],2,0)</f>
        <v>Línea Oficina Protección Derechos</v>
      </c>
    </row>
    <row r="1336" spans="2:15" x14ac:dyDescent="0.3">
      <c r="B1336" s="4" t="str">
        <f t="shared" si="60"/>
        <v>4-Causa Ingreso-02</v>
      </c>
      <c r="C1336" s="4" t="str">
        <f t="shared" si="61"/>
        <v>4-Causa Ingreso-02-Hombres</v>
      </c>
      <c r="D1336" s="4" t="str">
        <f t="shared" si="62"/>
        <v>4-Causa Ingreso-02-Hombres-Primera Infancia I</v>
      </c>
      <c r="E1336">
        <v>4</v>
      </c>
      <c r="F1336" t="str">
        <f>+VLOOKUP(H1336,Causas_Ingreso[[Causal Ingreso/Egreso]:[id_Causa]],3,0)</f>
        <v>Causa Ingreso-02</v>
      </c>
      <c r="G1336" t="s">
        <v>416</v>
      </c>
      <c r="H1336" t="s">
        <v>124</v>
      </c>
      <c r="I1336" t="s">
        <v>159</v>
      </c>
      <c r="J1336" t="s">
        <v>150</v>
      </c>
      <c r="K1336" t="s">
        <v>252</v>
      </c>
      <c r="L1336" t="s">
        <v>107</v>
      </c>
      <c r="M1336">
        <v>2</v>
      </c>
      <c r="O1336" t="str">
        <f>+VLOOKUP(Línea_Causa_Sexo_Edad[[#This Row],[id_LA]],Línea_Atención[],2,0)</f>
        <v>Línea Oficina Protección Derechos</v>
      </c>
    </row>
    <row r="1337" spans="2:15" x14ac:dyDescent="0.3">
      <c r="B1337" s="4" t="str">
        <f t="shared" si="60"/>
        <v>4-Causa Ingreso-03</v>
      </c>
      <c r="C1337" s="4" t="str">
        <f t="shared" si="61"/>
        <v>4-Causa Ingreso-03-Hombres</v>
      </c>
      <c r="D1337" s="4" t="str">
        <f t="shared" si="62"/>
        <v>4-Causa Ingreso-03-Hombres-Primera Infancia I</v>
      </c>
      <c r="E1337">
        <v>4</v>
      </c>
      <c r="F1337" t="str">
        <f>+VLOOKUP(H1337,Causas_Ingreso[[Causal Ingreso/Egreso]:[id_Causa]],3,0)</f>
        <v>Causa Ingreso-03</v>
      </c>
      <c r="G1337" t="s">
        <v>416</v>
      </c>
      <c r="H1337" t="s">
        <v>125</v>
      </c>
      <c r="I1337" t="s">
        <v>159</v>
      </c>
      <c r="J1337" t="s">
        <v>150</v>
      </c>
      <c r="K1337" t="s">
        <v>252</v>
      </c>
      <c r="L1337" t="s">
        <v>107</v>
      </c>
      <c r="M1337">
        <v>95</v>
      </c>
      <c r="O1337" t="str">
        <f>+VLOOKUP(Línea_Causa_Sexo_Edad[[#This Row],[id_LA]],Línea_Atención[],2,0)</f>
        <v>Línea Oficina Protección Derechos</v>
      </c>
    </row>
    <row r="1338" spans="2:15" x14ac:dyDescent="0.3">
      <c r="B1338" s="4" t="str">
        <f t="shared" si="60"/>
        <v>4-Causa Ingreso-04</v>
      </c>
      <c r="C1338" s="4" t="str">
        <f t="shared" si="61"/>
        <v>4-Causa Ingreso-04-Hombres</v>
      </c>
      <c r="D1338" s="4" t="str">
        <f t="shared" si="62"/>
        <v>4-Causa Ingreso-04-Hombres-Primera Infancia I</v>
      </c>
      <c r="E1338">
        <v>4</v>
      </c>
      <c r="F1338" t="str">
        <f>+VLOOKUP(H1338,Causas_Ingreso[[Causal Ingreso/Egreso]:[id_Causa]],3,0)</f>
        <v>Causa Ingreso-04</v>
      </c>
      <c r="G1338" t="s">
        <v>416</v>
      </c>
      <c r="H1338" t="s">
        <v>126</v>
      </c>
      <c r="I1338" t="s">
        <v>159</v>
      </c>
      <c r="J1338" t="s">
        <v>150</v>
      </c>
      <c r="K1338" t="s">
        <v>252</v>
      </c>
      <c r="L1338" t="s">
        <v>107</v>
      </c>
      <c r="M1338">
        <v>666</v>
      </c>
      <c r="O1338" t="str">
        <f>+VLOOKUP(Línea_Causa_Sexo_Edad[[#This Row],[id_LA]],Línea_Atención[],2,0)</f>
        <v>Línea Oficina Protección Derechos</v>
      </c>
    </row>
    <row r="1339" spans="2:15" x14ac:dyDescent="0.3">
      <c r="B1339" s="4" t="str">
        <f t="shared" si="60"/>
        <v>4-Causa Ingreso-05</v>
      </c>
      <c r="C1339" s="4" t="str">
        <f t="shared" si="61"/>
        <v>4-Causa Ingreso-05-Hombres</v>
      </c>
      <c r="D1339" s="4" t="str">
        <f t="shared" si="62"/>
        <v>4-Causa Ingreso-05-Hombres-Primera Infancia I</v>
      </c>
      <c r="E1339">
        <v>4</v>
      </c>
      <c r="F1339" t="str">
        <f>+VLOOKUP(H1339,Causas_Ingreso[[Causal Ingreso/Egreso]:[id_Causa]],3,0)</f>
        <v>Causa Ingreso-05</v>
      </c>
      <c r="G1339" t="s">
        <v>416</v>
      </c>
      <c r="H1339" t="s">
        <v>255</v>
      </c>
      <c r="I1339" t="s">
        <v>159</v>
      </c>
      <c r="J1339" t="s">
        <v>150</v>
      </c>
      <c r="K1339" t="s">
        <v>252</v>
      </c>
      <c r="L1339" t="s">
        <v>107</v>
      </c>
      <c r="M1339">
        <v>1077</v>
      </c>
      <c r="O1339" t="str">
        <f>+VLOOKUP(Línea_Causa_Sexo_Edad[[#This Row],[id_LA]],Línea_Atención[],2,0)</f>
        <v>Línea Oficina Protección Derechos</v>
      </c>
    </row>
    <row r="1340" spans="2:15" x14ac:dyDescent="0.3">
      <c r="B1340" s="4" t="str">
        <f t="shared" si="60"/>
        <v>4-Causa Ingreso-06</v>
      </c>
      <c r="C1340" s="4" t="str">
        <f t="shared" si="61"/>
        <v>4-Causa Ingreso-06-Hombres</v>
      </c>
      <c r="D1340" s="4" t="str">
        <f t="shared" si="62"/>
        <v>4-Causa Ingreso-06-Hombres-Primera Infancia I</v>
      </c>
      <c r="E1340">
        <v>4</v>
      </c>
      <c r="F1340" t="str">
        <f>+VLOOKUP(H1340,Causas_Ingreso[[Causal Ingreso/Egreso]:[id_Causa]],3,0)</f>
        <v>Causa Ingreso-06</v>
      </c>
      <c r="G1340" t="s">
        <v>416</v>
      </c>
      <c r="H1340" t="s">
        <v>128</v>
      </c>
      <c r="I1340" t="s">
        <v>159</v>
      </c>
      <c r="J1340" t="s">
        <v>150</v>
      </c>
      <c r="K1340" t="s">
        <v>252</v>
      </c>
      <c r="L1340" t="s">
        <v>107</v>
      </c>
      <c r="M1340">
        <v>0</v>
      </c>
      <c r="O1340" t="str">
        <f>+VLOOKUP(Línea_Causa_Sexo_Edad[[#This Row],[id_LA]],Línea_Atención[],2,0)</f>
        <v>Línea Oficina Protección Derechos</v>
      </c>
    </row>
    <row r="1341" spans="2:15" x14ac:dyDescent="0.3">
      <c r="B1341" s="4" t="str">
        <f t="shared" si="60"/>
        <v>4-Causa Ingreso-07</v>
      </c>
      <c r="C1341" s="4" t="str">
        <f t="shared" si="61"/>
        <v>4-Causa Ingreso-07-Hombres</v>
      </c>
      <c r="D1341" s="4" t="str">
        <f t="shared" si="62"/>
        <v>4-Causa Ingreso-07-Hombres-Primera Infancia I</v>
      </c>
      <c r="E1341">
        <v>4</v>
      </c>
      <c r="F1341" t="str">
        <f>+VLOOKUP(H1341,Causas_Ingreso[[Causal Ingreso/Egreso]:[id_Causa]],3,0)</f>
        <v>Causa Ingreso-07</v>
      </c>
      <c r="G1341" t="s">
        <v>416</v>
      </c>
      <c r="H1341" t="s">
        <v>256</v>
      </c>
      <c r="I1341" t="s">
        <v>159</v>
      </c>
      <c r="J1341" t="s">
        <v>150</v>
      </c>
      <c r="K1341" t="s">
        <v>252</v>
      </c>
      <c r="L1341" t="s">
        <v>107</v>
      </c>
      <c r="M1341">
        <v>0</v>
      </c>
      <c r="O1341" t="str">
        <f>+VLOOKUP(Línea_Causa_Sexo_Edad[[#This Row],[id_LA]],Línea_Atención[],2,0)</f>
        <v>Línea Oficina Protección Derechos</v>
      </c>
    </row>
    <row r="1342" spans="2:15" x14ac:dyDescent="0.3">
      <c r="B1342" s="4" t="str">
        <f t="shared" si="60"/>
        <v>4-Causa Ingreso-10</v>
      </c>
      <c r="C1342" s="4" t="str">
        <f t="shared" si="61"/>
        <v>4-Causa Ingreso-10-Hombres</v>
      </c>
      <c r="D1342" s="4" t="str">
        <f t="shared" si="62"/>
        <v>4-Causa Ingreso-10-Hombres-Primera Infancia I</v>
      </c>
      <c r="E1342">
        <v>4</v>
      </c>
      <c r="F1342" t="str">
        <f>+VLOOKUP(H1342,Causas_Ingreso[[Causal Ingreso/Egreso]:[id_Causa]],3,0)</f>
        <v>Causa Ingreso-10</v>
      </c>
      <c r="G1342" t="s">
        <v>416</v>
      </c>
      <c r="H1342" t="s">
        <v>123</v>
      </c>
      <c r="I1342" t="s">
        <v>159</v>
      </c>
      <c r="J1342" t="s">
        <v>150</v>
      </c>
      <c r="K1342" t="s">
        <v>252</v>
      </c>
      <c r="L1342" t="s">
        <v>107</v>
      </c>
      <c r="M1342">
        <v>16</v>
      </c>
      <c r="O1342" t="str">
        <f>+VLOOKUP(Línea_Causa_Sexo_Edad[[#This Row],[id_LA]],Línea_Atención[],2,0)</f>
        <v>Línea Oficina Protección Derechos</v>
      </c>
    </row>
    <row r="1343" spans="2:15" x14ac:dyDescent="0.3">
      <c r="B1343" s="4" t="str">
        <f t="shared" si="60"/>
        <v>4-Causa Ingreso-11</v>
      </c>
      <c r="C1343" s="4" t="str">
        <f t="shared" si="61"/>
        <v>4-Causa Ingreso-11-Hombres</v>
      </c>
      <c r="D1343" s="4" t="str">
        <f t="shared" si="62"/>
        <v>4-Causa Ingreso-11-Hombres-Primera Infancia I</v>
      </c>
      <c r="E1343">
        <v>4</v>
      </c>
      <c r="F1343" t="str">
        <f>+VLOOKUP(H1343,Causas_Ingreso[[Causal Ingreso/Egreso]:[id_Causa]],3,0)</f>
        <v>Causa Ingreso-11</v>
      </c>
      <c r="G1343" t="s">
        <v>416</v>
      </c>
      <c r="H1343" t="s">
        <v>257</v>
      </c>
      <c r="I1343" t="s">
        <v>159</v>
      </c>
      <c r="J1343" t="s">
        <v>150</v>
      </c>
      <c r="K1343" t="s">
        <v>252</v>
      </c>
      <c r="L1343" t="s">
        <v>107</v>
      </c>
      <c r="M1343">
        <v>18</v>
      </c>
      <c r="O1343" t="str">
        <f>+VLOOKUP(Línea_Causa_Sexo_Edad[[#This Row],[id_LA]],Línea_Atención[],2,0)</f>
        <v>Línea Oficina Protección Derechos</v>
      </c>
    </row>
    <row r="1344" spans="2:15" x14ac:dyDescent="0.3">
      <c r="B1344" s="4" t="str">
        <f t="shared" si="60"/>
        <v>4-Causa Ingreso-12</v>
      </c>
      <c r="C1344" s="4" t="str">
        <f t="shared" si="61"/>
        <v>4-Causa Ingreso-12-Hombres</v>
      </c>
      <c r="D1344" s="4" t="str">
        <f t="shared" si="62"/>
        <v>4-Causa Ingreso-12-Hombres-Primera Infancia I</v>
      </c>
      <c r="E1344">
        <v>4</v>
      </c>
      <c r="F1344" t="str">
        <f>+VLOOKUP(H1344,Causas_Ingreso[[Causal Ingreso/Egreso]:[id_Causa]],3,0)</f>
        <v>Causa Ingreso-12</v>
      </c>
      <c r="G1344" t="s">
        <v>416</v>
      </c>
      <c r="H1344" t="s">
        <v>258</v>
      </c>
      <c r="I1344" t="s">
        <v>159</v>
      </c>
      <c r="J1344" t="s">
        <v>150</v>
      </c>
      <c r="K1344" t="s">
        <v>252</v>
      </c>
      <c r="L1344" t="s">
        <v>107</v>
      </c>
      <c r="M1344">
        <v>338</v>
      </c>
      <c r="O1344" t="str">
        <f>+VLOOKUP(Línea_Causa_Sexo_Edad[[#This Row],[id_LA]],Línea_Atención[],2,0)</f>
        <v>Línea Oficina Protección Derechos</v>
      </c>
    </row>
    <row r="1345" spans="2:15" x14ac:dyDescent="0.3">
      <c r="B1345" s="4" t="str">
        <f t="shared" si="60"/>
        <v>4-Causa Ingreso-02</v>
      </c>
      <c r="C1345" s="4" t="str">
        <f t="shared" si="61"/>
        <v>4-Causa Ingreso-02-Mujeres</v>
      </c>
      <c r="D1345" s="4" t="str">
        <f t="shared" si="62"/>
        <v>4-Causa Ingreso-02-Mujeres-Primera Infancia I</v>
      </c>
      <c r="E1345">
        <v>4</v>
      </c>
      <c r="F1345" t="str">
        <f>+VLOOKUP(H1345,Causas_Ingreso[[Causal Ingreso/Egreso]:[id_Causa]],3,0)</f>
        <v>Causa Ingreso-02</v>
      </c>
      <c r="G1345" t="s">
        <v>416</v>
      </c>
      <c r="H1345" t="s">
        <v>124</v>
      </c>
      <c r="I1345" t="s">
        <v>159</v>
      </c>
      <c r="J1345" t="s">
        <v>150</v>
      </c>
      <c r="K1345" t="s">
        <v>253</v>
      </c>
      <c r="L1345" t="s">
        <v>107</v>
      </c>
      <c r="M1345">
        <v>1</v>
      </c>
      <c r="O1345" t="str">
        <f>+VLOOKUP(Línea_Causa_Sexo_Edad[[#This Row],[id_LA]],Línea_Atención[],2,0)</f>
        <v>Línea Oficina Protección Derechos</v>
      </c>
    </row>
    <row r="1346" spans="2:15" x14ac:dyDescent="0.3">
      <c r="B1346" s="4" t="str">
        <f t="shared" si="60"/>
        <v>4-Causa Ingreso-03</v>
      </c>
      <c r="C1346" s="4" t="str">
        <f t="shared" si="61"/>
        <v>4-Causa Ingreso-03-Mujeres</v>
      </c>
      <c r="D1346" s="4" t="str">
        <f t="shared" si="62"/>
        <v>4-Causa Ingreso-03-Mujeres-Primera Infancia I</v>
      </c>
      <c r="E1346">
        <v>4</v>
      </c>
      <c r="F1346" t="str">
        <f>+VLOOKUP(H1346,Causas_Ingreso[[Causal Ingreso/Egreso]:[id_Causa]],3,0)</f>
        <v>Causa Ingreso-03</v>
      </c>
      <c r="G1346" t="s">
        <v>416</v>
      </c>
      <c r="H1346" t="s">
        <v>125</v>
      </c>
      <c r="I1346" t="s">
        <v>159</v>
      </c>
      <c r="J1346" t="s">
        <v>150</v>
      </c>
      <c r="K1346" t="s">
        <v>253</v>
      </c>
      <c r="L1346" t="s">
        <v>107</v>
      </c>
      <c r="M1346">
        <v>58</v>
      </c>
      <c r="O1346" t="str">
        <f>+VLOOKUP(Línea_Causa_Sexo_Edad[[#This Row],[id_LA]],Línea_Atención[],2,0)</f>
        <v>Línea Oficina Protección Derechos</v>
      </c>
    </row>
    <row r="1347" spans="2:15" x14ac:dyDescent="0.3">
      <c r="B1347" s="4" t="str">
        <f t="shared" si="60"/>
        <v>4-Causa Ingreso-04</v>
      </c>
      <c r="C1347" s="4" t="str">
        <f t="shared" si="61"/>
        <v>4-Causa Ingreso-04-Mujeres</v>
      </c>
      <c r="D1347" s="4" t="str">
        <f t="shared" si="62"/>
        <v>4-Causa Ingreso-04-Mujeres-Primera Infancia I</v>
      </c>
      <c r="E1347">
        <v>4</v>
      </c>
      <c r="F1347" t="str">
        <f>+VLOOKUP(H1347,Causas_Ingreso[[Causal Ingreso/Egreso]:[id_Causa]],3,0)</f>
        <v>Causa Ingreso-04</v>
      </c>
      <c r="G1347" t="s">
        <v>416</v>
      </c>
      <c r="H1347" t="s">
        <v>126</v>
      </c>
      <c r="I1347" t="s">
        <v>159</v>
      </c>
      <c r="J1347" t="s">
        <v>150</v>
      </c>
      <c r="K1347" t="s">
        <v>253</v>
      </c>
      <c r="L1347" t="s">
        <v>107</v>
      </c>
      <c r="M1347">
        <v>627</v>
      </c>
      <c r="O1347" t="str">
        <f>+VLOOKUP(Línea_Causa_Sexo_Edad[[#This Row],[id_LA]],Línea_Atención[],2,0)</f>
        <v>Línea Oficina Protección Derechos</v>
      </c>
    </row>
    <row r="1348" spans="2:15" x14ac:dyDescent="0.3">
      <c r="B1348" s="4" t="str">
        <f t="shared" si="60"/>
        <v>4-Causa Ingreso-05</v>
      </c>
      <c r="C1348" s="4" t="str">
        <f t="shared" si="61"/>
        <v>4-Causa Ingreso-05-Mujeres</v>
      </c>
      <c r="D1348" s="4" t="str">
        <f t="shared" si="62"/>
        <v>4-Causa Ingreso-05-Mujeres-Primera Infancia I</v>
      </c>
      <c r="E1348">
        <v>4</v>
      </c>
      <c r="F1348" t="str">
        <f>+VLOOKUP(H1348,Causas_Ingreso[[Causal Ingreso/Egreso]:[id_Causa]],3,0)</f>
        <v>Causa Ingreso-05</v>
      </c>
      <c r="G1348" t="s">
        <v>416</v>
      </c>
      <c r="H1348" t="s">
        <v>255</v>
      </c>
      <c r="I1348" t="s">
        <v>159</v>
      </c>
      <c r="J1348" t="s">
        <v>150</v>
      </c>
      <c r="K1348" t="s">
        <v>253</v>
      </c>
      <c r="L1348" t="s">
        <v>107</v>
      </c>
      <c r="M1348">
        <v>998</v>
      </c>
      <c r="O1348" t="str">
        <f>+VLOOKUP(Línea_Causa_Sexo_Edad[[#This Row],[id_LA]],Línea_Atención[],2,0)</f>
        <v>Línea Oficina Protección Derechos</v>
      </c>
    </row>
    <row r="1349" spans="2:15" x14ac:dyDescent="0.3">
      <c r="B1349" s="4" t="str">
        <f t="shared" ref="B1349:B1412" si="63">+E1349&amp;"-"&amp;F1349</f>
        <v>4-Causa Ingreso-06</v>
      </c>
      <c r="C1349" s="4" t="str">
        <f t="shared" ref="C1349:C1412" si="64">+B1349&amp;"-"&amp;K1349</f>
        <v>4-Causa Ingreso-06-Mujeres</v>
      </c>
      <c r="D1349" s="4" t="str">
        <f t="shared" ref="D1349:D1412" si="65">+C1349&amp;"-"&amp;J1349</f>
        <v>4-Causa Ingreso-06-Mujeres-Primera Infancia I</v>
      </c>
      <c r="E1349">
        <v>4</v>
      </c>
      <c r="F1349" t="str">
        <f>+VLOOKUP(H1349,Causas_Ingreso[[Causal Ingreso/Egreso]:[id_Causa]],3,0)</f>
        <v>Causa Ingreso-06</v>
      </c>
      <c r="G1349" t="s">
        <v>416</v>
      </c>
      <c r="H1349" t="s">
        <v>128</v>
      </c>
      <c r="I1349" t="s">
        <v>159</v>
      </c>
      <c r="J1349" t="s">
        <v>150</v>
      </c>
      <c r="K1349" t="s">
        <v>253</v>
      </c>
      <c r="L1349" t="s">
        <v>107</v>
      </c>
      <c r="M1349">
        <v>0</v>
      </c>
      <c r="O1349" t="str">
        <f>+VLOOKUP(Línea_Causa_Sexo_Edad[[#This Row],[id_LA]],Línea_Atención[],2,0)</f>
        <v>Línea Oficina Protección Derechos</v>
      </c>
    </row>
    <row r="1350" spans="2:15" x14ac:dyDescent="0.3">
      <c r="B1350" s="4" t="str">
        <f t="shared" si="63"/>
        <v>4-Causa Ingreso-07</v>
      </c>
      <c r="C1350" s="4" t="str">
        <f t="shared" si="64"/>
        <v>4-Causa Ingreso-07-Mujeres</v>
      </c>
      <c r="D1350" s="4" t="str">
        <f t="shared" si="65"/>
        <v>4-Causa Ingreso-07-Mujeres-Primera Infancia I</v>
      </c>
      <c r="E1350">
        <v>4</v>
      </c>
      <c r="F1350" t="str">
        <f>+VLOOKUP(H1350,Causas_Ingreso[[Causal Ingreso/Egreso]:[id_Causa]],3,0)</f>
        <v>Causa Ingreso-07</v>
      </c>
      <c r="G1350" t="s">
        <v>416</v>
      </c>
      <c r="H1350" t="s">
        <v>256</v>
      </c>
      <c r="I1350" t="s">
        <v>159</v>
      </c>
      <c r="J1350" t="s">
        <v>150</v>
      </c>
      <c r="K1350" t="s">
        <v>253</v>
      </c>
      <c r="L1350" t="s">
        <v>107</v>
      </c>
      <c r="M1350">
        <v>0</v>
      </c>
      <c r="O1350" t="str">
        <f>+VLOOKUP(Línea_Causa_Sexo_Edad[[#This Row],[id_LA]],Línea_Atención[],2,0)</f>
        <v>Línea Oficina Protección Derechos</v>
      </c>
    </row>
    <row r="1351" spans="2:15" x14ac:dyDescent="0.3">
      <c r="B1351" s="4" t="str">
        <f t="shared" si="63"/>
        <v>4-Causa Ingreso-10</v>
      </c>
      <c r="C1351" s="4" t="str">
        <f t="shared" si="64"/>
        <v>4-Causa Ingreso-10-Mujeres</v>
      </c>
      <c r="D1351" s="4" t="str">
        <f t="shared" si="65"/>
        <v>4-Causa Ingreso-10-Mujeres-Primera Infancia I</v>
      </c>
      <c r="E1351">
        <v>4</v>
      </c>
      <c r="F1351" t="str">
        <f>+VLOOKUP(H1351,Causas_Ingreso[[Causal Ingreso/Egreso]:[id_Causa]],3,0)</f>
        <v>Causa Ingreso-10</v>
      </c>
      <c r="G1351" t="s">
        <v>416</v>
      </c>
      <c r="H1351" t="s">
        <v>123</v>
      </c>
      <c r="I1351" t="s">
        <v>159</v>
      </c>
      <c r="J1351" t="s">
        <v>150</v>
      </c>
      <c r="K1351" t="s">
        <v>253</v>
      </c>
      <c r="L1351" t="s">
        <v>107</v>
      </c>
      <c r="M1351">
        <v>17</v>
      </c>
      <c r="O1351" t="str">
        <f>+VLOOKUP(Línea_Causa_Sexo_Edad[[#This Row],[id_LA]],Línea_Atención[],2,0)</f>
        <v>Línea Oficina Protección Derechos</v>
      </c>
    </row>
    <row r="1352" spans="2:15" x14ac:dyDescent="0.3">
      <c r="B1352" s="4" t="str">
        <f t="shared" si="63"/>
        <v>4-Causa Ingreso-11</v>
      </c>
      <c r="C1352" s="4" t="str">
        <f t="shared" si="64"/>
        <v>4-Causa Ingreso-11-Mujeres</v>
      </c>
      <c r="D1352" s="4" t="str">
        <f t="shared" si="65"/>
        <v>4-Causa Ingreso-11-Mujeres-Primera Infancia I</v>
      </c>
      <c r="E1352">
        <v>4</v>
      </c>
      <c r="F1352" t="str">
        <f>+VLOOKUP(H1352,Causas_Ingreso[[Causal Ingreso/Egreso]:[id_Causa]],3,0)</f>
        <v>Causa Ingreso-11</v>
      </c>
      <c r="G1352" t="s">
        <v>416</v>
      </c>
      <c r="H1352" t="s">
        <v>257</v>
      </c>
      <c r="I1352" t="s">
        <v>159</v>
      </c>
      <c r="J1352" t="s">
        <v>150</v>
      </c>
      <c r="K1352" t="s">
        <v>253</v>
      </c>
      <c r="L1352" t="s">
        <v>107</v>
      </c>
      <c r="M1352">
        <v>27</v>
      </c>
      <c r="O1352" t="str">
        <f>+VLOOKUP(Línea_Causa_Sexo_Edad[[#This Row],[id_LA]],Línea_Atención[],2,0)</f>
        <v>Línea Oficina Protección Derechos</v>
      </c>
    </row>
    <row r="1353" spans="2:15" x14ac:dyDescent="0.3">
      <c r="B1353" s="4" t="str">
        <f t="shared" si="63"/>
        <v>4-Causa Ingreso-12</v>
      </c>
      <c r="C1353" s="4" t="str">
        <f t="shared" si="64"/>
        <v>4-Causa Ingreso-12-Mujeres</v>
      </c>
      <c r="D1353" s="4" t="str">
        <f t="shared" si="65"/>
        <v>4-Causa Ingreso-12-Mujeres-Primera Infancia I</v>
      </c>
      <c r="E1353">
        <v>4</v>
      </c>
      <c r="F1353" t="str">
        <f>+VLOOKUP(H1353,Causas_Ingreso[[Causal Ingreso/Egreso]:[id_Causa]],3,0)</f>
        <v>Causa Ingreso-12</v>
      </c>
      <c r="G1353" t="s">
        <v>416</v>
      </c>
      <c r="H1353" t="s">
        <v>258</v>
      </c>
      <c r="I1353" t="s">
        <v>159</v>
      </c>
      <c r="J1353" t="s">
        <v>150</v>
      </c>
      <c r="K1353" t="s">
        <v>253</v>
      </c>
      <c r="L1353" t="s">
        <v>107</v>
      </c>
      <c r="M1353">
        <v>306</v>
      </c>
      <c r="O1353" t="str">
        <f>+VLOOKUP(Línea_Causa_Sexo_Edad[[#This Row],[id_LA]],Línea_Atención[],2,0)</f>
        <v>Línea Oficina Protección Derechos</v>
      </c>
    </row>
    <row r="1354" spans="2:15" x14ac:dyDescent="0.3">
      <c r="B1354" s="4" t="str">
        <f t="shared" si="63"/>
        <v>4-Causa Ingreso-02</v>
      </c>
      <c r="C1354" s="4" t="str">
        <f t="shared" si="64"/>
        <v>4-Causa Ingreso-02-Hombres</v>
      </c>
      <c r="D1354" s="4" t="str">
        <f t="shared" si="65"/>
        <v>4-Causa Ingreso-02-Hombres-Primera Infancia II</v>
      </c>
      <c r="E1354">
        <v>4</v>
      </c>
      <c r="F1354" t="str">
        <f>+VLOOKUP(H1354,Causas_Ingreso[[Causal Ingreso/Egreso]:[id_Causa]],3,0)</f>
        <v>Causa Ingreso-02</v>
      </c>
      <c r="G1354" t="s">
        <v>416</v>
      </c>
      <c r="H1354" t="s">
        <v>124</v>
      </c>
      <c r="I1354" t="s">
        <v>160</v>
      </c>
      <c r="J1354" t="s">
        <v>154</v>
      </c>
      <c r="K1354" t="s">
        <v>252</v>
      </c>
      <c r="L1354" t="s">
        <v>107</v>
      </c>
      <c r="M1354">
        <v>4</v>
      </c>
      <c r="O1354" t="str">
        <f>+VLOOKUP(Línea_Causa_Sexo_Edad[[#This Row],[id_LA]],Línea_Atención[],2,0)</f>
        <v>Línea Oficina Protección Derechos</v>
      </c>
    </row>
    <row r="1355" spans="2:15" x14ac:dyDescent="0.3">
      <c r="B1355" s="4" t="str">
        <f t="shared" si="63"/>
        <v>4-Causa Ingreso-03</v>
      </c>
      <c r="C1355" s="4" t="str">
        <f t="shared" si="64"/>
        <v>4-Causa Ingreso-03-Hombres</v>
      </c>
      <c r="D1355" s="4" t="str">
        <f t="shared" si="65"/>
        <v>4-Causa Ingreso-03-Hombres-Primera Infancia II</v>
      </c>
      <c r="E1355">
        <v>4</v>
      </c>
      <c r="F1355" t="str">
        <f>+VLOOKUP(H1355,Causas_Ingreso[[Causal Ingreso/Egreso]:[id_Causa]],3,0)</f>
        <v>Causa Ingreso-03</v>
      </c>
      <c r="G1355" t="s">
        <v>416</v>
      </c>
      <c r="H1355" t="s">
        <v>125</v>
      </c>
      <c r="I1355" t="s">
        <v>160</v>
      </c>
      <c r="J1355" t="s">
        <v>154</v>
      </c>
      <c r="K1355" t="s">
        <v>252</v>
      </c>
      <c r="L1355" t="s">
        <v>107</v>
      </c>
      <c r="M1355">
        <v>360</v>
      </c>
      <c r="O1355" t="str">
        <f>+VLOOKUP(Línea_Causa_Sexo_Edad[[#This Row],[id_LA]],Línea_Atención[],2,0)</f>
        <v>Línea Oficina Protección Derechos</v>
      </c>
    </row>
    <row r="1356" spans="2:15" x14ac:dyDescent="0.3">
      <c r="B1356" s="4" t="str">
        <f t="shared" si="63"/>
        <v>4-Causa Ingreso-04</v>
      </c>
      <c r="C1356" s="4" t="str">
        <f t="shared" si="64"/>
        <v>4-Causa Ingreso-04-Hombres</v>
      </c>
      <c r="D1356" s="4" t="str">
        <f t="shared" si="65"/>
        <v>4-Causa Ingreso-04-Hombres-Primera Infancia II</v>
      </c>
      <c r="E1356">
        <v>4</v>
      </c>
      <c r="F1356" t="str">
        <f>+VLOOKUP(H1356,Causas_Ingreso[[Causal Ingreso/Egreso]:[id_Causa]],3,0)</f>
        <v>Causa Ingreso-04</v>
      </c>
      <c r="G1356" t="s">
        <v>416</v>
      </c>
      <c r="H1356" t="s">
        <v>126</v>
      </c>
      <c r="I1356" t="s">
        <v>160</v>
      </c>
      <c r="J1356" t="s">
        <v>154</v>
      </c>
      <c r="K1356" t="s">
        <v>252</v>
      </c>
      <c r="L1356" t="s">
        <v>107</v>
      </c>
      <c r="M1356">
        <v>1362</v>
      </c>
      <c r="O1356" t="str">
        <f>+VLOOKUP(Línea_Causa_Sexo_Edad[[#This Row],[id_LA]],Línea_Atención[],2,0)</f>
        <v>Línea Oficina Protección Derechos</v>
      </c>
    </row>
    <row r="1357" spans="2:15" x14ac:dyDescent="0.3">
      <c r="B1357" s="4" t="str">
        <f t="shared" si="63"/>
        <v>4-Causa Ingreso-05</v>
      </c>
      <c r="C1357" s="4" t="str">
        <f t="shared" si="64"/>
        <v>4-Causa Ingreso-05-Hombres</v>
      </c>
      <c r="D1357" s="4" t="str">
        <f t="shared" si="65"/>
        <v>4-Causa Ingreso-05-Hombres-Primera Infancia II</v>
      </c>
      <c r="E1357">
        <v>4</v>
      </c>
      <c r="F1357" t="str">
        <f>+VLOOKUP(H1357,Causas_Ingreso[[Causal Ingreso/Egreso]:[id_Causa]],3,0)</f>
        <v>Causa Ingreso-05</v>
      </c>
      <c r="G1357" t="s">
        <v>416</v>
      </c>
      <c r="H1357" t="s">
        <v>255</v>
      </c>
      <c r="I1357" t="s">
        <v>160</v>
      </c>
      <c r="J1357" t="s">
        <v>154</v>
      </c>
      <c r="K1357" t="s">
        <v>252</v>
      </c>
      <c r="L1357" t="s">
        <v>107</v>
      </c>
      <c r="M1357">
        <v>2002</v>
      </c>
      <c r="O1357" t="str">
        <f>+VLOOKUP(Línea_Causa_Sexo_Edad[[#This Row],[id_LA]],Línea_Atención[],2,0)</f>
        <v>Línea Oficina Protección Derechos</v>
      </c>
    </row>
    <row r="1358" spans="2:15" x14ac:dyDescent="0.3">
      <c r="B1358" s="4" t="str">
        <f t="shared" si="63"/>
        <v>4-Causa Ingreso-06</v>
      </c>
      <c r="C1358" s="4" t="str">
        <f t="shared" si="64"/>
        <v>4-Causa Ingreso-06-Hombres</v>
      </c>
      <c r="D1358" s="4" t="str">
        <f t="shared" si="65"/>
        <v>4-Causa Ingreso-06-Hombres-Primera Infancia II</v>
      </c>
      <c r="E1358">
        <v>4</v>
      </c>
      <c r="F1358" t="str">
        <f>+VLOOKUP(H1358,Causas_Ingreso[[Causal Ingreso/Egreso]:[id_Causa]],3,0)</f>
        <v>Causa Ingreso-06</v>
      </c>
      <c r="G1358" t="s">
        <v>416</v>
      </c>
      <c r="H1358" t="s">
        <v>128</v>
      </c>
      <c r="I1358" t="s">
        <v>160</v>
      </c>
      <c r="J1358" t="s">
        <v>154</v>
      </c>
      <c r="K1358" t="s">
        <v>252</v>
      </c>
      <c r="L1358" t="s">
        <v>107</v>
      </c>
      <c r="M1358">
        <v>2</v>
      </c>
      <c r="O1358" t="str">
        <f>+VLOOKUP(Línea_Causa_Sexo_Edad[[#This Row],[id_LA]],Línea_Atención[],2,0)</f>
        <v>Línea Oficina Protección Derechos</v>
      </c>
    </row>
    <row r="1359" spans="2:15" x14ac:dyDescent="0.3">
      <c r="B1359" s="4" t="str">
        <f t="shared" si="63"/>
        <v>4-Causa Ingreso-07</v>
      </c>
      <c r="C1359" s="4" t="str">
        <f t="shared" si="64"/>
        <v>4-Causa Ingreso-07-Hombres</v>
      </c>
      <c r="D1359" s="4" t="str">
        <f t="shared" si="65"/>
        <v>4-Causa Ingreso-07-Hombres-Primera Infancia II</v>
      </c>
      <c r="E1359">
        <v>4</v>
      </c>
      <c r="F1359" t="str">
        <f>+VLOOKUP(H1359,Causas_Ingreso[[Causal Ingreso/Egreso]:[id_Causa]],3,0)</f>
        <v>Causa Ingreso-07</v>
      </c>
      <c r="G1359" t="s">
        <v>416</v>
      </c>
      <c r="H1359" t="s">
        <v>256</v>
      </c>
      <c r="I1359" t="s">
        <v>160</v>
      </c>
      <c r="J1359" t="s">
        <v>154</v>
      </c>
      <c r="K1359" t="s">
        <v>252</v>
      </c>
      <c r="L1359" t="s">
        <v>107</v>
      </c>
      <c r="M1359">
        <v>32</v>
      </c>
      <c r="O1359" t="str">
        <f>+VLOOKUP(Línea_Causa_Sexo_Edad[[#This Row],[id_LA]],Línea_Atención[],2,0)</f>
        <v>Línea Oficina Protección Derechos</v>
      </c>
    </row>
    <row r="1360" spans="2:15" x14ac:dyDescent="0.3">
      <c r="B1360" s="4" t="str">
        <f t="shared" si="63"/>
        <v>4-Causa Ingreso-10</v>
      </c>
      <c r="C1360" s="4" t="str">
        <f t="shared" si="64"/>
        <v>4-Causa Ingreso-10-Hombres</v>
      </c>
      <c r="D1360" s="4" t="str">
        <f t="shared" si="65"/>
        <v>4-Causa Ingreso-10-Hombres-Primera Infancia II</v>
      </c>
      <c r="E1360">
        <v>4</v>
      </c>
      <c r="F1360" t="str">
        <f>+VLOOKUP(H1360,Causas_Ingreso[[Causal Ingreso/Egreso]:[id_Causa]],3,0)</f>
        <v>Causa Ingreso-10</v>
      </c>
      <c r="G1360" t="s">
        <v>416</v>
      </c>
      <c r="H1360" t="s">
        <v>123</v>
      </c>
      <c r="I1360" t="s">
        <v>160</v>
      </c>
      <c r="J1360" t="s">
        <v>154</v>
      </c>
      <c r="K1360" t="s">
        <v>252</v>
      </c>
      <c r="L1360" t="s">
        <v>107</v>
      </c>
      <c r="M1360">
        <v>24</v>
      </c>
      <c r="O1360" t="str">
        <f>+VLOOKUP(Línea_Causa_Sexo_Edad[[#This Row],[id_LA]],Línea_Atención[],2,0)</f>
        <v>Línea Oficina Protección Derechos</v>
      </c>
    </row>
    <row r="1361" spans="2:15" x14ac:dyDescent="0.3">
      <c r="B1361" s="4" t="str">
        <f t="shared" si="63"/>
        <v>4-Causa Ingreso-11</v>
      </c>
      <c r="C1361" s="4" t="str">
        <f t="shared" si="64"/>
        <v>4-Causa Ingreso-11-Hombres</v>
      </c>
      <c r="D1361" s="4" t="str">
        <f t="shared" si="65"/>
        <v>4-Causa Ingreso-11-Hombres-Primera Infancia II</v>
      </c>
      <c r="E1361">
        <v>4</v>
      </c>
      <c r="F1361" t="str">
        <f>+VLOOKUP(H1361,Causas_Ingreso[[Causal Ingreso/Egreso]:[id_Causa]],3,0)</f>
        <v>Causa Ingreso-11</v>
      </c>
      <c r="G1361" t="s">
        <v>416</v>
      </c>
      <c r="H1361" t="s">
        <v>257</v>
      </c>
      <c r="I1361" t="s">
        <v>160</v>
      </c>
      <c r="J1361" t="s">
        <v>154</v>
      </c>
      <c r="K1361" t="s">
        <v>252</v>
      </c>
      <c r="L1361" t="s">
        <v>107</v>
      </c>
      <c r="M1361">
        <v>125</v>
      </c>
      <c r="O1361" t="str">
        <f>+VLOOKUP(Línea_Causa_Sexo_Edad[[#This Row],[id_LA]],Línea_Atención[],2,0)</f>
        <v>Línea Oficina Protección Derechos</v>
      </c>
    </row>
    <row r="1362" spans="2:15" x14ac:dyDescent="0.3">
      <c r="B1362" s="4" t="str">
        <f t="shared" si="63"/>
        <v>4-Causa Ingreso-12</v>
      </c>
      <c r="C1362" s="4" t="str">
        <f t="shared" si="64"/>
        <v>4-Causa Ingreso-12-Hombres</v>
      </c>
      <c r="D1362" s="4" t="str">
        <f t="shared" si="65"/>
        <v>4-Causa Ingreso-12-Hombres-Primera Infancia II</v>
      </c>
      <c r="E1362">
        <v>4</v>
      </c>
      <c r="F1362" t="str">
        <f>+VLOOKUP(H1362,Causas_Ingreso[[Causal Ingreso/Egreso]:[id_Causa]],3,0)</f>
        <v>Causa Ingreso-12</v>
      </c>
      <c r="G1362" t="s">
        <v>416</v>
      </c>
      <c r="H1362" t="s">
        <v>258</v>
      </c>
      <c r="I1362" t="s">
        <v>160</v>
      </c>
      <c r="J1362" t="s">
        <v>154</v>
      </c>
      <c r="K1362" t="s">
        <v>252</v>
      </c>
      <c r="L1362" t="s">
        <v>107</v>
      </c>
      <c r="M1362">
        <v>705</v>
      </c>
      <c r="O1362" t="str">
        <f>+VLOOKUP(Línea_Causa_Sexo_Edad[[#This Row],[id_LA]],Línea_Atención[],2,0)</f>
        <v>Línea Oficina Protección Derechos</v>
      </c>
    </row>
    <row r="1363" spans="2:15" x14ac:dyDescent="0.3">
      <c r="B1363" s="4" t="str">
        <f t="shared" si="63"/>
        <v>4-Causa Ingreso-02</v>
      </c>
      <c r="C1363" s="4" t="str">
        <f t="shared" si="64"/>
        <v>4-Causa Ingreso-02-Mujeres</v>
      </c>
      <c r="D1363" s="4" t="str">
        <f t="shared" si="65"/>
        <v>4-Causa Ingreso-02-Mujeres-Primera Infancia II</v>
      </c>
      <c r="E1363">
        <v>4</v>
      </c>
      <c r="F1363" t="str">
        <f>+VLOOKUP(H1363,Causas_Ingreso[[Causal Ingreso/Egreso]:[id_Causa]],3,0)</f>
        <v>Causa Ingreso-02</v>
      </c>
      <c r="G1363" t="s">
        <v>416</v>
      </c>
      <c r="H1363" t="s">
        <v>124</v>
      </c>
      <c r="I1363" t="s">
        <v>160</v>
      </c>
      <c r="J1363" t="s">
        <v>154</v>
      </c>
      <c r="K1363" t="s">
        <v>253</v>
      </c>
      <c r="L1363" t="s">
        <v>107</v>
      </c>
      <c r="M1363">
        <v>1</v>
      </c>
      <c r="O1363" t="str">
        <f>+VLOOKUP(Línea_Causa_Sexo_Edad[[#This Row],[id_LA]],Línea_Atención[],2,0)</f>
        <v>Línea Oficina Protección Derechos</v>
      </c>
    </row>
    <row r="1364" spans="2:15" x14ac:dyDescent="0.3">
      <c r="B1364" s="4" t="str">
        <f t="shared" si="63"/>
        <v>4-Causa Ingreso-03</v>
      </c>
      <c r="C1364" s="4" t="str">
        <f t="shared" si="64"/>
        <v>4-Causa Ingreso-03-Mujeres</v>
      </c>
      <c r="D1364" s="4" t="str">
        <f t="shared" si="65"/>
        <v>4-Causa Ingreso-03-Mujeres-Primera Infancia II</v>
      </c>
      <c r="E1364">
        <v>4</v>
      </c>
      <c r="F1364" t="str">
        <f>+VLOOKUP(H1364,Causas_Ingreso[[Causal Ingreso/Egreso]:[id_Causa]],3,0)</f>
        <v>Causa Ingreso-03</v>
      </c>
      <c r="G1364" t="s">
        <v>416</v>
      </c>
      <c r="H1364" t="s">
        <v>125</v>
      </c>
      <c r="I1364" t="s">
        <v>160</v>
      </c>
      <c r="J1364" t="s">
        <v>154</v>
      </c>
      <c r="K1364" t="s">
        <v>253</v>
      </c>
      <c r="L1364" t="s">
        <v>107</v>
      </c>
      <c r="M1364">
        <v>246</v>
      </c>
      <c r="O1364" t="str">
        <f>+VLOOKUP(Línea_Causa_Sexo_Edad[[#This Row],[id_LA]],Línea_Atención[],2,0)</f>
        <v>Línea Oficina Protección Derechos</v>
      </c>
    </row>
    <row r="1365" spans="2:15" x14ac:dyDescent="0.3">
      <c r="B1365" s="4" t="str">
        <f t="shared" si="63"/>
        <v>4-Causa Ingreso-04</v>
      </c>
      <c r="C1365" s="4" t="str">
        <f t="shared" si="64"/>
        <v>4-Causa Ingreso-04-Mujeres</v>
      </c>
      <c r="D1365" s="4" t="str">
        <f t="shared" si="65"/>
        <v>4-Causa Ingreso-04-Mujeres-Primera Infancia II</v>
      </c>
      <c r="E1365">
        <v>4</v>
      </c>
      <c r="F1365" t="str">
        <f>+VLOOKUP(H1365,Causas_Ingreso[[Causal Ingreso/Egreso]:[id_Causa]],3,0)</f>
        <v>Causa Ingreso-04</v>
      </c>
      <c r="G1365" t="s">
        <v>416</v>
      </c>
      <c r="H1365" t="s">
        <v>126</v>
      </c>
      <c r="I1365" t="s">
        <v>160</v>
      </c>
      <c r="J1365" t="s">
        <v>154</v>
      </c>
      <c r="K1365" t="s">
        <v>253</v>
      </c>
      <c r="L1365" t="s">
        <v>107</v>
      </c>
      <c r="M1365">
        <v>1086</v>
      </c>
      <c r="O1365" t="str">
        <f>+VLOOKUP(Línea_Causa_Sexo_Edad[[#This Row],[id_LA]],Línea_Atención[],2,0)</f>
        <v>Línea Oficina Protección Derechos</v>
      </c>
    </row>
    <row r="1366" spans="2:15" x14ac:dyDescent="0.3">
      <c r="B1366" s="4" t="str">
        <f t="shared" si="63"/>
        <v>4-Causa Ingreso-05</v>
      </c>
      <c r="C1366" s="4" t="str">
        <f t="shared" si="64"/>
        <v>4-Causa Ingreso-05-Mujeres</v>
      </c>
      <c r="D1366" s="4" t="str">
        <f t="shared" si="65"/>
        <v>4-Causa Ingreso-05-Mujeres-Primera Infancia II</v>
      </c>
      <c r="E1366">
        <v>4</v>
      </c>
      <c r="F1366" t="str">
        <f>+VLOOKUP(H1366,Causas_Ingreso[[Causal Ingreso/Egreso]:[id_Causa]],3,0)</f>
        <v>Causa Ingreso-05</v>
      </c>
      <c r="G1366" t="s">
        <v>416</v>
      </c>
      <c r="H1366" t="s">
        <v>255</v>
      </c>
      <c r="I1366" t="s">
        <v>160</v>
      </c>
      <c r="J1366" t="s">
        <v>154</v>
      </c>
      <c r="K1366" t="s">
        <v>253</v>
      </c>
      <c r="L1366" t="s">
        <v>107</v>
      </c>
      <c r="M1366">
        <v>1728</v>
      </c>
      <c r="O1366" t="str">
        <f>+VLOOKUP(Línea_Causa_Sexo_Edad[[#This Row],[id_LA]],Línea_Atención[],2,0)</f>
        <v>Línea Oficina Protección Derechos</v>
      </c>
    </row>
    <row r="1367" spans="2:15" x14ac:dyDescent="0.3">
      <c r="B1367" s="4" t="str">
        <f t="shared" si="63"/>
        <v>4-Causa Ingreso-06</v>
      </c>
      <c r="C1367" s="4" t="str">
        <f t="shared" si="64"/>
        <v>4-Causa Ingreso-06-Mujeres</v>
      </c>
      <c r="D1367" s="4" t="str">
        <f t="shared" si="65"/>
        <v>4-Causa Ingreso-06-Mujeres-Primera Infancia II</v>
      </c>
      <c r="E1367">
        <v>4</v>
      </c>
      <c r="F1367" t="str">
        <f>+VLOOKUP(H1367,Causas_Ingreso[[Causal Ingreso/Egreso]:[id_Causa]],3,0)</f>
        <v>Causa Ingreso-06</v>
      </c>
      <c r="G1367" t="s">
        <v>416</v>
      </c>
      <c r="H1367" t="s">
        <v>128</v>
      </c>
      <c r="I1367" t="s">
        <v>160</v>
      </c>
      <c r="J1367" t="s">
        <v>154</v>
      </c>
      <c r="K1367" t="s">
        <v>253</v>
      </c>
      <c r="L1367" t="s">
        <v>107</v>
      </c>
      <c r="M1367">
        <v>1</v>
      </c>
      <c r="O1367" t="str">
        <f>+VLOOKUP(Línea_Causa_Sexo_Edad[[#This Row],[id_LA]],Línea_Atención[],2,0)</f>
        <v>Línea Oficina Protección Derechos</v>
      </c>
    </row>
    <row r="1368" spans="2:15" x14ac:dyDescent="0.3">
      <c r="B1368" s="4" t="str">
        <f t="shared" si="63"/>
        <v>4-Causa Ingreso-07</v>
      </c>
      <c r="C1368" s="4" t="str">
        <f t="shared" si="64"/>
        <v>4-Causa Ingreso-07-Mujeres</v>
      </c>
      <c r="D1368" s="4" t="str">
        <f t="shared" si="65"/>
        <v>4-Causa Ingreso-07-Mujeres-Primera Infancia II</v>
      </c>
      <c r="E1368">
        <v>4</v>
      </c>
      <c r="F1368" t="str">
        <f>+VLOOKUP(H1368,Causas_Ingreso[[Causal Ingreso/Egreso]:[id_Causa]],3,0)</f>
        <v>Causa Ingreso-07</v>
      </c>
      <c r="G1368" t="s">
        <v>416</v>
      </c>
      <c r="H1368" t="s">
        <v>256</v>
      </c>
      <c r="I1368" t="s">
        <v>160</v>
      </c>
      <c r="J1368" t="s">
        <v>154</v>
      </c>
      <c r="K1368" t="s">
        <v>253</v>
      </c>
      <c r="L1368" t="s">
        <v>107</v>
      </c>
      <c r="M1368">
        <v>18</v>
      </c>
      <c r="O1368" t="str">
        <f>+VLOOKUP(Línea_Causa_Sexo_Edad[[#This Row],[id_LA]],Línea_Atención[],2,0)</f>
        <v>Línea Oficina Protección Derechos</v>
      </c>
    </row>
    <row r="1369" spans="2:15" x14ac:dyDescent="0.3">
      <c r="B1369" s="4" t="str">
        <f t="shared" si="63"/>
        <v>4-Causa Ingreso-10</v>
      </c>
      <c r="C1369" s="4" t="str">
        <f t="shared" si="64"/>
        <v>4-Causa Ingreso-10-Mujeres</v>
      </c>
      <c r="D1369" s="4" t="str">
        <f t="shared" si="65"/>
        <v>4-Causa Ingreso-10-Mujeres-Primera Infancia II</v>
      </c>
      <c r="E1369">
        <v>4</v>
      </c>
      <c r="F1369" t="str">
        <f>+VLOOKUP(H1369,Causas_Ingreso[[Causal Ingreso/Egreso]:[id_Causa]],3,0)</f>
        <v>Causa Ingreso-10</v>
      </c>
      <c r="G1369" t="s">
        <v>416</v>
      </c>
      <c r="H1369" t="s">
        <v>123</v>
      </c>
      <c r="I1369" t="s">
        <v>160</v>
      </c>
      <c r="J1369" t="s">
        <v>154</v>
      </c>
      <c r="K1369" t="s">
        <v>253</v>
      </c>
      <c r="L1369" t="s">
        <v>107</v>
      </c>
      <c r="M1369">
        <v>14</v>
      </c>
      <c r="O1369" t="str">
        <f>+VLOOKUP(Línea_Causa_Sexo_Edad[[#This Row],[id_LA]],Línea_Atención[],2,0)</f>
        <v>Línea Oficina Protección Derechos</v>
      </c>
    </row>
    <row r="1370" spans="2:15" x14ac:dyDescent="0.3">
      <c r="B1370" s="4" t="str">
        <f t="shared" si="63"/>
        <v>4-Causa Ingreso-11</v>
      </c>
      <c r="C1370" s="4" t="str">
        <f t="shared" si="64"/>
        <v>4-Causa Ingreso-11-Mujeres</v>
      </c>
      <c r="D1370" s="4" t="str">
        <f t="shared" si="65"/>
        <v>4-Causa Ingreso-11-Mujeres-Primera Infancia II</v>
      </c>
      <c r="E1370">
        <v>4</v>
      </c>
      <c r="F1370" t="str">
        <f>+VLOOKUP(H1370,Causas_Ingreso[[Causal Ingreso/Egreso]:[id_Causa]],3,0)</f>
        <v>Causa Ingreso-11</v>
      </c>
      <c r="G1370" t="s">
        <v>416</v>
      </c>
      <c r="H1370" t="s">
        <v>257</v>
      </c>
      <c r="I1370" t="s">
        <v>160</v>
      </c>
      <c r="J1370" t="s">
        <v>154</v>
      </c>
      <c r="K1370" t="s">
        <v>253</v>
      </c>
      <c r="L1370" t="s">
        <v>107</v>
      </c>
      <c r="M1370">
        <v>164</v>
      </c>
      <c r="O1370" t="str">
        <f>+VLOOKUP(Línea_Causa_Sexo_Edad[[#This Row],[id_LA]],Línea_Atención[],2,0)</f>
        <v>Línea Oficina Protección Derechos</v>
      </c>
    </row>
    <row r="1371" spans="2:15" x14ac:dyDescent="0.3">
      <c r="B1371" s="4" t="str">
        <f t="shared" si="63"/>
        <v>4-Causa Ingreso-12</v>
      </c>
      <c r="C1371" s="4" t="str">
        <f t="shared" si="64"/>
        <v>4-Causa Ingreso-12-Mujeres</v>
      </c>
      <c r="D1371" s="4" t="str">
        <f t="shared" si="65"/>
        <v>4-Causa Ingreso-12-Mujeres-Primera Infancia II</v>
      </c>
      <c r="E1371">
        <v>4</v>
      </c>
      <c r="F1371" t="str">
        <f>+VLOOKUP(H1371,Causas_Ingreso[[Causal Ingreso/Egreso]:[id_Causa]],3,0)</f>
        <v>Causa Ingreso-12</v>
      </c>
      <c r="G1371" t="s">
        <v>416</v>
      </c>
      <c r="H1371" t="s">
        <v>258</v>
      </c>
      <c r="I1371" t="s">
        <v>160</v>
      </c>
      <c r="J1371" t="s">
        <v>154</v>
      </c>
      <c r="K1371" t="s">
        <v>253</v>
      </c>
      <c r="L1371" t="s">
        <v>107</v>
      </c>
      <c r="M1371">
        <v>610</v>
      </c>
      <c r="O1371" t="str">
        <f>+VLOOKUP(Línea_Causa_Sexo_Edad[[#This Row],[id_LA]],Línea_Atención[],2,0)</f>
        <v>Línea Oficina Protección Derechos</v>
      </c>
    </row>
    <row r="1372" spans="2:15" x14ac:dyDescent="0.3">
      <c r="B1372" s="4" t="str">
        <f t="shared" si="63"/>
        <v>4-Causa Ingreso-02</v>
      </c>
      <c r="C1372" s="4" t="str">
        <f t="shared" si="64"/>
        <v>4-Causa Ingreso-02-Hombres</v>
      </c>
      <c r="D1372" s="4" t="str">
        <f t="shared" si="65"/>
        <v>4-Causa Ingreso-02-Hombres-Segunda Infancia</v>
      </c>
      <c r="E1372">
        <v>4</v>
      </c>
      <c r="F1372" t="str">
        <f>+VLOOKUP(H1372,Causas_Ingreso[[Causal Ingreso/Egreso]:[id_Causa]],3,0)</f>
        <v>Causa Ingreso-02</v>
      </c>
      <c r="G1372" t="s">
        <v>416</v>
      </c>
      <c r="H1372" t="s">
        <v>124</v>
      </c>
      <c r="I1372" t="s">
        <v>161</v>
      </c>
      <c r="J1372" t="s">
        <v>151</v>
      </c>
      <c r="K1372" t="s">
        <v>252</v>
      </c>
      <c r="L1372" t="s">
        <v>107</v>
      </c>
      <c r="M1372">
        <v>23</v>
      </c>
      <c r="O1372" t="str">
        <f>+VLOOKUP(Línea_Causa_Sexo_Edad[[#This Row],[id_LA]],Línea_Atención[],2,0)</f>
        <v>Línea Oficina Protección Derechos</v>
      </c>
    </row>
    <row r="1373" spans="2:15" x14ac:dyDescent="0.3">
      <c r="B1373" s="4" t="str">
        <f t="shared" si="63"/>
        <v>4-Causa Ingreso-03</v>
      </c>
      <c r="C1373" s="4" t="str">
        <f t="shared" si="64"/>
        <v>4-Causa Ingreso-03-Hombres</v>
      </c>
      <c r="D1373" s="4" t="str">
        <f t="shared" si="65"/>
        <v>4-Causa Ingreso-03-Hombres-Segunda Infancia</v>
      </c>
      <c r="E1373">
        <v>4</v>
      </c>
      <c r="F1373" t="str">
        <f>+VLOOKUP(H1373,Causas_Ingreso[[Causal Ingreso/Egreso]:[id_Causa]],3,0)</f>
        <v>Causa Ingreso-03</v>
      </c>
      <c r="G1373" t="s">
        <v>416</v>
      </c>
      <c r="H1373" t="s">
        <v>125</v>
      </c>
      <c r="I1373" t="s">
        <v>161</v>
      </c>
      <c r="J1373" t="s">
        <v>151</v>
      </c>
      <c r="K1373" t="s">
        <v>252</v>
      </c>
      <c r="L1373" t="s">
        <v>107</v>
      </c>
      <c r="M1373">
        <v>413</v>
      </c>
      <c r="O1373" t="str">
        <f>+VLOOKUP(Línea_Causa_Sexo_Edad[[#This Row],[id_LA]],Línea_Atención[],2,0)</f>
        <v>Línea Oficina Protección Derechos</v>
      </c>
    </row>
    <row r="1374" spans="2:15" x14ac:dyDescent="0.3">
      <c r="B1374" s="4" t="str">
        <f t="shared" si="63"/>
        <v>4-Causa Ingreso-04</v>
      </c>
      <c r="C1374" s="4" t="str">
        <f t="shared" si="64"/>
        <v>4-Causa Ingreso-04-Hombres</v>
      </c>
      <c r="D1374" s="4" t="str">
        <f t="shared" si="65"/>
        <v>4-Causa Ingreso-04-Hombres-Segunda Infancia</v>
      </c>
      <c r="E1374">
        <v>4</v>
      </c>
      <c r="F1374" t="str">
        <f>+VLOOKUP(H1374,Causas_Ingreso[[Causal Ingreso/Egreso]:[id_Causa]],3,0)</f>
        <v>Causa Ingreso-04</v>
      </c>
      <c r="G1374" t="s">
        <v>416</v>
      </c>
      <c r="H1374" t="s">
        <v>126</v>
      </c>
      <c r="I1374" t="s">
        <v>161</v>
      </c>
      <c r="J1374" t="s">
        <v>151</v>
      </c>
      <c r="K1374" t="s">
        <v>252</v>
      </c>
      <c r="L1374" t="s">
        <v>107</v>
      </c>
      <c r="M1374">
        <v>1153</v>
      </c>
      <c r="O1374" t="str">
        <f>+VLOOKUP(Línea_Causa_Sexo_Edad[[#This Row],[id_LA]],Línea_Atención[],2,0)</f>
        <v>Línea Oficina Protección Derechos</v>
      </c>
    </row>
    <row r="1375" spans="2:15" x14ac:dyDescent="0.3">
      <c r="B1375" s="4" t="str">
        <f t="shared" si="63"/>
        <v>4-Causa Ingreso-05</v>
      </c>
      <c r="C1375" s="4" t="str">
        <f t="shared" si="64"/>
        <v>4-Causa Ingreso-05-Hombres</v>
      </c>
      <c r="D1375" s="4" t="str">
        <f t="shared" si="65"/>
        <v>4-Causa Ingreso-05-Hombres-Segunda Infancia</v>
      </c>
      <c r="E1375">
        <v>4</v>
      </c>
      <c r="F1375" t="str">
        <f>+VLOOKUP(H1375,Causas_Ingreso[[Causal Ingreso/Egreso]:[id_Causa]],3,0)</f>
        <v>Causa Ingreso-05</v>
      </c>
      <c r="G1375" t="s">
        <v>416</v>
      </c>
      <c r="H1375" t="s">
        <v>255</v>
      </c>
      <c r="I1375" t="s">
        <v>161</v>
      </c>
      <c r="J1375" t="s">
        <v>151</v>
      </c>
      <c r="K1375" t="s">
        <v>252</v>
      </c>
      <c r="L1375" t="s">
        <v>107</v>
      </c>
      <c r="M1375">
        <v>1880</v>
      </c>
      <c r="O1375" t="str">
        <f>+VLOOKUP(Línea_Causa_Sexo_Edad[[#This Row],[id_LA]],Línea_Atención[],2,0)</f>
        <v>Línea Oficina Protección Derechos</v>
      </c>
    </row>
    <row r="1376" spans="2:15" x14ac:dyDescent="0.3">
      <c r="B1376" s="4" t="str">
        <f t="shared" si="63"/>
        <v>4-Causa Ingreso-06</v>
      </c>
      <c r="C1376" s="4" t="str">
        <f t="shared" si="64"/>
        <v>4-Causa Ingreso-06-Hombres</v>
      </c>
      <c r="D1376" s="4" t="str">
        <f t="shared" si="65"/>
        <v>4-Causa Ingreso-06-Hombres-Segunda Infancia</v>
      </c>
      <c r="E1376">
        <v>4</v>
      </c>
      <c r="F1376" t="str">
        <f>+VLOOKUP(H1376,Causas_Ingreso[[Causal Ingreso/Egreso]:[id_Causa]],3,0)</f>
        <v>Causa Ingreso-06</v>
      </c>
      <c r="G1376" t="s">
        <v>416</v>
      </c>
      <c r="H1376" t="s">
        <v>128</v>
      </c>
      <c r="I1376" t="s">
        <v>161</v>
      </c>
      <c r="J1376" t="s">
        <v>151</v>
      </c>
      <c r="K1376" t="s">
        <v>252</v>
      </c>
      <c r="L1376" t="s">
        <v>107</v>
      </c>
      <c r="M1376">
        <v>3</v>
      </c>
      <c r="O1376" t="str">
        <f>+VLOOKUP(Línea_Causa_Sexo_Edad[[#This Row],[id_LA]],Línea_Atención[],2,0)</f>
        <v>Línea Oficina Protección Derechos</v>
      </c>
    </row>
    <row r="1377" spans="2:15" x14ac:dyDescent="0.3">
      <c r="B1377" s="4" t="str">
        <f t="shared" si="63"/>
        <v>4-Causa Ingreso-07</v>
      </c>
      <c r="C1377" s="4" t="str">
        <f t="shared" si="64"/>
        <v>4-Causa Ingreso-07-Hombres</v>
      </c>
      <c r="D1377" s="4" t="str">
        <f t="shared" si="65"/>
        <v>4-Causa Ingreso-07-Hombres-Segunda Infancia</v>
      </c>
      <c r="E1377">
        <v>4</v>
      </c>
      <c r="F1377" t="str">
        <f>+VLOOKUP(H1377,Causas_Ingreso[[Causal Ingreso/Egreso]:[id_Causa]],3,0)</f>
        <v>Causa Ingreso-07</v>
      </c>
      <c r="G1377" t="s">
        <v>416</v>
      </c>
      <c r="H1377" t="s">
        <v>256</v>
      </c>
      <c r="I1377" t="s">
        <v>161</v>
      </c>
      <c r="J1377" t="s">
        <v>151</v>
      </c>
      <c r="K1377" t="s">
        <v>252</v>
      </c>
      <c r="L1377" t="s">
        <v>107</v>
      </c>
      <c r="M1377">
        <v>46</v>
      </c>
      <c r="O1377" t="str">
        <f>+VLOOKUP(Línea_Causa_Sexo_Edad[[#This Row],[id_LA]],Línea_Atención[],2,0)</f>
        <v>Línea Oficina Protección Derechos</v>
      </c>
    </row>
    <row r="1378" spans="2:15" x14ac:dyDescent="0.3">
      <c r="B1378" s="4" t="str">
        <f t="shared" si="63"/>
        <v>4-Causa Ingreso-10</v>
      </c>
      <c r="C1378" s="4" t="str">
        <f t="shared" si="64"/>
        <v>4-Causa Ingreso-10-Hombres</v>
      </c>
      <c r="D1378" s="4" t="str">
        <f t="shared" si="65"/>
        <v>4-Causa Ingreso-10-Hombres-Segunda Infancia</v>
      </c>
      <c r="E1378">
        <v>4</v>
      </c>
      <c r="F1378" t="str">
        <f>+VLOOKUP(H1378,Causas_Ingreso[[Causal Ingreso/Egreso]:[id_Causa]],3,0)</f>
        <v>Causa Ingreso-10</v>
      </c>
      <c r="G1378" t="s">
        <v>416</v>
      </c>
      <c r="H1378" t="s">
        <v>123</v>
      </c>
      <c r="I1378" t="s">
        <v>161</v>
      </c>
      <c r="J1378" t="s">
        <v>151</v>
      </c>
      <c r="K1378" t="s">
        <v>252</v>
      </c>
      <c r="L1378" t="s">
        <v>107</v>
      </c>
      <c r="M1378">
        <v>17</v>
      </c>
      <c r="O1378" t="str">
        <f>+VLOOKUP(Línea_Causa_Sexo_Edad[[#This Row],[id_LA]],Línea_Atención[],2,0)</f>
        <v>Línea Oficina Protección Derechos</v>
      </c>
    </row>
    <row r="1379" spans="2:15" x14ac:dyDescent="0.3">
      <c r="B1379" s="4" t="str">
        <f t="shared" si="63"/>
        <v>4-Causa Ingreso-11</v>
      </c>
      <c r="C1379" s="4" t="str">
        <f t="shared" si="64"/>
        <v>4-Causa Ingreso-11-Hombres</v>
      </c>
      <c r="D1379" s="4" t="str">
        <f t="shared" si="65"/>
        <v>4-Causa Ingreso-11-Hombres-Segunda Infancia</v>
      </c>
      <c r="E1379">
        <v>4</v>
      </c>
      <c r="F1379" t="str">
        <f>+VLOOKUP(H1379,Causas_Ingreso[[Causal Ingreso/Egreso]:[id_Causa]],3,0)</f>
        <v>Causa Ingreso-11</v>
      </c>
      <c r="G1379" t="s">
        <v>416</v>
      </c>
      <c r="H1379" t="s">
        <v>257</v>
      </c>
      <c r="I1379" t="s">
        <v>161</v>
      </c>
      <c r="J1379" t="s">
        <v>151</v>
      </c>
      <c r="K1379" t="s">
        <v>252</v>
      </c>
      <c r="L1379" t="s">
        <v>107</v>
      </c>
      <c r="M1379">
        <v>68</v>
      </c>
      <c r="O1379" t="str">
        <f>+VLOOKUP(Línea_Causa_Sexo_Edad[[#This Row],[id_LA]],Línea_Atención[],2,0)</f>
        <v>Línea Oficina Protección Derechos</v>
      </c>
    </row>
    <row r="1380" spans="2:15" x14ac:dyDescent="0.3">
      <c r="B1380" s="4" t="str">
        <f t="shared" si="63"/>
        <v>4-Causa Ingreso-12</v>
      </c>
      <c r="C1380" s="4" t="str">
        <f t="shared" si="64"/>
        <v>4-Causa Ingreso-12-Hombres</v>
      </c>
      <c r="D1380" s="4" t="str">
        <f t="shared" si="65"/>
        <v>4-Causa Ingreso-12-Hombres-Segunda Infancia</v>
      </c>
      <c r="E1380">
        <v>4</v>
      </c>
      <c r="F1380" t="str">
        <f>+VLOOKUP(H1380,Causas_Ingreso[[Causal Ingreso/Egreso]:[id_Causa]],3,0)</f>
        <v>Causa Ingreso-12</v>
      </c>
      <c r="G1380" t="s">
        <v>416</v>
      </c>
      <c r="H1380" t="s">
        <v>258</v>
      </c>
      <c r="I1380" t="s">
        <v>161</v>
      </c>
      <c r="J1380" t="s">
        <v>151</v>
      </c>
      <c r="K1380" t="s">
        <v>252</v>
      </c>
      <c r="L1380" t="s">
        <v>107</v>
      </c>
      <c r="M1380">
        <v>601</v>
      </c>
      <c r="O1380" t="str">
        <f>+VLOOKUP(Línea_Causa_Sexo_Edad[[#This Row],[id_LA]],Línea_Atención[],2,0)</f>
        <v>Línea Oficina Protección Derechos</v>
      </c>
    </row>
    <row r="1381" spans="2:15" x14ac:dyDescent="0.3">
      <c r="B1381" s="4" t="str">
        <f t="shared" si="63"/>
        <v>4-Causa Ingreso-02</v>
      </c>
      <c r="C1381" s="4" t="str">
        <f t="shared" si="64"/>
        <v>4-Causa Ingreso-02-Mujeres</v>
      </c>
      <c r="D1381" s="4" t="str">
        <f t="shared" si="65"/>
        <v>4-Causa Ingreso-02-Mujeres-Segunda Infancia</v>
      </c>
      <c r="E1381">
        <v>4</v>
      </c>
      <c r="F1381" t="str">
        <f>+VLOOKUP(H1381,Causas_Ingreso[[Causal Ingreso/Egreso]:[id_Causa]],3,0)</f>
        <v>Causa Ingreso-02</v>
      </c>
      <c r="G1381" t="s">
        <v>416</v>
      </c>
      <c r="H1381" t="s">
        <v>124</v>
      </c>
      <c r="I1381" t="s">
        <v>161</v>
      </c>
      <c r="J1381" t="s">
        <v>151</v>
      </c>
      <c r="K1381" t="s">
        <v>253</v>
      </c>
      <c r="L1381" t="s">
        <v>107</v>
      </c>
      <c r="M1381">
        <v>11</v>
      </c>
      <c r="O1381" t="str">
        <f>+VLOOKUP(Línea_Causa_Sexo_Edad[[#This Row],[id_LA]],Línea_Atención[],2,0)</f>
        <v>Línea Oficina Protección Derechos</v>
      </c>
    </row>
    <row r="1382" spans="2:15" x14ac:dyDescent="0.3">
      <c r="B1382" s="4" t="str">
        <f t="shared" si="63"/>
        <v>4-Causa Ingreso-03</v>
      </c>
      <c r="C1382" s="4" t="str">
        <f t="shared" si="64"/>
        <v>4-Causa Ingreso-03-Mujeres</v>
      </c>
      <c r="D1382" s="4" t="str">
        <f t="shared" si="65"/>
        <v>4-Causa Ingreso-03-Mujeres-Segunda Infancia</v>
      </c>
      <c r="E1382">
        <v>4</v>
      </c>
      <c r="F1382" t="str">
        <f>+VLOOKUP(H1382,Causas_Ingreso[[Causal Ingreso/Egreso]:[id_Causa]],3,0)</f>
        <v>Causa Ingreso-03</v>
      </c>
      <c r="G1382" t="s">
        <v>416</v>
      </c>
      <c r="H1382" t="s">
        <v>125</v>
      </c>
      <c r="I1382" t="s">
        <v>161</v>
      </c>
      <c r="J1382" t="s">
        <v>151</v>
      </c>
      <c r="K1382" t="s">
        <v>253</v>
      </c>
      <c r="L1382" t="s">
        <v>107</v>
      </c>
      <c r="M1382">
        <v>394</v>
      </c>
      <c r="O1382" t="str">
        <f>+VLOOKUP(Línea_Causa_Sexo_Edad[[#This Row],[id_LA]],Línea_Atención[],2,0)</f>
        <v>Línea Oficina Protección Derechos</v>
      </c>
    </row>
    <row r="1383" spans="2:15" x14ac:dyDescent="0.3">
      <c r="B1383" s="4" t="str">
        <f t="shared" si="63"/>
        <v>4-Causa Ingreso-04</v>
      </c>
      <c r="C1383" s="4" t="str">
        <f t="shared" si="64"/>
        <v>4-Causa Ingreso-04-Mujeres</v>
      </c>
      <c r="D1383" s="4" t="str">
        <f t="shared" si="65"/>
        <v>4-Causa Ingreso-04-Mujeres-Segunda Infancia</v>
      </c>
      <c r="E1383">
        <v>4</v>
      </c>
      <c r="F1383" t="str">
        <f>+VLOOKUP(H1383,Causas_Ingreso[[Causal Ingreso/Egreso]:[id_Causa]],3,0)</f>
        <v>Causa Ingreso-04</v>
      </c>
      <c r="G1383" t="s">
        <v>416</v>
      </c>
      <c r="H1383" t="s">
        <v>126</v>
      </c>
      <c r="I1383" t="s">
        <v>161</v>
      </c>
      <c r="J1383" t="s">
        <v>151</v>
      </c>
      <c r="K1383" t="s">
        <v>253</v>
      </c>
      <c r="L1383" t="s">
        <v>107</v>
      </c>
      <c r="M1383">
        <v>996</v>
      </c>
      <c r="O1383" t="str">
        <f>+VLOOKUP(Línea_Causa_Sexo_Edad[[#This Row],[id_LA]],Línea_Atención[],2,0)</f>
        <v>Línea Oficina Protección Derechos</v>
      </c>
    </row>
    <row r="1384" spans="2:15" x14ac:dyDescent="0.3">
      <c r="B1384" s="4" t="str">
        <f t="shared" si="63"/>
        <v>4-Causa Ingreso-05</v>
      </c>
      <c r="C1384" s="4" t="str">
        <f t="shared" si="64"/>
        <v>4-Causa Ingreso-05-Mujeres</v>
      </c>
      <c r="D1384" s="4" t="str">
        <f t="shared" si="65"/>
        <v>4-Causa Ingreso-05-Mujeres-Segunda Infancia</v>
      </c>
      <c r="E1384">
        <v>4</v>
      </c>
      <c r="F1384" t="str">
        <f>+VLOOKUP(H1384,Causas_Ingreso[[Causal Ingreso/Egreso]:[id_Causa]],3,0)</f>
        <v>Causa Ingreso-05</v>
      </c>
      <c r="G1384" t="s">
        <v>416</v>
      </c>
      <c r="H1384" t="s">
        <v>255</v>
      </c>
      <c r="I1384" t="s">
        <v>161</v>
      </c>
      <c r="J1384" t="s">
        <v>151</v>
      </c>
      <c r="K1384" t="s">
        <v>253</v>
      </c>
      <c r="L1384" t="s">
        <v>107</v>
      </c>
      <c r="M1384">
        <v>1783</v>
      </c>
      <c r="O1384" t="str">
        <f>+VLOOKUP(Línea_Causa_Sexo_Edad[[#This Row],[id_LA]],Línea_Atención[],2,0)</f>
        <v>Línea Oficina Protección Derechos</v>
      </c>
    </row>
    <row r="1385" spans="2:15" x14ac:dyDescent="0.3">
      <c r="B1385" s="4" t="str">
        <f t="shared" si="63"/>
        <v>4-Causa Ingreso-06</v>
      </c>
      <c r="C1385" s="4" t="str">
        <f t="shared" si="64"/>
        <v>4-Causa Ingreso-06-Mujeres</v>
      </c>
      <c r="D1385" s="4" t="str">
        <f t="shared" si="65"/>
        <v>4-Causa Ingreso-06-Mujeres-Segunda Infancia</v>
      </c>
      <c r="E1385">
        <v>4</v>
      </c>
      <c r="F1385" t="str">
        <f>+VLOOKUP(H1385,Causas_Ingreso[[Causal Ingreso/Egreso]:[id_Causa]],3,0)</f>
        <v>Causa Ingreso-06</v>
      </c>
      <c r="G1385" t="s">
        <v>416</v>
      </c>
      <c r="H1385" t="s">
        <v>128</v>
      </c>
      <c r="I1385" t="s">
        <v>161</v>
      </c>
      <c r="J1385" t="s">
        <v>151</v>
      </c>
      <c r="K1385" t="s">
        <v>253</v>
      </c>
      <c r="L1385" t="s">
        <v>107</v>
      </c>
      <c r="M1385">
        <v>2</v>
      </c>
      <c r="O1385" t="str">
        <f>+VLOOKUP(Línea_Causa_Sexo_Edad[[#This Row],[id_LA]],Línea_Atención[],2,0)</f>
        <v>Línea Oficina Protección Derechos</v>
      </c>
    </row>
    <row r="1386" spans="2:15" x14ac:dyDescent="0.3">
      <c r="B1386" s="4" t="str">
        <f t="shared" si="63"/>
        <v>4-Causa Ingreso-07</v>
      </c>
      <c r="C1386" s="4" t="str">
        <f t="shared" si="64"/>
        <v>4-Causa Ingreso-07-Mujeres</v>
      </c>
      <c r="D1386" s="4" t="str">
        <f t="shared" si="65"/>
        <v>4-Causa Ingreso-07-Mujeres-Segunda Infancia</v>
      </c>
      <c r="E1386">
        <v>4</v>
      </c>
      <c r="F1386" t="str">
        <f>+VLOOKUP(H1386,Causas_Ingreso[[Causal Ingreso/Egreso]:[id_Causa]],3,0)</f>
        <v>Causa Ingreso-07</v>
      </c>
      <c r="G1386" t="s">
        <v>416</v>
      </c>
      <c r="H1386" t="s">
        <v>256</v>
      </c>
      <c r="I1386" t="s">
        <v>161</v>
      </c>
      <c r="J1386" t="s">
        <v>151</v>
      </c>
      <c r="K1386" t="s">
        <v>253</v>
      </c>
      <c r="L1386" t="s">
        <v>107</v>
      </c>
      <c r="M1386">
        <v>18</v>
      </c>
      <c r="O1386" t="str">
        <f>+VLOOKUP(Línea_Causa_Sexo_Edad[[#This Row],[id_LA]],Línea_Atención[],2,0)</f>
        <v>Línea Oficina Protección Derechos</v>
      </c>
    </row>
    <row r="1387" spans="2:15" x14ac:dyDescent="0.3">
      <c r="B1387" s="4" t="str">
        <f t="shared" si="63"/>
        <v>4-Causa Ingreso-10</v>
      </c>
      <c r="C1387" s="4" t="str">
        <f t="shared" si="64"/>
        <v>4-Causa Ingreso-10-Mujeres</v>
      </c>
      <c r="D1387" s="4" t="str">
        <f t="shared" si="65"/>
        <v>4-Causa Ingreso-10-Mujeres-Segunda Infancia</v>
      </c>
      <c r="E1387">
        <v>4</v>
      </c>
      <c r="F1387" t="str">
        <f>+VLOOKUP(H1387,Causas_Ingreso[[Causal Ingreso/Egreso]:[id_Causa]],3,0)</f>
        <v>Causa Ingreso-10</v>
      </c>
      <c r="G1387" t="s">
        <v>416</v>
      </c>
      <c r="H1387" t="s">
        <v>123</v>
      </c>
      <c r="I1387" t="s">
        <v>161</v>
      </c>
      <c r="J1387" t="s">
        <v>151</v>
      </c>
      <c r="K1387" t="s">
        <v>253</v>
      </c>
      <c r="L1387" t="s">
        <v>107</v>
      </c>
      <c r="M1387">
        <v>19</v>
      </c>
      <c r="O1387" t="str">
        <f>+VLOOKUP(Línea_Causa_Sexo_Edad[[#This Row],[id_LA]],Línea_Atención[],2,0)</f>
        <v>Línea Oficina Protección Derechos</v>
      </c>
    </row>
    <row r="1388" spans="2:15" x14ac:dyDescent="0.3">
      <c r="B1388" s="4" t="str">
        <f t="shared" si="63"/>
        <v>4-Causa Ingreso-11</v>
      </c>
      <c r="C1388" s="4" t="str">
        <f t="shared" si="64"/>
        <v>4-Causa Ingreso-11-Mujeres</v>
      </c>
      <c r="D1388" s="4" t="str">
        <f t="shared" si="65"/>
        <v>4-Causa Ingreso-11-Mujeres-Segunda Infancia</v>
      </c>
      <c r="E1388">
        <v>4</v>
      </c>
      <c r="F1388" t="str">
        <f>+VLOOKUP(H1388,Causas_Ingreso[[Causal Ingreso/Egreso]:[id_Causa]],3,0)</f>
        <v>Causa Ingreso-11</v>
      </c>
      <c r="G1388" t="s">
        <v>416</v>
      </c>
      <c r="H1388" t="s">
        <v>257</v>
      </c>
      <c r="I1388" t="s">
        <v>161</v>
      </c>
      <c r="J1388" t="s">
        <v>151</v>
      </c>
      <c r="K1388" t="s">
        <v>253</v>
      </c>
      <c r="L1388" t="s">
        <v>107</v>
      </c>
      <c r="M1388">
        <v>240</v>
      </c>
      <c r="O1388" t="str">
        <f>+VLOOKUP(Línea_Causa_Sexo_Edad[[#This Row],[id_LA]],Línea_Atención[],2,0)</f>
        <v>Línea Oficina Protección Derechos</v>
      </c>
    </row>
    <row r="1389" spans="2:15" x14ac:dyDescent="0.3">
      <c r="B1389" s="4" t="str">
        <f t="shared" si="63"/>
        <v>4-Causa Ingreso-12</v>
      </c>
      <c r="C1389" s="4" t="str">
        <f t="shared" si="64"/>
        <v>4-Causa Ingreso-12-Mujeres</v>
      </c>
      <c r="D1389" s="4" t="str">
        <f t="shared" si="65"/>
        <v>4-Causa Ingreso-12-Mujeres-Segunda Infancia</v>
      </c>
      <c r="E1389">
        <v>4</v>
      </c>
      <c r="F1389" t="str">
        <f>+VLOOKUP(H1389,Causas_Ingreso[[Causal Ingreso/Egreso]:[id_Causa]],3,0)</f>
        <v>Causa Ingreso-12</v>
      </c>
      <c r="G1389" t="s">
        <v>416</v>
      </c>
      <c r="H1389" t="s">
        <v>258</v>
      </c>
      <c r="I1389" t="s">
        <v>161</v>
      </c>
      <c r="J1389" t="s">
        <v>151</v>
      </c>
      <c r="K1389" t="s">
        <v>253</v>
      </c>
      <c r="L1389" t="s">
        <v>107</v>
      </c>
      <c r="M1389">
        <v>567</v>
      </c>
      <c r="O1389" t="str">
        <f>+VLOOKUP(Línea_Causa_Sexo_Edad[[#This Row],[id_LA]],Línea_Atención[],2,0)</f>
        <v>Línea Oficina Protección Derechos</v>
      </c>
    </row>
    <row r="1390" spans="2:15" x14ac:dyDescent="0.3">
      <c r="B1390" s="4" t="str">
        <f t="shared" si="63"/>
        <v>4-Causa Ingreso-02</v>
      </c>
      <c r="C1390" s="4" t="str">
        <f t="shared" si="64"/>
        <v>4-Causa Ingreso-02-Hombres</v>
      </c>
      <c r="D1390" s="4" t="str">
        <f t="shared" si="65"/>
        <v>4-Causa Ingreso-02-Hombres-Adolescente</v>
      </c>
      <c r="E1390">
        <v>4</v>
      </c>
      <c r="F1390" t="str">
        <f>+VLOOKUP(H1390,Causas_Ingreso[[Causal Ingreso/Egreso]:[id_Causa]],3,0)</f>
        <v>Causa Ingreso-02</v>
      </c>
      <c r="G1390" t="s">
        <v>416</v>
      </c>
      <c r="H1390" t="s">
        <v>124</v>
      </c>
      <c r="I1390" t="s">
        <v>162</v>
      </c>
      <c r="J1390" t="s">
        <v>152</v>
      </c>
      <c r="K1390" t="s">
        <v>252</v>
      </c>
      <c r="L1390" t="s">
        <v>107</v>
      </c>
      <c r="M1390">
        <v>72</v>
      </c>
      <c r="O1390" t="str">
        <f>+VLOOKUP(Línea_Causa_Sexo_Edad[[#This Row],[id_LA]],Línea_Atención[],2,0)</f>
        <v>Línea Oficina Protección Derechos</v>
      </c>
    </row>
    <row r="1391" spans="2:15" x14ac:dyDescent="0.3">
      <c r="B1391" s="4" t="str">
        <f t="shared" si="63"/>
        <v>4-Causa Ingreso-03</v>
      </c>
      <c r="C1391" s="4" t="str">
        <f t="shared" si="64"/>
        <v>4-Causa Ingreso-03-Hombres</v>
      </c>
      <c r="D1391" s="4" t="str">
        <f t="shared" si="65"/>
        <v>4-Causa Ingreso-03-Hombres-Adolescente</v>
      </c>
      <c r="E1391">
        <v>4</v>
      </c>
      <c r="F1391" t="str">
        <f>+VLOOKUP(H1391,Causas_Ingreso[[Causal Ingreso/Egreso]:[id_Causa]],3,0)</f>
        <v>Causa Ingreso-03</v>
      </c>
      <c r="G1391" t="s">
        <v>416</v>
      </c>
      <c r="H1391" t="s">
        <v>125</v>
      </c>
      <c r="I1391" t="s">
        <v>162</v>
      </c>
      <c r="J1391" t="s">
        <v>152</v>
      </c>
      <c r="K1391" t="s">
        <v>252</v>
      </c>
      <c r="L1391" t="s">
        <v>107</v>
      </c>
      <c r="M1391">
        <v>314</v>
      </c>
      <c r="O1391" t="str">
        <f>+VLOOKUP(Línea_Causa_Sexo_Edad[[#This Row],[id_LA]],Línea_Atención[],2,0)</f>
        <v>Línea Oficina Protección Derechos</v>
      </c>
    </row>
    <row r="1392" spans="2:15" x14ac:dyDescent="0.3">
      <c r="B1392" s="4" t="str">
        <f t="shared" si="63"/>
        <v>4-Causa Ingreso-04</v>
      </c>
      <c r="C1392" s="4" t="str">
        <f t="shared" si="64"/>
        <v>4-Causa Ingreso-04-Hombres</v>
      </c>
      <c r="D1392" s="4" t="str">
        <f t="shared" si="65"/>
        <v>4-Causa Ingreso-04-Hombres-Adolescente</v>
      </c>
      <c r="E1392">
        <v>4</v>
      </c>
      <c r="F1392" t="str">
        <f>+VLOOKUP(H1392,Causas_Ingreso[[Causal Ingreso/Egreso]:[id_Causa]],3,0)</f>
        <v>Causa Ingreso-04</v>
      </c>
      <c r="G1392" t="s">
        <v>416</v>
      </c>
      <c r="H1392" t="s">
        <v>126</v>
      </c>
      <c r="I1392" t="s">
        <v>162</v>
      </c>
      <c r="J1392" t="s">
        <v>152</v>
      </c>
      <c r="K1392" t="s">
        <v>252</v>
      </c>
      <c r="L1392" t="s">
        <v>107</v>
      </c>
      <c r="M1392">
        <v>706</v>
      </c>
      <c r="O1392" t="str">
        <f>+VLOOKUP(Línea_Causa_Sexo_Edad[[#This Row],[id_LA]],Línea_Atención[],2,0)</f>
        <v>Línea Oficina Protección Derechos</v>
      </c>
    </row>
    <row r="1393" spans="2:15" x14ac:dyDescent="0.3">
      <c r="B1393" s="4" t="str">
        <f t="shared" si="63"/>
        <v>4-Causa Ingreso-05</v>
      </c>
      <c r="C1393" s="4" t="str">
        <f t="shared" si="64"/>
        <v>4-Causa Ingreso-05-Hombres</v>
      </c>
      <c r="D1393" s="4" t="str">
        <f t="shared" si="65"/>
        <v>4-Causa Ingreso-05-Hombres-Adolescente</v>
      </c>
      <c r="E1393">
        <v>4</v>
      </c>
      <c r="F1393" t="str">
        <f>+VLOOKUP(H1393,Causas_Ingreso[[Causal Ingreso/Egreso]:[id_Causa]],3,0)</f>
        <v>Causa Ingreso-05</v>
      </c>
      <c r="G1393" t="s">
        <v>416</v>
      </c>
      <c r="H1393" t="s">
        <v>255</v>
      </c>
      <c r="I1393" t="s">
        <v>162</v>
      </c>
      <c r="J1393" t="s">
        <v>152</v>
      </c>
      <c r="K1393" t="s">
        <v>252</v>
      </c>
      <c r="L1393" t="s">
        <v>107</v>
      </c>
      <c r="M1393">
        <v>1387</v>
      </c>
      <c r="O1393" t="str">
        <f>+VLOOKUP(Línea_Causa_Sexo_Edad[[#This Row],[id_LA]],Línea_Atención[],2,0)</f>
        <v>Línea Oficina Protección Derechos</v>
      </c>
    </row>
    <row r="1394" spans="2:15" x14ac:dyDescent="0.3">
      <c r="B1394" s="4" t="str">
        <f t="shared" si="63"/>
        <v>4-Causa Ingreso-06</v>
      </c>
      <c r="C1394" s="4" t="str">
        <f t="shared" si="64"/>
        <v>4-Causa Ingreso-06-Hombres</v>
      </c>
      <c r="D1394" s="4" t="str">
        <f t="shared" si="65"/>
        <v>4-Causa Ingreso-06-Hombres-Adolescente</v>
      </c>
      <c r="E1394">
        <v>4</v>
      </c>
      <c r="F1394" t="str">
        <f>+VLOOKUP(H1394,Causas_Ingreso[[Causal Ingreso/Egreso]:[id_Causa]],3,0)</f>
        <v>Causa Ingreso-06</v>
      </c>
      <c r="G1394" t="s">
        <v>416</v>
      </c>
      <c r="H1394" t="s">
        <v>128</v>
      </c>
      <c r="I1394" t="s">
        <v>162</v>
      </c>
      <c r="J1394" t="s">
        <v>152</v>
      </c>
      <c r="K1394" t="s">
        <v>252</v>
      </c>
      <c r="L1394" t="s">
        <v>107</v>
      </c>
      <c r="M1394">
        <v>4</v>
      </c>
      <c r="O1394" t="str">
        <f>+VLOOKUP(Línea_Causa_Sexo_Edad[[#This Row],[id_LA]],Línea_Atención[],2,0)</f>
        <v>Línea Oficina Protección Derechos</v>
      </c>
    </row>
    <row r="1395" spans="2:15" x14ac:dyDescent="0.3">
      <c r="B1395" s="4" t="str">
        <f t="shared" si="63"/>
        <v>4-Causa Ingreso-07</v>
      </c>
      <c r="C1395" s="4" t="str">
        <f t="shared" si="64"/>
        <v>4-Causa Ingreso-07-Hombres</v>
      </c>
      <c r="D1395" s="4" t="str">
        <f t="shared" si="65"/>
        <v>4-Causa Ingreso-07-Hombres-Adolescente</v>
      </c>
      <c r="E1395">
        <v>4</v>
      </c>
      <c r="F1395" t="str">
        <f>+VLOOKUP(H1395,Causas_Ingreso[[Causal Ingreso/Egreso]:[id_Causa]],3,0)</f>
        <v>Causa Ingreso-07</v>
      </c>
      <c r="G1395" t="s">
        <v>416</v>
      </c>
      <c r="H1395" t="s">
        <v>256</v>
      </c>
      <c r="I1395" t="s">
        <v>162</v>
      </c>
      <c r="J1395" t="s">
        <v>152</v>
      </c>
      <c r="K1395" t="s">
        <v>252</v>
      </c>
      <c r="L1395" t="s">
        <v>107</v>
      </c>
      <c r="M1395">
        <v>24</v>
      </c>
      <c r="O1395" t="str">
        <f>+VLOOKUP(Línea_Causa_Sexo_Edad[[#This Row],[id_LA]],Línea_Atención[],2,0)</f>
        <v>Línea Oficina Protección Derechos</v>
      </c>
    </row>
    <row r="1396" spans="2:15" x14ac:dyDescent="0.3">
      <c r="B1396" s="4" t="str">
        <f t="shared" si="63"/>
        <v>4-Causa Ingreso-10</v>
      </c>
      <c r="C1396" s="4" t="str">
        <f t="shared" si="64"/>
        <v>4-Causa Ingreso-10-Hombres</v>
      </c>
      <c r="D1396" s="4" t="str">
        <f t="shared" si="65"/>
        <v>4-Causa Ingreso-10-Hombres-Adolescente</v>
      </c>
      <c r="E1396">
        <v>4</v>
      </c>
      <c r="F1396" t="str">
        <f>+VLOOKUP(H1396,Causas_Ingreso[[Causal Ingreso/Egreso]:[id_Causa]],3,0)</f>
        <v>Causa Ingreso-10</v>
      </c>
      <c r="G1396" t="s">
        <v>416</v>
      </c>
      <c r="H1396" t="s">
        <v>123</v>
      </c>
      <c r="I1396" t="s">
        <v>162</v>
      </c>
      <c r="J1396" t="s">
        <v>152</v>
      </c>
      <c r="K1396" t="s">
        <v>252</v>
      </c>
      <c r="L1396" t="s">
        <v>107</v>
      </c>
      <c r="M1396">
        <v>17</v>
      </c>
      <c r="O1396" t="str">
        <f>+VLOOKUP(Línea_Causa_Sexo_Edad[[#This Row],[id_LA]],Línea_Atención[],2,0)</f>
        <v>Línea Oficina Protección Derechos</v>
      </c>
    </row>
    <row r="1397" spans="2:15" x14ac:dyDescent="0.3">
      <c r="B1397" s="4" t="str">
        <f t="shared" si="63"/>
        <v>4-Causa Ingreso-11</v>
      </c>
      <c r="C1397" s="4" t="str">
        <f t="shared" si="64"/>
        <v>4-Causa Ingreso-11-Hombres</v>
      </c>
      <c r="D1397" s="4" t="str">
        <f t="shared" si="65"/>
        <v>4-Causa Ingreso-11-Hombres-Adolescente</v>
      </c>
      <c r="E1397">
        <v>4</v>
      </c>
      <c r="F1397" t="str">
        <f>+VLOOKUP(H1397,Causas_Ingreso[[Causal Ingreso/Egreso]:[id_Causa]],3,0)</f>
        <v>Causa Ingreso-11</v>
      </c>
      <c r="G1397" t="s">
        <v>416</v>
      </c>
      <c r="H1397" t="s">
        <v>257</v>
      </c>
      <c r="I1397" t="s">
        <v>162</v>
      </c>
      <c r="J1397" t="s">
        <v>152</v>
      </c>
      <c r="K1397" t="s">
        <v>252</v>
      </c>
      <c r="L1397" t="s">
        <v>107</v>
      </c>
      <c r="M1397">
        <v>36</v>
      </c>
      <c r="O1397" t="str">
        <f>+VLOOKUP(Línea_Causa_Sexo_Edad[[#This Row],[id_LA]],Línea_Atención[],2,0)</f>
        <v>Línea Oficina Protección Derechos</v>
      </c>
    </row>
    <row r="1398" spans="2:15" x14ac:dyDescent="0.3">
      <c r="B1398" s="4" t="str">
        <f t="shared" si="63"/>
        <v>4-Causa Ingreso-12</v>
      </c>
      <c r="C1398" s="4" t="str">
        <f t="shared" si="64"/>
        <v>4-Causa Ingreso-12-Hombres</v>
      </c>
      <c r="D1398" s="4" t="str">
        <f t="shared" si="65"/>
        <v>4-Causa Ingreso-12-Hombres-Adolescente</v>
      </c>
      <c r="E1398">
        <v>4</v>
      </c>
      <c r="F1398" t="str">
        <f>+VLOOKUP(H1398,Causas_Ingreso[[Causal Ingreso/Egreso]:[id_Causa]],3,0)</f>
        <v>Causa Ingreso-12</v>
      </c>
      <c r="G1398" t="s">
        <v>416</v>
      </c>
      <c r="H1398" t="s">
        <v>258</v>
      </c>
      <c r="I1398" t="s">
        <v>162</v>
      </c>
      <c r="J1398" t="s">
        <v>152</v>
      </c>
      <c r="K1398" t="s">
        <v>252</v>
      </c>
      <c r="L1398" t="s">
        <v>107</v>
      </c>
      <c r="M1398">
        <v>296</v>
      </c>
      <c r="O1398" t="str">
        <f>+VLOOKUP(Línea_Causa_Sexo_Edad[[#This Row],[id_LA]],Línea_Atención[],2,0)</f>
        <v>Línea Oficina Protección Derechos</v>
      </c>
    </row>
    <row r="1399" spans="2:15" x14ac:dyDescent="0.3">
      <c r="B1399" s="4" t="str">
        <f t="shared" si="63"/>
        <v>4-Causa Ingreso-02</v>
      </c>
      <c r="C1399" s="4" t="str">
        <f t="shared" si="64"/>
        <v>4-Causa Ingreso-02-Mujeres</v>
      </c>
      <c r="D1399" s="4" t="str">
        <f t="shared" si="65"/>
        <v>4-Causa Ingreso-02-Mujeres-Adolescente</v>
      </c>
      <c r="E1399">
        <v>4</v>
      </c>
      <c r="F1399" t="str">
        <f>+VLOOKUP(H1399,Causas_Ingreso[[Causal Ingreso/Egreso]:[id_Causa]],3,0)</f>
        <v>Causa Ingreso-02</v>
      </c>
      <c r="G1399" t="s">
        <v>416</v>
      </c>
      <c r="H1399" t="s">
        <v>124</v>
      </c>
      <c r="I1399" t="s">
        <v>162</v>
      </c>
      <c r="J1399" t="s">
        <v>152</v>
      </c>
      <c r="K1399" t="s">
        <v>253</v>
      </c>
      <c r="L1399" t="s">
        <v>107</v>
      </c>
      <c r="M1399">
        <v>25</v>
      </c>
      <c r="O1399" t="str">
        <f>+VLOOKUP(Línea_Causa_Sexo_Edad[[#This Row],[id_LA]],Línea_Atención[],2,0)</f>
        <v>Línea Oficina Protección Derechos</v>
      </c>
    </row>
    <row r="1400" spans="2:15" x14ac:dyDescent="0.3">
      <c r="B1400" s="4" t="str">
        <f t="shared" si="63"/>
        <v>4-Causa Ingreso-03</v>
      </c>
      <c r="C1400" s="4" t="str">
        <f t="shared" si="64"/>
        <v>4-Causa Ingreso-03-Mujeres</v>
      </c>
      <c r="D1400" s="4" t="str">
        <f t="shared" si="65"/>
        <v>4-Causa Ingreso-03-Mujeres-Adolescente</v>
      </c>
      <c r="E1400">
        <v>4</v>
      </c>
      <c r="F1400" t="str">
        <f>+VLOOKUP(H1400,Causas_Ingreso[[Causal Ingreso/Egreso]:[id_Causa]],3,0)</f>
        <v>Causa Ingreso-03</v>
      </c>
      <c r="G1400" t="s">
        <v>416</v>
      </c>
      <c r="H1400" t="s">
        <v>125</v>
      </c>
      <c r="I1400" t="s">
        <v>162</v>
      </c>
      <c r="J1400" t="s">
        <v>152</v>
      </c>
      <c r="K1400" t="s">
        <v>253</v>
      </c>
      <c r="L1400" t="s">
        <v>107</v>
      </c>
      <c r="M1400">
        <v>426</v>
      </c>
      <c r="O1400" t="str">
        <f>+VLOOKUP(Línea_Causa_Sexo_Edad[[#This Row],[id_LA]],Línea_Atención[],2,0)</f>
        <v>Línea Oficina Protección Derechos</v>
      </c>
    </row>
    <row r="1401" spans="2:15" x14ac:dyDescent="0.3">
      <c r="B1401" s="4" t="str">
        <f t="shared" si="63"/>
        <v>4-Causa Ingreso-04</v>
      </c>
      <c r="C1401" s="4" t="str">
        <f t="shared" si="64"/>
        <v>4-Causa Ingreso-04-Mujeres</v>
      </c>
      <c r="D1401" s="4" t="str">
        <f t="shared" si="65"/>
        <v>4-Causa Ingreso-04-Mujeres-Adolescente</v>
      </c>
      <c r="E1401">
        <v>4</v>
      </c>
      <c r="F1401" t="str">
        <f>+VLOOKUP(H1401,Causas_Ingreso[[Causal Ingreso/Egreso]:[id_Causa]],3,0)</f>
        <v>Causa Ingreso-04</v>
      </c>
      <c r="G1401" t="s">
        <v>416</v>
      </c>
      <c r="H1401" t="s">
        <v>126</v>
      </c>
      <c r="I1401" t="s">
        <v>162</v>
      </c>
      <c r="J1401" t="s">
        <v>152</v>
      </c>
      <c r="K1401" t="s">
        <v>253</v>
      </c>
      <c r="L1401" t="s">
        <v>107</v>
      </c>
      <c r="M1401">
        <v>690</v>
      </c>
      <c r="O1401" t="str">
        <f>+VLOOKUP(Línea_Causa_Sexo_Edad[[#This Row],[id_LA]],Línea_Atención[],2,0)</f>
        <v>Línea Oficina Protección Derechos</v>
      </c>
    </row>
    <row r="1402" spans="2:15" x14ac:dyDescent="0.3">
      <c r="B1402" s="4" t="str">
        <f t="shared" si="63"/>
        <v>4-Causa Ingreso-05</v>
      </c>
      <c r="C1402" s="4" t="str">
        <f t="shared" si="64"/>
        <v>4-Causa Ingreso-05-Mujeres</v>
      </c>
      <c r="D1402" s="4" t="str">
        <f t="shared" si="65"/>
        <v>4-Causa Ingreso-05-Mujeres-Adolescente</v>
      </c>
      <c r="E1402">
        <v>4</v>
      </c>
      <c r="F1402" t="str">
        <f>+VLOOKUP(H1402,Causas_Ingreso[[Causal Ingreso/Egreso]:[id_Causa]],3,0)</f>
        <v>Causa Ingreso-05</v>
      </c>
      <c r="G1402" t="s">
        <v>416</v>
      </c>
      <c r="H1402" t="s">
        <v>255</v>
      </c>
      <c r="I1402" t="s">
        <v>162</v>
      </c>
      <c r="J1402" t="s">
        <v>152</v>
      </c>
      <c r="K1402" t="s">
        <v>253</v>
      </c>
      <c r="L1402" t="s">
        <v>107</v>
      </c>
      <c r="M1402">
        <v>1610</v>
      </c>
      <c r="O1402" t="str">
        <f>+VLOOKUP(Línea_Causa_Sexo_Edad[[#This Row],[id_LA]],Línea_Atención[],2,0)</f>
        <v>Línea Oficina Protección Derechos</v>
      </c>
    </row>
    <row r="1403" spans="2:15" x14ac:dyDescent="0.3">
      <c r="B1403" s="4" t="str">
        <f t="shared" si="63"/>
        <v>4-Causa Ingreso-06</v>
      </c>
      <c r="C1403" s="4" t="str">
        <f t="shared" si="64"/>
        <v>4-Causa Ingreso-06-Mujeres</v>
      </c>
      <c r="D1403" s="4" t="str">
        <f t="shared" si="65"/>
        <v>4-Causa Ingreso-06-Mujeres-Adolescente</v>
      </c>
      <c r="E1403">
        <v>4</v>
      </c>
      <c r="F1403" t="str">
        <f>+VLOOKUP(H1403,Causas_Ingreso[[Causal Ingreso/Egreso]:[id_Causa]],3,0)</f>
        <v>Causa Ingreso-06</v>
      </c>
      <c r="G1403" t="s">
        <v>416</v>
      </c>
      <c r="H1403" t="s">
        <v>128</v>
      </c>
      <c r="I1403" t="s">
        <v>162</v>
      </c>
      <c r="J1403" t="s">
        <v>152</v>
      </c>
      <c r="K1403" t="s">
        <v>253</v>
      </c>
      <c r="L1403" t="s">
        <v>107</v>
      </c>
      <c r="M1403">
        <v>2</v>
      </c>
      <c r="O1403" t="str">
        <f>+VLOOKUP(Línea_Causa_Sexo_Edad[[#This Row],[id_LA]],Línea_Atención[],2,0)</f>
        <v>Línea Oficina Protección Derechos</v>
      </c>
    </row>
    <row r="1404" spans="2:15" x14ac:dyDescent="0.3">
      <c r="B1404" s="4" t="str">
        <f t="shared" si="63"/>
        <v>4-Causa Ingreso-07</v>
      </c>
      <c r="C1404" s="4" t="str">
        <f t="shared" si="64"/>
        <v>4-Causa Ingreso-07-Mujeres</v>
      </c>
      <c r="D1404" s="4" t="str">
        <f t="shared" si="65"/>
        <v>4-Causa Ingreso-07-Mujeres-Adolescente</v>
      </c>
      <c r="E1404">
        <v>4</v>
      </c>
      <c r="F1404" t="str">
        <f>+VLOOKUP(H1404,Causas_Ingreso[[Causal Ingreso/Egreso]:[id_Causa]],3,0)</f>
        <v>Causa Ingreso-07</v>
      </c>
      <c r="G1404" t="s">
        <v>416</v>
      </c>
      <c r="H1404" t="s">
        <v>256</v>
      </c>
      <c r="I1404" t="s">
        <v>162</v>
      </c>
      <c r="J1404" t="s">
        <v>152</v>
      </c>
      <c r="K1404" t="s">
        <v>253</v>
      </c>
      <c r="L1404" t="s">
        <v>107</v>
      </c>
      <c r="M1404">
        <v>4</v>
      </c>
      <c r="O1404" t="str">
        <f>+VLOOKUP(Línea_Causa_Sexo_Edad[[#This Row],[id_LA]],Línea_Atención[],2,0)</f>
        <v>Línea Oficina Protección Derechos</v>
      </c>
    </row>
    <row r="1405" spans="2:15" x14ac:dyDescent="0.3">
      <c r="B1405" s="4" t="str">
        <f t="shared" si="63"/>
        <v>4-Causa Ingreso-10</v>
      </c>
      <c r="C1405" s="4" t="str">
        <f t="shared" si="64"/>
        <v>4-Causa Ingreso-10-Mujeres</v>
      </c>
      <c r="D1405" s="4" t="str">
        <f t="shared" si="65"/>
        <v>4-Causa Ingreso-10-Mujeres-Adolescente</v>
      </c>
      <c r="E1405">
        <v>4</v>
      </c>
      <c r="F1405" t="str">
        <f>+VLOOKUP(H1405,Causas_Ingreso[[Causal Ingreso/Egreso]:[id_Causa]],3,0)</f>
        <v>Causa Ingreso-10</v>
      </c>
      <c r="G1405" t="s">
        <v>416</v>
      </c>
      <c r="H1405" t="s">
        <v>123</v>
      </c>
      <c r="I1405" t="s">
        <v>162</v>
      </c>
      <c r="J1405" t="s">
        <v>152</v>
      </c>
      <c r="K1405" t="s">
        <v>253</v>
      </c>
      <c r="L1405" t="s">
        <v>107</v>
      </c>
      <c r="M1405">
        <v>18</v>
      </c>
      <c r="O1405" t="str">
        <f>+VLOOKUP(Línea_Causa_Sexo_Edad[[#This Row],[id_LA]],Línea_Atención[],2,0)</f>
        <v>Línea Oficina Protección Derechos</v>
      </c>
    </row>
    <row r="1406" spans="2:15" x14ac:dyDescent="0.3">
      <c r="B1406" s="4" t="str">
        <f t="shared" si="63"/>
        <v>4-Causa Ingreso-11</v>
      </c>
      <c r="C1406" s="4" t="str">
        <f t="shared" si="64"/>
        <v>4-Causa Ingreso-11-Mujeres</v>
      </c>
      <c r="D1406" s="4" t="str">
        <f t="shared" si="65"/>
        <v>4-Causa Ingreso-11-Mujeres-Adolescente</v>
      </c>
      <c r="E1406">
        <v>4</v>
      </c>
      <c r="F1406" t="str">
        <f>+VLOOKUP(H1406,Causas_Ingreso[[Causal Ingreso/Egreso]:[id_Causa]],3,0)</f>
        <v>Causa Ingreso-11</v>
      </c>
      <c r="G1406" t="s">
        <v>416</v>
      </c>
      <c r="H1406" t="s">
        <v>257</v>
      </c>
      <c r="I1406" t="s">
        <v>162</v>
      </c>
      <c r="J1406" t="s">
        <v>152</v>
      </c>
      <c r="K1406" t="s">
        <v>253</v>
      </c>
      <c r="L1406" t="s">
        <v>107</v>
      </c>
      <c r="M1406">
        <v>236</v>
      </c>
      <c r="O1406" t="str">
        <f>+VLOOKUP(Línea_Causa_Sexo_Edad[[#This Row],[id_LA]],Línea_Atención[],2,0)</f>
        <v>Línea Oficina Protección Derechos</v>
      </c>
    </row>
    <row r="1407" spans="2:15" x14ac:dyDescent="0.3">
      <c r="B1407" s="4" t="str">
        <f t="shared" si="63"/>
        <v>4-Causa Ingreso-12</v>
      </c>
      <c r="C1407" s="4" t="str">
        <f t="shared" si="64"/>
        <v>4-Causa Ingreso-12-Mujeres</v>
      </c>
      <c r="D1407" s="4" t="str">
        <f t="shared" si="65"/>
        <v>4-Causa Ingreso-12-Mujeres-Adolescente</v>
      </c>
      <c r="E1407">
        <v>4</v>
      </c>
      <c r="F1407" t="str">
        <f>+VLOOKUP(H1407,Causas_Ingreso[[Causal Ingreso/Egreso]:[id_Causa]],3,0)</f>
        <v>Causa Ingreso-12</v>
      </c>
      <c r="G1407" t="s">
        <v>416</v>
      </c>
      <c r="H1407" t="s">
        <v>258</v>
      </c>
      <c r="I1407" t="s">
        <v>162</v>
      </c>
      <c r="J1407" t="s">
        <v>152</v>
      </c>
      <c r="K1407" t="s">
        <v>253</v>
      </c>
      <c r="L1407" t="s">
        <v>107</v>
      </c>
      <c r="M1407">
        <v>355</v>
      </c>
      <c r="O1407" t="str">
        <f>+VLOOKUP(Línea_Causa_Sexo_Edad[[#This Row],[id_LA]],Línea_Atención[],2,0)</f>
        <v>Línea Oficina Protección Derechos</v>
      </c>
    </row>
    <row r="1408" spans="2:15" x14ac:dyDescent="0.3">
      <c r="B1408" s="4" t="str">
        <f t="shared" si="63"/>
        <v>4-Causa Ingreso-02</v>
      </c>
      <c r="C1408" s="4" t="str">
        <f t="shared" si="64"/>
        <v>4-Causa Ingreso-02-Hombres</v>
      </c>
      <c r="D1408" s="4" t="str">
        <f t="shared" si="65"/>
        <v>4-Causa Ingreso-02-Hombres-Mayores De Edad</v>
      </c>
      <c r="E1408">
        <v>4</v>
      </c>
      <c r="F1408" t="str">
        <f>+VLOOKUP(H1408,Causas_Ingreso[[Causal Ingreso/Egreso]:[id_Causa]],3,0)</f>
        <v>Causa Ingreso-02</v>
      </c>
      <c r="G1408" t="s">
        <v>416</v>
      </c>
      <c r="H1408" t="s">
        <v>124</v>
      </c>
      <c r="I1408" t="s">
        <v>163</v>
      </c>
      <c r="J1408" t="s">
        <v>153</v>
      </c>
      <c r="K1408" t="s">
        <v>252</v>
      </c>
      <c r="L1408" t="s">
        <v>107</v>
      </c>
      <c r="M1408">
        <v>4</v>
      </c>
      <c r="O1408" t="str">
        <f>+VLOOKUP(Línea_Causa_Sexo_Edad[[#This Row],[id_LA]],Línea_Atención[],2,0)</f>
        <v>Línea Oficina Protección Derechos</v>
      </c>
    </row>
    <row r="1409" spans="2:15" x14ac:dyDescent="0.3">
      <c r="B1409" s="4" t="str">
        <f t="shared" si="63"/>
        <v>4-Causa Ingreso-03</v>
      </c>
      <c r="C1409" s="4" t="str">
        <f t="shared" si="64"/>
        <v>4-Causa Ingreso-03-Hombres</v>
      </c>
      <c r="D1409" s="4" t="str">
        <f t="shared" si="65"/>
        <v>4-Causa Ingreso-03-Hombres-Mayores De Edad</v>
      </c>
      <c r="E1409">
        <v>4</v>
      </c>
      <c r="F1409" t="str">
        <f>+VLOOKUP(H1409,Causas_Ingreso[[Causal Ingreso/Egreso]:[id_Causa]],3,0)</f>
        <v>Causa Ingreso-03</v>
      </c>
      <c r="G1409" t="s">
        <v>416</v>
      </c>
      <c r="H1409" t="s">
        <v>125</v>
      </c>
      <c r="I1409" t="s">
        <v>163</v>
      </c>
      <c r="J1409" t="s">
        <v>153</v>
      </c>
      <c r="K1409" t="s">
        <v>252</v>
      </c>
      <c r="L1409" t="s">
        <v>107</v>
      </c>
      <c r="M1409">
        <v>13</v>
      </c>
      <c r="O1409" t="str">
        <f>+VLOOKUP(Línea_Causa_Sexo_Edad[[#This Row],[id_LA]],Línea_Atención[],2,0)</f>
        <v>Línea Oficina Protección Derechos</v>
      </c>
    </row>
    <row r="1410" spans="2:15" x14ac:dyDescent="0.3">
      <c r="B1410" s="4" t="str">
        <f t="shared" si="63"/>
        <v>4-Causa Ingreso-04</v>
      </c>
      <c r="C1410" s="4" t="str">
        <f t="shared" si="64"/>
        <v>4-Causa Ingreso-04-Hombres</v>
      </c>
      <c r="D1410" s="4" t="str">
        <f t="shared" si="65"/>
        <v>4-Causa Ingreso-04-Hombres-Mayores De Edad</v>
      </c>
      <c r="E1410">
        <v>4</v>
      </c>
      <c r="F1410" t="str">
        <f>+VLOOKUP(H1410,Causas_Ingreso[[Causal Ingreso/Egreso]:[id_Causa]],3,0)</f>
        <v>Causa Ingreso-04</v>
      </c>
      <c r="G1410" t="s">
        <v>416</v>
      </c>
      <c r="H1410" t="s">
        <v>126</v>
      </c>
      <c r="I1410" t="s">
        <v>163</v>
      </c>
      <c r="J1410" t="s">
        <v>153</v>
      </c>
      <c r="K1410" t="s">
        <v>252</v>
      </c>
      <c r="L1410" t="s">
        <v>107</v>
      </c>
      <c r="M1410">
        <v>35</v>
      </c>
      <c r="O1410" t="str">
        <f>+VLOOKUP(Línea_Causa_Sexo_Edad[[#This Row],[id_LA]],Línea_Atención[],2,0)</f>
        <v>Línea Oficina Protección Derechos</v>
      </c>
    </row>
    <row r="1411" spans="2:15" x14ac:dyDescent="0.3">
      <c r="B1411" s="4" t="str">
        <f t="shared" si="63"/>
        <v>4-Causa Ingreso-05</v>
      </c>
      <c r="C1411" s="4" t="str">
        <f t="shared" si="64"/>
        <v>4-Causa Ingreso-05-Hombres</v>
      </c>
      <c r="D1411" s="4" t="str">
        <f t="shared" si="65"/>
        <v>4-Causa Ingreso-05-Hombres-Mayores De Edad</v>
      </c>
      <c r="E1411">
        <v>4</v>
      </c>
      <c r="F1411" t="str">
        <f>+VLOOKUP(H1411,Causas_Ingreso[[Causal Ingreso/Egreso]:[id_Causa]],3,0)</f>
        <v>Causa Ingreso-05</v>
      </c>
      <c r="G1411" t="s">
        <v>416</v>
      </c>
      <c r="H1411" t="s">
        <v>255</v>
      </c>
      <c r="I1411" t="s">
        <v>163</v>
      </c>
      <c r="J1411" t="s">
        <v>153</v>
      </c>
      <c r="K1411" t="s">
        <v>252</v>
      </c>
      <c r="L1411" t="s">
        <v>107</v>
      </c>
      <c r="M1411">
        <v>76</v>
      </c>
      <c r="O1411" t="str">
        <f>+VLOOKUP(Línea_Causa_Sexo_Edad[[#This Row],[id_LA]],Línea_Atención[],2,0)</f>
        <v>Línea Oficina Protección Derechos</v>
      </c>
    </row>
    <row r="1412" spans="2:15" x14ac:dyDescent="0.3">
      <c r="B1412" s="4" t="str">
        <f t="shared" si="63"/>
        <v>4-Causa Ingreso-06</v>
      </c>
      <c r="C1412" s="4" t="str">
        <f t="shared" si="64"/>
        <v>4-Causa Ingreso-06-Hombres</v>
      </c>
      <c r="D1412" s="4" t="str">
        <f t="shared" si="65"/>
        <v>4-Causa Ingreso-06-Hombres-Mayores De Edad</v>
      </c>
      <c r="E1412">
        <v>4</v>
      </c>
      <c r="F1412" t="str">
        <f>+VLOOKUP(H1412,Causas_Ingreso[[Causal Ingreso/Egreso]:[id_Causa]],3,0)</f>
        <v>Causa Ingreso-06</v>
      </c>
      <c r="G1412" t="s">
        <v>416</v>
      </c>
      <c r="H1412" t="s">
        <v>128</v>
      </c>
      <c r="I1412" t="s">
        <v>163</v>
      </c>
      <c r="J1412" t="s">
        <v>153</v>
      </c>
      <c r="K1412" t="s">
        <v>252</v>
      </c>
      <c r="L1412" t="s">
        <v>107</v>
      </c>
      <c r="M1412">
        <v>0</v>
      </c>
      <c r="O1412" t="str">
        <f>+VLOOKUP(Línea_Causa_Sexo_Edad[[#This Row],[id_LA]],Línea_Atención[],2,0)</f>
        <v>Línea Oficina Protección Derechos</v>
      </c>
    </row>
    <row r="1413" spans="2:15" x14ac:dyDescent="0.3">
      <c r="B1413" s="4" t="str">
        <f t="shared" ref="B1413:B1476" si="66">+E1413&amp;"-"&amp;F1413</f>
        <v>4-Causa Ingreso-07</v>
      </c>
      <c r="C1413" s="4" t="str">
        <f t="shared" ref="C1413:C1476" si="67">+B1413&amp;"-"&amp;K1413</f>
        <v>4-Causa Ingreso-07-Hombres</v>
      </c>
      <c r="D1413" s="4" t="str">
        <f t="shared" ref="D1413:D1476" si="68">+C1413&amp;"-"&amp;J1413</f>
        <v>4-Causa Ingreso-07-Hombres-Mayores De Edad</v>
      </c>
      <c r="E1413">
        <v>4</v>
      </c>
      <c r="F1413" t="str">
        <f>+VLOOKUP(H1413,Causas_Ingreso[[Causal Ingreso/Egreso]:[id_Causa]],3,0)</f>
        <v>Causa Ingreso-07</v>
      </c>
      <c r="G1413" t="s">
        <v>416</v>
      </c>
      <c r="H1413" t="s">
        <v>256</v>
      </c>
      <c r="I1413" t="s">
        <v>163</v>
      </c>
      <c r="J1413" t="s">
        <v>153</v>
      </c>
      <c r="K1413" t="s">
        <v>252</v>
      </c>
      <c r="L1413" t="s">
        <v>107</v>
      </c>
      <c r="M1413">
        <v>0</v>
      </c>
      <c r="O1413" t="str">
        <f>+VLOOKUP(Línea_Causa_Sexo_Edad[[#This Row],[id_LA]],Línea_Atención[],2,0)</f>
        <v>Línea Oficina Protección Derechos</v>
      </c>
    </row>
    <row r="1414" spans="2:15" x14ac:dyDescent="0.3">
      <c r="B1414" s="4" t="str">
        <f t="shared" si="66"/>
        <v>4-Causa Ingreso-10</v>
      </c>
      <c r="C1414" s="4" t="str">
        <f t="shared" si="67"/>
        <v>4-Causa Ingreso-10-Hombres</v>
      </c>
      <c r="D1414" s="4" t="str">
        <f t="shared" si="68"/>
        <v>4-Causa Ingreso-10-Hombres-Mayores De Edad</v>
      </c>
      <c r="E1414">
        <v>4</v>
      </c>
      <c r="F1414" t="str">
        <f>+VLOOKUP(H1414,Causas_Ingreso[[Causal Ingreso/Egreso]:[id_Causa]],3,0)</f>
        <v>Causa Ingreso-10</v>
      </c>
      <c r="G1414" t="s">
        <v>416</v>
      </c>
      <c r="H1414" t="s">
        <v>123</v>
      </c>
      <c r="I1414" t="s">
        <v>163</v>
      </c>
      <c r="J1414" t="s">
        <v>153</v>
      </c>
      <c r="K1414" t="s">
        <v>252</v>
      </c>
      <c r="L1414" t="s">
        <v>107</v>
      </c>
      <c r="M1414">
        <v>1</v>
      </c>
      <c r="O1414" t="str">
        <f>+VLOOKUP(Línea_Causa_Sexo_Edad[[#This Row],[id_LA]],Línea_Atención[],2,0)</f>
        <v>Línea Oficina Protección Derechos</v>
      </c>
    </row>
    <row r="1415" spans="2:15" x14ac:dyDescent="0.3">
      <c r="B1415" s="4" t="str">
        <f t="shared" si="66"/>
        <v>4-Causa Ingreso-11</v>
      </c>
      <c r="C1415" s="4" t="str">
        <f t="shared" si="67"/>
        <v>4-Causa Ingreso-11-Hombres</v>
      </c>
      <c r="D1415" s="4" t="str">
        <f t="shared" si="68"/>
        <v>4-Causa Ingreso-11-Hombres-Mayores De Edad</v>
      </c>
      <c r="E1415">
        <v>4</v>
      </c>
      <c r="F1415" t="str">
        <f>+VLOOKUP(H1415,Causas_Ingreso[[Causal Ingreso/Egreso]:[id_Causa]],3,0)</f>
        <v>Causa Ingreso-11</v>
      </c>
      <c r="G1415" t="s">
        <v>416</v>
      </c>
      <c r="H1415" t="s">
        <v>257</v>
      </c>
      <c r="I1415" t="s">
        <v>163</v>
      </c>
      <c r="J1415" t="s">
        <v>153</v>
      </c>
      <c r="K1415" t="s">
        <v>252</v>
      </c>
      <c r="L1415" t="s">
        <v>107</v>
      </c>
      <c r="M1415">
        <v>0</v>
      </c>
      <c r="O1415" t="str">
        <f>+VLOOKUP(Línea_Causa_Sexo_Edad[[#This Row],[id_LA]],Línea_Atención[],2,0)</f>
        <v>Línea Oficina Protección Derechos</v>
      </c>
    </row>
    <row r="1416" spans="2:15" x14ac:dyDescent="0.3">
      <c r="B1416" s="4" t="str">
        <f t="shared" si="66"/>
        <v>4-Causa Ingreso-12</v>
      </c>
      <c r="C1416" s="4" t="str">
        <f t="shared" si="67"/>
        <v>4-Causa Ingreso-12-Hombres</v>
      </c>
      <c r="D1416" s="4" t="str">
        <f t="shared" si="68"/>
        <v>4-Causa Ingreso-12-Hombres-Mayores De Edad</v>
      </c>
      <c r="E1416">
        <v>4</v>
      </c>
      <c r="F1416" t="str">
        <f>+VLOOKUP(H1416,Causas_Ingreso[[Causal Ingreso/Egreso]:[id_Causa]],3,0)</f>
        <v>Causa Ingreso-12</v>
      </c>
      <c r="G1416" t="s">
        <v>416</v>
      </c>
      <c r="H1416" t="s">
        <v>258</v>
      </c>
      <c r="I1416" t="s">
        <v>163</v>
      </c>
      <c r="J1416" t="s">
        <v>153</v>
      </c>
      <c r="K1416" t="s">
        <v>252</v>
      </c>
      <c r="L1416" t="s">
        <v>107</v>
      </c>
      <c r="M1416">
        <v>23</v>
      </c>
      <c r="O1416" t="str">
        <f>+VLOOKUP(Línea_Causa_Sexo_Edad[[#This Row],[id_LA]],Línea_Atención[],2,0)</f>
        <v>Línea Oficina Protección Derechos</v>
      </c>
    </row>
    <row r="1417" spans="2:15" x14ac:dyDescent="0.3">
      <c r="B1417" s="4" t="str">
        <f t="shared" si="66"/>
        <v>4-Causa Ingreso-02</v>
      </c>
      <c r="C1417" s="4" t="str">
        <f t="shared" si="67"/>
        <v>4-Causa Ingreso-02-Mujeres</v>
      </c>
      <c r="D1417" s="4" t="str">
        <f t="shared" si="68"/>
        <v>4-Causa Ingreso-02-Mujeres-Mayores De Edad</v>
      </c>
      <c r="E1417">
        <v>4</v>
      </c>
      <c r="F1417" t="str">
        <f>+VLOOKUP(H1417,Causas_Ingreso[[Causal Ingreso/Egreso]:[id_Causa]],3,0)</f>
        <v>Causa Ingreso-02</v>
      </c>
      <c r="G1417" t="s">
        <v>416</v>
      </c>
      <c r="H1417" t="s">
        <v>124</v>
      </c>
      <c r="I1417" t="s">
        <v>163</v>
      </c>
      <c r="J1417" t="s">
        <v>153</v>
      </c>
      <c r="K1417" t="s">
        <v>253</v>
      </c>
      <c r="L1417" t="s">
        <v>107</v>
      </c>
      <c r="M1417">
        <v>2</v>
      </c>
      <c r="O1417" t="str">
        <f>+VLOOKUP(Línea_Causa_Sexo_Edad[[#This Row],[id_LA]],Línea_Atención[],2,0)</f>
        <v>Línea Oficina Protección Derechos</v>
      </c>
    </row>
    <row r="1418" spans="2:15" x14ac:dyDescent="0.3">
      <c r="B1418" s="4" t="str">
        <f t="shared" si="66"/>
        <v>4-Causa Ingreso-03</v>
      </c>
      <c r="C1418" s="4" t="str">
        <f t="shared" si="67"/>
        <v>4-Causa Ingreso-03-Mujeres</v>
      </c>
      <c r="D1418" s="4" t="str">
        <f t="shared" si="68"/>
        <v>4-Causa Ingreso-03-Mujeres-Mayores De Edad</v>
      </c>
      <c r="E1418">
        <v>4</v>
      </c>
      <c r="F1418" t="str">
        <f>+VLOOKUP(H1418,Causas_Ingreso[[Causal Ingreso/Egreso]:[id_Causa]],3,0)</f>
        <v>Causa Ingreso-03</v>
      </c>
      <c r="G1418" t="s">
        <v>416</v>
      </c>
      <c r="H1418" t="s">
        <v>125</v>
      </c>
      <c r="I1418" t="s">
        <v>163</v>
      </c>
      <c r="J1418" t="s">
        <v>153</v>
      </c>
      <c r="K1418" t="s">
        <v>253</v>
      </c>
      <c r="L1418" t="s">
        <v>107</v>
      </c>
      <c r="M1418">
        <v>30</v>
      </c>
      <c r="O1418" t="str">
        <f>+VLOOKUP(Línea_Causa_Sexo_Edad[[#This Row],[id_LA]],Línea_Atención[],2,0)</f>
        <v>Línea Oficina Protección Derechos</v>
      </c>
    </row>
    <row r="1419" spans="2:15" x14ac:dyDescent="0.3">
      <c r="B1419" s="4" t="str">
        <f t="shared" si="66"/>
        <v>4-Causa Ingreso-04</v>
      </c>
      <c r="C1419" s="4" t="str">
        <f t="shared" si="67"/>
        <v>4-Causa Ingreso-04-Mujeres</v>
      </c>
      <c r="D1419" s="4" t="str">
        <f t="shared" si="68"/>
        <v>4-Causa Ingreso-04-Mujeres-Mayores De Edad</v>
      </c>
      <c r="E1419">
        <v>4</v>
      </c>
      <c r="F1419" t="str">
        <f>+VLOOKUP(H1419,Causas_Ingreso[[Causal Ingreso/Egreso]:[id_Causa]],3,0)</f>
        <v>Causa Ingreso-04</v>
      </c>
      <c r="G1419" t="s">
        <v>416</v>
      </c>
      <c r="H1419" t="s">
        <v>126</v>
      </c>
      <c r="I1419" t="s">
        <v>163</v>
      </c>
      <c r="J1419" t="s">
        <v>153</v>
      </c>
      <c r="K1419" t="s">
        <v>253</v>
      </c>
      <c r="L1419" t="s">
        <v>107</v>
      </c>
      <c r="M1419">
        <v>54</v>
      </c>
      <c r="O1419" t="str">
        <f>+VLOOKUP(Línea_Causa_Sexo_Edad[[#This Row],[id_LA]],Línea_Atención[],2,0)</f>
        <v>Línea Oficina Protección Derechos</v>
      </c>
    </row>
    <row r="1420" spans="2:15" x14ac:dyDescent="0.3">
      <c r="B1420" s="4" t="str">
        <f t="shared" si="66"/>
        <v>4-Causa Ingreso-05</v>
      </c>
      <c r="C1420" s="4" t="str">
        <f t="shared" si="67"/>
        <v>4-Causa Ingreso-05-Mujeres</v>
      </c>
      <c r="D1420" s="4" t="str">
        <f t="shared" si="68"/>
        <v>4-Causa Ingreso-05-Mujeres-Mayores De Edad</v>
      </c>
      <c r="E1420">
        <v>4</v>
      </c>
      <c r="F1420" t="str">
        <f>+VLOOKUP(H1420,Causas_Ingreso[[Causal Ingreso/Egreso]:[id_Causa]],3,0)</f>
        <v>Causa Ingreso-05</v>
      </c>
      <c r="G1420" t="s">
        <v>416</v>
      </c>
      <c r="H1420" t="s">
        <v>255</v>
      </c>
      <c r="I1420" t="s">
        <v>163</v>
      </c>
      <c r="J1420" t="s">
        <v>153</v>
      </c>
      <c r="K1420" t="s">
        <v>253</v>
      </c>
      <c r="L1420" t="s">
        <v>107</v>
      </c>
      <c r="M1420">
        <v>109</v>
      </c>
      <c r="O1420" t="str">
        <f>+VLOOKUP(Línea_Causa_Sexo_Edad[[#This Row],[id_LA]],Línea_Atención[],2,0)</f>
        <v>Línea Oficina Protección Derechos</v>
      </c>
    </row>
    <row r="1421" spans="2:15" x14ac:dyDescent="0.3">
      <c r="B1421" s="4" t="str">
        <f t="shared" si="66"/>
        <v>4-Causa Ingreso-06</v>
      </c>
      <c r="C1421" s="4" t="str">
        <f t="shared" si="67"/>
        <v>4-Causa Ingreso-06-Mujeres</v>
      </c>
      <c r="D1421" s="4" t="str">
        <f t="shared" si="68"/>
        <v>4-Causa Ingreso-06-Mujeres-Mayores De Edad</v>
      </c>
      <c r="E1421">
        <v>4</v>
      </c>
      <c r="F1421" t="str">
        <f>+VLOOKUP(H1421,Causas_Ingreso[[Causal Ingreso/Egreso]:[id_Causa]],3,0)</f>
        <v>Causa Ingreso-06</v>
      </c>
      <c r="G1421" t="s">
        <v>416</v>
      </c>
      <c r="H1421" t="s">
        <v>128</v>
      </c>
      <c r="I1421" t="s">
        <v>163</v>
      </c>
      <c r="J1421" t="s">
        <v>153</v>
      </c>
      <c r="K1421" t="s">
        <v>253</v>
      </c>
      <c r="L1421" t="s">
        <v>107</v>
      </c>
      <c r="M1421">
        <v>0</v>
      </c>
      <c r="O1421" t="str">
        <f>+VLOOKUP(Línea_Causa_Sexo_Edad[[#This Row],[id_LA]],Línea_Atención[],2,0)</f>
        <v>Línea Oficina Protección Derechos</v>
      </c>
    </row>
    <row r="1422" spans="2:15" x14ac:dyDescent="0.3">
      <c r="B1422" s="4" t="str">
        <f t="shared" si="66"/>
        <v>4-Causa Ingreso-07</v>
      </c>
      <c r="C1422" s="4" t="str">
        <f t="shared" si="67"/>
        <v>4-Causa Ingreso-07-Mujeres</v>
      </c>
      <c r="D1422" s="4" t="str">
        <f t="shared" si="68"/>
        <v>4-Causa Ingreso-07-Mujeres-Mayores De Edad</v>
      </c>
      <c r="E1422">
        <v>4</v>
      </c>
      <c r="F1422" t="str">
        <f>+VLOOKUP(H1422,Causas_Ingreso[[Causal Ingreso/Egreso]:[id_Causa]],3,0)</f>
        <v>Causa Ingreso-07</v>
      </c>
      <c r="G1422" t="s">
        <v>416</v>
      </c>
      <c r="H1422" t="s">
        <v>256</v>
      </c>
      <c r="I1422" t="s">
        <v>163</v>
      </c>
      <c r="J1422" t="s">
        <v>153</v>
      </c>
      <c r="K1422" t="s">
        <v>253</v>
      </c>
      <c r="L1422" t="s">
        <v>107</v>
      </c>
      <c r="M1422">
        <v>1</v>
      </c>
      <c r="O1422" t="str">
        <f>+VLOOKUP(Línea_Causa_Sexo_Edad[[#This Row],[id_LA]],Línea_Atención[],2,0)</f>
        <v>Línea Oficina Protección Derechos</v>
      </c>
    </row>
    <row r="1423" spans="2:15" x14ac:dyDescent="0.3">
      <c r="B1423" s="4" t="str">
        <f t="shared" si="66"/>
        <v>4-Causa Ingreso-10</v>
      </c>
      <c r="C1423" s="4" t="str">
        <f t="shared" si="67"/>
        <v>4-Causa Ingreso-10-Mujeres</v>
      </c>
      <c r="D1423" s="4" t="str">
        <f t="shared" si="68"/>
        <v>4-Causa Ingreso-10-Mujeres-Mayores De Edad</v>
      </c>
      <c r="E1423">
        <v>4</v>
      </c>
      <c r="F1423" t="str">
        <f>+VLOOKUP(H1423,Causas_Ingreso[[Causal Ingreso/Egreso]:[id_Causa]],3,0)</f>
        <v>Causa Ingreso-10</v>
      </c>
      <c r="G1423" t="s">
        <v>416</v>
      </c>
      <c r="H1423" t="s">
        <v>123</v>
      </c>
      <c r="I1423" t="s">
        <v>163</v>
      </c>
      <c r="J1423" t="s">
        <v>153</v>
      </c>
      <c r="K1423" t="s">
        <v>253</v>
      </c>
      <c r="L1423" t="s">
        <v>107</v>
      </c>
      <c r="M1423">
        <v>2</v>
      </c>
      <c r="O1423" t="str">
        <f>+VLOOKUP(Línea_Causa_Sexo_Edad[[#This Row],[id_LA]],Línea_Atención[],2,0)</f>
        <v>Línea Oficina Protección Derechos</v>
      </c>
    </row>
    <row r="1424" spans="2:15" x14ac:dyDescent="0.3">
      <c r="B1424" s="4" t="str">
        <f t="shared" si="66"/>
        <v>4-Causa Ingreso-11</v>
      </c>
      <c r="C1424" s="4" t="str">
        <f t="shared" si="67"/>
        <v>4-Causa Ingreso-11-Mujeres</v>
      </c>
      <c r="D1424" s="4" t="str">
        <f t="shared" si="68"/>
        <v>4-Causa Ingreso-11-Mujeres-Mayores De Edad</v>
      </c>
      <c r="E1424">
        <v>4</v>
      </c>
      <c r="F1424" t="str">
        <f>+VLOOKUP(H1424,Causas_Ingreso[[Causal Ingreso/Egreso]:[id_Causa]],3,0)</f>
        <v>Causa Ingreso-11</v>
      </c>
      <c r="G1424" t="s">
        <v>416</v>
      </c>
      <c r="H1424" t="s">
        <v>257</v>
      </c>
      <c r="I1424" t="s">
        <v>163</v>
      </c>
      <c r="J1424" t="s">
        <v>153</v>
      </c>
      <c r="K1424" t="s">
        <v>253</v>
      </c>
      <c r="L1424" t="s">
        <v>107</v>
      </c>
      <c r="M1424">
        <v>14</v>
      </c>
      <c r="O1424" t="str">
        <f>+VLOOKUP(Línea_Causa_Sexo_Edad[[#This Row],[id_LA]],Línea_Atención[],2,0)</f>
        <v>Línea Oficina Protección Derechos</v>
      </c>
    </row>
    <row r="1425" spans="2:15" x14ac:dyDescent="0.3">
      <c r="B1425" s="4" t="str">
        <f t="shared" si="66"/>
        <v>4-Causa Ingreso-12</v>
      </c>
      <c r="C1425" s="4" t="str">
        <f t="shared" si="67"/>
        <v>4-Causa Ingreso-12-Mujeres</v>
      </c>
      <c r="D1425" s="4" t="str">
        <f t="shared" si="68"/>
        <v>4-Causa Ingreso-12-Mujeres-Mayores De Edad</v>
      </c>
      <c r="E1425">
        <v>4</v>
      </c>
      <c r="F1425" t="str">
        <f>+VLOOKUP(H1425,Causas_Ingreso[[Causal Ingreso/Egreso]:[id_Causa]],3,0)</f>
        <v>Causa Ingreso-12</v>
      </c>
      <c r="G1425" t="s">
        <v>416</v>
      </c>
      <c r="H1425" t="s">
        <v>258</v>
      </c>
      <c r="I1425" t="s">
        <v>163</v>
      </c>
      <c r="J1425" t="s">
        <v>153</v>
      </c>
      <c r="K1425" t="s">
        <v>253</v>
      </c>
      <c r="L1425" t="s">
        <v>107</v>
      </c>
      <c r="M1425">
        <v>19</v>
      </c>
      <c r="O1425" t="str">
        <f>+VLOOKUP(Línea_Causa_Sexo_Edad[[#This Row],[id_LA]],Línea_Atención[],2,0)</f>
        <v>Línea Oficina Protección Derechos</v>
      </c>
    </row>
    <row r="1426" spans="2:15" x14ac:dyDescent="0.3">
      <c r="B1426" s="4" t="str">
        <f t="shared" si="66"/>
        <v>4-Causa Ingreso-02</v>
      </c>
      <c r="C1426" s="4" t="str">
        <f t="shared" si="67"/>
        <v>4-Causa Ingreso-02-Hombres</v>
      </c>
      <c r="D1426" s="4" t="str">
        <f t="shared" si="68"/>
        <v>4-Causa Ingreso-02-Hombres-En Gestación</v>
      </c>
      <c r="E1426">
        <v>4</v>
      </c>
      <c r="F1426" t="str">
        <f>+VLOOKUP(H1426,Causas_Ingreso[[Causal Ingreso/Egreso]:[id_Causa]],3,0)</f>
        <v>Causa Ingreso-02</v>
      </c>
      <c r="G1426" t="s">
        <v>416</v>
      </c>
      <c r="H1426" t="s">
        <v>124</v>
      </c>
      <c r="I1426" t="s">
        <v>158</v>
      </c>
      <c r="J1426" t="s">
        <v>149</v>
      </c>
      <c r="K1426" t="s">
        <v>252</v>
      </c>
      <c r="L1426" t="s">
        <v>107</v>
      </c>
      <c r="O1426" t="str">
        <f>+VLOOKUP(Línea_Causa_Sexo_Edad[[#This Row],[id_LA]],Línea_Atención[],2,0)</f>
        <v>Línea Oficina Protección Derechos</v>
      </c>
    </row>
    <row r="1427" spans="2:15" x14ac:dyDescent="0.3">
      <c r="B1427" s="4" t="str">
        <f t="shared" si="66"/>
        <v>4-Causa Ingreso-03</v>
      </c>
      <c r="C1427" s="4" t="str">
        <f t="shared" si="67"/>
        <v>4-Causa Ingreso-03-Hombres</v>
      </c>
      <c r="D1427" s="4" t="str">
        <f t="shared" si="68"/>
        <v>4-Causa Ingreso-03-Hombres-En Gestación</v>
      </c>
      <c r="E1427">
        <v>4</v>
      </c>
      <c r="F1427" t="str">
        <f>+VLOOKUP(H1427,Causas_Ingreso[[Causal Ingreso/Egreso]:[id_Causa]],3,0)</f>
        <v>Causa Ingreso-03</v>
      </c>
      <c r="G1427" t="s">
        <v>416</v>
      </c>
      <c r="H1427" t="s">
        <v>125</v>
      </c>
      <c r="I1427" t="s">
        <v>158</v>
      </c>
      <c r="J1427" t="s">
        <v>149</v>
      </c>
      <c r="K1427" t="s">
        <v>252</v>
      </c>
      <c r="L1427" t="s">
        <v>107</v>
      </c>
      <c r="O1427" t="str">
        <f>+VLOOKUP(Línea_Causa_Sexo_Edad[[#This Row],[id_LA]],Línea_Atención[],2,0)</f>
        <v>Línea Oficina Protección Derechos</v>
      </c>
    </row>
    <row r="1428" spans="2:15" x14ac:dyDescent="0.3">
      <c r="B1428" s="4" t="str">
        <f t="shared" si="66"/>
        <v>4-Causa Ingreso-04</v>
      </c>
      <c r="C1428" s="4" t="str">
        <f t="shared" si="67"/>
        <v>4-Causa Ingreso-04-Hombres</v>
      </c>
      <c r="D1428" s="4" t="str">
        <f t="shared" si="68"/>
        <v>4-Causa Ingreso-04-Hombres-En Gestación</v>
      </c>
      <c r="E1428">
        <v>4</v>
      </c>
      <c r="F1428" t="str">
        <f>+VLOOKUP(H1428,Causas_Ingreso[[Causal Ingreso/Egreso]:[id_Causa]],3,0)</f>
        <v>Causa Ingreso-04</v>
      </c>
      <c r="G1428" t="s">
        <v>416</v>
      </c>
      <c r="H1428" t="s">
        <v>126</v>
      </c>
      <c r="I1428" t="s">
        <v>158</v>
      </c>
      <c r="J1428" t="s">
        <v>149</v>
      </c>
      <c r="K1428" t="s">
        <v>252</v>
      </c>
      <c r="L1428" t="s">
        <v>107</v>
      </c>
      <c r="O1428" t="str">
        <f>+VLOOKUP(Línea_Causa_Sexo_Edad[[#This Row],[id_LA]],Línea_Atención[],2,0)</f>
        <v>Línea Oficina Protección Derechos</v>
      </c>
    </row>
    <row r="1429" spans="2:15" x14ac:dyDescent="0.3">
      <c r="B1429" s="4" t="str">
        <f t="shared" si="66"/>
        <v>4-Causa Ingreso-05</v>
      </c>
      <c r="C1429" s="4" t="str">
        <f t="shared" si="67"/>
        <v>4-Causa Ingreso-05-Hombres</v>
      </c>
      <c r="D1429" s="4" t="str">
        <f t="shared" si="68"/>
        <v>4-Causa Ingreso-05-Hombres-En Gestación</v>
      </c>
      <c r="E1429">
        <v>4</v>
      </c>
      <c r="F1429" t="str">
        <f>+VLOOKUP(H1429,Causas_Ingreso[[Causal Ingreso/Egreso]:[id_Causa]],3,0)</f>
        <v>Causa Ingreso-05</v>
      </c>
      <c r="G1429" t="s">
        <v>416</v>
      </c>
      <c r="H1429" t="s">
        <v>255</v>
      </c>
      <c r="I1429" t="s">
        <v>158</v>
      </c>
      <c r="J1429" t="s">
        <v>149</v>
      </c>
      <c r="K1429" t="s">
        <v>252</v>
      </c>
      <c r="L1429" t="s">
        <v>107</v>
      </c>
      <c r="O1429" t="str">
        <f>+VLOOKUP(Línea_Causa_Sexo_Edad[[#This Row],[id_LA]],Línea_Atención[],2,0)</f>
        <v>Línea Oficina Protección Derechos</v>
      </c>
    </row>
    <row r="1430" spans="2:15" x14ac:dyDescent="0.3">
      <c r="B1430" s="4" t="str">
        <f t="shared" si="66"/>
        <v>4-Causa Ingreso-06</v>
      </c>
      <c r="C1430" s="4" t="str">
        <f t="shared" si="67"/>
        <v>4-Causa Ingreso-06-Hombres</v>
      </c>
      <c r="D1430" s="4" t="str">
        <f t="shared" si="68"/>
        <v>4-Causa Ingreso-06-Hombres-En Gestación</v>
      </c>
      <c r="E1430">
        <v>4</v>
      </c>
      <c r="F1430" t="str">
        <f>+VLOOKUP(H1430,Causas_Ingreso[[Causal Ingreso/Egreso]:[id_Causa]],3,0)</f>
        <v>Causa Ingreso-06</v>
      </c>
      <c r="G1430" t="s">
        <v>416</v>
      </c>
      <c r="H1430" t="s">
        <v>128</v>
      </c>
      <c r="I1430" t="s">
        <v>158</v>
      </c>
      <c r="J1430" t="s">
        <v>149</v>
      </c>
      <c r="K1430" t="s">
        <v>252</v>
      </c>
      <c r="L1430" t="s">
        <v>107</v>
      </c>
      <c r="O1430" t="str">
        <f>+VLOOKUP(Línea_Causa_Sexo_Edad[[#This Row],[id_LA]],Línea_Atención[],2,0)</f>
        <v>Línea Oficina Protección Derechos</v>
      </c>
    </row>
    <row r="1431" spans="2:15" x14ac:dyDescent="0.3">
      <c r="B1431" s="4" t="str">
        <f t="shared" si="66"/>
        <v>4-Causa Ingreso-07</v>
      </c>
      <c r="C1431" s="4" t="str">
        <f t="shared" si="67"/>
        <v>4-Causa Ingreso-07-Hombres</v>
      </c>
      <c r="D1431" s="4" t="str">
        <f t="shared" si="68"/>
        <v>4-Causa Ingreso-07-Hombres-En Gestación</v>
      </c>
      <c r="E1431">
        <v>4</v>
      </c>
      <c r="F1431" t="str">
        <f>+VLOOKUP(H1431,Causas_Ingreso[[Causal Ingreso/Egreso]:[id_Causa]],3,0)</f>
        <v>Causa Ingreso-07</v>
      </c>
      <c r="G1431" t="s">
        <v>416</v>
      </c>
      <c r="H1431" t="s">
        <v>256</v>
      </c>
      <c r="I1431" t="s">
        <v>158</v>
      </c>
      <c r="J1431" t="s">
        <v>149</v>
      </c>
      <c r="K1431" t="s">
        <v>252</v>
      </c>
      <c r="L1431" t="s">
        <v>107</v>
      </c>
      <c r="O1431" t="str">
        <f>+VLOOKUP(Línea_Causa_Sexo_Edad[[#This Row],[id_LA]],Línea_Atención[],2,0)</f>
        <v>Línea Oficina Protección Derechos</v>
      </c>
    </row>
    <row r="1432" spans="2:15" x14ac:dyDescent="0.3">
      <c r="B1432" s="4" t="str">
        <f t="shared" si="66"/>
        <v>4-Causa Ingreso-10</v>
      </c>
      <c r="C1432" s="4" t="str">
        <f t="shared" si="67"/>
        <v>4-Causa Ingreso-10-Hombres</v>
      </c>
      <c r="D1432" s="4" t="str">
        <f t="shared" si="68"/>
        <v>4-Causa Ingreso-10-Hombres-En Gestación</v>
      </c>
      <c r="E1432">
        <v>4</v>
      </c>
      <c r="F1432" t="str">
        <f>+VLOOKUP(H1432,Causas_Ingreso[[Causal Ingreso/Egreso]:[id_Causa]],3,0)</f>
        <v>Causa Ingreso-10</v>
      </c>
      <c r="G1432" t="s">
        <v>416</v>
      </c>
      <c r="H1432" t="s">
        <v>123</v>
      </c>
      <c r="I1432" t="s">
        <v>158</v>
      </c>
      <c r="J1432" t="s">
        <v>149</v>
      </c>
      <c r="K1432" t="s">
        <v>252</v>
      </c>
      <c r="L1432" t="s">
        <v>107</v>
      </c>
      <c r="O1432" t="str">
        <f>+VLOOKUP(Línea_Causa_Sexo_Edad[[#This Row],[id_LA]],Línea_Atención[],2,0)</f>
        <v>Línea Oficina Protección Derechos</v>
      </c>
    </row>
    <row r="1433" spans="2:15" x14ac:dyDescent="0.3">
      <c r="B1433" s="4" t="str">
        <f t="shared" si="66"/>
        <v>4-Causa Ingreso-11</v>
      </c>
      <c r="C1433" s="4" t="str">
        <f t="shared" si="67"/>
        <v>4-Causa Ingreso-11-Hombres</v>
      </c>
      <c r="D1433" s="4" t="str">
        <f t="shared" si="68"/>
        <v>4-Causa Ingreso-11-Hombres-En Gestación</v>
      </c>
      <c r="E1433">
        <v>4</v>
      </c>
      <c r="F1433" t="str">
        <f>+VLOOKUP(H1433,Causas_Ingreso[[Causal Ingreso/Egreso]:[id_Causa]],3,0)</f>
        <v>Causa Ingreso-11</v>
      </c>
      <c r="G1433" t="s">
        <v>416</v>
      </c>
      <c r="H1433" t="s">
        <v>257</v>
      </c>
      <c r="I1433" t="s">
        <v>158</v>
      </c>
      <c r="J1433" t="s">
        <v>149</v>
      </c>
      <c r="K1433" t="s">
        <v>252</v>
      </c>
      <c r="L1433" t="s">
        <v>107</v>
      </c>
      <c r="O1433" t="str">
        <f>+VLOOKUP(Línea_Causa_Sexo_Edad[[#This Row],[id_LA]],Línea_Atención[],2,0)</f>
        <v>Línea Oficina Protección Derechos</v>
      </c>
    </row>
    <row r="1434" spans="2:15" x14ac:dyDescent="0.3">
      <c r="B1434" s="4" t="str">
        <f t="shared" si="66"/>
        <v>4-Causa Ingreso-12</v>
      </c>
      <c r="C1434" s="4" t="str">
        <f t="shared" si="67"/>
        <v>4-Causa Ingreso-12-Hombres</v>
      </c>
      <c r="D1434" s="4" t="str">
        <f t="shared" si="68"/>
        <v>4-Causa Ingreso-12-Hombres-En Gestación</v>
      </c>
      <c r="E1434">
        <v>4</v>
      </c>
      <c r="F1434" t="str">
        <f>+VLOOKUP(H1434,Causas_Ingreso[[Causal Ingreso/Egreso]:[id_Causa]],3,0)</f>
        <v>Causa Ingreso-12</v>
      </c>
      <c r="G1434" t="s">
        <v>416</v>
      </c>
      <c r="H1434" t="s">
        <v>258</v>
      </c>
      <c r="I1434" t="s">
        <v>158</v>
      </c>
      <c r="J1434" t="s">
        <v>149</v>
      </c>
      <c r="K1434" t="s">
        <v>252</v>
      </c>
      <c r="L1434" t="s">
        <v>107</v>
      </c>
      <c r="O1434" t="str">
        <f>+VLOOKUP(Línea_Causa_Sexo_Edad[[#This Row],[id_LA]],Línea_Atención[],2,0)</f>
        <v>Línea Oficina Protección Derechos</v>
      </c>
    </row>
    <row r="1435" spans="2:15" x14ac:dyDescent="0.3">
      <c r="B1435" s="4" t="str">
        <f t="shared" si="66"/>
        <v>4-Causa Ingreso-02</v>
      </c>
      <c r="C1435" s="4" t="str">
        <f t="shared" si="67"/>
        <v>4-Causa Ingreso-02-Mujeres</v>
      </c>
      <c r="D1435" s="4" t="str">
        <f t="shared" si="68"/>
        <v>4-Causa Ingreso-02-Mujeres-En Gestación</v>
      </c>
      <c r="E1435">
        <v>4</v>
      </c>
      <c r="F1435" t="str">
        <f>+VLOOKUP(H1435,Causas_Ingreso[[Causal Ingreso/Egreso]:[id_Causa]],3,0)</f>
        <v>Causa Ingreso-02</v>
      </c>
      <c r="G1435" t="s">
        <v>416</v>
      </c>
      <c r="H1435" t="s">
        <v>124</v>
      </c>
      <c r="I1435" t="s">
        <v>158</v>
      </c>
      <c r="J1435" t="s">
        <v>149</v>
      </c>
      <c r="K1435" t="s">
        <v>253</v>
      </c>
      <c r="L1435" t="s">
        <v>107</v>
      </c>
      <c r="M1435">
        <v>0</v>
      </c>
      <c r="O1435" t="str">
        <f>+VLOOKUP(Línea_Causa_Sexo_Edad[[#This Row],[id_LA]],Línea_Atención[],2,0)</f>
        <v>Línea Oficina Protección Derechos</v>
      </c>
    </row>
    <row r="1436" spans="2:15" x14ac:dyDescent="0.3">
      <c r="B1436" s="4" t="str">
        <f t="shared" si="66"/>
        <v>4-Causa Ingreso-03</v>
      </c>
      <c r="C1436" s="4" t="str">
        <f t="shared" si="67"/>
        <v>4-Causa Ingreso-03-Mujeres</v>
      </c>
      <c r="D1436" s="4" t="str">
        <f t="shared" si="68"/>
        <v>4-Causa Ingreso-03-Mujeres-En Gestación</v>
      </c>
      <c r="E1436">
        <v>4</v>
      </c>
      <c r="F1436" t="str">
        <f>+VLOOKUP(H1436,Causas_Ingreso[[Causal Ingreso/Egreso]:[id_Causa]],3,0)</f>
        <v>Causa Ingreso-03</v>
      </c>
      <c r="G1436" t="s">
        <v>416</v>
      </c>
      <c r="H1436" t="s">
        <v>125</v>
      </c>
      <c r="I1436" t="s">
        <v>158</v>
      </c>
      <c r="J1436" t="s">
        <v>149</v>
      </c>
      <c r="K1436" t="s">
        <v>253</v>
      </c>
      <c r="L1436" t="s">
        <v>107</v>
      </c>
      <c r="M1436">
        <v>1</v>
      </c>
      <c r="O1436" t="str">
        <f>+VLOOKUP(Línea_Causa_Sexo_Edad[[#This Row],[id_LA]],Línea_Atención[],2,0)</f>
        <v>Línea Oficina Protección Derechos</v>
      </c>
    </row>
    <row r="1437" spans="2:15" x14ac:dyDescent="0.3">
      <c r="B1437" s="4" t="str">
        <f t="shared" si="66"/>
        <v>4-Causa Ingreso-04</v>
      </c>
      <c r="C1437" s="4" t="str">
        <f t="shared" si="67"/>
        <v>4-Causa Ingreso-04-Mujeres</v>
      </c>
      <c r="D1437" s="4" t="str">
        <f t="shared" si="68"/>
        <v>4-Causa Ingreso-04-Mujeres-En Gestación</v>
      </c>
      <c r="E1437">
        <v>4</v>
      </c>
      <c r="F1437" t="str">
        <f>+VLOOKUP(H1437,Causas_Ingreso[[Causal Ingreso/Egreso]:[id_Causa]],3,0)</f>
        <v>Causa Ingreso-04</v>
      </c>
      <c r="G1437" t="s">
        <v>416</v>
      </c>
      <c r="H1437" t="s">
        <v>126</v>
      </c>
      <c r="I1437" t="s">
        <v>158</v>
      </c>
      <c r="J1437" t="s">
        <v>149</v>
      </c>
      <c r="K1437" t="s">
        <v>253</v>
      </c>
      <c r="L1437" t="s">
        <v>107</v>
      </c>
      <c r="M1437">
        <v>2</v>
      </c>
      <c r="O1437" t="str">
        <f>+VLOOKUP(Línea_Causa_Sexo_Edad[[#This Row],[id_LA]],Línea_Atención[],2,0)</f>
        <v>Línea Oficina Protección Derechos</v>
      </c>
    </row>
    <row r="1438" spans="2:15" x14ac:dyDescent="0.3">
      <c r="B1438" s="4" t="str">
        <f t="shared" si="66"/>
        <v>4-Causa Ingreso-05</v>
      </c>
      <c r="C1438" s="4" t="str">
        <f t="shared" si="67"/>
        <v>4-Causa Ingreso-05-Mujeres</v>
      </c>
      <c r="D1438" s="4" t="str">
        <f t="shared" si="68"/>
        <v>4-Causa Ingreso-05-Mujeres-En Gestación</v>
      </c>
      <c r="E1438">
        <v>4</v>
      </c>
      <c r="F1438" t="str">
        <f>+VLOOKUP(H1438,Causas_Ingreso[[Causal Ingreso/Egreso]:[id_Causa]],3,0)</f>
        <v>Causa Ingreso-05</v>
      </c>
      <c r="G1438" t="s">
        <v>416</v>
      </c>
      <c r="H1438" t="s">
        <v>255</v>
      </c>
      <c r="I1438" t="s">
        <v>158</v>
      </c>
      <c r="J1438" t="s">
        <v>149</v>
      </c>
      <c r="K1438" t="s">
        <v>253</v>
      </c>
      <c r="L1438" t="s">
        <v>107</v>
      </c>
      <c r="M1438">
        <v>60</v>
      </c>
      <c r="O1438" t="str">
        <f>+VLOOKUP(Línea_Causa_Sexo_Edad[[#This Row],[id_LA]],Línea_Atención[],2,0)</f>
        <v>Línea Oficina Protección Derechos</v>
      </c>
    </row>
    <row r="1439" spans="2:15" x14ac:dyDescent="0.3">
      <c r="B1439" s="4" t="str">
        <f t="shared" si="66"/>
        <v>4-Causa Ingreso-06</v>
      </c>
      <c r="C1439" s="4" t="str">
        <f t="shared" si="67"/>
        <v>4-Causa Ingreso-06-Mujeres</v>
      </c>
      <c r="D1439" s="4" t="str">
        <f t="shared" si="68"/>
        <v>4-Causa Ingreso-06-Mujeres-En Gestación</v>
      </c>
      <c r="E1439">
        <v>4</v>
      </c>
      <c r="F1439" t="str">
        <f>+VLOOKUP(H1439,Causas_Ingreso[[Causal Ingreso/Egreso]:[id_Causa]],3,0)</f>
        <v>Causa Ingreso-06</v>
      </c>
      <c r="G1439" t="s">
        <v>416</v>
      </c>
      <c r="H1439" t="s">
        <v>128</v>
      </c>
      <c r="I1439" t="s">
        <v>158</v>
      </c>
      <c r="J1439" t="s">
        <v>149</v>
      </c>
      <c r="K1439" t="s">
        <v>253</v>
      </c>
      <c r="L1439" t="s">
        <v>107</v>
      </c>
      <c r="M1439">
        <v>0</v>
      </c>
      <c r="O1439" t="str">
        <f>+VLOOKUP(Línea_Causa_Sexo_Edad[[#This Row],[id_LA]],Línea_Atención[],2,0)</f>
        <v>Línea Oficina Protección Derechos</v>
      </c>
    </row>
    <row r="1440" spans="2:15" x14ac:dyDescent="0.3">
      <c r="B1440" s="4" t="str">
        <f t="shared" si="66"/>
        <v>4-Causa Ingreso-07</v>
      </c>
      <c r="C1440" s="4" t="str">
        <f t="shared" si="67"/>
        <v>4-Causa Ingreso-07-Mujeres</v>
      </c>
      <c r="D1440" s="4" t="str">
        <f t="shared" si="68"/>
        <v>4-Causa Ingreso-07-Mujeres-En Gestación</v>
      </c>
      <c r="E1440">
        <v>4</v>
      </c>
      <c r="F1440" t="str">
        <f>+VLOOKUP(H1440,Causas_Ingreso[[Causal Ingreso/Egreso]:[id_Causa]],3,0)</f>
        <v>Causa Ingreso-07</v>
      </c>
      <c r="G1440" t="s">
        <v>416</v>
      </c>
      <c r="H1440" t="s">
        <v>256</v>
      </c>
      <c r="I1440" t="s">
        <v>158</v>
      </c>
      <c r="J1440" t="s">
        <v>149</v>
      </c>
      <c r="K1440" t="s">
        <v>253</v>
      </c>
      <c r="L1440" t="s">
        <v>107</v>
      </c>
      <c r="M1440">
        <v>0</v>
      </c>
      <c r="O1440" t="str">
        <f>+VLOOKUP(Línea_Causa_Sexo_Edad[[#This Row],[id_LA]],Línea_Atención[],2,0)</f>
        <v>Línea Oficina Protección Derechos</v>
      </c>
    </row>
    <row r="1441" spans="2:15" x14ac:dyDescent="0.3">
      <c r="B1441" s="4" t="str">
        <f t="shared" si="66"/>
        <v>4-Causa Ingreso-10</v>
      </c>
      <c r="C1441" s="4" t="str">
        <f t="shared" si="67"/>
        <v>4-Causa Ingreso-10-Mujeres</v>
      </c>
      <c r="D1441" s="4" t="str">
        <f t="shared" si="68"/>
        <v>4-Causa Ingreso-10-Mujeres-En Gestación</v>
      </c>
      <c r="E1441">
        <v>4</v>
      </c>
      <c r="F1441" t="str">
        <f>+VLOOKUP(H1441,Causas_Ingreso[[Causal Ingreso/Egreso]:[id_Causa]],3,0)</f>
        <v>Causa Ingreso-10</v>
      </c>
      <c r="G1441" t="s">
        <v>416</v>
      </c>
      <c r="H1441" t="s">
        <v>123</v>
      </c>
      <c r="I1441" t="s">
        <v>158</v>
      </c>
      <c r="J1441" t="s">
        <v>149</v>
      </c>
      <c r="K1441" t="s">
        <v>253</v>
      </c>
      <c r="L1441" t="s">
        <v>107</v>
      </c>
      <c r="M1441">
        <v>0</v>
      </c>
      <c r="O1441" t="str">
        <f>+VLOOKUP(Línea_Causa_Sexo_Edad[[#This Row],[id_LA]],Línea_Atención[],2,0)</f>
        <v>Línea Oficina Protección Derechos</v>
      </c>
    </row>
    <row r="1442" spans="2:15" x14ac:dyDescent="0.3">
      <c r="B1442" s="4" t="str">
        <f t="shared" si="66"/>
        <v>4-Causa Ingreso-11</v>
      </c>
      <c r="C1442" s="4" t="str">
        <f t="shared" si="67"/>
        <v>4-Causa Ingreso-11-Mujeres</v>
      </c>
      <c r="D1442" s="4" t="str">
        <f t="shared" si="68"/>
        <v>4-Causa Ingreso-11-Mujeres-En Gestación</v>
      </c>
      <c r="E1442">
        <v>4</v>
      </c>
      <c r="F1442" t="str">
        <f>+VLOOKUP(H1442,Causas_Ingreso[[Causal Ingreso/Egreso]:[id_Causa]],3,0)</f>
        <v>Causa Ingreso-11</v>
      </c>
      <c r="G1442" t="s">
        <v>416</v>
      </c>
      <c r="H1442" t="s">
        <v>257</v>
      </c>
      <c r="I1442" t="s">
        <v>158</v>
      </c>
      <c r="J1442" t="s">
        <v>149</v>
      </c>
      <c r="K1442" t="s">
        <v>253</v>
      </c>
      <c r="L1442" t="s">
        <v>107</v>
      </c>
      <c r="M1442">
        <v>0</v>
      </c>
      <c r="O1442" t="str">
        <f>+VLOOKUP(Línea_Causa_Sexo_Edad[[#This Row],[id_LA]],Línea_Atención[],2,0)</f>
        <v>Línea Oficina Protección Derechos</v>
      </c>
    </row>
    <row r="1443" spans="2:15" x14ac:dyDescent="0.3">
      <c r="B1443" s="4" t="str">
        <f t="shared" si="66"/>
        <v>4-Causa Ingreso-12</v>
      </c>
      <c r="C1443" s="4" t="str">
        <f t="shared" si="67"/>
        <v>4-Causa Ingreso-12-Mujeres</v>
      </c>
      <c r="D1443" s="4" t="str">
        <f t="shared" si="68"/>
        <v>4-Causa Ingreso-12-Mujeres-En Gestación</v>
      </c>
      <c r="E1443">
        <v>4</v>
      </c>
      <c r="F1443" t="str">
        <f>+VLOOKUP(H1443,Causas_Ingreso[[Causal Ingreso/Egreso]:[id_Causa]],3,0)</f>
        <v>Causa Ingreso-12</v>
      </c>
      <c r="G1443" t="s">
        <v>416</v>
      </c>
      <c r="H1443" t="s">
        <v>258</v>
      </c>
      <c r="I1443" t="s">
        <v>158</v>
      </c>
      <c r="J1443" t="s">
        <v>149</v>
      </c>
      <c r="K1443" t="s">
        <v>253</v>
      </c>
      <c r="L1443" t="s">
        <v>107</v>
      </c>
      <c r="M1443">
        <v>0</v>
      </c>
      <c r="O1443" t="str">
        <f>+VLOOKUP(Línea_Causa_Sexo_Edad[[#This Row],[id_LA]],Línea_Atención[],2,0)</f>
        <v>Línea Oficina Protección Derechos</v>
      </c>
    </row>
    <row r="1444" spans="2:15" x14ac:dyDescent="0.3">
      <c r="B1444" s="4" t="str">
        <f t="shared" si="66"/>
        <v>4-Causa Egreso-02</v>
      </c>
      <c r="C1444" s="4" t="str">
        <f t="shared" si="67"/>
        <v>4-Causa Egreso-02-Mujeres</v>
      </c>
      <c r="D1444" s="4" t="str">
        <f t="shared" si="68"/>
        <v>4-Causa Egreso-02-Mujeres-Primera Infancia I</v>
      </c>
      <c r="E1444">
        <v>4</v>
      </c>
      <c r="F1444" t="str">
        <f>+VLOOKUP(H1444,Causas_Ingreso[[Causal Ingreso/Egreso]:[id_Causa]],3,0)</f>
        <v>Causa Egreso-02</v>
      </c>
      <c r="G1444" t="s">
        <v>417</v>
      </c>
      <c r="H1444" t="s">
        <v>336</v>
      </c>
      <c r="I1444" t="s">
        <v>159</v>
      </c>
      <c r="J1444" t="s">
        <v>150</v>
      </c>
      <c r="K1444" t="s">
        <v>253</v>
      </c>
      <c r="L1444" t="s">
        <v>106</v>
      </c>
      <c r="M1444">
        <v>0</v>
      </c>
      <c r="O1444" t="str">
        <f>+VLOOKUP(Línea_Causa_Sexo_Edad[[#This Row],[id_LA]],Línea_Atención[],2,0)</f>
        <v>Línea Oficina Protección Derechos</v>
      </c>
    </row>
    <row r="1445" spans="2:15" x14ac:dyDescent="0.3">
      <c r="B1445" s="4" t="str">
        <f t="shared" si="66"/>
        <v>4-Causa Egreso-04</v>
      </c>
      <c r="C1445" s="4" t="str">
        <f t="shared" si="67"/>
        <v>4-Causa Egreso-04-Mujeres</v>
      </c>
      <c r="D1445" s="4" t="str">
        <f t="shared" si="68"/>
        <v>4-Causa Egreso-04-Mujeres-Primera Infancia I</v>
      </c>
      <c r="E1445">
        <v>4</v>
      </c>
      <c r="F1445" t="str">
        <f>+VLOOKUP(H1445,Causas_Ingreso[[Causal Ingreso/Egreso]:[id_Causa]],3,0)</f>
        <v>Causa Egreso-04</v>
      </c>
      <c r="G1445" t="s">
        <v>417</v>
      </c>
      <c r="H1445" t="s">
        <v>339</v>
      </c>
      <c r="I1445" t="s">
        <v>159</v>
      </c>
      <c r="J1445" t="s">
        <v>150</v>
      </c>
      <c r="K1445" t="s">
        <v>253</v>
      </c>
      <c r="L1445" t="s">
        <v>106</v>
      </c>
      <c r="M1445">
        <v>0</v>
      </c>
      <c r="O1445" t="str">
        <f>+VLOOKUP(Línea_Causa_Sexo_Edad[[#This Row],[id_LA]],Línea_Atención[],2,0)</f>
        <v>Línea Oficina Protección Derechos</v>
      </c>
    </row>
    <row r="1446" spans="2:15" x14ac:dyDescent="0.3">
      <c r="B1446" s="4" t="str">
        <f t="shared" si="66"/>
        <v>4-Causa Egreso-05</v>
      </c>
      <c r="C1446" s="4" t="str">
        <f t="shared" si="67"/>
        <v>4-Causa Egreso-05-Mujeres</v>
      </c>
      <c r="D1446" s="4" t="str">
        <f t="shared" si="68"/>
        <v>4-Causa Egreso-05-Mujeres-Primera Infancia I</v>
      </c>
      <c r="E1446">
        <v>4</v>
      </c>
      <c r="F1446" t="str">
        <f>+VLOOKUP(H1446,Causas_Ingreso[[Causal Ingreso/Egreso]:[id_Causa]],3,0)</f>
        <v>Causa Egreso-05</v>
      </c>
      <c r="G1446" t="s">
        <v>417</v>
      </c>
      <c r="H1446" t="s">
        <v>340</v>
      </c>
      <c r="I1446" t="s">
        <v>159</v>
      </c>
      <c r="J1446" t="s">
        <v>150</v>
      </c>
      <c r="K1446" t="s">
        <v>253</v>
      </c>
      <c r="L1446" t="s">
        <v>106</v>
      </c>
      <c r="M1446">
        <v>0</v>
      </c>
      <c r="O1446" t="str">
        <f>+VLOOKUP(Línea_Causa_Sexo_Edad[[#This Row],[id_LA]],Línea_Atención[],2,0)</f>
        <v>Línea Oficina Protección Derechos</v>
      </c>
    </row>
    <row r="1447" spans="2:15" x14ac:dyDescent="0.3">
      <c r="B1447" s="4" t="str">
        <f t="shared" si="66"/>
        <v>4-Causa Egreso-01</v>
      </c>
      <c r="C1447" s="4" t="str">
        <f t="shared" si="67"/>
        <v>4-Causa Egreso-01-Hombres</v>
      </c>
      <c r="D1447" s="4" t="str">
        <f t="shared" si="68"/>
        <v>4-Causa Egreso-01-Hombres-Primera Infancia I</v>
      </c>
      <c r="E1447">
        <v>4</v>
      </c>
      <c r="F1447" t="str">
        <f>+VLOOKUP(H1447,Causas_Ingreso[[Causal Ingreso/Egreso]:[id_Causa]],3,0)</f>
        <v>Causa Egreso-01</v>
      </c>
      <c r="G1447" t="s">
        <v>417</v>
      </c>
      <c r="H1447" t="s">
        <v>335</v>
      </c>
      <c r="I1447" t="s">
        <v>159</v>
      </c>
      <c r="J1447" t="s">
        <v>150</v>
      </c>
      <c r="K1447" t="s">
        <v>252</v>
      </c>
      <c r="L1447" t="s">
        <v>106</v>
      </c>
      <c r="M1447">
        <v>14</v>
      </c>
      <c r="O1447" t="str">
        <f>+VLOOKUP(Línea_Causa_Sexo_Edad[[#This Row],[id_LA]],Línea_Atención[],2,0)</f>
        <v>Línea Oficina Protección Derechos</v>
      </c>
    </row>
    <row r="1448" spans="2:15" x14ac:dyDescent="0.3">
      <c r="B1448" s="4" t="str">
        <f t="shared" si="66"/>
        <v>4-Causa Egreso-01</v>
      </c>
      <c r="C1448" s="4" t="str">
        <f t="shared" si="67"/>
        <v>4-Causa Egreso-01-Mujeres</v>
      </c>
      <c r="D1448" s="4" t="str">
        <f t="shared" si="68"/>
        <v>4-Causa Egreso-01-Mujeres-Primera Infancia I</v>
      </c>
      <c r="E1448">
        <v>4</v>
      </c>
      <c r="F1448" t="str">
        <f>+VLOOKUP(H1448,Causas_Ingreso[[Causal Ingreso/Egreso]:[id_Causa]],3,0)</f>
        <v>Causa Egreso-01</v>
      </c>
      <c r="G1448" t="s">
        <v>417</v>
      </c>
      <c r="H1448" t="s">
        <v>335</v>
      </c>
      <c r="I1448" t="s">
        <v>159</v>
      </c>
      <c r="J1448" t="s">
        <v>150</v>
      </c>
      <c r="K1448" t="s">
        <v>253</v>
      </c>
      <c r="L1448" t="s">
        <v>106</v>
      </c>
      <c r="M1448">
        <v>12</v>
      </c>
      <c r="O1448" t="str">
        <f>+VLOOKUP(Línea_Causa_Sexo_Edad[[#This Row],[id_LA]],Línea_Atención[],2,0)</f>
        <v>Línea Oficina Protección Derechos</v>
      </c>
    </row>
    <row r="1449" spans="2:15" x14ac:dyDescent="0.3">
      <c r="B1449" s="4" t="str">
        <f t="shared" si="66"/>
        <v>4-Causa Egreso-10</v>
      </c>
      <c r="C1449" s="4" t="str">
        <f t="shared" si="67"/>
        <v>4-Causa Egreso-10-Hombres</v>
      </c>
      <c r="D1449" s="4" t="str">
        <f t="shared" si="68"/>
        <v>4-Causa Egreso-10-Hombres-Primera Infancia I</v>
      </c>
      <c r="E1449">
        <v>4</v>
      </c>
      <c r="F1449" t="str">
        <f>+VLOOKUP(H1449,Causas_Ingreso[[Causal Ingreso/Egreso]:[id_Causa]],3,0)</f>
        <v>Causa Egreso-10</v>
      </c>
      <c r="G1449" t="s">
        <v>417</v>
      </c>
      <c r="H1449" t="s">
        <v>342</v>
      </c>
      <c r="I1449" t="s">
        <v>159</v>
      </c>
      <c r="J1449" t="s">
        <v>150</v>
      </c>
      <c r="K1449" t="s">
        <v>252</v>
      </c>
      <c r="L1449" t="s">
        <v>106</v>
      </c>
      <c r="M1449">
        <v>1</v>
      </c>
      <c r="O1449" t="str">
        <f>+VLOOKUP(Línea_Causa_Sexo_Edad[[#This Row],[id_LA]],Línea_Atención[],2,0)</f>
        <v>Línea Oficina Protección Derechos</v>
      </c>
    </row>
    <row r="1450" spans="2:15" x14ac:dyDescent="0.3">
      <c r="B1450" s="4" t="str">
        <f t="shared" si="66"/>
        <v>4-Causa Egreso-10</v>
      </c>
      <c r="C1450" s="4" t="str">
        <f t="shared" si="67"/>
        <v>4-Causa Egreso-10-Mujeres</v>
      </c>
      <c r="D1450" s="4" t="str">
        <f t="shared" si="68"/>
        <v>4-Causa Egreso-10-Mujeres-Primera Infancia I</v>
      </c>
      <c r="E1450">
        <v>4</v>
      </c>
      <c r="F1450" t="str">
        <f>+VLOOKUP(H1450,Causas_Ingreso[[Causal Ingreso/Egreso]:[id_Causa]],3,0)</f>
        <v>Causa Egreso-10</v>
      </c>
      <c r="G1450" t="s">
        <v>417</v>
      </c>
      <c r="H1450" t="s">
        <v>342</v>
      </c>
      <c r="I1450" t="s">
        <v>159</v>
      </c>
      <c r="J1450" t="s">
        <v>150</v>
      </c>
      <c r="K1450" t="s">
        <v>253</v>
      </c>
      <c r="L1450" t="s">
        <v>106</v>
      </c>
      <c r="M1450">
        <v>0</v>
      </c>
      <c r="O1450" t="str">
        <f>+VLOOKUP(Línea_Causa_Sexo_Edad[[#This Row],[id_LA]],Línea_Atención[],2,0)</f>
        <v>Línea Oficina Protección Derechos</v>
      </c>
    </row>
    <row r="1451" spans="2:15" x14ac:dyDescent="0.3">
      <c r="B1451" s="4" t="str">
        <f t="shared" si="66"/>
        <v>4-Causa Egreso-13</v>
      </c>
      <c r="C1451" s="4" t="str">
        <f t="shared" si="67"/>
        <v>4-Causa Egreso-13-Hombres</v>
      </c>
      <c r="D1451" s="4" t="str">
        <f t="shared" si="68"/>
        <v>4-Causa Egreso-13-Hombres-Primera Infancia I</v>
      </c>
      <c r="E1451">
        <v>4</v>
      </c>
      <c r="F1451" t="str">
        <f>+VLOOKUP(H1451,Causas_Ingreso[[Causal Ingreso/Egreso]:[id_Causa]],3,0)</f>
        <v>Causa Egreso-13</v>
      </c>
      <c r="G1451" t="s">
        <v>417</v>
      </c>
      <c r="H1451" t="s">
        <v>343</v>
      </c>
      <c r="I1451" t="s">
        <v>159</v>
      </c>
      <c r="J1451" t="s">
        <v>150</v>
      </c>
      <c r="K1451" t="s">
        <v>252</v>
      </c>
      <c r="L1451" t="s">
        <v>106</v>
      </c>
      <c r="M1451">
        <v>1</v>
      </c>
      <c r="O1451" t="str">
        <f>+VLOOKUP(Línea_Causa_Sexo_Edad[[#This Row],[id_LA]],Línea_Atención[],2,0)</f>
        <v>Línea Oficina Protección Derechos</v>
      </c>
    </row>
    <row r="1452" spans="2:15" x14ac:dyDescent="0.3">
      <c r="B1452" s="4" t="str">
        <f t="shared" si="66"/>
        <v>4-Causa Egreso-13</v>
      </c>
      <c r="C1452" s="4" t="str">
        <f t="shared" si="67"/>
        <v>4-Causa Egreso-13-Mujeres</v>
      </c>
      <c r="D1452" s="4" t="str">
        <f t="shared" si="68"/>
        <v>4-Causa Egreso-13-Mujeres-Primera Infancia I</v>
      </c>
      <c r="E1452">
        <v>4</v>
      </c>
      <c r="F1452" t="str">
        <f>+VLOOKUP(H1452,Causas_Ingreso[[Causal Ingreso/Egreso]:[id_Causa]],3,0)</f>
        <v>Causa Egreso-13</v>
      </c>
      <c r="G1452" t="s">
        <v>417</v>
      </c>
      <c r="H1452" t="s">
        <v>343</v>
      </c>
      <c r="I1452" t="s">
        <v>159</v>
      </c>
      <c r="J1452" t="s">
        <v>150</v>
      </c>
      <c r="K1452" t="s">
        <v>253</v>
      </c>
      <c r="L1452" t="s">
        <v>106</v>
      </c>
      <c r="M1452">
        <v>1</v>
      </c>
      <c r="O1452" t="str">
        <f>+VLOOKUP(Línea_Causa_Sexo_Edad[[#This Row],[id_LA]],Línea_Atención[],2,0)</f>
        <v>Línea Oficina Protección Derechos</v>
      </c>
    </row>
    <row r="1453" spans="2:15" x14ac:dyDescent="0.3">
      <c r="B1453" s="4" t="str">
        <f t="shared" si="66"/>
        <v>4-Causa Egreso-14</v>
      </c>
      <c r="C1453" s="4" t="str">
        <f t="shared" si="67"/>
        <v>4-Causa Egreso-14-Hombres</v>
      </c>
      <c r="D1453" s="4" t="str">
        <f t="shared" si="68"/>
        <v>4-Causa Egreso-14-Hombres-Primera Infancia I</v>
      </c>
      <c r="E1453">
        <v>4</v>
      </c>
      <c r="F1453" t="str">
        <f>+VLOOKUP(H1453,Causas_Ingreso[[Causal Ingreso/Egreso]:[id_Causa]],3,0)</f>
        <v>Causa Egreso-14</v>
      </c>
      <c r="G1453" t="s">
        <v>417</v>
      </c>
      <c r="H1453" t="s">
        <v>345</v>
      </c>
      <c r="I1453" t="s">
        <v>159</v>
      </c>
      <c r="J1453" t="s">
        <v>150</v>
      </c>
      <c r="K1453" t="s">
        <v>252</v>
      </c>
      <c r="L1453" t="s">
        <v>106</v>
      </c>
      <c r="M1453">
        <v>14</v>
      </c>
      <c r="O1453" t="str">
        <f>+VLOOKUP(Línea_Causa_Sexo_Edad[[#This Row],[id_LA]],Línea_Atención[],2,0)</f>
        <v>Línea Oficina Protección Derechos</v>
      </c>
    </row>
    <row r="1454" spans="2:15" x14ac:dyDescent="0.3">
      <c r="B1454" s="4" t="str">
        <f t="shared" si="66"/>
        <v>4-Causa Egreso-14</v>
      </c>
      <c r="C1454" s="4" t="str">
        <f t="shared" si="67"/>
        <v>4-Causa Egreso-14-Mujeres</v>
      </c>
      <c r="D1454" s="4" t="str">
        <f t="shared" si="68"/>
        <v>4-Causa Egreso-14-Mujeres-Primera Infancia I</v>
      </c>
      <c r="E1454">
        <v>4</v>
      </c>
      <c r="F1454" t="str">
        <f>+VLOOKUP(H1454,Causas_Ingreso[[Causal Ingreso/Egreso]:[id_Causa]],3,0)</f>
        <v>Causa Egreso-14</v>
      </c>
      <c r="G1454" t="s">
        <v>417</v>
      </c>
      <c r="H1454" t="s">
        <v>345</v>
      </c>
      <c r="I1454" t="s">
        <v>159</v>
      </c>
      <c r="J1454" t="s">
        <v>150</v>
      </c>
      <c r="K1454" t="s">
        <v>253</v>
      </c>
      <c r="L1454" t="s">
        <v>106</v>
      </c>
      <c r="M1454">
        <v>9</v>
      </c>
      <c r="O1454" t="str">
        <f>+VLOOKUP(Línea_Causa_Sexo_Edad[[#This Row],[id_LA]],Línea_Atención[],2,0)</f>
        <v>Línea Oficina Protección Derechos</v>
      </c>
    </row>
    <row r="1455" spans="2:15" x14ac:dyDescent="0.3">
      <c r="B1455" s="4" t="str">
        <f t="shared" si="66"/>
        <v>4-Causa Egreso-15</v>
      </c>
      <c r="C1455" s="4" t="str">
        <f t="shared" si="67"/>
        <v>4-Causa Egreso-15-Hombres</v>
      </c>
      <c r="D1455" s="4" t="str">
        <f t="shared" si="68"/>
        <v>4-Causa Egreso-15-Hombres-Primera Infancia I</v>
      </c>
      <c r="E1455">
        <v>4</v>
      </c>
      <c r="F1455" t="str">
        <f>+VLOOKUP(H1455,Causas_Ingreso[[Causal Ingreso/Egreso]:[id_Causa]],3,0)</f>
        <v>Causa Egreso-15</v>
      </c>
      <c r="G1455" t="s">
        <v>417</v>
      </c>
      <c r="H1455" t="s">
        <v>346</v>
      </c>
      <c r="I1455" t="s">
        <v>159</v>
      </c>
      <c r="J1455" t="s">
        <v>150</v>
      </c>
      <c r="K1455" t="s">
        <v>252</v>
      </c>
      <c r="L1455" t="s">
        <v>106</v>
      </c>
      <c r="M1455">
        <v>23</v>
      </c>
      <c r="O1455" t="str">
        <f>+VLOOKUP(Línea_Causa_Sexo_Edad[[#This Row],[id_LA]],Línea_Atención[],2,0)</f>
        <v>Línea Oficina Protección Derechos</v>
      </c>
    </row>
    <row r="1456" spans="2:15" x14ac:dyDescent="0.3">
      <c r="B1456" s="4" t="str">
        <f t="shared" si="66"/>
        <v>4-Causa Egreso-15</v>
      </c>
      <c r="C1456" s="4" t="str">
        <f t="shared" si="67"/>
        <v>4-Causa Egreso-15-Mujeres</v>
      </c>
      <c r="D1456" s="4" t="str">
        <f t="shared" si="68"/>
        <v>4-Causa Egreso-15-Mujeres-Primera Infancia I</v>
      </c>
      <c r="E1456">
        <v>4</v>
      </c>
      <c r="F1456" t="str">
        <f>+VLOOKUP(H1456,Causas_Ingreso[[Causal Ingreso/Egreso]:[id_Causa]],3,0)</f>
        <v>Causa Egreso-15</v>
      </c>
      <c r="G1456" t="s">
        <v>417</v>
      </c>
      <c r="H1456" t="s">
        <v>346</v>
      </c>
      <c r="I1456" t="s">
        <v>159</v>
      </c>
      <c r="J1456" t="s">
        <v>150</v>
      </c>
      <c r="K1456" t="s">
        <v>253</v>
      </c>
      <c r="L1456" t="s">
        <v>106</v>
      </c>
      <c r="M1456">
        <v>26</v>
      </c>
      <c r="O1456" t="str">
        <f>+VLOOKUP(Línea_Causa_Sexo_Edad[[#This Row],[id_LA]],Línea_Atención[],2,0)</f>
        <v>Línea Oficina Protección Derechos</v>
      </c>
    </row>
    <row r="1457" spans="2:15" x14ac:dyDescent="0.3">
      <c r="B1457" s="4" t="str">
        <f t="shared" si="66"/>
        <v>4-Causa Egreso-10</v>
      </c>
      <c r="C1457" s="4" t="str">
        <f t="shared" si="67"/>
        <v>4-Causa Egreso-10-Hombres</v>
      </c>
      <c r="D1457" s="4" t="str">
        <f t="shared" si="68"/>
        <v>4-Causa Egreso-10-Hombres-Primera Infancia I</v>
      </c>
      <c r="E1457">
        <v>4</v>
      </c>
      <c r="F1457" t="str">
        <f>+VLOOKUP(H1457,Causas_Ingreso[[Causal Ingreso/Egreso]:[id_Causa]],3,0)</f>
        <v>Causa Egreso-10</v>
      </c>
      <c r="G1457" t="s">
        <v>417</v>
      </c>
      <c r="H1457" t="s">
        <v>342</v>
      </c>
      <c r="I1457" t="s">
        <v>159</v>
      </c>
      <c r="J1457" t="s">
        <v>150</v>
      </c>
      <c r="K1457" t="s">
        <v>252</v>
      </c>
      <c r="L1457" t="s">
        <v>106</v>
      </c>
      <c r="M1457">
        <v>2</v>
      </c>
      <c r="O1457" t="str">
        <f>+VLOOKUP(Línea_Causa_Sexo_Edad[[#This Row],[id_LA]],Línea_Atención[],2,0)</f>
        <v>Línea Oficina Protección Derechos</v>
      </c>
    </row>
    <row r="1458" spans="2:15" x14ac:dyDescent="0.3">
      <c r="B1458" s="4" t="str">
        <f t="shared" si="66"/>
        <v>4-Causa Egreso-10</v>
      </c>
      <c r="C1458" s="4" t="str">
        <f t="shared" si="67"/>
        <v>4-Causa Egreso-10-Mujeres</v>
      </c>
      <c r="D1458" s="4" t="str">
        <f t="shared" si="68"/>
        <v>4-Causa Egreso-10-Mujeres-Primera Infancia I</v>
      </c>
      <c r="E1458">
        <v>4</v>
      </c>
      <c r="F1458" t="str">
        <f>+VLOOKUP(H1458,Causas_Ingreso[[Causal Ingreso/Egreso]:[id_Causa]],3,0)</f>
        <v>Causa Egreso-10</v>
      </c>
      <c r="G1458" t="s">
        <v>417</v>
      </c>
      <c r="H1458" t="s">
        <v>342</v>
      </c>
      <c r="I1458" t="s">
        <v>159</v>
      </c>
      <c r="J1458" t="s">
        <v>150</v>
      </c>
      <c r="K1458" t="s">
        <v>253</v>
      </c>
      <c r="L1458" t="s">
        <v>106</v>
      </c>
      <c r="M1458">
        <v>0</v>
      </c>
      <c r="O1458" t="str">
        <f>+VLOOKUP(Línea_Causa_Sexo_Edad[[#This Row],[id_LA]],Línea_Atención[],2,0)</f>
        <v>Línea Oficina Protección Derechos</v>
      </c>
    </row>
    <row r="1459" spans="2:15" x14ac:dyDescent="0.3">
      <c r="B1459" s="4" t="str">
        <f t="shared" si="66"/>
        <v>4-Causa Egreso-01</v>
      </c>
      <c r="C1459" s="4" t="str">
        <f t="shared" si="67"/>
        <v>4-Causa Egreso-01-Hombres</v>
      </c>
      <c r="D1459" s="4" t="str">
        <f t="shared" si="68"/>
        <v>4-Causa Egreso-01-Hombres-Primera Infancia I</v>
      </c>
      <c r="E1459">
        <v>4</v>
      </c>
      <c r="F1459" t="str">
        <f>+VLOOKUP(H1459,Causas_Ingreso[[Causal Ingreso/Egreso]:[id_Causa]],3,0)</f>
        <v>Causa Egreso-01</v>
      </c>
      <c r="G1459" t="s">
        <v>417</v>
      </c>
      <c r="H1459" t="s">
        <v>335</v>
      </c>
      <c r="I1459" t="s">
        <v>159</v>
      </c>
      <c r="J1459" t="s">
        <v>150</v>
      </c>
      <c r="K1459" t="s">
        <v>252</v>
      </c>
      <c r="L1459" t="s">
        <v>106</v>
      </c>
      <c r="M1459">
        <v>0</v>
      </c>
      <c r="O1459" t="str">
        <f>+VLOOKUP(Línea_Causa_Sexo_Edad[[#This Row],[id_LA]],Línea_Atención[],2,0)</f>
        <v>Línea Oficina Protección Derechos</v>
      </c>
    </row>
    <row r="1460" spans="2:15" x14ac:dyDescent="0.3">
      <c r="B1460" s="4" t="str">
        <f t="shared" si="66"/>
        <v>4-Causa Egreso-01</v>
      </c>
      <c r="C1460" s="4" t="str">
        <f t="shared" si="67"/>
        <v>4-Causa Egreso-01-Mujeres</v>
      </c>
      <c r="D1460" s="4" t="str">
        <f t="shared" si="68"/>
        <v>4-Causa Egreso-01-Mujeres-Primera Infancia I</v>
      </c>
      <c r="E1460">
        <v>4</v>
      </c>
      <c r="F1460" t="str">
        <f>+VLOOKUP(H1460,Causas_Ingreso[[Causal Ingreso/Egreso]:[id_Causa]],3,0)</f>
        <v>Causa Egreso-01</v>
      </c>
      <c r="G1460" t="s">
        <v>417</v>
      </c>
      <c r="H1460" t="s">
        <v>335</v>
      </c>
      <c r="I1460" t="s">
        <v>159</v>
      </c>
      <c r="J1460" t="s">
        <v>150</v>
      </c>
      <c r="K1460" t="s">
        <v>253</v>
      </c>
      <c r="L1460" t="s">
        <v>106</v>
      </c>
      <c r="M1460">
        <v>1</v>
      </c>
      <c r="O1460" t="str">
        <f>+VLOOKUP(Línea_Causa_Sexo_Edad[[#This Row],[id_LA]],Línea_Atención[],2,0)</f>
        <v>Línea Oficina Protección Derechos</v>
      </c>
    </row>
    <row r="1461" spans="2:15" x14ac:dyDescent="0.3">
      <c r="B1461" s="4" t="str">
        <f t="shared" si="66"/>
        <v>4-Causa Egreso-05</v>
      </c>
      <c r="C1461" s="4" t="str">
        <f t="shared" si="67"/>
        <v>4-Causa Egreso-05-Hombres</v>
      </c>
      <c r="D1461" s="4" t="str">
        <f t="shared" si="68"/>
        <v>4-Causa Egreso-05-Hombres-Primera Infancia I</v>
      </c>
      <c r="E1461">
        <v>4</v>
      </c>
      <c r="F1461" t="str">
        <f>+VLOOKUP(H1461,Causas_Ingreso[[Causal Ingreso/Egreso]:[id_Causa]],3,0)</f>
        <v>Causa Egreso-05</v>
      </c>
      <c r="G1461" t="s">
        <v>417</v>
      </c>
      <c r="H1461" t="s">
        <v>340</v>
      </c>
      <c r="I1461" t="s">
        <v>159</v>
      </c>
      <c r="J1461" t="s">
        <v>150</v>
      </c>
      <c r="K1461" t="s">
        <v>252</v>
      </c>
      <c r="L1461" t="s">
        <v>106</v>
      </c>
      <c r="M1461">
        <v>10</v>
      </c>
      <c r="O1461" t="str">
        <f>+VLOOKUP(Línea_Causa_Sexo_Edad[[#This Row],[id_LA]],Línea_Atención[],2,0)</f>
        <v>Línea Oficina Protección Derechos</v>
      </c>
    </row>
    <row r="1462" spans="2:15" x14ac:dyDescent="0.3">
      <c r="B1462" s="4" t="str">
        <f t="shared" si="66"/>
        <v>4-Causa Egreso-05</v>
      </c>
      <c r="C1462" s="4" t="str">
        <f t="shared" si="67"/>
        <v>4-Causa Egreso-05-Mujeres</v>
      </c>
      <c r="D1462" s="4" t="str">
        <f t="shared" si="68"/>
        <v>4-Causa Egreso-05-Mujeres-Primera Infancia I</v>
      </c>
      <c r="E1462">
        <v>4</v>
      </c>
      <c r="F1462" t="str">
        <f>+VLOOKUP(H1462,Causas_Ingreso[[Causal Ingreso/Egreso]:[id_Causa]],3,0)</f>
        <v>Causa Egreso-05</v>
      </c>
      <c r="G1462" t="s">
        <v>417</v>
      </c>
      <c r="H1462" t="s">
        <v>340</v>
      </c>
      <c r="I1462" t="s">
        <v>159</v>
      </c>
      <c r="J1462" t="s">
        <v>150</v>
      </c>
      <c r="K1462" t="s">
        <v>253</v>
      </c>
      <c r="L1462" t="s">
        <v>106</v>
      </c>
      <c r="M1462">
        <v>18</v>
      </c>
      <c r="O1462" t="str">
        <f>+VLOOKUP(Línea_Causa_Sexo_Edad[[#This Row],[id_LA]],Línea_Atención[],2,0)</f>
        <v>Línea Oficina Protección Derechos</v>
      </c>
    </row>
    <row r="1463" spans="2:15" x14ac:dyDescent="0.3">
      <c r="B1463" s="4" t="str">
        <f t="shared" si="66"/>
        <v>4-Causa Egreso-32</v>
      </c>
      <c r="C1463" s="4" t="str">
        <f t="shared" si="67"/>
        <v>4-Causa Egreso-32-Mujeres</v>
      </c>
      <c r="D1463" s="4" t="str">
        <f t="shared" si="68"/>
        <v>4-Causa Egreso-32-Mujeres-Primera Infancia I</v>
      </c>
      <c r="E1463">
        <v>4</v>
      </c>
      <c r="F1463" t="str">
        <f>+VLOOKUP(H1463,Causas_Ingreso[[Causal Ingreso/Egreso]:[id_Causa]],3,0)</f>
        <v>Causa Egreso-32</v>
      </c>
      <c r="G1463" t="s">
        <v>417</v>
      </c>
      <c r="H1463" t="s">
        <v>333</v>
      </c>
      <c r="I1463" t="s">
        <v>159</v>
      </c>
      <c r="J1463" t="s">
        <v>150</v>
      </c>
      <c r="K1463" t="s">
        <v>253</v>
      </c>
      <c r="L1463" t="s">
        <v>106</v>
      </c>
      <c r="M1463">
        <v>0</v>
      </c>
      <c r="O1463" t="str">
        <f>+VLOOKUP(Línea_Causa_Sexo_Edad[[#This Row],[id_LA]],Línea_Atención[],2,0)</f>
        <v>Línea Oficina Protección Derechos</v>
      </c>
    </row>
    <row r="1464" spans="2:15" x14ac:dyDescent="0.3">
      <c r="B1464" s="4" t="str">
        <f t="shared" si="66"/>
        <v>4-Causa Egreso-33</v>
      </c>
      <c r="C1464" s="4" t="str">
        <f t="shared" si="67"/>
        <v>4-Causa Egreso-33-Hombres</v>
      </c>
      <c r="D1464" s="4" t="str">
        <f t="shared" si="68"/>
        <v>4-Causa Egreso-33-Hombres-Primera Infancia I</v>
      </c>
      <c r="E1464">
        <v>4</v>
      </c>
      <c r="F1464" t="str">
        <f>+VLOOKUP(H1464,Causas_Ingreso[[Causal Ingreso/Egreso]:[id_Causa]],3,0)</f>
        <v>Causa Egreso-33</v>
      </c>
      <c r="G1464" t="s">
        <v>417</v>
      </c>
      <c r="H1464" t="s">
        <v>331</v>
      </c>
      <c r="I1464" t="s">
        <v>159</v>
      </c>
      <c r="J1464" t="s">
        <v>150</v>
      </c>
      <c r="K1464" t="s">
        <v>252</v>
      </c>
      <c r="L1464" t="s">
        <v>106</v>
      </c>
      <c r="M1464">
        <v>2234</v>
      </c>
      <c r="O1464" t="str">
        <f>+VLOOKUP(Línea_Causa_Sexo_Edad[[#This Row],[id_LA]],Línea_Atención[],2,0)</f>
        <v>Línea Oficina Protección Derechos</v>
      </c>
    </row>
    <row r="1465" spans="2:15" x14ac:dyDescent="0.3">
      <c r="B1465" s="4" t="str">
        <f t="shared" si="66"/>
        <v>4-Causa Egreso-33</v>
      </c>
      <c r="C1465" s="4" t="str">
        <f t="shared" si="67"/>
        <v>4-Causa Egreso-33-Mujeres</v>
      </c>
      <c r="D1465" s="4" t="str">
        <f t="shared" si="68"/>
        <v>4-Causa Egreso-33-Mujeres-Primera Infancia I</v>
      </c>
      <c r="E1465">
        <v>4</v>
      </c>
      <c r="F1465" t="str">
        <f>+VLOOKUP(H1465,Causas_Ingreso[[Causal Ingreso/Egreso]:[id_Causa]],3,0)</f>
        <v>Causa Egreso-33</v>
      </c>
      <c r="G1465" t="s">
        <v>417</v>
      </c>
      <c r="H1465" t="s">
        <v>331</v>
      </c>
      <c r="I1465" t="s">
        <v>159</v>
      </c>
      <c r="J1465" t="s">
        <v>150</v>
      </c>
      <c r="K1465" t="s">
        <v>253</v>
      </c>
      <c r="L1465" t="s">
        <v>106</v>
      </c>
      <c r="M1465">
        <v>2204</v>
      </c>
      <c r="O1465" t="str">
        <f>+VLOOKUP(Línea_Causa_Sexo_Edad[[#This Row],[id_LA]],Línea_Atención[],2,0)</f>
        <v>Línea Oficina Protección Derechos</v>
      </c>
    </row>
    <row r="1466" spans="2:15" x14ac:dyDescent="0.3">
      <c r="B1466" s="4" t="str">
        <f t="shared" si="66"/>
        <v>4-Causa Egreso-34</v>
      </c>
      <c r="C1466" s="4" t="str">
        <f t="shared" si="67"/>
        <v>4-Causa Egreso-34-Hombres</v>
      </c>
      <c r="D1466" s="4" t="str">
        <f t="shared" si="68"/>
        <v>4-Causa Egreso-34-Hombres-Primera Infancia I</v>
      </c>
      <c r="E1466">
        <v>4</v>
      </c>
      <c r="F1466" t="str">
        <f>+VLOOKUP(H1466,Causas_Ingreso[[Causal Ingreso/Egreso]:[id_Causa]],3,0)</f>
        <v>Causa Egreso-34</v>
      </c>
      <c r="G1466" t="s">
        <v>417</v>
      </c>
      <c r="H1466" t="s">
        <v>330</v>
      </c>
      <c r="I1466" t="s">
        <v>159</v>
      </c>
      <c r="J1466" t="s">
        <v>150</v>
      </c>
      <c r="K1466" t="s">
        <v>252</v>
      </c>
      <c r="L1466" t="s">
        <v>106</v>
      </c>
      <c r="M1466">
        <v>1</v>
      </c>
      <c r="O1466" t="str">
        <f>+VLOOKUP(Línea_Causa_Sexo_Edad[[#This Row],[id_LA]],Línea_Atención[],2,0)</f>
        <v>Línea Oficina Protección Derechos</v>
      </c>
    </row>
    <row r="1467" spans="2:15" x14ac:dyDescent="0.3">
      <c r="B1467" s="4" t="str">
        <f t="shared" si="66"/>
        <v>4-Causa Egreso-34</v>
      </c>
      <c r="C1467" s="4" t="str">
        <f t="shared" si="67"/>
        <v>4-Causa Egreso-34-Mujeres</v>
      </c>
      <c r="D1467" s="4" t="str">
        <f t="shared" si="68"/>
        <v>4-Causa Egreso-34-Mujeres-Primera Infancia I</v>
      </c>
      <c r="E1467">
        <v>4</v>
      </c>
      <c r="F1467" t="str">
        <f>+VLOOKUP(H1467,Causas_Ingreso[[Causal Ingreso/Egreso]:[id_Causa]],3,0)</f>
        <v>Causa Egreso-34</v>
      </c>
      <c r="G1467" t="s">
        <v>417</v>
      </c>
      <c r="H1467" t="s">
        <v>330</v>
      </c>
      <c r="I1467" t="s">
        <v>159</v>
      </c>
      <c r="J1467" t="s">
        <v>150</v>
      </c>
      <c r="K1467" t="s">
        <v>253</v>
      </c>
      <c r="L1467" t="s">
        <v>106</v>
      </c>
      <c r="M1467">
        <v>0</v>
      </c>
      <c r="O1467" t="str">
        <f>+VLOOKUP(Línea_Causa_Sexo_Edad[[#This Row],[id_LA]],Línea_Atención[],2,0)</f>
        <v>Línea Oficina Protección Derechos</v>
      </c>
    </row>
    <row r="1468" spans="2:15" x14ac:dyDescent="0.3">
      <c r="B1468" s="4" t="str">
        <f t="shared" si="66"/>
        <v>4-Causa Egreso-37</v>
      </c>
      <c r="C1468" s="4" t="str">
        <f t="shared" si="67"/>
        <v>4-Causa Egreso-37-Hombres</v>
      </c>
      <c r="D1468" s="4" t="str">
        <f t="shared" si="68"/>
        <v>4-Causa Egreso-37-Hombres-Primera Infancia I</v>
      </c>
      <c r="E1468">
        <v>4</v>
      </c>
      <c r="F1468" t="str">
        <f>+VLOOKUP(H1468,Causas_Ingreso[[Causal Ingreso/Egreso]:[id_Causa]],3,0)</f>
        <v>Causa Egreso-37</v>
      </c>
      <c r="G1468" t="s">
        <v>417</v>
      </c>
      <c r="H1468" t="s">
        <v>332</v>
      </c>
      <c r="I1468" t="s">
        <v>159</v>
      </c>
      <c r="J1468" t="s">
        <v>150</v>
      </c>
      <c r="K1468" t="s">
        <v>252</v>
      </c>
      <c r="L1468" t="s">
        <v>106</v>
      </c>
      <c r="M1468">
        <v>3</v>
      </c>
      <c r="O1468" t="str">
        <f>+VLOOKUP(Línea_Causa_Sexo_Edad[[#This Row],[id_LA]],Línea_Atención[],2,0)</f>
        <v>Línea Oficina Protección Derechos</v>
      </c>
    </row>
    <row r="1469" spans="2:15" x14ac:dyDescent="0.3">
      <c r="B1469" s="4" t="str">
        <f t="shared" si="66"/>
        <v>4-Causa Egreso-37</v>
      </c>
      <c r="C1469" s="4" t="str">
        <f t="shared" si="67"/>
        <v>4-Causa Egreso-37-Mujeres</v>
      </c>
      <c r="D1469" s="4" t="str">
        <f t="shared" si="68"/>
        <v>4-Causa Egreso-37-Mujeres-Primera Infancia I</v>
      </c>
      <c r="E1469">
        <v>4</v>
      </c>
      <c r="F1469" t="str">
        <f>+VLOOKUP(H1469,Causas_Ingreso[[Causal Ingreso/Egreso]:[id_Causa]],3,0)</f>
        <v>Causa Egreso-37</v>
      </c>
      <c r="G1469" t="s">
        <v>417</v>
      </c>
      <c r="H1469" t="s">
        <v>332</v>
      </c>
      <c r="I1469" t="s">
        <v>159</v>
      </c>
      <c r="J1469" t="s">
        <v>150</v>
      </c>
      <c r="K1469" t="s">
        <v>253</v>
      </c>
      <c r="L1469" t="s">
        <v>106</v>
      </c>
      <c r="M1469">
        <v>0</v>
      </c>
      <c r="O1469" t="str">
        <f>+VLOOKUP(Línea_Causa_Sexo_Edad[[#This Row],[id_LA]],Línea_Atención[],2,0)</f>
        <v>Línea Oficina Protección Derechos</v>
      </c>
    </row>
    <row r="1470" spans="2:15" x14ac:dyDescent="0.3">
      <c r="B1470" s="4" t="str">
        <f t="shared" si="66"/>
        <v>4-Causa Egreso-39</v>
      </c>
      <c r="C1470" s="4" t="str">
        <f t="shared" si="67"/>
        <v>4-Causa Egreso-39-Mujeres</v>
      </c>
      <c r="D1470" s="4" t="str">
        <f t="shared" si="68"/>
        <v>4-Causa Egreso-39-Mujeres-Primera Infancia I</v>
      </c>
      <c r="E1470">
        <v>4</v>
      </c>
      <c r="F1470" t="str">
        <f>+VLOOKUP(H1470,Causas_Ingreso[[Causal Ingreso/Egreso]:[id_Causa]],3,0)</f>
        <v>Causa Egreso-39</v>
      </c>
      <c r="G1470" t="s">
        <v>417</v>
      </c>
      <c r="H1470" t="s">
        <v>347</v>
      </c>
      <c r="I1470" t="s">
        <v>159</v>
      </c>
      <c r="J1470" t="s">
        <v>150</v>
      </c>
      <c r="K1470" t="s">
        <v>253</v>
      </c>
      <c r="L1470" t="s">
        <v>106</v>
      </c>
      <c r="M1470">
        <v>0</v>
      </c>
      <c r="O1470" t="str">
        <f>+VLOOKUP(Línea_Causa_Sexo_Edad[[#This Row],[id_LA]],Línea_Atención[],2,0)</f>
        <v>Línea Oficina Protección Derechos</v>
      </c>
    </row>
    <row r="1471" spans="2:15" x14ac:dyDescent="0.3">
      <c r="B1471" s="4" t="str">
        <f t="shared" si="66"/>
        <v>4-Causa Egreso-40</v>
      </c>
      <c r="C1471" s="4" t="str">
        <f t="shared" si="67"/>
        <v>4-Causa Egreso-40-Hombres</v>
      </c>
      <c r="D1471" s="4" t="str">
        <f t="shared" si="68"/>
        <v>4-Causa Egreso-40-Hombres-Primera Infancia I</v>
      </c>
      <c r="E1471">
        <v>4</v>
      </c>
      <c r="F1471" t="str">
        <f>+VLOOKUP(H1471,Causas_Ingreso[[Causal Ingreso/Egreso]:[id_Causa]],3,0)</f>
        <v>Causa Egreso-40</v>
      </c>
      <c r="G1471" t="s">
        <v>417</v>
      </c>
      <c r="H1471" t="s">
        <v>327</v>
      </c>
      <c r="I1471" t="s">
        <v>159</v>
      </c>
      <c r="J1471" t="s">
        <v>150</v>
      </c>
      <c r="K1471" t="s">
        <v>252</v>
      </c>
      <c r="L1471" t="s">
        <v>106</v>
      </c>
      <c r="M1471">
        <v>133</v>
      </c>
      <c r="O1471" t="str">
        <f>+VLOOKUP(Línea_Causa_Sexo_Edad[[#This Row],[id_LA]],Línea_Atención[],2,0)</f>
        <v>Línea Oficina Protección Derechos</v>
      </c>
    </row>
    <row r="1472" spans="2:15" x14ac:dyDescent="0.3">
      <c r="B1472" s="4" t="str">
        <f t="shared" si="66"/>
        <v>4-Causa Egreso-40</v>
      </c>
      <c r="C1472" s="4" t="str">
        <f t="shared" si="67"/>
        <v>4-Causa Egreso-40-Mujeres</v>
      </c>
      <c r="D1472" s="4" t="str">
        <f t="shared" si="68"/>
        <v>4-Causa Egreso-40-Mujeres-Primera Infancia I</v>
      </c>
      <c r="E1472">
        <v>4</v>
      </c>
      <c r="F1472" t="str">
        <f>+VLOOKUP(H1472,Causas_Ingreso[[Causal Ingreso/Egreso]:[id_Causa]],3,0)</f>
        <v>Causa Egreso-40</v>
      </c>
      <c r="G1472" t="s">
        <v>417</v>
      </c>
      <c r="H1472" t="s">
        <v>327</v>
      </c>
      <c r="I1472" t="s">
        <v>159</v>
      </c>
      <c r="J1472" t="s">
        <v>150</v>
      </c>
      <c r="K1472" t="s">
        <v>253</v>
      </c>
      <c r="L1472" t="s">
        <v>106</v>
      </c>
      <c r="M1472">
        <v>116</v>
      </c>
      <c r="O1472" t="str">
        <f>+VLOOKUP(Línea_Causa_Sexo_Edad[[#This Row],[id_LA]],Línea_Atención[],2,0)</f>
        <v>Línea Oficina Protección Derechos</v>
      </c>
    </row>
    <row r="1473" spans="2:15" x14ac:dyDescent="0.3">
      <c r="B1473" s="4" t="str">
        <f t="shared" si="66"/>
        <v>4-Causa Egreso-41</v>
      </c>
      <c r="C1473" s="4" t="str">
        <f t="shared" si="67"/>
        <v>4-Causa Egreso-41-Hombres</v>
      </c>
      <c r="D1473" s="4" t="str">
        <f t="shared" si="68"/>
        <v>4-Causa Egreso-41-Hombres-Primera Infancia I</v>
      </c>
      <c r="E1473">
        <v>4</v>
      </c>
      <c r="F1473" t="str">
        <f>+VLOOKUP(H1473,Causas_Ingreso[[Causal Ingreso/Egreso]:[id_Causa]],3,0)</f>
        <v>Causa Egreso-41</v>
      </c>
      <c r="G1473" t="s">
        <v>417</v>
      </c>
      <c r="H1473" t="s">
        <v>328</v>
      </c>
      <c r="I1473" t="s">
        <v>159</v>
      </c>
      <c r="J1473" t="s">
        <v>150</v>
      </c>
      <c r="K1473" t="s">
        <v>252</v>
      </c>
      <c r="L1473" t="s">
        <v>106</v>
      </c>
      <c r="M1473">
        <v>0</v>
      </c>
      <c r="O1473" t="str">
        <f>+VLOOKUP(Línea_Causa_Sexo_Edad[[#This Row],[id_LA]],Línea_Atención[],2,0)</f>
        <v>Línea Oficina Protección Derechos</v>
      </c>
    </row>
    <row r="1474" spans="2:15" x14ac:dyDescent="0.3">
      <c r="B1474" s="4" t="str">
        <f t="shared" si="66"/>
        <v>4-Causa Egreso-41</v>
      </c>
      <c r="C1474" s="4" t="str">
        <f t="shared" si="67"/>
        <v>4-Causa Egreso-41-Mujeres</v>
      </c>
      <c r="D1474" s="4" t="str">
        <f t="shared" si="68"/>
        <v>4-Causa Egreso-41-Mujeres-Primera Infancia I</v>
      </c>
      <c r="E1474">
        <v>4</v>
      </c>
      <c r="F1474" t="str">
        <f>+VLOOKUP(H1474,Causas_Ingreso[[Causal Ingreso/Egreso]:[id_Causa]],3,0)</f>
        <v>Causa Egreso-41</v>
      </c>
      <c r="G1474" t="s">
        <v>417</v>
      </c>
      <c r="H1474" t="s">
        <v>328</v>
      </c>
      <c r="I1474" t="s">
        <v>159</v>
      </c>
      <c r="J1474" t="s">
        <v>150</v>
      </c>
      <c r="K1474" t="s">
        <v>253</v>
      </c>
      <c r="L1474" t="s">
        <v>106</v>
      </c>
      <c r="M1474">
        <v>0</v>
      </c>
      <c r="O1474" t="str">
        <f>+VLOOKUP(Línea_Causa_Sexo_Edad[[#This Row],[id_LA]],Línea_Atención[],2,0)</f>
        <v>Línea Oficina Protección Derechos</v>
      </c>
    </row>
    <row r="1475" spans="2:15" x14ac:dyDescent="0.3">
      <c r="B1475" s="4" t="str">
        <f t="shared" si="66"/>
        <v>4-Causa Egreso-44</v>
      </c>
      <c r="C1475" s="4" t="str">
        <f t="shared" si="67"/>
        <v>4-Causa Egreso-44-Hombres</v>
      </c>
      <c r="D1475" s="4" t="str">
        <f t="shared" si="68"/>
        <v>4-Causa Egreso-44-Hombres-Primera Infancia I</v>
      </c>
      <c r="E1475">
        <v>4</v>
      </c>
      <c r="F1475" t="str">
        <f>+VLOOKUP(H1475,Causas_Ingreso[[Causal Ingreso/Egreso]:[id_Causa]],3,0)</f>
        <v>Causa Egreso-44</v>
      </c>
      <c r="G1475" t="s">
        <v>417</v>
      </c>
      <c r="H1475" t="s">
        <v>350</v>
      </c>
      <c r="I1475" t="s">
        <v>159</v>
      </c>
      <c r="J1475" t="s">
        <v>150</v>
      </c>
      <c r="K1475" t="s">
        <v>252</v>
      </c>
      <c r="L1475" t="s">
        <v>106</v>
      </c>
      <c r="M1475">
        <v>5</v>
      </c>
      <c r="O1475" t="str">
        <f>+VLOOKUP(Línea_Causa_Sexo_Edad[[#This Row],[id_LA]],Línea_Atención[],2,0)</f>
        <v>Línea Oficina Protección Derechos</v>
      </c>
    </row>
    <row r="1476" spans="2:15" x14ac:dyDescent="0.3">
      <c r="B1476" s="4" t="str">
        <f t="shared" si="66"/>
        <v>4-Causa Egreso-44</v>
      </c>
      <c r="C1476" s="4" t="str">
        <f t="shared" si="67"/>
        <v>4-Causa Egreso-44-Mujeres</v>
      </c>
      <c r="D1476" s="4" t="str">
        <f t="shared" si="68"/>
        <v>4-Causa Egreso-44-Mujeres-Primera Infancia I</v>
      </c>
      <c r="E1476">
        <v>4</v>
      </c>
      <c r="F1476" t="str">
        <f>+VLOOKUP(H1476,Causas_Ingreso[[Causal Ingreso/Egreso]:[id_Causa]],3,0)</f>
        <v>Causa Egreso-44</v>
      </c>
      <c r="G1476" t="s">
        <v>417</v>
      </c>
      <c r="H1476" t="s">
        <v>350</v>
      </c>
      <c r="I1476" t="s">
        <v>159</v>
      </c>
      <c r="J1476" t="s">
        <v>150</v>
      </c>
      <c r="K1476" t="s">
        <v>253</v>
      </c>
      <c r="L1476" t="s">
        <v>106</v>
      </c>
      <c r="M1476">
        <v>5</v>
      </c>
      <c r="O1476" t="str">
        <f>+VLOOKUP(Línea_Causa_Sexo_Edad[[#This Row],[id_LA]],Línea_Atención[],2,0)</f>
        <v>Línea Oficina Protección Derechos</v>
      </c>
    </row>
    <row r="1477" spans="2:15" x14ac:dyDescent="0.3">
      <c r="B1477" s="4" t="str">
        <f t="shared" ref="B1477:B1540" si="69">+E1477&amp;"-"&amp;F1477</f>
        <v>4-Causa Egreso-41</v>
      </c>
      <c r="C1477" s="4" t="str">
        <f t="shared" ref="C1477:C1540" si="70">+B1477&amp;"-"&amp;K1477</f>
        <v>4-Causa Egreso-41-Hombres</v>
      </c>
      <c r="D1477" s="4" t="str">
        <f t="shared" ref="D1477:D1540" si="71">+C1477&amp;"-"&amp;J1477</f>
        <v>4-Causa Egreso-41-Hombres-Primera Infancia I</v>
      </c>
      <c r="E1477">
        <v>4</v>
      </c>
      <c r="F1477" t="str">
        <f>+VLOOKUP(H1477,Causas_Ingreso[[Causal Ingreso/Egreso]:[id_Causa]],3,0)</f>
        <v>Causa Egreso-41</v>
      </c>
      <c r="G1477" t="s">
        <v>417</v>
      </c>
      <c r="H1477" t="s">
        <v>328</v>
      </c>
      <c r="I1477" t="s">
        <v>159</v>
      </c>
      <c r="J1477" t="s">
        <v>150</v>
      </c>
      <c r="K1477" t="s">
        <v>252</v>
      </c>
      <c r="L1477" t="s">
        <v>106</v>
      </c>
      <c r="M1477">
        <v>0</v>
      </c>
      <c r="O1477" t="str">
        <f>+VLOOKUP(Línea_Causa_Sexo_Edad[[#This Row],[id_LA]],Línea_Atención[],2,0)</f>
        <v>Línea Oficina Protección Derechos</v>
      </c>
    </row>
    <row r="1478" spans="2:15" x14ac:dyDescent="0.3">
      <c r="B1478" s="4" t="str">
        <f t="shared" si="69"/>
        <v>4-Causa Egreso-41</v>
      </c>
      <c r="C1478" s="4" t="str">
        <f t="shared" si="70"/>
        <v>4-Causa Egreso-41-Mujeres</v>
      </c>
      <c r="D1478" s="4" t="str">
        <f t="shared" si="71"/>
        <v>4-Causa Egreso-41-Mujeres-Primera Infancia I</v>
      </c>
      <c r="E1478">
        <v>4</v>
      </c>
      <c r="F1478" t="str">
        <f>+VLOOKUP(H1478,Causas_Ingreso[[Causal Ingreso/Egreso]:[id_Causa]],3,0)</f>
        <v>Causa Egreso-41</v>
      </c>
      <c r="G1478" t="s">
        <v>417</v>
      </c>
      <c r="H1478" t="s">
        <v>328</v>
      </c>
      <c r="I1478" t="s">
        <v>159</v>
      </c>
      <c r="J1478" t="s">
        <v>150</v>
      </c>
      <c r="K1478" t="s">
        <v>253</v>
      </c>
      <c r="L1478" t="s">
        <v>106</v>
      </c>
      <c r="M1478">
        <v>0</v>
      </c>
      <c r="O1478" t="str">
        <f>+VLOOKUP(Línea_Causa_Sexo_Edad[[#This Row],[id_LA]],Línea_Atención[],2,0)</f>
        <v>Línea Oficina Protección Derechos</v>
      </c>
    </row>
    <row r="1479" spans="2:15" x14ac:dyDescent="0.3">
      <c r="B1479" s="4" t="str">
        <f t="shared" si="69"/>
        <v>4-Causa Egreso-46</v>
      </c>
      <c r="C1479" s="4" t="str">
        <f t="shared" si="70"/>
        <v>4-Causa Egreso-46-Hombres</v>
      </c>
      <c r="D1479" s="4" t="str">
        <f t="shared" si="71"/>
        <v>4-Causa Egreso-46-Hombres-Primera Infancia I</v>
      </c>
      <c r="E1479">
        <v>4</v>
      </c>
      <c r="F1479" t="str">
        <f>+VLOOKUP(H1479,Causas_Ingreso[[Causal Ingreso/Egreso]:[id_Causa]],3,0)</f>
        <v>Causa Egreso-46</v>
      </c>
      <c r="G1479" t="s">
        <v>417</v>
      </c>
      <c r="H1479" t="s">
        <v>326</v>
      </c>
      <c r="I1479" t="s">
        <v>159</v>
      </c>
      <c r="J1479" t="s">
        <v>150</v>
      </c>
      <c r="K1479" t="s">
        <v>252</v>
      </c>
      <c r="L1479" t="s">
        <v>106</v>
      </c>
      <c r="M1479">
        <v>0</v>
      </c>
      <c r="O1479" t="str">
        <f>+VLOOKUP(Línea_Causa_Sexo_Edad[[#This Row],[id_LA]],Línea_Atención[],2,0)</f>
        <v>Línea Oficina Protección Derechos</v>
      </c>
    </row>
    <row r="1480" spans="2:15" x14ac:dyDescent="0.3">
      <c r="B1480" s="4" t="str">
        <f t="shared" si="69"/>
        <v>4-Causa Egreso-46</v>
      </c>
      <c r="C1480" s="4" t="str">
        <f t="shared" si="70"/>
        <v>4-Causa Egreso-46-Mujeres</v>
      </c>
      <c r="D1480" s="4" t="str">
        <f t="shared" si="71"/>
        <v>4-Causa Egreso-46-Mujeres-Primera Infancia I</v>
      </c>
      <c r="E1480">
        <v>4</v>
      </c>
      <c r="F1480" t="str">
        <f>+VLOOKUP(H1480,Causas_Ingreso[[Causal Ingreso/Egreso]:[id_Causa]],3,0)</f>
        <v>Causa Egreso-46</v>
      </c>
      <c r="G1480" t="s">
        <v>417</v>
      </c>
      <c r="H1480" t="s">
        <v>326</v>
      </c>
      <c r="I1480" t="s">
        <v>159</v>
      </c>
      <c r="J1480" t="s">
        <v>150</v>
      </c>
      <c r="K1480" t="s">
        <v>253</v>
      </c>
      <c r="L1480" t="s">
        <v>106</v>
      </c>
      <c r="M1480">
        <v>0</v>
      </c>
      <c r="O1480" t="str">
        <f>+VLOOKUP(Línea_Causa_Sexo_Edad[[#This Row],[id_LA]],Línea_Atención[],2,0)</f>
        <v>Línea Oficina Protección Derechos</v>
      </c>
    </row>
    <row r="1481" spans="2:15" x14ac:dyDescent="0.3">
      <c r="B1481" s="4" t="str">
        <f t="shared" si="69"/>
        <v>4-Causa Egreso-31</v>
      </c>
      <c r="C1481" s="4" t="str">
        <f t="shared" si="70"/>
        <v>4-Causa Egreso-31-Hombres</v>
      </c>
      <c r="D1481" s="4" t="str">
        <f t="shared" si="71"/>
        <v>4-Causa Egreso-31-Hombres-Primera Infancia I</v>
      </c>
      <c r="E1481">
        <v>4</v>
      </c>
      <c r="F1481" t="str">
        <f>+VLOOKUP(H1481,Causas_Ingreso[[Causal Ingreso/Egreso]:[id_Causa]],3,0)</f>
        <v>Causa Egreso-31</v>
      </c>
      <c r="G1481" t="s">
        <v>417</v>
      </c>
      <c r="H1481" t="s">
        <v>325</v>
      </c>
      <c r="I1481" t="s">
        <v>159</v>
      </c>
      <c r="J1481" t="s">
        <v>150</v>
      </c>
      <c r="K1481" t="s">
        <v>252</v>
      </c>
      <c r="L1481" t="s">
        <v>106</v>
      </c>
      <c r="M1481">
        <v>65</v>
      </c>
      <c r="O1481" t="str">
        <f>+VLOOKUP(Línea_Causa_Sexo_Edad[[#This Row],[id_LA]],Línea_Atención[],2,0)</f>
        <v>Línea Oficina Protección Derechos</v>
      </c>
    </row>
    <row r="1482" spans="2:15" x14ac:dyDescent="0.3">
      <c r="B1482" s="4" t="str">
        <f t="shared" si="69"/>
        <v>4-Causa Egreso-31</v>
      </c>
      <c r="C1482" s="4" t="str">
        <f t="shared" si="70"/>
        <v>4-Causa Egreso-31-Mujeres</v>
      </c>
      <c r="D1482" s="4" t="str">
        <f t="shared" si="71"/>
        <v>4-Causa Egreso-31-Mujeres-Primera Infancia I</v>
      </c>
      <c r="E1482">
        <v>4</v>
      </c>
      <c r="F1482" t="str">
        <f>+VLOOKUP(H1482,Causas_Ingreso[[Causal Ingreso/Egreso]:[id_Causa]],3,0)</f>
        <v>Causa Egreso-31</v>
      </c>
      <c r="G1482" t="s">
        <v>417</v>
      </c>
      <c r="H1482" t="s">
        <v>325</v>
      </c>
      <c r="I1482" t="s">
        <v>159</v>
      </c>
      <c r="J1482" t="s">
        <v>150</v>
      </c>
      <c r="K1482" t="s">
        <v>253</v>
      </c>
      <c r="L1482" t="s">
        <v>106</v>
      </c>
      <c r="M1482">
        <v>69</v>
      </c>
      <c r="O1482" t="str">
        <f>+VLOOKUP(Línea_Causa_Sexo_Edad[[#This Row],[id_LA]],Línea_Atención[],2,0)</f>
        <v>Línea Oficina Protección Derechos</v>
      </c>
    </row>
    <row r="1483" spans="2:15" x14ac:dyDescent="0.3">
      <c r="B1483" s="4" t="str">
        <f t="shared" si="69"/>
        <v>4-Causa Egreso-31</v>
      </c>
      <c r="C1483" s="4" t="str">
        <f t="shared" si="70"/>
        <v>4-Causa Egreso-31-Hombres</v>
      </c>
      <c r="D1483" s="4" t="str">
        <f t="shared" si="71"/>
        <v>4-Causa Egreso-31-Hombres-Primera Infancia I</v>
      </c>
      <c r="E1483">
        <v>4</v>
      </c>
      <c r="F1483" t="str">
        <f>+VLOOKUP(H1483,Causas_Ingreso[[Causal Ingreso/Egreso]:[id_Causa]],3,0)</f>
        <v>Causa Egreso-31</v>
      </c>
      <c r="G1483" t="s">
        <v>417</v>
      </c>
      <c r="H1483" t="s">
        <v>325</v>
      </c>
      <c r="I1483" t="s">
        <v>159</v>
      </c>
      <c r="J1483" t="s">
        <v>150</v>
      </c>
      <c r="K1483" t="s">
        <v>252</v>
      </c>
      <c r="L1483" t="s">
        <v>106</v>
      </c>
      <c r="M1483">
        <v>0</v>
      </c>
      <c r="O1483" t="str">
        <f>+VLOOKUP(Línea_Causa_Sexo_Edad[[#This Row],[id_LA]],Línea_Atención[],2,0)</f>
        <v>Línea Oficina Protección Derechos</v>
      </c>
    </row>
    <row r="1484" spans="2:15" x14ac:dyDescent="0.3">
      <c r="B1484" s="4" t="str">
        <f t="shared" si="69"/>
        <v>4-Causa Egreso-31</v>
      </c>
      <c r="C1484" s="4" t="str">
        <f t="shared" si="70"/>
        <v>4-Causa Egreso-31-Mujeres</v>
      </c>
      <c r="D1484" s="4" t="str">
        <f t="shared" si="71"/>
        <v>4-Causa Egreso-31-Mujeres-Primera Infancia I</v>
      </c>
      <c r="E1484">
        <v>4</v>
      </c>
      <c r="F1484" t="str">
        <f>+VLOOKUP(H1484,Causas_Ingreso[[Causal Ingreso/Egreso]:[id_Causa]],3,0)</f>
        <v>Causa Egreso-31</v>
      </c>
      <c r="G1484" t="s">
        <v>417</v>
      </c>
      <c r="H1484" t="s">
        <v>325</v>
      </c>
      <c r="I1484" t="s">
        <v>159</v>
      </c>
      <c r="J1484" t="s">
        <v>150</v>
      </c>
      <c r="K1484" t="s">
        <v>253</v>
      </c>
      <c r="L1484" t="s">
        <v>106</v>
      </c>
      <c r="M1484">
        <v>0</v>
      </c>
      <c r="O1484" t="str">
        <f>+VLOOKUP(Línea_Causa_Sexo_Edad[[#This Row],[id_LA]],Línea_Atención[],2,0)</f>
        <v>Línea Oficina Protección Derechos</v>
      </c>
    </row>
    <row r="1485" spans="2:15" x14ac:dyDescent="0.3">
      <c r="B1485" s="4" t="str">
        <f t="shared" si="69"/>
        <v>4-Causa Egreso-02</v>
      </c>
      <c r="C1485" s="4" t="str">
        <f t="shared" si="70"/>
        <v>4-Causa Egreso-02-Mujeres</v>
      </c>
      <c r="D1485" s="4" t="str">
        <f t="shared" si="71"/>
        <v>4-Causa Egreso-02-Mujeres-Primera Infancia II</v>
      </c>
      <c r="E1485">
        <v>4</v>
      </c>
      <c r="F1485" t="str">
        <f>+VLOOKUP(H1485,Causas_Ingreso[[Causal Ingreso/Egreso]:[id_Causa]],3,0)</f>
        <v>Causa Egreso-02</v>
      </c>
      <c r="G1485" t="s">
        <v>417</v>
      </c>
      <c r="H1485" t="s">
        <v>336</v>
      </c>
      <c r="I1485" t="s">
        <v>160</v>
      </c>
      <c r="J1485" t="s">
        <v>154</v>
      </c>
      <c r="K1485" t="s">
        <v>253</v>
      </c>
      <c r="L1485" t="s">
        <v>106</v>
      </c>
      <c r="M1485">
        <v>3</v>
      </c>
      <c r="O1485" t="str">
        <f>+VLOOKUP(Línea_Causa_Sexo_Edad[[#This Row],[id_LA]],Línea_Atención[],2,0)</f>
        <v>Línea Oficina Protección Derechos</v>
      </c>
    </row>
    <row r="1486" spans="2:15" x14ac:dyDescent="0.3">
      <c r="B1486" s="4" t="str">
        <f t="shared" si="69"/>
        <v>4-Causa Egreso-04</v>
      </c>
      <c r="C1486" s="4" t="str">
        <f t="shared" si="70"/>
        <v>4-Causa Egreso-04-Mujeres</v>
      </c>
      <c r="D1486" s="4" t="str">
        <f t="shared" si="71"/>
        <v>4-Causa Egreso-04-Mujeres-Primera Infancia II</v>
      </c>
      <c r="E1486">
        <v>4</v>
      </c>
      <c r="F1486" t="str">
        <f>+VLOOKUP(H1486,Causas_Ingreso[[Causal Ingreso/Egreso]:[id_Causa]],3,0)</f>
        <v>Causa Egreso-04</v>
      </c>
      <c r="G1486" t="s">
        <v>417</v>
      </c>
      <c r="H1486" t="s">
        <v>339</v>
      </c>
      <c r="I1486" t="s">
        <v>160</v>
      </c>
      <c r="J1486" t="s">
        <v>154</v>
      </c>
      <c r="K1486" t="s">
        <v>253</v>
      </c>
      <c r="L1486" t="s">
        <v>106</v>
      </c>
      <c r="M1486">
        <v>0</v>
      </c>
      <c r="O1486" t="str">
        <f>+VLOOKUP(Línea_Causa_Sexo_Edad[[#This Row],[id_LA]],Línea_Atención[],2,0)</f>
        <v>Línea Oficina Protección Derechos</v>
      </c>
    </row>
    <row r="1487" spans="2:15" x14ac:dyDescent="0.3">
      <c r="B1487" s="4" t="str">
        <f t="shared" si="69"/>
        <v>4-Causa Egreso-05</v>
      </c>
      <c r="C1487" s="4" t="str">
        <f t="shared" si="70"/>
        <v>4-Causa Egreso-05-Mujeres</v>
      </c>
      <c r="D1487" s="4" t="str">
        <f t="shared" si="71"/>
        <v>4-Causa Egreso-05-Mujeres-Primera Infancia II</v>
      </c>
      <c r="E1487">
        <v>4</v>
      </c>
      <c r="F1487" t="str">
        <f>+VLOOKUP(H1487,Causas_Ingreso[[Causal Ingreso/Egreso]:[id_Causa]],3,0)</f>
        <v>Causa Egreso-05</v>
      </c>
      <c r="G1487" t="s">
        <v>417</v>
      </c>
      <c r="H1487" t="s">
        <v>340</v>
      </c>
      <c r="I1487" t="s">
        <v>160</v>
      </c>
      <c r="J1487" t="s">
        <v>154</v>
      </c>
      <c r="K1487" t="s">
        <v>253</v>
      </c>
      <c r="L1487" t="s">
        <v>106</v>
      </c>
      <c r="M1487">
        <v>1</v>
      </c>
      <c r="O1487" t="str">
        <f>+VLOOKUP(Línea_Causa_Sexo_Edad[[#This Row],[id_LA]],Línea_Atención[],2,0)</f>
        <v>Línea Oficina Protección Derechos</v>
      </c>
    </row>
    <row r="1488" spans="2:15" x14ac:dyDescent="0.3">
      <c r="B1488" s="4" t="str">
        <f t="shared" si="69"/>
        <v>4-Causa Egreso-01</v>
      </c>
      <c r="C1488" s="4" t="str">
        <f t="shared" si="70"/>
        <v>4-Causa Egreso-01-Hombres</v>
      </c>
      <c r="D1488" s="4" t="str">
        <f t="shared" si="71"/>
        <v>4-Causa Egreso-01-Hombres-Primera Infancia II</v>
      </c>
      <c r="E1488">
        <v>4</v>
      </c>
      <c r="F1488" t="str">
        <f>+VLOOKUP(H1488,Causas_Ingreso[[Causal Ingreso/Egreso]:[id_Causa]],3,0)</f>
        <v>Causa Egreso-01</v>
      </c>
      <c r="G1488" t="s">
        <v>417</v>
      </c>
      <c r="H1488" t="s">
        <v>335</v>
      </c>
      <c r="I1488" t="s">
        <v>160</v>
      </c>
      <c r="J1488" t="s">
        <v>154</v>
      </c>
      <c r="K1488" t="s">
        <v>252</v>
      </c>
      <c r="L1488" t="s">
        <v>106</v>
      </c>
      <c r="M1488">
        <v>31</v>
      </c>
      <c r="O1488" t="str">
        <f>+VLOOKUP(Línea_Causa_Sexo_Edad[[#This Row],[id_LA]],Línea_Atención[],2,0)</f>
        <v>Línea Oficina Protección Derechos</v>
      </c>
    </row>
    <row r="1489" spans="2:15" x14ac:dyDescent="0.3">
      <c r="B1489" s="4" t="str">
        <f t="shared" si="69"/>
        <v>4-Causa Egreso-01</v>
      </c>
      <c r="C1489" s="4" t="str">
        <f t="shared" si="70"/>
        <v>4-Causa Egreso-01-Mujeres</v>
      </c>
      <c r="D1489" s="4" t="str">
        <f t="shared" si="71"/>
        <v>4-Causa Egreso-01-Mujeres-Primera Infancia II</v>
      </c>
      <c r="E1489">
        <v>4</v>
      </c>
      <c r="F1489" t="str">
        <f>+VLOOKUP(H1489,Causas_Ingreso[[Causal Ingreso/Egreso]:[id_Causa]],3,0)</f>
        <v>Causa Egreso-01</v>
      </c>
      <c r="G1489" t="s">
        <v>417</v>
      </c>
      <c r="H1489" t="s">
        <v>335</v>
      </c>
      <c r="I1489" t="s">
        <v>160</v>
      </c>
      <c r="J1489" t="s">
        <v>154</v>
      </c>
      <c r="K1489" t="s">
        <v>253</v>
      </c>
      <c r="L1489" t="s">
        <v>106</v>
      </c>
      <c r="M1489">
        <v>36</v>
      </c>
      <c r="O1489" t="str">
        <f>+VLOOKUP(Línea_Causa_Sexo_Edad[[#This Row],[id_LA]],Línea_Atención[],2,0)</f>
        <v>Línea Oficina Protección Derechos</v>
      </c>
    </row>
    <row r="1490" spans="2:15" x14ac:dyDescent="0.3">
      <c r="B1490" s="4" t="str">
        <f t="shared" si="69"/>
        <v>4-Causa Egreso-10</v>
      </c>
      <c r="C1490" s="4" t="str">
        <f t="shared" si="70"/>
        <v>4-Causa Egreso-10-Hombres</v>
      </c>
      <c r="D1490" s="4" t="str">
        <f t="shared" si="71"/>
        <v>4-Causa Egreso-10-Hombres-Primera Infancia II</v>
      </c>
      <c r="E1490">
        <v>4</v>
      </c>
      <c r="F1490" t="str">
        <f>+VLOOKUP(H1490,Causas_Ingreso[[Causal Ingreso/Egreso]:[id_Causa]],3,0)</f>
        <v>Causa Egreso-10</v>
      </c>
      <c r="G1490" t="s">
        <v>417</v>
      </c>
      <c r="H1490" t="s">
        <v>342</v>
      </c>
      <c r="I1490" t="s">
        <v>160</v>
      </c>
      <c r="J1490" t="s">
        <v>154</v>
      </c>
      <c r="K1490" t="s">
        <v>252</v>
      </c>
      <c r="L1490" t="s">
        <v>106</v>
      </c>
      <c r="M1490">
        <v>1</v>
      </c>
      <c r="O1490" t="str">
        <f>+VLOOKUP(Línea_Causa_Sexo_Edad[[#This Row],[id_LA]],Línea_Atención[],2,0)</f>
        <v>Línea Oficina Protección Derechos</v>
      </c>
    </row>
    <row r="1491" spans="2:15" x14ac:dyDescent="0.3">
      <c r="B1491" s="4" t="str">
        <f t="shared" si="69"/>
        <v>4-Causa Egreso-10</v>
      </c>
      <c r="C1491" s="4" t="str">
        <f t="shared" si="70"/>
        <v>4-Causa Egreso-10-Mujeres</v>
      </c>
      <c r="D1491" s="4" t="str">
        <f t="shared" si="71"/>
        <v>4-Causa Egreso-10-Mujeres-Primera Infancia II</v>
      </c>
      <c r="E1491">
        <v>4</v>
      </c>
      <c r="F1491" t="str">
        <f>+VLOOKUP(H1491,Causas_Ingreso[[Causal Ingreso/Egreso]:[id_Causa]],3,0)</f>
        <v>Causa Egreso-10</v>
      </c>
      <c r="G1491" t="s">
        <v>417</v>
      </c>
      <c r="H1491" t="s">
        <v>342</v>
      </c>
      <c r="I1491" t="s">
        <v>160</v>
      </c>
      <c r="J1491" t="s">
        <v>154</v>
      </c>
      <c r="K1491" t="s">
        <v>253</v>
      </c>
      <c r="L1491" t="s">
        <v>106</v>
      </c>
      <c r="M1491">
        <v>0</v>
      </c>
      <c r="O1491" t="str">
        <f>+VLOOKUP(Línea_Causa_Sexo_Edad[[#This Row],[id_LA]],Línea_Atención[],2,0)</f>
        <v>Línea Oficina Protección Derechos</v>
      </c>
    </row>
    <row r="1492" spans="2:15" x14ac:dyDescent="0.3">
      <c r="B1492" s="4" t="str">
        <f t="shared" si="69"/>
        <v>4-Causa Egreso-13</v>
      </c>
      <c r="C1492" s="4" t="str">
        <f t="shared" si="70"/>
        <v>4-Causa Egreso-13-Hombres</v>
      </c>
      <c r="D1492" s="4" t="str">
        <f t="shared" si="71"/>
        <v>4-Causa Egreso-13-Hombres-Primera Infancia II</v>
      </c>
      <c r="E1492">
        <v>4</v>
      </c>
      <c r="F1492" t="str">
        <f>+VLOOKUP(H1492,Causas_Ingreso[[Causal Ingreso/Egreso]:[id_Causa]],3,0)</f>
        <v>Causa Egreso-13</v>
      </c>
      <c r="G1492" t="s">
        <v>417</v>
      </c>
      <c r="H1492" t="s">
        <v>343</v>
      </c>
      <c r="I1492" t="s">
        <v>160</v>
      </c>
      <c r="J1492" t="s">
        <v>154</v>
      </c>
      <c r="K1492" t="s">
        <v>252</v>
      </c>
      <c r="L1492" t="s">
        <v>106</v>
      </c>
      <c r="M1492">
        <v>0</v>
      </c>
      <c r="O1492" t="str">
        <f>+VLOOKUP(Línea_Causa_Sexo_Edad[[#This Row],[id_LA]],Línea_Atención[],2,0)</f>
        <v>Línea Oficina Protección Derechos</v>
      </c>
    </row>
    <row r="1493" spans="2:15" x14ac:dyDescent="0.3">
      <c r="B1493" s="4" t="str">
        <f t="shared" si="69"/>
        <v>4-Causa Egreso-13</v>
      </c>
      <c r="C1493" s="4" t="str">
        <f t="shared" si="70"/>
        <v>4-Causa Egreso-13-Mujeres</v>
      </c>
      <c r="D1493" s="4" t="str">
        <f t="shared" si="71"/>
        <v>4-Causa Egreso-13-Mujeres-Primera Infancia II</v>
      </c>
      <c r="E1493">
        <v>4</v>
      </c>
      <c r="F1493" t="str">
        <f>+VLOOKUP(H1493,Causas_Ingreso[[Causal Ingreso/Egreso]:[id_Causa]],3,0)</f>
        <v>Causa Egreso-13</v>
      </c>
      <c r="G1493" t="s">
        <v>417</v>
      </c>
      <c r="H1493" t="s">
        <v>343</v>
      </c>
      <c r="I1493" t="s">
        <v>160</v>
      </c>
      <c r="J1493" t="s">
        <v>154</v>
      </c>
      <c r="K1493" t="s">
        <v>253</v>
      </c>
      <c r="L1493" t="s">
        <v>106</v>
      </c>
      <c r="M1493">
        <v>4</v>
      </c>
      <c r="O1493" t="str">
        <f>+VLOOKUP(Línea_Causa_Sexo_Edad[[#This Row],[id_LA]],Línea_Atención[],2,0)</f>
        <v>Línea Oficina Protección Derechos</v>
      </c>
    </row>
    <row r="1494" spans="2:15" x14ac:dyDescent="0.3">
      <c r="B1494" s="4" t="str">
        <f t="shared" si="69"/>
        <v>4-Causa Egreso-14</v>
      </c>
      <c r="C1494" s="4" t="str">
        <f t="shared" si="70"/>
        <v>4-Causa Egreso-14-Hombres</v>
      </c>
      <c r="D1494" s="4" t="str">
        <f t="shared" si="71"/>
        <v>4-Causa Egreso-14-Hombres-Primera Infancia II</v>
      </c>
      <c r="E1494">
        <v>4</v>
      </c>
      <c r="F1494" t="str">
        <f>+VLOOKUP(H1494,Causas_Ingreso[[Causal Ingreso/Egreso]:[id_Causa]],3,0)</f>
        <v>Causa Egreso-14</v>
      </c>
      <c r="G1494" t="s">
        <v>417</v>
      </c>
      <c r="H1494" t="s">
        <v>345</v>
      </c>
      <c r="I1494" t="s">
        <v>160</v>
      </c>
      <c r="J1494" t="s">
        <v>154</v>
      </c>
      <c r="K1494" t="s">
        <v>252</v>
      </c>
      <c r="L1494" t="s">
        <v>106</v>
      </c>
      <c r="M1494">
        <v>15</v>
      </c>
      <c r="O1494" t="str">
        <f>+VLOOKUP(Línea_Causa_Sexo_Edad[[#This Row],[id_LA]],Línea_Atención[],2,0)</f>
        <v>Línea Oficina Protección Derechos</v>
      </c>
    </row>
    <row r="1495" spans="2:15" x14ac:dyDescent="0.3">
      <c r="B1495" s="4" t="str">
        <f t="shared" si="69"/>
        <v>4-Causa Egreso-14</v>
      </c>
      <c r="C1495" s="4" t="str">
        <f t="shared" si="70"/>
        <v>4-Causa Egreso-14-Mujeres</v>
      </c>
      <c r="D1495" s="4" t="str">
        <f t="shared" si="71"/>
        <v>4-Causa Egreso-14-Mujeres-Primera Infancia II</v>
      </c>
      <c r="E1495">
        <v>4</v>
      </c>
      <c r="F1495" t="str">
        <f>+VLOOKUP(H1495,Causas_Ingreso[[Causal Ingreso/Egreso]:[id_Causa]],3,0)</f>
        <v>Causa Egreso-14</v>
      </c>
      <c r="G1495" t="s">
        <v>417</v>
      </c>
      <c r="H1495" t="s">
        <v>345</v>
      </c>
      <c r="I1495" t="s">
        <v>160</v>
      </c>
      <c r="J1495" t="s">
        <v>154</v>
      </c>
      <c r="K1495" t="s">
        <v>253</v>
      </c>
      <c r="L1495" t="s">
        <v>106</v>
      </c>
      <c r="M1495">
        <v>19</v>
      </c>
      <c r="O1495" t="str">
        <f>+VLOOKUP(Línea_Causa_Sexo_Edad[[#This Row],[id_LA]],Línea_Atención[],2,0)</f>
        <v>Línea Oficina Protección Derechos</v>
      </c>
    </row>
    <row r="1496" spans="2:15" x14ac:dyDescent="0.3">
      <c r="B1496" s="4" t="str">
        <f t="shared" si="69"/>
        <v>4-Causa Egreso-15</v>
      </c>
      <c r="C1496" s="4" t="str">
        <f t="shared" si="70"/>
        <v>4-Causa Egreso-15-Hombres</v>
      </c>
      <c r="D1496" s="4" t="str">
        <f t="shared" si="71"/>
        <v>4-Causa Egreso-15-Hombres-Primera Infancia II</v>
      </c>
      <c r="E1496">
        <v>4</v>
      </c>
      <c r="F1496" t="str">
        <f>+VLOOKUP(H1496,Causas_Ingreso[[Causal Ingreso/Egreso]:[id_Causa]],3,0)</f>
        <v>Causa Egreso-15</v>
      </c>
      <c r="G1496" t="s">
        <v>417</v>
      </c>
      <c r="H1496" t="s">
        <v>346</v>
      </c>
      <c r="I1496" t="s">
        <v>160</v>
      </c>
      <c r="J1496" t="s">
        <v>154</v>
      </c>
      <c r="K1496" t="s">
        <v>252</v>
      </c>
      <c r="L1496" t="s">
        <v>106</v>
      </c>
      <c r="M1496">
        <v>61</v>
      </c>
      <c r="O1496" t="str">
        <f>+VLOOKUP(Línea_Causa_Sexo_Edad[[#This Row],[id_LA]],Línea_Atención[],2,0)</f>
        <v>Línea Oficina Protección Derechos</v>
      </c>
    </row>
    <row r="1497" spans="2:15" x14ac:dyDescent="0.3">
      <c r="B1497" s="4" t="str">
        <f t="shared" si="69"/>
        <v>4-Causa Egreso-15</v>
      </c>
      <c r="C1497" s="4" t="str">
        <f t="shared" si="70"/>
        <v>4-Causa Egreso-15-Mujeres</v>
      </c>
      <c r="D1497" s="4" t="str">
        <f t="shared" si="71"/>
        <v>4-Causa Egreso-15-Mujeres-Primera Infancia II</v>
      </c>
      <c r="E1497">
        <v>4</v>
      </c>
      <c r="F1497" t="str">
        <f>+VLOOKUP(H1497,Causas_Ingreso[[Causal Ingreso/Egreso]:[id_Causa]],3,0)</f>
        <v>Causa Egreso-15</v>
      </c>
      <c r="G1497" t="s">
        <v>417</v>
      </c>
      <c r="H1497" t="s">
        <v>346</v>
      </c>
      <c r="I1497" t="s">
        <v>160</v>
      </c>
      <c r="J1497" t="s">
        <v>154</v>
      </c>
      <c r="K1497" t="s">
        <v>253</v>
      </c>
      <c r="L1497" t="s">
        <v>106</v>
      </c>
      <c r="M1497">
        <v>41</v>
      </c>
      <c r="O1497" t="str">
        <f>+VLOOKUP(Línea_Causa_Sexo_Edad[[#This Row],[id_LA]],Línea_Atención[],2,0)</f>
        <v>Línea Oficina Protección Derechos</v>
      </c>
    </row>
    <row r="1498" spans="2:15" x14ac:dyDescent="0.3">
      <c r="B1498" s="4" t="str">
        <f t="shared" si="69"/>
        <v>4-Causa Egreso-10</v>
      </c>
      <c r="C1498" s="4" t="str">
        <f t="shared" si="70"/>
        <v>4-Causa Egreso-10-Hombres</v>
      </c>
      <c r="D1498" s="4" t="str">
        <f t="shared" si="71"/>
        <v>4-Causa Egreso-10-Hombres-Primera Infancia II</v>
      </c>
      <c r="E1498">
        <v>4</v>
      </c>
      <c r="F1498" t="str">
        <f>+VLOOKUP(H1498,Causas_Ingreso[[Causal Ingreso/Egreso]:[id_Causa]],3,0)</f>
        <v>Causa Egreso-10</v>
      </c>
      <c r="G1498" t="s">
        <v>417</v>
      </c>
      <c r="H1498" t="s">
        <v>342</v>
      </c>
      <c r="I1498" t="s">
        <v>160</v>
      </c>
      <c r="J1498" t="s">
        <v>154</v>
      </c>
      <c r="K1498" t="s">
        <v>252</v>
      </c>
      <c r="L1498" t="s">
        <v>106</v>
      </c>
      <c r="M1498">
        <v>2</v>
      </c>
      <c r="O1498" t="str">
        <f>+VLOOKUP(Línea_Causa_Sexo_Edad[[#This Row],[id_LA]],Línea_Atención[],2,0)</f>
        <v>Línea Oficina Protección Derechos</v>
      </c>
    </row>
    <row r="1499" spans="2:15" x14ac:dyDescent="0.3">
      <c r="B1499" s="4" t="str">
        <f t="shared" si="69"/>
        <v>4-Causa Egreso-10</v>
      </c>
      <c r="C1499" s="4" t="str">
        <f t="shared" si="70"/>
        <v>4-Causa Egreso-10-Mujeres</v>
      </c>
      <c r="D1499" s="4" t="str">
        <f t="shared" si="71"/>
        <v>4-Causa Egreso-10-Mujeres-Primera Infancia II</v>
      </c>
      <c r="E1499">
        <v>4</v>
      </c>
      <c r="F1499" t="str">
        <f>+VLOOKUP(H1499,Causas_Ingreso[[Causal Ingreso/Egreso]:[id_Causa]],3,0)</f>
        <v>Causa Egreso-10</v>
      </c>
      <c r="G1499" t="s">
        <v>417</v>
      </c>
      <c r="H1499" t="s">
        <v>342</v>
      </c>
      <c r="I1499" t="s">
        <v>160</v>
      </c>
      <c r="J1499" t="s">
        <v>154</v>
      </c>
      <c r="K1499" t="s">
        <v>253</v>
      </c>
      <c r="L1499" t="s">
        <v>106</v>
      </c>
      <c r="M1499">
        <v>2</v>
      </c>
      <c r="O1499" t="str">
        <f>+VLOOKUP(Línea_Causa_Sexo_Edad[[#This Row],[id_LA]],Línea_Atención[],2,0)</f>
        <v>Línea Oficina Protección Derechos</v>
      </c>
    </row>
    <row r="1500" spans="2:15" x14ac:dyDescent="0.3">
      <c r="B1500" s="4" t="str">
        <f t="shared" si="69"/>
        <v>4-Causa Egreso-01</v>
      </c>
      <c r="C1500" s="4" t="str">
        <f t="shared" si="70"/>
        <v>4-Causa Egreso-01-Hombres</v>
      </c>
      <c r="D1500" s="4" t="str">
        <f t="shared" si="71"/>
        <v>4-Causa Egreso-01-Hombres-Primera Infancia II</v>
      </c>
      <c r="E1500">
        <v>4</v>
      </c>
      <c r="F1500" t="str">
        <f>+VLOOKUP(H1500,Causas_Ingreso[[Causal Ingreso/Egreso]:[id_Causa]],3,0)</f>
        <v>Causa Egreso-01</v>
      </c>
      <c r="G1500" t="s">
        <v>417</v>
      </c>
      <c r="H1500" t="s">
        <v>335</v>
      </c>
      <c r="I1500" t="s">
        <v>160</v>
      </c>
      <c r="J1500" t="s">
        <v>154</v>
      </c>
      <c r="K1500" t="s">
        <v>252</v>
      </c>
      <c r="L1500" t="s">
        <v>106</v>
      </c>
      <c r="M1500">
        <v>0</v>
      </c>
      <c r="O1500" t="str">
        <f>+VLOOKUP(Línea_Causa_Sexo_Edad[[#This Row],[id_LA]],Línea_Atención[],2,0)</f>
        <v>Línea Oficina Protección Derechos</v>
      </c>
    </row>
    <row r="1501" spans="2:15" x14ac:dyDescent="0.3">
      <c r="B1501" s="4" t="str">
        <f t="shared" si="69"/>
        <v>4-Causa Egreso-01</v>
      </c>
      <c r="C1501" s="4" t="str">
        <f t="shared" si="70"/>
        <v>4-Causa Egreso-01-Mujeres</v>
      </c>
      <c r="D1501" s="4" t="str">
        <f t="shared" si="71"/>
        <v>4-Causa Egreso-01-Mujeres-Primera Infancia II</v>
      </c>
      <c r="E1501">
        <v>4</v>
      </c>
      <c r="F1501" t="str">
        <f>+VLOOKUP(H1501,Causas_Ingreso[[Causal Ingreso/Egreso]:[id_Causa]],3,0)</f>
        <v>Causa Egreso-01</v>
      </c>
      <c r="G1501" t="s">
        <v>417</v>
      </c>
      <c r="H1501" t="s">
        <v>335</v>
      </c>
      <c r="I1501" t="s">
        <v>160</v>
      </c>
      <c r="J1501" t="s">
        <v>154</v>
      </c>
      <c r="K1501" t="s">
        <v>253</v>
      </c>
      <c r="L1501" t="s">
        <v>106</v>
      </c>
      <c r="M1501">
        <v>1</v>
      </c>
      <c r="O1501" t="str">
        <f>+VLOOKUP(Línea_Causa_Sexo_Edad[[#This Row],[id_LA]],Línea_Atención[],2,0)</f>
        <v>Línea Oficina Protección Derechos</v>
      </c>
    </row>
    <row r="1502" spans="2:15" x14ac:dyDescent="0.3">
      <c r="B1502" s="4" t="str">
        <f t="shared" si="69"/>
        <v>4-Causa Egreso-05</v>
      </c>
      <c r="C1502" s="4" t="str">
        <f t="shared" si="70"/>
        <v>4-Causa Egreso-05-Hombres</v>
      </c>
      <c r="D1502" s="4" t="str">
        <f t="shared" si="71"/>
        <v>4-Causa Egreso-05-Hombres-Primera Infancia II</v>
      </c>
      <c r="E1502">
        <v>4</v>
      </c>
      <c r="F1502" t="str">
        <f>+VLOOKUP(H1502,Causas_Ingreso[[Causal Ingreso/Egreso]:[id_Causa]],3,0)</f>
        <v>Causa Egreso-05</v>
      </c>
      <c r="G1502" t="s">
        <v>417</v>
      </c>
      <c r="H1502" t="s">
        <v>340</v>
      </c>
      <c r="I1502" t="s">
        <v>160</v>
      </c>
      <c r="J1502" t="s">
        <v>154</v>
      </c>
      <c r="K1502" t="s">
        <v>252</v>
      </c>
      <c r="L1502" t="s">
        <v>106</v>
      </c>
      <c r="M1502">
        <v>22</v>
      </c>
      <c r="O1502" t="str">
        <f>+VLOOKUP(Línea_Causa_Sexo_Edad[[#This Row],[id_LA]],Línea_Atención[],2,0)</f>
        <v>Línea Oficina Protección Derechos</v>
      </c>
    </row>
    <row r="1503" spans="2:15" x14ac:dyDescent="0.3">
      <c r="B1503" s="4" t="str">
        <f t="shared" si="69"/>
        <v>4-Causa Egreso-05</v>
      </c>
      <c r="C1503" s="4" t="str">
        <f t="shared" si="70"/>
        <v>4-Causa Egreso-05-Mujeres</v>
      </c>
      <c r="D1503" s="4" t="str">
        <f t="shared" si="71"/>
        <v>4-Causa Egreso-05-Mujeres-Primera Infancia II</v>
      </c>
      <c r="E1503">
        <v>4</v>
      </c>
      <c r="F1503" t="str">
        <f>+VLOOKUP(H1503,Causas_Ingreso[[Causal Ingreso/Egreso]:[id_Causa]],3,0)</f>
        <v>Causa Egreso-05</v>
      </c>
      <c r="G1503" t="s">
        <v>417</v>
      </c>
      <c r="H1503" t="s">
        <v>340</v>
      </c>
      <c r="I1503" t="s">
        <v>160</v>
      </c>
      <c r="J1503" t="s">
        <v>154</v>
      </c>
      <c r="K1503" t="s">
        <v>253</v>
      </c>
      <c r="L1503" t="s">
        <v>106</v>
      </c>
      <c r="M1503">
        <v>28</v>
      </c>
      <c r="O1503" t="str">
        <f>+VLOOKUP(Línea_Causa_Sexo_Edad[[#This Row],[id_LA]],Línea_Atención[],2,0)</f>
        <v>Línea Oficina Protección Derechos</v>
      </c>
    </row>
    <row r="1504" spans="2:15" x14ac:dyDescent="0.3">
      <c r="B1504" s="4" t="str">
        <f t="shared" si="69"/>
        <v>4-Causa Egreso-32</v>
      </c>
      <c r="C1504" s="4" t="str">
        <f t="shared" si="70"/>
        <v>4-Causa Egreso-32-Mujeres</v>
      </c>
      <c r="D1504" s="4" t="str">
        <f t="shared" si="71"/>
        <v>4-Causa Egreso-32-Mujeres-Primera Infancia II</v>
      </c>
      <c r="E1504">
        <v>4</v>
      </c>
      <c r="F1504" t="str">
        <f>+VLOOKUP(H1504,Causas_Ingreso[[Causal Ingreso/Egreso]:[id_Causa]],3,0)</f>
        <v>Causa Egreso-32</v>
      </c>
      <c r="G1504" t="s">
        <v>417</v>
      </c>
      <c r="H1504" t="s">
        <v>333</v>
      </c>
      <c r="I1504" t="s">
        <v>160</v>
      </c>
      <c r="J1504" t="s">
        <v>154</v>
      </c>
      <c r="K1504" t="s">
        <v>253</v>
      </c>
      <c r="L1504" t="s">
        <v>106</v>
      </c>
      <c r="M1504">
        <v>0</v>
      </c>
      <c r="O1504" t="str">
        <f>+VLOOKUP(Línea_Causa_Sexo_Edad[[#This Row],[id_LA]],Línea_Atención[],2,0)</f>
        <v>Línea Oficina Protección Derechos</v>
      </c>
    </row>
    <row r="1505" spans="2:15" x14ac:dyDescent="0.3">
      <c r="B1505" s="4" t="str">
        <f t="shared" si="69"/>
        <v>4-Causa Egreso-33</v>
      </c>
      <c r="C1505" s="4" t="str">
        <f t="shared" si="70"/>
        <v>4-Causa Egreso-33-Hombres</v>
      </c>
      <c r="D1505" s="4" t="str">
        <f t="shared" si="71"/>
        <v>4-Causa Egreso-33-Hombres-Primera Infancia II</v>
      </c>
      <c r="E1505">
        <v>4</v>
      </c>
      <c r="F1505" t="str">
        <f>+VLOOKUP(H1505,Causas_Ingreso[[Causal Ingreso/Egreso]:[id_Causa]],3,0)</f>
        <v>Causa Egreso-33</v>
      </c>
      <c r="G1505" t="s">
        <v>417</v>
      </c>
      <c r="H1505" t="s">
        <v>331</v>
      </c>
      <c r="I1505" t="s">
        <v>160</v>
      </c>
      <c r="J1505" t="s">
        <v>154</v>
      </c>
      <c r="K1505" t="s">
        <v>252</v>
      </c>
      <c r="L1505" t="s">
        <v>106</v>
      </c>
      <c r="M1505">
        <v>5706</v>
      </c>
      <c r="O1505" t="str">
        <f>+VLOOKUP(Línea_Causa_Sexo_Edad[[#This Row],[id_LA]],Línea_Atención[],2,0)</f>
        <v>Línea Oficina Protección Derechos</v>
      </c>
    </row>
    <row r="1506" spans="2:15" x14ac:dyDescent="0.3">
      <c r="B1506" s="4" t="str">
        <f t="shared" si="69"/>
        <v>4-Causa Egreso-33</v>
      </c>
      <c r="C1506" s="4" t="str">
        <f t="shared" si="70"/>
        <v>4-Causa Egreso-33-Mujeres</v>
      </c>
      <c r="D1506" s="4" t="str">
        <f t="shared" si="71"/>
        <v>4-Causa Egreso-33-Mujeres-Primera Infancia II</v>
      </c>
      <c r="E1506">
        <v>4</v>
      </c>
      <c r="F1506" t="str">
        <f>+VLOOKUP(H1506,Causas_Ingreso[[Causal Ingreso/Egreso]:[id_Causa]],3,0)</f>
        <v>Causa Egreso-33</v>
      </c>
      <c r="G1506" t="s">
        <v>417</v>
      </c>
      <c r="H1506" t="s">
        <v>331</v>
      </c>
      <c r="I1506" t="s">
        <v>160</v>
      </c>
      <c r="J1506" t="s">
        <v>154</v>
      </c>
      <c r="K1506" t="s">
        <v>253</v>
      </c>
      <c r="L1506" t="s">
        <v>106</v>
      </c>
      <c r="M1506">
        <v>5736</v>
      </c>
      <c r="O1506" t="str">
        <f>+VLOOKUP(Línea_Causa_Sexo_Edad[[#This Row],[id_LA]],Línea_Atención[],2,0)</f>
        <v>Línea Oficina Protección Derechos</v>
      </c>
    </row>
    <row r="1507" spans="2:15" x14ac:dyDescent="0.3">
      <c r="B1507" s="4" t="str">
        <f t="shared" si="69"/>
        <v>4-Causa Egreso-34</v>
      </c>
      <c r="C1507" s="4" t="str">
        <f t="shared" si="70"/>
        <v>4-Causa Egreso-34-Hombres</v>
      </c>
      <c r="D1507" s="4" t="str">
        <f t="shared" si="71"/>
        <v>4-Causa Egreso-34-Hombres-Primera Infancia II</v>
      </c>
      <c r="E1507">
        <v>4</v>
      </c>
      <c r="F1507" t="str">
        <f>+VLOOKUP(H1507,Causas_Ingreso[[Causal Ingreso/Egreso]:[id_Causa]],3,0)</f>
        <v>Causa Egreso-34</v>
      </c>
      <c r="G1507" t="s">
        <v>417</v>
      </c>
      <c r="H1507" t="s">
        <v>330</v>
      </c>
      <c r="I1507" t="s">
        <v>160</v>
      </c>
      <c r="J1507" t="s">
        <v>154</v>
      </c>
      <c r="K1507" t="s">
        <v>252</v>
      </c>
      <c r="L1507" t="s">
        <v>106</v>
      </c>
      <c r="M1507">
        <v>1</v>
      </c>
      <c r="O1507" t="str">
        <f>+VLOOKUP(Línea_Causa_Sexo_Edad[[#This Row],[id_LA]],Línea_Atención[],2,0)</f>
        <v>Línea Oficina Protección Derechos</v>
      </c>
    </row>
    <row r="1508" spans="2:15" x14ac:dyDescent="0.3">
      <c r="B1508" s="4" t="str">
        <f t="shared" si="69"/>
        <v>4-Causa Egreso-34</v>
      </c>
      <c r="C1508" s="4" t="str">
        <f t="shared" si="70"/>
        <v>4-Causa Egreso-34-Mujeres</v>
      </c>
      <c r="D1508" s="4" t="str">
        <f t="shared" si="71"/>
        <v>4-Causa Egreso-34-Mujeres-Primera Infancia II</v>
      </c>
      <c r="E1508">
        <v>4</v>
      </c>
      <c r="F1508" t="str">
        <f>+VLOOKUP(H1508,Causas_Ingreso[[Causal Ingreso/Egreso]:[id_Causa]],3,0)</f>
        <v>Causa Egreso-34</v>
      </c>
      <c r="G1508" t="s">
        <v>417</v>
      </c>
      <c r="H1508" t="s">
        <v>330</v>
      </c>
      <c r="I1508" t="s">
        <v>160</v>
      </c>
      <c r="J1508" t="s">
        <v>154</v>
      </c>
      <c r="K1508" t="s">
        <v>253</v>
      </c>
      <c r="L1508" t="s">
        <v>106</v>
      </c>
      <c r="M1508">
        <v>5</v>
      </c>
      <c r="O1508" t="str">
        <f>+VLOOKUP(Línea_Causa_Sexo_Edad[[#This Row],[id_LA]],Línea_Atención[],2,0)</f>
        <v>Línea Oficina Protección Derechos</v>
      </c>
    </row>
    <row r="1509" spans="2:15" x14ac:dyDescent="0.3">
      <c r="B1509" s="4" t="str">
        <f t="shared" si="69"/>
        <v>4-Causa Egreso-37</v>
      </c>
      <c r="C1509" s="4" t="str">
        <f t="shared" si="70"/>
        <v>4-Causa Egreso-37-Hombres</v>
      </c>
      <c r="D1509" s="4" t="str">
        <f t="shared" si="71"/>
        <v>4-Causa Egreso-37-Hombres-Primera Infancia II</v>
      </c>
      <c r="E1509">
        <v>4</v>
      </c>
      <c r="F1509" t="str">
        <f>+VLOOKUP(H1509,Causas_Ingreso[[Causal Ingreso/Egreso]:[id_Causa]],3,0)</f>
        <v>Causa Egreso-37</v>
      </c>
      <c r="G1509" t="s">
        <v>417</v>
      </c>
      <c r="H1509" t="s">
        <v>332</v>
      </c>
      <c r="I1509" t="s">
        <v>160</v>
      </c>
      <c r="J1509" t="s">
        <v>154</v>
      </c>
      <c r="K1509" t="s">
        <v>252</v>
      </c>
      <c r="L1509" t="s">
        <v>106</v>
      </c>
      <c r="M1509">
        <v>1</v>
      </c>
      <c r="O1509" t="str">
        <f>+VLOOKUP(Línea_Causa_Sexo_Edad[[#This Row],[id_LA]],Línea_Atención[],2,0)</f>
        <v>Línea Oficina Protección Derechos</v>
      </c>
    </row>
    <row r="1510" spans="2:15" x14ac:dyDescent="0.3">
      <c r="B1510" s="4" t="str">
        <f t="shared" si="69"/>
        <v>4-Causa Egreso-37</v>
      </c>
      <c r="C1510" s="4" t="str">
        <f t="shared" si="70"/>
        <v>4-Causa Egreso-37-Mujeres</v>
      </c>
      <c r="D1510" s="4" t="str">
        <f t="shared" si="71"/>
        <v>4-Causa Egreso-37-Mujeres-Primera Infancia II</v>
      </c>
      <c r="E1510">
        <v>4</v>
      </c>
      <c r="F1510" t="str">
        <f>+VLOOKUP(H1510,Causas_Ingreso[[Causal Ingreso/Egreso]:[id_Causa]],3,0)</f>
        <v>Causa Egreso-37</v>
      </c>
      <c r="G1510" t="s">
        <v>417</v>
      </c>
      <c r="H1510" t="s">
        <v>332</v>
      </c>
      <c r="I1510" t="s">
        <v>160</v>
      </c>
      <c r="J1510" t="s">
        <v>154</v>
      </c>
      <c r="K1510" t="s">
        <v>253</v>
      </c>
      <c r="L1510" t="s">
        <v>106</v>
      </c>
      <c r="M1510">
        <v>0</v>
      </c>
      <c r="O1510" t="str">
        <f>+VLOOKUP(Línea_Causa_Sexo_Edad[[#This Row],[id_LA]],Línea_Atención[],2,0)</f>
        <v>Línea Oficina Protección Derechos</v>
      </c>
    </row>
    <row r="1511" spans="2:15" x14ac:dyDescent="0.3">
      <c r="B1511" s="4" t="str">
        <f t="shared" si="69"/>
        <v>4-Causa Egreso-39</v>
      </c>
      <c r="C1511" s="4" t="str">
        <f t="shared" si="70"/>
        <v>4-Causa Egreso-39-Mujeres</v>
      </c>
      <c r="D1511" s="4" t="str">
        <f t="shared" si="71"/>
        <v>4-Causa Egreso-39-Mujeres-Primera Infancia II</v>
      </c>
      <c r="E1511">
        <v>4</v>
      </c>
      <c r="F1511" t="str">
        <f>+VLOOKUP(H1511,Causas_Ingreso[[Causal Ingreso/Egreso]:[id_Causa]],3,0)</f>
        <v>Causa Egreso-39</v>
      </c>
      <c r="G1511" t="s">
        <v>417</v>
      </c>
      <c r="H1511" t="s">
        <v>347</v>
      </c>
      <c r="I1511" t="s">
        <v>160</v>
      </c>
      <c r="J1511" t="s">
        <v>154</v>
      </c>
      <c r="K1511" t="s">
        <v>253</v>
      </c>
      <c r="L1511" t="s">
        <v>106</v>
      </c>
      <c r="M1511">
        <v>1</v>
      </c>
      <c r="O1511" t="str">
        <f>+VLOOKUP(Línea_Causa_Sexo_Edad[[#This Row],[id_LA]],Línea_Atención[],2,0)</f>
        <v>Línea Oficina Protección Derechos</v>
      </c>
    </row>
    <row r="1512" spans="2:15" x14ac:dyDescent="0.3">
      <c r="B1512" s="4" t="str">
        <f t="shared" si="69"/>
        <v>4-Causa Egreso-40</v>
      </c>
      <c r="C1512" s="4" t="str">
        <f t="shared" si="70"/>
        <v>4-Causa Egreso-40-Hombres</v>
      </c>
      <c r="D1512" s="4" t="str">
        <f t="shared" si="71"/>
        <v>4-Causa Egreso-40-Hombres-Primera Infancia II</v>
      </c>
      <c r="E1512">
        <v>4</v>
      </c>
      <c r="F1512" t="str">
        <f>+VLOOKUP(H1512,Causas_Ingreso[[Causal Ingreso/Egreso]:[id_Causa]],3,0)</f>
        <v>Causa Egreso-40</v>
      </c>
      <c r="G1512" t="s">
        <v>417</v>
      </c>
      <c r="H1512" t="s">
        <v>327</v>
      </c>
      <c r="I1512" t="s">
        <v>160</v>
      </c>
      <c r="J1512" t="s">
        <v>154</v>
      </c>
      <c r="K1512" t="s">
        <v>252</v>
      </c>
      <c r="L1512" t="s">
        <v>106</v>
      </c>
      <c r="M1512">
        <v>279</v>
      </c>
      <c r="O1512" t="str">
        <f>+VLOOKUP(Línea_Causa_Sexo_Edad[[#This Row],[id_LA]],Línea_Atención[],2,0)</f>
        <v>Línea Oficina Protección Derechos</v>
      </c>
    </row>
    <row r="1513" spans="2:15" x14ac:dyDescent="0.3">
      <c r="B1513" s="4" t="str">
        <f t="shared" si="69"/>
        <v>4-Causa Egreso-40</v>
      </c>
      <c r="C1513" s="4" t="str">
        <f t="shared" si="70"/>
        <v>4-Causa Egreso-40-Mujeres</v>
      </c>
      <c r="D1513" s="4" t="str">
        <f t="shared" si="71"/>
        <v>4-Causa Egreso-40-Mujeres-Primera Infancia II</v>
      </c>
      <c r="E1513">
        <v>4</v>
      </c>
      <c r="F1513" t="str">
        <f>+VLOOKUP(H1513,Causas_Ingreso[[Causal Ingreso/Egreso]:[id_Causa]],3,0)</f>
        <v>Causa Egreso-40</v>
      </c>
      <c r="G1513" t="s">
        <v>417</v>
      </c>
      <c r="H1513" t="s">
        <v>327</v>
      </c>
      <c r="I1513" t="s">
        <v>160</v>
      </c>
      <c r="J1513" t="s">
        <v>154</v>
      </c>
      <c r="K1513" t="s">
        <v>253</v>
      </c>
      <c r="L1513" t="s">
        <v>106</v>
      </c>
      <c r="M1513">
        <v>277</v>
      </c>
      <c r="O1513" t="str">
        <f>+VLOOKUP(Línea_Causa_Sexo_Edad[[#This Row],[id_LA]],Línea_Atención[],2,0)</f>
        <v>Línea Oficina Protección Derechos</v>
      </c>
    </row>
    <row r="1514" spans="2:15" x14ac:dyDescent="0.3">
      <c r="B1514" s="4" t="str">
        <f t="shared" si="69"/>
        <v>4-Causa Egreso-41</v>
      </c>
      <c r="C1514" s="4" t="str">
        <f t="shared" si="70"/>
        <v>4-Causa Egreso-41-Hombres</v>
      </c>
      <c r="D1514" s="4" t="str">
        <f t="shared" si="71"/>
        <v>4-Causa Egreso-41-Hombres-Primera Infancia II</v>
      </c>
      <c r="E1514">
        <v>4</v>
      </c>
      <c r="F1514" t="str">
        <f>+VLOOKUP(H1514,Causas_Ingreso[[Causal Ingreso/Egreso]:[id_Causa]],3,0)</f>
        <v>Causa Egreso-41</v>
      </c>
      <c r="G1514" t="s">
        <v>417</v>
      </c>
      <c r="H1514" t="s">
        <v>328</v>
      </c>
      <c r="I1514" t="s">
        <v>160</v>
      </c>
      <c r="J1514" t="s">
        <v>154</v>
      </c>
      <c r="K1514" t="s">
        <v>252</v>
      </c>
      <c r="L1514" t="s">
        <v>106</v>
      </c>
      <c r="M1514">
        <v>3</v>
      </c>
      <c r="O1514" t="str">
        <f>+VLOOKUP(Línea_Causa_Sexo_Edad[[#This Row],[id_LA]],Línea_Atención[],2,0)</f>
        <v>Línea Oficina Protección Derechos</v>
      </c>
    </row>
    <row r="1515" spans="2:15" x14ac:dyDescent="0.3">
      <c r="B1515" s="4" t="str">
        <f t="shared" si="69"/>
        <v>4-Causa Egreso-41</v>
      </c>
      <c r="C1515" s="4" t="str">
        <f t="shared" si="70"/>
        <v>4-Causa Egreso-41-Mujeres</v>
      </c>
      <c r="D1515" s="4" t="str">
        <f t="shared" si="71"/>
        <v>4-Causa Egreso-41-Mujeres-Primera Infancia II</v>
      </c>
      <c r="E1515">
        <v>4</v>
      </c>
      <c r="F1515" t="str">
        <f>+VLOOKUP(H1515,Causas_Ingreso[[Causal Ingreso/Egreso]:[id_Causa]],3,0)</f>
        <v>Causa Egreso-41</v>
      </c>
      <c r="G1515" t="s">
        <v>417</v>
      </c>
      <c r="H1515" t="s">
        <v>328</v>
      </c>
      <c r="I1515" t="s">
        <v>160</v>
      </c>
      <c r="J1515" t="s">
        <v>154</v>
      </c>
      <c r="K1515" t="s">
        <v>253</v>
      </c>
      <c r="L1515" t="s">
        <v>106</v>
      </c>
      <c r="M1515">
        <v>8</v>
      </c>
      <c r="O1515" t="str">
        <f>+VLOOKUP(Línea_Causa_Sexo_Edad[[#This Row],[id_LA]],Línea_Atención[],2,0)</f>
        <v>Línea Oficina Protección Derechos</v>
      </c>
    </row>
    <row r="1516" spans="2:15" x14ac:dyDescent="0.3">
      <c r="B1516" s="4" t="str">
        <f t="shared" si="69"/>
        <v>4-Causa Egreso-44</v>
      </c>
      <c r="C1516" s="4" t="str">
        <f t="shared" si="70"/>
        <v>4-Causa Egreso-44-Hombres</v>
      </c>
      <c r="D1516" s="4" t="str">
        <f t="shared" si="71"/>
        <v>4-Causa Egreso-44-Hombres-Primera Infancia II</v>
      </c>
      <c r="E1516">
        <v>4</v>
      </c>
      <c r="F1516" t="str">
        <f>+VLOOKUP(H1516,Causas_Ingreso[[Causal Ingreso/Egreso]:[id_Causa]],3,0)</f>
        <v>Causa Egreso-44</v>
      </c>
      <c r="G1516" t="s">
        <v>417</v>
      </c>
      <c r="H1516" t="s">
        <v>350</v>
      </c>
      <c r="I1516" t="s">
        <v>160</v>
      </c>
      <c r="J1516" t="s">
        <v>154</v>
      </c>
      <c r="K1516" t="s">
        <v>252</v>
      </c>
      <c r="L1516" t="s">
        <v>106</v>
      </c>
      <c r="M1516">
        <v>7</v>
      </c>
      <c r="O1516" t="str">
        <f>+VLOOKUP(Línea_Causa_Sexo_Edad[[#This Row],[id_LA]],Línea_Atención[],2,0)</f>
        <v>Línea Oficina Protección Derechos</v>
      </c>
    </row>
    <row r="1517" spans="2:15" x14ac:dyDescent="0.3">
      <c r="B1517" s="4" t="str">
        <f t="shared" si="69"/>
        <v>4-Causa Egreso-44</v>
      </c>
      <c r="C1517" s="4" t="str">
        <f t="shared" si="70"/>
        <v>4-Causa Egreso-44-Mujeres</v>
      </c>
      <c r="D1517" s="4" t="str">
        <f t="shared" si="71"/>
        <v>4-Causa Egreso-44-Mujeres-Primera Infancia II</v>
      </c>
      <c r="E1517">
        <v>4</v>
      </c>
      <c r="F1517" t="str">
        <f>+VLOOKUP(H1517,Causas_Ingreso[[Causal Ingreso/Egreso]:[id_Causa]],3,0)</f>
        <v>Causa Egreso-44</v>
      </c>
      <c r="G1517" t="s">
        <v>417</v>
      </c>
      <c r="H1517" t="s">
        <v>350</v>
      </c>
      <c r="I1517" t="s">
        <v>160</v>
      </c>
      <c r="J1517" t="s">
        <v>154</v>
      </c>
      <c r="K1517" t="s">
        <v>253</v>
      </c>
      <c r="L1517" t="s">
        <v>106</v>
      </c>
      <c r="M1517">
        <v>8</v>
      </c>
      <c r="O1517" t="str">
        <f>+VLOOKUP(Línea_Causa_Sexo_Edad[[#This Row],[id_LA]],Línea_Atención[],2,0)</f>
        <v>Línea Oficina Protección Derechos</v>
      </c>
    </row>
    <row r="1518" spans="2:15" x14ac:dyDescent="0.3">
      <c r="B1518" s="4" t="str">
        <f t="shared" si="69"/>
        <v>4-Causa Egreso-41</v>
      </c>
      <c r="C1518" s="4" t="str">
        <f t="shared" si="70"/>
        <v>4-Causa Egreso-41-Hombres</v>
      </c>
      <c r="D1518" s="4" t="str">
        <f t="shared" si="71"/>
        <v>4-Causa Egreso-41-Hombres-Primera Infancia II</v>
      </c>
      <c r="E1518">
        <v>4</v>
      </c>
      <c r="F1518" t="str">
        <f>+VLOOKUP(H1518,Causas_Ingreso[[Causal Ingreso/Egreso]:[id_Causa]],3,0)</f>
        <v>Causa Egreso-41</v>
      </c>
      <c r="G1518" t="s">
        <v>417</v>
      </c>
      <c r="H1518" t="s">
        <v>328</v>
      </c>
      <c r="I1518" t="s">
        <v>160</v>
      </c>
      <c r="J1518" t="s">
        <v>154</v>
      </c>
      <c r="K1518" t="s">
        <v>252</v>
      </c>
      <c r="L1518" t="s">
        <v>106</v>
      </c>
      <c r="M1518">
        <v>0</v>
      </c>
      <c r="O1518" t="str">
        <f>+VLOOKUP(Línea_Causa_Sexo_Edad[[#This Row],[id_LA]],Línea_Atención[],2,0)</f>
        <v>Línea Oficina Protección Derechos</v>
      </c>
    </row>
    <row r="1519" spans="2:15" x14ac:dyDescent="0.3">
      <c r="B1519" s="4" t="str">
        <f t="shared" si="69"/>
        <v>4-Causa Egreso-41</v>
      </c>
      <c r="C1519" s="4" t="str">
        <f t="shared" si="70"/>
        <v>4-Causa Egreso-41-Mujeres</v>
      </c>
      <c r="D1519" s="4" t="str">
        <f t="shared" si="71"/>
        <v>4-Causa Egreso-41-Mujeres-Primera Infancia II</v>
      </c>
      <c r="E1519">
        <v>4</v>
      </c>
      <c r="F1519" t="str">
        <f>+VLOOKUP(H1519,Causas_Ingreso[[Causal Ingreso/Egreso]:[id_Causa]],3,0)</f>
        <v>Causa Egreso-41</v>
      </c>
      <c r="G1519" t="s">
        <v>417</v>
      </c>
      <c r="H1519" t="s">
        <v>328</v>
      </c>
      <c r="I1519" t="s">
        <v>160</v>
      </c>
      <c r="J1519" t="s">
        <v>154</v>
      </c>
      <c r="K1519" t="s">
        <v>253</v>
      </c>
      <c r="L1519" t="s">
        <v>106</v>
      </c>
      <c r="M1519">
        <v>1</v>
      </c>
      <c r="O1519" t="str">
        <f>+VLOOKUP(Línea_Causa_Sexo_Edad[[#This Row],[id_LA]],Línea_Atención[],2,0)</f>
        <v>Línea Oficina Protección Derechos</v>
      </c>
    </row>
    <row r="1520" spans="2:15" x14ac:dyDescent="0.3">
      <c r="B1520" s="4" t="str">
        <f t="shared" si="69"/>
        <v>4-Causa Egreso-46</v>
      </c>
      <c r="C1520" s="4" t="str">
        <f t="shared" si="70"/>
        <v>4-Causa Egreso-46-Hombres</v>
      </c>
      <c r="D1520" s="4" t="str">
        <f t="shared" si="71"/>
        <v>4-Causa Egreso-46-Hombres-Primera Infancia II</v>
      </c>
      <c r="E1520">
        <v>4</v>
      </c>
      <c r="F1520" t="str">
        <f>+VLOOKUP(H1520,Causas_Ingreso[[Causal Ingreso/Egreso]:[id_Causa]],3,0)</f>
        <v>Causa Egreso-46</v>
      </c>
      <c r="G1520" t="s">
        <v>417</v>
      </c>
      <c r="H1520" t="s">
        <v>326</v>
      </c>
      <c r="I1520" t="s">
        <v>160</v>
      </c>
      <c r="J1520" t="s">
        <v>154</v>
      </c>
      <c r="K1520" t="s">
        <v>252</v>
      </c>
      <c r="L1520" t="s">
        <v>106</v>
      </c>
      <c r="M1520">
        <v>0</v>
      </c>
      <c r="O1520" t="str">
        <f>+VLOOKUP(Línea_Causa_Sexo_Edad[[#This Row],[id_LA]],Línea_Atención[],2,0)</f>
        <v>Línea Oficina Protección Derechos</v>
      </c>
    </row>
    <row r="1521" spans="2:15" x14ac:dyDescent="0.3">
      <c r="B1521" s="4" t="str">
        <f t="shared" si="69"/>
        <v>4-Causa Egreso-46</v>
      </c>
      <c r="C1521" s="4" t="str">
        <f t="shared" si="70"/>
        <v>4-Causa Egreso-46-Mujeres</v>
      </c>
      <c r="D1521" s="4" t="str">
        <f t="shared" si="71"/>
        <v>4-Causa Egreso-46-Mujeres-Primera Infancia II</v>
      </c>
      <c r="E1521">
        <v>4</v>
      </c>
      <c r="F1521" t="str">
        <f>+VLOOKUP(H1521,Causas_Ingreso[[Causal Ingreso/Egreso]:[id_Causa]],3,0)</f>
        <v>Causa Egreso-46</v>
      </c>
      <c r="G1521" t="s">
        <v>417</v>
      </c>
      <c r="H1521" t="s">
        <v>326</v>
      </c>
      <c r="I1521" t="s">
        <v>160</v>
      </c>
      <c r="J1521" t="s">
        <v>154</v>
      </c>
      <c r="K1521" t="s">
        <v>253</v>
      </c>
      <c r="L1521" t="s">
        <v>106</v>
      </c>
      <c r="M1521">
        <v>2</v>
      </c>
      <c r="O1521" t="str">
        <f>+VLOOKUP(Línea_Causa_Sexo_Edad[[#This Row],[id_LA]],Línea_Atención[],2,0)</f>
        <v>Línea Oficina Protección Derechos</v>
      </c>
    </row>
    <row r="1522" spans="2:15" x14ac:dyDescent="0.3">
      <c r="B1522" s="4" t="str">
        <f t="shared" si="69"/>
        <v>4-Causa Egreso-31</v>
      </c>
      <c r="C1522" s="4" t="str">
        <f t="shared" si="70"/>
        <v>4-Causa Egreso-31-Hombres</v>
      </c>
      <c r="D1522" s="4" t="str">
        <f t="shared" si="71"/>
        <v>4-Causa Egreso-31-Hombres-Primera Infancia II</v>
      </c>
      <c r="E1522">
        <v>4</v>
      </c>
      <c r="F1522" t="str">
        <f>+VLOOKUP(H1522,Causas_Ingreso[[Causal Ingreso/Egreso]:[id_Causa]],3,0)</f>
        <v>Causa Egreso-31</v>
      </c>
      <c r="G1522" t="s">
        <v>417</v>
      </c>
      <c r="H1522" t="s">
        <v>325</v>
      </c>
      <c r="I1522" t="s">
        <v>160</v>
      </c>
      <c r="J1522" t="s">
        <v>154</v>
      </c>
      <c r="K1522" t="s">
        <v>252</v>
      </c>
      <c r="L1522" t="s">
        <v>106</v>
      </c>
      <c r="M1522">
        <v>139</v>
      </c>
      <c r="O1522" t="str">
        <f>+VLOOKUP(Línea_Causa_Sexo_Edad[[#This Row],[id_LA]],Línea_Atención[],2,0)</f>
        <v>Línea Oficina Protección Derechos</v>
      </c>
    </row>
    <row r="1523" spans="2:15" x14ac:dyDescent="0.3">
      <c r="B1523" s="4" t="str">
        <f t="shared" si="69"/>
        <v>4-Causa Egreso-31</v>
      </c>
      <c r="C1523" s="4" t="str">
        <f t="shared" si="70"/>
        <v>4-Causa Egreso-31-Mujeres</v>
      </c>
      <c r="D1523" s="4" t="str">
        <f t="shared" si="71"/>
        <v>4-Causa Egreso-31-Mujeres-Primera Infancia II</v>
      </c>
      <c r="E1523">
        <v>4</v>
      </c>
      <c r="F1523" t="str">
        <f>+VLOOKUP(H1523,Causas_Ingreso[[Causal Ingreso/Egreso]:[id_Causa]],3,0)</f>
        <v>Causa Egreso-31</v>
      </c>
      <c r="G1523" t="s">
        <v>417</v>
      </c>
      <c r="H1523" t="s">
        <v>325</v>
      </c>
      <c r="I1523" t="s">
        <v>160</v>
      </c>
      <c r="J1523" t="s">
        <v>154</v>
      </c>
      <c r="K1523" t="s">
        <v>253</v>
      </c>
      <c r="L1523" t="s">
        <v>106</v>
      </c>
      <c r="M1523">
        <v>133</v>
      </c>
      <c r="O1523" t="str">
        <f>+VLOOKUP(Línea_Causa_Sexo_Edad[[#This Row],[id_LA]],Línea_Atención[],2,0)</f>
        <v>Línea Oficina Protección Derechos</v>
      </c>
    </row>
    <row r="1524" spans="2:15" x14ac:dyDescent="0.3">
      <c r="B1524" s="4" t="str">
        <f t="shared" si="69"/>
        <v>4-Causa Egreso-31</v>
      </c>
      <c r="C1524" s="4" t="str">
        <f t="shared" si="70"/>
        <v>4-Causa Egreso-31-Hombres</v>
      </c>
      <c r="D1524" s="4" t="str">
        <f t="shared" si="71"/>
        <v>4-Causa Egreso-31-Hombres-Primera Infancia II</v>
      </c>
      <c r="E1524">
        <v>4</v>
      </c>
      <c r="F1524" t="str">
        <f>+VLOOKUP(H1524,Causas_Ingreso[[Causal Ingreso/Egreso]:[id_Causa]],3,0)</f>
        <v>Causa Egreso-31</v>
      </c>
      <c r="G1524" t="s">
        <v>417</v>
      </c>
      <c r="H1524" t="s">
        <v>325</v>
      </c>
      <c r="I1524" t="s">
        <v>160</v>
      </c>
      <c r="J1524" t="s">
        <v>154</v>
      </c>
      <c r="K1524" t="s">
        <v>252</v>
      </c>
      <c r="L1524" t="s">
        <v>106</v>
      </c>
      <c r="M1524">
        <v>0</v>
      </c>
      <c r="O1524" t="str">
        <f>+VLOOKUP(Línea_Causa_Sexo_Edad[[#This Row],[id_LA]],Línea_Atención[],2,0)</f>
        <v>Línea Oficina Protección Derechos</v>
      </c>
    </row>
    <row r="1525" spans="2:15" x14ac:dyDescent="0.3">
      <c r="B1525" s="4" t="str">
        <f t="shared" si="69"/>
        <v>4-Causa Egreso-31</v>
      </c>
      <c r="C1525" s="4" t="str">
        <f t="shared" si="70"/>
        <v>4-Causa Egreso-31-Mujeres</v>
      </c>
      <c r="D1525" s="4" t="str">
        <f t="shared" si="71"/>
        <v>4-Causa Egreso-31-Mujeres-Primera Infancia II</v>
      </c>
      <c r="E1525">
        <v>4</v>
      </c>
      <c r="F1525" t="str">
        <f>+VLOOKUP(H1525,Causas_Ingreso[[Causal Ingreso/Egreso]:[id_Causa]],3,0)</f>
        <v>Causa Egreso-31</v>
      </c>
      <c r="G1525" t="s">
        <v>417</v>
      </c>
      <c r="H1525" t="s">
        <v>325</v>
      </c>
      <c r="I1525" t="s">
        <v>160</v>
      </c>
      <c r="J1525" t="s">
        <v>154</v>
      </c>
      <c r="K1525" t="s">
        <v>253</v>
      </c>
      <c r="L1525" t="s">
        <v>106</v>
      </c>
      <c r="M1525">
        <v>1</v>
      </c>
      <c r="O1525" t="str">
        <f>+VLOOKUP(Línea_Causa_Sexo_Edad[[#This Row],[id_LA]],Línea_Atención[],2,0)</f>
        <v>Línea Oficina Protección Derechos</v>
      </c>
    </row>
    <row r="1526" spans="2:15" x14ac:dyDescent="0.3">
      <c r="B1526" s="4" t="str">
        <f t="shared" si="69"/>
        <v>4-Causa Egreso-02</v>
      </c>
      <c r="C1526" s="4" t="str">
        <f t="shared" si="70"/>
        <v>4-Causa Egreso-02-Mujeres</v>
      </c>
      <c r="D1526" s="4" t="str">
        <f t="shared" si="71"/>
        <v>4-Causa Egreso-02-Mujeres-Segunda Infancia</v>
      </c>
      <c r="E1526">
        <v>4</v>
      </c>
      <c r="F1526" t="str">
        <f>+VLOOKUP(H1526,Causas_Ingreso[[Causal Ingreso/Egreso]:[id_Causa]],3,0)</f>
        <v>Causa Egreso-02</v>
      </c>
      <c r="G1526" t="s">
        <v>417</v>
      </c>
      <c r="H1526" t="s">
        <v>336</v>
      </c>
      <c r="I1526" t="s">
        <v>161</v>
      </c>
      <c r="J1526" t="s">
        <v>151</v>
      </c>
      <c r="K1526" t="s">
        <v>253</v>
      </c>
      <c r="L1526" t="s">
        <v>106</v>
      </c>
      <c r="M1526">
        <v>0</v>
      </c>
      <c r="O1526" t="str">
        <f>+VLOOKUP(Línea_Causa_Sexo_Edad[[#This Row],[id_LA]],Línea_Atención[],2,0)</f>
        <v>Línea Oficina Protección Derechos</v>
      </c>
    </row>
    <row r="1527" spans="2:15" x14ac:dyDescent="0.3">
      <c r="B1527" s="4" t="str">
        <f t="shared" si="69"/>
        <v>4-Causa Egreso-04</v>
      </c>
      <c r="C1527" s="4" t="str">
        <f t="shared" si="70"/>
        <v>4-Causa Egreso-04-Mujeres</v>
      </c>
      <c r="D1527" s="4" t="str">
        <f t="shared" si="71"/>
        <v>4-Causa Egreso-04-Mujeres-Segunda Infancia</v>
      </c>
      <c r="E1527">
        <v>4</v>
      </c>
      <c r="F1527" t="str">
        <f>+VLOOKUP(H1527,Causas_Ingreso[[Causal Ingreso/Egreso]:[id_Causa]],3,0)</f>
        <v>Causa Egreso-04</v>
      </c>
      <c r="G1527" t="s">
        <v>417</v>
      </c>
      <c r="H1527" t="s">
        <v>339</v>
      </c>
      <c r="I1527" t="s">
        <v>161</v>
      </c>
      <c r="J1527" t="s">
        <v>151</v>
      </c>
      <c r="K1527" t="s">
        <v>253</v>
      </c>
      <c r="L1527" t="s">
        <v>106</v>
      </c>
      <c r="M1527">
        <v>0</v>
      </c>
      <c r="O1527" t="str">
        <f>+VLOOKUP(Línea_Causa_Sexo_Edad[[#This Row],[id_LA]],Línea_Atención[],2,0)</f>
        <v>Línea Oficina Protección Derechos</v>
      </c>
    </row>
    <row r="1528" spans="2:15" x14ac:dyDescent="0.3">
      <c r="B1528" s="4" t="str">
        <f t="shared" si="69"/>
        <v>4-Causa Egreso-05</v>
      </c>
      <c r="C1528" s="4" t="str">
        <f t="shared" si="70"/>
        <v>4-Causa Egreso-05-Mujeres</v>
      </c>
      <c r="D1528" s="4" t="str">
        <f t="shared" si="71"/>
        <v>4-Causa Egreso-05-Mujeres-Segunda Infancia</v>
      </c>
      <c r="E1528">
        <v>4</v>
      </c>
      <c r="F1528" t="str">
        <f>+VLOOKUP(H1528,Causas_Ingreso[[Causal Ingreso/Egreso]:[id_Causa]],3,0)</f>
        <v>Causa Egreso-05</v>
      </c>
      <c r="G1528" t="s">
        <v>417</v>
      </c>
      <c r="H1528" t="s">
        <v>340</v>
      </c>
      <c r="I1528" t="s">
        <v>161</v>
      </c>
      <c r="J1528" t="s">
        <v>151</v>
      </c>
      <c r="K1528" t="s">
        <v>253</v>
      </c>
      <c r="L1528" t="s">
        <v>106</v>
      </c>
      <c r="M1528">
        <v>0</v>
      </c>
      <c r="O1528" t="str">
        <f>+VLOOKUP(Línea_Causa_Sexo_Edad[[#This Row],[id_LA]],Línea_Atención[],2,0)</f>
        <v>Línea Oficina Protección Derechos</v>
      </c>
    </row>
    <row r="1529" spans="2:15" x14ac:dyDescent="0.3">
      <c r="B1529" s="4" t="str">
        <f t="shared" si="69"/>
        <v>4-Causa Egreso-01</v>
      </c>
      <c r="C1529" s="4" t="str">
        <f t="shared" si="70"/>
        <v>4-Causa Egreso-01-Hombres</v>
      </c>
      <c r="D1529" s="4" t="str">
        <f t="shared" si="71"/>
        <v>4-Causa Egreso-01-Hombres-Segunda Infancia</v>
      </c>
      <c r="E1529">
        <v>4</v>
      </c>
      <c r="F1529" t="str">
        <f>+VLOOKUP(H1529,Causas_Ingreso[[Causal Ingreso/Egreso]:[id_Causa]],3,0)</f>
        <v>Causa Egreso-01</v>
      </c>
      <c r="G1529" t="s">
        <v>417</v>
      </c>
      <c r="H1529" t="s">
        <v>335</v>
      </c>
      <c r="I1529" t="s">
        <v>161</v>
      </c>
      <c r="J1529" t="s">
        <v>151</v>
      </c>
      <c r="K1529" t="s">
        <v>252</v>
      </c>
      <c r="L1529" t="s">
        <v>106</v>
      </c>
      <c r="M1529">
        <v>38</v>
      </c>
      <c r="O1529" t="str">
        <f>+VLOOKUP(Línea_Causa_Sexo_Edad[[#This Row],[id_LA]],Línea_Atención[],2,0)</f>
        <v>Línea Oficina Protección Derechos</v>
      </c>
    </row>
    <row r="1530" spans="2:15" x14ac:dyDescent="0.3">
      <c r="B1530" s="4" t="str">
        <f t="shared" si="69"/>
        <v>4-Causa Egreso-01</v>
      </c>
      <c r="C1530" s="4" t="str">
        <f t="shared" si="70"/>
        <v>4-Causa Egreso-01-Mujeres</v>
      </c>
      <c r="D1530" s="4" t="str">
        <f t="shared" si="71"/>
        <v>4-Causa Egreso-01-Mujeres-Segunda Infancia</v>
      </c>
      <c r="E1530">
        <v>4</v>
      </c>
      <c r="F1530" t="str">
        <f>+VLOOKUP(H1530,Causas_Ingreso[[Causal Ingreso/Egreso]:[id_Causa]],3,0)</f>
        <v>Causa Egreso-01</v>
      </c>
      <c r="G1530" t="s">
        <v>417</v>
      </c>
      <c r="H1530" t="s">
        <v>335</v>
      </c>
      <c r="I1530" t="s">
        <v>161</v>
      </c>
      <c r="J1530" t="s">
        <v>151</v>
      </c>
      <c r="K1530" t="s">
        <v>253</v>
      </c>
      <c r="L1530" t="s">
        <v>106</v>
      </c>
      <c r="M1530">
        <v>39</v>
      </c>
      <c r="O1530" t="str">
        <f>+VLOOKUP(Línea_Causa_Sexo_Edad[[#This Row],[id_LA]],Línea_Atención[],2,0)</f>
        <v>Línea Oficina Protección Derechos</v>
      </c>
    </row>
    <row r="1531" spans="2:15" x14ac:dyDescent="0.3">
      <c r="B1531" s="4" t="str">
        <f t="shared" si="69"/>
        <v>4-Causa Egreso-10</v>
      </c>
      <c r="C1531" s="4" t="str">
        <f t="shared" si="70"/>
        <v>4-Causa Egreso-10-Hombres</v>
      </c>
      <c r="D1531" s="4" t="str">
        <f t="shared" si="71"/>
        <v>4-Causa Egreso-10-Hombres-Segunda Infancia</v>
      </c>
      <c r="E1531">
        <v>4</v>
      </c>
      <c r="F1531" t="str">
        <f>+VLOOKUP(H1531,Causas_Ingreso[[Causal Ingreso/Egreso]:[id_Causa]],3,0)</f>
        <v>Causa Egreso-10</v>
      </c>
      <c r="G1531" t="s">
        <v>417</v>
      </c>
      <c r="H1531" t="s">
        <v>342</v>
      </c>
      <c r="I1531" t="s">
        <v>161</v>
      </c>
      <c r="J1531" t="s">
        <v>151</v>
      </c>
      <c r="K1531" t="s">
        <v>252</v>
      </c>
      <c r="L1531" t="s">
        <v>106</v>
      </c>
      <c r="M1531">
        <v>4</v>
      </c>
      <c r="O1531" t="str">
        <f>+VLOOKUP(Línea_Causa_Sexo_Edad[[#This Row],[id_LA]],Línea_Atención[],2,0)</f>
        <v>Línea Oficina Protección Derechos</v>
      </c>
    </row>
    <row r="1532" spans="2:15" x14ac:dyDescent="0.3">
      <c r="B1532" s="4" t="str">
        <f t="shared" si="69"/>
        <v>4-Causa Egreso-10</v>
      </c>
      <c r="C1532" s="4" t="str">
        <f t="shared" si="70"/>
        <v>4-Causa Egreso-10-Mujeres</v>
      </c>
      <c r="D1532" s="4" t="str">
        <f t="shared" si="71"/>
        <v>4-Causa Egreso-10-Mujeres-Segunda Infancia</v>
      </c>
      <c r="E1532">
        <v>4</v>
      </c>
      <c r="F1532" t="str">
        <f>+VLOOKUP(H1532,Causas_Ingreso[[Causal Ingreso/Egreso]:[id_Causa]],3,0)</f>
        <v>Causa Egreso-10</v>
      </c>
      <c r="G1532" t="s">
        <v>417</v>
      </c>
      <c r="H1532" t="s">
        <v>342</v>
      </c>
      <c r="I1532" t="s">
        <v>161</v>
      </c>
      <c r="J1532" t="s">
        <v>151</v>
      </c>
      <c r="K1532" t="s">
        <v>253</v>
      </c>
      <c r="L1532" t="s">
        <v>106</v>
      </c>
      <c r="M1532">
        <v>2</v>
      </c>
      <c r="O1532" t="str">
        <f>+VLOOKUP(Línea_Causa_Sexo_Edad[[#This Row],[id_LA]],Línea_Atención[],2,0)</f>
        <v>Línea Oficina Protección Derechos</v>
      </c>
    </row>
    <row r="1533" spans="2:15" x14ac:dyDescent="0.3">
      <c r="B1533" s="4" t="str">
        <f t="shared" si="69"/>
        <v>4-Causa Egreso-13</v>
      </c>
      <c r="C1533" s="4" t="str">
        <f t="shared" si="70"/>
        <v>4-Causa Egreso-13-Hombres</v>
      </c>
      <c r="D1533" s="4" t="str">
        <f t="shared" si="71"/>
        <v>4-Causa Egreso-13-Hombres-Segunda Infancia</v>
      </c>
      <c r="E1533">
        <v>4</v>
      </c>
      <c r="F1533" t="str">
        <f>+VLOOKUP(H1533,Causas_Ingreso[[Causal Ingreso/Egreso]:[id_Causa]],3,0)</f>
        <v>Causa Egreso-13</v>
      </c>
      <c r="G1533" t="s">
        <v>417</v>
      </c>
      <c r="H1533" t="s">
        <v>343</v>
      </c>
      <c r="I1533" t="s">
        <v>161</v>
      </c>
      <c r="J1533" t="s">
        <v>151</v>
      </c>
      <c r="K1533" t="s">
        <v>252</v>
      </c>
      <c r="L1533" t="s">
        <v>106</v>
      </c>
      <c r="M1533">
        <v>1</v>
      </c>
      <c r="O1533" t="str">
        <f>+VLOOKUP(Línea_Causa_Sexo_Edad[[#This Row],[id_LA]],Línea_Atención[],2,0)</f>
        <v>Línea Oficina Protección Derechos</v>
      </c>
    </row>
    <row r="1534" spans="2:15" x14ac:dyDescent="0.3">
      <c r="B1534" s="4" t="str">
        <f t="shared" si="69"/>
        <v>4-Causa Egreso-13</v>
      </c>
      <c r="C1534" s="4" t="str">
        <f t="shared" si="70"/>
        <v>4-Causa Egreso-13-Mujeres</v>
      </c>
      <c r="D1534" s="4" t="str">
        <f t="shared" si="71"/>
        <v>4-Causa Egreso-13-Mujeres-Segunda Infancia</v>
      </c>
      <c r="E1534">
        <v>4</v>
      </c>
      <c r="F1534" t="str">
        <f>+VLOOKUP(H1534,Causas_Ingreso[[Causal Ingreso/Egreso]:[id_Causa]],3,0)</f>
        <v>Causa Egreso-13</v>
      </c>
      <c r="G1534" t="s">
        <v>417</v>
      </c>
      <c r="H1534" t="s">
        <v>343</v>
      </c>
      <c r="I1534" t="s">
        <v>161</v>
      </c>
      <c r="J1534" t="s">
        <v>151</v>
      </c>
      <c r="K1534" t="s">
        <v>253</v>
      </c>
      <c r="L1534" t="s">
        <v>106</v>
      </c>
      <c r="M1534">
        <v>5</v>
      </c>
      <c r="O1534" t="str">
        <f>+VLOOKUP(Línea_Causa_Sexo_Edad[[#This Row],[id_LA]],Línea_Atención[],2,0)</f>
        <v>Línea Oficina Protección Derechos</v>
      </c>
    </row>
    <row r="1535" spans="2:15" x14ac:dyDescent="0.3">
      <c r="B1535" s="4" t="str">
        <f t="shared" si="69"/>
        <v>4-Causa Egreso-14</v>
      </c>
      <c r="C1535" s="4" t="str">
        <f t="shared" si="70"/>
        <v>4-Causa Egreso-14-Hombres</v>
      </c>
      <c r="D1535" s="4" t="str">
        <f t="shared" si="71"/>
        <v>4-Causa Egreso-14-Hombres-Segunda Infancia</v>
      </c>
      <c r="E1535">
        <v>4</v>
      </c>
      <c r="F1535" t="str">
        <f>+VLOOKUP(H1535,Causas_Ingreso[[Causal Ingreso/Egreso]:[id_Causa]],3,0)</f>
        <v>Causa Egreso-14</v>
      </c>
      <c r="G1535" t="s">
        <v>417</v>
      </c>
      <c r="H1535" t="s">
        <v>345</v>
      </c>
      <c r="I1535" t="s">
        <v>161</v>
      </c>
      <c r="J1535" t="s">
        <v>151</v>
      </c>
      <c r="K1535" t="s">
        <v>252</v>
      </c>
      <c r="L1535" t="s">
        <v>106</v>
      </c>
      <c r="M1535">
        <v>18</v>
      </c>
      <c r="O1535" t="str">
        <f>+VLOOKUP(Línea_Causa_Sexo_Edad[[#This Row],[id_LA]],Línea_Atención[],2,0)</f>
        <v>Línea Oficina Protección Derechos</v>
      </c>
    </row>
    <row r="1536" spans="2:15" x14ac:dyDescent="0.3">
      <c r="B1536" s="4" t="str">
        <f t="shared" si="69"/>
        <v>4-Causa Egreso-14</v>
      </c>
      <c r="C1536" s="4" t="str">
        <f t="shared" si="70"/>
        <v>4-Causa Egreso-14-Mujeres</v>
      </c>
      <c r="D1536" s="4" t="str">
        <f t="shared" si="71"/>
        <v>4-Causa Egreso-14-Mujeres-Segunda Infancia</v>
      </c>
      <c r="E1536">
        <v>4</v>
      </c>
      <c r="F1536" t="str">
        <f>+VLOOKUP(H1536,Causas_Ingreso[[Causal Ingreso/Egreso]:[id_Causa]],3,0)</f>
        <v>Causa Egreso-14</v>
      </c>
      <c r="G1536" t="s">
        <v>417</v>
      </c>
      <c r="H1536" t="s">
        <v>345</v>
      </c>
      <c r="I1536" t="s">
        <v>161</v>
      </c>
      <c r="J1536" t="s">
        <v>151</v>
      </c>
      <c r="K1536" t="s">
        <v>253</v>
      </c>
      <c r="L1536" t="s">
        <v>106</v>
      </c>
      <c r="M1536">
        <v>16</v>
      </c>
      <c r="O1536" t="str">
        <f>+VLOOKUP(Línea_Causa_Sexo_Edad[[#This Row],[id_LA]],Línea_Atención[],2,0)</f>
        <v>Línea Oficina Protección Derechos</v>
      </c>
    </row>
    <row r="1537" spans="2:15" x14ac:dyDescent="0.3">
      <c r="B1537" s="4" t="str">
        <f t="shared" si="69"/>
        <v>4-Causa Egreso-15</v>
      </c>
      <c r="C1537" s="4" t="str">
        <f t="shared" si="70"/>
        <v>4-Causa Egreso-15-Hombres</v>
      </c>
      <c r="D1537" s="4" t="str">
        <f t="shared" si="71"/>
        <v>4-Causa Egreso-15-Hombres-Segunda Infancia</v>
      </c>
      <c r="E1537">
        <v>4</v>
      </c>
      <c r="F1537" t="str">
        <f>+VLOOKUP(H1537,Causas_Ingreso[[Causal Ingreso/Egreso]:[id_Causa]],3,0)</f>
        <v>Causa Egreso-15</v>
      </c>
      <c r="G1537" t="s">
        <v>417</v>
      </c>
      <c r="H1537" t="s">
        <v>346</v>
      </c>
      <c r="I1537" t="s">
        <v>161</v>
      </c>
      <c r="J1537" t="s">
        <v>151</v>
      </c>
      <c r="K1537" t="s">
        <v>252</v>
      </c>
      <c r="L1537" t="s">
        <v>106</v>
      </c>
      <c r="M1537">
        <v>61</v>
      </c>
      <c r="O1537" t="str">
        <f>+VLOOKUP(Línea_Causa_Sexo_Edad[[#This Row],[id_LA]],Línea_Atención[],2,0)</f>
        <v>Línea Oficina Protección Derechos</v>
      </c>
    </row>
    <row r="1538" spans="2:15" x14ac:dyDescent="0.3">
      <c r="B1538" s="4" t="str">
        <f t="shared" si="69"/>
        <v>4-Causa Egreso-15</v>
      </c>
      <c r="C1538" s="4" t="str">
        <f t="shared" si="70"/>
        <v>4-Causa Egreso-15-Mujeres</v>
      </c>
      <c r="D1538" s="4" t="str">
        <f t="shared" si="71"/>
        <v>4-Causa Egreso-15-Mujeres-Segunda Infancia</v>
      </c>
      <c r="E1538">
        <v>4</v>
      </c>
      <c r="F1538" t="str">
        <f>+VLOOKUP(H1538,Causas_Ingreso[[Causal Ingreso/Egreso]:[id_Causa]],3,0)</f>
        <v>Causa Egreso-15</v>
      </c>
      <c r="G1538" t="s">
        <v>417</v>
      </c>
      <c r="H1538" t="s">
        <v>346</v>
      </c>
      <c r="I1538" t="s">
        <v>161</v>
      </c>
      <c r="J1538" t="s">
        <v>151</v>
      </c>
      <c r="K1538" t="s">
        <v>253</v>
      </c>
      <c r="L1538" t="s">
        <v>106</v>
      </c>
      <c r="M1538">
        <v>73</v>
      </c>
      <c r="O1538" t="str">
        <f>+VLOOKUP(Línea_Causa_Sexo_Edad[[#This Row],[id_LA]],Línea_Atención[],2,0)</f>
        <v>Línea Oficina Protección Derechos</v>
      </c>
    </row>
    <row r="1539" spans="2:15" x14ac:dyDescent="0.3">
      <c r="B1539" s="4" t="str">
        <f t="shared" si="69"/>
        <v>4-Causa Egreso-10</v>
      </c>
      <c r="C1539" s="4" t="str">
        <f t="shared" si="70"/>
        <v>4-Causa Egreso-10-Hombres</v>
      </c>
      <c r="D1539" s="4" t="str">
        <f t="shared" si="71"/>
        <v>4-Causa Egreso-10-Hombres-Segunda Infancia</v>
      </c>
      <c r="E1539">
        <v>4</v>
      </c>
      <c r="F1539" t="str">
        <f>+VLOOKUP(H1539,Causas_Ingreso[[Causal Ingreso/Egreso]:[id_Causa]],3,0)</f>
        <v>Causa Egreso-10</v>
      </c>
      <c r="G1539" t="s">
        <v>417</v>
      </c>
      <c r="H1539" t="s">
        <v>342</v>
      </c>
      <c r="I1539" t="s">
        <v>161</v>
      </c>
      <c r="J1539" t="s">
        <v>151</v>
      </c>
      <c r="K1539" t="s">
        <v>252</v>
      </c>
      <c r="L1539" t="s">
        <v>106</v>
      </c>
      <c r="M1539">
        <v>1</v>
      </c>
      <c r="O1539" t="str">
        <f>+VLOOKUP(Línea_Causa_Sexo_Edad[[#This Row],[id_LA]],Línea_Atención[],2,0)</f>
        <v>Línea Oficina Protección Derechos</v>
      </c>
    </row>
    <row r="1540" spans="2:15" x14ac:dyDescent="0.3">
      <c r="B1540" s="4" t="str">
        <f t="shared" si="69"/>
        <v>4-Causa Egreso-10</v>
      </c>
      <c r="C1540" s="4" t="str">
        <f t="shared" si="70"/>
        <v>4-Causa Egreso-10-Mujeres</v>
      </c>
      <c r="D1540" s="4" t="str">
        <f t="shared" si="71"/>
        <v>4-Causa Egreso-10-Mujeres-Segunda Infancia</v>
      </c>
      <c r="E1540">
        <v>4</v>
      </c>
      <c r="F1540" t="str">
        <f>+VLOOKUP(H1540,Causas_Ingreso[[Causal Ingreso/Egreso]:[id_Causa]],3,0)</f>
        <v>Causa Egreso-10</v>
      </c>
      <c r="G1540" t="s">
        <v>417</v>
      </c>
      <c r="H1540" t="s">
        <v>342</v>
      </c>
      <c r="I1540" t="s">
        <v>161</v>
      </c>
      <c r="J1540" t="s">
        <v>151</v>
      </c>
      <c r="K1540" t="s">
        <v>253</v>
      </c>
      <c r="L1540" t="s">
        <v>106</v>
      </c>
      <c r="M1540">
        <v>1</v>
      </c>
      <c r="O1540" t="str">
        <f>+VLOOKUP(Línea_Causa_Sexo_Edad[[#This Row],[id_LA]],Línea_Atención[],2,0)</f>
        <v>Línea Oficina Protección Derechos</v>
      </c>
    </row>
    <row r="1541" spans="2:15" x14ac:dyDescent="0.3">
      <c r="B1541" s="4" t="str">
        <f t="shared" ref="B1541:B1604" si="72">+E1541&amp;"-"&amp;F1541</f>
        <v>4-Causa Egreso-01</v>
      </c>
      <c r="C1541" s="4" t="str">
        <f t="shared" ref="C1541:C1604" si="73">+B1541&amp;"-"&amp;K1541</f>
        <v>4-Causa Egreso-01-Hombres</v>
      </c>
      <c r="D1541" s="4" t="str">
        <f t="shared" ref="D1541:D1604" si="74">+C1541&amp;"-"&amp;J1541</f>
        <v>4-Causa Egreso-01-Hombres-Segunda Infancia</v>
      </c>
      <c r="E1541">
        <v>4</v>
      </c>
      <c r="F1541" t="str">
        <f>+VLOOKUP(H1541,Causas_Ingreso[[Causal Ingreso/Egreso]:[id_Causa]],3,0)</f>
        <v>Causa Egreso-01</v>
      </c>
      <c r="G1541" t="s">
        <v>417</v>
      </c>
      <c r="H1541" t="s">
        <v>335</v>
      </c>
      <c r="I1541" t="s">
        <v>161</v>
      </c>
      <c r="J1541" t="s">
        <v>151</v>
      </c>
      <c r="K1541" t="s">
        <v>252</v>
      </c>
      <c r="L1541" t="s">
        <v>106</v>
      </c>
      <c r="M1541">
        <v>0</v>
      </c>
      <c r="O1541" t="str">
        <f>+VLOOKUP(Línea_Causa_Sexo_Edad[[#This Row],[id_LA]],Línea_Atención[],2,0)</f>
        <v>Línea Oficina Protección Derechos</v>
      </c>
    </row>
    <row r="1542" spans="2:15" x14ac:dyDescent="0.3">
      <c r="B1542" s="4" t="str">
        <f t="shared" si="72"/>
        <v>4-Causa Egreso-01</v>
      </c>
      <c r="C1542" s="4" t="str">
        <f t="shared" si="73"/>
        <v>4-Causa Egreso-01-Mujeres</v>
      </c>
      <c r="D1542" s="4" t="str">
        <f t="shared" si="74"/>
        <v>4-Causa Egreso-01-Mujeres-Segunda Infancia</v>
      </c>
      <c r="E1542">
        <v>4</v>
      </c>
      <c r="F1542" t="str">
        <f>+VLOOKUP(H1542,Causas_Ingreso[[Causal Ingreso/Egreso]:[id_Causa]],3,0)</f>
        <v>Causa Egreso-01</v>
      </c>
      <c r="G1542" t="s">
        <v>417</v>
      </c>
      <c r="H1542" t="s">
        <v>335</v>
      </c>
      <c r="I1542" t="s">
        <v>161</v>
      </c>
      <c r="J1542" t="s">
        <v>151</v>
      </c>
      <c r="K1542" t="s">
        <v>253</v>
      </c>
      <c r="L1542" t="s">
        <v>106</v>
      </c>
      <c r="M1542">
        <v>3</v>
      </c>
      <c r="O1542" t="str">
        <f>+VLOOKUP(Línea_Causa_Sexo_Edad[[#This Row],[id_LA]],Línea_Atención[],2,0)</f>
        <v>Línea Oficina Protección Derechos</v>
      </c>
    </row>
    <row r="1543" spans="2:15" x14ac:dyDescent="0.3">
      <c r="B1543" s="4" t="str">
        <f t="shared" si="72"/>
        <v>4-Causa Egreso-05</v>
      </c>
      <c r="C1543" s="4" t="str">
        <f t="shared" si="73"/>
        <v>4-Causa Egreso-05-Hombres</v>
      </c>
      <c r="D1543" s="4" t="str">
        <f t="shared" si="74"/>
        <v>4-Causa Egreso-05-Hombres-Segunda Infancia</v>
      </c>
      <c r="E1543">
        <v>4</v>
      </c>
      <c r="F1543" t="str">
        <f>+VLOOKUP(H1543,Causas_Ingreso[[Causal Ingreso/Egreso]:[id_Causa]],3,0)</f>
        <v>Causa Egreso-05</v>
      </c>
      <c r="G1543" t="s">
        <v>417</v>
      </c>
      <c r="H1543" t="s">
        <v>340</v>
      </c>
      <c r="I1543" t="s">
        <v>161</v>
      </c>
      <c r="J1543" t="s">
        <v>151</v>
      </c>
      <c r="K1543" t="s">
        <v>252</v>
      </c>
      <c r="L1543" t="s">
        <v>106</v>
      </c>
      <c r="M1543">
        <v>22</v>
      </c>
      <c r="O1543" t="str">
        <f>+VLOOKUP(Línea_Causa_Sexo_Edad[[#This Row],[id_LA]],Línea_Atención[],2,0)</f>
        <v>Línea Oficina Protección Derechos</v>
      </c>
    </row>
    <row r="1544" spans="2:15" x14ac:dyDescent="0.3">
      <c r="B1544" s="4" t="str">
        <f t="shared" si="72"/>
        <v>4-Causa Egreso-05</v>
      </c>
      <c r="C1544" s="4" t="str">
        <f t="shared" si="73"/>
        <v>4-Causa Egreso-05-Mujeres</v>
      </c>
      <c r="D1544" s="4" t="str">
        <f t="shared" si="74"/>
        <v>4-Causa Egreso-05-Mujeres-Segunda Infancia</v>
      </c>
      <c r="E1544">
        <v>4</v>
      </c>
      <c r="F1544" t="str">
        <f>+VLOOKUP(H1544,Causas_Ingreso[[Causal Ingreso/Egreso]:[id_Causa]],3,0)</f>
        <v>Causa Egreso-05</v>
      </c>
      <c r="G1544" t="s">
        <v>417</v>
      </c>
      <c r="H1544" t="s">
        <v>340</v>
      </c>
      <c r="I1544" t="s">
        <v>161</v>
      </c>
      <c r="J1544" t="s">
        <v>151</v>
      </c>
      <c r="K1544" t="s">
        <v>253</v>
      </c>
      <c r="L1544" t="s">
        <v>106</v>
      </c>
      <c r="M1544">
        <v>27</v>
      </c>
      <c r="O1544" t="str">
        <f>+VLOOKUP(Línea_Causa_Sexo_Edad[[#This Row],[id_LA]],Línea_Atención[],2,0)</f>
        <v>Línea Oficina Protección Derechos</v>
      </c>
    </row>
    <row r="1545" spans="2:15" x14ac:dyDescent="0.3">
      <c r="B1545" s="4" t="str">
        <f t="shared" si="72"/>
        <v>4-Causa Egreso-32</v>
      </c>
      <c r="C1545" s="4" t="str">
        <f t="shared" si="73"/>
        <v>4-Causa Egreso-32-Mujeres</v>
      </c>
      <c r="D1545" s="4" t="str">
        <f t="shared" si="74"/>
        <v>4-Causa Egreso-32-Mujeres-Segunda Infancia</v>
      </c>
      <c r="E1545">
        <v>4</v>
      </c>
      <c r="F1545" t="str">
        <f>+VLOOKUP(H1545,Causas_Ingreso[[Causal Ingreso/Egreso]:[id_Causa]],3,0)</f>
        <v>Causa Egreso-32</v>
      </c>
      <c r="G1545" t="s">
        <v>417</v>
      </c>
      <c r="H1545" t="s">
        <v>333</v>
      </c>
      <c r="I1545" t="s">
        <v>161</v>
      </c>
      <c r="J1545" t="s">
        <v>151</v>
      </c>
      <c r="K1545" t="s">
        <v>253</v>
      </c>
      <c r="L1545" t="s">
        <v>106</v>
      </c>
      <c r="M1545">
        <v>0</v>
      </c>
      <c r="O1545" t="str">
        <f>+VLOOKUP(Línea_Causa_Sexo_Edad[[#This Row],[id_LA]],Línea_Atención[],2,0)</f>
        <v>Línea Oficina Protección Derechos</v>
      </c>
    </row>
    <row r="1546" spans="2:15" x14ac:dyDescent="0.3">
      <c r="B1546" s="4" t="str">
        <f t="shared" si="72"/>
        <v>4-Causa Egreso-33</v>
      </c>
      <c r="C1546" s="4" t="str">
        <f t="shared" si="73"/>
        <v>4-Causa Egreso-33-Hombres</v>
      </c>
      <c r="D1546" s="4" t="str">
        <f t="shared" si="74"/>
        <v>4-Causa Egreso-33-Hombres-Segunda Infancia</v>
      </c>
      <c r="E1546">
        <v>4</v>
      </c>
      <c r="F1546" t="str">
        <f>+VLOOKUP(H1546,Causas_Ingreso[[Causal Ingreso/Egreso]:[id_Causa]],3,0)</f>
        <v>Causa Egreso-33</v>
      </c>
      <c r="G1546" t="s">
        <v>417</v>
      </c>
      <c r="H1546" t="s">
        <v>331</v>
      </c>
      <c r="I1546" t="s">
        <v>161</v>
      </c>
      <c r="J1546" t="s">
        <v>151</v>
      </c>
      <c r="K1546" t="s">
        <v>252</v>
      </c>
      <c r="L1546" t="s">
        <v>106</v>
      </c>
      <c r="M1546">
        <v>5205</v>
      </c>
      <c r="O1546" t="str">
        <f>+VLOOKUP(Línea_Causa_Sexo_Edad[[#This Row],[id_LA]],Línea_Atención[],2,0)</f>
        <v>Línea Oficina Protección Derechos</v>
      </c>
    </row>
    <row r="1547" spans="2:15" x14ac:dyDescent="0.3">
      <c r="B1547" s="4" t="str">
        <f t="shared" si="72"/>
        <v>4-Causa Egreso-33</v>
      </c>
      <c r="C1547" s="4" t="str">
        <f t="shared" si="73"/>
        <v>4-Causa Egreso-33-Mujeres</v>
      </c>
      <c r="D1547" s="4" t="str">
        <f t="shared" si="74"/>
        <v>4-Causa Egreso-33-Mujeres-Segunda Infancia</v>
      </c>
      <c r="E1547">
        <v>4</v>
      </c>
      <c r="F1547" t="str">
        <f>+VLOOKUP(H1547,Causas_Ingreso[[Causal Ingreso/Egreso]:[id_Causa]],3,0)</f>
        <v>Causa Egreso-33</v>
      </c>
      <c r="G1547" t="s">
        <v>417</v>
      </c>
      <c r="H1547" t="s">
        <v>331</v>
      </c>
      <c r="I1547" t="s">
        <v>161</v>
      </c>
      <c r="J1547" t="s">
        <v>151</v>
      </c>
      <c r="K1547" t="s">
        <v>253</v>
      </c>
      <c r="L1547" t="s">
        <v>106</v>
      </c>
      <c r="M1547">
        <v>6111</v>
      </c>
      <c r="O1547" t="str">
        <f>+VLOOKUP(Línea_Causa_Sexo_Edad[[#This Row],[id_LA]],Línea_Atención[],2,0)</f>
        <v>Línea Oficina Protección Derechos</v>
      </c>
    </row>
    <row r="1548" spans="2:15" x14ac:dyDescent="0.3">
      <c r="B1548" s="4" t="str">
        <f t="shared" si="72"/>
        <v>4-Causa Egreso-34</v>
      </c>
      <c r="C1548" s="4" t="str">
        <f t="shared" si="73"/>
        <v>4-Causa Egreso-34-Hombres</v>
      </c>
      <c r="D1548" s="4" t="str">
        <f t="shared" si="74"/>
        <v>4-Causa Egreso-34-Hombres-Segunda Infancia</v>
      </c>
      <c r="E1548">
        <v>4</v>
      </c>
      <c r="F1548" t="str">
        <f>+VLOOKUP(H1548,Causas_Ingreso[[Causal Ingreso/Egreso]:[id_Causa]],3,0)</f>
        <v>Causa Egreso-34</v>
      </c>
      <c r="G1548" t="s">
        <v>417</v>
      </c>
      <c r="H1548" t="s">
        <v>330</v>
      </c>
      <c r="I1548" t="s">
        <v>161</v>
      </c>
      <c r="J1548" t="s">
        <v>151</v>
      </c>
      <c r="K1548" t="s">
        <v>252</v>
      </c>
      <c r="L1548" t="s">
        <v>106</v>
      </c>
      <c r="M1548">
        <v>1</v>
      </c>
      <c r="O1548" t="str">
        <f>+VLOOKUP(Línea_Causa_Sexo_Edad[[#This Row],[id_LA]],Línea_Atención[],2,0)</f>
        <v>Línea Oficina Protección Derechos</v>
      </c>
    </row>
    <row r="1549" spans="2:15" x14ac:dyDescent="0.3">
      <c r="B1549" s="4" t="str">
        <f t="shared" si="72"/>
        <v>4-Causa Egreso-34</v>
      </c>
      <c r="C1549" s="4" t="str">
        <f t="shared" si="73"/>
        <v>4-Causa Egreso-34-Mujeres</v>
      </c>
      <c r="D1549" s="4" t="str">
        <f t="shared" si="74"/>
        <v>4-Causa Egreso-34-Mujeres-Segunda Infancia</v>
      </c>
      <c r="E1549">
        <v>4</v>
      </c>
      <c r="F1549" t="str">
        <f>+VLOOKUP(H1549,Causas_Ingreso[[Causal Ingreso/Egreso]:[id_Causa]],3,0)</f>
        <v>Causa Egreso-34</v>
      </c>
      <c r="G1549" t="s">
        <v>417</v>
      </c>
      <c r="H1549" t="s">
        <v>330</v>
      </c>
      <c r="I1549" t="s">
        <v>161</v>
      </c>
      <c r="J1549" t="s">
        <v>151</v>
      </c>
      <c r="K1549" t="s">
        <v>253</v>
      </c>
      <c r="L1549" t="s">
        <v>106</v>
      </c>
      <c r="M1549">
        <v>0</v>
      </c>
      <c r="O1549" t="str">
        <f>+VLOOKUP(Línea_Causa_Sexo_Edad[[#This Row],[id_LA]],Línea_Atención[],2,0)</f>
        <v>Línea Oficina Protección Derechos</v>
      </c>
    </row>
    <row r="1550" spans="2:15" x14ac:dyDescent="0.3">
      <c r="B1550" s="4" t="str">
        <f t="shared" si="72"/>
        <v>4-Causa Egreso-37</v>
      </c>
      <c r="C1550" s="4" t="str">
        <f t="shared" si="73"/>
        <v>4-Causa Egreso-37-Hombres</v>
      </c>
      <c r="D1550" s="4" t="str">
        <f t="shared" si="74"/>
        <v>4-Causa Egreso-37-Hombres-Segunda Infancia</v>
      </c>
      <c r="E1550">
        <v>4</v>
      </c>
      <c r="F1550" t="str">
        <f>+VLOOKUP(H1550,Causas_Ingreso[[Causal Ingreso/Egreso]:[id_Causa]],3,0)</f>
        <v>Causa Egreso-37</v>
      </c>
      <c r="G1550" t="s">
        <v>417</v>
      </c>
      <c r="H1550" t="s">
        <v>332</v>
      </c>
      <c r="I1550" t="s">
        <v>161</v>
      </c>
      <c r="J1550" t="s">
        <v>151</v>
      </c>
      <c r="K1550" t="s">
        <v>252</v>
      </c>
      <c r="L1550" t="s">
        <v>106</v>
      </c>
      <c r="M1550">
        <v>1</v>
      </c>
      <c r="O1550" t="str">
        <f>+VLOOKUP(Línea_Causa_Sexo_Edad[[#This Row],[id_LA]],Línea_Atención[],2,0)</f>
        <v>Línea Oficina Protección Derechos</v>
      </c>
    </row>
    <row r="1551" spans="2:15" x14ac:dyDescent="0.3">
      <c r="B1551" s="4" t="str">
        <f t="shared" si="72"/>
        <v>4-Causa Egreso-37</v>
      </c>
      <c r="C1551" s="4" t="str">
        <f t="shared" si="73"/>
        <v>4-Causa Egreso-37-Mujeres</v>
      </c>
      <c r="D1551" s="4" t="str">
        <f t="shared" si="74"/>
        <v>4-Causa Egreso-37-Mujeres-Segunda Infancia</v>
      </c>
      <c r="E1551">
        <v>4</v>
      </c>
      <c r="F1551" t="str">
        <f>+VLOOKUP(H1551,Causas_Ingreso[[Causal Ingreso/Egreso]:[id_Causa]],3,0)</f>
        <v>Causa Egreso-37</v>
      </c>
      <c r="G1551" t="s">
        <v>417</v>
      </c>
      <c r="H1551" t="s">
        <v>332</v>
      </c>
      <c r="I1551" t="s">
        <v>161</v>
      </c>
      <c r="J1551" t="s">
        <v>151</v>
      </c>
      <c r="K1551" t="s">
        <v>253</v>
      </c>
      <c r="L1551" t="s">
        <v>106</v>
      </c>
      <c r="M1551">
        <v>1</v>
      </c>
      <c r="O1551" t="str">
        <f>+VLOOKUP(Línea_Causa_Sexo_Edad[[#This Row],[id_LA]],Línea_Atención[],2,0)</f>
        <v>Línea Oficina Protección Derechos</v>
      </c>
    </row>
    <row r="1552" spans="2:15" x14ac:dyDescent="0.3">
      <c r="B1552" s="4" t="str">
        <f t="shared" si="72"/>
        <v>4-Causa Egreso-39</v>
      </c>
      <c r="C1552" s="4" t="str">
        <f t="shared" si="73"/>
        <v>4-Causa Egreso-39-Mujeres</v>
      </c>
      <c r="D1552" s="4" t="str">
        <f t="shared" si="74"/>
        <v>4-Causa Egreso-39-Mujeres-Segunda Infancia</v>
      </c>
      <c r="E1552">
        <v>4</v>
      </c>
      <c r="F1552" t="str">
        <f>+VLOOKUP(H1552,Causas_Ingreso[[Causal Ingreso/Egreso]:[id_Causa]],3,0)</f>
        <v>Causa Egreso-39</v>
      </c>
      <c r="G1552" t="s">
        <v>417</v>
      </c>
      <c r="H1552" t="s">
        <v>347</v>
      </c>
      <c r="I1552" t="s">
        <v>161</v>
      </c>
      <c r="J1552" t="s">
        <v>151</v>
      </c>
      <c r="K1552" t="s">
        <v>253</v>
      </c>
      <c r="L1552" t="s">
        <v>106</v>
      </c>
      <c r="M1552">
        <v>0</v>
      </c>
      <c r="O1552" t="str">
        <f>+VLOOKUP(Línea_Causa_Sexo_Edad[[#This Row],[id_LA]],Línea_Atención[],2,0)</f>
        <v>Línea Oficina Protección Derechos</v>
      </c>
    </row>
    <row r="1553" spans="2:15" x14ac:dyDescent="0.3">
      <c r="B1553" s="4" t="str">
        <f t="shared" si="72"/>
        <v>4-Causa Egreso-40</v>
      </c>
      <c r="C1553" s="4" t="str">
        <f t="shared" si="73"/>
        <v>4-Causa Egreso-40-Hombres</v>
      </c>
      <c r="D1553" s="4" t="str">
        <f t="shared" si="74"/>
        <v>4-Causa Egreso-40-Hombres-Segunda Infancia</v>
      </c>
      <c r="E1553">
        <v>4</v>
      </c>
      <c r="F1553" t="str">
        <f>+VLOOKUP(H1553,Causas_Ingreso[[Causal Ingreso/Egreso]:[id_Causa]],3,0)</f>
        <v>Causa Egreso-40</v>
      </c>
      <c r="G1553" t="s">
        <v>417</v>
      </c>
      <c r="H1553" t="s">
        <v>327</v>
      </c>
      <c r="I1553" t="s">
        <v>161</v>
      </c>
      <c r="J1553" t="s">
        <v>151</v>
      </c>
      <c r="K1553" t="s">
        <v>252</v>
      </c>
      <c r="L1553" t="s">
        <v>106</v>
      </c>
      <c r="M1553">
        <v>260</v>
      </c>
      <c r="O1553" t="str">
        <f>+VLOOKUP(Línea_Causa_Sexo_Edad[[#This Row],[id_LA]],Línea_Atención[],2,0)</f>
        <v>Línea Oficina Protección Derechos</v>
      </c>
    </row>
    <row r="1554" spans="2:15" x14ac:dyDescent="0.3">
      <c r="B1554" s="4" t="str">
        <f t="shared" si="72"/>
        <v>4-Causa Egreso-40</v>
      </c>
      <c r="C1554" s="4" t="str">
        <f t="shared" si="73"/>
        <v>4-Causa Egreso-40-Mujeres</v>
      </c>
      <c r="D1554" s="4" t="str">
        <f t="shared" si="74"/>
        <v>4-Causa Egreso-40-Mujeres-Segunda Infancia</v>
      </c>
      <c r="E1554">
        <v>4</v>
      </c>
      <c r="F1554" t="str">
        <f>+VLOOKUP(H1554,Causas_Ingreso[[Causal Ingreso/Egreso]:[id_Causa]],3,0)</f>
        <v>Causa Egreso-40</v>
      </c>
      <c r="G1554" t="s">
        <v>417</v>
      </c>
      <c r="H1554" t="s">
        <v>327</v>
      </c>
      <c r="I1554" t="s">
        <v>161</v>
      </c>
      <c r="J1554" t="s">
        <v>151</v>
      </c>
      <c r="K1554" t="s">
        <v>253</v>
      </c>
      <c r="L1554" t="s">
        <v>106</v>
      </c>
      <c r="M1554">
        <v>255</v>
      </c>
      <c r="O1554" t="str">
        <f>+VLOOKUP(Línea_Causa_Sexo_Edad[[#This Row],[id_LA]],Línea_Atención[],2,0)</f>
        <v>Línea Oficina Protección Derechos</v>
      </c>
    </row>
    <row r="1555" spans="2:15" x14ac:dyDescent="0.3">
      <c r="B1555" s="4" t="str">
        <f t="shared" si="72"/>
        <v>4-Causa Egreso-41</v>
      </c>
      <c r="C1555" s="4" t="str">
        <f t="shared" si="73"/>
        <v>4-Causa Egreso-41-Hombres</v>
      </c>
      <c r="D1555" s="4" t="str">
        <f t="shared" si="74"/>
        <v>4-Causa Egreso-41-Hombres-Segunda Infancia</v>
      </c>
      <c r="E1555">
        <v>4</v>
      </c>
      <c r="F1555" t="str">
        <f>+VLOOKUP(H1555,Causas_Ingreso[[Causal Ingreso/Egreso]:[id_Causa]],3,0)</f>
        <v>Causa Egreso-41</v>
      </c>
      <c r="G1555" t="s">
        <v>417</v>
      </c>
      <c r="H1555" t="s">
        <v>328</v>
      </c>
      <c r="I1555" t="s">
        <v>161</v>
      </c>
      <c r="J1555" t="s">
        <v>151</v>
      </c>
      <c r="K1555" t="s">
        <v>252</v>
      </c>
      <c r="L1555" t="s">
        <v>106</v>
      </c>
      <c r="M1555">
        <v>4</v>
      </c>
      <c r="O1555" t="str">
        <f>+VLOOKUP(Línea_Causa_Sexo_Edad[[#This Row],[id_LA]],Línea_Atención[],2,0)</f>
        <v>Línea Oficina Protección Derechos</v>
      </c>
    </row>
    <row r="1556" spans="2:15" x14ac:dyDescent="0.3">
      <c r="B1556" s="4" t="str">
        <f t="shared" si="72"/>
        <v>4-Causa Egreso-41</v>
      </c>
      <c r="C1556" s="4" t="str">
        <f t="shared" si="73"/>
        <v>4-Causa Egreso-41-Mujeres</v>
      </c>
      <c r="D1556" s="4" t="str">
        <f t="shared" si="74"/>
        <v>4-Causa Egreso-41-Mujeres-Segunda Infancia</v>
      </c>
      <c r="E1556">
        <v>4</v>
      </c>
      <c r="F1556" t="str">
        <f>+VLOOKUP(H1556,Causas_Ingreso[[Causal Ingreso/Egreso]:[id_Causa]],3,0)</f>
        <v>Causa Egreso-41</v>
      </c>
      <c r="G1556" t="s">
        <v>417</v>
      </c>
      <c r="H1556" t="s">
        <v>328</v>
      </c>
      <c r="I1556" t="s">
        <v>161</v>
      </c>
      <c r="J1556" t="s">
        <v>151</v>
      </c>
      <c r="K1556" t="s">
        <v>253</v>
      </c>
      <c r="L1556" t="s">
        <v>106</v>
      </c>
      <c r="M1556">
        <v>15</v>
      </c>
      <c r="O1556" t="str">
        <f>+VLOOKUP(Línea_Causa_Sexo_Edad[[#This Row],[id_LA]],Línea_Atención[],2,0)</f>
        <v>Línea Oficina Protección Derechos</v>
      </c>
    </row>
    <row r="1557" spans="2:15" x14ac:dyDescent="0.3">
      <c r="B1557" s="4" t="str">
        <f t="shared" si="72"/>
        <v>4-Causa Egreso-44</v>
      </c>
      <c r="C1557" s="4" t="str">
        <f t="shared" si="73"/>
        <v>4-Causa Egreso-44-Hombres</v>
      </c>
      <c r="D1557" s="4" t="str">
        <f t="shared" si="74"/>
        <v>4-Causa Egreso-44-Hombres-Segunda Infancia</v>
      </c>
      <c r="E1557">
        <v>4</v>
      </c>
      <c r="F1557" t="str">
        <f>+VLOOKUP(H1557,Causas_Ingreso[[Causal Ingreso/Egreso]:[id_Causa]],3,0)</f>
        <v>Causa Egreso-44</v>
      </c>
      <c r="G1557" t="s">
        <v>417</v>
      </c>
      <c r="H1557" t="s">
        <v>350</v>
      </c>
      <c r="I1557" t="s">
        <v>161</v>
      </c>
      <c r="J1557" t="s">
        <v>151</v>
      </c>
      <c r="K1557" t="s">
        <v>252</v>
      </c>
      <c r="L1557" t="s">
        <v>106</v>
      </c>
      <c r="M1557">
        <v>6</v>
      </c>
      <c r="O1557" t="str">
        <f>+VLOOKUP(Línea_Causa_Sexo_Edad[[#This Row],[id_LA]],Línea_Atención[],2,0)</f>
        <v>Línea Oficina Protección Derechos</v>
      </c>
    </row>
    <row r="1558" spans="2:15" x14ac:dyDescent="0.3">
      <c r="B1558" s="4" t="str">
        <f t="shared" si="72"/>
        <v>4-Causa Egreso-44</v>
      </c>
      <c r="C1558" s="4" t="str">
        <f t="shared" si="73"/>
        <v>4-Causa Egreso-44-Mujeres</v>
      </c>
      <c r="D1558" s="4" t="str">
        <f t="shared" si="74"/>
        <v>4-Causa Egreso-44-Mujeres-Segunda Infancia</v>
      </c>
      <c r="E1558">
        <v>4</v>
      </c>
      <c r="F1558" t="str">
        <f>+VLOOKUP(H1558,Causas_Ingreso[[Causal Ingreso/Egreso]:[id_Causa]],3,0)</f>
        <v>Causa Egreso-44</v>
      </c>
      <c r="G1558" t="s">
        <v>417</v>
      </c>
      <c r="H1558" t="s">
        <v>350</v>
      </c>
      <c r="I1558" t="s">
        <v>161</v>
      </c>
      <c r="J1558" t="s">
        <v>151</v>
      </c>
      <c r="K1558" t="s">
        <v>253</v>
      </c>
      <c r="L1558" t="s">
        <v>106</v>
      </c>
      <c r="M1558">
        <v>7</v>
      </c>
      <c r="O1558" t="str">
        <f>+VLOOKUP(Línea_Causa_Sexo_Edad[[#This Row],[id_LA]],Línea_Atención[],2,0)</f>
        <v>Línea Oficina Protección Derechos</v>
      </c>
    </row>
    <row r="1559" spans="2:15" x14ac:dyDescent="0.3">
      <c r="B1559" s="4" t="str">
        <f t="shared" si="72"/>
        <v>4-Causa Egreso-41</v>
      </c>
      <c r="C1559" s="4" t="str">
        <f t="shared" si="73"/>
        <v>4-Causa Egreso-41-Hombres</v>
      </c>
      <c r="D1559" s="4" t="str">
        <f t="shared" si="74"/>
        <v>4-Causa Egreso-41-Hombres-Segunda Infancia</v>
      </c>
      <c r="E1559">
        <v>4</v>
      </c>
      <c r="F1559" t="str">
        <f>+VLOOKUP(H1559,Causas_Ingreso[[Causal Ingreso/Egreso]:[id_Causa]],3,0)</f>
        <v>Causa Egreso-41</v>
      </c>
      <c r="G1559" t="s">
        <v>417</v>
      </c>
      <c r="H1559" t="s">
        <v>328</v>
      </c>
      <c r="I1559" t="s">
        <v>161</v>
      </c>
      <c r="J1559" t="s">
        <v>151</v>
      </c>
      <c r="K1559" t="s">
        <v>252</v>
      </c>
      <c r="L1559" t="s">
        <v>106</v>
      </c>
      <c r="M1559">
        <v>2</v>
      </c>
      <c r="O1559" t="str">
        <f>+VLOOKUP(Línea_Causa_Sexo_Edad[[#This Row],[id_LA]],Línea_Atención[],2,0)</f>
        <v>Línea Oficina Protección Derechos</v>
      </c>
    </row>
    <row r="1560" spans="2:15" x14ac:dyDescent="0.3">
      <c r="B1560" s="4" t="str">
        <f t="shared" si="72"/>
        <v>4-Causa Egreso-41</v>
      </c>
      <c r="C1560" s="4" t="str">
        <f t="shared" si="73"/>
        <v>4-Causa Egreso-41-Mujeres</v>
      </c>
      <c r="D1560" s="4" t="str">
        <f t="shared" si="74"/>
        <v>4-Causa Egreso-41-Mujeres-Segunda Infancia</v>
      </c>
      <c r="E1560">
        <v>4</v>
      </c>
      <c r="F1560" t="str">
        <f>+VLOOKUP(H1560,Causas_Ingreso[[Causal Ingreso/Egreso]:[id_Causa]],3,0)</f>
        <v>Causa Egreso-41</v>
      </c>
      <c r="G1560" t="s">
        <v>417</v>
      </c>
      <c r="H1560" t="s">
        <v>328</v>
      </c>
      <c r="I1560" t="s">
        <v>161</v>
      </c>
      <c r="J1560" t="s">
        <v>151</v>
      </c>
      <c r="K1560" t="s">
        <v>253</v>
      </c>
      <c r="L1560" t="s">
        <v>106</v>
      </c>
      <c r="M1560">
        <v>0</v>
      </c>
      <c r="O1560" t="str">
        <f>+VLOOKUP(Línea_Causa_Sexo_Edad[[#This Row],[id_LA]],Línea_Atención[],2,0)</f>
        <v>Línea Oficina Protección Derechos</v>
      </c>
    </row>
    <row r="1561" spans="2:15" x14ac:dyDescent="0.3">
      <c r="B1561" s="4" t="str">
        <f t="shared" si="72"/>
        <v>4-Causa Egreso-46</v>
      </c>
      <c r="C1561" s="4" t="str">
        <f t="shared" si="73"/>
        <v>4-Causa Egreso-46-Hombres</v>
      </c>
      <c r="D1561" s="4" t="str">
        <f t="shared" si="74"/>
        <v>4-Causa Egreso-46-Hombres-Segunda Infancia</v>
      </c>
      <c r="E1561">
        <v>4</v>
      </c>
      <c r="F1561" t="str">
        <f>+VLOOKUP(H1561,Causas_Ingreso[[Causal Ingreso/Egreso]:[id_Causa]],3,0)</f>
        <v>Causa Egreso-46</v>
      </c>
      <c r="G1561" t="s">
        <v>417</v>
      </c>
      <c r="H1561" t="s">
        <v>326</v>
      </c>
      <c r="I1561" t="s">
        <v>161</v>
      </c>
      <c r="J1561" t="s">
        <v>151</v>
      </c>
      <c r="K1561" t="s">
        <v>252</v>
      </c>
      <c r="L1561" t="s">
        <v>106</v>
      </c>
      <c r="M1561">
        <v>1</v>
      </c>
      <c r="O1561" t="str">
        <f>+VLOOKUP(Línea_Causa_Sexo_Edad[[#This Row],[id_LA]],Línea_Atención[],2,0)</f>
        <v>Línea Oficina Protección Derechos</v>
      </c>
    </row>
    <row r="1562" spans="2:15" x14ac:dyDescent="0.3">
      <c r="B1562" s="4" t="str">
        <f t="shared" si="72"/>
        <v>4-Causa Egreso-46</v>
      </c>
      <c r="C1562" s="4" t="str">
        <f t="shared" si="73"/>
        <v>4-Causa Egreso-46-Mujeres</v>
      </c>
      <c r="D1562" s="4" t="str">
        <f t="shared" si="74"/>
        <v>4-Causa Egreso-46-Mujeres-Segunda Infancia</v>
      </c>
      <c r="E1562">
        <v>4</v>
      </c>
      <c r="F1562" t="str">
        <f>+VLOOKUP(H1562,Causas_Ingreso[[Causal Ingreso/Egreso]:[id_Causa]],3,0)</f>
        <v>Causa Egreso-46</v>
      </c>
      <c r="G1562" t="s">
        <v>417</v>
      </c>
      <c r="H1562" t="s">
        <v>326</v>
      </c>
      <c r="I1562" t="s">
        <v>161</v>
      </c>
      <c r="J1562" t="s">
        <v>151</v>
      </c>
      <c r="K1562" t="s">
        <v>253</v>
      </c>
      <c r="L1562" t="s">
        <v>106</v>
      </c>
      <c r="M1562">
        <v>0</v>
      </c>
      <c r="O1562" t="str">
        <f>+VLOOKUP(Línea_Causa_Sexo_Edad[[#This Row],[id_LA]],Línea_Atención[],2,0)</f>
        <v>Línea Oficina Protección Derechos</v>
      </c>
    </row>
    <row r="1563" spans="2:15" x14ac:dyDescent="0.3">
      <c r="B1563" s="4" t="str">
        <f t="shared" si="72"/>
        <v>4-Causa Egreso-31</v>
      </c>
      <c r="C1563" s="4" t="str">
        <f t="shared" si="73"/>
        <v>4-Causa Egreso-31-Hombres</v>
      </c>
      <c r="D1563" s="4" t="str">
        <f t="shared" si="74"/>
        <v>4-Causa Egreso-31-Hombres-Segunda Infancia</v>
      </c>
      <c r="E1563">
        <v>4</v>
      </c>
      <c r="F1563" t="str">
        <f>+VLOOKUP(H1563,Causas_Ingreso[[Causal Ingreso/Egreso]:[id_Causa]],3,0)</f>
        <v>Causa Egreso-31</v>
      </c>
      <c r="G1563" t="s">
        <v>417</v>
      </c>
      <c r="H1563" t="s">
        <v>325</v>
      </c>
      <c r="I1563" t="s">
        <v>161</v>
      </c>
      <c r="J1563" t="s">
        <v>151</v>
      </c>
      <c r="K1563" t="s">
        <v>252</v>
      </c>
      <c r="L1563" t="s">
        <v>106</v>
      </c>
      <c r="M1563">
        <v>123</v>
      </c>
      <c r="O1563" t="str">
        <f>+VLOOKUP(Línea_Causa_Sexo_Edad[[#This Row],[id_LA]],Línea_Atención[],2,0)</f>
        <v>Línea Oficina Protección Derechos</v>
      </c>
    </row>
    <row r="1564" spans="2:15" x14ac:dyDescent="0.3">
      <c r="B1564" s="4" t="str">
        <f t="shared" si="72"/>
        <v>4-Causa Egreso-31</v>
      </c>
      <c r="C1564" s="4" t="str">
        <f t="shared" si="73"/>
        <v>4-Causa Egreso-31-Mujeres</v>
      </c>
      <c r="D1564" s="4" t="str">
        <f t="shared" si="74"/>
        <v>4-Causa Egreso-31-Mujeres-Segunda Infancia</v>
      </c>
      <c r="E1564">
        <v>4</v>
      </c>
      <c r="F1564" t="str">
        <f>+VLOOKUP(H1564,Causas_Ingreso[[Causal Ingreso/Egreso]:[id_Causa]],3,0)</f>
        <v>Causa Egreso-31</v>
      </c>
      <c r="G1564" t="s">
        <v>417</v>
      </c>
      <c r="H1564" t="s">
        <v>325</v>
      </c>
      <c r="I1564" t="s">
        <v>161</v>
      </c>
      <c r="J1564" t="s">
        <v>151</v>
      </c>
      <c r="K1564" t="s">
        <v>253</v>
      </c>
      <c r="L1564" t="s">
        <v>106</v>
      </c>
      <c r="M1564">
        <v>148</v>
      </c>
      <c r="O1564" t="str">
        <f>+VLOOKUP(Línea_Causa_Sexo_Edad[[#This Row],[id_LA]],Línea_Atención[],2,0)</f>
        <v>Línea Oficina Protección Derechos</v>
      </c>
    </row>
    <row r="1565" spans="2:15" x14ac:dyDescent="0.3">
      <c r="B1565" s="4" t="str">
        <f t="shared" si="72"/>
        <v>4-Causa Egreso-31</v>
      </c>
      <c r="C1565" s="4" t="str">
        <f t="shared" si="73"/>
        <v>4-Causa Egreso-31-Hombres</v>
      </c>
      <c r="D1565" s="4" t="str">
        <f t="shared" si="74"/>
        <v>4-Causa Egreso-31-Hombres-Segunda Infancia</v>
      </c>
      <c r="E1565">
        <v>4</v>
      </c>
      <c r="F1565" t="str">
        <f>+VLOOKUP(H1565,Causas_Ingreso[[Causal Ingreso/Egreso]:[id_Causa]],3,0)</f>
        <v>Causa Egreso-31</v>
      </c>
      <c r="G1565" t="s">
        <v>417</v>
      </c>
      <c r="H1565" t="s">
        <v>325</v>
      </c>
      <c r="I1565" t="s">
        <v>161</v>
      </c>
      <c r="J1565" t="s">
        <v>151</v>
      </c>
      <c r="K1565" t="s">
        <v>252</v>
      </c>
      <c r="L1565" t="s">
        <v>106</v>
      </c>
      <c r="M1565">
        <v>0</v>
      </c>
      <c r="O1565" t="str">
        <f>+VLOOKUP(Línea_Causa_Sexo_Edad[[#This Row],[id_LA]],Línea_Atención[],2,0)</f>
        <v>Línea Oficina Protección Derechos</v>
      </c>
    </row>
    <row r="1566" spans="2:15" x14ac:dyDescent="0.3">
      <c r="B1566" s="4" t="str">
        <f t="shared" si="72"/>
        <v>4-Causa Egreso-31</v>
      </c>
      <c r="C1566" s="4" t="str">
        <f t="shared" si="73"/>
        <v>4-Causa Egreso-31-Mujeres</v>
      </c>
      <c r="D1566" s="4" t="str">
        <f t="shared" si="74"/>
        <v>4-Causa Egreso-31-Mujeres-Segunda Infancia</v>
      </c>
      <c r="E1566">
        <v>4</v>
      </c>
      <c r="F1566" t="str">
        <f>+VLOOKUP(H1566,Causas_Ingreso[[Causal Ingreso/Egreso]:[id_Causa]],3,0)</f>
        <v>Causa Egreso-31</v>
      </c>
      <c r="G1566" t="s">
        <v>417</v>
      </c>
      <c r="H1566" t="s">
        <v>325</v>
      </c>
      <c r="I1566" t="s">
        <v>161</v>
      </c>
      <c r="J1566" t="s">
        <v>151</v>
      </c>
      <c r="K1566" t="s">
        <v>253</v>
      </c>
      <c r="L1566" t="s">
        <v>106</v>
      </c>
      <c r="M1566">
        <v>0</v>
      </c>
      <c r="O1566" t="str">
        <f>+VLOOKUP(Línea_Causa_Sexo_Edad[[#This Row],[id_LA]],Línea_Atención[],2,0)</f>
        <v>Línea Oficina Protección Derechos</v>
      </c>
    </row>
    <row r="1567" spans="2:15" x14ac:dyDescent="0.3">
      <c r="B1567" s="4" t="str">
        <f t="shared" si="72"/>
        <v>4-Causa Egreso-02</v>
      </c>
      <c r="C1567" s="4" t="str">
        <f t="shared" si="73"/>
        <v>4-Causa Egreso-02-Mujeres</v>
      </c>
      <c r="D1567" s="4" t="str">
        <f t="shared" si="74"/>
        <v>4-Causa Egreso-02-Mujeres-Adolescente</v>
      </c>
      <c r="E1567">
        <v>4</v>
      </c>
      <c r="F1567" t="str">
        <f>+VLOOKUP(H1567,Causas_Ingreso[[Causal Ingreso/Egreso]:[id_Causa]],3,0)</f>
        <v>Causa Egreso-02</v>
      </c>
      <c r="G1567" t="s">
        <v>417</v>
      </c>
      <c r="H1567" t="s">
        <v>336</v>
      </c>
      <c r="I1567" t="s">
        <v>162</v>
      </c>
      <c r="J1567" t="s">
        <v>152</v>
      </c>
      <c r="K1567" t="s">
        <v>253</v>
      </c>
      <c r="L1567" t="s">
        <v>106</v>
      </c>
      <c r="M1567">
        <v>0</v>
      </c>
      <c r="O1567" t="str">
        <f>+VLOOKUP(Línea_Causa_Sexo_Edad[[#This Row],[id_LA]],Línea_Atención[],2,0)</f>
        <v>Línea Oficina Protección Derechos</v>
      </c>
    </row>
    <row r="1568" spans="2:15" x14ac:dyDescent="0.3">
      <c r="B1568" s="4" t="str">
        <f t="shared" si="72"/>
        <v>4-Causa Egreso-04</v>
      </c>
      <c r="C1568" s="4" t="str">
        <f t="shared" si="73"/>
        <v>4-Causa Egreso-04-Mujeres</v>
      </c>
      <c r="D1568" s="4" t="str">
        <f t="shared" si="74"/>
        <v>4-Causa Egreso-04-Mujeres-Adolescente</v>
      </c>
      <c r="E1568">
        <v>4</v>
      </c>
      <c r="F1568" t="str">
        <f>+VLOOKUP(H1568,Causas_Ingreso[[Causal Ingreso/Egreso]:[id_Causa]],3,0)</f>
        <v>Causa Egreso-04</v>
      </c>
      <c r="G1568" t="s">
        <v>417</v>
      </c>
      <c r="H1568" t="s">
        <v>339</v>
      </c>
      <c r="I1568" t="s">
        <v>162</v>
      </c>
      <c r="J1568" t="s">
        <v>152</v>
      </c>
      <c r="K1568" t="s">
        <v>253</v>
      </c>
      <c r="L1568" t="s">
        <v>106</v>
      </c>
      <c r="M1568">
        <v>0</v>
      </c>
      <c r="O1568" t="str">
        <f>+VLOOKUP(Línea_Causa_Sexo_Edad[[#This Row],[id_LA]],Línea_Atención[],2,0)</f>
        <v>Línea Oficina Protección Derechos</v>
      </c>
    </row>
    <row r="1569" spans="2:15" x14ac:dyDescent="0.3">
      <c r="B1569" s="4" t="str">
        <f t="shared" si="72"/>
        <v>4-Causa Egreso-05</v>
      </c>
      <c r="C1569" s="4" t="str">
        <f t="shared" si="73"/>
        <v>4-Causa Egreso-05-Mujeres</v>
      </c>
      <c r="D1569" s="4" t="str">
        <f t="shared" si="74"/>
        <v>4-Causa Egreso-05-Mujeres-Adolescente</v>
      </c>
      <c r="E1569">
        <v>4</v>
      </c>
      <c r="F1569" t="str">
        <f>+VLOOKUP(H1569,Causas_Ingreso[[Causal Ingreso/Egreso]:[id_Causa]],3,0)</f>
        <v>Causa Egreso-05</v>
      </c>
      <c r="G1569" t="s">
        <v>417</v>
      </c>
      <c r="H1569" t="s">
        <v>340</v>
      </c>
      <c r="I1569" t="s">
        <v>162</v>
      </c>
      <c r="J1569" t="s">
        <v>152</v>
      </c>
      <c r="K1569" t="s">
        <v>253</v>
      </c>
      <c r="L1569" t="s">
        <v>106</v>
      </c>
      <c r="M1569">
        <v>0</v>
      </c>
      <c r="O1569" t="str">
        <f>+VLOOKUP(Línea_Causa_Sexo_Edad[[#This Row],[id_LA]],Línea_Atención[],2,0)</f>
        <v>Línea Oficina Protección Derechos</v>
      </c>
    </row>
    <row r="1570" spans="2:15" x14ac:dyDescent="0.3">
      <c r="B1570" s="4" t="str">
        <f t="shared" si="72"/>
        <v>4-Causa Egreso-01</v>
      </c>
      <c r="C1570" s="4" t="str">
        <f t="shared" si="73"/>
        <v>4-Causa Egreso-01-Hombres</v>
      </c>
      <c r="D1570" s="4" t="str">
        <f t="shared" si="74"/>
        <v>4-Causa Egreso-01-Hombres-Adolescente</v>
      </c>
      <c r="E1570">
        <v>4</v>
      </c>
      <c r="F1570" t="str">
        <f>+VLOOKUP(H1570,Causas_Ingreso[[Causal Ingreso/Egreso]:[id_Causa]],3,0)</f>
        <v>Causa Egreso-01</v>
      </c>
      <c r="G1570" t="s">
        <v>417</v>
      </c>
      <c r="H1570" t="s">
        <v>335</v>
      </c>
      <c r="I1570" t="s">
        <v>162</v>
      </c>
      <c r="J1570" t="s">
        <v>152</v>
      </c>
      <c r="K1570" t="s">
        <v>252</v>
      </c>
      <c r="L1570" t="s">
        <v>106</v>
      </c>
      <c r="M1570">
        <v>19</v>
      </c>
      <c r="O1570" t="str">
        <f>+VLOOKUP(Línea_Causa_Sexo_Edad[[#This Row],[id_LA]],Línea_Atención[],2,0)</f>
        <v>Línea Oficina Protección Derechos</v>
      </c>
    </row>
    <row r="1571" spans="2:15" x14ac:dyDescent="0.3">
      <c r="B1571" s="4" t="str">
        <f t="shared" si="72"/>
        <v>4-Causa Egreso-01</v>
      </c>
      <c r="C1571" s="4" t="str">
        <f t="shared" si="73"/>
        <v>4-Causa Egreso-01-Mujeres</v>
      </c>
      <c r="D1571" s="4" t="str">
        <f t="shared" si="74"/>
        <v>4-Causa Egreso-01-Mujeres-Adolescente</v>
      </c>
      <c r="E1571">
        <v>4</v>
      </c>
      <c r="F1571" t="str">
        <f>+VLOOKUP(H1571,Causas_Ingreso[[Causal Ingreso/Egreso]:[id_Causa]],3,0)</f>
        <v>Causa Egreso-01</v>
      </c>
      <c r="G1571" t="s">
        <v>417</v>
      </c>
      <c r="H1571" t="s">
        <v>335</v>
      </c>
      <c r="I1571" t="s">
        <v>162</v>
      </c>
      <c r="J1571" t="s">
        <v>152</v>
      </c>
      <c r="K1571" t="s">
        <v>253</v>
      </c>
      <c r="L1571" t="s">
        <v>106</v>
      </c>
      <c r="M1571">
        <v>36</v>
      </c>
      <c r="O1571" t="str">
        <f>+VLOOKUP(Línea_Causa_Sexo_Edad[[#This Row],[id_LA]],Línea_Atención[],2,0)</f>
        <v>Línea Oficina Protección Derechos</v>
      </c>
    </row>
    <row r="1572" spans="2:15" x14ac:dyDescent="0.3">
      <c r="B1572" s="4" t="str">
        <f t="shared" si="72"/>
        <v>4-Causa Egreso-10</v>
      </c>
      <c r="C1572" s="4" t="str">
        <f t="shared" si="73"/>
        <v>4-Causa Egreso-10-Hombres</v>
      </c>
      <c r="D1572" s="4" t="str">
        <f t="shared" si="74"/>
        <v>4-Causa Egreso-10-Hombres-Adolescente</v>
      </c>
      <c r="E1572">
        <v>4</v>
      </c>
      <c r="F1572" t="str">
        <f>+VLOOKUP(H1572,Causas_Ingreso[[Causal Ingreso/Egreso]:[id_Causa]],3,0)</f>
        <v>Causa Egreso-10</v>
      </c>
      <c r="G1572" t="s">
        <v>417</v>
      </c>
      <c r="H1572" t="s">
        <v>342</v>
      </c>
      <c r="I1572" t="s">
        <v>162</v>
      </c>
      <c r="J1572" t="s">
        <v>152</v>
      </c>
      <c r="K1572" t="s">
        <v>252</v>
      </c>
      <c r="L1572" t="s">
        <v>106</v>
      </c>
      <c r="M1572">
        <v>2</v>
      </c>
      <c r="O1572" t="str">
        <f>+VLOOKUP(Línea_Causa_Sexo_Edad[[#This Row],[id_LA]],Línea_Atención[],2,0)</f>
        <v>Línea Oficina Protección Derechos</v>
      </c>
    </row>
    <row r="1573" spans="2:15" x14ac:dyDescent="0.3">
      <c r="B1573" s="4" t="str">
        <f t="shared" si="72"/>
        <v>4-Causa Egreso-10</v>
      </c>
      <c r="C1573" s="4" t="str">
        <f t="shared" si="73"/>
        <v>4-Causa Egreso-10-Mujeres</v>
      </c>
      <c r="D1573" s="4" t="str">
        <f t="shared" si="74"/>
        <v>4-Causa Egreso-10-Mujeres-Adolescente</v>
      </c>
      <c r="E1573">
        <v>4</v>
      </c>
      <c r="F1573" t="str">
        <f>+VLOOKUP(H1573,Causas_Ingreso[[Causal Ingreso/Egreso]:[id_Causa]],3,0)</f>
        <v>Causa Egreso-10</v>
      </c>
      <c r="G1573" t="s">
        <v>417</v>
      </c>
      <c r="H1573" t="s">
        <v>342</v>
      </c>
      <c r="I1573" t="s">
        <v>162</v>
      </c>
      <c r="J1573" t="s">
        <v>152</v>
      </c>
      <c r="K1573" t="s">
        <v>253</v>
      </c>
      <c r="L1573" t="s">
        <v>106</v>
      </c>
      <c r="M1573">
        <v>1</v>
      </c>
      <c r="O1573" t="str">
        <f>+VLOOKUP(Línea_Causa_Sexo_Edad[[#This Row],[id_LA]],Línea_Atención[],2,0)</f>
        <v>Línea Oficina Protección Derechos</v>
      </c>
    </row>
    <row r="1574" spans="2:15" x14ac:dyDescent="0.3">
      <c r="B1574" s="4" t="str">
        <f t="shared" si="72"/>
        <v>4-Causa Egreso-13</v>
      </c>
      <c r="C1574" s="4" t="str">
        <f t="shared" si="73"/>
        <v>4-Causa Egreso-13-Hombres</v>
      </c>
      <c r="D1574" s="4" t="str">
        <f t="shared" si="74"/>
        <v>4-Causa Egreso-13-Hombres-Adolescente</v>
      </c>
      <c r="E1574">
        <v>4</v>
      </c>
      <c r="F1574" t="str">
        <f>+VLOOKUP(H1574,Causas_Ingreso[[Causal Ingreso/Egreso]:[id_Causa]],3,0)</f>
        <v>Causa Egreso-13</v>
      </c>
      <c r="G1574" t="s">
        <v>417</v>
      </c>
      <c r="H1574" t="s">
        <v>343</v>
      </c>
      <c r="I1574" t="s">
        <v>162</v>
      </c>
      <c r="J1574" t="s">
        <v>152</v>
      </c>
      <c r="K1574" t="s">
        <v>252</v>
      </c>
      <c r="L1574" t="s">
        <v>106</v>
      </c>
      <c r="M1574">
        <v>0</v>
      </c>
      <c r="O1574" t="str">
        <f>+VLOOKUP(Línea_Causa_Sexo_Edad[[#This Row],[id_LA]],Línea_Atención[],2,0)</f>
        <v>Línea Oficina Protección Derechos</v>
      </c>
    </row>
    <row r="1575" spans="2:15" x14ac:dyDescent="0.3">
      <c r="B1575" s="4" t="str">
        <f t="shared" si="72"/>
        <v>4-Causa Egreso-13</v>
      </c>
      <c r="C1575" s="4" t="str">
        <f t="shared" si="73"/>
        <v>4-Causa Egreso-13-Mujeres</v>
      </c>
      <c r="D1575" s="4" t="str">
        <f t="shared" si="74"/>
        <v>4-Causa Egreso-13-Mujeres-Adolescente</v>
      </c>
      <c r="E1575">
        <v>4</v>
      </c>
      <c r="F1575" t="str">
        <f>+VLOOKUP(H1575,Causas_Ingreso[[Causal Ingreso/Egreso]:[id_Causa]],3,0)</f>
        <v>Causa Egreso-13</v>
      </c>
      <c r="G1575" t="s">
        <v>417</v>
      </c>
      <c r="H1575" t="s">
        <v>343</v>
      </c>
      <c r="I1575" t="s">
        <v>162</v>
      </c>
      <c r="J1575" t="s">
        <v>152</v>
      </c>
      <c r="K1575" t="s">
        <v>253</v>
      </c>
      <c r="L1575" t="s">
        <v>106</v>
      </c>
      <c r="M1575">
        <v>4</v>
      </c>
      <c r="O1575" t="str">
        <f>+VLOOKUP(Línea_Causa_Sexo_Edad[[#This Row],[id_LA]],Línea_Atención[],2,0)</f>
        <v>Línea Oficina Protección Derechos</v>
      </c>
    </row>
    <row r="1576" spans="2:15" x14ac:dyDescent="0.3">
      <c r="B1576" s="4" t="str">
        <f t="shared" si="72"/>
        <v>4-Causa Egreso-14</v>
      </c>
      <c r="C1576" s="4" t="str">
        <f t="shared" si="73"/>
        <v>4-Causa Egreso-14-Hombres</v>
      </c>
      <c r="D1576" s="4" t="str">
        <f t="shared" si="74"/>
        <v>4-Causa Egreso-14-Hombres-Adolescente</v>
      </c>
      <c r="E1576">
        <v>4</v>
      </c>
      <c r="F1576" t="str">
        <f>+VLOOKUP(H1576,Causas_Ingreso[[Causal Ingreso/Egreso]:[id_Causa]],3,0)</f>
        <v>Causa Egreso-14</v>
      </c>
      <c r="G1576" t="s">
        <v>417</v>
      </c>
      <c r="H1576" t="s">
        <v>345</v>
      </c>
      <c r="I1576" t="s">
        <v>162</v>
      </c>
      <c r="J1576" t="s">
        <v>152</v>
      </c>
      <c r="K1576" t="s">
        <v>252</v>
      </c>
      <c r="L1576" t="s">
        <v>106</v>
      </c>
      <c r="M1576">
        <v>10</v>
      </c>
      <c r="O1576" t="str">
        <f>+VLOOKUP(Línea_Causa_Sexo_Edad[[#This Row],[id_LA]],Línea_Atención[],2,0)</f>
        <v>Línea Oficina Protección Derechos</v>
      </c>
    </row>
    <row r="1577" spans="2:15" x14ac:dyDescent="0.3">
      <c r="B1577" s="4" t="str">
        <f t="shared" si="72"/>
        <v>4-Causa Egreso-14</v>
      </c>
      <c r="C1577" s="4" t="str">
        <f t="shared" si="73"/>
        <v>4-Causa Egreso-14-Mujeres</v>
      </c>
      <c r="D1577" s="4" t="str">
        <f t="shared" si="74"/>
        <v>4-Causa Egreso-14-Mujeres-Adolescente</v>
      </c>
      <c r="E1577">
        <v>4</v>
      </c>
      <c r="F1577" t="str">
        <f>+VLOOKUP(H1577,Causas_Ingreso[[Causal Ingreso/Egreso]:[id_Causa]],3,0)</f>
        <v>Causa Egreso-14</v>
      </c>
      <c r="G1577" t="s">
        <v>417</v>
      </c>
      <c r="H1577" t="s">
        <v>345</v>
      </c>
      <c r="I1577" t="s">
        <v>162</v>
      </c>
      <c r="J1577" t="s">
        <v>152</v>
      </c>
      <c r="K1577" t="s">
        <v>253</v>
      </c>
      <c r="L1577" t="s">
        <v>106</v>
      </c>
      <c r="M1577">
        <v>11</v>
      </c>
      <c r="O1577" t="str">
        <f>+VLOOKUP(Línea_Causa_Sexo_Edad[[#This Row],[id_LA]],Línea_Atención[],2,0)</f>
        <v>Línea Oficina Protección Derechos</v>
      </c>
    </row>
    <row r="1578" spans="2:15" x14ac:dyDescent="0.3">
      <c r="B1578" s="4" t="str">
        <f t="shared" si="72"/>
        <v>4-Causa Egreso-15</v>
      </c>
      <c r="C1578" s="4" t="str">
        <f t="shared" si="73"/>
        <v>4-Causa Egreso-15-Hombres</v>
      </c>
      <c r="D1578" s="4" t="str">
        <f t="shared" si="74"/>
        <v>4-Causa Egreso-15-Hombres-Adolescente</v>
      </c>
      <c r="E1578">
        <v>4</v>
      </c>
      <c r="F1578" t="str">
        <f>+VLOOKUP(H1578,Causas_Ingreso[[Causal Ingreso/Egreso]:[id_Causa]],3,0)</f>
        <v>Causa Egreso-15</v>
      </c>
      <c r="G1578" t="s">
        <v>417</v>
      </c>
      <c r="H1578" t="s">
        <v>346</v>
      </c>
      <c r="I1578" t="s">
        <v>162</v>
      </c>
      <c r="J1578" t="s">
        <v>152</v>
      </c>
      <c r="K1578" t="s">
        <v>252</v>
      </c>
      <c r="L1578" t="s">
        <v>106</v>
      </c>
      <c r="M1578">
        <v>36</v>
      </c>
      <c r="O1578" t="str">
        <f>+VLOOKUP(Línea_Causa_Sexo_Edad[[#This Row],[id_LA]],Línea_Atención[],2,0)</f>
        <v>Línea Oficina Protección Derechos</v>
      </c>
    </row>
    <row r="1579" spans="2:15" x14ac:dyDescent="0.3">
      <c r="B1579" s="4" t="str">
        <f t="shared" si="72"/>
        <v>4-Causa Egreso-15</v>
      </c>
      <c r="C1579" s="4" t="str">
        <f t="shared" si="73"/>
        <v>4-Causa Egreso-15-Mujeres</v>
      </c>
      <c r="D1579" s="4" t="str">
        <f t="shared" si="74"/>
        <v>4-Causa Egreso-15-Mujeres-Adolescente</v>
      </c>
      <c r="E1579">
        <v>4</v>
      </c>
      <c r="F1579" t="str">
        <f>+VLOOKUP(H1579,Causas_Ingreso[[Causal Ingreso/Egreso]:[id_Causa]],3,0)</f>
        <v>Causa Egreso-15</v>
      </c>
      <c r="G1579" t="s">
        <v>417</v>
      </c>
      <c r="H1579" t="s">
        <v>346</v>
      </c>
      <c r="I1579" t="s">
        <v>162</v>
      </c>
      <c r="J1579" t="s">
        <v>152</v>
      </c>
      <c r="K1579" t="s">
        <v>253</v>
      </c>
      <c r="L1579" t="s">
        <v>106</v>
      </c>
      <c r="M1579">
        <v>54</v>
      </c>
      <c r="O1579" t="str">
        <f>+VLOOKUP(Línea_Causa_Sexo_Edad[[#This Row],[id_LA]],Línea_Atención[],2,0)</f>
        <v>Línea Oficina Protección Derechos</v>
      </c>
    </row>
    <row r="1580" spans="2:15" x14ac:dyDescent="0.3">
      <c r="B1580" s="4" t="str">
        <f t="shared" si="72"/>
        <v>4-Causa Egreso-10</v>
      </c>
      <c r="C1580" s="4" t="str">
        <f t="shared" si="73"/>
        <v>4-Causa Egreso-10-Hombres</v>
      </c>
      <c r="D1580" s="4" t="str">
        <f t="shared" si="74"/>
        <v>4-Causa Egreso-10-Hombres-Adolescente</v>
      </c>
      <c r="E1580">
        <v>4</v>
      </c>
      <c r="F1580" t="str">
        <f>+VLOOKUP(H1580,Causas_Ingreso[[Causal Ingreso/Egreso]:[id_Causa]],3,0)</f>
        <v>Causa Egreso-10</v>
      </c>
      <c r="G1580" t="s">
        <v>417</v>
      </c>
      <c r="H1580" t="s">
        <v>342</v>
      </c>
      <c r="I1580" t="s">
        <v>162</v>
      </c>
      <c r="J1580" t="s">
        <v>152</v>
      </c>
      <c r="K1580" t="s">
        <v>252</v>
      </c>
      <c r="L1580" t="s">
        <v>106</v>
      </c>
      <c r="M1580">
        <v>0</v>
      </c>
      <c r="O1580" t="str">
        <f>+VLOOKUP(Línea_Causa_Sexo_Edad[[#This Row],[id_LA]],Línea_Atención[],2,0)</f>
        <v>Línea Oficina Protección Derechos</v>
      </c>
    </row>
    <row r="1581" spans="2:15" x14ac:dyDescent="0.3">
      <c r="B1581" s="4" t="str">
        <f t="shared" si="72"/>
        <v>4-Causa Egreso-10</v>
      </c>
      <c r="C1581" s="4" t="str">
        <f t="shared" si="73"/>
        <v>4-Causa Egreso-10-Mujeres</v>
      </c>
      <c r="D1581" s="4" t="str">
        <f t="shared" si="74"/>
        <v>4-Causa Egreso-10-Mujeres-Adolescente</v>
      </c>
      <c r="E1581">
        <v>4</v>
      </c>
      <c r="F1581" t="str">
        <f>+VLOOKUP(H1581,Causas_Ingreso[[Causal Ingreso/Egreso]:[id_Causa]],3,0)</f>
        <v>Causa Egreso-10</v>
      </c>
      <c r="G1581" t="s">
        <v>417</v>
      </c>
      <c r="H1581" t="s">
        <v>342</v>
      </c>
      <c r="I1581" t="s">
        <v>162</v>
      </c>
      <c r="J1581" t="s">
        <v>152</v>
      </c>
      <c r="K1581" t="s">
        <v>253</v>
      </c>
      <c r="L1581" t="s">
        <v>106</v>
      </c>
      <c r="M1581">
        <v>0</v>
      </c>
      <c r="O1581" t="str">
        <f>+VLOOKUP(Línea_Causa_Sexo_Edad[[#This Row],[id_LA]],Línea_Atención[],2,0)</f>
        <v>Línea Oficina Protección Derechos</v>
      </c>
    </row>
    <row r="1582" spans="2:15" x14ac:dyDescent="0.3">
      <c r="B1582" s="4" t="str">
        <f t="shared" si="72"/>
        <v>4-Causa Egreso-01</v>
      </c>
      <c r="C1582" s="4" t="str">
        <f t="shared" si="73"/>
        <v>4-Causa Egreso-01-Hombres</v>
      </c>
      <c r="D1582" s="4" t="str">
        <f t="shared" si="74"/>
        <v>4-Causa Egreso-01-Hombres-Adolescente</v>
      </c>
      <c r="E1582">
        <v>4</v>
      </c>
      <c r="F1582" t="str">
        <f>+VLOOKUP(H1582,Causas_Ingreso[[Causal Ingreso/Egreso]:[id_Causa]],3,0)</f>
        <v>Causa Egreso-01</v>
      </c>
      <c r="G1582" t="s">
        <v>417</v>
      </c>
      <c r="H1582" t="s">
        <v>335</v>
      </c>
      <c r="I1582" t="s">
        <v>162</v>
      </c>
      <c r="J1582" t="s">
        <v>152</v>
      </c>
      <c r="K1582" t="s">
        <v>252</v>
      </c>
      <c r="L1582" t="s">
        <v>106</v>
      </c>
      <c r="M1582">
        <v>1</v>
      </c>
      <c r="O1582" t="str">
        <f>+VLOOKUP(Línea_Causa_Sexo_Edad[[#This Row],[id_LA]],Línea_Atención[],2,0)</f>
        <v>Línea Oficina Protección Derechos</v>
      </c>
    </row>
    <row r="1583" spans="2:15" x14ac:dyDescent="0.3">
      <c r="B1583" s="4" t="str">
        <f t="shared" si="72"/>
        <v>4-Causa Egreso-01</v>
      </c>
      <c r="C1583" s="4" t="str">
        <f t="shared" si="73"/>
        <v>4-Causa Egreso-01-Mujeres</v>
      </c>
      <c r="D1583" s="4" t="str">
        <f t="shared" si="74"/>
        <v>4-Causa Egreso-01-Mujeres-Adolescente</v>
      </c>
      <c r="E1583">
        <v>4</v>
      </c>
      <c r="F1583" t="str">
        <f>+VLOOKUP(H1583,Causas_Ingreso[[Causal Ingreso/Egreso]:[id_Causa]],3,0)</f>
        <v>Causa Egreso-01</v>
      </c>
      <c r="G1583" t="s">
        <v>417</v>
      </c>
      <c r="H1583" t="s">
        <v>335</v>
      </c>
      <c r="I1583" t="s">
        <v>162</v>
      </c>
      <c r="J1583" t="s">
        <v>152</v>
      </c>
      <c r="K1583" t="s">
        <v>253</v>
      </c>
      <c r="L1583" t="s">
        <v>106</v>
      </c>
      <c r="M1583">
        <v>1</v>
      </c>
      <c r="O1583" t="str">
        <f>+VLOOKUP(Línea_Causa_Sexo_Edad[[#This Row],[id_LA]],Línea_Atención[],2,0)</f>
        <v>Línea Oficina Protección Derechos</v>
      </c>
    </row>
    <row r="1584" spans="2:15" x14ac:dyDescent="0.3">
      <c r="B1584" s="4" t="str">
        <f t="shared" si="72"/>
        <v>4-Causa Egreso-05</v>
      </c>
      <c r="C1584" s="4" t="str">
        <f t="shared" si="73"/>
        <v>4-Causa Egreso-05-Hombres</v>
      </c>
      <c r="D1584" s="4" t="str">
        <f t="shared" si="74"/>
        <v>4-Causa Egreso-05-Hombres-Adolescente</v>
      </c>
      <c r="E1584">
        <v>4</v>
      </c>
      <c r="F1584" t="str">
        <f>+VLOOKUP(H1584,Causas_Ingreso[[Causal Ingreso/Egreso]:[id_Causa]],3,0)</f>
        <v>Causa Egreso-05</v>
      </c>
      <c r="G1584" t="s">
        <v>417</v>
      </c>
      <c r="H1584" t="s">
        <v>340</v>
      </c>
      <c r="I1584" t="s">
        <v>162</v>
      </c>
      <c r="J1584" t="s">
        <v>152</v>
      </c>
      <c r="K1584" t="s">
        <v>252</v>
      </c>
      <c r="L1584" t="s">
        <v>106</v>
      </c>
      <c r="M1584">
        <v>8</v>
      </c>
      <c r="O1584" t="str">
        <f>+VLOOKUP(Línea_Causa_Sexo_Edad[[#This Row],[id_LA]],Línea_Atención[],2,0)</f>
        <v>Línea Oficina Protección Derechos</v>
      </c>
    </row>
    <row r="1585" spans="2:15" x14ac:dyDescent="0.3">
      <c r="B1585" s="4" t="str">
        <f t="shared" si="72"/>
        <v>4-Causa Egreso-05</v>
      </c>
      <c r="C1585" s="4" t="str">
        <f t="shared" si="73"/>
        <v>4-Causa Egreso-05-Mujeres</v>
      </c>
      <c r="D1585" s="4" t="str">
        <f t="shared" si="74"/>
        <v>4-Causa Egreso-05-Mujeres-Adolescente</v>
      </c>
      <c r="E1585">
        <v>4</v>
      </c>
      <c r="F1585" t="str">
        <f>+VLOOKUP(H1585,Causas_Ingreso[[Causal Ingreso/Egreso]:[id_Causa]],3,0)</f>
        <v>Causa Egreso-05</v>
      </c>
      <c r="G1585" t="s">
        <v>417</v>
      </c>
      <c r="H1585" t="s">
        <v>340</v>
      </c>
      <c r="I1585" t="s">
        <v>162</v>
      </c>
      <c r="J1585" t="s">
        <v>152</v>
      </c>
      <c r="K1585" t="s">
        <v>253</v>
      </c>
      <c r="L1585" t="s">
        <v>106</v>
      </c>
      <c r="M1585">
        <v>15</v>
      </c>
      <c r="O1585" t="str">
        <f>+VLOOKUP(Línea_Causa_Sexo_Edad[[#This Row],[id_LA]],Línea_Atención[],2,0)</f>
        <v>Línea Oficina Protección Derechos</v>
      </c>
    </row>
    <row r="1586" spans="2:15" x14ac:dyDescent="0.3">
      <c r="B1586" s="4" t="str">
        <f t="shared" si="72"/>
        <v>4-Causa Egreso-32</v>
      </c>
      <c r="C1586" s="4" t="str">
        <f t="shared" si="73"/>
        <v>4-Causa Egreso-32-Mujeres</v>
      </c>
      <c r="D1586" s="4" t="str">
        <f t="shared" si="74"/>
        <v>4-Causa Egreso-32-Mujeres-Adolescente</v>
      </c>
      <c r="E1586">
        <v>4</v>
      </c>
      <c r="F1586" t="str">
        <f>+VLOOKUP(H1586,Causas_Ingreso[[Causal Ingreso/Egreso]:[id_Causa]],3,0)</f>
        <v>Causa Egreso-32</v>
      </c>
      <c r="G1586" t="s">
        <v>417</v>
      </c>
      <c r="H1586" t="s">
        <v>333</v>
      </c>
      <c r="I1586" t="s">
        <v>162</v>
      </c>
      <c r="J1586" t="s">
        <v>152</v>
      </c>
      <c r="K1586" t="s">
        <v>253</v>
      </c>
      <c r="L1586" t="s">
        <v>106</v>
      </c>
      <c r="M1586">
        <v>0</v>
      </c>
      <c r="O1586" t="str">
        <f>+VLOOKUP(Línea_Causa_Sexo_Edad[[#This Row],[id_LA]],Línea_Atención[],2,0)</f>
        <v>Línea Oficina Protección Derechos</v>
      </c>
    </row>
    <row r="1587" spans="2:15" x14ac:dyDescent="0.3">
      <c r="B1587" s="4" t="str">
        <f t="shared" si="72"/>
        <v>4-Causa Egreso-33</v>
      </c>
      <c r="C1587" s="4" t="str">
        <f t="shared" si="73"/>
        <v>4-Causa Egreso-33-Hombres</v>
      </c>
      <c r="D1587" s="4" t="str">
        <f t="shared" si="74"/>
        <v>4-Causa Egreso-33-Hombres-Adolescente</v>
      </c>
      <c r="E1587">
        <v>4</v>
      </c>
      <c r="F1587" t="str">
        <f>+VLOOKUP(H1587,Causas_Ingreso[[Causal Ingreso/Egreso]:[id_Causa]],3,0)</f>
        <v>Causa Egreso-33</v>
      </c>
      <c r="G1587" t="s">
        <v>417</v>
      </c>
      <c r="H1587" t="s">
        <v>331</v>
      </c>
      <c r="I1587" t="s">
        <v>162</v>
      </c>
      <c r="J1587" t="s">
        <v>152</v>
      </c>
      <c r="K1587" t="s">
        <v>252</v>
      </c>
      <c r="L1587" t="s">
        <v>106</v>
      </c>
      <c r="M1587">
        <v>2448</v>
      </c>
      <c r="O1587" t="str">
        <f>+VLOOKUP(Línea_Causa_Sexo_Edad[[#This Row],[id_LA]],Línea_Atención[],2,0)</f>
        <v>Línea Oficina Protección Derechos</v>
      </c>
    </row>
    <row r="1588" spans="2:15" x14ac:dyDescent="0.3">
      <c r="B1588" s="4" t="str">
        <f t="shared" si="72"/>
        <v>4-Causa Egreso-33</v>
      </c>
      <c r="C1588" s="4" t="str">
        <f t="shared" si="73"/>
        <v>4-Causa Egreso-33-Mujeres</v>
      </c>
      <c r="D1588" s="4" t="str">
        <f t="shared" si="74"/>
        <v>4-Causa Egreso-33-Mujeres-Adolescente</v>
      </c>
      <c r="E1588">
        <v>4</v>
      </c>
      <c r="F1588" t="str">
        <f>+VLOOKUP(H1588,Causas_Ingreso[[Causal Ingreso/Egreso]:[id_Causa]],3,0)</f>
        <v>Causa Egreso-33</v>
      </c>
      <c r="G1588" t="s">
        <v>417</v>
      </c>
      <c r="H1588" t="s">
        <v>331</v>
      </c>
      <c r="I1588" t="s">
        <v>162</v>
      </c>
      <c r="J1588" t="s">
        <v>152</v>
      </c>
      <c r="K1588" t="s">
        <v>253</v>
      </c>
      <c r="L1588" t="s">
        <v>106</v>
      </c>
      <c r="M1588">
        <v>4003</v>
      </c>
      <c r="O1588" t="str">
        <f>+VLOOKUP(Línea_Causa_Sexo_Edad[[#This Row],[id_LA]],Línea_Atención[],2,0)</f>
        <v>Línea Oficina Protección Derechos</v>
      </c>
    </row>
    <row r="1589" spans="2:15" x14ac:dyDescent="0.3">
      <c r="B1589" s="4" t="str">
        <f t="shared" si="72"/>
        <v>4-Causa Egreso-34</v>
      </c>
      <c r="C1589" s="4" t="str">
        <f t="shared" si="73"/>
        <v>4-Causa Egreso-34-Hombres</v>
      </c>
      <c r="D1589" s="4" t="str">
        <f t="shared" si="74"/>
        <v>4-Causa Egreso-34-Hombres-Adolescente</v>
      </c>
      <c r="E1589">
        <v>4</v>
      </c>
      <c r="F1589" t="str">
        <f>+VLOOKUP(H1589,Causas_Ingreso[[Causal Ingreso/Egreso]:[id_Causa]],3,0)</f>
        <v>Causa Egreso-34</v>
      </c>
      <c r="G1589" t="s">
        <v>417</v>
      </c>
      <c r="H1589" t="s">
        <v>330</v>
      </c>
      <c r="I1589" t="s">
        <v>162</v>
      </c>
      <c r="J1589" t="s">
        <v>152</v>
      </c>
      <c r="K1589" t="s">
        <v>252</v>
      </c>
      <c r="L1589" t="s">
        <v>106</v>
      </c>
      <c r="M1589">
        <v>0</v>
      </c>
      <c r="O1589" t="str">
        <f>+VLOOKUP(Línea_Causa_Sexo_Edad[[#This Row],[id_LA]],Línea_Atención[],2,0)</f>
        <v>Línea Oficina Protección Derechos</v>
      </c>
    </row>
    <row r="1590" spans="2:15" x14ac:dyDescent="0.3">
      <c r="B1590" s="4" t="str">
        <f t="shared" si="72"/>
        <v>4-Causa Egreso-34</v>
      </c>
      <c r="C1590" s="4" t="str">
        <f t="shared" si="73"/>
        <v>4-Causa Egreso-34-Mujeres</v>
      </c>
      <c r="D1590" s="4" t="str">
        <f t="shared" si="74"/>
        <v>4-Causa Egreso-34-Mujeres-Adolescente</v>
      </c>
      <c r="E1590">
        <v>4</v>
      </c>
      <c r="F1590" t="str">
        <f>+VLOOKUP(H1590,Causas_Ingreso[[Causal Ingreso/Egreso]:[id_Causa]],3,0)</f>
        <v>Causa Egreso-34</v>
      </c>
      <c r="G1590" t="s">
        <v>417</v>
      </c>
      <c r="H1590" t="s">
        <v>330</v>
      </c>
      <c r="I1590" t="s">
        <v>162</v>
      </c>
      <c r="J1590" t="s">
        <v>152</v>
      </c>
      <c r="K1590" t="s">
        <v>253</v>
      </c>
      <c r="L1590" t="s">
        <v>106</v>
      </c>
      <c r="M1590">
        <v>0</v>
      </c>
      <c r="O1590" t="str">
        <f>+VLOOKUP(Línea_Causa_Sexo_Edad[[#This Row],[id_LA]],Línea_Atención[],2,0)</f>
        <v>Línea Oficina Protección Derechos</v>
      </c>
    </row>
    <row r="1591" spans="2:15" x14ac:dyDescent="0.3">
      <c r="B1591" s="4" t="str">
        <f t="shared" si="72"/>
        <v>4-Causa Egreso-37</v>
      </c>
      <c r="C1591" s="4" t="str">
        <f t="shared" si="73"/>
        <v>4-Causa Egreso-37-Hombres</v>
      </c>
      <c r="D1591" s="4" t="str">
        <f t="shared" si="74"/>
        <v>4-Causa Egreso-37-Hombres-Adolescente</v>
      </c>
      <c r="E1591">
        <v>4</v>
      </c>
      <c r="F1591" t="str">
        <f>+VLOOKUP(H1591,Causas_Ingreso[[Causal Ingreso/Egreso]:[id_Causa]],3,0)</f>
        <v>Causa Egreso-37</v>
      </c>
      <c r="G1591" t="s">
        <v>417</v>
      </c>
      <c r="H1591" t="s">
        <v>332</v>
      </c>
      <c r="I1591" t="s">
        <v>162</v>
      </c>
      <c r="J1591" t="s">
        <v>152</v>
      </c>
      <c r="K1591" t="s">
        <v>252</v>
      </c>
      <c r="L1591" t="s">
        <v>106</v>
      </c>
      <c r="M1591">
        <v>0</v>
      </c>
      <c r="O1591" t="str">
        <f>+VLOOKUP(Línea_Causa_Sexo_Edad[[#This Row],[id_LA]],Línea_Atención[],2,0)</f>
        <v>Línea Oficina Protección Derechos</v>
      </c>
    </row>
    <row r="1592" spans="2:15" x14ac:dyDescent="0.3">
      <c r="B1592" s="4" t="str">
        <f t="shared" si="72"/>
        <v>4-Causa Egreso-37</v>
      </c>
      <c r="C1592" s="4" t="str">
        <f t="shared" si="73"/>
        <v>4-Causa Egreso-37-Mujeres</v>
      </c>
      <c r="D1592" s="4" t="str">
        <f t="shared" si="74"/>
        <v>4-Causa Egreso-37-Mujeres-Adolescente</v>
      </c>
      <c r="E1592">
        <v>4</v>
      </c>
      <c r="F1592" t="str">
        <f>+VLOOKUP(H1592,Causas_Ingreso[[Causal Ingreso/Egreso]:[id_Causa]],3,0)</f>
        <v>Causa Egreso-37</v>
      </c>
      <c r="G1592" t="s">
        <v>417</v>
      </c>
      <c r="H1592" t="s">
        <v>332</v>
      </c>
      <c r="I1592" t="s">
        <v>162</v>
      </c>
      <c r="J1592" t="s">
        <v>152</v>
      </c>
      <c r="K1592" t="s">
        <v>253</v>
      </c>
      <c r="L1592" t="s">
        <v>106</v>
      </c>
      <c r="M1592">
        <v>3</v>
      </c>
      <c r="O1592" t="str">
        <f>+VLOOKUP(Línea_Causa_Sexo_Edad[[#This Row],[id_LA]],Línea_Atención[],2,0)</f>
        <v>Línea Oficina Protección Derechos</v>
      </c>
    </row>
    <row r="1593" spans="2:15" x14ac:dyDescent="0.3">
      <c r="B1593" s="4" t="str">
        <f t="shared" si="72"/>
        <v>4-Causa Egreso-39</v>
      </c>
      <c r="C1593" s="4" t="str">
        <f t="shared" si="73"/>
        <v>4-Causa Egreso-39-Mujeres</v>
      </c>
      <c r="D1593" s="4" t="str">
        <f t="shared" si="74"/>
        <v>4-Causa Egreso-39-Mujeres-Adolescente</v>
      </c>
      <c r="E1593">
        <v>4</v>
      </c>
      <c r="F1593" t="str">
        <f>+VLOOKUP(H1593,Causas_Ingreso[[Causal Ingreso/Egreso]:[id_Causa]],3,0)</f>
        <v>Causa Egreso-39</v>
      </c>
      <c r="G1593" t="s">
        <v>417</v>
      </c>
      <c r="H1593" t="s">
        <v>347</v>
      </c>
      <c r="I1593" t="s">
        <v>162</v>
      </c>
      <c r="J1593" t="s">
        <v>152</v>
      </c>
      <c r="K1593" t="s">
        <v>253</v>
      </c>
      <c r="L1593" t="s">
        <v>106</v>
      </c>
      <c r="M1593">
        <v>1</v>
      </c>
      <c r="O1593" t="str">
        <f>+VLOOKUP(Línea_Causa_Sexo_Edad[[#This Row],[id_LA]],Línea_Atención[],2,0)</f>
        <v>Línea Oficina Protección Derechos</v>
      </c>
    </row>
    <row r="1594" spans="2:15" x14ac:dyDescent="0.3">
      <c r="B1594" s="4" t="str">
        <f t="shared" si="72"/>
        <v>4-Causa Egreso-40</v>
      </c>
      <c r="C1594" s="4" t="str">
        <f t="shared" si="73"/>
        <v>4-Causa Egreso-40-Hombres</v>
      </c>
      <c r="D1594" s="4" t="str">
        <f t="shared" si="74"/>
        <v>4-Causa Egreso-40-Hombres-Adolescente</v>
      </c>
      <c r="E1594">
        <v>4</v>
      </c>
      <c r="F1594" t="str">
        <f>+VLOOKUP(H1594,Causas_Ingreso[[Causal Ingreso/Egreso]:[id_Causa]],3,0)</f>
        <v>Causa Egreso-40</v>
      </c>
      <c r="G1594" t="s">
        <v>417</v>
      </c>
      <c r="H1594" t="s">
        <v>327</v>
      </c>
      <c r="I1594" t="s">
        <v>162</v>
      </c>
      <c r="J1594" t="s">
        <v>152</v>
      </c>
      <c r="K1594" t="s">
        <v>252</v>
      </c>
      <c r="L1594" t="s">
        <v>106</v>
      </c>
      <c r="M1594">
        <v>106</v>
      </c>
      <c r="O1594" t="str">
        <f>+VLOOKUP(Línea_Causa_Sexo_Edad[[#This Row],[id_LA]],Línea_Atención[],2,0)</f>
        <v>Línea Oficina Protección Derechos</v>
      </c>
    </row>
    <row r="1595" spans="2:15" x14ac:dyDescent="0.3">
      <c r="B1595" s="4" t="str">
        <f t="shared" si="72"/>
        <v>4-Causa Egreso-40</v>
      </c>
      <c r="C1595" s="4" t="str">
        <f t="shared" si="73"/>
        <v>4-Causa Egreso-40-Mujeres</v>
      </c>
      <c r="D1595" s="4" t="str">
        <f t="shared" si="74"/>
        <v>4-Causa Egreso-40-Mujeres-Adolescente</v>
      </c>
      <c r="E1595">
        <v>4</v>
      </c>
      <c r="F1595" t="str">
        <f>+VLOOKUP(H1595,Causas_Ingreso[[Causal Ingreso/Egreso]:[id_Causa]],3,0)</f>
        <v>Causa Egreso-40</v>
      </c>
      <c r="G1595" t="s">
        <v>417</v>
      </c>
      <c r="H1595" t="s">
        <v>327</v>
      </c>
      <c r="I1595" t="s">
        <v>162</v>
      </c>
      <c r="J1595" t="s">
        <v>152</v>
      </c>
      <c r="K1595" t="s">
        <v>253</v>
      </c>
      <c r="L1595" t="s">
        <v>106</v>
      </c>
      <c r="M1595">
        <v>140</v>
      </c>
      <c r="O1595" t="str">
        <f>+VLOOKUP(Línea_Causa_Sexo_Edad[[#This Row],[id_LA]],Línea_Atención[],2,0)</f>
        <v>Línea Oficina Protección Derechos</v>
      </c>
    </row>
    <row r="1596" spans="2:15" x14ac:dyDescent="0.3">
      <c r="B1596" s="4" t="str">
        <f t="shared" si="72"/>
        <v>4-Causa Egreso-41</v>
      </c>
      <c r="C1596" s="4" t="str">
        <f t="shared" si="73"/>
        <v>4-Causa Egreso-41-Hombres</v>
      </c>
      <c r="D1596" s="4" t="str">
        <f t="shared" si="74"/>
        <v>4-Causa Egreso-41-Hombres-Adolescente</v>
      </c>
      <c r="E1596">
        <v>4</v>
      </c>
      <c r="F1596" t="str">
        <f>+VLOOKUP(H1596,Causas_Ingreso[[Causal Ingreso/Egreso]:[id_Causa]],3,0)</f>
        <v>Causa Egreso-41</v>
      </c>
      <c r="G1596" t="s">
        <v>417</v>
      </c>
      <c r="H1596" t="s">
        <v>328</v>
      </c>
      <c r="I1596" t="s">
        <v>162</v>
      </c>
      <c r="J1596" t="s">
        <v>152</v>
      </c>
      <c r="K1596" t="s">
        <v>252</v>
      </c>
      <c r="L1596" t="s">
        <v>106</v>
      </c>
      <c r="M1596">
        <v>4</v>
      </c>
      <c r="O1596" t="str">
        <f>+VLOOKUP(Línea_Causa_Sexo_Edad[[#This Row],[id_LA]],Línea_Atención[],2,0)</f>
        <v>Línea Oficina Protección Derechos</v>
      </c>
    </row>
    <row r="1597" spans="2:15" x14ac:dyDescent="0.3">
      <c r="B1597" s="4" t="str">
        <f t="shared" si="72"/>
        <v>4-Causa Egreso-41</v>
      </c>
      <c r="C1597" s="4" t="str">
        <f t="shared" si="73"/>
        <v>4-Causa Egreso-41-Mujeres</v>
      </c>
      <c r="D1597" s="4" t="str">
        <f t="shared" si="74"/>
        <v>4-Causa Egreso-41-Mujeres-Adolescente</v>
      </c>
      <c r="E1597">
        <v>4</v>
      </c>
      <c r="F1597" t="str">
        <f>+VLOOKUP(H1597,Causas_Ingreso[[Causal Ingreso/Egreso]:[id_Causa]],3,0)</f>
        <v>Causa Egreso-41</v>
      </c>
      <c r="G1597" t="s">
        <v>417</v>
      </c>
      <c r="H1597" t="s">
        <v>328</v>
      </c>
      <c r="I1597" t="s">
        <v>162</v>
      </c>
      <c r="J1597" t="s">
        <v>152</v>
      </c>
      <c r="K1597" t="s">
        <v>253</v>
      </c>
      <c r="L1597" t="s">
        <v>106</v>
      </c>
      <c r="M1597">
        <v>23</v>
      </c>
      <c r="O1597" t="str">
        <f>+VLOOKUP(Línea_Causa_Sexo_Edad[[#This Row],[id_LA]],Línea_Atención[],2,0)</f>
        <v>Línea Oficina Protección Derechos</v>
      </c>
    </row>
    <row r="1598" spans="2:15" x14ac:dyDescent="0.3">
      <c r="B1598" s="4" t="str">
        <f t="shared" si="72"/>
        <v>4-Causa Egreso-44</v>
      </c>
      <c r="C1598" s="4" t="str">
        <f t="shared" si="73"/>
        <v>4-Causa Egreso-44-Hombres</v>
      </c>
      <c r="D1598" s="4" t="str">
        <f t="shared" si="74"/>
        <v>4-Causa Egreso-44-Hombres-Adolescente</v>
      </c>
      <c r="E1598">
        <v>4</v>
      </c>
      <c r="F1598" t="str">
        <f>+VLOOKUP(H1598,Causas_Ingreso[[Causal Ingreso/Egreso]:[id_Causa]],3,0)</f>
        <v>Causa Egreso-44</v>
      </c>
      <c r="G1598" t="s">
        <v>417</v>
      </c>
      <c r="H1598" t="s">
        <v>350</v>
      </c>
      <c r="I1598" t="s">
        <v>162</v>
      </c>
      <c r="J1598" t="s">
        <v>152</v>
      </c>
      <c r="K1598" t="s">
        <v>252</v>
      </c>
      <c r="L1598" t="s">
        <v>106</v>
      </c>
      <c r="M1598">
        <v>2</v>
      </c>
      <c r="O1598" t="str">
        <f>+VLOOKUP(Línea_Causa_Sexo_Edad[[#This Row],[id_LA]],Línea_Atención[],2,0)</f>
        <v>Línea Oficina Protección Derechos</v>
      </c>
    </row>
    <row r="1599" spans="2:15" x14ac:dyDescent="0.3">
      <c r="B1599" s="4" t="str">
        <f t="shared" si="72"/>
        <v>4-Causa Egreso-44</v>
      </c>
      <c r="C1599" s="4" t="str">
        <f t="shared" si="73"/>
        <v>4-Causa Egreso-44-Mujeres</v>
      </c>
      <c r="D1599" s="4" t="str">
        <f t="shared" si="74"/>
        <v>4-Causa Egreso-44-Mujeres-Adolescente</v>
      </c>
      <c r="E1599">
        <v>4</v>
      </c>
      <c r="F1599" t="str">
        <f>+VLOOKUP(H1599,Causas_Ingreso[[Causal Ingreso/Egreso]:[id_Causa]],3,0)</f>
        <v>Causa Egreso-44</v>
      </c>
      <c r="G1599" t="s">
        <v>417</v>
      </c>
      <c r="H1599" t="s">
        <v>350</v>
      </c>
      <c r="I1599" t="s">
        <v>162</v>
      </c>
      <c r="J1599" t="s">
        <v>152</v>
      </c>
      <c r="K1599" t="s">
        <v>253</v>
      </c>
      <c r="L1599" t="s">
        <v>106</v>
      </c>
      <c r="M1599">
        <v>3</v>
      </c>
      <c r="O1599" t="str">
        <f>+VLOOKUP(Línea_Causa_Sexo_Edad[[#This Row],[id_LA]],Línea_Atención[],2,0)</f>
        <v>Línea Oficina Protección Derechos</v>
      </c>
    </row>
    <row r="1600" spans="2:15" x14ac:dyDescent="0.3">
      <c r="B1600" s="4" t="str">
        <f t="shared" si="72"/>
        <v>4-Causa Egreso-41</v>
      </c>
      <c r="C1600" s="4" t="str">
        <f t="shared" si="73"/>
        <v>4-Causa Egreso-41-Hombres</v>
      </c>
      <c r="D1600" s="4" t="str">
        <f t="shared" si="74"/>
        <v>4-Causa Egreso-41-Hombres-Adolescente</v>
      </c>
      <c r="E1600">
        <v>4</v>
      </c>
      <c r="F1600" t="str">
        <f>+VLOOKUP(H1600,Causas_Ingreso[[Causal Ingreso/Egreso]:[id_Causa]],3,0)</f>
        <v>Causa Egreso-41</v>
      </c>
      <c r="G1600" t="s">
        <v>417</v>
      </c>
      <c r="H1600" t="s">
        <v>328</v>
      </c>
      <c r="I1600" t="s">
        <v>162</v>
      </c>
      <c r="J1600" t="s">
        <v>152</v>
      </c>
      <c r="K1600" t="s">
        <v>252</v>
      </c>
      <c r="L1600" t="s">
        <v>106</v>
      </c>
      <c r="M1600">
        <v>0</v>
      </c>
      <c r="O1600" t="str">
        <f>+VLOOKUP(Línea_Causa_Sexo_Edad[[#This Row],[id_LA]],Línea_Atención[],2,0)</f>
        <v>Línea Oficina Protección Derechos</v>
      </c>
    </row>
    <row r="1601" spans="2:15" x14ac:dyDescent="0.3">
      <c r="B1601" s="4" t="str">
        <f t="shared" si="72"/>
        <v>4-Causa Egreso-41</v>
      </c>
      <c r="C1601" s="4" t="str">
        <f t="shared" si="73"/>
        <v>4-Causa Egreso-41-Mujeres</v>
      </c>
      <c r="D1601" s="4" t="str">
        <f t="shared" si="74"/>
        <v>4-Causa Egreso-41-Mujeres-Adolescente</v>
      </c>
      <c r="E1601">
        <v>4</v>
      </c>
      <c r="F1601" t="str">
        <f>+VLOOKUP(H1601,Causas_Ingreso[[Causal Ingreso/Egreso]:[id_Causa]],3,0)</f>
        <v>Causa Egreso-41</v>
      </c>
      <c r="G1601" t="s">
        <v>417</v>
      </c>
      <c r="H1601" t="s">
        <v>328</v>
      </c>
      <c r="I1601" t="s">
        <v>162</v>
      </c>
      <c r="J1601" t="s">
        <v>152</v>
      </c>
      <c r="K1601" t="s">
        <v>253</v>
      </c>
      <c r="L1601" t="s">
        <v>106</v>
      </c>
      <c r="M1601">
        <v>3</v>
      </c>
      <c r="O1601" t="str">
        <f>+VLOOKUP(Línea_Causa_Sexo_Edad[[#This Row],[id_LA]],Línea_Atención[],2,0)</f>
        <v>Línea Oficina Protección Derechos</v>
      </c>
    </row>
    <row r="1602" spans="2:15" x14ac:dyDescent="0.3">
      <c r="B1602" s="4" t="str">
        <f t="shared" si="72"/>
        <v>4-Causa Egreso-46</v>
      </c>
      <c r="C1602" s="4" t="str">
        <f t="shared" si="73"/>
        <v>4-Causa Egreso-46-Hombres</v>
      </c>
      <c r="D1602" s="4" t="str">
        <f t="shared" si="74"/>
        <v>4-Causa Egreso-46-Hombres-Adolescente</v>
      </c>
      <c r="E1602">
        <v>4</v>
      </c>
      <c r="F1602" t="str">
        <f>+VLOOKUP(H1602,Causas_Ingreso[[Causal Ingreso/Egreso]:[id_Causa]],3,0)</f>
        <v>Causa Egreso-46</v>
      </c>
      <c r="G1602" t="s">
        <v>417</v>
      </c>
      <c r="H1602" t="s">
        <v>326</v>
      </c>
      <c r="I1602" t="s">
        <v>162</v>
      </c>
      <c r="J1602" t="s">
        <v>152</v>
      </c>
      <c r="K1602" t="s">
        <v>252</v>
      </c>
      <c r="L1602" t="s">
        <v>106</v>
      </c>
      <c r="M1602">
        <v>0</v>
      </c>
      <c r="O1602" t="str">
        <f>+VLOOKUP(Línea_Causa_Sexo_Edad[[#This Row],[id_LA]],Línea_Atención[],2,0)</f>
        <v>Línea Oficina Protección Derechos</v>
      </c>
    </row>
    <row r="1603" spans="2:15" x14ac:dyDescent="0.3">
      <c r="B1603" s="4" t="str">
        <f t="shared" si="72"/>
        <v>4-Causa Egreso-46</v>
      </c>
      <c r="C1603" s="4" t="str">
        <f t="shared" si="73"/>
        <v>4-Causa Egreso-46-Mujeres</v>
      </c>
      <c r="D1603" s="4" t="str">
        <f t="shared" si="74"/>
        <v>4-Causa Egreso-46-Mujeres-Adolescente</v>
      </c>
      <c r="E1603">
        <v>4</v>
      </c>
      <c r="F1603" t="str">
        <f>+VLOOKUP(H1603,Causas_Ingreso[[Causal Ingreso/Egreso]:[id_Causa]],3,0)</f>
        <v>Causa Egreso-46</v>
      </c>
      <c r="G1603" t="s">
        <v>417</v>
      </c>
      <c r="H1603" t="s">
        <v>326</v>
      </c>
      <c r="I1603" t="s">
        <v>162</v>
      </c>
      <c r="J1603" t="s">
        <v>152</v>
      </c>
      <c r="K1603" t="s">
        <v>253</v>
      </c>
      <c r="L1603" t="s">
        <v>106</v>
      </c>
      <c r="M1603">
        <v>0</v>
      </c>
      <c r="O1603" t="str">
        <f>+VLOOKUP(Línea_Causa_Sexo_Edad[[#This Row],[id_LA]],Línea_Atención[],2,0)</f>
        <v>Línea Oficina Protección Derechos</v>
      </c>
    </row>
    <row r="1604" spans="2:15" x14ac:dyDescent="0.3">
      <c r="B1604" s="4" t="str">
        <f t="shared" si="72"/>
        <v>4-Causa Egreso-31</v>
      </c>
      <c r="C1604" s="4" t="str">
        <f t="shared" si="73"/>
        <v>4-Causa Egreso-31-Hombres</v>
      </c>
      <c r="D1604" s="4" t="str">
        <f t="shared" si="74"/>
        <v>4-Causa Egreso-31-Hombres-Adolescente</v>
      </c>
      <c r="E1604">
        <v>4</v>
      </c>
      <c r="F1604" t="str">
        <f>+VLOOKUP(H1604,Causas_Ingreso[[Causal Ingreso/Egreso]:[id_Causa]],3,0)</f>
        <v>Causa Egreso-31</v>
      </c>
      <c r="G1604" t="s">
        <v>417</v>
      </c>
      <c r="H1604" t="s">
        <v>325</v>
      </c>
      <c r="I1604" t="s">
        <v>162</v>
      </c>
      <c r="J1604" t="s">
        <v>152</v>
      </c>
      <c r="K1604" t="s">
        <v>252</v>
      </c>
      <c r="L1604" t="s">
        <v>106</v>
      </c>
      <c r="M1604">
        <v>68</v>
      </c>
      <c r="O1604" t="str">
        <f>+VLOOKUP(Línea_Causa_Sexo_Edad[[#This Row],[id_LA]],Línea_Atención[],2,0)</f>
        <v>Línea Oficina Protección Derechos</v>
      </c>
    </row>
    <row r="1605" spans="2:15" x14ac:dyDescent="0.3">
      <c r="B1605" s="4" t="str">
        <f t="shared" ref="B1605:B1668" si="75">+E1605&amp;"-"&amp;F1605</f>
        <v>4-Causa Egreso-31</v>
      </c>
      <c r="C1605" s="4" t="str">
        <f t="shared" ref="C1605:C1668" si="76">+B1605&amp;"-"&amp;K1605</f>
        <v>4-Causa Egreso-31-Mujeres</v>
      </c>
      <c r="D1605" s="4" t="str">
        <f t="shared" ref="D1605:D1668" si="77">+C1605&amp;"-"&amp;J1605</f>
        <v>4-Causa Egreso-31-Mujeres-Adolescente</v>
      </c>
      <c r="E1605">
        <v>4</v>
      </c>
      <c r="F1605" t="str">
        <f>+VLOOKUP(H1605,Causas_Ingreso[[Causal Ingreso/Egreso]:[id_Causa]],3,0)</f>
        <v>Causa Egreso-31</v>
      </c>
      <c r="G1605" t="s">
        <v>417</v>
      </c>
      <c r="H1605" t="s">
        <v>325</v>
      </c>
      <c r="I1605" t="s">
        <v>162</v>
      </c>
      <c r="J1605" t="s">
        <v>152</v>
      </c>
      <c r="K1605" t="s">
        <v>253</v>
      </c>
      <c r="L1605" t="s">
        <v>106</v>
      </c>
      <c r="M1605">
        <v>109</v>
      </c>
      <c r="O1605" t="str">
        <f>+VLOOKUP(Línea_Causa_Sexo_Edad[[#This Row],[id_LA]],Línea_Atención[],2,0)</f>
        <v>Línea Oficina Protección Derechos</v>
      </c>
    </row>
    <row r="1606" spans="2:15" x14ac:dyDescent="0.3">
      <c r="B1606" s="4" t="str">
        <f t="shared" si="75"/>
        <v>4-Causa Egreso-31</v>
      </c>
      <c r="C1606" s="4" t="str">
        <f t="shared" si="76"/>
        <v>4-Causa Egreso-31-Hombres</v>
      </c>
      <c r="D1606" s="4" t="str">
        <f t="shared" si="77"/>
        <v>4-Causa Egreso-31-Hombres-Adolescente</v>
      </c>
      <c r="E1606">
        <v>4</v>
      </c>
      <c r="F1606" t="str">
        <f>+VLOOKUP(H1606,Causas_Ingreso[[Causal Ingreso/Egreso]:[id_Causa]],3,0)</f>
        <v>Causa Egreso-31</v>
      </c>
      <c r="G1606" t="s">
        <v>417</v>
      </c>
      <c r="H1606" t="s">
        <v>325</v>
      </c>
      <c r="I1606" t="s">
        <v>162</v>
      </c>
      <c r="J1606" t="s">
        <v>152</v>
      </c>
      <c r="K1606" t="s">
        <v>252</v>
      </c>
      <c r="L1606" t="s">
        <v>106</v>
      </c>
      <c r="M1606">
        <v>2</v>
      </c>
      <c r="O1606" t="str">
        <f>+VLOOKUP(Línea_Causa_Sexo_Edad[[#This Row],[id_LA]],Línea_Atención[],2,0)</f>
        <v>Línea Oficina Protección Derechos</v>
      </c>
    </row>
    <row r="1607" spans="2:15" x14ac:dyDescent="0.3">
      <c r="B1607" s="4" t="str">
        <f t="shared" si="75"/>
        <v>4-Causa Egreso-31</v>
      </c>
      <c r="C1607" s="4" t="str">
        <f t="shared" si="76"/>
        <v>4-Causa Egreso-31-Mujeres</v>
      </c>
      <c r="D1607" s="4" t="str">
        <f t="shared" si="77"/>
        <v>4-Causa Egreso-31-Mujeres-Adolescente</v>
      </c>
      <c r="E1607">
        <v>4</v>
      </c>
      <c r="F1607" t="str">
        <f>+VLOOKUP(H1607,Causas_Ingreso[[Causal Ingreso/Egreso]:[id_Causa]],3,0)</f>
        <v>Causa Egreso-31</v>
      </c>
      <c r="G1607" t="s">
        <v>417</v>
      </c>
      <c r="H1607" t="s">
        <v>325</v>
      </c>
      <c r="I1607" t="s">
        <v>162</v>
      </c>
      <c r="J1607" t="s">
        <v>152</v>
      </c>
      <c r="K1607" t="s">
        <v>253</v>
      </c>
      <c r="L1607" t="s">
        <v>106</v>
      </c>
      <c r="M1607">
        <v>0</v>
      </c>
      <c r="O1607" t="str">
        <f>+VLOOKUP(Línea_Causa_Sexo_Edad[[#This Row],[id_LA]],Línea_Atención[],2,0)</f>
        <v>Línea Oficina Protección Derechos</v>
      </c>
    </row>
    <row r="1608" spans="2:15" x14ac:dyDescent="0.3">
      <c r="B1608" s="4" t="str">
        <f t="shared" si="75"/>
        <v>4-Causa Egreso-02</v>
      </c>
      <c r="C1608" s="4" t="str">
        <f t="shared" si="76"/>
        <v>4-Causa Egreso-02-Mujeres</v>
      </c>
      <c r="D1608" s="4" t="str">
        <f t="shared" si="77"/>
        <v>4-Causa Egreso-02-Mujeres-Mayores De Edad</v>
      </c>
      <c r="E1608">
        <v>4</v>
      </c>
      <c r="F1608" t="str">
        <f>+VLOOKUP(H1608,Causas_Ingreso[[Causal Ingreso/Egreso]:[id_Causa]],3,0)</f>
        <v>Causa Egreso-02</v>
      </c>
      <c r="G1608" t="s">
        <v>417</v>
      </c>
      <c r="H1608" t="s">
        <v>336</v>
      </c>
      <c r="I1608" t="s">
        <v>163</v>
      </c>
      <c r="J1608" t="s">
        <v>153</v>
      </c>
      <c r="K1608" t="s">
        <v>253</v>
      </c>
      <c r="L1608" t="s">
        <v>106</v>
      </c>
      <c r="M1608">
        <v>0</v>
      </c>
      <c r="O1608" t="str">
        <f>+VLOOKUP(Línea_Causa_Sexo_Edad[[#This Row],[id_LA]],Línea_Atención[],2,0)</f>
        <v>Línea Oficina Protección Derechos</v>
      </c>
    </row>
    <row r="1609" spans="2:15" x14ac:dyDescent="0.3">
      <c r="B1609" s="4" t="str">
        <f t="shared" si="75"/>
        <v>4-Causa Egreso-04</v>
      </c>
      <c r="C1609" s="4" t="str">
        <f t="shared" si="76"/>
        <v>4-Causa Egreso-04-Mujeres</v>
      </c>
      <c r="D1609" s="4" t="str">
        <f t="shared" si="77"/>
        <v>4-Causa Egreso-04-Mujeres-Mayores De Edad</v>
      </c>
      <c r="E1609">
        <v>4</v>
      </c>
      <c r="F1609" t="str">
        <f>+VLOOKUP(H1609,Causas_Ingreso[[Causal Ingreso/Egreso]:[id_Causa]],3,0)</f>
        <v>Causa Egreso-04</v>
      </c>
      <c r="G1609" t="s">
        <v>417</v>
      </c>
      <c r="H1609" t="s">
        <v>339</v>
      </c>
      <c r="I1609" t="s">
        <v>163</v>
      </c>
      <c r="J1609" t="s">
        <v>153</v>
      </c>
      <c r="K1609" t="s">
        <v>253</v>
      </c>
      <c r="L1609" t="s">
        <v>106</v>
      </c>
      <c r="M1609">
        <v>1</v>
      </c>
      <c r="O1609" t="str">
        <f>+VLOOKUP(Línea_Causa_Sexo_Edad[[#This Row],[id_LA]],Línea_Atención[],2,0)</f>
        <v>Línea Oficina Protección Derechos</v>
      </c>
    </row>
    <row r="1610" spans="2:15" x14ac:dyDescent="0.3">
      <c r="B1610" s="4" t="str">
        <f t="shared" si="75"/>
        <v>4-Causa Egreso-05</v>
      </c>
      <c r="C1610" s="4" t="str">
        <f t="shared" si="76"/>
        <v>4-Causa Egreso-05-Mujeres</v>
      </c>
      <c r="D1610" s="4" t="str">
        <f t="shared" si="77"/>
        <v>4-Causa Egreso-05-Mujeres-Mayores De Edad</v>
      </c>
      <c r="E1610">
        <v>4</v>
      </c>
      <c r="F1610" t="str">
        <f>+VLOOKUP(H1610,Causas_Ingreso[[Causal Ingreso/Egreso]:[id_Causa]],3,0)</f>
        <v>Causa Egreso-05</v>
      </c>
      <c r="G1610" t="s">
        <v>417</v>
      </c>
      <c r="H1610" t="s">
        <v>340</v>
      </c>
      <c r="I1610" t="s">
        <v>163</v>
      </c>
      <c r="J1610" t="s">
        <v>153</v>
      </c>
      <c r="K1610" t="s">
        <v>253</v>
      </c>
      <c r="L1610" t="s">
        <v>106</v>
      </c>
      <c r="M1610">
        <v>0</v>
      </c>
      <c r="O1610" t="str">
        <f>+VLOOKUP(Línea_Causa_Sexo_Edad[[#This Row],[id_LA]],Línea_Atención[],2,0)</f>
        <v>Línea Oficina Protección Derechos</v>
      </c>
    </row>
    <row r="1611" spans="2:15" x14ac:dyDescent="0.3">
      <c r="B1611" s="4" t="str">
        <f t="shared" si="75"/>
        <v>4-Causa Egreso-01</v>
      </c>
      <c r="C1611" s="4" t="str">
        <f t="shared" si="76"/>
        <v>4-Causa Egreso-01-Hombres</v>
      </c>
      <c r="D1611" s="4" t="str">
        <f t="shared" si="77"/>
        <v>4-Causa Egreso-01-Hombres-Mayores De Edad</v>
      </c>
      <c r="E1611">
        <v>4</v>
      </c>
      <c r="F1611" t="str">
        <f>+VLOOKUP(H1611,Causas_Ingreso[[Causal Ingreso/Egreso]:[id_Causa]],3,0)</f>
        <v>Causa Egreso-01</v>
      </c>
      <c r="G1611" t="s">
        <v>417</v>
      </c>
      <c r="H1611" t="s">
        <v>335</v>
      </c>
      <c r="I1611" t="s">
        <v>163</v>
      </c>
      <c r="J1611" t="s">
        <v>153</v>
      </c>
      <c r="K1611" t="s">
        <v>252</v>
      </c>
      <c r="L1611" t="s">
        <v>106</v>
      </c>
      <c r="M1611">
        <v>1</v>
      </c>
      <c r="O1611" t="str">
        <f>+VLOOKUP(Línea_Causa_Sexo_Edad[[#This Row],[id_LA]],Línea_Atención[],2,0)</f>
        <v>Línea Oficina Protección Derechos</v>
      </c>
    </row>
    <row r="1612" spans="2:15" x14ac:dyDescent="0.3">
      <c r="B1612" s="4" t="str">
        <f t="shared" si="75"/>
        <v>4-Causa Egreso-01</v>
      </c>
      <c r="C1612" s="4" t="str">
        <f t="shared" si="76"/>
        <v>4-Causa Egreso-01-Mujeres</v>
      </c>
      <c r="D1612" s="4" t="str">
        <f t="shared" si="77"/>
        <v>4-Causa Egreso-01-Mujeres-Mayores De Edad</v>
      </c>
      <c r="E1612">
        <v>4</v>
      </c>
      <c r="F1612" t="str">
        <f>+VLOOKUP(H1612,Causas_Ingreso[[Causal Ingreso/Egreso]:[id_Causa]],3,0)</f>
        <v>Causa Egreso-01</v>
      </c>
      <c r="G1612" t="s">
        <v>417</v>
      </c>
      <c r="H1612" t="s">
        <v>335</v>
      </c>
      <c r="I1612" t="s">
        <v>163</v>
      </c>
      <c r="J1612" t="s">
        <v>153</v>
      </c>
      <c r="K1612" t="s">
        <v>253</v>
      </c>
      <c r="L1612" t="s">
        <v>106</v>
      </c>
      <c r="M1612">
        <v>2</v>
      </c>
      <c r="O1612" t="str">
        <f>+VLOOKUP(Línea_Causa_Sexo_Edad[[#This Row],[id_LA]],Línea_Atención[],2,0)</f>
        <v>Línea Oficina Protección Derechos</v>
      </c>
    </row>
    <row r="1613" spans="2:15" x14ac:dyDescent="0.3">
      <c r="B1613" s="4" t="str">
        <f t="shared" si="75"/>
        <v>4-Causa Egreso-10</v>
      </c>
      <c r="C1613" s="4" t="str">
        <f t="shared" si="76"/>
        <v>4-Causa Egreso-10-Hombres</v>
      </c>
      <c r="D1613" s="4" t="str">
        <f t="shared" si="77"/>
        <v>4-Causa Egreso-10-Hombres-Mayores De Edad</v>
      </c>
      <c r="E1613">
        <v>4</v>
      </c>
      <c r="F1613" t="str">
        <f>+VLOOKUP(H1613,Causas_Ingreso[[Causal Ingreso/Egreso]:[id_Causa]],3,0)</f>
        <v>Causa Egreso-10</v>
      </c>
      <c r="G1613" t="s">
        <v>417</v>
      </c>
      <c r="H1613" t="s">
        <v>342</v>
      </c>
      <c r="I1613" t="s">
        <v>163</v>
      </c>
      <c r="J1613" t="s">
        <v>153</v>
      </c>
      <c r="K1613" t="s">
        <v>252</v>
      </c>
      <c r="L1613" t="s">
        <v>106</v>
      </c>
      <c r="M1613">
        <v>0</v>
      </c>
      <c r="O1613" t="str">
        <f>+VLOOKUP(Línea_Causa_Sexo_Edad[[#This Row],[id_LA]],Línea_Atención[],2,0)</f>
        <v>Línea Oficina Protección Derechos</v>
      </c>
    </row>
    <row r="1614" spans="2:15" x14ac:dyDescent="0.3">
      <c r="B1614" s="4" t="str">
        <f t="shared" si="75"/>
        <v>4-Causa Egreso-10</v>
      </c>
      <c r="C1614" s="4" t="str">
        <f t="shared" si="76"/>
        <v>4-Causa Egreso-10-Mujeres</v>
      </c>
      <c r="D1614" s="4" t="str">
        <f t="shared" si="77"/>
        <v>4-Causa Egreso-10-Mujeres-Mayores De Edad</v>
      </c>
      <c r="E1614">
        <v>4</v>
      </c>
      <c r="F1614" t="str">
        <f>+VLOOKUP(H1614,Causas_Ingreso[[Causal Ingreso/Egreso]:[id_Causa]],3,0)</f>
        <v>Causa Egreso-10</v>
      </c>
      <c r="G1614" t="s">
        <v>417</v>
      </c>
      <c r="H1614" t="s">
        <v>342</v>
      </c>
      <c r="I1614" t="s">
        <v>163</v>
      </c>
      <c r="J1614" t="s">
        <v>153</v>
      </c>
      <c r="K1614" t="s">
        <v>253</v>
      </c>
      <c r="L1614" t="s">
        <v>106</v>
      </c>
      <c r="M1614">
        <v>0</v>
      </c>
      <c r="O1614" t="str">
        <f>+VLOOKUP(Línea_Causa_Sexo_Edad[[#This Row],[id_LA]],Línea_Atención[],2,0)</f>
        <v>Línea Oficina Protección Derechos</v>
      </c>
    </row>
    <row r="1615" spans="2:15" x14ac:dyDescent="0.3">
      <c r="B1615" s="4" t="str">
        <f t="shared" si="75"/>
        <v>4-Causa Egreso-13</v>
      </c>
      <c r="C1615" s="4" t="str">
        <f t="shared" si="76"/>
        <v>4-Causa Egreso-13-Hombres</v>
      </c>
      <c r="D1615" s="4" t="str">
        <f t="shared" si="77"/>
        <v>4-Causa Egreso-13-Hombres-Mayores De Edad</v>
      </c>
      <c r="E1615">
        <v>4</v>
      </c>
      <c r="F1615" t="str">
        <f>+VLOOKUP(H1615,Causas_Ingreso[[Causal Ingreso/Egreso]:[id_Causa]],3,0)</f>
        <v>Causa Egreso-13</v>
      </c>
      <c r="G1615" t="s">
        <v>417</v>
      </c>
      <c r="H1615" t="s">
        <v>343</v>
      </c>
      <c r="I1615" t="s">
        <v>163</v>
      </c>
      <c r="J1615" t="s">
        <v>153</v>
      </c>
      <c r="K1615" t="s">
        <v>252</v>
      </c>
      <c r="L1615" t="s">
        <v>106</v>
      </c>
      <c r="M1615">
        <v>0</v>
      </c>
      <c r="O1615" t="str">
        <f>+VLOOKUP(Línea_Causa_Sexo_Edad[[#This Row],[id_LA]],Línea_Atención[],2,0)</f>
        <v>Línea Oficina Protección Derechos</v>
      </c>
    </row>
    <row r="1616" spans="2:15" x14ac:dyDescent="0.3">
      <c r="B1616" s="4" t="str">
        <f t="shared" si="75"/>
        <v>4-Causa Egreso-13</v>
      </c>
      <c r="C1616" s="4" t="str">
        <f t="shared" si="76"/>
        <v>4-Causa Egreso-13-Mujeres</v>
      </c>
      <c r="D1616" s="4" t="str">
        <f t="shared" si="77"/>
        <v>4-Causa Egreso-13-Mujeres-Mayores De Edad</v>
      </c>
      <c r="E1616">
        <v>4</v>
      </c>
      <c r="F1616" t="str">
        <f>+VLOOKUP(H1616,Causas_Ingreso[[Causal Ingreso/Egreso]:[id_Causa]],3,0)</f>
        <v>Causa Egreso-13</v>
      </c>
      <c r="G1616" t="s">
        <v>417</v>
      </c>
      <c r="H1616" t="s">
        <v>343</v>
      </c>
      <c r="I1616" t="s">
        <v>163</v>
      </c>
      <c r="J1616" t="s">
        <v>153</v>
      </c>
      <c r="K1616" t="s">
        <v>253</v>
      </c>
      <c r="L1616" t="s">
        <v>106</v>
      </c>
      <c r="M1616">
        <v>0</v>
      </c>
      <c r="O1616" t="str">
        <f>+VLOOKUP(Línea_Causa_Sexo_Edad[[#This Row],[id_LA]],Línea_Atención[],2,0)</f>
        <v>Línea Oficina Protección Derechos</v>
      </c>
    </row>
    <row r="1617" spans="2:15" x14ac:dyDescent="0.3">
      <c r="B1617" s="4" t="str">
        <f t="shared" si="75"/>
        <v>4-Causa Egreso-14</v>
      </c>
      <c r="C1617" s="4" t="str">
        <f t="shared" si="76"/>
        <v>4-Causa Egreso-14-Hombres</v>
      </c>
      <c r="D1617" s="4" t="str">
        <f t="shared" si="77"/>
        <v>4-Causa Egreso-14-Hombres-Mayores De Edad</v>
      </c>
      <c r="E1617">
        <v>4</v>
      </c>
      <c r="F1617" t="str">
        <f>+VLOOKUP(H1617,Causas_Ingreso[[Causal Ingreso/Egreso]:[id_Causa]],3,0)</f>
        <v>Causa Egreso-14</v>
      </c>
      <c r="G1617" t="s">
        <v>417</v>
      </c>
      <c r="H1617" t="s">
        <v>345</v>
      </c>
      <c r="I1617" t="s">
        <v>163</v>
      </c>
      <c r="J1617" t="s">
        <v>153</v>
      </c>
      <c r="K1617" t="s">
        <v>252</v>
      </c>
      <c r="L1617" t="s">
        <v>106</v>
      </c>
      <c r="M1617">
        <v>0</v>
      </c>
      <c r="O1617" t="str">
        <f>+VLOOKUP(Línea_Causa_Sexo_Edad[[#This Row],[id_LA]],Línea_Atención[],2,0)</f>
        <v>Línea Oficina Protección Derechos</v>
      </c>
    </row>
    <row r="1618" spans="2:15" x14ac:dyDescent="0.3">
      <c r="B1618" s="4" t="str">
        <f t="shared" si="75"/>
        <v>4-Causa Egreso-14</v>
      </c>
      <c r="C1618" s="4" t="str">
        <f t="shared" si="76"/>
        <v>4-Causa Egreso-14-Mujeres</v>
      </c>
      <c r="D1618" s="4" t="str">
        <f t="shared" si="77"/>
        <v>4-Causa Egreso-14-Mujeres-Mayores De Edad</v>
      </c>
      <c r="E1618">
        <v>4</v>
      </c>
      <c r="F1618" t="str">
        <f>+VLOOKUP(H1618,Causas_Ingreso[[Causal Ingreso/Egreso]:[id_Causa]],3,0)</f>
        <v>Causa Egreso-14</v>
      </c>
      <c r="G1618" t="s">
        <v>417</v>
      </c>
      <c r="H1618" t="s">
        <v>345</v>
      </c>
      <c r="I1618" t="s">
        <v>163</v>
      </c>
      <c r="J1618" t="s">
        <v>153</v>
      </c>
      <c r="K1618" t="s">
        <v>253</v>
      </c>
      <c r="L1618" t="s">
        <v>106</v>
      </c>
      <c r="M1618">
        <v>0</v>
      </c>
      <c r="O1618" t="str">
        <f>+VLOOKUP(Línea_Causa_Sexo_Edad[[#This Row],[id_LA]],Línea_Atención[],2,0)</f>
        <v>Línea Oficina Protección Derechos</v>
      </c>
    </row>
    <row r="1619" spans="2:15" x14ac:dyDescent="0.3">
      <c r="B1619" s="4" t="str">
        <f t="shared" si="75"/>
        <v>4-Causa Egreso-15</v>
      </c>
      <c r="C1619" s="4" t="str">
        <f t="shared" si="76"/>
        <v>4-Causa Egreso-15-Hombres</v>
      </c>
      <c r="D1619" s="4" t="str">
        <f t="shared" si="77"/>
        <v>4-Causa Egreso-15-Hombres-Mayores De Edad</v>
      </c>
      <c r="E1619">
        <v>4</v>
      </c>
      <c r="F1619" t="str">
        <f>+VLOOKUP(H1619,Causas_Ingreso[[Causal Ingreso/Egreso]:[id_Causa]],3,0)</f>
        <v>Causa Egreso-15</v>
      </c>
      <c r="G1619" t="s">
        <v>417</v>
      </c>
      <c r="H1619" t="s">
        <v>346</v>
      </c>
      <c r="I1619" t="s">
        <v>163</v>
      </c>
      <c r="J1619" t="s">
        <v>153</v>
      </c>
      <c r="K1619" t="s">
        <v>252</v>
      </c>
      <c r="L1619" t="s">
        <v>106</v>
      </c>
      <c r="M1619">
        <v>0</v>
      </c>
      <c r="O1619" t="str">
        <f>+VLOOKUP(Línea_Causa_Sexo_Edad[[#This Row],[id_LA]],Línea_Atención[],2,0)</f>
        <v>Línea Oficina Protección Derechos</v>
      </c>
    </row>
    <row r="1620" spans="2:15" x14ac:dyDescent="0.3">
      <c r="B1620" s="4" t="str">
        <f t="shared" si="75"/>
        <v>4-Causa Egreso-15</v>
      </c>
      <c r="C1620" s="4" t="str">
        <f t="shared" si="76"/>
        <v>4-Causa Egreso-15-Mujeres</v>
      </c>
      <c r="D1620" s="4" t="str">
        <f t="shared" si="77"/>
        <v>4-Causa Egreso-15-Mujeres-Mayores De Edad</v>
      </c>
      <c r="E1620">
        <v>4</v>
      </c>
      <c r="F1620" t="str">
        <f>+VLOOKUP(H1620,Causas_Ingreso[[Causal Ingreso/Egreso]:[id_Causa]],3,0)</f>
        <v>Causa Egreso-15</v>
      </c>
      <c r="G1620" t="s">
        <v>417</v>
      </c>
      <c r="H1620" t="s">
        <v>346</v>
      </c>
      <c r="I1620" t="s">
        <v>163</v>
      </c>
      <c r="J1620" t="s">
        <v>153</v>
      </c>
      <c r="K1620" t="s">
        <v>253</v>
      </c>
      <c r="L1620" t="s">
        <v>106</v>
      </c>
      <c r="M1620">
        <v>0</v>
      </c>
      <c r="O1620" t="str">
        <f>+VLOOKUP(Línea_Causa_Sexo_Edad[[#This Row],[id_LA]],Línea_Atención[],2,0)</f>
        <v>Línea Oficina Protección Derechos</v>
      </c>
    </row>
    <row r="1621" spans="2:15" x14ac:dyDescent="0.3">
      <c r="B1621" s="4" t="str">
        <f t="shared" si="75"/>
        <v>4-Causa Egreso-10</v>
      </c>
      <c r="C1621" s="4" t="str">
        <f t="shared" si="76"/>
        <v>4-Causa Egreso-10-Hombres</v>
      </c>
      <c r="D1621" s="4" t="str">
        <f t="shared" si="77"/>
        <v>4-Causa Egreso-10-Hombres-Mayores De Edad</v>
      </c>
      <c r="E1621">
        <v>4</v>
      </c>
      <c r="F1621" t="str">
        <f>+VLOOKUP(H1621,Causas_Ingreso[[Causal Ingreso/Egreso]:[id_Causa]],3,0)</f>
        <v>Causa Egreso-10</v>
      </c>
      <c r="G1621" t="s">
        <v>417</v>
      </c>
      <c r="H1621" t="s">
        <v>342</v>
      </c>
      <c r="I1621" t="s">
        <v>163</v>
      </c>
      <c r="J1621" t="s">
        <v>153</v>
      </c>
      <c r="K1621" t="s">
        <v>252</v>
      </c>
      <c r="L1621" t="s">
        <v>106</v>
      </c>
      <c r="M1621">
        <v>0</v>
      </c>
      <c r="O1621" t="str">
        <f>+VLOOKUP(Línea_Causa_Sexo_Edad[[#This Row],[id_LA]],Línea_Atención[],2,0)</f>
        <v>Línea Oficina Protección Derechos</v>
      </c>
    </row>
    <row r="1622" spans="2:15" x14ac:dyDescent="0.3">
      <c r="B1622" s="4" t="str">
        <f t="shared" si="75"/>
        <v>4-Causa Egreso-10</v>
      </c>
      <c r="C1622" s="4" t="str">
        <f t="shared" si="76"/>
        <v>4-Causa Egreso-10-Mujeres</v>
      </c>
      <c r="D1622" s="4" t="str">
        <f t="shared" si="77"/>
        <v>4-Causa Egreso-10-Mujeres-Mayores De Edad</v>
      </c>
      <c r="E1622">
        <v>4</v>
      </c>
      <c r="F1622" t="str">
        <f>+VLOOKUP(H1622,Causas_Ingreso[[Causal Ingreso/Egreso]:[id_Causa]],3,0)</f>
        <v>Causa Egreso-10</v>
      </c>
      <c r="G1622" t="s">
        <v>417</v>
      </c>
      <c r="H1622" t="s">
        <v>342</v>
      </c>
      <c r="I1622" t="s">
        <v>163</v>
      </c>
      <c r="J1622" t="s">
        <v>153</v>
      </c>
      <c r="K1622" t="s">
        <v>253</v>
      </c>
      <c r="L1622" t="s">
        <v>106</v>
      </c>
      <c r="M1622">
        <v>0</v>
      </c>
      <c r="O1622" t="str">
        <f>+VLOOKUP(Línea_Causa_Sexo_Edad[[#This Row],[id_LA]],Línea_Atención[],2,0)</f>
        <v>Línea Oficina Protección Derechos</v>
      </c>
    </row>
    <row r="1623" spans="2:15" x14ac:dyDescent="0.3">
      <c r="B1623" s="4" t="str">
        <f t="shared" si="75"/>
        <v>4-Causa Egreso-01</v>
      </c>
      <c r="C1623" s="4" t="str">
        <f t="shared" si="76"/>
        <v>4-Causa Egreso-01-Hombres</v>
      </c>
      <c r="D1623" s="4" t="str">
        <f t="shared" si="77"/>
        <v>4-Causa Egreso-01-Hombres-Mayores De Edad</v>
      </c>
      <c r="E1623">
        <v>4</v>
      </c>
      <c r="F1623" t="str">
        <f>+VLOOKUP(H1623,Causas_Ingreso[[Causal Ingreso/Egreso]:[id_Causa]],3,0)</f>
        <v>Causa Egreso-01</v>
      </c>
      <c r="G1623" t="s">
        <v>417</v>
      </c>
      <c r="H1623" t="s">
        <v>335</v>
      </c>
      <c r="I1623" t="s">
        <v>163</v>
      </c>
      <c r="J1623" t="s">
        <v>153</v>
      </c>
      <c r="K1623" t="s">
        <v>252</v>
      </c>
      <c r="L1623" t="s">
        <v>106</v>
      </c>
      <c r="M1623">
        <v>0</v>
      </c>
      <c r="O1623" t="str">
        <f>+VLOOKUP(Línea_Causa_Sexo_Edad[[#This Row],[id_LA]],Línea_Atención[],2,0)</f>
        <v>Línea Oficina Protección Derechos</v>
      </c>
    </row>
    <row r="1624" spans="2:15" x14ac:dyDescent="0.3">
      <c r="B1624" s="4" t="str">
        <f t="shared" si="75"/>
        <v>4-Causa Egreso-01</v>
      </c>
      <c r="C1624" s="4" t="str">
        <f t="shared" si="76"/>
        <v>4-Causa Egreso-01-Mujeres</v>
      </c>
      <c r="D1624" s="4" t="str">
        <f t="shared" si="77"/>
        <v>4-Causa Egreso-01-Mujeres-Mayores De Edad</v>
      </c>
      <c r="E1624">
        <v>4</v>
      </c>
      <c r="F1624" t="str">
        <f>+VLOOKUP(H1624,Causas_Ingreso[[Causal Ingreso/Egreso]:[id_Causa]],3,0)</f>
        <v>Causa Egreso-01</v>
      </c>
      <c r="G1624" t="s">
        <v>417</v>
      </c>
      <c r="H1624" t="s">
        <v>335</v>
      </c>
      <c r="I1624" t="s">
        <v>163</v>
      </c>
      <c r="J1624" t="s">
        <v>153</v>
      </c>
      <c r="K1624" t="s">
        <v>253</v>
      </c>
      <c r="L1624" t="s">
        <v>106</v>
      </c>
      <c r="M1624">
        <v>0</v>
      </c>
      <c r="O1624" t="str">
        <f>+VLOOKUP(Línea_Causa_Sexo_Edad[[#This Row],[id_LA]],Línea_Atención[],2,0)</f>
        <v>Línea Oficina Protección Derechos</v>
      </c>
    </row>
    <row r="1625" spans="2:15" x14ac:dyDescent="0.3">
      <c r="B1625" s="4" t="str">
        <f t="shared" si="75"/>
        <v>4-Causa Egreso-05</v>
      </c>
      <c r="C1625" s="4" t="str">
        <f t="shared" si="76"/>
        <v>4-Causa Egreso-05-Hombres</v>
      </c>
      <c r="D1625" s="4" t="str">
        <f t="shared" si="77"/>
        <v>4-Causa Egreso-05-Hombres-Mayores De Edad</v>
      </c>
      <c r="E1625">
        <v>4</v>
      </c>
      <c r="F1625" t="str">
        <f>+VLOOKUP(H1625,Causas_Ingreso[[Causal Ingreso/Egreso]:[id_Causa]],3,0)</f>
        <v>Causa Egreso-05</v>
      </c>
      <c r="G1625" t="s">
        <v>417</v>
      </c>
      <c r="H1625" t="s">
        <v>340</v>
      </c>
      <c r="I1625" t="s">
        <v>163</v>
      </c>
      <c r="J1625" t="s">
        <v>153</v>
      </c>
      <c r="K1625" t="s">
        <v>252</v>
      </c>
      <c r="L1625" t="s">
        <v>106</v>
      </c>
      <c r="M1625">
        <v>0</v>
      </c>
      <c r="O1625" t="str">
        <f>+VLOOKUP(Línea_Causa_Sexo_Edad[[#This Row],[id_LA]],Línea_Atención[],2,0)</f>
        <v>Línea Oficina Protección Derechos</v>
      </c>
    </row>
    <row r="1626" spans="2:15" x14ac:dyDescent="0.3">
      <c r="B1626" s="4" t="str">
        <f t="shared" si="75"/>
        <v>4-Causa Egreso-05</v>
      </c>
      <c r="C1626" s="4" t="str">
        <f t="shared" si="76"/>
        <v>4-Causa Egreso-05-Mujeres</v>
      </c>
      <c r="D1626" s="4" t="str">
        <f t="shared" si="77"/>
        <v>4-Causa Egreso-05-Mujeres-Mayores De Edad</v>
      </c>
      <c r="E1626">
        <v>4</v>
      </c>
      <c r="F1626" t="str">
        <f>+VLOOKUP(H1626,Causas_Ingreso[[Causal Ingreso/Egreso]:[id_Causa]],3,0)</f>
        <v>Causa Egreso-05</v>
      </c>
      <c r="G1626" t="s">
        <v>417</v>
      </c>
      <c r="H1626" t="s">
        <v>340</v>
      </c>
      <c r="I1626" t="s">
        <v>163</v>
      </c>
      <c r="J1626" t="s">
        <v>153</v>
      </c>
      <c r="K1626" t="s">
        <v>253</v>
      </c>
      <c r="L1626" t="s">
        <v>106</v>
      </c>
      <c r="M1626">
        <v>0</v>
      </c>
      <c r="O1626" t="str">
        <f>+VLOOKUP(Línea_Causa_Sexo_Edad[[#This Row],[id_LA]],Línea_Atención[],2,0)</f>
        <v>Línea Oficina Protección Derechos</v>
      </c>
    </row>
    <row r="1627" spans="2:15" x14ac:dyDescent="0.3">
      <c r="B1627" s="4" t="str">
        <f t="shared" si="75"/>
        <v>4-Causa Egreso-32</v>
      </c>
      <c r="C1627" s="4" t="str">
        <f t="shared" si="76"/>
        <v>4-Causa Egreso-32-Mujeres</v>
      </c>
      <c r="D1627" s="4" t="str">
        <f t="shared" si="77"/>
        <v>4-Causa Egreso-32-Mujeres-Mayores De Edad</v>
      </c>
      <c r="E1627">
        <v>4</v>
      </c>
      <c r="F1627" t="str">
        <f>+VLOOKUP(H1627,Causas_Ingreso[[Causal Ingreso/Egreso]:[id_Causa]],3,0)</f>
        <v>Causa Egreso-32</v>
      </c>
      <c r="G1627" t="s">
        <v>417</v>
      </c>
      <c r="H1627" t="s">
        <v>333</v>
      </c>
      <c r="I1627" t="s">
        <v>163</v>
      </c>
      <c r="J1627" t="s">
        <v>153</v>
      </c>
      <c r="K1627" t="s">
        <v>253</v>
      </c>
      <c r="L1627" t="s">
        <v>106</v>
      </c>
      <c r="M1627">
        <v>0</v>
      </c>
      <c r="O1627" t="str">
        <f>+VLOOKUP(Línea_Causa_Sexo_Edad[[#This Row],[id_LA]],Línea_Atención[],2,0)</f>
        <v>Línea Oficina Protección Derechos</v>
      </c>
    </row>
    <row r="1628" spans="2:15" x14ac:dyDescent="0.3">
      <c r="B1628" s="4" t="str">
        <f t="shared" si="75"/>
        <v>4-Causa Egreso-33</v>
      </c>
      <c r="C1628" s="4" t="str">
        <f t="shared" si="76"/>
        <v>4-Causa Egreso-33-Hombres</v>
      </c>
      <c r="D1628" s="4" t="str">
        <f t="shared" si="77"/>
        <v>4-Causa Egreso-33-Hombres-Mayores De Edad</v>
      </c>
      <c r="E1628">
        <v>4</v>
      </c>
      <c r="F1628" t="str">
        <f>+VLOOKUP(H1628,Causas_Ingreso[[Causal Ingreso/Egreso]:[id_Causa]],3,0)</f>
        <v>Causa Egreso-33</v>
      </c>
      <c r="G1628" t="s">
        <v>417</v>
      </c>
      <c r="H1628" t="s">
        <v>331</v>
      </c>
      <c r="I1628" t="s">
        <v>163</v>
      </c>
      <c r="J1628" t="s">
        <v>153</v>
      </c>
      <c r="K1628" t="s">
        <v>252</v>
      </c>
      <c r="L1628" t="s">
        <v>106</v>
      </c>
      <c r="M1628">
        <v>27</v>
      </c>
      <c r="O1628" t="str">
        <f>+VLOOKUP(Línea_Causa_Sexo_Edad[[#This Row],[id_LA]],Línea_Atención[],2,0)</f>
        <v>Línea Oficina Protección Derechos</v>
      </c>
    </row>
    <row r="1629" spans="2:15" x14ac:dyDescent="0.3">
      <c r="B1629" s="4" t="str">
        <f t="shared" si="75"/>
        <v>4-Causa Egreso-33</v>
      </c>
      <c r="C1629" s="4" t="str">
        <f t="shared" si="76"/>
        <v>4-Causa Egreso-33-Mujeres</v>
      </c>
      <c r="D1629" s="4" t="str">
        <f t="shared" si="77"/>
        <v>4-Causa Egreso-33-Mujeres-Mayores De Edad</v>
      </c>
      <c r="E1629">
        <v>4</v>
      </c>
      <c r="F1629" t="str">
        <f>+VLOOKUP(H1629,Causas_Ingreso[[Causal Ingreso/Egreso]:[id_Causa]],3,0)</f>
        <v>Causa Egreso-33</v>
      </c>
      <c r="G1629" t="s">
        <v>417</v>
      </c>
      <c r="H1629" t="s">
        <v>331</v>
      </c>
      <c r="I1629" t="s">
        <v>163</v>
      </c>
      <c r="J1629" t="s">
        <v>153</v>
      </c>
      <c r="K1629" t="s">
        <v>253</v>
      </c>
      <c r="L1629" t="s">
        <v>106</v>
      </c>
      <c r="M1629">
        <v>38</v>
      </c>
      <c r="O1629" t="str">
        <f>+VLOOKUP(Línea_Causa_Sexo_Edad[[#This Row],[id_LA]],Línea_Atención[],2,0)</f>
        <v>Línea Oficina Protección Derechos</v>
      </c>
    </row>
    <row r="1630" spans="2:15" x14ac:dyDescent="0.3">
      <c r="B1630" s="4" t="str">
        <f t="shared" si="75"/>
        <v>4-Causa Egreso-34</v>
      </c>
      <c r="C1630" s="4" t="str">
        <f t="shared" si="76"/>
        <v>4-Causa Egreso-34-Hombres</v>
      </c>
      <c r="D1630" s="4" t="str">
        <f t="shared" si="77"/>
        <v>4-Causa Egreso-34-Hombres-Mayores De Edad</v>
      </c>
      <c r="E1630">
        <v>4</v>
      </c>
      <c r="F1630" t="str">
        <f>+VLOOKUP(H1630,Causas_Ingreso[[Causal Ingreso/Egreso]:[id_Causa]],3,0)</f>
        <v>Causa Egreso-34</v>
      </c>
      <c r="G1630" t="s">
        <v>417</v>
      </c>
      <c r="H1630" t="s">
        <v>330</v>
      </c>
      <c r="I1630" t="s">
        <v>163</v>
      </c>
      <c r="J1630" t="s">
        <v>153</v>
      </c>
      <c r="K1630" t="s">
        <v>252</v>
      </c>
      <c r="L1630" t="s">
        <v>106</v>
      </c>
      <c r="M1630">
        <v>0</v>
      </c>
      <c r="O1630" t="str">
        <f>+VLOOKUP(Línea_Causa_Sexo_Edad[[#This Row],[id_LA]],Línea_Atención[],2,0)</f>
        <v>Línea Oficina Protección Derechos</v>
      </c>
    </row>
    <row r="1631" spans="2:15" x14ac:dyDescent="0.3">
      <c r="B1631" s="4" t="str">
        <f t="shared" si="75"/>
        <v>4-Causa Egreso-34</v>
      </c>
      <c r="C1631" s="4" t="str">
        <f t="shared" si="76"/>
        <v>4-Causa Egreso-34-Mujeres</v>
      </c>
      <c r="D1631" s="4" t="str">
        <f t="shared" si="77"/>
        <v>4-Causa Egreso-34-Mujeres-Mayores De Edad</v>
      </c>
      <c r="E1631">
        <v>4</v>
      </c>
      <c r="F1631" t="str">
        <f>+VLOOKUP(H1631,Causas_Ingreso[[Causal Ingreso/Egreso]:[id_Causa]],3,0)</f>
        <v>Causa Egreso-34</v>
      </c>
      <c r="G1631" t="s">
        <v>417</v>
      </c>
      <c r="H1631" t="s">
        <v>330</v>
      </c>
      <c r="I1631" t="s">
        <v>163</v>
      </c>
      <c r="J1631" t="s">
        <v>153</v>
      </c>
      <c r="K1631" t="s">
        <v>253</v>
      </c>
      <c r="L1631" t="s">
        <v>106</v>
      </c>
      <c r="M1631">
        <v>0</v>
      </c>
      <c r="O1631" t="str">
        <f>+VLOOKUP(Línea_Causa_Sexo_Edad[[#This Row],[id_LA]],Línea_Atención[],2,0)</f>
        <v>Línea Oficina Protección Derechos</v>
      </c>
    </row>
    <row r="1632" spans="2:15" x14ac:dyDescent="0.3">
      <c r="B1632" s="4" t="str">
        <f t="shared" si="75"/>
        <v>4-Causa Egreso-37</v>
      </c>
      <c r="C1632" s="4" t="str">
        <f t="shared" si="76"/>
        <v>4-Causa Egreso-37-Hombres</v>
      </c>
      <c r="D1632" s="4" t="str">
        <f t="shared" si="77"/>
        <v>4-Causa Egreso-37-Hombres-Mayores De Edad</v>
      </c>
      <c r="E1632">
        <v>4</v>
      </c>
      <c r="F1632" t="str">
        <f>+VLOOKUP(H1632,Causas_Ingreso[[Causal Ingreso/Egreso]:[id_Causa]],3,0)</f>
        <v>Causa Egreso-37</v>
      </c>
      <c r="G1632" t="s">
        <v>417</v>
      </c>
      <c r="H1632" t="s">
        <v>332</v>
      </c>
      <c r="I1632" t="s">
        <v>163</v>
      </c>
      <c r="J1632" t="s">
        <v>153</v>
      </c>
      <c r="K1632" t="s">
        <v>252</v>
      </c>
      <c r="L1632" t="s">
        <v>106</v>
      </c>
      <c r="M1632">
        <v>0</v>
      </c>
      <c r="O1632" t="str">
        <f>+VLOOKUP(Línea_Causa_Sexo_Edad[[#This Row],[id_LA]],Línea_Atención[],2,0)</f>
        <v>Línea Oficina Protección Derechos</v>
      </c>
    </row>
    <row r="1633" spans="2:15" x14ac:dyDescent="0.3">
      <c r="B1633" s="4" t="str">
        <f t="shared" si="75"/>
        <v>4-Causa Egreso-37</v>
      </c>
      <c r="C1633" s="4" t="str">
        <f t="shared" si="76"/>
        <v>4-Causa Egreso-37-Mujeres</v>
      </c>
      <c r="D1633" s="4" t="str">
        <f t="shared" si="77"/>
        <v>4-Causa Egreso-37-Mujeres-Mayores De Edad</v>
      </c>
      <c r="E1633">
        <v>4</v>
      </c>
      <c r="F1633" t="str">
        <f>+VLOOKUP(H1633,Causas_Ingreso[[Causal Ingreso/Egreso]:[id_Causa]],3,0)</f>
        <v>Causa Egreso-37</v>
      </c>
      <c r="G1633" t="s">
        <v>417</v>
      </c>
      <c r="H1633" t="s">
        <v>332</v>
      </c>
      <c r="I1633" t="s">
        <v>163</v>
      </c>
      <c r="J1633" t="s">
        <v>153</v>
      </c>
      <c r="K1633" t="s">
        <v>253</v>
      </c>
      <c r="L1633" t="s">
        <v>106</v>
      </c>
      <c r="M1633">
        <v>0</v>
      </c>
      <c r="O1633" t="str">
        <f>+VLOOKUP(Línea_Causa_Sexo_Edad[[#This Row],[id_LA]],Línea_Atención[],2,0)</f>
        <v>Línea Oficina Protección Derechos</v>
      </c>
    </row>
    <row r="1634" spans="2:15" x14ac:dyDescent="0.3">
      <c r="B1634" s="4" t="str">
        <f t="shared" si="75"/>
        <v>4-Causa Egreso-39</v>
      </c>
      <c r="C1634" s="4" t="str">
        <f t="shared" si="76"/>
        <v>4-Causa Egreso-39-Mujeres</v>
      </c>
      <c r="D1634" s="4" t="str">
        <f t="shared" si="77"/>
        <v>4-Causa Egreso-39-Mujeres-Mayores De Edad</v>
      </c>
      <c r="E1634">
        <v>4</v>
      </c>
      <c r="F1634" t="str">
        <f>+VLOOKUP(H1634,Causas_Ingreso[[Causal Ingreso/Egreso]:[id_Causa]],3,0)</f>
        <v>Causa Egreso-39</v>
      </c>
      <c r="G1634" t="s">
        <v>417</v>
      </c>
      <c r="H1634" t="s">
        <v>347</v>
      </c>
      <c r="I1634" t="s">
        <v>163</v>
      </c>
      <c r="J1634" t="s">
        <v>153</v>
      </c>
      <c r="K1634" t="s">
        <v>253</v>
      </c>
      <c r="L1634" t="s">
        <v>106</v>
      </c>
      <c r="M1634">
        <v>0</v>
      </c>
      <c r="O1634" t="str">
        <f>+VLOOKUP(Línea_Causa_Sexo_Edad[[#This Row],[id_LA]],Línea_Atención[],2,0)</f>
        <v>Línea Oficina Protección Derechos</v>
      </c>
    </row>
    <row r="1635" spans="2:15" x14ac:dyDescent="0.3">
      <c r="B1635" s="4" t="str">
        <f t="shared" si="75"/>
        <v>4-Causa Egreso-40</v>
      </c>
      <c r="C1635" s="4" t="str">
        <f t="shared" si="76"/>
        <v>4-Causa Egreso-40-Hombres</v>
      </c>
      <c r="D1635" s="4" t="str">
        <f t="shared" si="77"/>
        <v>4-Causa Egreso-40-Hombres-Mayores De Edad</v>
      </c>
      <c r="E1635">
        <v>4</v>
      </c>
      <c r="F1635" t="str">
        <f>+VLOOKUP(H1635,Causas_Ingreso[[Causal Ingreso/Egreso]:[id_Causa]],3,0)</f>
        <v>Causa Egreso-40</v>
      </c>
      <c r="G1635" t="s">
        <v>417</v>
      </c>
      <c r="H1635" t="s">
        <v>327</v>
      </c>
      <c r="I1635" t="s">
        <v>163</v>
      </c>
      <c r="J1635" t="s">
        <v>153</v>
      </c>
      <c r="K1635" t="s">
        <v>252</v>
      </c>
      <c r="L1635" t="s">
        <v>106</v>
      </c>
      <c r="M1635">
        <v>1</v>
      </c>
      <c r="O1635" t="str">
        <f>+VLOOKUP(Línea_Causa_Sexo_Edad[[#This Row],[id_LA]],Línea_Atención[],2,0)</f>
        <v>Línea Oficina Protección Derechos</v>
      </c>
    </row>
    <row r="1636" spans="2:15" x14ac:dyDescent="0.3">
      <c r="B1636" s="4" t="str">
        <f t="shared" si="75"/>
        <v>4-Causa Egreso-40</v>
      </c>
      <c r="C1636" s="4" t="str">
        <f t="shared" si="76"/>
        <v>4-Causa Egreso-40-Mujeres</v>
      </c>
      <c r="D1636" s="4" t="str">
        <f t="shared" si="77"/>
        <v>4-Causa Egreso-40-Mujeres-Mayores De Edad</v>
      </c>
      <c r="E1636">
        <v>4</v>
      </c>
      <c r="F1636" t="str">
        <f>+VLOOKUP(H1636,Causas_Ingreso[[Causal Ingreso/Egreso]:[id_Causa]],3,0)</f>
        <v>Causa Egreso-40</v>
      </c>
      <c r="G1636" t="s">
        <v>417</v>
      </c>
      <c r="H1636" t="s">
        <v>327</v>
      </c>
      <c r="I1636" t="s">
        <v>163</v>
      </c>
      <c r="J1636" t="s">
        <v>153</v>
      </c>
      <c r="K1636" t="s">
        <v>253</v>
      </c>
      <c r="L1636" t="s">
        <v>106</v>
      </c>
      <c r="M1636">
        <v>0</v>
      </c>
      <c r="O1636" t="str">
        <f>+VLOOKUP(Línea_Causa_Sexo_Edad[[#This Row],[id_LA]],Línea_Atención[],2,0)</f>
        <v>Línea Oficina Protección Derechos</v>
      </c>
    </row>
    <row r="1637" spans="2:15" x14ac:dyDescent="0.3">
      <c r="B1637" s="4" t="str">
        <f t="shared" si="75"/>
        <v>4-Causa Egreso-41</v>
      </c>
      <c r="C1637" s="4" t="str">
        <f t="shared" si="76"/>
        <v>4-Causa Egreso-41-Hombres</v>
      </c>
      <c r="D1637" s="4" t="str">
        <f t="shared" si="77"/>
        <v>4-Causa Egreso-41-Hombres-Mayores De Edad</v>
      </c>
      <c r="E1637">
        <v>4</v>
      </c>
      <c r="F1637" t="str">
        <f>+VLOOKUP(H1637,Causas_Ingreso[[Causal Ingreso/Egreso]:[id_Causa]],3,0)</f>
        <v>Causa Egreso-41</v>
      </c>
      <c r="G1637" t="s">
        <v>417</v>
      </c>
      <c r="H1637" t="s">
        <v>328</v>
      </c>
      <c r="I1637" t="s">
        <v>163</v>
      </c>
      <c r="J1637" t="s">
        <v>153</v>
      </c>
      <c r="K1637" t="s">
        <v>252</v>
      </c>
      <c r="L1637" t="s">
        <v>106</v>
      </c>
      <c r="M1637">
        <v>0</v>
      </c>
      <c r="O1637" t="str">
        <f>+VLOOKUP(Línea_Causa_Sexo_Edad[[#This Row],[id_LA]],Línea_Atención[],2,0)</f>
        <v>Línea Oficina Protección Derechos</v>
      </c>
    </row>
    <row r="1638" spans="2:15" x14ac:dyDescent="0.3">
      <c r="B1638" s="4" t="str">
        <f t="shared" si="75"/>
        <v>4-Causa Egreso-41</v>
      </c>
      <c r="C1638" s="4" t="str">
        <f t="shared" si="76"/>
        <v>4-Causa Egreso-41-Mujeres</v>
      </c>
      <c r="D1638" s="4" t="str">
        <f t="shared" si="77"/>
        <v>4-Causa Egreso-41-Mujeres-Mayores De Edad</v>
      </c>
      <c r="E1638">
        <v>4</v>
      </c>
      <c r="F1638" t="str">
        <f>+VLOOKUP(H1638,Causas_Ingreso[[Causal Ingreso/Egreso]:[id_Causa]],3,0)</f>
        <v>Causa Egreso-41</v>
      </c>
      <c r="G1638" t="s">
        <v>417</v>
      </c>
      <c r="H1638" t="s">
        <v>328</v>
      </c>
      <c r="I1638" t="s">
        <v>163</v>
      </c>
      <c r="J1638" t="s">
        <v>153</v>
      </c>
      <c r="K1638" t="s">
        <v>253</v>
      </c>
      <c r="L1638" t="s">
        <v>106</v>
      </c>
      <c r="M1638">
        <v>7</v>
      </c>
      <c r="O1638" t="str">
        <f>+VLOOKUP(Línea_Causa_Sexo_Edad[[#This Row],[id_LA]],Línea_Atención[],2,0)</f>
        <v>Línea Oficina Protección Derechos</v>
      </c>
    </row>
    <row r="1639" spans="2:15" x14ac:dyDescent="0.3">
      <c r="B1639" s="4" t="str">
        <f t="shared" si="75"/>
        <v>4-Causa Egreso-44</v>
      </c>
      <c r="C1639" s="4" t="str">
        <f t="shared" si="76"/>
        <v>4-Causa Egreso-44-Hombres</v>
      </c>
      <c r="D1639" s="4" t="str">
        <f t="shared" si="77"/>
        <v>4-Causa Egreso-44-Hombres-Mayores De Edad</v>
      </c>
      <c r="E1639">
        <v>4</v>
      </c>
      <c r="F1639" t="str">
        <f>+VLOOKUP(H1639,Causas_Ingreso[[Causal Ingreso/Egreso]:[id_Causa]],3,0)</f>
        <v>Causa Egreso-44</v>
      </c>
      <c r="G1639" t="s">
        <v>417</v>
      </c>
      <c r="H1639" t="s">
        <v>350</v>
      </c>
      <c r="I1639" t="s">
        <v>163</v>
      </c>
      <c r="J1639" t="s">
        <v>153</v>
      </c>
      <c r="K1639" t="s">
        <v>252</v>
      </c>
      <c r="L1639" t="s">
        <v>106</v>
      </c>
      <c r="M1639">
        <v>0</v>
      </c>
      <c r="O1639" t="str">
        <f>+VLOOKUP(Línea_Causa_Sexo_Edad[[#This Row],[id_LA]],Línea_Atención[],2,0)</f>
        <v>Línea Oficina Protección Derechos</v>
      </c>
    </row>
    <row r="1640" spans="2:15" x14ac:dyDescent="0.3">
      <c r="B1640" s="4" t="str">
        <f t="shared" si="75"/>
        <v>4-Causa Egreso-44</v>
      </c>
      <c r="C1640" s="4" t="str">
        <f t="shared" si="76"/>
        <v>4-Causa Egreso-44-Mujeres</v>
      </c>
      <c r="D1640" s="4" t="str">
        <f t="shared" si="77"/>
        <v>4-Causa Egreso-44-Mujeres-Mayores De Edad</v>
      </c>
      <c r="E1640">
        <v>4</v>
      </c>
      <c r="F1640" t="str">
        <f>+VLOOKUP(H1640,Causas_Ingreso[[Causal Ingreso/Egreso]:[id_Causa]],3,0)</f>
        <v>Causa Egreso-44</v>
      </c>
      <c r="G1640" t="s">
        <v>417</v>
      </c>
      <c r="H1640" t="s">
        <v>350</v>
      </c>
      <c r="I1640" t="s">
        <v>163</v>
      </c>
      <c r="J1640" t="s">
        <v>153</v>
      </c>
      <c r="K1640" t="s">
        <v>253</v>
      </c>
      <c r="L1640" t="s">
        <v>106</v>
      </c>
      <c r="M1640">
        <v>0</v>
      </c>
      <c r="O1640" t="str">
        <f>+VLOOKUP(Línea_Causa_Sexo_Edad[[#This Row],[id_LA]],Línea_Atención[],2,0)</f>
        <v>Línea Oficina Protección Derechos</v>
      </c>
    </row>
    <row r="1641" spans="2:15" x14ac:dyDescent="0.3">
      <c r="B1641" s="4" t="str">
        <f t="shared" si="75"/>
        <v>4-Causa Egreso-41</v>
      </c>
      <c r="C1641" s="4" t="str">
        <f t="shared" si="76"/>
        <v>4-Causa Egreso-41-Hombres</v>
      </c>
      <c r="D1641" s="4" t="str">
        <f t="shared" si="77"/>
        <v>4-Causa Egreso-41-Hombres-Mayores De Edad</v>
      </c>
      <c r="E1641">
        <v>4</v>
      </c>
      <c r="F1641" t="str">
        <f>+VLOOKUP(H1641,Causas_Ingreso[[Causal Ingreso/Egreso]:[id_Causa]],3,0)</f>
        <v>Causa Egreso-41</v>
      </c>
      <c r="G1641" t="s">
        <v>417</v>
      </c>
      <c r="H1641" t="s">
        <v>328</v>
      </c>
      <c r="I1641" t="s">
        <v>163</v>
      </c>
      <c r="J1641" t="s">
        <v>153</v>
      </c>
      <c r="K1641" t="s">
        <v>252</v>
      </c>
      <c r="L1641" t="s">
        <v>106</v>
      </c>
      <c r="M1641">
        <v>0</v>
      </c>
      <c r="O1641" t="str">
        <f>+VLOOKUP(Línea_Causa_Sexo_Edad[[#This Row],[id_LA]],Línea_Atención[],2,0)</f>
        <v>Línea Oficina Protección Derechos</v>
      </c>
    </row>
    <row r="1642" spans="2:15" x14ac:dyDescent="0.3">
      <c r="B1642" s="4" t="str">
        <f t="shared" si="75"/>
        <v>4-Causa Egreso-41</v>
      </c>
      <c r="C1642" s="4" t="str">
        <f t="shared" si="76"/>
        <v>4-Causa Egreso-41-Mujeres</v>
      </c>
      <c r="D1642" s="4" t="str">
        <f t="shared" si="77"/>
        <v>4-Causa Egreso-41-Mujeres-Mayores De Edad</v>
      </c>
      <c r="E1642">
        <v>4</v>
      </c>
      <c r="F1642" t="str">
        <f>+VLOOKUP(H1642,Causas_Ingreso[[Causal Ingreso/Egreso]:[id_Causa]],3,0)</f>
        <v>Causa Egreso-41</v>
      </c>
      <c r="G1642" t="s">
        <v>417</v>
      </c>
      <c r="H1642" t="s">
        <v>328</v>
      </c>
      <c r="I1642" t="s">
        <v>163</v>
      </c>
      <c r="J1642" t="s">
        <v>153</v>
      </c>
      <c r="K1642" t="s">
        <v>253</v>
      </c>
      <c r="L1642" t="s">
        <v>106</v>
      </c>
      <c r="M1642">
        <v>0</v>
      </c>
      <c r="O1642" t="str">
        <f>+VLOOKUP(Línea_Causa_Sexo_Edad[[#This Row],[id_LA]],Línea_Atención[],2,0)</f>
        <v>Línea Oficina Protección Derechos</v>
      </c>
    </row>
    <row r="1643" spans="2:15" x14ac:dyDescent="0.3">
      <c r="B1643" s="4" t="str">
        <f t="shared" si="75"/>
        <v>4-Causa Egreso-46</v>
      </c>
      <c r="C1643" s="4" t="str">
        <f t="shared" si="76"/>
        <v>4-Causa Egreso-46-Hombres</v>
      </c>
      <c r="D1643" s="4" t="str">
        <f t="shared" si="77"/>
        <v>4-Causa Egreso-46-Hombres-Mayores De Edad</v>
      </c>
      <c r="E1643">
        <v>4</v>
      </c>
      <c r="F1643" t="str">
        <f>+VLOOKUP(H1643,Causas_Ingreso[[Causal Ingreso/Egreso]:[id_Causa]],3,0)</f>
        <v>Causa Egreso-46</v>
      </c>
      <c r="G1643" t="s">
        <v>417</v>
      </c>
      <c r="H1643" t="s">
        <v>326</v>
      </c>
      <c r="I1643" t="s">
        <v>163</v>
      </c>
      <c r="J1643" t="s">
        <v>153</v>
      </c>
      <c r="K1643" t="s">
        <v>252</v>
      </c>
      <c r="L1643" t="s">
        <v>106</v>
      </c>
      <c r="M1643">
        <v>0</v>
      </c>
      <c r="O1643" t="str">
        <f>+VLOOKUP(Línea_Causa_Sexo_Edad[[#This Row],[id_LA]],Línea_Atención[],2,0)</f>
        <v>Línea Oficina Protección Derechos</v>
      </c>
    </row>
    <row r="1644" spans="2:15" x14ac:dyDescent="0.3">
      <c r="B1644" s="4" t="str">
        <f t="shared" si="75"/>
        <v>4-Causa Egreso-46</v>
      </c>
      <c r="C1644" s="4" t="str">
        <f t="shared" si="76"/>
        <v>4-Causa Egreso-46-Mujeres</v>
      </c>
      <c r="D1644" s="4" t="str">
        <f t="shared" si="77"/>
        <v>4-Causa Egreso-46-Mujeres-Mayores De Edad</v>
      </c>
      <c r="E1644">
        <v>4</v>
      </c>
      <c r="F1644" t="str">
        <f>+VLOOKUP(H1644,Causas_Ingreso[[Causal Ingreso/Egreso]:[id_Causa]],3,0)</f>
        <v>Causa Egreso-46</v>
      </c>
      <c r="G1644" t="s">
        <v>417</v>
      </c>
      <c r="H1644" t="s">
        <v>326</v>
      </c>
      <c r="I1644" t="s">
        <v>163</v>
      </c>
      <c r="J1644" t="s">
        <v>153</v>
      </c>
      <c r="K1644" t="s">
        <v>253</v>
      </c>
      <c r="L1644" t="s">
        <v>106</v>
      </c>
      <c r="M1644">
        <v>0</v>
      </c>
      <c r="O1644" t="str">
        <f>+VLOOKUP(Línea_Causa_Sexo_Edad[[#This Row],[id_LA]],Línea_Atención[],2,0)</f>
        <v>Línea Oficina Protección Derechos</v>
      </c>
    </row>
    <row r="1645" spans="2:15" x14ac:dyDescent="0.3">
      <c r="B1645" s="4" t="str">
        <f t="shared" si="75"/>
        <v>4-Causa Egreso-31</v>
      </c>
      <c r="C1645" s="4" t="str">
        <f t="shared" si="76"/>
        <v>4-Causa Egreso-31-Hombres</v>
      </c>
      <c r="D1645" s="4" t="str">
        <f t="shared" si="77"/>
        <v>4-Causa Egreso-31-Hombres-Mayores De Edad</v>
      </c>
      <c r="E1645">
        <v>4</v>
      </c>
      <c r="F1645" t="str">
        <f>+VLOOKUP(H1645,Causas_Ingreso[[Causal Ingreso/Egreso]:[id_Causa]],3,0)</f>
        <v>Causa Egreso-31</v>
      </c>
      <c r="G1645" t="s">
        <v>417</v>
      </c>
      <c r="H1645" t="s">
        <v>325</v>
      </c>
      <c r="I1645" t="s">
        <v>163</v>
      </c>
      <c r="J1645" t="s">
        <v>153</v>
      </c>
      <c r="K1645" t="s">
        <v>252</v>
      </c>
      <c r="L1645" t="s">
        <v>106</v>
      </c>
      <c r="M1645">
        <v>1</v>
      </c>
      <c r="O1645" t="str">
        <f>+VLOOKUP(Línea_Causa_Sexo_Edad[[#This Row],[id_LA]],Línea_Atención[],2,0)</f>
        <v>Línea Oficina Protección Derechos</v>
      </c>
    </row>
    <row r="1646" spans="2:15" x14ac:dyDescent="0.3">
      <c r="B1646" s="4" t="str">
        <f t="shared" si="75"/>
        <v>4-Causa Egreso-31</v>
      </c>
      <c r="C1646" s="4" t="str">
        <f t="shared" si="76"/>
        <v>4-Causa Egreso-31-Mujeres</v>
      </c>
      <c r="D1646" s="4" t="str">
        <f t="shared" si="77"/>
        <v>4-Causa Egreso-31-Mujeres-Mayores De Edad</v>
      </c>
      <c r="E1646">
        <v>4</v>
      </c>
      <c r="F1646" t="str">
        <f>+VLOOKUP(H1646,Causas_Ingreso[[Causal Ingreso/Egreso]:[id_Causa]],3,0)</f>
        <v>Causa Egreso-31</v>
      </c>
      <c r="G1646" t="s">
        <v>417</v>
      </c>
      <c r="H1646" t="s">
        <v>325</v>
      </c>
      <c r="I1646" t="s">
        <v>163</v>
      </c>
      <c r="J1646" t="s">
        <v>153</v>
      </c>
      <c r="K1646" t="s">
        <v>253</v>
      </c>
      <c r="L1646" t="s">
        <v>106</v>
      </c>
      <c r="M1646">
        <v>0</v>
      </c>
      <c r="O1646" t="str">
        <f>+VLOOKUP(Línea_Causa_Sexo_Edad[[#This Row],[id_LA]],Línea_Atención[],2,0)</f>
        <v>Línea Oficina Protección Derechos</v>
      </c>
    </row>
    <row r="1647" spans="2:15" x14ac:dyDescent="0.3">
      <c r="B1647" s="4" t="str">
        <f t="shared" si="75"/>
        <v>4-Causa Egreso-31</v>
      </c>
      <c r="C1647" s="4" t="str">
        <f t="shared" si="76"/>
        <v>4-Causa Egreso-31-Hombres</v>
      </c>
      <c r="D1647" s="4" t="str">
        <f t="shared" si="77"/>
        <v>4-Causa Egreso-31-Hombres-Mayores De Edad</v>
      </c>
      <c r="E1647">
        <v>4</v>
      </c>
      <c r="F1647" t="str">
        <f>+VLOOKUP(H1647,Causas_Ingreso[[Causal Ingreso/Egreso]:[id_Causa]],3,0)</f>
        <v>Causa Egreso-31</v>
      </c>
      <c r="G1647" t="s">
        <v>417</v>
      </c>
      <c r="H1647" t="s">
        <v>325</v>
      </c>
      <c r="I1647" t="s">
        <v>163</v>
      </c>
      <c r="J1647" t="s">
        <v>153</v>
      </c>
      <c r="K1647" t="s">
        <v>252</v>
      </c>
      <c r="L1647" t="s">
        <v>106</v>
      </c>
      <c r="M1647">
        <v>0</v>
      </c>
      <c r="O1647" t="str">
        <f>+VLOOKUP(Línea_Causa_Sexo_Edad[[#This Row],[id_LA]],Línea_Atención[],2,0)</f>
        <v>Línea Oficina Protección Derechos</v>
      </c>
    </row>
    <row r="1648" spans="2:15" x14ac:dyDescent="0.3">
      <c r="B1648" s="4" t="str">
        <f t="shared" si="75"/>
        <v>4-Causa Egreso-31</v>
      </c>
      <c r="C1648" s="4" t="str">
        <f t="shared" si="76"/>
        <v>4-Causa Egreso-31-Mujeres</v>
      </c>
      <c r="D1648" s="4" t="str">
        <f t="shared" si="77"/>
        <v>4-Causa Egreso-31-Mujeres-Mayores De Edad</v>
      </c>
      <c r="E1648">
        <v>4</v>
      </c>
      <c r="F1648" t="str">
        <f>+VLOOKUP(H1648,Causas_Ingreso[[Causal Ingreso/Egreso]:[id_Causa]],3,0)</f>
        <v>Causa Egreso-31</v>
      </c>
      <c r="G1648" t="s">
        <v>417</v>
      </c>
      <c r="H1648" t="s">
        <v>325</v>
      </c>
      <c r="I1648" t="s">
        <v>163</v>
      </c>
      <c r="J1648" t="s">
        <v>153</v>
      </c>
      <c r="K1648" t="s">
        <v>253</v>
      </c>
      <c r="L1648" t="s">
        <v>106</v>
      </c>
      <c r="M1648">
        <v>0</v>
      </c>
      <c r="O1648" t="str">
        <f>+VLOOKUP(Línea_Causa_Sexo_Edad[[#This Row],[id_LA]],Línea_Atención[],2,0)</f>
        <v>Línea Oficina Protección Derechos</v>
      </c>
    </row>
    <row r="1649" spans="2:15" x14ac:dyDescent="0.3">
      <c r="B1649" s="4" t="str">
        <f t="shared" si="75"/>
        <v>4-Causa Egreso-02</v>
      </c>
      <c r="C1649" s="4" t="str">
        <f t="shared" si="76"/>
        <v>4-Causa Egreso-02-Mujeres</v>
      </c>
      <c r="D1649" s="4" t="str">
        <f t="shared" si="77"/>
        <v>4-Causa Egreso-02-Mujeres-En Gestación</v>
      </c>
      <c r="E1649">
        <v>4</v>
      </c>
      <c r="F1649" t="str">
        <f>+VLOOKUP(H1649,Causas_Ingreso[[Causal Ingreso/Egreso]:[id_Causa]],3,0)</f>
        <v>Causa Egreso-02</v>
      </c>
      <c r="G1649" t="s">
        <v>417</v>
      </c>
      <c r="H1649" t="s">
        <v>336</v>
      </c>
      <c r="I1649" t="s">
        <v>158</v>
      </c>
      <c r="J1649" t="s">
        <v>149</v>
      </c>
      <c r="K1649" t="s">
        <v>253</v>
      </c>
      <c r="L1649" t="s">
        <v>106</v>
      </c>
      <c r="M1649">
        <v>0</v>
      </c>
      <c r="O1649" t="str">
        <f>+VLOOKUP(Línea_Causa_Sexo_Edad[[#This Row],[id_LA]],Línea_Atención[],2,0)</f>
        <v>Línea Oficina Protección Derechos</v>
      </c>
    </row>
    <row r="1650" spans="2:15" x14ac:dyDescent="0.3">
      <c r="B1650" s="4" t="str">
        <f t="shared" si="75"/>
        <v>4-Causa Egreso-04</v>
      </c>
      <c r="C1650" s="4" t="str">
        <f t="shared" si="76"/>
        <v>4-Causa Egreso-04-Mujeres</v>
      </c>
      <c r="D1650" s="4" t="str">
        <f t="shared" si="77"/>
        <v>4-Causa Egreso-04-Mujeres-En Gestación</v>
      </c>
      <c r="E1650">
        <v>4</v>
      </c>
      <c r="F1650" t="str">
        <f>+VLOOKUP(H1650,Causas_Ingreso[[Causal Ingreso/Egreso]:[id_Causa]],3,0)</f>
        <v>Causa Egreso-04</v>
      </c>
      <c r="G1650" t="s">
        <v>417</v>
      </c>
      <c r="H1650" t="s">
        <v>339</v>
      </c>
      <c r="I1650" t="s">
        <v>158</v>
      </c>
      <c r="J1650" t="s">
        <v>149</v>
      </c>
      <c r="K1650" t="s">
        <v>253</v>
      </c>
      <c r="L1650" t="s">
        <v>106</v>
      </c>
      <c r="M1650">
        <v>0</v>
      </c>
      <c r="O1650" t="str">
        <f>+VLOOKUP(Línea_Causa_Sexo_Edad[[#This Row],[id_LA]],Línea_Atención[],2,0)</f>
        <v>Línea Oficina Protección Derechos</v>
      </c>
    </row>
    <row r="1651" spans="2:15" x14ac:dyDescent="0.3">
      <c r="B1651" s="4" t="str">
        <f t="shared" si="75"/>
        <v>4-Causa Egreso-05</v>
      </c>
      <c r="C1651" s="4" t="str">
        <f t="shared" si="76"/>
        <v>4-Causa Egreso-05-Mujeres</v>
      </c>
      <c r="D1651" s="4" t="str">
        <f t="shared" si="77"/>
        <v>4-Causa Egreso-05-Mujeres-En Gestación</v>
      </c>
      <c r="E1651">
        <v>4</v>
      </c>
      <c r="F1651" t="str">
        <f>+VLOOKUP(H1651,Causas_Ingreso[[Causal Ingreso/Egreso]:[id_Causa]],3,0)</f>
        <v>Causa Egreso-05</v>
      </c>
      <c r="G1651" t="s">
        <v>417</v>
      </c>
      <c r="H1651" t="s">
        <v>340</v>
      </c>
      <c r="I1651" t="s">
        <v>158</v>
      </c>
      <c r="J1651" t="s">
        <v>149</v>
      </c>
      <c r="K1651" t="s">
        <v>253</v>
      </c>
      <c r="L1651" t="s">
        <v>106</v>
      </c>
      <c r="M1651">
        <v>0</v>
      </c>
      <c r="O1651" t="str">
        <f>+VLOOKUP(Línea_Causa_Sexo_Edad[[#This Row],[id_LA]],Línea_Atención[],2,0)</f>
        <v>Línea Oficina Protección Derechos</v>
      </c>
    </row>
    <row r="1652" spans="2:15" x14ac:dyDescent="0.3">
      <c r="B1652" s="4" t="str">
        <f t="shared" si="75"/>
        <v>4-Causa Egreso-01</v>
      </c>
      <c r="C1652" s="4" t="str">
        <f t="shared" si="76"/>
        <v>4-Causa Egreso-01-Hombres</v>
      </c>
      <c r="D1652" s="4" t="str">
        <f t="shared" si="77"/>
        <v>4-Causa Egreso-01-Hombres-En Gestación</v>
      </c>
      <c r="E1652">
        <v>4</v>
      </c>
      <c r="F1652" t="str">
        <f>+VLOOKUP(H1652,Causas_Ingreso[[Causal Ingreso/Egreso]:[id_Causa]],3,0)</f>
        <v>Causa Egreso-01</v>
      </c>
      <c r="G1652" t="s">
        <v>417</v>
      </c>
      <c r="H1652" t="s">
        <v>335</v>
      </c>
      <c r="I1652" t="s">
        <v>158</v>
      </c>
      <c r="J1652" t="s">
        <v>149</v>
      </c>
      <c r="K1652" t="s">
        <v>252</v>
      </c>
      <c r="L1652" t="s">
        <v>106</v>
      </c>
      <c r="M1652">
        <v>0</v>
      </c>
      <c r="O1652" t="str">
        <f>+VLOOKUP(Línea_Causa_Sexo_Edad[[#This Row],[id_LA]],Línea_Atención[],2,0)</f>
        <v>Línea Oficina Protección Derechos</v>
      </c>
    </row>
    <row r="1653" spans="2:15" x14ac:dyDescent="0.3">
      <c r="B1653" s="4" t="str">
        <f t="shared" si="75"/>
        <v>4-Causa Egreso-01</v>
      </c>
      <c r="C1653" s="4" t="str">
        <f t="shared" si="76"/>
        <v>4-Causa Egreso-01-Mujeres</v>
      </c>
      <c r="D1653" s="4" t="str">
        <f t="shared" si="77"/>
        <v>4-Causa Egreso-01-Mujeres-En Gestación</v>
      </c>
      <c r="E1653">
        <v>4</v>
      </c>
      <c r="F1653" t="str">
        <f>+VLOOKUP(H1653,Causas_Ingreso[[Causal Ingreso/Egreso]:[id_Causa]],3,0)</f>
        <v>Causa Egreso-01</v>
      </c>
      <c r="G1653" t="s">
        <v>417</v>
      </c>
      <c r="H1653" t="s">
        <v>335</v>
      </c>
      <c r="I1653" t="s">
        <v>158</v>
      </c>
      <c r="J1653" t="s">
        <v>149</v>
      </c>
      <c r="K1653" t="s">
        <v>253</v>
      </c>
      <c r="L1653" t="s">
        <v>106</v>
      </c>
      <c r="M1653">
        <v>0</v>
      </c>
      <c r="O1653" t="str">
        <f>+VLOOKUP(Línea_Causa_Sexo_Edad[[#This Row],[id_LA]],Línea_Atención[],2,0)</f>
        <v>Línea Oficina Protección Derechos</v>
      </c>
    </row>
    <row r="1654" spans="2:15" x14ac:dyDescent="0.3">
      <c r="B1654" s="4" t="str">
        <f t="shared" si="75"/>
        <v>4-Causa Egreso-10</v>
      </c>
      <c r="C1654" s="4" t="str">
        <f t="shared" si="76"/>
        <v>4-Causa Egreso-10-Hombres</v>
      </c>
      <c r="D1654" s="4" t="str">
        <f t="shared" si="77"/>
        <v>4-Causa Egreso-10-Hombres-En Gestación</v>
      </c>
      <c r="E1654">
        <v>4</v>
      </c>
      <c r="F1654" t="str">
        <f>+VLOOKUP(H1654,Causas_Ingreso[[Causal Ingreso/Egreso]:[id_Causa]],3,0)</f>
        <v>Causa Egreso-10</v>
      </c>
      <c r="G1654" t="s">
        <v>417</v>
      </c>
      <c r="H1654" t="s">
        <v>342</v>
      </c>
      <c r="I1654" t="s">
        <v>158</v>
      </c>
      <c r="J1654" t="s">
        <v>149</v>
      </c>
      <c r="K1654" t="s">
        <v>252</v>
      </c>
      <c r="L1654" t="s">
        <v>106</v>
      </c>
      <c r="M1654">
        <v>0</v>
      </c>
      <c r="O1654" t="str">
        <f>+VLOOKUP(Línea_Causa_Sexo_Edad[[#This Row],[id_LA]],Línea_Atención[],2,0)</f>
        <v>Línea Oficina Protección Derechos</v>
      </c>
    </row>
    <row r="1655" spans="2:15" x14ac:dyDescent="0.3">
      <c r="B1655" s="4" t="str">
        <f t="shared" si="75"/>
        <v>4-Causa Egreso-10</v>
      </c>
      <c r="C1655" s="4" t="str">
        <f t="shared" si="76"/>
        <v>4-Causa Egreso-10-Mujeres</v>
      </c>
      <c r="D1655" s="4" t="str">
        <f t="shared" si="77"/>
        <v>4-Causa Egreso-10-Mujeres-En Gestación</v>
      </c>
      <c r="E1655">
        <v>4</v>
      </c>
      <c r="F1655" t="str">
        <f>+VLOOKUP(H1655,Causas_Ingreso[[Causal Ingreso/Egreso]:[id_Causa]],3,0)</f>
        <v>Causa Egreso-10</v>
      </c>
      <c r="G1655" t="s">
        <v>417</v>
      </c>
      <c r="H1655" t="s">
        <v>342</v>
      </c>
      <c r="I1655" t="s">
        <v>158</v>
      </c>
      <c r="J1655" t="s">
        <v>149</v>
      </c>
      <c r="K1655" t="s">
        <v>253</v>
      </c>
      <c r="L1655" t="s">
        <v>106</v>
      </c>
      <c r="M1655">
        <v>0</v>
      </c>
      <c r="O1655" t="str">
        <f>+VLOOKUP(Línea_Causa_Sexo_Edad[[#This Row],[id_LA]],Línea_Atención[],2,0)</f>
        <v>Línea Oficina Protección Derechos</v>
      </c>
    </row>
    <row r="1656" spans="2:15" x14ac:dyDescent="0.3">
      <c r="B1656" s="4" t="str">
        <f t="shared" si="75"/>
        <v>4-Causa Egreso-13</v>
      </c>
      <c r="C1656" s="4" t="str">
        <f t="shared" si="76"/>
        <v>4-Causa Egreso-13-Hombres</v>
      </c>
      <c r="D1656" s="4" t="str">
        <f t="shared" si="77"/>
        <v>4-Causa Egreso-13-Hombres-En Gestación</v>
      </c>
      <c r="E1656">
        <v>4</v>
      </c>
      <c r="F1656" t="str">
        <f>+VLOOKUP(H1656,Causas_Ingreso[[Causal Ingreso/Egreso]:[id_Causa]],3,0)</f>
        <v>Causa Egreso-13</v>
      </c>
      <c r="G1656" t="s">
        <v>417</v>
      </c>
      <c r="H1656" t="s">
        <v>343</v>
      </c>
      <c r="I1656" t="s">
        <v>158</v>
      </c>
      <c r="J1656" t="s">
        <v>149</v>
      </c>
      <c r="K1656" t="s">
        <v>252</v>
      </c>
      <c r="L1656" t="s">
        <v>106</v>
      </c>
      <c r="M1656">
        <v>0</v>
      </c>
      <c r="O1656" t="str">
        <f>+VLOOKUP(Línea_Causa_Sexo_Edad[[#This Row],[id_LA]],Línea_Atención[],2,0)</f>
        <v>Línea Oficina Protección Derechos</v>
      </c>
    </row>
    <row r="1657" spans="2:15" x14ac:dyDescent="0.3">
      <c r="B1657" s="4" t="str">
        <f t="shared" si="75"/>
        <v>4-Causa Egreso-13</v>
      </c>
      <c r="C1657" s="4" t="str">
        <f t="shared" si="76"/>
        <v>4-Causa Egreso-13-Mujeres</v>
      </c>
      <c r="D1657" s="4" t="str">
        <f t="shared" si="77"/>
        <v>4-Causa Egreso-13-Mujeres-En Gestación</v>
      </c>
      <c r="E1657">
        <v>4</v>
      </c>
      <c r="F1657" t="str">
        <f>+VLOOKUP(H1657,Causas_Ingreso[[Causal Ingreso/Egreso]:[id_Causa]],3,0)</f>
        <v>Causa Egreso-13</v>
      </c>
      <c r="G1657" t="s">
        <v>417</v>
      </c>
      <c r="H1657" t="s">
        <v>343</v>
      </c>
      <c r="I1657" t="s">
        <v>158</v>
      </c>
      <c r="J1657" t="s">
        <v>149</v>
      </c>
      <c r="K1657" t="s">
        <v>253</v>
      </c>
      <c r="L1657" t="s">
        <v>106</v>
      </c>
      <c r="M1657">
        <v>0</v>
      </c>
      <c r="O1657" t="str">
        <f>+VLOOKUP(Línea_Causa_Sexo_Edad[[#This Row],[id_LA]],Línea_Atención[],2,0)</f>
        <v>Línea Oficina Protección Derechos</v>
      </c>
    </row>
    <row r="1658" spans="2:15" x14ac:dyDescent="0.3">
      <c r="B1658" s="4" t="str">
        <f t="shared" si="75"/>
        <v>4-Causa Egreso-14</v>
      </c>
      <c r="C1658" s="4" t="str">
        <f t="shared" si="76"/>
        <v>4-Causa Egreso-14-Hombres</v>
      </c>
      <c r="D1658" s="4" t="str">
        <f t="shared" si="77"/>
        <v>4-Causa Egreso-14-Hombres-En Gestación</v>
      </c>
      <c r="E1658">
        <v>4</v>
      </c>
      <c r="F1658" t="str">
        <f>+VLOOKUP(H1658,Causas_Ingreso[[Causal Ingreso/Egreso]:[id_Causa]],3,0)</f>
        <v>Causa Egreso-14</v>
      </c>
      <c r="G1658" t="s">
        <v>417</v>
      </c>
      <c r="H1658" t="s">
        <v>345</v>
      </c>
      <c r="I1658" t="s">
        <v>158</v>
      </c>
      <c r="J1658" t="s">
        <v>149</v>
      </c>
      <c r="K1658" t="s">
        <v>252</v>
      </c>
      <c r="L1658" t="s">
        <v>106</v>
      </c>
      <c r="M1658">
        <v>0</v>
      </c>
      <c r="O1658" t="str">
        <f>+VLOOKUP(Línea_Causa_Sexo_Edad[[#This Row],[id_LA]],Línea_Atención[],2,0)</f>
        <v>Línea Oficina Protección Derechos</v>
      </c>
    </row>
    <row r="1659" spans="2:15" x14ac:dyDescent="0.3">
      <c r="B1659" s="4" t="str">
        <f t="shared" si="75"/>
        <v>4-Causa Egreso-14</v>
      </c>
      <c r="C1659" s="4" t="str">
        <f t="shared" si="76"/>
        <v>4-Causa Egreso-14-Mujeres</v>
      </c>
      <c r="D1659" s="4" t="str">
        <f t="shared" si="77"/>
        <v>4-Causa Egreso-14-Mujeres-En Gestación</v>
      </c>
      <c r="E1659">
        <v>4</v>
      </c>
      <c r="F1659" t="str">
        <f>+VLOOKUP(H1659,Causas_Ingreso[[Causal Ingreso/Egreso]:[id_Causa]],3,0)</f>
        <v>Causa Egreso-14</v>
      </c>
      <c r="G1659" t="s">
        <v>417</v>
      </c>
      <c r="H1659" t="s">
        <v>345</v>
      </c>
      <c r="I1659" t="s">
        <v>158</v>
      </c>
      <c r="J1659" t="s">
        <v>149</v>
      </c>
      <c r="K1659" t="s">
        <v>253</v>
      </c>
      <c r="L1659" t="s">
        <v>106</v>
      </c>
      <c r="M1659">
        <v>0</v>
      </c>
      <c r="O1659" t="str">
        <f>+VLOOKUP(Línea_Causa_Sexo_Edad[[#This Row],[id_LA]],Línea_Atención[],2,0)</f>
        <v>Línea Oficina Protección Derechos</v>
      </c>
    </row>
    <row r="1660" spans="2:15" x14ac:dyDescent="0.3">
      <c r="B1660" s="4" t="str">
        <f t="shared" si="75"/>
        <v>4-Causa Egreso-15</v>
      </c>
      <c r="C1660" s="4" t="str">
        <f t="shared" si="76"/>
        <v>4-Causa Egreso-15-Hombres</v>
      </c>
      <c r="D1660" s="4" t="str">
        <f t="shared" si="77"/>
        <v>4-Causa Egreso-15-Hombres-En Gestación</v>
      </c>
      <c r="E1660">
        <v>4</v>
      </c>
      <c r="F1660" t="str">
        <f>+VLOOKUP(H1660,Causas_Ingreso[[Causal Ingreso/Egreso]:[id_Causa]],3,0)</f>
        <v>Causa Egreso-15</v>
      </c>
      <c r="G1660" t="s">
        <v>417</v>
      </c>
      <c r="H1660" t="s">
        <v>346</v>
      </c>
      <c r="I1660" t="s">
        <v>158</v>
      </c>
      <c r="J1660" t="s">
        <v>149</v>
      </c>
      <c r="K1660" t="s">
        <v>252</v>
      </c>
      <c r="L1660" t="s">
        <v>106</v>
      </c>
      <c r="M1660">
        <v>0</v>
      </c>
      <c r="O1660" t="str">
        <f>+VLOOKUP(Línea_Causa_Sexo_Edad[[#This Row],[id_LA]],Línea_Atención[],2,0)</f>
        <v>Línea Oficina Protección Derechos</v>
      </c>
    </row>
    <row r="1661" spans="2:15" x14ac:dyDescent="0.3">
      <c r="B1661" s="4" t="str">
        <f t="shared" si="75"/>
        <v>4-Causa Egreso-15</v>
      </c>
      <c r="C1661" s="4" t="str">
        <f t="shared" si="76"/>
        <v>4-Causa Egreso-15-Mujeres</v>
      </c>
      <c r="D1661" s="4" t="str">
        <f t="shared" si="77"/>
        <v>4-Causa Egreso-15-Mujeres-En Gestación</v>
      </c>
      <c r="E1661">
        <v>4</v>
      </c>
      <c r="F1661" t="str">
        <f>+VLOOKUP(H1661,Causas_Ingreso[[Causal Ingreso/Egreso]:[id_Causa]],3,0)</f>
        <v>Causa Egreso-15</v>
      </c>
      <c r="G1661" t="s">
        <v>417</v>
      </c>
      <c r="H1661" t="s">
        <v>346</v>
      </c>
      <c r="I1661" t="s">
        <v>158</v>
      </c>
      <c r="J1661" t="s">
        <v>149</v>
      </c>
      <c r="K1661" t="s">
        <v>253</v>
      </c>
      <c r="L1661" t="s">
        <v>106</v>
      </c>
      <c r="M1661">
        <v>0</v>
      </c>
      <c r="O1661" t="str">
        <f>+VLOOKUP(Línea_Causa_Sexo_Edad[[#This Row],[id_LA]],Línea_Atención[],2,0)</f>
        <v>Línea Oficina Protección Derechos</v>
      </c>
    </row>
    <row r="1662" spans="2:15" x14ac:dyDescent="0.3">
      <c r="B1662" s="4" t="str">
        <f t="shared" si="75"/>
        <v>4-Causa Egreso-10</v>
      </c>
      <c r="C1662" s="4" t="str">
        <f t="shared" si="76"/>
        <v>4-Causa Egreso-10-Hombres</v>
      </c>
      <c r="D1662" s="4" t="str">
        <f t="shared" si="77"/>
        <v>4-Causa Egreso-10-Hombres-En Gestación</v>
      </c>
      <c r="E1662">
        <v>4</v>
      </c>
      <c r="F1662" t="str">
        <f>+VLOOKUP(H1662,Causas_Ingreso[[Causal Ingreso/Egreso]:[id_Causa]],3,0)</f>
        <v>Causa Egreso-10</v>
      </c>
      <c r="G1662" t="s">
        <v>417</v>
      </c>
      <c r="H1662" t="s">
        <v>342</v>
      </c>
      <c r="I1662" t="s">
        <v>158</v>
      </c>
      <c r="J1662" t="s">
        <v>149</v>
      </c>
      <c r="K1662" t="s">
        <v>252</v>
      </c>
      <c r="L1662" t="s">
        <v>106</v>
      </c>
      <c r="M1662">
        <v>0</v>
      </c>
      <c r="O1662" t="str">
        <f>+VLOOKUP(Línea_Causa_Sexo_Edad[[#This Row],[id_LA]],Línea_Atención[],2,0)</f>
        <v>Línea Oficina Protección Derechos</v>
      </c>
    </row>
    <row r="1663" spans="2:15" x14ac:dyDescent="0.3">
      <c r="B1663" s="4" t="str">
        <f t="shared" si="75"/>
        <v>4-Causa Egreso-10</v>
      </c>
      <c r="C1663" s="4" t="str">
        <f t="shared" si="76"/>
        <v>4-Causa Egreso-10-Mujeres</v>
      </c>
      <c r="D1663" s="4" t="str">
        <f t="shared" si="77"/>
        <v>4-Causa Egreso-10-Mujeres-En Gestación</v>
      </c>
      <c r="E1663">
        <v>4</v>
      </c>
      <c r="F1663" t="str">
        <f>+VLOOKUP(H1663,Causas_Ingreso[[Causal Ingreso/Egreso]:[id_Causa]],3,0)</f>
        <v>Causa Egreso-10</v>
      </c>
      <c r="G1663" t="s">
        <v>417</v>
      </c>
      <c r="H1663" t="s">
        <v>342</v>
      </c>
      <c r="I1663" t="s">
        <v>158</v>
      </c>
      <c r="J1663" t="s">
        <v>149</v>
      </c>
      <c r="K1663" t="s">
        <v>253</v>
      </c>
      <c r="L1663" t="s">
        <v>106</v>
      </c>
      <c r="M1663">
        <v>0</v>
      </c>
      <c r="O1663" t="str">
        <f>+VLOOKUP(Línea_Causa_Sexo_Edad[[#This Row],[id_LA]],Línea_Atención[],2,0)</f>
        <v>Línea Oficina Protección Derechos</v>
      </c>
    </row>
    <row r="1664" spans="2:15" x14ac:dyDescent="0.3">
      <c r="B1664" s="4" t="str">
        <f t="shared" si="75"/>
        <v>4-Causa Egreso-01</v>
      </c>
      <c r="C1664" s="4" t="str">
        <f t="shared" si="76"/>
        <v>4-Causa Egreso-01-Hombres</v>
      </c>
      <c r="D1664" s="4" t="str">
        <f t="shared" si="77"/>
        <v>4-Causa Egreso-01-Hombres-En Gestación</v>
      </c>
      <c r="E1664">
        <v>4</v>
      </c>
      <c r="F1664" t="str">
        <f>+VLOOKUP(H1664,Causas_Ingreso[[Causal Ingreso/Egreso]:[id_Causa]],3,0)</f>
        <v>Causa Egreso-01</v>
      </c>
      <c r="G1664" t="s">
        <v>417</v>
      </c>
      <c r="H1664" t="s">
        <v>335</v>
      </c>
      <c r="I1664" t="s">
        <v>158</v>
      </c>
      <c r="J1664" t="s">
        <v>149</v>
      </c>
      <c r="K1664" t="s">
        <v>252</v>
      </c>
      <c r="L1664" t="s">
        <v>106</v>
      </c>
      <c r="M1664">
        <v>0</v>
      </c>
      <c r="O1664" t="str">
        <f>+VLOOKUP(Línea_Causa_Sexo_Edad[[#This Row],[id_LA]],Línea_Atención[],2,0)</f>
        <v>Línea Oficina Protección Derechos</v>
      </c>
    </row>
    <row r="1665" spans="2:15" x14ac:dyDescent="0.3">
      <c r="B1665" s="4" t="str">
        <f t="shared" si="75"/>
        <v>4-Causa Egreso-01</v>
      </c>
      <c r="C1665" s="4" t="str">
        <f t="shared" si="76"/>
        <v>4-Causa Egreso-01-Mujeres</v>
      </c>
      <c r="D1665" s="4" t="str">
        <f t="shared" si="77"/>
        <v>4-Causa Egreso-01-Mujeres-En Gestación</v>
      </c>
      <c r="E1665">
        <v>4</v>
      </c>
      <c r="F1665" t="str">
        <f>+VLOOKUP(H1665,Causas_Ingreso[[Causal Ingreso/Egreso]:[id_Causa]],3,0)</f>
        <v>Causa Egreso-01</v>
      </c>
      <c r="G1665" t="s">
        <v>417</v>
      </c>
      <c r="H1665" t="s">
        <v>335</v>
      </c>
      <c r="I1665" t="s">
        <v>158</v>
      </c>
      <c r="J1665" t="s">
        <v>149</v>
      </c>
      <c r="K1665" t="s">
        <v>253</v>
      </c>
      <c r="L1665" t="s">
        <v>106</v>
      </c>
      <c r="M1665">
        <v>0</v>
      </c>
      <c r="O1665" t="str">
        <f>+VLOOKUP(Línea_Causa_Sexo_Edad[[#This Row],[id_LA]],Línea_Atención[],2,0)</f>
        <v>Línea Oficina Protección Derechos</v>
      </c>
    </row>
    <row r="1666" spans="2:15" x14ac:dyDescent="0.3">
      <c r="B1666" s="4" t="str">
        <f t="shared" si="75"/>
        <v>4-Causa Egreso-05</v>
      </c>
      <c r="C1666" s="4" t="str">
        <f t="shared" si="76"/>
        <v>4-Causa Egreso-05-Hombres</v>
      </c>
      <c r="D1666" s="4" t="str">
        <f t="shared" si="77"/>
        <v>4-Causa Egreso-05-Hombres-En Gestación</v>
      </c>
      <c r="E1666">
        <v>4</v>
      </c>
      <c r="F1666" t="str">
        <f>+VLOOKUP(H1666,Causas_Ingreso[[Causal Ingreso/Egreso]:[id_Causa]],3,0)</f>
        <v>Causa Egreso-05</v>
      </c>
      <c r="G1666" t="s">
        <v>417</v>
      </c>
      <c r="H1666" t="s">
        <v>340</v>
      </c>
      <c r="I1666" t="s">
        <v>158</v>
      </c>
      <c r="J1666" t="s">
        <v>149</v>
      </c>
      <c r="K1666" t="s">
        <v>252</v>
      </c>
      <c r="L1666" t="s">
        <v>106</v>
      </c>
      <c r="M1666">
        <v>0</v>
      </c>
      <c r="O1666" t="str">
        <f>+VLOOKUP(Línea_Causa_Sexo_Edad[[#This Row],[id_LA]],Línea_Atención[],2,0)</f>
        <v>Línea Oficina Protección Derechos</v>
      </c>
    </row>
    <row r="1667" spans="2:15" x14ac:dyDescent="0.3">
      <c r="B1667" s="4" t="str">
        <f t="shared" si="75"/>
        <v>4-Causa Egreso-05</v>
      </c>
      <c r="C1667" s="4" t="str">
        <f t="shared" si="76"/>
        <v>4-Causa Egreso-05-Mujeres</v>
      </c>
      <c r="D1667" s="4" t="str">
        <f t="shared" si="77"/>
        <v>4-Causa Egreso-05-Mujeres-En Gestación</v>
      </c>
      <c r="E1667">
        <v>4</v>
      </c>
      <c r="F1667" t="str">
        <f>+VLOOKUP(H1667,Causas_Ingreso[[Causal Ingreso/Egreso]:[id_Causa]],3,0)</f>
        <v>Causa Egreso-05</v>
      </c>
      <c r="G1667" t="s">
        <v>417</v>
      </c>
      <c r="H1667" t="s">
        <v>340</v>
      </c>
      <c r="I1667" t="s">
        <v>158</v>
      </c>
      <c r="J1667" t="s">
        <v>149</v>
      </c>
      <c r="K1667" t="s">
        <v>253</v>
      </c>
      <c r="L1667" t="s">
        <v>106</v>
      </c>
      <c r="M1667">
        <v>0</v>
      </c>
      <c r="O1667" t="str">
        <f>+VLOOKUP(Línea_Causa_Sexo_Edad[[#This Row],[id_LA]],Línea_Atención[],2,0)</f>
        <v>Línea Oficina Protección Derechos</v>
      </c>
    </row>
    <row r="1668" spans="2:15" x14ac:dyDescent="0.3">
      <c r="B1668" s="4" t="str">
        <f t="shared" si="75"/>
        <v>4-Causa Egreso-32</v>
      </c>
      <c r="C1668" s="4" t="str">
        <f t="shared" si="76"/>
        <v>4-Causa Egreso-32-Mujeres</v>
      </c>
      <c r="D1668" s="4" t="str">
        <f t="shared" si="77"/>
        <v>4-Causa Egreso-32-Mujeres-En Gestación</v>
      </c>
      <c r="E1668">
        <v>4</v>
      </c>
      <c r="F1668" t="str">
        <f>+VLOOKUP(H1668,Causas_Ingreso[[Causal Ingreso/Egreso]:[id_Causa]],3,0)</f>
        <v>Causa Egreso-32</v>
      </c>
      <c r="G1668" t="s">
        <v>417</v>
      </c>
      <c r="H1668" t="s">
        <v>333</v>
      </c>
      <c r="I1668" t="s">
        <v>158</v>
      </c>
      <c r="J1668" t="s">
        <v>149</v>
      </c>
      <c r="K1668" t="s">
        <v>253</v>
      </c>
      <c r="L1668" t="s">
        <v>106</v>
      </c>
      <c r="M1668">
        <v>46</v>
      </c>
      <c r="O1668" t="str">
        <f>+VLOOKUP(Línea_Causa_Sexo_Edad[[#This Row],[id_LA]],Línea_Atención[],2,0)</f>
        <v>Línea Oficina Protección Derechos</v>
      </c>
    </row>
    <row r="1669" spans="2:15" x14ac:dyDescent="0.3">
      <c r="B1669" s="4" t="str">
        <f t="shared" ref="B1669:B1689" si="78">+E1669&amp;"-"&amp;F1669</f>
        <v>4-Causa Egreso-33</v>
      </c>
      <c r="C1669" s="4" t="str">
        <f t="shared" ref="C1669:C1689" si="79">+B1669&amp;"-"&amp;K1669</f>
        <v>4-Causa Egreso-33-Hombres</v>
      </c>
      <c r="D1669" s="4" t="str">
        <f t="shared" ref="D1669:D1689" si="80">+C1669&amp;"-"&amp;J1669</f>
        <v>4-Causa Egreso-33-Hombres-En Gestación</v>
      </c>
      <c r="E1669">
        <v>4</v>
      </c>
      <c r="F1669" t="str">
        <f>+VLOOKUP(H1669,Causas_Ingreso[[Causal Ingreso/Egreso]:[id_Causa]],3,0)</f>
        <v>Causa Egreso-33</v>
      </c>
      <c r="G1669" t="s">
        <v>417</v>
      </c>
      <c r="H1669" t="s">
        <v>331</v>
      </c>
      <c r="I1669" t="s">
        <v>158</v>
      </c>
      <c r="J1669" t="s">
        <v>149</v>
      </c>
      <c r="K1669" t="s">
        <v>252</v>
      </c>
      <c r="L1669" t="s">
        <v>106</v>
      </c>
      <c r="M1669">
        <v>0</v>
      </c>
      <c r="O1669" t="str">
        <f>+VLOOKUP(Línea_Causa_Sexo_Edad[[#This Row],[id_LA]],Línea_Atención[],2,0)</f>
        <v>Línea Oficina Protección Derechos</v>
      </c>
    </row>
    <row r="1670" spans="2:15" x14ac:dyDescent="0.3">
      <c r="B1670" s="4" t="str">
        <f t="shared" si="78"/>
        <v>4-Causa Egreso-33</v>
      </c>
      <c r="C1670" s="4" t="str">
        <f t="shared" si="79"/>
        <v>4-Causa Egreso-33-Mujeres</v>
      </c>
      <c r="D1670" s="4" t="str">
        <f t="shared" si="80"/>
        <v>4-Causa Egreso-33-Mujeres-En Gestación</v>
      </c>
      <c r="E1670">
        <v>4</v>
      </c>
      <c r="F1670" t="str">
        <f>+VLOOKUP(H1670,Causas_Ingreso[[Causal Ingreso/Egreso]:[id_Causa]],3,0)</f>
        <v>Causa Egreso-33</v>
      </c>
      <c r="G1670" t="s">
        <v>417</v>
      </c>
      <c r="H1670" t="s">
        <v>331</v>
      </c>
      <c r="I1670" t="s">
        <v>158</v>
      </c>
      <c r="J1670" t="s">
        <v>149</v>
      </c>
      <c r="K1670" t="s">
        <v>253</v>
      </c>
      <c r="L1670" t="s">
        <v>106</v>
      </c>
      <c r="M1670">
        <v>1</v>
      </c>
      <c r="O1670" t="str">
        <f>+VLOOKUP(Línea_Causa_Sexo_Edad[[#This Row],[id_LA]],Línea_Atención[],2,0)</f>
        <v>Línea Oficina Protección Derechos</v>
      </c>
    </row>
    <row r="1671" spans="2:15" x14ac:dyDescent="0.3">
      <c r="B1671" s="4" t="str">
        <f t="shared" si="78"/>
        <v>4-Causa Egreso-34</v>
      </c>
      <c r="C1671" s="4" t="str">
        <f t="shared" si="79"/>
        <v>4-Causa Egreso-34-Hombres</v>
      </c>
      <c r="D1671" s="4" t="str">
        <f t="shared" si="80"/>
        <v>4-Causa Egreso-34-Hombres-En Gestación</v>
      </c>
      <c r="E1671">
        <v>4</v>
      </c>
      <c r="F1671" t="str">
        <f>+VLOOKUP(H1671,Causas_Ingreso[[Causal Ingreso/Egreso]:[id_Causa]],3,0)</f>
        <v>Causa Egreso-34</v>
      </c>
      <c r="G1671" t="s">
        <v>417</v>
      </c>
      <c r="H1671" t="s">
        <v>330</v>
      </c>
      <c r="I1671" t="s">
        <v>158</v>
      </c>
      <c r="J1671" t="s">
        <v>149</v>
      </c>
      <c r="K1671" t="s">
        <v>252</v>
      </c>
      <c r="L1671" t="s">
        <v>106</v>
      </c>
      <c r="M1671">
        <v>0</v>
      </c>
      <c r="O1671" t="str">
        <f>+VLOOKUP(Línea_Causa_Sexo_Edad[[#This Row],[id_LA]],Línea_Atención[],2,0)</f>
        <v>Línea Oficina Protección Derechos</v>
      </c>
    </row>
    <row r="1672" spans="2:15" x14ac:dyDescent="0.3">
      <c r="B1672" s="4" t="str">
        <f t="shared" si="78"/>
        <v>4-Causa Egreso-34</v>
      </c>
      <c r="C1672" s="4" t="str">
        <f t="shared" si="79"/>
        <v>4-Causa Egreso-34-Mujeres</v>
      </c>
      <c r="D1672" s="4" t="str">
        <f t="shared" si="80"/>
        <v>4-Causa Egreso-34-Mujeres-En Gestación</v>
      </c>
      <c r="E1672">
        <v>4</v>
      </c>
      <c r="F1672" t="str">
        <f>+VLOOKUP(H1672,Causas_Ingreso[[Causal Ingreso/Egreso]:[id_Causa]],3,0)</f>
        <v>Causa Egreso-34</v>
      </c>
      <c r="G1672" t="s">
        <v>417</v>
      </c>
      <c r="H1672" t="s">
        <v>330</v>
      </c>
      <c r="I1672" t="s">
        <v>158</v>
      </c>
      <c r="J1672" t="s">
        <v>149</v>
      </c>
      <c r="K1672" t="s">
        <v>253</v>
      </c>
      <c r="L1672" t="s">
        <v>106</v>
      </c>
      <c r="M1672">
        <v>0</v>
      </c>
      <c r="O1672" t="str">
        <f>+VLOOKUP(Línea_Causa_Sexo_Edad[[#This Row],[id_LA]],Línea_Atención[],2,0)</f>
        <v>Línea Oficina Protección Derechos</v>
      </c>
    </row>
    <row r="1673" spans="2:15" x14ac:dyDescent="0.3">
      <c r="B1673" s="4" t="str">
        <f t="shared" si="78"/>
        <v>4-Causa Egreso-37</v>
      </c>
      <c r="C1673" s="4" t="str">
        <f t="shared" si="79"/>
        <v>4-Causa Egreso-37-Hombres</v>
      </c>
      <c r="D1673" s="4" t="str">
        <f t="shared" si="80"/>
        <v>4-Causa Egreso-37-Hombres-En Gestación</v>
      </c>
      <c r="E1673">
        <v>4</v>
      </c>
      <c r="F1673" t="str">
        <f>+VLOOKUP(H1673,Causas_Ingreso[[Causal Ingreso/Egreso]:[id_Causa]],3,0)</f>
        <v>Causa Egreso-37</v>
      </c>
      <c r="G1673" t="s">
        <v>417</v>
      </c>
      <c r="H1673" t="s">
        <v>332</v>
      </c>
      <c r="I1673" t="s">
        <v>158</v>
      </c>
      <c r="J1673" t="s">
        <v>149</v>
      </c>
      <c r="K1673" t="s">
        <v>252</v>
      </c>
      <c r="L1673" t="s">
        <v>106</v>
      </c>
      <c r="M1673">
        <v>0</v>
      </c>
      <c r="O1673" t="str">
        <f>+VLOOKUP(Línea_Causa_Sexo_Edad[[#This Row],[id_LA]],Línea_Atención[],2,0)</f>
        <v>Línea Oficina Protección Derechos</v>
      </c>
    </row>
    <row r="1674" spans="2:15" x14ac:dyDescent="0.3">
      <c r="B1674" s="4" t="str">
        <f t="shared" si="78"/>
        <v>4-Causa Egreso-37</v>
      </c>
      <c r="C1674" s="4" t="str">
        <f t="shared" si="79"/>
        <v>4-Causa Egreso-37-Mujeres</v>
      </c>
      <c r="D1674" s="4" t="str">
        <f t="shared" si="80"/>
        <v>4-Causa Egreso-37-Mujeres-En Gestación</v>
      </c>
      <c r="E1674">
        <v>4</v>
      </c>
      <c r="F1674" t="str">
        <f>+VLOOKUP(H1674,Causas_Ingreso[[Causal Ingreso/Egreso]:[id_Causa]],3,0)</f>
        <v>Causa Egreso-37</v>
      </c>
      <c r="G1674" t="s">
        <v>417</v>
      </c>
      <c r="H1674" t="s">
        <v>332</v>
      </c>
      <c r="I1674" t="s">
        <v>158</v>
      </c>
      <c r="J1674" t="s">
        <v>149</v>
      </c>
      <c r="K1674" t="s">
        <v>253</v>
      </c>
      <c r="L1674" t="s">
        <v>106</v>
      </c>
      <c r="M1674">
        <v>0</v>
      </c>
      <c r="O1674" t="str">
        <f>+VLOOKUP(Línea_Causa_Sexo_Edad[[#This Row],[id_LA]],Línea_Atención[],2,0)</f>
        <v>Línea Oficina Protección Derechos</v>
      </c>
    </row>
    <row r="1675" spans="2:15" x14ac:dyDescent="0.3">
      <c r="B1675" s="4" t="str">
        <f t="shared" si="78"/>
        <v>4-Causa Egreso-39</v>
      </c>
      <c r="C1675" s="4" t="str">
        <f t="shared" si="79"/>
        <v>4-Causa Egreso-39-Mujeres</v>
      </c>
      <c r="D1675" s="4" t="str">
        <f t="shared" si="80"/>
        <v>4-Causa Egreso-39-Mujeres-En Gestación</v>
      </c>
      <c r="E1675">
        <v>4</v>
      </c>
      <c r="F1675" t="str">
        <f>+VLOOKUP(H1675,Causas_Ingreso[[Causal Ingreso/Egreso]:[id_Causa]],3,0)</f>
        <v>Causa Egreso-39</v>
      </c>
      <c r="G1675" t="s">
        <v>417</v>
      </c>
      <c r="H1675" t="s">
        <v>347</v>
      </c>
      <c r="I1675" t="s">
        <v>158</v>
      </c>
      <c r="J1675" t="s">
        <v>149</v>
      </c>
      <c r="K1675" t="s">
        <v>253</v>
      </c>
      <c r="L1675" t="s">
        <v>106</v>
      </c>
      <c r="M1675">
        <v>0</v>
      </c>
      <c r="O1675" t="str">
        <f>+VLOOKUP(Línea_Causa_Sexo_Edad[[#This Row],[id_LA]],Línea_Atención[],2,0)</f>
        <v>Línea Oficina Protección Derechos</v>
      </c>
    </row>
    <row r="1676" spans="2:15" x14ac:dyDescent="0.3">
      <c r="B1676" s="4" t="str">
        <f t="shared" si="78"/>
        <v>4-Causa Egreso-40</v>
      </c>
      <c r="C1676" s="4" t="str">
        <f t="shared" si="79"/>
        <v>4-Causa Egreso-40-Hombres</v>
      </c>
      <c r="D1676" s="4" t="str">
        <f t="shared" si="80"/>
        <v>4-Causa Egreso-40-Hombres-En Gestación</v>
      </c>
      <c r="E1676">
        <v>4</v>
      </c>
      <c r="F1676" t="str">
        <f>+VLOOKUP(H1676,Causas_Ingreso[[Causal Ingreso/Egreso]:[id_Causa]],3,0)</f>
        <v>Causa Egreso-40</v>
      </c>
      <c r="G1676" t="s">
        <v>417</v>
      </c>
      <c r="H1676" t="s">
        <v>327</v>
      </c>
      <c r="I1676" t="s">
        <v>158</v>
      </c>
      <c r="J1676" t="s">
        <v>149</v>
      </c>
      <c r="K1676" t="s">
        <v>252</v>
      </c>
      <c r="L1676" t="s">
        <v>106</v>
      </c>
      <c r="M1676">
        <v>0</v>
      </c>
      <c r="O1676" t="str">
        <f>+VLOOKUP(Línea_Causa_Sexo_Edad[[#This Row],[id_LA]],Línea_Atención[],2,0)</f>
        <v>Línea Oficina Protección Derechos</v>
      </c>
    </row>
    <row r="1677" spans="2:15" x14ac:dyDescent="0.3">
      <c r="B1677" s="4" t="str">
        <f t="shared" si="78"/>
        <v>4-Causa Egreso-40</v>
      </c>
      <c r="C1677" s="4" t="str">
        <f t="shared" si="79"/>
        <v>4-Causa Egreso-40-Mujeres</v>
      </c>
      <c r="D1677" s="4" t="str">
        <f t="shared" si="80"/>
        <v>4-Causa Egreso-40-Mujeres-En Gestación</v>
      </c>
      <c r="E1677">
        <v>4</v>
      </c>
      <c r="F1677" t="str">
        <f>+VLOOKUP(H1677,Causas_Ingreso[[Causal Ingreso/Egreso]:[id_Causa]],3,0)</f>
        <v>Causa Egreso-40</v>
      </c>
      <c r="G1677" t="s">
        <v>417</v>
      </c>
      <c r="H1677" t="s">
        <v>327</v>
      </c>
      <c r="I1677" t="s">
        <v>158</v>
      </c>
      <c r="J1677" t="s">
        <v>149</v>
      </c>
      <c r="K1677" t="s">
        <v>253</v>
      </c>
      <c r="L1677" t="s">
        <v>106</v>
      </c>
      <c r="M1677">
        <v>0</v>
      </c>
      <c r="O1677" t="str">
        <f>+VLOOKUP(Línea_Causa_Sexo_Edad[[#This Row],[id_LA]],Línea_Atención[],2,0)</f>
        <v>Línea Oficina Protección Derechos</v>
      </c>
    </row>
    <row r="1678" spans="2:15" x14ac:dyDescent="0.3">
      <c r="B1678" s="4" t="str">
        <f t="shared" si="78"/>
        <v>4-Causa Egreso-41</v>
      </c>
      <c r="C1678" s="4" t="str">
        <f t="shared" si="79"/>
        <v>4-Causa Egreso-41-Hombres</v>
      </c>
      <c r="D1678" s="4" t="str">
        <f t="shared" si="80"/>
        <v>4-Causa Egreso-41-Hombres-En Gestación</v>
      </c>
      <c r="E1678">
        <v>4</v>
      </c>
      <c r="F1678" t="str">
        <f>+VLOOKUP(H1678,Causas_Ingreso[[Causal Ingreso/Egreso]:[id_Causa]],3,0)</f>
        <v>Causa Egreso-41</v>
      </c>
      <c r="G1678" t="s">
        <v>417</v>
      </c>
      <c r="H1678" t="s">
        <v>328</v>
      </c>
      <c r="I1678" t="s">
        <v>158</v>
      </c>
      <c r="J1678" t="s">
        <v>149</v>
      </c>
      <c r="K1678" t="s">
        <v>252</v>
      </c>
      <c r="L1678" t="s">
        <v>106</v>
      </c>
      <c r="M1678">
        <v>0</v>
      </c>
      <c r="O1678" t="str">
        <f>+VLOOKUP(Línea_Causa_Sexo_Edad[[#This Row],[id_LA]],Línea_Atención[],2,0)</f>
        <v>Línea Oficina Protección Derechos</v>
      </c>
    </row>
    <row r="1679" spans="2:15" x14ac:dyDescent="0.3">
      <c r="B1679" s="4" t="str">
        <f t="shared" si="78"/>
        <v>4-Causa Egreso-41</v>
      </c>
      <c r="C1679" s="4" t="str">
        <f t="shared" si="79"/>
        <v>4-Causa Egreso-41-Mujeres</v>
      </c>
      <c r="D1679" s="4" t="str">
        <f t="shared" si="80"/>
        <v>4-Causa Egreso-41-Mujeres-En Gestación</v>
      </c>
      <c r="E1679">
        <v>4</v>
      </c>
      <c r="F1679" t="str">
        <f>+VLOOKUP(H1679,Causas_Ingreso[[Causal Ingreso/Egreso]:[id_Causa]],3,0)</f>
        <v>Causa Egreso-41</v>
      </c>
      <c r="G1679" t="s">
        <v>417</v>
      </c>
      <c r="H1679" t="s">
        <v>328</v>
      </c>
      <c r="I1679" t="s">
        <v>158</v>
      </c>
      <c r="J1679" t="s">
        <v>149</v>
      </c>
      <c r="K1679" t="s">
        <v>253</v>
      </c>
      <c r="L1679" t="s">
        <v>106</v>
      </c>
      <c r="M1679">
        <v>0</v>
      </c>
      <c r="O1679" t="str">
        <f>+VLOOKUP(Línea_Causa_Sexo_Edad[[#This Row],[id_LA]],Línea_Atención[],2,0)</f>
        <v>Línea Oficina Protección Derechos</v>
      </c>
    </row>
    <row r="1680" spans="2:15" x14ac:dyDescent="0.3">
      <c r="B1680" s="4" t="str">
        <f t="shared" si="78"/>
        <v>4-Causa Egreso-44</v>
      </c>
      <c r="C1680" s="4" t="str">
        <f t="shared" si="79"/>
        <v>4-Causa Egreso-44-Hombres</v>
      </c>
      <c r="D1680" s="4" t="str">
        <f t="shared" si="80"/>
        <v>4-Causa Egreso-44-Hombres-En Gestación</v>
      </c>
      <c r="E1680">
        <v>4</v>
      </c>
      <c r="F1680" t="str">
        <f>+VLOOKUP(H1680,Causas_Ingreso[[Causal Ingreso/Egreso]:[id_Causa]],3,0)</f>
        <v>Causa Egreso-44</v>
      </c>
      <c r="G1680" t="s">
        <v>417</v>
      </c>
      <c r="H1680" t="s">
        <v>350</v>
      </c>
      <c r="I1680" t="s">
        <v>158</v>
      </c>
      <c r="J1680" t="s">
        <v>149</v>
      </c>
      <c r="K1680" t="s">
        <v>252</v>
      </c>
      <c r="L1680" t="s">
        <v>106</v>
      </c>
      <c r="M1680">
        <v>0</v>
      </c>
      <c r="O1680" t="str">
        <f>+VLOOKUP(Línea_Causa_Sexo_Edad[[#This Row],[id_LA]],Línea_Atención[],2,0)</f>
        <v>Línea Oficina Protección Derechos</v>
      </c>
    </row>
    <row r="1681" spans="2:15" x14ac:dyDescent="0.3">
      <c r="B1681" s="4" t="str">
        <f t="shared" si="78"/>
        <v>4-Causa Egreso-44</v>
      </c>
      <c r="C1681" s="4" t="str">
        <f t="shared" si="79"/>
        <v>4-Causa Egreso-44-Mujeres</v>
      </c>
      <c r="D1681" s="4" t="str">
        <f t="shared" si="80"/>
        <v>4-Causa Egreso-44-Mujeres-En Gestación</v>
      </c>
      <c r="E1681">
        <v>4</v>
      </c>
      <c r="F1681" t="str">
        <f>+VLOOKUP(H1681,Causas_Ingreso[[Causal Ingreso/Egreso]:[id_Causa]],3,0)</f>
        <v>Causa Egreso-44</v>
      </c>
      <c r="G1681" t="s">
        <v>417</v>
      </c>
      <c r="H1681" t="s">
        <v>350</v>
      </c>
      <c r="I1681" t="s">
        <v>158</v>
      </c>
      <c r="J1681" t="s">
        <v>149</v>
      </c>
      <c r="K1681" t="s">
        <v>253</v>
      </c>
      <c r="L1681" t="s">
        <v>106</v>
      </c>
      <c r="M1681">
        <v>0</v>
      </c>
      <c r="O1681" t="str">
        <f>+VLOOKUP(Línea_Causa_Sexo_Edad[[#This Row],[id_LA]],Línea_Atención[],2,0)</f>
        <v>Línea Oficina Protección Derechos</v>
      </c>
    </row>
    <row r="1682" spans="2:15" x14ac:dyDescent="0.3">
      <c r="B1682" s="4" t="str">
        <f t="shared" si="78"/>
        <v>4-Causa Egreso-41</v>
      </c>
      <c r="C1682" s="4" t="str">
        <f t="shared" si="79"/>
        <v>4-Causa Egreso-41-Hombres</v>
      </c>
      <c r="D1682" s="4" t="str">
        <f t="shared" si="80"/>
        <v>4-Causa Egreso-41-Hombres-En Gestación</v>
      </c>
      <c r="E1682">
        <v>4</v>
      </c>
      <c r="F1682" t="str">
        <f>+VLOOKUP(H1682,Causas_Ingreso[[Causal Ingreso/Egreso]:[id_Causa]],3,0)</f>
        <v>Causa Egreso-41</v>
      </c>
      <c r="G1682" t="s">
        <v>417</v>
      </c>
      <c r="H1682" t="s">
        <v>328</v>
      </c>
      <c r="I1682" t="s">
        <v>158</v>
      </c>
      <c r="J1682" t="s">
        <v>149</v>
      </c>
      <c r="K1682" t="s">
        <v>252</v>
      </c>
      <c r="L1682" t="s">
        <v>106</v>
      </c>
      <c r="M1682">
        <v>0</v>
      </c>
      <c r="O1682" t="str">
        <f>+VLOOKUP(Línea_Causa_Sexo_Edad[[#This Row],[id_LA]],Línea_Atención[],2,0)</f>
        <v>Línea Oficina Protección Derechos</v>
      </c>
    </row>
    <row r="1683" spans="2:15" x14ac:dyDescent="0.3">
      <c r="B1683" s="4" t="str">
        <f t="shared" si="78"/>
        <v>4-Causa Egreso-41</v>
      </c>
      <c r="C1683" s="4" t="str">
        <f t="shared" si="79"/>
        <v>4-Causa Egreso-41-Mujeres</v>
      </c>
      <c r="D1683" s="4" t="str">
        <f t="shared" si="80"/>
        <v>4-Causa Egreso-41-Mujeres-En Gestación</v>
      </c>
      <c r="E1683">
        <v>4</v>
      </c>
      <c r="F1683" t="str">
        <f>+VLOOKUP(H1683,Causas_Ingreso[[Causal Ingreso/Egreso]:[id_Causa]],3,0)</f>
        <v>Causa Egreso-41</v>
      </c>
      <c r="G1683" t="s">
        <v>417</v>
      </c>
      <c r="H1683" t="s">
        <v>328</v>
      </c>
      <c r="I1683" t="s">
        <v>158</v>
      </c>
      <c r="J1683" t="s">
        <v>149</v>
      </c>
      <c r="K1683" t="s">
        <v>253</v>
      </c>
      <c r="L1683" t="s">
        <v>106</v>
      </c>
      <c r="M1683">
        <v>0</v>
      </c>
      <c r="O1683" t="str">
        <f>+VLOOKUP(Línea_Causa_Sexo_Edad[[#This Row],[id_LA]],Línea_Atención[],2,0)</f>
        <v>Línea Oficina Protección Derechos</v>
      </c>
    </row>
    <row r="1684" spans="2:15" x14ac:dyDescent="0.3">
      <c r="B1684" s="4" t="str">
        <f t="shared" si="78"/>
        <v>4-Causa Egreso-46</v>
      </c>
      <c r="C1684" s="4" t="str">
        <f t="shared" si="79"/>
        <v>4-Causa Egreso-46-Hombres</v>
      </c>
      <c r="D1684" s="4" t="str">
        <f t="shared" si="80"/>
        <v>4-Causa Egreso-46-Hombres-En Gestación</v>
      </c>
      <c r="E1684">
        <v>4</v>
      </c>
      <c r="F1684" t="str">
        <f>+VLOOKUP(H1684,Causas_Ingreso[[Causal Ingreso/Egreso]:[id_Causa]],3,0)</f>
        <v>Causa Egreso-46</v>
      </c>
      <c r="G1684" t="s">
        <v>417</v>
      </c>
      <c r="H1684" t="s">
        <v>326</v>
      </c>
      <c r="I1684" t="s">
        <v>158</v>
      </c>
      <c r="J1684" t="s">
        <v>149</v>
      </c>
      <c r="K1684" t="s">
        <v>252</v>
      </c>
      <c r="L1684" t="s">
        <v>106</v>
      </c>
      <c r="M1684">
        <v>0</v>
      </c>
      <c r="O1684" t="str">
        <f>+VLOOKUP(Línea_Causa_Sexo_Edad[[#This Row],[id_LA]],Línea_Atención[],2,0)</f>
        <v>Línea Oficina Protección Derechos</v>
      </c>
    </row>
    <row r="1685" spans="2:15" x14ac:dyDescent="0.3">
      <c r="B1685" s="4" t="str">
        <f t="shared" si="78"/>
        <v>4-Causa Egreso-46</v>
      </c>
      <c r="C1685" s="4" t="str">
        <f t="shared" si="79"/>
        <v>4-Causa Egreso-46-Mujeres</v>
      </c>
      <c r="D1685" s="4" t="str">
        <f t="shared" si="80"/>
        <v>4-Causa Egreso-46-Mujeres-En Gestación</v>
      </c>
      <c r="E1685">
        <v>4</v>
      </c>
      <c r="F1685" t="str">
        <f>+VLOOKUP(H1685,Causas_Ingreso[[Causal Ingreso/Egreso]:[id_Causa]],3,0)</f>
        <v>Causa Egreso-46</v>
      </c>
      <c r="G1685" t="s">
        <v>417</v>
      </c>
      <c r="H1685" t="s">
        <v>326</v>
      </c>
      <c r="I1685" t="s">
        <v>158</v>
      </c>
      <c r="J1685" t="s">
        <v>149</v>
      </c>
      <c r="K1685" t="s">
        <v>253</v>
      </c>
      <c r="L1685" t="s">
        <v>106</v>
      </c>
      <c r="M1685">
        <v>0</v>
      </c>
      <c r="O1685" t="str">
        <f>+VLOOKUP(Línea_Causa_Sexo_Edad[[#This Row],[id_LA]],Línea_Atención[],2,0)</f>
        <v>Línea Oficina Protección Derechos</v>
      </c>
    </row>
    <row r="1686" spans="2:15" x14ac:dyDescent="0.3">
      <c r="B1686" s="4" t="str">
        <f t="shared" si="78"/>
        <v>4-Causa Egreso-31</v>
      </c>
      <c r="C1686" s="4" t="str">
        <f t="shared" si="79"/>
        <v>4-Causa Egreso-31-Hombres</v>
      </c>
      <c r="D1686" s="4" t="str">
        <f t="shared" si="80"/>
        <v>4-Causa Egreso-31-Hombres-En Gestación</v>
      </c>
      <c r="E1686">
        <v>4</v>
      </c>
      <c r="F1686" t="str">
        <f>+VLOOKUP(H1686,Causas_Ingreso[[Causal Ingreso/Egreso]:[id_Causa]],3,0)</f>
        <v>Causa Egreso-31</v>
      </c>
      <c r="G1686" t="s">
        <v>417</v>
      </c>
      <c r="H1686" t="s">
        <v>325</v>
      </c>
      <c r="I1686" t="s">
        <v>158</v>
      </c>
      <c r="J1686" t="s">
        <v>149</v>
      </c>
      <c r="K1686" t="s">
        <v>252</v>
      </c>
      <c r="L1686" t="s">
        <v>106</v>
      </c>
      <c r="M1686">
        <v>0</v>
      </c>
      <c r="O1686" t="str">
        <f>+VLOOKUP(Línea_Causa_Sexo_Edad[[#This Row],[id_LA]],Línea_Atención[],2,0)</f>
        <v>Línea Oficina Protección Derechos</v>
      </c>
    </row>
    <row r="1687" spans="2:15" x14ac:dyDescent="0.3">
      <c r="B1687" s="4" t="str">
        <f t="shared" si="78"/>
        <v>4-Causa Egreso-31</v>
      </c>
      <c r="C1687" s="4" t="str">
        <f t="shared" si="79"/>
        <v>4-Causa Egreso-31-Mujeres</v>
      </c>
      <c r="D1687" s="4" t="str">
        <f t="shared" si="80"/>
        <v>4-Causa Egreso-31-Mujeres-En Gestación</v>
      </c>
      <c r="E1687">
        <v>4</v>
      </c>
      <c r="F1687" t="str">
        <f>+VLOOKUP(H1687,Causas_Ingreso[[Causal Ingreso/Egreso]:[id_Causa]],3,0)</f>
        <v>Causa Egreso-31</v>
      </c>
      <c r="G1687" t="s">
        <v>417</v>
      </c>
      <c r="H1687" t="s">
        <v>325</v>
      </c>
      <c r="I1687" t="s">
        <v>158</v>
      </c>
      <c r="J1687" t="s">
        <v>149</v>
      </c>
      <c r="K1687" t="s">
        <v>253</v>
      </c>
      <c r="L1687" t="s">
        <v>106</v>
      </c>
      <c r="M1687">
        <v>0</v>
      </c>
      <c r="O1687" t="str">
        <f>+VLOOKUP(Línea_Causa_Sexo_Edad[[#This Row],[id_LA]],Línea_Atención[],2,0)</f>
        <v>Línea Oficina Protección Derechos</v>
      </c>
    </row>
    <row r="1688" spans="2:15" x14ac:dyDescent="0.3">
      <c r="B1688" s="4" t="str">
        <f t="shared" si="78"/>
        <v>4-Causa Egreso-31</v>
      </c>
      <c r="C1688" s="4" t="str">
        <f t="shared" si="79"/>
        <v>4-Causa Egreso-31-Hombres</v>
      </c>
      <c r="D1688" s="4" t="str">
        <f t="shared" si="80"/>
        <v>4-Causa Egreso-31-Hombres-En Gestación</v>
      </c>
      <c r="E1688">
        <v>4</v>
      </c>
      <c r="F1688" t="str">
        <f>+VLOOKUP(H1688,Causas_Ingreso[[Causal Ingreso/Egreso]:[id_Causa]],3,0)</f>
        <v>Causa Egreso-31</v>
      </c>
      <c r="G1688" t="s">
        <v>417</v>
      </c>
      <c r="H1688" t="s">
        <v>325</v>
      </c>
      <c r="I1688" t="s">
        <v>158</v>
      </c>
      <c r="J1688" t="s">
        <v>149</v>
      </c>
      <c r="K1688" t="s">
        <v>252</v>
      </c>
      <c r="L1688" t="s">
        <v>106</v>
      </c>
      <c r="M1688">
        <v>0</v>
      </c>
      <c r="O1688" t="str">
        <f>+VLOOKUP(Línea_Causa_Sexo_Edad[[#This Row],[id_LA]],Línea_Atención[],2,0)</f>
        <v>Línea Oficina Protección Derechos</v>
      </c>
    </row>
    <row r="1689" spans="2:15" x14ac:dyDescent="0.3">
      <c r="B1689" s="4" t="str">
        <f t="shared" si="78"/>
        <v>4-Causa Egreso-31</v>
      </c>
      <c r="C1689" s="4" t="str">
        <f t="shared" si="79"/>
        <v>4-Causa Egreso-31-Mujeres</v>
      </c>
      <c r="D1689" s="4" t="str">
        <f t="shared" si="80"/>
        <v>4-Causa Egreso-31-Mujeres-En Gestación</v>
      </c>
      <c r="E1689">
        <v>4</v>
      </c>
      <c r="F1689" t="str">
        <f>+VLOOKUP(H1689,Causas_Ingreso[[Causal Ingreso/Egreso]:[id_Causa]],3,0)</f>
        <v>Causa Egreso-31</v>
      </c>
      <c r="G1689" t="s">
        <v>417</v>
      </c>
      <c r="H1689" t="s">
        <v>325</v>
      </c>
      <c r="I1689" t="s">
        <v>158</v>
      </c>
      <c r="J1689" t="s">
        <v>149</v>
      </c>
      <c r="K1689" t="s">
        <v>253</v>
      </c>
      <c r="L1689" t="s">
        <v>106</v>
      </c>
      <c r="M1689">
        <v>0</v>
      </c>
      <c r="O1689" t="str">
        <f>+VLOOKUP(Línea_Causa_Sexo_Edad[[#This Row],[id_LA]],Línea_Atención[],2,0)</f>
        <v>Línea Oficina Protección Derechos</v>
      </c>
    </row>
    <row r="1690" spans="2:15" x14ac:dyDescent="0.3">
      <c r="B1690" s="4" t="str">
        <f t="shared" ref="B1690:B1753" si="81">+E1690&amp;"-"&amp;F1690</f>
        <v>1-Causa Ingreso-02</v>
      </c>
      <c r="C1690" s="4" t="str">
        <f t="shared" ref="C1690:C1753" si="82">+B1690&amp;"-"&amp;K1690</f>
        <v>1-Causa Ingreso-02-Hombres</v>
      </c>
      <c r="D1690" s="4" t="str">
        <f t="shared" ref="D1690:D1753" si="83">+C1690&amp;"-"&amp;J1690</f>
        <v>1-Causa Ingreso-02-Hombres-Primera Infancia I</v>
      </c>
      <c r="E1690">
        <v>1</v>
      </c>
      <c r="F1690" t="s">
        <v>356</v>
      </c>
      <c r="G1690" t="s">
        <v>356</v>
      </c>
      <c r="H1690" t="s">
        <v>356</v>
      </c>
      <c r="I1690" t="s">
        <v>159</v>
      </c>
      <c r="J1690" t="s">
        <v>150</v>
      </c>
      <c r="K1690" t="s">
        <v>252</v>
      </c>
      <c r="L1690" t="s">
        <v>101</v>
      </c>
      <c r="M1690">
        <v>0</v>
      </c>
      <c r="N1690">
        <v>44196</v>
      </c>
      <c r="O1690" t="str">
        <f>+VLOOKUP(Línea_Causa_Sexo_Edad[[#This Row],[id_LA]],Línea_Atención[],2,0)</f>
        <v>Línea Ambulatoria</v>
      </c>
    </row>
    <row r="1691" spans="2:15" x14ac:dyDescent="0.3">
      <c r="B1691" s="15" t="str">
        <f t="shared" si="81"/>
        <v>1-Causa Ingreso-02</v>
      </c>
      <c r="C1691" s="15" t="str">
        <f t="shared" si="82"/>
        <v>1-Causa Ingreso-02-Mujeres</v>
      </c>
      <c r="D1691" s="15" t="str">
        <f t="shared" si="83"/>
        <v>1-Causa Ingreso-02-Mujeres-Primera Infancia I</v>
      </c>
      <c r="E1691">
        <v>1</v>
      </c>
      <c r="F1691" t="s">
        <v>356</v>
      </c>
      <c r="G1691" t="s">
        <v>356</v>
      </c>
      <c r="H1691" t="s">
        <v>356</v>
      </c>
      <c r="I1691" t="s">
        <v>159</v>
      </c>
      <c r="J1691" t="s">
        <v>150</v>
      </c>
      <c r="K1691" t="s">
        <v>253</v>
      </c>
      <c r="L1691" t="s">
        <v>101</v>
      </c>
      <c r="M1691">
        <v>0</v>
      </c>
      <c r="N1691">
        <v>44196</v>
      </c>
      <c r="O1691" t="str">
        <f>+VLOOKUP(Línea_Causa_Sexo_Edad[[#This Row],[id_LA]],Línea_Atención[],2,0)</f>
        <v>Línea Ambulatoria</v>
      </c>
    </row>
    <row r="1692" spans="2:15" x14ac:dyDescent="0.3">
      <c r="B1692" s="15" t="str">
        <f t="shared" si="81"/>
        <v>1-Causa Ingreso-03</v>
      </c>
      <c r="C1692" s="15" t="str">
        <f t="shared" si="82"/>
        <v>1-Causa Ingreso-03-Hombres</v>
      </c>
      <c r="D1692" s="15" t="str">
        <f t="shared" si="83"/>
        <v>1-Causa Ingreso-03-Hombres-Primera Infancia I</v>
      </c>
      <c r="E1692">
        <v>1</v>
      </c>
      <c r="F1692" t="s">
        <v>357</v>
      </c>
      <c r="G1692" t="s">
        <v>357</v>
      </c>
      <c r="H1692" t="s">
        <v>357</v>
      </c>
      <c r="I1692" t="s">
        <v>159</v>
      </c>
      <c r="J1692" t="s">
        <v>150</v>
      </c>
      <c r="K1692" t="s">
        <v>252</v>
      </c>
      <c r="L1692" t="s">
        <v>101</v>
      </c>
      <c r="M1692">
        <v>108</v>
      </c>
      <c r="N1692">
        <v>44196</v>
      </c>
      <c r="O1692" t="str">
        <f>+VLOOKUP(Línea_Causa_Sexo_Edad[[#This Row],[id_LA]],Línea_Atención[],2,0)</f>
        <v>Línea Ambulatoria</v>
      </c>
    </row>
    <row r="1693" spans="2:15" x14ac:dyDescent="0.3">
      <c r="B1693" s="15" t="str">
        <f t="shared" si="81"/>
        <v>1-Causa Ingreso-03</v>
      </c>
      <c r="C1693" s="15" t="str">
        <f t="shared" si="82"/>
        <v>1-Causa Ingreso-03-Mujeres</v>
      </c>
      <c r="D1693" s="15" t="str">
        <f t="shared" si="83"/>
        <v>1-Causa Ingreso-03-Mujeres-Primera Infancia I</v>
      </c>
      <c r="E1693">
        <v>1</v>
      </c>
      <c r="F1693" t="s">
        <v>357</v>
      </c>
      <c r="G1693" t="s">
        <v>357</v>
      </c>
      <c r="H1693" t="s">
        <v>357</v>
      </c>
      <c r="I1693" t="s">
        <v>159</v>
      </c>
      <c r="J1693" t="s">
        <v>150</v>
      </c>
      <c r="K1693" t="s">
        <v>253</v>
      </c>
      <c r="L1693" t="s">
        <v>101</v>
      </c>
      <c r="M1693">
        <v>105</v>
      </c>
      <c r="N1693">
        <v>44196</v>
      </c>
      <c r="O1693" t="str">
        <f>+VLOOKUP(Línea_Causa_Sexo_Edad[[#This Row],[id_LA]],Línea_Atención[],2,0)</f>
        <v>Línea Ambulatoria</v>
      </c>
    </row>
    <row r="1694" spans="2:15" x14ac:dyDescent="0.3">
      <c r="B1694" s="15" t="str">
        <f t="shared" si="81"/>
        <v>1-Causa Ingreso-04</v>
      </c>
      <c r="C1694" s="15" t="str">
        <f t="shared" si="82"/>
        <v>1-Causa Ingreso-04-Hombres</v>
      </c>
      <c r="D1694" s="15" t="str">
        <f t="shared" si="83"/>
        <v>1-Causa Ingreso-04-Hombres-Primera Infancia I</v>
      </c>
      <c r="E1694">
        <v>1</v>
      </c>
      <c r="F1694" t="s">
        <v>358</v>
      </c>
      <c r="G1694" t="s">
        <v>358</v>
      </c>
      <c r="H1694" t="s">
        <v>358</v>
      </c>
      <c r="I1694" t="s">
        <v>159</v>
      </c>
      <c r="J1694" t="s">
        <v>150</v>
      </c>
      <c r="K1694" t="s">
        <v>252</v>
      </c>
      <c r="L1694" t="s">
        <v>101</v>
      </c>
      <c r="M1694">
        <v>1157</v>
      </c>
      <c r="N1694">
        <v>44196</v>
      </c>
      <c r="O1694" t="str">
        <f>+VLOOKUP(Línea_Causa_Sexo_Edad[[#This Row],[id_LA]],Línea_Atención[],2,0)</f>
        <v>Línea Ambulatoria</v>
      </c>
    </row>
    <row r="1695" spans="2:15" x14ac:dyDescent="0.3">
      <c r="B1695" s="15" t="str">
        <f t="shared" si="81"/>
        <v>1-Causa Ingreso-04</v>
      </c>
      <c r="C1695" s="15" t="str">
        <f t="shared" si="82"/>
        <v>1-Causa Ingreso-04-Mujeres</v>
      </c>
      <c r="D1695" s="15" t="str">
        <f t="shared" si="83"/>
        <v>1-Causa Ingreso-04-Mujeres-Primera Infancia I</v>
      </c>
      <c r="E1695">
        <v>1</v>
      </c>
      <c r="F1695" t="s">
        <v>358</v>
      </c>
      <c r="G1695" t="s">
        <v>358</v>
      </c>
      <c r="H1695" t="s">
        <v>358</v>
      </c>
      <c r="I1695" t="s">
        <v>159</v>
      </c>
      <c r="J1695" t="s">
        <v>150</v>
      </c>
      <c r="K1695" t="s">
        <v>253</v>
      </c>
      <c r="L1695" t="s">
        <v>101</v>
      </c>
      <c r="M1695">
        <v>1087</v>
      </c>
      <c r="N1695">
        <v>44196</v>
      </c>
      <c r="O1695" t="str">
        <f>+VLOOKUP(Línea_Causa_Sexo_Edad[[#This Row],[id_LA]],Línea_Atención[],2,0)</f>
        <v>Línea Ambulatoria</v>
      </c>
    </row>
    <row r="1696" spans="2:15" x14ac:dyDescent="0.3">
      <c r="B1696" s="15" t="str">
        <f t="shared" si="81"/>
        <v>1-Causa Ingreso-05</v>
      </c>
      <c r="C1696" s="15" t="str">
        <f t="shared" si="82"/>
        <v>1-Causa Ingreso-05-Hombres</v>
      </c>
      <c r="D1696" s="15" t="str">
        <f t="shared" si="83"/>
        <v>1-Causa Ingreso-05-Hombres-Primera Infancia I</v>
      </c>
      <c r="E1696">
        <v>1</v>
      </c>
      <c r="F1696" t="s">
        <v>359</v>
      </c>
      <c r="G1696" t="s">
        <v>359</v>
      </c>
      <c r="H1696" t="s">
        <v>359</v>
      </c>
      <c r="I1696" t="s">
        <v>159</v>
      </c>
      <c r="J1696" t="s">
        <v>150</v>
      </c>
      <c r="K1696" t="s">
        <v>252</v>
      </c>
      <c r="L1696" t="s">
        <v>101</v>
      </c>
      <c r="M1696">
        <v>305</v>
      </c>
      <c r="N1696">
        <v>44196</v>
      </c>
      <c r="O1696" t="str">
        <f>+VLOOKUP(Línea_Causa_Sexo_Edad[[#This Row],[id_LA]],Línea_Atención[],2,0)</f>
        <v>Línea Ambulatoria</v>
      </c>
    </row>
    <row r="1697" spans="2:15" x14ac:dyDescent="0.3">
      <c r="B1697" s="15" t="str">
        <f t="shared" si="81"/>
        <v>1-Causa Ingreso-05</v>
      </c>
      <c r="C1697" s="15" t="str">
        <f t="shared" si="82"/>
        <v>1-Causa Ingreso-05-Mujeres</v>
      </c>
      <c r="D1697" s="15" t="str">
        <f t="shared" si="83"/>
        <v>1-Causa Ingreso-05-Mujeres-Primera Infancia I</v>
      </c>
      <c r="E1697">
        <v>1</v>
      </c>
      <c r="F1697" t="s">
        <v>359</v>
      </c>
      <c r="G1697" t="s">
        <v>359</v>
      </c>
      <c r="H1697" t="s">
        <v>359</v>
      </c>
      <c r="I1697" t="s">
        <v>159</v>
      </c>
      <c r="J1697" t="s">
        <v>150</v>
      </c>
      <c r="K1697" t="s">
        <v>253</v>
      </c>
      <c r="L1697" t="s">
        <v>101</v>
      </c>
      <c r="M1697">
        <v>291</v>
      </c>
      <c r="N1697">
        <v>44196</v>
      </c>
      <c r="O1697" t="str">
        <f>+VLOOKUP(Línea_Causa_Sexo_Edad[[#This Row],[id_LA]],Línea_Atención[],2,0)</f>
        <v>Línea Ambulatoria</v>
      </c>
    </row>
    <row r="1698" spans="2:15" x14ac:dyDescent="0.3">
      <c r="B1698" s="15" t="str">
        <f t="shared" si="81"/>
        <v>1-Causa Ingreso-06</v>
      </c>
      <c r="C1698" s="15" t="str">
        <f t="shared" si="82"/>
        <v>1-Causa Ingreso-06-Hombres</v>
      </c>
      <c r="D1698" s="15" t="str">
        <f t="shared" si="83"/>
        <v>1-Causa Ingreso-06-Hombres-Primera Infancia I</v>
      </c>
      <c r="E1698">
        <v>1</v>
      </c>
      <c r="F1698" t="s">
        <v>360</v>
      </c>
      <c r="G1698" t="s">
        <v>360</v>
      </c>
      <c r="H1698" t="s">
        <v>360</v>
      </c>
      <c r="I1698" t="s">
        <v>159</v>
      </c>
      <c r="J1698" t="s">
        <v>150</v>
      </c>
      <c r="K1698" t="s">
        <v>252</v>
      </c>
      <c r="L1698" t="s">
        <v>101</v>
      </c>
      <c r="M1698">
        <v>0</v>
      </c>
      <c r="N1698">
        <v>44196</v>
      </c>
      <c r="O1698" t="str">
        <f>+VLOOKUP(Línea_Causa_Sexo_Edad[[#This Row],[id_LA]],Línea_Atención[],2,0)</f>
        <v>Línea Ambulatoria</v>
      </c>
    </row>
    <row r="1699" spans="2:15" x14ac:dyDescent="0.3">
      <c r="B1699" s="15" t="str">
        <f t="shared" si="81"/>
        <v>1-Causa Ingreso-06</v>
      </c>
      <c r="C1699" s="15" t="str">
        <f t="shared" si="82"/>
        <v>1-Causa Ingreso-06-Mujeres</v>
      </c>
      <c r="D1699" s="15" t="str">
        <f t="shared" si="83"/>
        <v>1-Causa Ingreso-06-Mujeres-Primera Infancia I</v>
      </c>
      <c r="E1699">
        <v>1</v>
      </c>
      <c r="F1699" t="s">
        <v>360</v>
      </c>
      <c r="G1699" t="s">
        <v>360</v>
      </c>
      <c r="H1699" t="s">
        <v>360</v>
      </c>
      <c r="I1699" t="s">
        <v>159</v>
      </c>
      <c r="J1699" t="s">
        <v>150</v>
      </c>
      <c r="K1699" t="s">
        <v>253</v>
      </c>
      <c r="L1699" t="s">
        <v>101</v>
      </c>
      <c r="M1699">
        <v>0</v>
      </c>
      <c r="N1699">
        <v>44196</v>
      </c>
      <c r="O1699" t="str">
        <f>+VLOOKUP(Línea_Causa_Sexo_Edad[[#This Row],[id_LA]],Línea_Atención[],2,0)</f>
        <v>Línea Ambulatoria</v>
      </c>
    </row>
    <row r="1700" spans="2:15" x14ac:dyDescent="0.3">
      <c r="B1700" s="15" t="str">
        <f t="shared" si="81"/>
        <v>1-Causa Ingreso-07</v>
      </c>
      <c r="C1700" s="15" t="str">
        <f t="shared" si="82"/>
        <v>1-Causa Ingreso-07-Hombres</v>
      </c>
      <c r="D1700" s="15" t="str">
        <f t="shared" si="83"/>
        <v>1-Causa Ingreso-07-Hombres-Primera Infancia I</v>
      </c>
      <c r="E1700">
        <v>1</v>
      </c>
      <c r="F1700" t="s">
        <v>361</v>
      </c>
      <c r="G1700" t="s">
        <v>361</v>
      </c>
      <c r="H1700" t="s">
        <v>361</v>
      </c>
      <c r="I1700" t="s">
        <v>159</v>
      </c>
      <c r="J1700" t="s">
        <v>150</v>
      </c>
      <c r="K1700" t="s">
        <v>252</v>
      </c>
      <c r="L1700" t="s">
        <v>101</v>
      </c>
      <c r="M1700">
        <v>0</v>
      </c>
      <c r="N1700">
        <v>44196</v>
      </c>
      <c r="O1700" t="str">
        <f>+VLOOKUP(Línea_Causa_Sexo_Edad[[#This Row],[id_LA]],Línea_Atención[],2,0)</f>
        <v>Línea Ambulatoria</v>
      </c>
    </row>
    <row r="1701" spans="2:15" x14ac:dyDescent="0.3">
      <c r="B1701" s="15" t="str">
        <f t="shared" si="81"/>
        <v>1-Causa Ingreso-07</v>
      </c>
      <c r="C1701" s="15" t="str">
        <f t="shared" si="82"/>
        <v>1-Causa Ingreso-07-Mujeres</v>
      </c>
      <c r="D1701" s="15" t="str">
        <f t="shared" si="83"/>
        <v>1-Causa Ingreso-07-Mujeres-Primera Infancia I</v>
      </c>
      <c r="E1701">
        <v>1</v>
      </c>
      <c r="F1701" t="s">
        <v>361</v>
      </c>
      <c r="G1701" t="s">
        <v>361</v>
      </c>
      <c r="H1701" t="s">
        <v>361</v>
      </c>
      <c r="I1701" t="s">
        <v>159</v>
      </c>
      <c r="J1701" t="s">
        <v>150</v>
      </c>
      <c r="K1701" t="s">
        <v>253</v>
      </c>
      <c r="L1701" t="s">
        <v>101</v>
      </c>
      <c r="M1701">
        <v>0</v>
      </c>
      <c r="N1701">
        <v>44196</v>
      </c>
      <c r="O1701" t="str">
        <f>+VLOOKUP(Línea_Causa_Sexo_Edad[[#This Row],[id_LA]],Línea_Atención[],2,0)</f>
        <v>Línea Ambulatoria</v>
      </c>
    </row>
    <row r="1702" spans="2:15" x14ac:dyDescent="0.3">
      <c r="B1702" s="15" t="str">
        <f t="shared" si="81"/>
        <v>1-Causa Ingreso-10</v>
      </c>
      <c r="C1702" s="15" t="str">
        <f t="shared" si="82"/>
        <v>1-Causa Ingreso-10-Hombres</v>
      </c>
      <c r="D1702" s="15" t="str">
        <f t="shared" si="83"/>
        <v>1-Causa Ingreso-10-Hombres-Primera Infancia I</v>
      </c>
      <c r="E1702">
        <v>1</v>
      </c>
      <c r="F1702" t="s">
        <v>364</v>
      </c>
      <c r="G1702" t="s">
        <v>364</v>
      </c>
      <c r="H1702" t="s">
        <v>364</v>
      </c>
      <c r="I1702" t="s">
        <v>159</v>
      </c>
      <c r="J1702" t="s">
        <v>150</v>
      </c>
      <c r="K1702" t="s">
        <v>252</v>
      </c>
      <c r="L1702" t="s">
        <v>101</v>
      </c>
      <c r="M1702">
        <v>0</v>
      </c>
      <c r="N1702">
        <v>44196</v>
      </c>
      <c r="O1702" t="str">
        <f>+VLOOKUP(Línea_Causa_Sexo_Edad[[#This Row],[id_LA]],Línea_Atención[],2,0)</f>
        <v>Línea Ambulatoria</v>
      </c>
    </row>
    <row r="1703" spans="2:15" x14ac:dyDescent="0.3">
      <c r="B1703" s="15" t="str">
        <f t="shared" si="81"/>
        <v>1-Causa Ingreso-10</v>
      </c>
      <c r="C1703" s="15" t="str">
        <f t="shared" si="82"/>
        <v>1-Causa Ingreso-10-Mujeres</v>
      </c>
      <c r="D1703" s="15" t="str">
        <f t="shared" si="83"/>
        <v>1-Causa Ingreso-10-Mujeres-Primera Infancia I</v>
      </c>
      <c r="E1703">
        <v>1</v>
      </c>
      <c r="F1703" t="s">
        <v>364</v>
      </c>
      <c r="G1703" t="s">
        <v>364</v>
      </c>
      <c r="H1703" t="s">
        <v>364</v>
      </c>
      <c r="I1703" t="s">
        <v>159</v>
      </c>
      <c r="J1703" t="s">
        <v>150</v>
      </c>
      <c r="K1703" t="s">
        <v>253</v>
      </c>
      <c r="L1703" t="s">
        <v>101</v>
      </c>
      <c r="M1703">
        <v>0</v>
      </c>
      <c r="N1703">
        <v>44196</v>
      </c>
      <c r="O1703" t="str">
        <f>+VLOOKUP(Línea_Causa_Sexo_Edad[[#This Row],[id_LA]],Línea_Atención[],2,0)</f>
        <v>Línea Ambulatoria</v>
      </c>
    </row>
    <row r="1704" spans="2:15" x14ac:dyDescent="0.3">
      <c r="B1704" s="15" t="str">
        <f t="shared" si="81"/>
        <v>1-Causa Ingreso-11</v>
      </c>
      <c r="C1704" s="15" t="str">
        <f t="shared" si="82"/>
        <v>1-Causa Ingreso-11-Hombres</v>
      </c>
      <c r="D1704" s="15" t="str">
        <f t="shared" si="83"/>
        <v>1-Causa Ingreso-11-Hombres-Primera Infancia I</v>
      </c>
      <c r="E1704">
        <v>1</v>
      </c>
      <c r="F1704" t="s">
        <v>365</v>
      </c>
      <c r="G1704" t="s">
        <v>365</v>
      </c>
      <c r="H1704" t="s">
        <v>365</v>
      </c>
      <c r="I1704" t="s">
        <v>159</v>
      </c>
      <c r="J1704" t="s">
        <v>150</v>
      </c>
      <c r="K1704" t="s">
        <v>252</v>
      </c>
      <c r="L1704" t="s">
        <v>101</v>
      </c>
      <c r="M1704">
        <v>24</v>
      </c>
      <c r="N1704">
        <v>44196</v>
      </c>
      <c r="O1704" t="str">
        <f>+VLOOKUP(Línea_Causa_Sexo_Edad[[#This Row],[id_LA]],Línea_Atención[],2,0)</f>
        <v>Línea Ambulatoria</v>
      </c>
    </row>
    <row r="1705" spans="2:15" x14ac:dyDescent="0.3">
      <c r="B1705" s="15" t="str">
        <f t="shared" si="81"/>
        <v>1-Causa Ingreso-11</v>
      </c>
      <c r="C1705" s="15" t="str">
        <f t="shared" si="82"/>
        <v>1-Causa Ingreso-11-Mujeres</v>
      </c>
      <c r="D1705" s="15" t="str">
        <f t="shared" si="83"/>
        <v>1-Causa Ingreso-11-Mujeres-Primera Infancia I</v>
      </c>
      <c r="E1705">
        <v>1</v>
      </c>
      <c r="F1705" t="s">
        <v>365</v>
      </c>
      <c r="G1705" t="s">
        <v>365</v>
      </c>
      <c r="H1705" t="s">
        <v>365</v>
      </c>
      <c r="I1705" t="s">
        <v>159</v>
      </c>
      <c r="J1705" t="s">
        <v>150</v>
      </c>
      <c r="K1705" t="s">
        <v>253</v>
      </c>
      <c r="L1705" t="s">
        <v>101</v>
      </c>
      <c r="M1705">
        <v>70</v>
      </c>
      <c r="N1705">
        <v>44196</v>
      </c>
      <c r="O1705" t="str">
        <f>+VLOOKUP(Línea_Causa_Sexo_Edad[[#This Row],[id_LA]],Línea_Atención[],2,0)</f>
        <v>Línea Ambulatoria</v>
      </c>
    </row>
    <row r="1706" spans="2:15" x14ac:dyDescent="0.3">
      <c r="B1706" s="15" t="str">
        <f t="shared" si="81"/>
        <v>1-Causa Ingreso-12</v>
      </c>
      <c r="C1706" s="15" t="str">
        <f t="shared" si="82"/>
        <v>1-Causa Ingreso-12-Hombres</v>
      </c>
      <c r="D1706" s="15" t="str">
        <f t="shared" si="83"/>
        <v>1-Causa Ingreso-12-Hombres-Primera Infancia I</v>
      </c>
      <c r="E1706">
        <v>1</v>
      </c>
      <c r="F1706" t="s">
        <v>366</v>
      </c>
      <c r="G1706" t="s">
        <v>366</v>
      </c>
      <c r="H1706" t="s">
        <v>366</v>
      </c>
      <c r="I1706" t="s">
        <v>159</v>
      </c>
      <c r="J1706" t="s">
        <v>150</v>
      </c>
      <c r="K1706" t="s">
        <v>252</v>
      </c>
      <c r="L1706" t="s">
        <v>101</v>
      </c>
      <c r="M1706">
        <v>590</v>
      </c>
      <c r="N1706">
        <v>44196</v>
      </c>
      <c r="O1706" t="str">
        <f>+VLOOKUP(Línea_Causa_Sexo_Edad[[#This Row],[id_LA]],Línea_Atención[],2,0)</f>
        <v>Línea Ambulatoria</v>
      </c>
    </row>
    <row r="1707" spans="2:15" x14ac:dyDescent="0.3">
      <c r="B1707" s="15" t="str">
        <f t="shared" si="81"/>
        <v>1-Causa Ingreso-12</v>
      </c>
      <c r="C1707" s="15" t="str">
        <f t="shared" si="82"/>
        <v>1-Causa Ingreso-12-Mujeres</v>
      </c>
      <c r="D1707" s="15" t="str">
        <f t="shared" si="83"/>
        <v>1-Causa Ingreso-12-Mujeres-Primera Infancia I</v>
      </c>
      <c r="E1707">
        <v>1</v>
      </c>
      <c r="F1707" t="s">
        <v>366</v>
      </c>
      <c r="G1707" t="s">
        <v>366</v>
      </c>
      <c r="H1707" t="s">
        <v>366</v>
      </c>
      <c r="I1707" t="s">
        <v>159</v>
      </c>
      <c r="J1707" t="s">
        <v>150</v>
      </c>
      <c r="K1707" t="s">
        <v>253</v>
      </c>
      <c r="L1707" t="s">
        <v>101</v>
      </c>
      <c r="M1707">
        <v>555</v>
      </c>
      <c r="N1707">
        <v>44196</v>
      </c>
      <c r="O1707" t="str">
        <f>+VLOOKUP(Línea_Causa_Sexo_Edad[[#This Row],[id_LA]],Línea_Atención[],2,0)</f>
        <v>Línea Ambulatoria</v>
      </c>
    </row>
    <row r="1708" spans="2:15" x14ac:dyDescent="0.3">
      <c r="B1708" s="15" t="str">
        <f t="shared" si="81"/>
        <v>1-Causa Ingreso-02</v>
      </c>
      <c r="C1708" s="15" t="str">
        <f t="shared" si="82"/>
        <v>1-Causa Ingreso-02-Hombres</v>
      </c>
      <c r="D1708" s="15" t="str">
        <f t="shared" si="83"/>
        <v>1-Causa Ingreso-02-Hombres-Primera Infancia II</v>
      </c>
      <c r="E1708">
        <v>1</v>
      </c>
      <c r="F1708" t="s">
        <v>356</v>
      </c>
      <c r="G1708" t="s">
        <v>356</v>
      </c>
      <c r="H1708" t="s">
        <v>356</v>
      </c>
      <c r="I1708" t="s">
        <v>160</v>
      </c>
      <c r="J1708" t="s">
        <v>154</v>
      </c>
      <c r="K1708" t="s">
        <v>252</v>
      </c>
      <c r="L1708" t="s">
        <v>101</v>
      </c>
      <c r="M1708">
        <v>3</v>
      </c>
      <c r="N1708">
        <v>44196</v>
      </c>
      <c r="O1708" t="str">
        <f>+VLOOKUP(Línea_Causa_Sexo_Edad[[#This Row],[id_LA]],Línea_Atención[],2,0)</f>
        <v>Línea Ambulatoria</v>
      </c>
    </row>
    <row r="1709" spans="2:15" x14ac:dyDescent="0.3">
      <c r="B1709" s="15" t="str">
        <f t="shared" si="81"/>
        <v>1-Causa Ingreso-02</v>
      </c>
      <c r="C1709" s="15" t="str">
        <f t="shared" si="82"/>
        <v>1-Causa Ingreso-02-Mujeres</v>
      </c>
      <c r="D1709" s="15" t="str">
        <f t="shared" si="83"/>
        <v>1-Causa Ingreso-02-Mujeres-Primera Infancia II</v>
      </c>
      <c r="E1709">
        <v>1</v>
      </c>
      <c r="F1709" t="s">
        <v>356</v>
      </c>
      <c r="G1709" t="s">
        <v>356</v>
      </c>
      <c r="H1709" t="s">
        <v>356</v>
      </c>
      <c r="I1709" t="s">
        <v>160</v>
      </c>
      <c r="J1709" t="s">
        <v>154</v>
      </c>
      <c r="K1709" t="s">
        <v>253</v>
      </c>
      <c r="L1709" t="s">
        <v>101</v>
      </c>
      <c r="M1709">
        <v>0</v>
      </c>
      <c r="N1709">
        <v>44196</v>
      </c>
      <c r="O1709" t="str">
        <f>+VLOOKUP(Línea_Causa_Sexo_Edad[[#This Row],[id_LA]],Línea_Atención[],2,0)</f>
        <v>Línea Ambulatoria</v>
      </c>
    </row>
    <row r="1710" spans="2:15" x14ac:dyDescent="0.3">
      <c r="B1710" s="15" t="str">
        <f t="shared" si="81"/>
        <v>1-Causa Ingreso-03</v>
      </c>
      <c r="C1710" s="15" t="str">
        <f t="shared" si="82"/>
        <v>1-Causa Ingreso-03-Hombres</v>
      </c>
      <c r="D1710" s="15" t="str">
        <f t="shared" si="83"/>
        <v>1-Causa Ingreso-03-Hombres-Primera Infancia II</v>
      </c>
      <c r="E1710">
        <v>1</v>
      </c>
      <c r="F1710" t="s">
        <v>357</v>
      </c>
      <c r="G1710" t="s">
        <v>357</v>
      </c>
      <c r="H1710" t="s">
        <v>357</v>
      </c>
      <c r="I1710" t="s">
        <v>160</v>
      </c>
      <c r="J1710" t="s">
        <v>154</v>
      </c>
      <c r="K1710" t="s">
        <v>252</v>
      </c>
      <c r="L1710" t="s">
        <v>101</v>
      </c>
      <c r="M1710">
        <v>1242</v>
      </c>
      <c r="N1710">
        <v>44196</v>
      </c>
      <c r="O1710" t="str">
        <f>+VLOOKUP(Línea_Causa_Sexo_Edad[[#This Row],[id_LA]],Línea_Atención[],2,0)</f>
        <v>Línea Ambulatoria</v>
      </c>
    </row>
    <row r="1711" spans="2:15" x14ac:dyDescent="0.3">
      <c r="B1711" s="15" t="str">
        <f t="shared" si="81"/>
        <v>1-Causa Ingreso-03</v>
      </c>
      <c r="C1711" s="15" t="str">
        <f t="shared" si="82"/>
        <v>1-Causa Ingreso-03-Mujeres</v>
      </c>
      <c r="D1711" s="15" t="str">
        <f t="shared" si="83"/>
        <v>1-Causa Ingreso-03-Mujeres-Primera Infancia II</v>
      </c>
      <c r="E1711">
        <v>1</v>
      </c>
      <c r="F1711" t="s">
        <v>357</v>
      </c>
      <c r="G1711" t="s">
        <v>357</v>
      </c>
      <c r="H1711" t="s">
        <v>357</v>
      </c>
      <c r="I1711" t="s">
        <v>160</v>
      </c>
      <c r="J1711" t="s">
        <v>154</v>
      </c>
      <c r="K1711" t="s">
        <v>253</v>
      </c>
      <c r="L1711" t="s">
        <v>101</v>
      </c>
      <c r="M1711">
        <v>1045</v>
      </c>
      <c r="N1711">
        <v>44196</v>
      </c>
      <c r="O1711" t="str">
        <f>+VLOOKUP(Línea_Causa_Sexo_Edad[[#This Row],[id_LA]],Línea_Atención[],2,0)</f>
        <v>Línea Ambulatoria</v>
      </c>
    </row>
    <row r="1712" spans="2:15" x14ac:dyDescent="0.3">
      <c r="B1712" s="15" t="str">
        <f t="shared" si="81"/>
        <v>1-Causa Ingreso-04</v>
      </c>
      <c r="C1712" s="15" t="str">
        <f t="shared" si="82"/>
        <v>1-Causa Ingreso-04-Hombres</v>
      </c>
      <c r="D1712" s="15" t="str">
        <f t="shared" si="83"/>
        <v>1-Causa Ingreso-04-Hombres-Primera Infancia II</v>
      </c>
      <c r="E1712">
        <v>1</v>
      </c>
      <c r="F1712" t="s">
        <v>358</v>
      </c>
      <c r="G1712" t="s">
        <v>358</v>
      </c>
      <c r="H1712" t="s">
        <v>358</v>
      </c>
      <c r="I1712" t="s">
        <v>160</v>
      </c>
      <c r="J1712" t="s">
        <v>154</v>
      </c>
      <c r="K1712" t="s">
        <v>252</v>
      </c>
      <c r="L1712" t="s">
        <v>101</v>
      </c>
      <c r="M1712">
        <v>3123</v>
      </c>
      <c r="N1712">
        <v>44196</v>
      </c>
      <c r="O1712" t="str">
        <f>+VLOOKUP(Línea_Causa_Sexo_Edad[[#This Row],[id_LA]],Línea_Atención[],2,0)</f>
        <v>Línea Ambulatoria</v>
      </c>
    </row>
    <row r="1713" spans="2:15" x14ac:dyDescent="0.3">
      <c r="B1713" s="15" t="str">
        <f t="shared" si="81"/>
        <v>1-Causa Ingreso-04</v>
      </c>
      <c r="C1713" s="15" t="str">
        <f t="shared" si="82"/>
        <v>1-Causa Ingreso-04-Mujeres</v>
      </c>
      <c r="D1713" s="15" t="str">
        <f t="shared" si="83"/>
        <v>1-Causa Ingreso-04-Mujeres-Primera Infancia II</v>
      </c>
      <c r="E1713">
        <v>1</v>
      </c>
      <c r="F1713" t="s">
        <v>358</v>
      </c>
      <c r="G1713" t="s">
        <v>358</v>
      </c>
      <c r="H1713" t="s">
        <v>358</v>
      </c>
      <c r="I1713" t="s">
        <v>160</v>
      </c>
      <c r="J1713" t="s">
        <v>154</v>
      </c>
      <c r="K1713" t="s">
        <v>253</v>
      </c>
      <c r="L1713" t="s">
        <v>101</v>
      </c>
      <c r="M1713">
        <v>2681</v>
      </c>
      <c r="N1713">
        <v>44196</v>
      </c>
      <c r="O1713" t="str">
        <f>+VLOOKUP(Línea_Causa_Sexo_Edad[[#This Row],[id_LA]],Línea_Atención[],2,0)</f>
        <v>Línea Ambulatoria</v>
      </c>
    </row>
    <row r="1714" spans="2:15" x14ac:dyDescent="0.3">
      <c r="B1714" s="15" t="str">
        <f t="shared" si="81"/>
        <v>1-Causa Ingreso-05</v>
      </c>
      <c r="C1714" s="15" t="str">
        <f t="shared" si="82"/>
        <v>1-Causa Ingreso-05-Hombres</v>
      </c>
      <c r="D1714" s="15" t="str">
        <f t="shared" si="83"/>
        <v>1-Causa Ingreso-05-Hombres-Primera Infancia II</v>
      </c>
      <c r="E1714">
        <v>1</v>
      </c>
      <c r="F1714" t="s">
        <v>359</v>
      </c>
      <c r="G1714" t="s">
        <v>359</v>
      </c>
      <c r="H1714" t="s">
        <v>359</v>
      </c>
      <c r="I1714" t="s">
        <v>160</v>
      </c>
      <c r="J1714" t="s">
        <v>154</v>
      </c>
      <c r="K1714" t="s">
        <v>252</v>
      </c>
      <c r="L1714" t="s">
        <v>101</v>
      </c>
      <c r="M1714">
        <v>949</v>
      </c>
      <c r="N1714">
        <v>44196</v>
      </c>
      <c r="O1714" t="str">
        <f>+VLOOKUP(Línea_Causa_Sexo_Edad[[#This Row],[id_LA]],Línea_Atención[],2,0)</f>
        <v>Línea Ambulatoria</v>
      </c>
    </row>
    <row r="1715" spans="2:15" x14ac:dyDescent="0.3">
      <c r="B1715" s="15" t="str">
        <f t="shared" si="81"/>
        <v>1-Causa Ingreso-05</v>
      </c>
      <c r="C1715" s="15" t="str">
        <f t="shared" si="82"/>
        <v>1-Causa Ingreso-05-Mujeres</v>
      </c>
      <c r="D1715" s="15" t="str">
        <f t="shared" si="83"/>
        <v>1-Causa Ingreso-05-Mujeres-Primera Infancia II</v>
      </c>
      <c r="E1715">
        <v>1</v>
      </c>
      <c r="F1715" t="s">
        <v>359</v>
      </c>
      <c r="G1715" t="s">
        <v>359</v>
      </c>
      <c r="H1715" t="s">
        <v>359</v>
      </c>
      <c r="I1715" t="s">
        <v>160</v>
      </c>
      <c r="J1715" t="s">
        <v>154</v>
      </c>
      <c r="K1715" t="s">
        <v>253</v>
      </c>
      <c r="L1715" t="s">
        <v>101</v>
      </c>
      <c r="M1715">
        <v>828</v>
      </c>
      <c r="N1715">
        <v>44196</v>
      </c>
      <c r="O1715" t="str">
        <f>+VLOOKUP(Línea_Causa_Sexo_Edad[[#This Row],[id_LA]],Línea_Atención[],2,0)</f>
        <v>Línea Ambulatoria</v>
      </c>
    </row>
    <row r="1716" spans="2:15" x14ac:dyDescent="0.3">
      <c r="B1716" s="15" t="str">
        <f t="shared" si="81"/>
        <v>1-Causa Ingreso-06</v>
      </c>
      <c r="C1716" s="15" t="str">
        <f t="shared" si="82"/>
        <v>1-Causa Ingreso-06-Hombres</v>
      </c>
      <c r="D1716" s="15" t="str">
        <f t="shared" si="83"/>
        <v>1-Causa Ingreso-06-Hombres-Primera Infancia II</v>
      </c>
      <c r="E1716">
        <v>1</v>
      </c>
      <c r="F1716" t="s">
        <v>360</v>
      </c>
      <c r="G1716" t="s">
        <v>360</v>
      </c>
      <c r="H1716" t="s">
        <v>360</v>
      </c>
      <c r="I1716" t="s">
        <v>160</v>
      </c>
      <c r="J1716" t="s">
        <v>154</v>
      </c>
      <c r="K1716" t="s">
        <v>252</v>
      </c>
      <c r="L1716" t="s">
        <v>101</v>
      </c>
      <c r="M1716">
        <v>1</v>
      </c>
      <c r="N1716">
        <v>44196</v>
      </c>
      <c r="O1716" t="str">
        <f>+VLOOKUP(Línea_Causa_Sexo_Edad[[#This Row],[id_LA]],Línea_Atención[],2,0)</f>
        <v>Línea Ambulatoria</v>
      </c>
    </row>
    <row r="1717" spans="2:15" x14ac:dyDescent="0.3">
      <c r="B1717" s="15" t="str">
        <f t="shared" si="81"/>
        <v>1-Causa Ingreso-06</v>
      </c>
      <c r="C1717" s="15" t="str">
        <f t="shared" si="82"/>
        <v>1-Causa Ingreso-06-Mujeres</v>
      </c>
      <c r="D1717" s="15" t="str">
        <f t="shared" si="83"/>
        <v>1-Causa Ingreso-06-Mujeres-Primera Infancia II</v>
      </c>
      <c r="E1717">
        <v>1</v>
      </c>
      <c r="F1717" t="s">
        <v>360</v>
      </c>
      <c r="G1717" t="s">
        <v>360</v>
      </c>
      <c r="H1717" t="s">
        <v>360</v>
      </c>
      <c r="I1717" t="s">
        <v>160</v>
      </c>
      <c r="J1717" t="s">
        <v>154</v>
      </c>
      <c r="K1717" t="s">
        <v>253</v>
      </c>
      <c r="L1717" t="s">
        <v>101</v>
      </c>
      <c r="M1717">
        <v>3</v>
      </c>
      <c r="N1717">
        <v>44196</v>
      </c>
      <c r="O1717" t="str">
        <f>+VLOOKUP(Línea_Causa_Sexo_Edad[[#This Row],[id_LA]],Línea_Atención[],2,0)</f>
        <v>Línea Ambulatoria</v>
      </c>
    </row>
    <row r="1718" spans="2:15" x14ac:dyDescent="0.3">
      <c r="B1718" s="15" t="str">
        <f t="shared" si="81"/>
        <v>1-Causa Ingreso-07</v>
      </c>
      <c r="C1718" s="15" t="str">
        <f t="shared" si="82"/>
        <v>1-Causa Ingreso-07-Hombres</v>
      </c>
      <c r="D1718" s="15" t="str">
        <f t="shared" si="83"/>
        <v>1-Causa Ingreso-07-Hombres-Primera Infancia II</v>
      </c>
      <c r="E1718">
        <v>1</v>
      </c>
      <c r="F1718" t="s">
        <v>361</v>
      </c>
      <c r="G1718" t="s">
        <v>361</v>
      </c>
      <c r="H1718" t="s">
        <v>361</v>
      </c>
      <c r="I1718" t="s">
        <v>160</v>
      </c>
      <c r="J1718" t="s">
        <v>154</v>
      </c>
      <c r="K1718" t="s">
        <v>252</v>
      </c>
      <c r="L1718" t="s">
        <v>101</v>
      </c>
      <c r="M1718">
        <v>1</v>
      </c>
      <c r="N1718">
        <v>44196</v>
      </c>
      <c r="O1718" t="str">
        <f>+VLOOKUP(Línea_Causa_Sexo_Edad[[#This Row],[id_LA]],Línea_Atención[],2,0)</f>
        <v>Línea Ambulatoria</v>
      </c>
    </row>
    <row r="1719" spans="2:15" x14ac:dyDescent="0.3">
      <c r="B1719" s="15" t="str">
        <f t="shared" si="81"/>
        <v>1-Causa Ingreso-07</v>
      </c>
      <c r="C1719" s="15" t="str">
        <f t="shared" si="82"/>
        <v>1-Causa Ingreso-07-Mujeres</v>
      </c>
      <c r="D1719" s="15" t="str">
        <f t="shared" si="83"/>
        <v>1-Causa Ingreso-07-Mujeres-Primera Infancia II</v>
      </c>
      <c r="E1719">
        <v>1</v>
      </c>
      <c r="F1719" t="s">
        <v>361</v>
      </c>
      <c r="G1719" t="s">
        <v>361</v>
      </c>
      <c r="H1719" t="s">
        <v>361</v>
      </c>
      <c r="I1719" t="s">
        <v>160</v>
      </c>
      <c r="J1719" t="s">
        <v>154</v>
      </c>
      <c r="K1719" t="s">
        <v>253</v>
      </c>
      <c r="L1719" t="s">
        <v>101</v>
      </c>
      <c r="M1719">
        <v>0</v>
      </c>
      <c r="N1719">
        <v>44196</v>
      </c>
      <c r="O1719" t="str">
        <f>+VLOOKUP(Línea_Causa_Sexo_Edad[[#This Row],[id_LA]],Línea_Atención[],2,0)</f>
        <v>Línea Ambulatoria</v>
      </c>
    </row>
    <row r="1720" spans="2:15" x14ac:dyDescent="0.3">
      <c r="B1720" s="15" t="str">
        <f t="shared" si="81"/>
        <v>1-Causa Ingreso-10</v>
      </c>
      <c r="C1720" s="15" t="str">
        <f t="shared" si="82"/>
        <v>1-Causa Ingreso-10-Hombres</v>
      </c>
      <c r="D1720" s="15" t="str">
        <f t="shared" si="83"/>
        <v>1-Causa Ingreso-10-Hombres-Primera Infancia II</v>
      </c>
      <c r="E1720">
        <v>1</v>
      </c>
      <c r="F1720" t="s">
        <v>364</v>
      </c>
      <c r="G1720" t="s">
        <v>364</v>
      </c>
      <c r="H1720" t="s">
        <v>364</v>
      </c>
      <c r="I1720" t="s">
        <v>160</v>
      </c>
      <c r="J1720" t="s">
        <v>154</v>
      </c>
      <c r="K1720" t="s">
        <v>252</v>
      </c>
      <c r="L1720" t="s">
        <v>101</v>
      </c>
      <c r="M1720">
        <v>2</v>
      </c>
      <c r="N1720">
        <v>44196</v>
      </c>
      <c r="O1720" t="str">
        <f>+VLOOKUP(Línea_Causa_Sexo_Edad[[#This Row],[id_LA]],Línea_Atención[],2,0)</f>
        <v>Línea Ambulatoria</v>
      </c>
    </row>
    <row r="1721" spans="2:15" x14ac:dyDescent="0.3">
      <c r="B1721" s="15" t="str">
        <f t="shared" si="81"/>
        <v>1-Causa Ingreso-10</v>
      </c>
      <c r="C1721" s="15" t="str">
        <f t="shared" si="82"/>
        <v>1-Causa Ingreso-10-Mujeres</v>
      </c>
      <c r="D1721" s="15" t="str">
        <f t="shared" si="83"/>
        <v>1-Causa Ingreso-10-Mujeres-Primera Infancia II</v>
      </c>
      <c r="E1721">
        <v>1</v>
      </c>
      <c r="F1721" t="s">
        <v>364</v>
      </c>
      <c r="G1721" t="s">
        <v>364</v>
      </c>
      <c r="H1721" t="s">
        <v>364</v>
      </c>
      <c r="I1721" t="s">
        <v>160</v>
      </c>
      <c r="J1721" t="s">
        <v>154</v>
      </c>
      <c r="K1721" t="s">
        <v>253</v>
      </c>
      <c r="L1721" t="s">
        <v>101</v>
      </c>
      <c r="M1721">
        <v>3</v>
      </c>
      <c r="N1721">
        <v>44196</v>
      </c>
      <c r="O1721" t="str">
        <f>+VLOOKUP(Línea_Causa_Sexo_Edad[[#This Row],[id_LA]],Línea_Atención[],2,0)</f>
        <v>Línea Ambulatoria</v>
      </c>
    </row>
    <row r="1722" spans="2:15" x14ac:dyDescent="0.3">
      <c r="B1722" s="15" t="str">
        <f t="shared" si="81"/>
        <v>1-Causa Ingreso-11</v>
      </c>
      <c r="C1722" s="15" t="str">
        <f t="shared" si="82"/>
        <v>1-Causa Ingreso-11-Hombres</v>
      </c>
      <c r="D1722" s="15" t="str">
        <f t="shared" si="83"/>
        <v>1-Causa Ingreso-11-Hombres-Primera Infancia II</v>
      </c>
      <c r="E1722">
        <v>1</v>
      </c>
      <c r="F1722" t="s">
        <v>365</v>
      </c>
      <c r="G1722" t="s">
        <v>365</v>
      </c>
      <c r="H1722" t="s">
        <v>365</v>
      </c>
      <c r="I1722" t="s">
        <v>160</v>
      </c>
      <c r="J1722" t="s">
        <v>154</v>
      </c>
      <c r="K1722" t="s">
        <v>252</v>
      </c>
      <c r="L1722" t="s">
        <v>101</v>
      </c>
      <c r="M1722">
        <v>1083</v>
      </c>
      <c r="N1722">
        <v>44196</v>
      </c>
      <c r="O1722" t="str">
        <f>+VLOOKUP(Línea_Causa_Sexo_Edad[[#This Row],[id_LA]],Línea_Atención[],2,0)</f>
        <v>Línea Ambulatoria</v>
      </c>
    </row>
    <row r="1723" spans="2:15" x14ac:dyDescent="0.3">
      <c r="B1723" s="15" t="str">
        <f t="shared" si="81"/>
        <v>1-Causa Ingreso-11</v>
      </c>
      <c r="C1723" s="15" t="str">
        <f t="shared" si="82"/>
        <v>1-Causa Ingreso-11-Mujeres</v>
      </c>
      <c r="D1723" s="15" t="str">
        <f t="shared" si="83"/>
        <v>1-Causa Ingreso-11-Mujeres-Primera Infancia II</v>
      </c>
      <c r="E1723">
        <v>1</v>
      </c>
      <c r="F1723" t="s">
        <v>365</v>
      </c>
      <c r="G1723" t="s">
        <v>365</v>
      </c>
      <c r="H1723" t="s">
        <v>365</v>
      </c>
      <c r="I1723" t="s">
        <v>160</v>
      </c>
      <c r="J1723" t="s">
        <v>154</v>
      </c>
      <c r="K1723" t="s">
        <v>253</v>
      </c>
      <c r="L1723" t="s">
        <v>101</v>
      </c>
      <c r="M1723">
        <v>1688</v>
      </c>
      <c r="N1723">
        <v>44196</v>
      </c>
      <c r="O1723" t="str">
        <f>+VLOOKUP(Línea_Causa_Sexo_Edad[[#This Row],[id_LA]],Línea_Atención[],2,0)</f>
        <v>Línea Ambulatoria</v>
      </c>
    </row>
    <row r="1724" spans="2:15" x14ac:dyDescent="0.3">
      <c r="B1724" s="15" t="str">
        <f t="shared" si="81"/>
        <v>1-Causa Ingreso-12</v>
      </c>
      <c r="C1724" s="15" t="str">
        <f t="shared" si="82"/>
        <v>1-Causa Ingreso-12-Hombres</v>
      </c>
      <c r="D1724" s="15" t="str">
        <f t="shared" si="83"/>
        <v>1-Causa Ingreso-12-Hombres-Primera Infancia II</v>
      </c>
      <c r="E1724">
        <v>1</v>
      </c>
      <c r="F1724" t="s">
        <v>366</v>
      </c>
      <c r="G1724" t="s">
        <v>366</v>
      </c>
      <c r="H1724" t="s">
        <v>366</v>
      </c>
      <c r="I1724" t="s">
        <v>160</v>
      </c>
      <c r="J1724" t="s">
        <v>154</v>
      </c>
      <c r="K1724" t="s">
        <v>252</v>
      </c>
      <c r="L1724" t="s">
        <v>101</v>
      </c>
      <c r="M1724">
        <v>2834</v>
      </c>
      <c r="N1724">
        <v>44196</v>
      </c>
      <c r="O1724" t="str">
        <f>+VLOOKUP(Línea_Causa_Sexo_Edad[[#This Row],[id_LA]],Línea_Atención[],2,0)</f>
        <v>Línea Ambulatoria</v>
      </c>
    </row>
    <row r="1725" spans="2:15" x14ac:dyDescent="0.3">
      <c r="B1725" s="15" t="str">
        <f t="shared" si="81"/>
        <v>1-Causa Ingreso-12</v>
      </c>
      <c r="C1725" s="15" t="str">
        <f t="shared" si="82"/>
        <v>1-Causa Ingreso-12-Mujeres</v>
      </c>
      <c r="D1725" s="15" t="str">
        <f t="shared" si="83"/>
        <v>1-Causa Ingreso-12-Mujeres-Primera Infancia II</v>
      </c>
      <c r="E1725">
        <v>1</v>
      </c>
      <c r="F1725" t="s">
        <v>366</v>
      </c>
      <c r="G1725" t="s">
        <v>366</v>
      </c>
      <c r="H1725" t="s">
        <v>366</v>
      </c>
      <c r="I1725" t="s">
        <v>160</v>
      </c>
      <c r="J1725" t="s">
        <v>154</v>
      </c>
      <c r="K1725" t="s">
        <v>253</v>
      </c>
      <c r="L1725" t="s">
        <v>101</v>
      </c>
      <c r="M1725">
        <v>2460</v>
      </c>
      <c r="N1725">
        <v>44196</v>
      </c>
      <c r="O1725" t="str">
        <f>+VLOOKUP(Línea_Causa_Sexo_Edad[[#This Row],[id_LA]],Línea_Atención[],2,0)</f>
        <v>Línea Ambulatoria</v>
      </c>
    </row>
    <row r="1726" spans="2:15" x14ac:dyDescent="0.3">
      <c r="B1726" s="15" t="str">
        <f t="shared" si="81"/>
        <v>1-Causa Ingreso-02</v>
      </c>
      <c r="C1726" s="15" t="str">
        <f t="shared" si="82"/>
        <v>1-Causa Ingreso-02-Hombres</v>
      </c>
      <c r="D1726" s="15" t="str">
        <f t="shared" si="83"/>
        <v>1-Causa Ingreso-02-Hombres-Segunda Infancia</v>
      </c>
      <c r="E1726">
        <v>1</v>
      </c>
      <c r="F1726" t="s">
        <v>356</v>
      </c>
      <c r="G1726" t="s">
        <v>356</v>
      </c>
      <c r="H1726" t="s">
        <v>356</v>
      </c>
      <c r="I1726" t="s">
        <v>161</v>
      </c>
      <c r="J1726" t="s">
        <v>151</v>
      </c>
      <c r="K1726" t="s">
        <v>252</v>
      </c>
      <c r="L1726" t="s">
        <v>101</v>
      </c>
      <c r="M1726">
        <v>94</v>
      </c>
      <c r="N1726">
        <v>44196</v>
      </c>
      <c r="O1726" t="str">
        <f>+VLOOKUP(Línea_Causa_Sexo_Edad[[#This Row],[id_LA]],Línea_Atención[],2,0)</f>
        <v>Línea Ambulatoria</v>
      </c>
    </row>
    <row r="1727" spans="2:15" x14ac:dyDescent="0.3">
      <c r="B1727" s="15" t="str">
        <f t="shared" si="81"/>
        <v>1-Causa Ingreso-02</v>
      </c>
      <c r="C1727" s="15" t="str">
        <f t="shared" si="82"/>
        <v>1-Causa Ingreso-02-Mujeres</v>
      </c>
      <c r="D1727" s="15" t="str">
        <f t="shared" si="83"/>
        <v>1-Causa Ingreso-02-Mujeres-Segunda Infancia</v>
      </c>
      <c r="E1727">
        <v>1</v>
      </c>
      <c r="F1727" t="s">
        <v>356</v>
      </c>
      <c r="G1727" t="s">
        <v>356</v>
      </c>
      <c r="H1727" t="s">
        <v>356</v>
      </c>
      <c r="I1727" t="s">
        <v>161</v>
      </c>
      <c r="J1727" t="s">
        <v>151</v>
      </c>
      <c r="K1727" t="s">
        <v>253</v>
      </c>
      <c r="L1727" t="s">
        <v>101</v>
      </c>
      <c r="M1727">
        <v>24</v>
      </c>
      <c r="N1727">
        <v>44196</v>
      </c>
      <c r="O1727" t="str">
        <f>+VLOOKUP(Línea_Causa_Sexo_Edad[[#This Row],[id_LA]],Línea_Atención[],2,0)</f>
        <v>Línea Ambulatoria</v>
      </c>
    </row>
    <row r="1728" spans="2:15" x14ac:dyDescent="0.3">
      <c r="B1728" s="15" t="str">
        <f t="shared" si="81"/>
        <v>1-Causa Ingreso-03</v>
      </c>
      <c r="C1728" s="15" t="str">
        <f t="shared" si="82"/>
        <v>1-Causa Ingreso-03-Hombres</v>
      </c>
      <c r="D1728" s="15" t="str">
        <f t="shared" si="83"/>
        <v>1-Causa Ingreso-03-Hombres-Segunda Infancia</v>
      </c>
      <c r="E1728">
        <v>1</v>
      </c>
      <c r="F1728" t="s">
        <v>357</v>
      </c>
      <c r="G1728" t="s">
        <v>357</v>
      </c>
      <c r="H1728" t="s">
        <v>357</v>
      </c>
      <c r="I1728" t="s">
        <v>161</v>
      </c>
      <c r="J1728" t="s">
        <v>151</v>
      </c>
      <c r="K1728" t="s">
        <v>252</v>
      </c>
      <c r="L1728" t="s">
        <v>101</v>
      </c>
      <c r="M1728">
        <v>1843</v>
      </c>
      <c r="N1728">
        <v>44196</v>
      </c>
      <c r="O1728" t="str">
        <f>+VLOOKUP(Línea_Causa_Sexo_Edad[[#This Row],[id_LA]],Línea_Atención[],2,0)</f>
        <v>Línea Ambulatoria</v>
      </c>
    </row>
    <row r="1729" spans="2:15" x14ac:dyDescent="0.3">
      <c r="B1729" s="15" t="str">
        <f t="shared" si="81"/>
        <v>1-Causa Ingreso-03</v>
      </c>
      <c r="C1729" s="15" t="str">
        <f t="shared" si="82"/>
        <v>1-Causa Ingreso-03-Mujeres</v>
      </c>
      <c r="D1729" s="15" t="str">
        <f t="shared" si="83"/>
        <v>1-Causa Ingreso-03-Mujeres-Segunda Infancia</v>
      </c>
      <c r="E1729">
        <v>1</v>
      </c>
      <c r="F1729" t="s">
        <v>357</v>
      </c>
      <c r="G1729" t="s">
        <v>357</v>
      </c>
      <c r="H1729" t="s">
        <v>357</v>
      </c>
      <c r="I1729" t="s">
        <v>161</v>
      </c>
      <c r="J1729" t="s">
        <v>151</v>
      </c>
      <c r="K1729" t="s">
        <v>253</v>
      </c>
      <c r="L1729" t="s">
        <v>101</v>
      </c>
      <c r="M1729">
        <v>1553</v>
      </c>
      <c r="N1729">
        <v>44196</v>
      </c>
      <c r="O1729" t="str">
        <f>+VLOOKUP(Línea_Causa_Sexo_Edad[[#This Row],[id_LA]],Línea_Atención[],2,0)</f>
        <v>Línea Ambulatoria</v>
      </c>
    </row>
    <row r="1730" spans="2:15" x14ac:dyDescent="0.3">
      <c r="B1730" s="15" t="str">
        <f t="shared" si="81"/>
        <v>1-Causa Ingreso-04</v>
      </c>
      <c r="C1730" s="15" t="str">
        <f t="shared" si="82"/>
        <v>1-Causa Ingreso-04-Hombres</v>
      </c>
      <c r="D1730" s="15" t="str">
        <f t="shared" si="83"/>
        <v>1-Causa Ingreso-04-Hombres-Segunda Infancia</v>
      </c>
      <c r="E1730">
        <v>1</v>
      </c>
      <c r="F1730" t="s">
        <v>358</v>
      </c>
      <c r="G1730" t="s">
        <v>358</v>
      </c>
      <c r="H1730" t="s">
        <v>358</v>
      </c>
      <c r="I1730" t="s">
        <v>161</v>
      </c>
      <c r="J1730" t="s">
        <v>151</v>
      </c>
      <c r="K1730" t="s">
        <v>252</v>
      </c>
      <c r="L1730" t="s">
        <v>101</v>
      </c>
      <c r="M1730">
        <v>3823</v>
      </c>
      <c r="N1730">
        <v>44196</v>
      </c>
      <c r="O1730" t="str">
        <f>+VLOOKUP(Línea_Causa_Sexo_Edad[[#This Row],[id_LA]],Línea_Atención[],2,0)</f>
        <v>Línea Ambulatoria</v>
      </c>
    </row>
    <row r="1731" spans="2:15" x14ac:dyDescent="0.3">
      <c r="B1731" s="15" t="str">
        <f t="shared" si="81"/>
        <v>1-Causa Ingreso-04</v>
      </c>
      <c r="C1731" s="15" t="str">
        <f t="shared" si="82"/>
        <v>1-Causa Ingreso-04-Mujeres</v>
      </c>
      <c r="D1731" s="15" t="str">
        <f t="shared" si="83"/>
        <v>1-Causa Ingreso-04-Mujeres-Segunda Infancia</v>
      </c>
      <c r="E1731">
        <v>1</v>
      </c>
      <c r="F1731" t="s">
        <v>358</v>
      </c>
      <c r="G1731" t="s">
        <v>358</v>
      </c>
      <c r="H1731" t="s">
        <v>358</v>
      </c>
      <c r="I1731" t="s">
        <v>161</v>
      </c>
      <c r="J1731" t="s">
        <v>151</v>
      </c>
      <c r="K1731" t="s">
        <v>253</v>
      </c>
      <c r="L1731" t="s">
        <v>101</v>
      </c>
      <c r="M1731">
        <v>3086</v>
      </c>
      <c r="N1731">
        <v>44196</v>
      </c>
      <c r="O1731" t="str">
        <f>+VLOOKUP(Línea_Causa_Sexo_Edad[[#This Row],[id_LA]],Línea_Atención[],2,0)</f>
        <v>Línea Ambulatoria</v>
      </c>
    </row>
    <row r="1732" spans="2:15" x14ac:dyDescent="0.3">
      <c r="B1732" s="15" t="str">
        <f t="shared" si="81"/>
        <v>1-Causa Ingreso-05</v>
      </c>
      <c r="C1732" s="15" t="str">
        <f t="shared" si="82"/>
        <v>1-Causa Ingreso-05-Hombres</v>
      </c>
      <c r="D1732" s="15" t="str">
        <f t="shared" si="83"/>
        <v>1-Causa Ingreso-05-Hombres-Segunda Infancia</v>
      </c>
      <c r="E1732">
        <v>1</v>
      </c>
      <c r="F1732" t="s">
        <v>359</v>
      </c>
      <c r="G1732" t="s">
        <v>359</v>
      </c>
      <c r="H1732" t="s">
        <v>359</v>
      </c>
      <c r="I1732" t="s">
        <v>161</v>
      </c>
      <c r="J1732" t="s">
        <v>151</v>
      </c>
      <c r="K1732" t="s">
        <v>252</v>
      </c>
      <c r="L1732" t="s">
        <v>101</v>
      </c>
      <c r="M1732">
        <v>1398</v>
      </c>
      <c r="N1732">
        <v>44196</v>
      </c>
      <c r="O1732" t="str">
        <f>+VLOOKUP(Línea_Causa_Sexo_Edad[[#This Row],[id_LA]],Línea_Atención[],2,0)</f>
        <v>Línea Ambulatoria</v>
      </c>
    </row>
    <row r="1733" spans="2:15" x14ac:dyDescent="0.3">
      <c r="B1733" s="15" t="str">
        <f t="shared" si="81"/>
        <v>1-Causa Ingreso-05</v>
      </c>
      <c r="C1733" s="15" t="str">
        <f t="shared" si="82"/>
        <v>1-Causa Ingreso-05-Mujeres</v>
      </c>
      <c r="D1733" s="15" t="str">
        <f t="shared" si="83"/>
        <v>1-Causa Ingreso-05-Mujeres-Segunda Infancia</v>
      </c>
      <c r="E1733">
        <v>1</v>
      </c>
      <c r="F1733" t="s">
        <v>359</v>
      </c>
      <c r="G1733" t="s">
        <v>359</v>
      </c>
      <c r="H1733" t="s">
        <v>359</v>
      </c>
      <c r="I1733" t="s">
        <v>161</v>
      </c>
      <c r="J1733" t="s">
        <v>151</v>
      </c>
      <c r="K1733" t="s">
        <v>253</v>
      </c>
      <c r="L1733" t="s">
        <v>101</v>
      </c>
      <c r="M1733">
        <v>1105</v>
      </c>
      <c r="N1733">
        <v>44196</v>
      </c>
      <c r="O1733" t="str">
        <f>+VLOOKUP(Línea_Causa_Sexo_Edad[[#This Row],[id_LA]],Línea_Atención[],2,0)</f>
        <v>Línea Ambulatoria</v>
      </c>
    </row>
    <row r="1734" spans="2:15" x14ac:dyDescent="0.3">
      <c r="B1734" s="15" t="str">
        <f t="shared" si="81"/>
        <v>1-Causa Ingreso-06</v>
      </c>
      <c r="C1734" s="15" t="str">
        <f t="shared" si="82"/>
        <v>1-Causa Ingreso-06-Hombres</v>
      </c>
      <c r="D1734" s="15" t="str">
        <f t="shared" si="83"/>
        <v>1-Causa Ingreso-06-Hombres-Segunda Infancia</v>
      </c>
      <c r="E1734">
        <v>1</v>
      </c>
      <c r="F1734" t="s">
        <v>360</v>
      </c>
      <c r="G1734" t="s">
        <v>360</v>
      </c>
      <c r="H1734" t="s">
        <v>360</v>
      </c>
      <c r="I1734" t="s">
        <v>161</v>
      </c>
      <c r="J1734" t="s">
        <v>151</v>
      </c>
      <c r="K1734" t="s">
        <v>252</v>
      </c>
      <c r="L1734" t="s">
        <v>101</v>
      </c>
      <c r="M1734">
        <v>15</v>
      </c>
      <c r="N1734">
        <v>44196</v>
      </c>
      <c r="O1734" t="str">
        <f>+VLOOKUP(Línea_Causa_Sexo_Edad[[#This Row],[id_LA]],Línea_Atención[],2,0)</f>
        <v>Línea Ambulatoria</v>
      </c>
    </row>
    <row r="1735" spans="2:15" x14ac:dyDescent="0.3">
      <c r="B1735" s="15" t="str">
        <f t="shared" si="81"/>
        <v>1-Causa Ingreso-06</v>
      </c>
      <c r="C1735" s="15" t="str">
        <f t="shared" si="82"/>
        <v>1-Causa Ingreso-06-Mujeres</v>
      </c>
      <c r="D1735" s="15" t="str">
        <f t="shared" si="83"/>
        <v>1-Causa Ingreso-06-Mujeres-Segunda Infancia</v>
      </c>
      <c r="E1735">
        <v>1</v>
      </c>
      <c r="F1735" t="s">
        <v>360</v>
      </c>
      <c r="G1735" t="s">
        <v>360</v>
      </c>
      <c r="H1735" t="s">
        <v>360</v>
      </c>
      <c r="I1735" t="s">
        <v>161</v>
      </c>
      <c r="J1735" t="s">
        <v>151</v>
      </c>
      <c r="K1735" t="s">
        <v>253</v>
      </c>
      <c r="L1735" t="s">
        <v>101</v>
      </c>
      <c r="M1735">
        <v>61</v>
      </c>
      <c r="N1735">
        <v>44196</v>
      </c>
      <c r="O1735" t="str">
        <f>+VLOOKUP(Línea_Causa_Sexo_Edad[[#This Row],[id_LA]],Línea_Atención[],2,0)</f>
        <v>Línea Ambulatoria</v>
      </c>
    </row>
    <row r="1736" spans="2:15" x14ac:dyDescent="0.3">
      <c r="B1736" s="15" t="str">
        <f t="shared" si="81"/>
        <v>1-Causa Ingreso-07</v>
      </c>
      <c r="C1736" s="15" t="str">
        <f t="shared" si="82"/>
        <v>1-Causa Ingreso-07-Hombres</v>
      </c>
      <c r="D1736" s="15" t="str">
        <f t="shared" si="83"/>
        <v>1-Causa Ingreso-07-Hombres-Segunda Infancia</v>
      </c>
      <c r="E1736">
        <v>1</v>
      </c>
      <c r="F1736" t="s">
        <v>361</v>
      </c>
      <c r="G1736" t="s">
        <v>361</v>
      </c>
      <c r="H1736" t="s">
        <v>361</v>
      </c>
      <c r="I1736" t="s">
        <v>161</v>
      </c>
      <c r="J1736" t="s">
        <v>151</v>
      </c>
      <c r="K1736" t="s">
        <v>252</v>
      </c>
      <c r="L1736" t="s">
        <v>101</v>
      </c>
      <c r="M1736">
        <v>263</v>
      </c>
      <c r="N1736">
        <v>44196</v>
      </c>
      <c r="O1736" t="str">
        <f>+VLOOKUP(Línea_Causa_Sexo_Edad[[#This Row],[id_LA]],Línea_Atención[],2,0)</f>
        <v>Línea Ambulatoria</v>
      </c>
    </row>
    <row r="1737" spans="2:15" x14ac:dyDescent="0.3">
      <c r="B1737" s="15" t="str">
        <f t="shared" si="81"/>
        <v>1-Causa Ingreso-07</v>
      </c>
      <c r="C1737" s="15" t="str">
        <f t="shared" si="82"/>
        <v>1-Causa Ingreso-07-Mujeres</v>
      </c>
      <c r="D1737" s="15" t="str">
        <f t="shared" si="83"/>
        <v>1-Causa Ingreso-07-Mujeres-Segunda Infancia</v>
      </c>
      <c r="E1737">
        <v>1</v>
      </c>
      <c r="F1737" t="s">
        <v>361</v>
      </c>
      <c r="G1737" t="s">
        <v>361</v>
      </c>
      <c r="H1737" t="s">
        <v>361</v>
      </c>
      <c r="I1737" t="s">
        <v>161</v>
      </c>
      <c r="J1737" t="s">
        <v>151</v>
      </c>
      <c r="K1737" t="s">
        <v>253</v>
      </c>
      <c r="L1737" t="s">
        <v>101</v>
      </c>
      <c r="M1737">
        <v>22</v>
      </c>
      <c r="N1737">
        <v>44196</v>
      </c>
      <c r="O1737" t="str">
        <f>+VLOOKUP(Línea_Causa_Sexo_Edad[[#This Row],[id_LA]],Línea_Atención[],2,0)</f>
        <v>Línea Ambulatoria</v>
      </c>
    </row>
    <row r="1738" spans="2:15" x14ac:dyDescent="0.3">
      <c r="B1738" s="15" t="str">
        <f t="shared" si="81"/>
        <v>1-Causa Ingreso-10</v>
      </c>
      <c r="C1738" s="15" t="str">
        <f t="shared" si="82"/>
        <v>1-Causa Ingreso-10-Hombres</v>
      </c>
      <c r="D1738" s="15" t="str">
        <f t="shared" si="83"/>
        <v>1-Causa Ingreso-10-Hombres-Segunda Infancia</v>
      </c>
      <c r="E1738">
        <v>1</v>
      </c>
      <c r="F1738" t="s">
        <v>364</v>
      </c>
      <c r="G1738" t="s">
        <v>364</v>
      </c>
      <c r="H1738" t="s">
        <v>364</v>
      </c>
      <c r="I1738" t="s">
        <v>161</v>
      </c>
      <c r="J1738" t="s">
        <v>151</v>
      </c>
      <c r="K1738" t="s">
        <v>252</v>
      </c>
      <c r="L1738" t="s">
        <v>101</v>
      </c>
      <c r="M1738">
        <v>21</v>
      </c>
      <c r="N1738">
        <v>44196</v>
      </c>
      <c r="O1738" t="str">
        <f>+VLOOKUP(Línea_Causa_Sexo_Edad[[#This Row],[id_LA]],Línea_Atención[],2,0)</f>
        <v>Línea Ambulatoria</v>
      </c>
    </row>
    <row r="1739" spans="2:15" x14ac:dyDescent="0.3">
      <c r="B1739" s="15" t="str">
        <f t="shared" si="81"/>
        <v>1-Causa Ingreso-10</v>
      </c>
      <c r="C1739" s="15" t="str">
        <f t="shared" si="82"/>
        <v>1-Causa Ingreso-10-Mujeres</v>
      </c>
      <c r="D1739" s="15" t="str">
        <f t="shared" si="83"/>
        <v>1-Causa Ingreso-10-Mujeres-Segunda Infancia</v>
      </c>
      <c r="E1739">
        <v>1</v>
      </c>
      <c r="F1739" t="s">
        <v>364</v>
      </c>
      <c r="G1739" t="s">
        <v>364</v>
      </c>
      <c r="H1739" t="s">
        <v>364</v>
      </c>
      <c r="I1739" t="s">
        <v>161</v>
      </c>
      <c r="J1739" t="s">
        <v>151</v>
      </c>
      <c r="K1739" t="s">
        <v>253</v>
      </c>
      <c r="L1739" t="s">
        <v>101</v>
      </c>
      <c r="M1739">
        <v>7</v>
      </c>
      <c r="N1739">
        <v>44196</v>
      </c>
      <c r="O1739" t="str">
        <f>+VLOOKUP(Línea_Causa_Sexo_Edad[[#This Row],[id_LA]],Línea_Atención[],2,0)</f>
        <v>Línea Ambulatoria</v>
      </c>
    </row>
    <row r="1740" spans="2:15" x14ac:dyDescent="0.3">
      <c r="B1740" s="15" t="str">
        <f t="shared" si="81"/>
        <v>1-Causa Ingreso-11</v>
      </c>
      <c r="C1740" s="15" t="str">
        <f t="shared" si="82"/>
        <v>1-Causa Ingreso-11-Hombres</v>
      </c>
      <c r="D1740" s="15" t="str">
        <f t="shared" si="83"/>
        <v>1-Causa Ingreso-11-Hombres-Segunda Infancia</v>
      </c>
      <c r="E1740">
        <v>1</v>
      </c>
      <c r="F1740" t="s">
        <v>365</v>
      </c>
      <c r="G1740" t="s">
        <v>365</v>
      </c>
      <c r="H1740" t="s">
        <v>365</v>
      </c>
      <c r="I1740" t="s">
        <v>161</v>
      </c>
      <c r="J1740" t="s">
        <v>151</v>
      </c>
      <c r="K1740" t="s">
        <v>252</v>
      </c>
      <c r="L1740" t="s">
        <v>101</v>
      </c>
      <c r="M1740">
        <v>1018</v>
      </c>
      <c r="N1740">
        <v>44196</v>
      </c>
      <c r="O1740" t="str">
        <f>+VLOOKUP(Línea_Causa_Sexo_Edad[[#This Row],[id_LA]],Línea_Atención[],2,0)</f>
        <v>Línea Ambulatoria</v>
      </c>
    </row>
    <row r="1741" spans="2:15" x14ac:dyDescent="0.3">
      <c r="B1741" s="15" t="str">
        <f t="shared" si="81"/>
        <v>1-Causa Ingreso-11</v>
      </c>
      <c r="C1741" s="15" t="str">
        <f t="shared" si="82"/>
        <v>1-Causa Ingreso-11-Mujeres</v>
      </c>
      <c r="D1741" s="15" t="str">
        <f t="shared" si="83"/>
        <v>1-Causa Ingreso-11-Mujeres-Segunda Infancia</v>
      </c>
      <c r="E1741">
        <v>1</v>
      </c>
      <c r="F1741" t="s">
        <v>365</v>
      </c>
      <c r="G1741" t="s">
        <v>365</v>
      </c>
      <c r="H1741" t="s">
        <v>365</v>
      </c>
      <c r="I1741" t="s">
        <v>161</v>
      </c>
      <c r="J1741" t="s">
        <v>151</v>
      </c>
      <c r="K1741" t="s">
        <v>253</v>
      </c>
      <c r="L1741" t="s">
        <v>101</v>
      </c>
      <c r="M1741">
        <v>3147</v>
      </c>
      <c r="N1741">
        <v>44196</v>
      </c>
      <c r="O1741" t="str">
        <f>+VLOOKUP(Línea_Causa_Sexo_Edad[[#This Row],[id_LA]],Línea_Atención[],2,0)</f>
        <v>Línea Ambulatoria</v>
      </c>
    </row>
    <row r="1742" spans="2:15" x14ac:dyDescent="0.3">
      <c r="B1742" s="15" t="str">
        <f t="shared" si="81"/>
        <v>1-Causa Ingreso-12</v>
      </c>
      <c r="C1742" s="15" t="str">
        <f t="shared" si="82"/>
        <v>1-Causa Ingreso-12-Hombres</v>
      </c>
      <c r="D1742" s="15" t="str">
        <f t="shared" si="83"/>
        <v>1-Causa Ingreso-12-Hombres-Segunda Infancia</v>
      </c>
      <c r="E1742">
        <v>1</v>
      </c>
      <c r="F1742" t="s">
        <v>366</v>
      </c>
      <c r="G1742" t="s">
        <v>366</v>
      </c>
      <c r="H1742" t="s">
        <v>366</v>
      </c>
      <c r="I1742" t="s">
        <v>161</v>
      </c>
      <c r="J1742" t="s">
        <v>151</v>
      </c>
      <c r="K1742" t="s">
        <v>252</v>
      </c>
      <c r="L1742" t="s">
        <v>101</v>
      </c>
      <c r="M1742">
        <v>2986</v>
      </c>
      <c r="N1742">
        <v>44196</v>
      </c>
      <c r="O1742" t="str">
        <f>+VLOOKUP(Línea_Causa_Sexo_Edad[[#This Row],[id_LA]],Línea_Atención[],2,0)</f>
        <v>Línea Ambulatoria</v>
      </c>
    </row>
    <row r="1743" spans="2:15" x14ac:dyDescent="0.3">
      <c r="B1743" s="15" t="str">
        <f t="shared" si="81"/>
        <v>1-Causa Ingreso-12</v>
      </c>
      <c r="C1743" s="15" t="str">
        <f t="shared" si="82"/>
        <v>1-Causa Ingreso-12-Mujeres</v>
      </c>
      <c r="D1743" s="15" t="str">
        <f t="shared" si="83"/>
        <v>1-Causa Ingreso-12-Mujeres-Segunda Infancia</v>
      </c>
      <c r="E1743">
        <v>1</v>
      </c>
      <c r="F1743" t="s">
        <v>366</v>
      </c>
      <c r="G1743" t="s">
        <v>366</v>
      </c>
      <c r="H1743" t="s">
        <v>366</v>
      </c>
      <c r="I1743" t="s">
        <v>161</v>
      </c>
      <c r="J1743" t="s">
        <v>151</v>
      </c>
      <c r="K1743" t="s">
        <v>253</v>
      </c>
      <c r="L1743" t="s">
        <v>101</v>
      </c>
      <c r="M1743">
        <v>2602</v>
      </c>
      <c r="N1743">
        <v>44196</v>
      </c>
      <c r="O1743" t="str">
        <f>+VLOOKUP(Línea_Causa_Sexo_Edad[[#This Row],[id_LA]],Línea_Atención[],2,0)</f>
        <v>Línea Ambulatoria</v>
      </c>
    </row>
    <row r="1744" spans="2:15" x14ac:dyDescent="0.3">
      <c r="B1744" s="15" t="str">
        <f t="shared" si="81"/>
        <v>1-Causa Ingreso-02</v>
      </c>
      <c r="C1744" s="15" t="str">
        <f t="shared" si="82"/>
        <v>1-Causa Ingreso-02-Hombres</v>
      </c>
      <c r="D1744" s="15" t="str">
        <f t="shared" si="83"/>
        <v>1-Causa Ingreso-02-Hombres-Adolescente</v>
      </c>
      <c r="E1744">
        <v>1</v>
      </c>
      <c r="F1744" t="s">
        <v>356</v>
      </c>
      <c r="G1744" t="s">
        <v>356</v>
      </c>
      <c r="H1744" t="s">
        <v>356</v>
      </c>
      <c r="I1744" t="s">
        <v>162</v>
      </c>
      <c r="J1744" t="s">
        <v>152</v>
      </c>
      <c r="K1744" t="s">
        <v>252</v>
      </c>
      <c r="L1744" t="s">
        <v>101</v>
      </c>
      <c r="M1744">
        <v>577</v>
      </c>
      <c r="N1744">
        <v>44196</v>
      </c>
      <c r="O1744" t="str">
        <f>+VLOOKUP(Línea_Causa_Sexo_Edad[[#This Row],[id_LA]],Línea_Atención[],2,0)</f>
        <v>Línea Ambulatoria</v>
      </c>
    </row>
    <row r="1745" spans="2:15" x14ac:dyDescent="0.3">
      <c r="B1745" s="15" t="str">
        <f t="shared" si="81"/>
        <v>1-Causa Ingreso-02</v>
      </c>
      <c r="C1745" s="15" t="str">
        <f t="shared" si="82"/>
        <v>1-Causa Ingreso-02-Mujeres</v>
      </c>
      <c r="D1745" s="15" t="str">
        <f t="shared" si="83"/>
        <v>1-Causa Ingreso-02-Mujeres-Adolescente</v>
      </c>
      <c r="E1745">
        <v>1</v>
      </c>
      <c r="F1745" t="s">
        <v>356</v>
      </c>
      <c r="G1745" t="s">
        <v>356</v>
      </c>
      <c r="H1745" t="s">
        <v>356</v>
      </c>
      <c r="I1745" t="s">
        <v>162</v>
      </c>
      <c r="J1745" t="s">
        <v>152</v>
      </c>
      <c r="K1745" t="s">
        <v>253</v>
      </c>
      <c r="L1745" t="s">
        <v>101</v>
      </c>
      <c r="M1745">
        <v>279</v>
      </c>
      <c r="N1745">
        <v>44196</v>
      </c>
      <c r="O1745" t="str">
        <f>+VLOOKUP(Línea_Causa_Sexo_Edad[[#This Row],[id_LA]],Línea_Atención[],2,0)</f>
        <v>Línea Ambulatoria</v>
      </c>
    </row>
    <row r="1746" spans="2:15" x14ac:dyDescent="0.3">
      <c r="B1746" s="15" t="str">
        <f t="shared" si="81"/>
        <v>1-Causa Ingreso-03</v>
      </c>
      <c r="C1746" s="15" t="str">
        <f t="shared" si="82"/>
        <v>1-Causa Ingreso-03-Hombres</v>
      </c>
      <c r="D1746" s="15" t="str">
        <f t="shared" si="83"/>
        <v>1-Causa Ingreso-03-Hombres-Adolescente</v>
      </c>
      <c r="E1746">
        <v>1</v>
      </c>
      <c r="F1746" t="s">
        <v>357</v>
      </c>
      <c r="G1746" t="s">
        <v>357</v>
      </c>
      <c r="H1746" t="s">
        <v>357</v>
      </c>
      <c r="I1746" t="s">
        <v>162</v>
      </c>
      <c r="J1746" t="s">
        <v>152</v>
      </c>
      <c r="K1746" t="s">
        <v>252</v>
      </c>
      <c r="L1746" t="s">
        <v>101</v>
      </c>
      <c r="M1746">
        <v>756</v>
      </c>
      <c r="N1746">
        <v>44196</v>
      </c>
      <c r="O1746" t="str">
        <f>+VLOOKUP(Línea_Causa_Sexo_Edad[[#This Row],[id_LA]],Línea_Atención[],2,0)</f>
        <v>Línea Ambulatoria</v>
      </c>
    </row>
    <row r="1747" spans="2:15" x14ac:dyDescent="0.3">
      <c r="B1747" s="15" t="str">
        <f t="shared" si="81"/>
        <v>1-Causa Ingreso-03</v>
      </c>
      <c r="C1747" s="15" t="str">
        <f t="shared" si="82"/>
        <v>1-Causa Ingreso-03-Mujeres</v>
      </c>
      <c r="D1747" s="15" t="str">
        <f t="shared" si="83"/>
        <v>1-Causa Ingreso-03-Mujeres-Adolescente</v>
      </c>
      <c r="E1747">
        <v>1</v>
      </c>
      <c r="F1747" t="s">
        <v>357</v>
      </c>
      <c r="G1747" t="s">
        <v>357</v>
      </c>
      <c r="H1747" t="s">
        <v>357</v>
      </c>
      <c r="I1747" t="s">
        <v>162</v>
      </c>
      <c r="J1747" t="s">
        <v>152</v>
      </c>
      <c r="K1747" t="s">
        <v>253</v>
      </c>
      <c r="L1747" t="s">
        <v>101</v>
      </c>
      <c r="M1747">
        <v>1041</v>
      </c>
      <c r="N1747">
        <v>44196</v>
      </c>
      <c r="O1747" t="str">
        <f>+VLOOKUP(Línea_Causa_Sexo_Edad[[#This Row],[id_LA]],Línea_Atención[],2,0)</f>
        <v>Línea Ambulatoria</v>
      </c>
    </row>
    <row r="1748" spans="2:15" x14ac:dyDescent="0.3">
      <c r="B1748" s="15" t="str">
        <f t="shared" si="81"/>
        <v>1-Causa Ingreso-04</v>
      </c>
      <c r="C1748" s="15" t="str">
        <f t="shared" si="82"/>
        <v>1-Causa Ingreso-04-Hombres</v>
      </c>
      <c r="D1748" s="15" t="str">
        <f t="shared" si="83"/>
        <v>1-Causa Ingreso-04-Hombres-Adolescente</v>
      </c>
      <c r="E1748">
        <v>1</v>
      </c>
      <c r="F1748" t="s">
        <v>358</v>
      </c>
      <c r="G1748" t="s">
        <v>358</v>
      </c>
      <c r="H1748" t="s">
        <v>358</v>
      </c>
      <c r="I1748" t="s">
        <v>162</v>
      </c>
      <c r="J1748" t="s">
        <v>152</v>
      </c>
      <c r="K1748" t="s">
        <v>252</v>
      </c>
      <c r="L1748" t="s">
        <v>101</v>
      </c>
      <c r="M1748">
        <v>3678</v>
      </c>
      <c r="N1748">
        <v>44196</v>
      </c>
      <c r="O1748" t="str">
        <f>+VLOOKUP(Línea_Causa_Sexo_Edad[[#This Row],[id_LA]],Línea_Atención[],2,0)</f>
        <v>Línea Ambulatoria</v>
      </c>
    </row>
    <row r="1749" spans="2:15" x14ac:dyDescent="0.3">
      <c r="B1749" s="15" t="str">
        <f t="shared" si="81"/>
        <v>1-Causa Ingreso-04</v>
      </c>
      <c r="C1749" s="15" t="str">
        <f t="shared" si="82"/>
        <v>1-Causa Ingreso-04-Mujeres</v>
      </c>
      <c r="D1749" s="15" t="str">
        <f t="shared" si="83"/>
        <v>1-Causa Ingreso-04-Mujeres-Adolescente</v>
      </c>
      <c r="E1749">
        <v>1</v>
      </c>
      <c r="F1749" t="s">
        <v>358</v>
      </c>
      <c r="G1749" t="s">
        <v>358</v>
      </c>
      <c r="H1749" t="s">
        <v>358</v>
      </c>
      <c r="I1749" t="s">
        <v>162</v>
      </c>
      <c r="J1749" t="s">
        <v>152</v>
      </c>
      <c r="K1749" t="s">
        <v>253</v>
      </c>
      <c r="L1749" t="s">
        <v>101</v>
      </c>
      <c r="M1749">
        <v>3136</v>
      </c>
      <c r="N1749">
        <v>44196</v>
      </c>
      <c r="O1749" t="str">
        <f>+VLOOKUP(Línea_Causa_Sexo_Edad[[#This Row],[id_LA]],Línea_Atención[],2,0)</f>
        <v>Línea Ambulatoria</v>
      </c>
    </row>
    <row r="1750" spans="2:15" x14ac:dyDescent="0.3">
      <c r="B1750" s="15" t="str">
        <f t="shared" si="81"/>
        <v>1-Causa Ingreso-05</v>
      </c>
      <c r="C1750" s="15" t="str">
        <f t="shared" si="82"/>
        <v>1-Causa Ingreso-05-Hombres</v>
      </c>
      <c r="D1750" s="15" t="str">
        <f t="shared" si="83"/>
        <v>1-Causa Ingreso-05-Hombres-Adolescente</v>
      </c>
      <c r="E1750">
        <v>1</v>
      </c>
      <c r="F1750" t="s">
        <v>359</v>
      </c>
      <c r="G1750" t="s">
        <v>359</v>
      </c>
      <c r="H1750" t="s">
        <v>359</v>
      </c>
      <c r="I1750" t="s">
        <v>162</v>
      </c>
      <c r="J1750" t="s">
        <v>152</v>
      </c>
      <c r="K1750" t="s">
        <v>252</v>
      </c>
      <c r="L1750" t="s">
        <v>101</v>
      </c>
      <c r="M1750">
        <v>1971</v>
      </c>
      <c r="N1750">
        <v>44196</v>
      </c>
      <c r="O1750" t="str">
        <f>+VLOOKUP(Línea_Causa_Sexo_Edad[[#This Row],[id_LA]],Línea_Atención[],2,0)</f>
        <v>Línea Ambulatoria</v>
      </c>
    </row>
    <row r="1751" spans="2:15" x14ac:dyDescent="0.3">
      <c r="B1751" s="15" t="str">
        <f t="shared" si="81"/>
        <v>1-Causa Ingreso-05</v>
      </c>
      <c r="C1751" s="15" t="str">
        <f t="shared" si="82"/>
        <v>1-Causa Ingreso-05-Mujeres</v>
      </c>
      <c r="D1751" s="15" t="str">
        <f t="shared" si="83"/>
        <v>1-Causa Ingreso-05-Mujeres-Adolescente</v>
      </c>
      <c r="E1751">
        <v>1</v>
      </c>
      <c r="F1751" t="s">
        <v>359</v>
      </c>
      <c r="G1751" t="s">
        <v>359</v>
      </c>
      <c r="H1751" t="s">
        <v>359</v>
      </c>
      <c r="I1751" t="s">
        <v>162</v>
      </c>
      <c r="J1751" t="s">
        <v>152</v>
      </c>
      <c r="K1751" t="s">
        <v>253</v>
      </c>
      <c r="L1751" t="s">
        <v>101</v>
      </c>
      <c r="M1751">
        <v>1643</v>
      </c>
      <c r="N1751">
        <v>44196</v>
      </c>
      <c r="O1751" t="str">
        <f>+VLOOKUP(Línea_Causa_Sexo_Edad[[#This Row],[id_LA]],Línea_Atención[],2,0)</f>
        <v>Línea Ambulatoria</v>
      </c>
    </row>
    <row r="1752" spans="2:15" x14ac:dyDescent="0.3">
      <c r="B1752" s="15" t="str">
        <f t="shared" si="81"/>
        <v>1-Causa Ingreso-06</v>
      </c>
      <c r="C1752" s="15" t="str">
        <f t="shared" si="82"/>
        <v>1-Causa Ingreso-06-Hombres</v>
      </c>
      <c r="D1752" s="15" t="str">
        <f t="shared" si="83"/>
        <v>1-Causa Ingreso-06-Hombres-Adolescente</v>
      </c>
      <c r="E1752">
        <v>1</v>
      </c>
      <c r="F1752" t="s">
        <v>360</v>
      </c>
      <c r="G1752" t="s">
        <v>360</v>
      </c>
      <c r="H1752" t="s">
        <v>360</v>
      </c>
      <c r="I1752" t="s">
        <v>162</v>
      </c>
      <c r="J1752" t="s">
        <v>152</v>
      </c>
      <c r="K1752" t="s">
        <v>252</v>
      </c>
      <c r="L1752" t="s">
        <v>101</v>
      </c>
      <c r="M1752">
        <v>48</v>
      </c>
      <c r="N1752">
        <v>44196</v>
      </c>
      <c r="O1752" t="str">
        <f>+VLOOKUP(Línea_Causa_Sexo_Edad[[#This Row],[id_LA]],Línea_Atención[],2,0)</f>
        <v>Línea Ambulatoria</v>
      </c>
    </row>
    <row r="1753" spans="2:15" x14ac:dyDescent="0.3">
      <c r="B1753" s="15" t="str">
        <f t="shared" si="81"/>
        <v>1-Causa Ingreso-06</v>
      </c>
      <c r="C1753" s="15" t="str">
        <f t="shared" si="82"/>
        <v>1-Causa Ingreso-06-Mujeres</v>
      </c>
      <c r="D1753" s="15" t="str">
        <f t="shared" si="83"/>
        <v>1-Causa Ingreso-06-Mujeres-Adolescente</v>
      </c>
      <c r="E1753">
        <v>1</v>
      </c>
      <c r="F1753" t="s">
        <v>360</v>
      </c>
      <c r="G1753" t="s">
        <v>360</v>
      </c>
      <c r="H1753" t="s">
        <v>360</v>
      </c>
      <c r="I1753" t="s">
        <v>162</v>
      </c>
      <c r="J1753" t="s">
        <v>152</v>
      </c>
      <c r="K1753" t="s">
        <v>253</v>
      </c>
      <c r="L1753" t="s">
        <v>101</v>
      </c>
      <c r="M1753">
        <v>458</v>
      </c>
      <c r="N1753">
        <v>44196</v>
      </c>
      <c r="O1753" t="str">
        <f>+VLOOKUP(Línea_Causa_Sexo_Edad[[#This Row],[id_LA]],Línea_Atención[],2,0)</f>
        <v>Línea Ambulatoria</v>
      </c>
    </row>
    <row r="1754" spans="2:15" x14ac:dyDescent="0.3">
      <c r="B1754" s="15" t="str">
        <f t="shared" ref="B1754:B1817" si="84">+E1754&amp;"-"&amp;F1754</f>
        <v>1-Causa Ingreso-07</v>
      </c>
      <c r="C1754" s="15" t="str">
        <f t="shared" ref="C1754:C1817" si="85">+B1754&amp;"-"&amp;K1754</f>
        <v>1-Causa Ingreso-07-Hombres</v>
      </c>
      <c r="D1754" s="15" t="str">
        <f t="shared" ref="D1754:D1817" si="86">+C1754&amp;"-"&amp;J1754</f>
        <v>1-Causa Ingreso-07-Hombres-Adolescente</v>
      </c>
      <c r="E1754">
        <v>1</v>
      </c>
      <c r="F1754" t="s">
        <v>361</v>
      </c>
      <c r="G1754" t="s">
        <v>361</v>
      </c>
      <c r="H1754" t="s">
        <v>361</v>
      </c>
      <c r="I1754" t="s">
        <v>162</v>
      </c>
      <c r="J1754" t="s">
        <v>152</v>
      </c>
      <c r="K1754" t="s">
        <v>252</v>
      </c>
      <c r="L1754" t="s">
        <v>101</v>
      </c>
      <c r="M1754">
        <v>524</v>
      </c>
      <c r="N1754">
        <v>44196</v>
      </c>
      <c r="O1754" t="str">
        <f>+VLOOKUP(Línea_Causa_Sexo_Edad[[#This Row],[id_LA]],Línea_Atención[],2,0)</f>
        <v>Línea Ambulatoria</v>
      </c>
    </row>
    <row r="1755" spans="2:15" x14ac:dyDescent="0.3">
      <c r="B1755" s="15" t="str">
        <f t="shared" si="84"/>
        <v>1-Causa Ingreso-07</v>
      </c>
      <c r="C1755" s="15" t="str">
        <f t="shared" si="85"/>
        <v>1-Causa Ingreso-07-Mujeres</v>
      </c>
      <c r="D1755" s="15" t="str">
        <f t="shared" si="86"/>
        <v>1-Causa Ingreso-07-Mujeres-Adolescente</v>
      </c>
      <c r="E1755">
        <v>1</v>
      </c>
      <c r="F1755" t="s">
        <v>361</v>
      </c>
      <c r="G1755" t="s">
        <v>361</v>
      </c>
      <c r="H1755" t="s">
        <v>361</v>
      </c>
      <c r="I1755" t="s">
        <v>162</v>
      </c>
      <c r="J1755" t="s">
        <v>152</v>
      </c>
      <c r="K1755" t="s">
        <v>253</v>
      </c>
      <c r="L1755" t="s">
        <v>101</v>
      </c>
      <c r="M1755">
        <v>23</v>
      </c>
      <c r="N1755">
        <v>44196</v>
      </c>
      <c r="O1755" t="str">
        <f>+VLOOKUP(Línea_Causa_Sexo_Edad[[#This Row],[id_LA]],Línea_Atención[],2,0)</f>
        <v>Línea Ambulatoria</v>
      </c>
    </row>
    <row r="1756" spans="2:15" x14ac:dyDescent="0.3">
      <c r="B1756" s="15" t="str">
        <f t="shared" si="84"/>
        <v>1-Causa Ingreso-10</v>
      </c>
      <c r="C1756" s="15" t="str">
        <f t="shared" si="85"/>
        <v>1-Causa Ingreso-10-Hombres</v>
      </c>
      <c r="D1756" s="15" t="str">
        <f t="shared" si="86"/>
        <v>1-Causa Ingreso-10-Hombres-Adolescente</v>
      </c>
      <c r="E1756">
        <v>1</v>
      </c>
      <c r="F1756" t="s">
        <v>364</v>
      </c>
      <c r="G1756" t="s">
        <v>364</v>
      </c>
      <c r="H1756" t="s">
        <v>364</v>
      </c>
      <c r="I1756" t="s">
        <v>162</v>
      </c>
      <c r="J1756" t="s">
        <v>152</v>
      </c>
      <c r="K1756" t="s">
        <v>252</v>
      </c>
      <c r="L1756" t="s">
        <v>101</v>
      </c>
      <c r="M1756">
        <v>42</v>
      </c>
      <c r="N1756">
        <v>44196</v>
      </c>
      <c r="O1756" t="str">
        <f>+VLOOKUP(Línea_Causa_Sexo_Edad[[#This Row],[id_LA]],Línea_Atención[],2,0)</f>
        <v>Línea Ambulatoria</v>
      </c>
    </row>
    <row r="1757" spans="2:15" x14ac:dyDescent="0.3">
      <c r="B1757" s="15" t="str">
        <f t="shared" si="84"/>
        <v>1-Causa Ingreso-10</v>
      </c>
      <c r="C1757" s="15" t="str">
        <f t="shared" si="85"/>
        <v>1-Causa Ingreso-10-Mujeres</v>
      </c>
      <c r="D1757" s="15" t="str">
        <f t="shared" si="86"/>
        <v>1-Causa Ingreso-10-Mujeres-Adolescente</v>
      </c>
      <c r="E1757">
        <v>1</v>
      </c>
      <c r="F1757" t="s">
        <v>364</v>
      </c>
      <c r="G1757" t="s">
        <v>364</v>
      </c>
      <c r="H1757" t="s">
        <v>364</v>
      </c>
      <c r="I1757" t="s">
        <v>162</v>
      </c>
      <c r="J1757" t="s">
        <v>152</v>
      </c>
      <c r="K1757" t="s">
        <v>253</v>
      </c>
      <c r="L1757" t="s">
        <v>101</v>
      </c>
      <c r="M1757">
        <v>26</v>
      </c>
      <c r="N1757">
        <v>44196</v>
      </c>
      <c r="O1757" t="str">
        <f>+VLOOKUP(Línea_Causa_Sexo_Edad[[#This Row],[id_LA]],Línea_Atención[],2,0)</f>
        <v>Línea Ambulatoria</v>
      </c>
    </row>
    <row r="1758" spans="2:15" x14ac:dyDescent="0.3">
      <c r="B1758" s="15" t="str">
        <f t="shared" si="84"/>
        <v>1-Causa Ingreso-11</v>
      </c>
      <c r="C1758" s="15" t="str">
        <f t="shared" si="85"/>
        <v>1-Causa Ingreso-11-Hombres</v>
      </c>
      <c r="D1758" s="15" t="str">
        <f t="shared" si="86"/>
        <v>1-Causa Ingreso-11-Hombres-Adolescente</v>
      </c>
      <c r="E1758">
        <v>1</v>
      </c>
      <c r="F1758" t="s">
        <v>365</v>
      </c>
      <c r="G1758" t="s">
        <v>365</v>
      </c>
      <c r="H1758" t="s">
        <v>365</v>
      </c>
      <c r="I1758" t="s">
        <v>162</v>
      </c>
      <c r="J1758" t="s">
        <v>152</v>
      </c>
      <c r="K1758" t="s">
        <v>252</v>
      </c>
      <c r="L1758" t="s">
        <v>101</v>
      </c>
      <c r="M1758">
        <v>372</v>
      </c>
      <c r="N1758">
        <v>44196</v>
      </c>
      <c r="O1758" t="str">
        <f>+VLOOKUP(Línea_Causa_Sexo_Edad[[#This Row],[id_LA]],Línea_Atención[],2,0)</f>
        <v>Línea Ambulatoria</v>
      </c>
    </row>
    <row r="1759" spans="2:15" x14ac:dyDescent="0.3">
      <c r="B1759" s="15" t="str">
        <f t="shared" si="84"/>
        <v>1-Causa Ingreso-11</v>
      </c>
      <c r="C1759" s="15" t="str">
        <f t="shared" si="85"/>
        <v>1-Causa Ingreso-11-Mujeres</v>
      </c>
      <c r="D1759" s="15" t="str">
        <f t="shared" si="86"/>
        <v>1-Causa Ingreso-11-Mujeres-Adolescente</v>
      </c>
      <c r="E1759">
        <v>1</v>
      </c>
      <c r="F1759" t="s">
        <v>365</v>
      </c>
      <c r="G1759" t="s">
        <v>365</v>
      </c>
      <c r="H1759" t="s">
        <v>365</v>
      </c>
      <c r="I1759" t="s">
        <v>162</v>
      </c>
      <c r="J1759" t="s">
        <v>152</v>
      </c>
      <c r="K1759" t="s">
        <v>253</v>
      </c>
      <c r="L1759" t="s">
        <v>101</v>
      </c>
      <c r="M1759">
        <v>3502</v>
      </c>
      <c r="N1759">
        <v>44196</v>
      </c>
      <c r="O1759" t="str">
        <f>+VLOOKUP(Línea_Causa_Sexo_Edad[[#This Row],[id_LA]],Línea_Atención[],2,0)</f>
        <v>Línea Ambulatoria</v>
      </c>
    </row>
    <row r="1760" spans="2:15" x14ac:dyDescent="0.3">
      <c r="B1760" s="15" t="str">
        <f t="shared" si="84"/>
        <v>1-Causa Ingreso-12</v>
      </c>
      <c r="C1760" s="15" t="str">
        <f t="shared" si="85"/>
        <v>1-Causa Ingreso-12-Hombres</v>
      </c>
      <c r="D1760" s="15" t="str">
        <f t="shared" si="86"/>
        <v>1-Causa Ingreso-12-Hombres-Adolescente</v>
      </c>
      <c r="E1760">
        <v>1</v>
      </c>
      <c r="F1760" t="s">
        <v>366</v>
      </c>
      <c r="G1760" t="s">
        <v>366</v>
      </c>
      <c r="H1760" t="s">
        <v>366</v>
      </c>
      <c r="I1760" t="s">
        <v>162</v>
      </c>
      <c r="J1760" t="s">
        <v>152</v>
      </c>
      <c r="K1760" t="s">
        <v>252</v>
      </c>
      <c r="L1760" t="s">
        <v>101</v>
      </c>
      <c r="M1760">
        <v>1160</v>
      </c>
      <c r="N1760">
        <v>44196</v>
      </c>
      <c r="O1760" t="str">
        <f>+VLOOKUP(Línea_Causa_Sexo_Edad[[#This Row],[id_LA]],Línea_Atención[],2,0)</f>
        <v>Línea Ambulatoria</v>
      </c>
    </row>
    <row r="1761" spans="2:15" x14ac:dyDescent="0.3">
      <c r="B1761" s="15" t="str">
        <f t="shared" si="84"/>
        <v>1-Causa Ingreso-12</v>
      </c>
      <c r="C1761" s="15" t="str">
        <f t="shared" si="85"/>
        <v>1-Causa Ingreso-12-Mujeres</v>
      </c>
      <c r="D1761" s="15" t="str">
        <f t="shared" si="86"/>
        <v>1-Causa Ingreso-12-Mujeres-Adolescente</v>
      </c>
      <c r="E1761">
        <v>1</v>
      </c>
      <c r="F1761" t="s">
        <v>366</v>
      </c>
      <c r="G1761" t="s">
        <v>366</v>
      </c>
      <c r="H1761" t="s">
        <v>366</v>
      </c>
      <c r="I1761" t="s">
        <v>162</v>
      </c>
      <c r="J1761" t="s">
        <v>152</v>
      </c>
      <c r="K1761" t="s">
        <v>253</v>
      </c>
      <c r="L1761" t="s">
        <v>101</v>
      </c>
      <c r="M1761">
        <v>1386</v>
      </c>
      <c r="N1761">
        <v>44196</v>
      </c>
      <c r="O1761" t="str">
        <f>+VLOOKUP(Línea_Causa_Sexo_Edad[[#This Row],[id_LA]],Línea_Atención[],2,0)</f>
        <v>Línea Ambulatoria</v>
      </c>
    </row>
    <row r="1762" spans="2:15" x14ac:dyDescent="0.3">
      <c r="B1762" s="15" t="str">
        <f t="shared" si="84"/>
        <v>1-Causa Ingreso-02</v>
      </c>
      <c r="C1762" s="15" t="str">
        <f t="shared" si="85"/>
        <v>1-Causa Ingreso-02-Hombres</v>
      </c>
      <c r="D1762" s="15" t="str">
        <f t="shared" si="86"/>
        <v>1-Causa Ingreso-02-Hombres-Mayores De Edad</v>
      </c>
      <c r="E1762">
        <v>1</v>
      </c>
      <c r="F1762" t="s">
        <v>356</v>
      </c>
      <c r="G1762" t="s">
        <v>356</v>
      </c>
      <c r="H1762" t="s">
        <v>356</v>
      </c>
      <c r="I1762" t="s">
        <v>163</v>
      </c>
      <c r="J1762" t="s">
        <v>153</v>
      </c>
      <c r="K1762" t="s">
        <v>252</v>
      </c>
      <c r="L1762" t="s">
        <v>101</v>
      </c>
      <c r="M1762">
        <v>32</v>
      </c>
      <c r="N1762">
        <v>44196</v>
      </c>
      <c r="O1762" t="str">
        <f>+VLOOKUP(Línea_Causa_Sexo_Edad[[#This Row],[id_LA]],Línea_Atención[],2,0)</f>
        <v>Línea Ambulatoria</v>
      </c>
    </row>
    <row r="1763" spans="2:15" x14ac:dyDescent="0.3">
      <c r="B1763" s="15" t="str">
        <f t="shared" si="84"/>
        <v>1-Causa Ingreso-02</v>
      </c>
      <c r="C1763" s="15" t="str">
        <f t="shared" si="85"/>
        <v>1-Causa Ingreso-02-Mujeres</v>
      </c>
      <c r="D1763" s="15" t="str">
        <f t="shared" si="86"/>
        <v>1-Causa Ingreso-02-Mujeres-Mayores De Edad</v>
      </c>
      <c r="E1763">
        <v>1</v>
      </c>
      <c r="F1763" t="s">
        <v>356</v>
      </c>
      <c r="G1763" t="s">
        <v>356</v>
      </c>
      <c r="H1763" t="s">
        <v>356</v>
      </c>
      <c r="I1763" t="s">
        <v>163</v>
      </c>
      <c r="J1763" t="s">
        <v>153</v>
      </c>
      <c r="K1763" t="s">
        <v>253</v>
      </c>
      <c r="L1763" t="s">
        <v>101</v>
      </c>
      <c r="M1763">
        <v>14</v>
      </c>
      <c r="N1763">
        <v>44196</v>
      </c>
      <c r="O1763" t="str">
        <f>+VLOOKUP(Línea_Causa_Sexo_Edad[[#This Row],[id_LA]],Línea_Atención[],2,0)</f>
        <v>Línea Ambulatoria</v>
      </c>
    </row>
    <row r="1764" spans="2:15" x14ac:dyDescent="0.3">
      <c r="B1764" s="15" t="str">
        <f t="shared" si="84"/>
        <v>1-Causa Ingreso-03</v>
      </c>
      <c r="C1764" s="15" t="str">
        <f t="shared" si="85"/>
        <v>1-Causa Ingreso-03-Hombres</v>
      </c>
      <c r="D1764" s="15" t="str">
        <f t="shared" si="86"/>
        <v>1-Causa Ingreso-03-Hombres-Mayores De Edad</v>
      </c>
      <c r="E1764">
        <v>1</v>
      </c>
      <c r="F1764" t="s">
        <v>357</v>
      </c>
      <c r="G1764" t="s">
        <v>357</v>
      </c>
      <c r="H1764" t="s">
        <v>357</v>
      </c>
      <c r="I1764" t="s">
        <v>163</v>
      </c>
      <c r="J1764" t="s">
        <v>153</v>
      </c>
      <c r="K1764" t="s">
        <v>252</v>
      </c>
      <c r="L1764" t="s">
        <v>101</v>
      </c>
      <c r="M1764">
        <v>16</v>
      </c>
      <c r="N1764">
        <v>44196</v>
      </c>
      <c r="O1764" t="str">
        <f>+VLOOKUP(Línea_Causa_Sexo_Edad[[#This Row],[id_LA]],Línea_Atención[],2,0)</f>
        <v>Línea Ambulatoria</v>
      </c>
    </row>
    <row r="1765" spans="2:15" x14ac:dyDescent="0.3">
      <c r="B1765" s="15" t="str">
        <f t="shared" si="84"/>
        <v>1-Causa Ingreso-03</v>
      </c>
      <c r="C1765" s="15" t="str">
        <f t="shared" si="85"/>
        <v>1-Causa Ingreso-03-Mujeres</v>
      </c>
      <c r="D1765" s="15" t="str">
        <f t="shared" si="86"/>
        <v>1-Causa Ingreso-03-Mujeres-Mayores De Edad</v>
      </c>
      <c r="E1765">
        <v>1</v>
      </c>
      <c r="F1765" t="s">
        <v>357</v>
      </c>
      <c r="G1765" t="s">
        <v>357</v>
      </c>
      <c r="H1765" t="s">
        <v>357</v>
      </c>
      <c r="I1765" t="s">
        <v>163</v>
      </c>
      <c r="J1765" t="s">
        <v>153</v>
      </c>
      <c r="K1765" t="s">
        <v>253</v>
      </c>
      <c r="L1765" t="s">
        <v>101</v>
      </c>
      <c r="M1765">
        <v>27</v>
      </c>
      <c r="N1765">
        <v>44196</v>
      </c>
      <c r="O1765" t="str">
        <f>+VLOOKUP(Línea_Causa_Sexo_Edad[[#This Row],[id_LA]],Línea_Atención[],2,0)</f>
        <v>Línea Ambulatoria</v>
      </c>
    </row>
    <row r="1766" spans="2:15" x14ac:dyDescent="0.3">
      <c r="B1766" s="15" t="str">
        <f t="shared" si="84"/>
        <v>1-Causa Ingreso-04</v>
      </c>
      <c r="C1766" s="15" t="str">
        <f t="shared" si="85"/>
        <v>1-Causa Ingreso-04-Hombres</v>
      </c>
      <c r="D1766" s="15" t="str">
        <f t="shared" si="86"/>
        <v>1-Causa Ingreso-04-Hombres-Mayores De Edad</v>
      </c>
      <c r="E1766">
        <v>1</v>
      </c>
      <c r="F1766" t="s">
        <v>358</v>
      </c>
      <c r="G1766" t="s">
        <v>358</v>
      </c>
      <c r="H1766" t="s">
        <v>358</v>
      </c>
      <c r="I1766" t="s">
        <v>163</v>
      </c>
      <c r="J1766" t="s">
        <v>153</v>
      </c>
      <c r="K1766" t="s">
        <v>252</v>
      </c>
      <c r="L1766" t="s">
        <v>101</v>
      </c>
      <c r="M1766">
        <v>100</v>
      </c>
      <c r="N1766">
        <v>44196</v>
      </c>
      <c r="O1766" t="str">
        <f>+VLOOKUP(Línea_Causa_Sexo_Edad[[#This Row],[id_LA]],Línea_Atención[],2,0)</f>
        <v>Línea Ambulatoria</v>
      </c>
    </row>
    <row r="1767" spans="2:15" x14ac:dyDescent="0.3">
      <c r="B1767" s="15" t="str">
        <f t="shared" si="84"/>
        <v>1-Causa Ingreso-04</v>
      </c>
      <c r="C1767" s="15" t="str">
        <f t="shared" si="85"/>
        <v>1-Causa Ingreso-04-Mujeres</v>
      </c>
      <c r="D1767" s="15" t="str">
        <f t="shared" si="86"/>
        <v>1-Causa Ingreso-04-Mujeres-Mayores De Edad</v>
      </c>
      <c r="E1767">
        <v>1</v>
      </c>
      <c r="F1767" t="s">
        <v>358</v>
      </c>
      <c r="G1767" t="s">
        <v>358</v>
      </c>
      <c r="H1767" t="s">
        <v>358</v>
      </c>
      <c r="I1767" t="s">
        <v>163</v>
      </c>
      <c r="J1767" t="s">
        <v>153</v>
      </c>
      <c r="K1767" t="s">
        <v>253</v>
      </c>
      <c r="L1767" t="s">
        <v>101</v>
      </c>
      <c r="M1767">
        <v>92</v>
      </c>
      <c r="N1767">
        <v>44196</v>
      </c>
      <c r="O1767" t="str">
        <f>+VLOOKUP(Línea_Causa_Sexo_Edad[[#This Row],[id_LA]],Línea_Atención[],2,0)</f>
        <v>Línea Ambulatoria</v>
      </c>
    </row>
    <row r="1768" spans="2:15" x14ac:dyDescent="0.3">
      <c r="B1768" s="15" t="str">
        <f t="shared" si="84"/>
        <v>1-Causa Ingreso-05</v>
      </c>
      <c r="C1768" s="15" t="str">
        <f t="shared" si="85"/>
        <v>1-Causa Ingreso-05-Hombres</v>
      </c>
      <c r="D1768" s="15" t="str">
        <f t="shared" si="86"/>
        <v>1-Causa Ingreso-05-Hombres-Mayores De Edad</v>
      </c>
      <c r="E1768">
        <v>1</v>
      </c>
      <c r="F1768" t="s">
        <v>359</v>
      </c>
      <c r="G1768" t="s">
        <v>359</v>
      </c>
      <c r="H1768" t="s">
        <v>359</v>
      </c>
      <c r="I1768" t="s">
        <v>163</v>
      </c>
      <c r="J1768" t="s">
        <v>153</v>
      </c>
      <c r="K1768" t="s">
        <v>252</v>
      </c>
      <c r="L1768" t="s">
        <v>101</v>
      </c>
      <c r="M1768">
        <v>143</v>
      </c>
      <c r="N1768">
        <v>44196</v>
      </c>
      <c r="O1768" t="str">
        <f>+VLOOKUP(Línea_Causa_Sexo_Edad[[#This Row],[id_LA]],Línea_Atención[],2,0)</f>
        <v>Línea Ambulatoria</v>
      </c>
    </row>
    <row r="1769" spans="2:15" x14ac:dyDescent="0.3">
      <c r="B1769" s="15" t="str">
        <f t="shared" si="84"/>
        <v>1-Causa Ingreso-05</v>
      </c>
      <c r="C1769" s="15" t="str">
        <f t="shared" si="85"/>
        <v>1-Causa Ingreso-05-Mujeres</v>
      </c>
      <c r="D1769" s="15" t="str">
        <f t="shared" si="86"/>
        <v>1-Causa Ingreso-05-Mujeres-Mayores De Edad</v>
      </c>
      <c r="E1769">
        <v>1</v>
      </c>
      <c r="F1769" t="s">
        <v>359</v>
      </c>
      <c r="G1769" t="s">
        <v>359</v>
      </c>
      <c r="H1769" t="s">
        <v>359</v>
      </c>
      <c r="I1769" t="s">
        <v>163</v>
      </c>
      <c r="J1769" t="s">
        <v>153</v>
      </c>
      <c r="K1769" t="s">
        <v>253</v>
      </c>
      <c r="L1769" t="s">
        <v>101</v>
      </c>
      <c r="M1769">
        <v>112</v>
      </c>
      <c r="N1769">
        <v>44196</v>
      </c>
      <c r="O1769" t="str">
        <f>+VLOOKUP(Línea_Causa_Sexo_Edad[[#This Row],[id_LA]],Línea_Atención[],2,0)</f>
        <v>Línea Ambulatoria</v>
      </c>
    </row>
    <row r="1770" spans="2:15" x14ac:dyDescent="0.3">
      <c r="B1770" s="15" t="str">
        <f t="shared" si="84"/>
        <v>1-Causa Ingreso-06</v>
      </c>
      <c r="C1770" s="15" t="str">
        <f t="shared" si="85"/>
        <v>1-Causa Ingreso-06-Hombres</v>
      </c>
      <c r="D1770" s="15" t="str">
        <f t="shared" si="86"/>
        <v>1-Causa Ingreso-06-Hombres-Mayores De Edad</v>
      </c>
      <c r="E1770">
        <v>1</v>
      </c>
      <c r="F1770" t="s">
        <v>360</v>
      </c>
      <c r="G1770" t="s">
        <v>360</v>
      </c>
      <c r="H1770" t="s">
        <v>360</v>
      </c>
      <c r="I1770" t="s">
        <v>163</v>
      </c>
      <c r="J1770" t="s">
        <v>153</v>
      </c>
      <c r="K1770" t="s">
        <v>252</v>
      </c>
      <c r="L1770" t="s">
        <v>101</v>
      </c>
      <c r="M1770">
        <v>7</v>
      </c>
      <c r="N1770">
        <v>44196</v>
      </c>
      <c r="O1770" t="str">
        <f>+VLOOKUP(Línea_Causa_Sexo_Edad[[#This Row],[id_LA]],Línea_Atención[],2,0)</f>
        <v>Línea Ambulatoria</v>
      </c>
    </row>
    <row r="1771" spans="2:15" x14ac:dyDescent="0.3">
      <c r="B1771" s="15" t="str">
        <f t="shared" si="84"/>
        <v>1-Causa Ingreso-06</v>
      </c>
      <c r="C1771" s="15" t="str">
        <f t="shared" si="85"/>
        <v>1-Causa Ingreso-06-Mujeres</v>
      </c>
      <c r="D1771" s="15" t="str">
        <f t="shared" si="86"/>
        <v>1-Causa Ingreso-06-Mujeres-Mayores De Edad</v>
      </c>
      <c r="E1771">
        <v>1</v>
      </c>
      <c r="F1771" t="s">
        <v>360</v>
      </c>
      <c r="G1771" t="s">
        <v>360</v>
      </c>
      <c r="H1771" t="s">
        <v>360</v>
      </c>
      <c r="I1771" t="s">
        <v>163</v>
      </c>
      <c r="J1771" t="s">
        <v>153</v>
      </c>
      <c r="K1771" t="s">
        <v>253</v>
      </c>
      <c r="L1771" t="s">
        <v>101</v>
      </c>
      <c r="M1771">
        <v>54</v>
      </c>
      <c r="N1771">
        <v>44196</v>
      </c>
      <c r="O1771" t="str">
        <f>+VLOOKUP(Línea_Causa_Sexo_Edad[[#This Row],[id_LA]],Línea_Atención[],2,0)</f>
        <v>Línea Ambulatoria</v>
      </c>
    </row>
    <row r="1772" spans="2:15" x14ac:dyDescent="0.3">
      <c r="B1772" s="15" t="str">
        <f t="shared" si="84"/>
        <v>1-Causa Ingreso-07</v>
      </c>
      <c r="C1772" s="15" t="str">
        <f t="shared" si="85"/>
        <v>1-Causa Ingreso-07-Hombres</v>
      </c>
      <c r="D1772" s="15" t="str">
        <f t="shared" si="86"/>
        <v>1-Causa Ingreso-07-Hombres-Mayores De Edad</v>
      </c>
      <c r="E1772">
        <v>1</v>
      </c>
      <c r="F1772" t="s">
        <v>361</v>
      </c>
      <c r="G1772" t="s">
        <v>361</v>
      </c>
      <c r="H1772" t="s">
        <v>361</v>
      </c>
      <c r="I1772" t="s">
        <v>163</v>
      </c>
      <c r="J1772" t="s">
        <v>153</v>
      </c>
      <c r="K1772" t="s">
        <v>252</v>
      </c>
      <c r="L1772" t="s">
        <v>101</v>
      </c>
      <c r="M1772">
        <v>24</v>
      </c>
      <c r="N1772">
        <v>44196</v>
      </c>
      <c r="O1772" t="str">
        <f>+VLOOKUP(Línea_Causa_Sexo_Edad[[#This Row],[id_LA]],Línea_Atención[],2,0)</f>
        <v>Línea Ambulatoria</v>
      </c>
    </row>
    <row r="1773" spans="2:15" x14ac:dyDescent="0.3">
      <c r="B1773" s="15" t="str">
        <f t="shared" si="84"/>
        <v>1-Causa Ingreso-07</v>
      </c>
      <c r="C1773" s="15" t="str">
        <f t="shared" si="85"/>
        <v>1-Causa Ingreso-07-Mujeres</v>
      </c>
      <c r="D1773" s="15" t="str">
        <f t="shared" si="86"/>
        <v>1-Causa Ingreso-07-Mujeres-Mayores De Edad</v>
      </c>
      <c r="E1773">
        <v>1</v>
      </c>
      <c r="F1773" t="s">
        <v>361</v>
      </c>
      <c r="G1773" t="s">
        <v>361</v>
      </c>
      <c r="H1773" t="s">
        <v>361</v>
      </c>
      <c r="I1773" t="s">
        <v>163</v>
      </c>
      <c r="J1773" t="s">
        <v>153</v>
      </c>
      <c r="K1773" t="s">
        <v>253</v>
      </c>
      <c r="L1773" t="s">
        <v>101</v>
      </c>
      <c r="M1773">
        <v>0</v>
      </c>
      <c r="N1773">
        <v>44196</v>
      </c>
      <c r="O1773" t="str">
        <f>+VLOOKUP(Línea_Causa_Sexo_Edad[[#This Row],[id_LA]],Línea_Atención[],2,0)</f>
        <v>Línea Ambulatoria</v>
      </c>
    </row>
    <row r="1774" spans="2:15" x14ac:dyDescent="0.3">
      <c r="B1774" s="15" t="str">
        <f t="shared" si="84"/>
        <v>1-Causa Ingreso-10</v>
      </c>
      <c r="C1774" s="15" t="str">
        <f t="shared" si="85"/>
        <v>1-Causa Ingreso-10-Hombres</v>
      </c>
      <c r="D1774" s="15" t="str">
        <f t="shared" si="86"/>
        <v>1-Causa Ingreso-10-Hombres-Mayores De Edad</v>
      </c>
      <c r="E1774">
        <v>1</v>
      </c>
      <c r="F1774" t="s">
        <v>364</v>
      </c>
      <c r="G1774" t="s">
        <v>364</v>
      </c>
      <c r="H1774" t="s">
        <v>364</v>
      </c>
      <c r="I1774" t="s">
        <v>163</v>
      </c>
      <c r="J1774" t="s">
        <v>153</v>
      </c>
      <c r="K1774" t="s">
        <v>252</v>
      </c>
      <c r="L1774" t="s">
        <v>101</v>
      </c>
      <c r="M1774">
        <v>1</v>
      </c>
      <c r="N1774">
        <v>44196</v>
      </c>
      <c r="O1774" t="str">
        <f>+VLOOKUP(Línea_Causa_Sexo_Edad[[#This Row],[id_LA]],Línea_Atención[],2,0)</f>
        <v>Línea Ambulatoria</v>
      </c>
    </row>
    <row r="1775" spans="2:15" x14ac:dyDescent="0.3">
      <c r="B1775" s="15" t="str">
        <f t="shared" si="84"/>
        <v>1-Causa Ingreso-10</v>
      </c>
      <c r="C1775" s="15" t="str">
        <f t="shared" si="85"/>
        <v>1-Causa Ingreso-10-Mujeres</v>
      </c>
      <c r="D1775" s="15" t="str">
        <f t="shared" si="86"/>
        <v>1-Causa Ingreso-10-Mujeres-Mayores De Edad</v>
      </c>
      <c r="E1775">
        <v>1</v>
      </c>
      <c r="F1775" t="s">
        <v>364</v>
      </c>
      <c r="G1775" t="s">
        <v>364</v>
      </c>
      <c r="H1775" t="s">
        <v>364</v>
      </c>
      <c r="I1775" t="s">
        <v>163</v>
      </c>
      <c r="J1775" t="s">
        <v>153</v>
      </c>
      <c r="K1775" t="s">
        <v>253</v>
      </c>
      <c r="L1775" t="s">
        <v>101</v>
      </c>
      <c r="M1775">
        <v>1</v>
      </c>
      <c r="N1775">
        <v>44196</v>
      </c>
      <c r="O1775" t="str">
        <f>+VLOOKUP(Línea_Causa_Sexo_Edad[[#This Row],[id_LA]],Línea_Atención[],2,0)</f>
        <v>Línea Ambulatoria</v>
      </c>
    </row>
    <row r="1776" spans="2:15" x14ac:dyDescent="0.3">
      <c r="B1776" s="15" t="str">
        <f t="shared" si="84"/>
        <v>1-Causa Ingreso-11</v>
      </c>
      <c r="C1776" s="15" t="str">
        <f t="shared" si="85"/>
        <v>1-Causa Ingreso-11-Hombres</v>
      </c>
      <c r="D1776" s="15" t="str">
        <f t="shared" si="86"/>
        <v>1-Causa Ingreso-11-Hombres-Mayores De Edad</v>
      </c>
      <c r="E1776">
        <v>1</v>
      </c>
      <c r="F1776" t="s">
        <v>365</v>
      </c>
      <c r="G1776" t="s">
        <v>365</v>
      </c>
      <c r="H1776" t="s">
        <v>365</v>
      </c>
      <c r="I1776" t="s">
        <v>163</v>
      </c>
      <c r="J1776" t="s">
        <v>153</v>
      </c>
      <c r="K1776" t="s">
        <v>252</v>
      </c>
      <c r="L1776" t="s">
        <v>101</v>
      </c>
      <c r="M1776">
        <v>24</v>
      </c>
      <c r="N1776">
        <v>44196</v>
      </c>
      <c r="O1776" t="str">
        <f>+VLOOKUP(Línea_Causa_Sexo_Edad[[#This Row],[id_LA]],Línea_Atención[],2,0)</f>
        <v>Línea Ambulatoria</v>
      </c>
    </row>
    <row r="1777" spans="2:15" x14ac:dyDescent="0.3">
      <c r="B1777" s="15" t="str">
        <f t="shared" si="84"/>
        <v>1-Causa Ingreso-11</v>
      </c>
      <c r="C1777" s="15" t="str">
        <f t="shared" si="85"/>
        <v>1-Causa Ingreso-11-Mujeres</v>
      </c>
      <c r="D1777" s="15" t="str">
        <f t="shared" si="86"/>
        <v>1-Causa Ingreso-11-Mujeres-Mayores De Edad</v>
      </c>
      <c r="E1777">
        <v>1</v>
      </c>
      <c r="F1777" t="s">
        <v>365</v>
      </c>
      <c r="G1777" t="s">
        <v>365</v>
      </c>
      <c r="H1777" t="s">
        <v>365</v>
      </c>
      <c r="I1777" t="s">
        <v>163</v>
      </c>
      <c r="J1777" t="s">
        <v>153</v>
      </c>
      <c r="K1777" t="s">
        <v>253</v>
      </c>
      <c r="L1777" t="s">
        <v>101</v>
      </c>
      <c r="M1777">
        <v>198</v>
      </c>
      <c r="N1777">
        <v>44196</v>
      </c>
      <c r="O1777" t="str">
        <f>+VLOOKUP(Línea_Causa_Sexo_Edad[[#This Row],[id_LA]],Línea_Atención[],2,0)</f>
        <v>Línea Ambulatoria</v>
      </c>
    </row>
    <row r="1778" spans="2:15" x14ac:dyDescent="0.3">
      <c r="B1778" s="15" t="str">
        <f t="shared" si="84"/>
        <v>1-Causa Ingreso-12</v>
      </c>
      <c r="C1778" s="15" t="str">
        <f t="shared" si="85"/>
        <v>1-Causa Ingreso-12-Hombres</v>
      </c>
      <c r="D1778" s="15" t="str">
        <f t="shared" si="86"/>
        <v>1-Causa Ingreso-12-Hombres-Mayores De Edad</v>
      </c>
      <c r="E1778">
        <v>1</v>
      </c>
      <c r="F1778" t="s">
        <v>366</v>
      </c>
      <c r="G1778" t="s">
        <v>366</v>
      </c>
      <c r="H1778" t="s">
        <v>366</v>
      </c>
      <c r="I1778" t="s">
        <v>163</v>
      </c>
      <c r="J1778" t="s">
        <v>153</v>
      </c>
      <c r="K1778" t="s">
        <v>252</v>
      </c>
      <c r="L1778" t="s">
        <v>101</v>
      </c>
      <c r="M1778">
        <v>15</v>
      </c>
      <c r="N1778">
        <v>44196</v>
      </c>
      <c r="O1778" t="str">
        <f>+VLOOKUP(Línea_Causa_Sexo_Edad[[#This Row],[id_LA]],Línea_Atención[],2,0)</f>
        <v>Línea Ambulatoria</v>
      </c>
    </row>
    <row r="1779" spans="2:15" x14ac:dyDescent="0.3">
      <c r="B1779" s="15" t="str">
        <f t="shared" si="84"/>
        <v>1-Causa Ingreso-12</v>
      </c>
      <c r="C1779" s="15" t="str">
        <f t="shared" si="85"/>
        <v>1-Causa Ingreso-12-Mujeres</v>
      </c>
      <c r="D1779" s="15" t="str">
        <f t="shared" si="86"/>
        <v>1-Causa Ingreso-12-Mujeres-Mayores De Edad</v>
      </c>
      <c r="E1779">
        <v>1</v>
      </c>
      <c r="F1779" t="s">
        <v>366</v>
      </c>
      <c r="G1779" t="s">
        <v>366</v>
      </c>
      <c r="H1779" t="s">
        <v>366</v>
      </c>
      <c r="I1779" t="s">
        <v>163</v>
      </c>
      <c r="J1779" t="s">
        <v>153</v>
      </c>
      <c r="K1779" t="s">
        <v>253</v>
      </c>
      <c r="L1779" t="s">
        <v>101</v>
      </c>
      <c r="M1779">
        <v>41</v>
      </c>
      <c r="N1779">
        <v>44196</v>
      </c>
      <c r="O1779" t="str">
        <f>+VLOOKUP(Línea_Causa_Sexo_Edad[[#This Row],[id_LA]],Línea_Atención[],2,0)</f>
        <v>Línea Ambulatoria</v>
      </c>
    </row>
    <row r="1780" spans="2:15" x14ac:dyDescent="0.3">
      <c r="B1780" s="15" t="str">
        <f t="shared" si="84"/>
        <v>1-Causa Ingreso-02</v>
      </c>
      <c r="C1780" s="15" t="str">
        <f t="shared" si="85"/>
        <v>1-Causa Ingreso-02-Hombres</v>
      </c>
      <c r="D1780" s="15" t="str">
        <f t="shared" si="86"/>
        <v>1-Causa Ingreso-02-Hombres-En Gestación</v>
      </c>
      <c r="E1780">
        <v>1</v>
      </c>
      <c r="F1780" t="s">
        <v>356</v>
      </c>
      <c r="G1780" t="s">
        <v>356</v>
      </c>
      <c r="H1780" t="s">
        <v>356</v>
      </c>
      <c r="I1780" t="s">
        <v>158</v>
      </c>
      <c r="J1780" t="s">
        <v>149</v>
      </c>
      <c r="K1780" t="s">
        <v>252</v>
      </c>
      <c r="L1780" t="s">
        <v>101</v>
      </c>
      <c r="M1780">
        <v>0</v>
      </c>
      <c r="N1780">
        <v>44196</v>
      </c>
      <c r="O1780" t="str">
        <f>+VLOOKUP(Línea_Causa_Sexo_Edad[[#This Row],[id_LA]],Línea_Atención[],2,0)</f>
        <v>Línea Ambulatoria</v>
      </c>
    </row>
    <row r="1781" spans="2:15" x14ac:dyDescent="0.3">
      <c r="B1781" s="15" t="str">
        <f t="shared" si="84"/>
        <v>1-Causa Ingreso-02</v>
      </c>
      <c r="C1781" s="15" t="str">
        <f t="shared" si="85"/>
        <v>1-Causa Ingreso-02-Mujeres</v>
      </c>
      <c r="D1781" s="15" t="str">
        <f t="shared" si="86"/>
        <v>1-Causa Ingreso-02-Mujeres-En Gestación</v>
      </c>
      <c r="E1781">
        <v>1</v>
      </c>
      <c r="F1781" t="s">
        <v>356</v>
      </c>
      <c r="G1781" t="s">
        <v>356</v>
      </c>
      <c r="H1781" t="s">
        <v>356</v>
      </c>
      <c r="I1781" t="s">
        <v>158</v>
      </c>
      <c r="J1781" t="s">
        <v>149</v>
      </c>
      <c r="K1781" t="s">
        <v>253</v>
      </c>
      <c r="L1781" t="s">
        <v>101</v>
      </c>
      <c r="M1781">
        <v>0</v>
      </c>
      <c r="N1781">
        <v>44196</v>
      </c>
      <c r="O1781" t="str">
        <f>+VLOOKUP(Línea_Causa_Sexo_Edad[[#This Row],[id_LA]],Línea_Atención[],2,0)</f>
        <v>Línea Ambulatoria</v>
      </c>
    </row>
    <row r="1782" spans="2:15" x14ac:dyDescent="0.3">
      <c r="B1782" s="15" t="str">
        <f t="shared" si="84"/>
        <v>1-Causa Ingreso-03</v>
      </c>
      <c r="C1782" s="15" t="str">
        <f t="shared" si="85"/>
        <v>1-Causa Ingreso-03-Hombres</v>
      </c>
      <c r="D1782" s="15" t="str">
        <f t="shared" si="86"/>
        <v>1-Causa Ingreso-03-Hombres-En Gestación</v>
      </c>
      <c r="E1782">
        <v>1</v>
      </c>
      <c r="F1782" t="s">
        <v>357</v>
      </c>
      <c r="G1782" t="s">
        <v>357</v>
      </c>
      <c r="H1782" t="s">
        <v>357</v>
      </c>
      <c r="I1782" t="s">
        <v>158</v>
      </c>
      <c r="J1782" t="s">
        <v>149</v>
      </c>
      <c r="K1782" t="s">
        <v>252</v>
      </c>
      <c r="L1782" t="s">
        <v>101</v>
      </c>
      <c r="M1782">
        <v>0</v>
      </c>
      <c r="N1782">
        <v>44196</v>
      </c>
      <c r="O1782" t="str">
        <f>+VLOOKUP(Línea_Causa_Sexo_Edad[[#This Row],[id_LA]],Línea_Atención[],2,0)</f>
        <v>Línea Ambulatoria</v>
      </c>
    </row>
    <row r="1783" spans="2:15" x14ac:dyDescent="0.3">
      <c r="B1783" s="15" t="str">
        <f t="shared" si="84"/>
        <v>1-Causa Ingreso-03</v>
      </c>
      <c r="C1783" s="15" t="str">
        <f t="shared" si="85"/>
        <v>1-Causa Ingreso-03-Mujeres</v>
      </c>
      <c r="D1783" s="15" t="str">
        <f t="shared" si="86"/>
        <v>1-Causa Ingreso-03-Mujeres-En Gestación</v>
      </c>
      <c r="E1783">
        <v>1</v>
      </c>
      <c r="F1783" t="s">
        <v>357</v>
      </c>
      <c r="G1783" t="s">
        <v>357</v>
      </c>
      <c r="H1783" t="s">
        <v>357</v>
      </c>
      <c r="I1783" t="s">
        <v>158</v>
      </c>
      <c r="J1783" t="s">
        <v>149</v>
      </c>
      <c r="K1783" t="s">
        <v>253</v>
      </c>
      <c r="L1783" t="s">
        <v>101</v>
      </c>
      <c r="M1783">
        <v>0</v>
      </c>
      <c r="N1783">
        <v>44196</v>
      </c>
      <c r="O1783" t="str">
        <f>+VLOOKUP(Línea_Causa_Sexo_Edad[[#This Row],[id_LA]],Línea_Atención[],2,0)</f>
        <v>Línea Ambulatoria</v>
      </c>
    </row>
    <row r="1784" spans="2:15" x14ac:dyDescent="0.3">
      <c r="B1784" s="15" t="str">
        <f t="shared" si="84"/>
        <v>1-Causa Ingreso-04</v>
      </c>
      <c r="C1784" s="15" t="str">
        <f t="shared" si="85"/>
        <v>1-Causa Ingreso-04-Hombres</v>
      </c>
      <c r="D1784" s="15" t="str">
        <f t="shared" si="86"/>
        <v>1-Causa Ingreso-04-Hombres-En Gestación</v>
      </c>
      <c r="E1784">
        <v>1</v>
      </c>
      <c r="F1784" t="s">
        <v>358</v>
      </c>
      <c r="G1784" t="s">
        <v>358</v>
      </c>
      <c r="H1784" t="s">
        <v>358</v>
      </c>
      <c r="I1784" t="s">
        <v>158</v>
      </c>
      <c r="J1784" t="s">
        <v>149</v>
      </c>
      <c r="K1784" t="s">
        <v>252</v>
      </c>
      <c r="L1784" t="s">
        <v>101</v>
      </c>
      <c r="M1784">
        <v>0</v>
      </c>
      <c r="N1784">
        <v>44196</v>
      </c>
      <c r="O1784" t="str">
        <f>+VLOOKUP(Línea_Causa_Sexo_Edad[[#This Row],[id_LA]],Línea_Atención[],2,0)</f>
        <v>Línea Ambulatoria</v>
      </c>
    </row>
    <row r="1785" spans="2:15" x14ac:dyDescent="0.3">
      <c r="B1785" s="15" t="str">
        <f t="shared" si="84"/>
        <v>1-Causa Ingreso-04</v>
      </c>
      <c r="C1785" s="15" t="str">
        <f t="shared" si="85"/>
        <v>1-Causa Ingreso-04-Mujeres</v>
      </c>
      <c r="D1785" s="15" t="str">
        <f t="shared" si="86"/>
        <v>1-Causa Ingreso-04-Mujeres-En Gestación</v>
      </c>
      <c r="E1785">
        <v>1</v>
      </c>
      <c r="F1785" t="s">
        <v>358</v>
      </c>
      <c r="G1785" t="s">
        <v>358</v>
      </c>
      <c r="H1785" t="s">
        <v>358</v>
      </c>
      <c r="I1785" t="s">
        <v>158</v>
      </c>
      <c r="J1785" t="s">
        <v>149</v>
      </c>
      <c r="K1785" t="s">
        <v>253</v>
      </c>
      <c r="L1785" t="s">
        <v>101</v>
      </c>
      <c r="M1785">
        <v>1</v>
      </c>
      <c r="N1785">
        <v>44196</v>
      </c>
      <c r="O1785" t="str">
        <f>+VLOOKUP(Línea_Causa_Sexo_Edad[[#This Row],[id_LA]],Línea_Atención[],2,0)</f>
        <v>Línea Ambulatoria</v>
      </c>
    </row>
    <row r="1786" spans="2:15" x14ac:dyDescent="0.3">
      <c r="B1786" s="15" t="str">
        <f t="shared" si="84"/>
        <v>1-Causa Ingreso-05</v>
      </c>
      <c r="C1786" s="15" t="str">
        <f t="shared" si="85"/>
        <v>1-Causa Ingreso-05-Hombres</v>
      </c>
      <c r="D1786" s="15" t="str">
        <f t="shared" si="86"/>
        <v>1-Causa Ingreso-05-Hombres-En Gestación</v>
      </c>
      <c r="E1786">
        <v>1</v>
      </c>
      <c r="F1786" t="s">
        <v>359</v>
      </c>
      <c r="G1786" t="s">
        <v>359</v>
      </c>
      <c r="H1786" t="s">
        <v>359</v>
      </c>
      <c r="I1786" t="s">
        <v>158</v>
      </c>
      <c r="J1786" t="s">
        <v>149</v>
      </c>
      <c r="K1786" t="s">
        <v>252</v>
      </c>
      <c r="L1786" t="s">
        <v>101</v>
      </c>
      <c r="M1786">
        <v>0</v>
      </c>
      <c r="N1786">
        <v>44196</v>
      </c>
      <c r="O1786" t="str">
        <f>+VLOOKUP(Línea_Causa_Sexo_Edad[[#This Row],[id_LA]],Línea_Atención[],2,0)</f>
        <v>Línea Ambulatoria</v>
      </c>
    </row>
    <row r="1787" spans="2:15" x14ac:dyDescent="0.3">
      <c r="B1787" s="15" t="str">
        <f t="shared" si="84"/>
        <v>1-Causa Ingreso-05</v>
      </c>
      <c r="C1787" s="15" t="str">
        <f t="shared" si="85"/>
        <v>1-Causa Ingreso-05-Mujeres</v>
      </c>
      <c r="D1787" s="15" t="str">
        <f t="shared" si="86"/>
        <v>1-Causa Ingreso-05-Mujeres-En Gestación</v>
      </c>
      <c r="E1787">
        <v>1</v>
      </c>
      <c r="F1787" t="s">
        <v>359</v>
      </c>
      <c r="G1787" t="s">
        <v>359</v>
      </c>
      <c r="H1787" t="s">
        <v>359</v>
      </c>
      <c r="I1787" t="s">
        <v>158</v>
      </c>
      <c r="J1787" t="s">
        <v>149</v>
      </c>
      <c r="K1787" t="s">
        <v>253</v>
      </c>
      <c r="L1787" t="s">
        <v>101</v>
      </c>
      <c r="M1787">
        <v>7</v>
      </c>
      <c r="N1787">
        <v>44196</v>
      </c>
      <c r="O1787" t="str">
        <f>+VLOOKUP(Línea_Causa_Sexo_Edad[[#This Row],[id_LA]],Línea_Atención[],2,0)</f>
        <v>Línea Ambulatoria</v>
      </c>
    </row>
    <row r="1788" spans="2:15" x14ac:dyDescent="0.3">
      <c r="B1788" s="15" t="str">
        <f t="shared" si="84"/>
        <v>1-Causa Ingreso-06</v>
      </c>
      <c r="C1788" s="15" t="str">
        <f t="shared" si="85"/>
        <v>1-Causa Ingreso-06-Hombres</v>
      </c>
      <c r="D1788" s="15" t="str">
        <f t="shared" si="86"/>
        <v>1-Causa Ingreso-06-Hombres-En Gestación</v>
      </c>
      <c r="E1788">
        <v>1</v>
      </c>
      <c r="F1788" t="s">
        <v>360</v>
      </c>
      <c r="G1788" t="s">
        <v>360</v>
      </c>
      <c r="H1788" t="s">
        <v>360</v>
      </c>
      <c r="I1788" t="s">
        <v>158</v>
      </c>
      <c r="J1788" t="s">
        <v>149</v>
      </c>
      <c r="K1788" t="s">
        <v>252</v>
      </c>
      <c r="L1788" t="s">
        <v>101</v>
      </c>
      <c r="M1788">
        <v>0</v>
      </c>
      <c r="N1788">
        <v>44196</v>
      </c>
      <c r="O1788" t="str">
        <f>+VLOOKUP(Línea_Causa_Sexo_Edad[[#This Row],[id_LA]],Línea_Atención[],2,0)</f>
        <v>Línea Ambulatoria</v>
      </c>
    </row>
    <row r="1789" spans="2:15" x14ac:dyDescent="0.3">
      <c r="B1789" s="15" t="str">
        <f t="shared" si="84"/>
        <v>1-Causa Ingreso-06</v>
      </c>
      <c r="C1789" s="15" t="str">
        <f t="shared" si="85"/>
        <v>1-Causa Ingreso-06-Mujeres</v>
      </c>
      <c r="D1789" s="15" t="str">
        <f t="shared" si="86"/>
        <v>1-Causa Ingreso-06-Mujeres-En Gestación</v>
      </c>
      <c r="E1789">
        <v>1</v>
      </c>
      <c r="F1789" t="s">
        <v>360</v>
      </c>
      <c r="G1789" t="s">
        <v>360</v>
      </c>
      <c r="H1789" t="s">
        <v>360</v>
      </c>
      <c r="I1789" t="s">
        <v>158</v>
      </c>
      <c r="J1789" t="s">
        <v>149</v>
      </c>
      <c r="K1789" t="s">
        <v>253</v>
      </c>
      <c r="L1789" t="s">
        <v>101</v>
      </c>
      <c r="M1789">
        <v>0</v>
      </c>
      <c r="N1789">
        <v>44196</v>
      </c>
      <c r="O1789" t="str">
        <f>+VLOOKUP(Línea_Causa_Sexo_Edad[[#This Row],[id_LA]],Línea_Atención[],2,0)</f>
        <v>Línea Ambulatoria</v>
      </c>
    </row>
    <row r="1790" spans="2:15" x14ac:dyDescent="0.3">
      <c r="B1790" s="15" t="str">
        <f t="shared" si="84"/>
        <v>1-Causa Ingreso-07</v>
      </c>
      <c r="C1790" s="15" t="str">
        <f t="shared" si="85"/>
        <v>1-Causa Ingreso-07-Hombres</v>
      </c>
      <c r="D1790" s="15" t="str">
        <f t="shared" si="86"/>
        <v>1-Causa Ingreso-07-Hombres-En Gestación</v>
      </c>
      <c r="E1790">
        <v>1</v>
      </c>
      <c r="F1790" t="s">
        <v>361</v>
      </c>
      <c r="G1790" t="s">
        <v>361</v>
      </c>
      <c r="H1790" t="s">
        <v>361</v>
      </c>
      <c r="I1790" t="s">
        <v>158</v>
      </c>
      <c r="J1790" t="s">
        <v>149</v>
      </c>
      <c r="K1790" t="s">
        <v>252</v>
      </c>
      <c r="L1790" t="s">
        <v>101</v>
      </c>
      <c r="M1790">
        <v>0</v>
      </c>
      <c r="N1790">
        <v>44196</v>
      </c>
      <c r="O1790" t="str">
        <f>+VLOOKUP(Línea_Causa_Sexo_Edad[[#This Row],[id_LA]],Línea_Atención[],2,0)</f>
        <v>Línea Ambulatoria</v>
      </c>
    </row>
    <row r="1791" spans="2:15" x14ac:dyDescent="0.3">
      <c r="B1791" s="15" t="str">
        <f t="shared" si="84"/>
        <v>1-Causa Ingreso-07</v>
      </c>
      <c r="C1791" s="15" t="str">
        <f t="shared" si="85"/>
        <v>1-Causa Ingreso-07-Mujeres</v>
      </c>
      <c r="D1791" s="15" t="str">
        <f t="shared" si="86"/>
        <v>1-Causa Ingreso-07-Mujeres-En Gestación</v>
      </c>
      <c r="E1791">
        <v>1</v>
      </c>
      <c r="F1791" t="s">
        <v>361</v>
      </c>
      <c r="G1791" t="s">
        <v>361</v>
      </c>
      <c r="H1791" t="s">
        <v>361</v>
      </c>
      <c r="I1791" t="s">
        <v>158</v>
      </c>
      <c r="J1791" t="s">
        <v>149</v>
      </c>
      <c r="K1791" t="s">
        <v>253</v>
      </c>
      <c r="L1791" t="s">
        <v>101</v>
      </c>
      <c r="M1791">
        <v>0</v>
      </c>
      <c r="N1791">
        <v>44196</v>
      </c>
      <c r="O1791" t="str">
        <f>+VLOOKUP(Línea_Causa_Sexo_Edad[[#This Row],[id_LA]],Línea_Atención[],2,0)</f>
        <v>Línea Ambulatoria</v>
      </c>
    </row>
    <row r="1792" spans="2:15" x14ac:dyDescent="0.3">
      <c r="B1792" s="15" t="str">
        <f t="shared" si="84"/>
        <v>1-Causa Ingreso-10</v>
      </c>
      <c r="C1792" s="15" t="str">
        <f t="shared" si="85"/>
        <v>1-Causa Ingreso-10-Hombres</v>
      </c>
      <c r="D1792" s="15" t="str">
        <f t="shared" si="86"/>
        <v>1-Causa Ingreso-10-Hombres-En Gestación</v>
      </c>
      <c r="E1792">
        <v>1</v>
      </c>
      <c r="F1792" t="s">
        <v>364</v>
      </c>
      <c r="G1792" t="s">
        <v>364</v>
      </c>
      <c r="H1792" t="s">
        <v>364</v>
      </c>
      <c r="I1792" t="s">
        <v>158</v>
      </c>
      <c r="J1792" t="s">
        <v>149</v>
      </c>
      <c r="K1792" t="s">
        <v>252</v>
      </c>
      <c r="L1792" t="s">
        <v>101</v>
      </c>
      <c r="M1792">
        <v>0</v>
      </c>
      <c r="N1792">
        <v>44196</v>
      </c>
      <c r="O1792" t="str">
        <f>+VLOOKUP(Línea_Causa_Sexo_Edad[[#This Row],[id_LA]],Línea_Atención[],2,0)</f>
        <v>Línea Ambulatoria</v>
      </c>
    </row>
    <row r="1793" spans="2:15" x14ac:dyDescent="0.3">
      <c r="B1793" s="15" t="str">
        <f t="shared" si="84"/>
        <v>1-Causa Ingreso-10</v>
      </c>
      <c r="C1793" s="15" t="str">
        <f t="shared" si="85"/>
        <v>1-Causa Ingreso-10-Mujeres</v>
      </c>
      <c r="D1793" s="15" t="str">
        <f t="shared" si="86"/>
        <v>1-Causa Ingreso-10-Mujeres-En Gestación</v>
      </c>
      <c r="E1793">
        <v>1</v>
      </c>
      <c r="F1793" t="s">
        <v>364</v>
      </c>
      <c r="G1793" t="s">
        <v>364</v>
      </c>
      <c r="H1793" t="s">
        <v>364</v>
      </c>
      <c r="I1793" t="s">
        <v>158</v>
      </c>
      <c r="J1793" t="s">
        <v>149</v>
      </c>
      <c r="K1793" t="s">
        <v>253</v>
      </c>
      <c r="L1793" t="s">
        <v>101</v>
      </c>
      <c r="M1793">
        <v>0</v>
      </c>
      <c r="N1793">
        <v>44196</v>
      </c>
      <c r="O1793" t="str">
        <f>+VLOOKUP(Línea_Causa_Sexo_Edad[[#This Row],[id_LA]],Línea_Atención[],2,0)</f>
        <v>Línea Ambulatoria</v>
      </c>
    </row>
    <row r="1794" spans="2:15" x14ac:dyDescent="0.3">
      <c r="B1794" s="15" t="str">
        <f t="shared" si="84"/>
        <v>1-Causa Ingreso-11</v>
      </c>
      <c r="C1794" s="15" t="str">
        <f t="shared" si="85"/>
        <v>1-Causa Ingreso-11-Hombres</v>
      </c>
      <c r="D1794" s="15" t="str">
        <f t="shared" si="86"/>
        <v>1-Causa Ingreso-11-Hombres-En Gestación</v>
      </c>
      <c r="E1794">
        <v>1</v>
      </c>
      <c r="F1794" t="s">
        <v>365</v>
      </c>
      <c r="G1794" t="s">
        <v>365</v>
      </c>
      <c r="H1794" t="s">
        <v>365</v>
      </c>
      <c r="I1794" t="s">
        <v>158</v>
      </c>
      <c r="J1794" t="s">
        <v>149</v>
      </c>
      <c r="K1794" t="s">
        <v>252</v>
      </c>
      <c r="L1794" t="s">
        <v>101</v>
      </c>
      <c r="M1794">
        <v>0</v>
      </c>
      <c r="N1794">
        <v>44196</v>
      </c>
      <c r="O1794" t="str">
        <f>+VLOOKUP(Línea_Causa_Sexo_Edad[[#This Row],[id_LA]],Línea_Atención[],2,0)</f>
        <v>Línea Ambulatoria</v>
      </c>
    </row>
    <row r="1795" spans="2:15" x14ac:dyDescent="0.3">
      <c r="B1795" s="15" t="str">
        <f t="shared" si="84"/>
        <v>1-Causa Ingreso-11</v>
      </c>
      <c r="C1795" s="15" t="str">
        <f t="shared" si="85"/>
        <v>1-Causa Ingreso-11-Mujeres</v>
      </c>
      <c r="D1795" s="15" t="str">
        <f t="shared" si="86"/>
        <v>1-Causa Ingreso-11-Mujeres-En Gestación</v>
      </c>
      <c r="E1795">
        <v>1</v>
      </c>
      <c r="F1795" t="s">
        <v>365</v>
      </c>
      <c r="G1795" t="s">
        <v>365</v>
      </c>
      <c r="H1795" t="s">
        <v>365</v>
      </c>
      <c r="I1795" t="s">
        <v>158</v>
      </c>
      <c r="J1795" t="s">
        <v>149</v>
      </c>
      <c r="K1795" t="s">
        <v>253</v>
      </c>
      <c r="L1795" t="s">
        <v>101</v>
      </c>
      <c r="M1795">
        <v>0</v>
      </c>
      <c r="N1795">
        <v>44196</v>
      </c>
      <c r="O1795" t="str">
        <f>+VLOOKUP(Línea_Causa_Sexo_Edad[[#This Row],[id_LA]],Línea_Atención[],2,0)</f>
        <v>Línea Ambulatoria</v>
      </c>
    </row>
    <row r="1796" spans="2:15" x14ac:dyDescent="0.3">
      <c r="B1796" s="15" t="str">
        <f t="shared" si="84"/>
        <v>1-Causa Ingreso-12</v>
      </c>
      <c r="C1796" s="15" t="str">
        <f t="shared" si="85"/>
        <v>1-Causa Ingreso-12-Hombres</v>
      </c>
      <c r="D1796" s="15" t="str">
        <f t="shared" si="86"/>
        <v>1-Causa Ingreso-12-Hombres-En Gestación</v>
      </c>
      <c r="E1796">
        <v>1</v>
      </c>
      <c r="F1796" t="s">
        <v>366</v>
      </c>
      <c r="G1796" t="s">
        <v>366</v>
      </c>
      <c r="H1796" t="s">
        <v>366</v>
      </c>
      <c r="I1796" t="s">
        <v>158</v>
      </c>
      <c r="J1796" t="s">
        <v>149</v>
      </c>
      <c r="K1796" t="s">
        <v>252</v>
      </c>
      <c r="L1796" t="s">
        <v>101</v>
      </c>
      <c r="M1796">
        <v>0</v>
      </c>
      <c r="N1796">
        <v>44196</v>
      </c>
      <c r="O1796" t="str">
        <f>+VLOOKUP(Línea_Causa_Sexo_Edad[[#This Row],[id_LA]],Línea_Atención[],2,0)</f>
        <v>Línea Ambulatoria</v>
      </c>
    </row>
    <row r="1797" spans="2:15" x14ac:dyDescent="0.3">
      <c r="B1797" s="15" t="str">
        <f t="shared" si="84"/>
        <v>1-Causa Ingreso-12</v>
      </c>
      <c r="C1797" s="15" t="str">
        <f t="shared" si="85"/>
        <v>1-Causa Ingreso-12-Mujeres</v>
      </c>
      <c r="D1797" s="15" t="str">
        <f t="shared" si="86"/>
        <v>1-Causa Ingreso-12-Mujeres-En Gestación</v>
      </c>
      <c r="E1797">
        <v>1</v>
      </c>
      <c r="F1797" t="s">
        <v>366</v>
      </c>
      <c r="G1797" t="s">
        <v>366</v>
      </c>
      <c r="H1797" t="s">
        <v>366</v>
      </c>
      <c r="I1797" t="s">
        <v>158</v>
      </c>
      <c r="J1797" t="s">
        <v>149</v>
      </c>
      <c r="K1797" t="s">
        <v>253</v>
      </c>
      <c r="L1797" t="s">
        <v>101</v>
      </c>
      <c r="M1797">
        <v>0</v>
      </c>
      <c r="N1797">
        <v>44196</v>
      </c>
      <c r="O1797" t="str">
        <f>+VLOOKUP(Línea_Causa_Sexo_Edad[[#This Row],[id_LA]],Línea_Atención[],2,0)</f>
        <v>Línea Ambulatoria</v>
      </c>
    </row>
    <row r="1798" spans="2:15" x14ac:dyDescent="0.3">
      <c r="B1798" s="15" t="str">
        <f t="shared" si="84"/>
        <v>4-Causa Ingreso-02</v>
      </c>
      <c r="C1798" s="15" t="str">
        <f t="shared" si="85"/>
        <v>4-Causa Ingreso-02-Hombres</v>
      </c>
      <c r="D1798" s="15" t="str">
        <f t="shared" si="86"/>
        <v>4-Causa Ingreso-02-Hombres-Primera Infancia I</v>
      </c>
      <c r="E1798">
        <v>4</v>
      </c>
      <c r="F1798" t="s">
        <v>356</v>
      </c>
      <c r="G1798" t="s">
        <v>356</v>
      </c>
      <c r="H1798" t="s">
        <v>356</v>
      </c>
      <c r="I1798" t="s">
        <v>159</v>
      </c>
      <c r="J1798" t="s">
        <v>150</v>
      </c>
      <c r="K1798" t="s">
        <v>252</v>
      </c>
      <c r="L1798" t="s">
        <v>101</v>
      </c>
      <c r="M1798">
        <v>0</v>
      </c>
      <c r="N1798">
        <v>44196</v>
      </c>
      <c r="O1798" t="str">
        <f>+VLOOKUP(Línea_Causa_Sexo_Edad[[#This Row],[id_LA]],Línea_Atención[],2,0)</f>
        <v>Línea Oficina Protección Derechos</v>
      </c>
    </row>
    <row r="1799" spans="2:15" x14ac:dyDescent="0.3">
      <c r="B1799" s="15" t="str">
        <f t="shared" si="84"/>
        <v>4-Causa Ingreso-02</v>
      </c>
      <c r="C1799" s="15" t="str">
        <f t="shared" si="85"/>
        <v>4-Causa Ingreso-02-Mujeres</v>
      </c>
      <c r="D1799" s="15" t="str">
        <f t="shared" si="86"/>
        <v>4-Causa Ingreso-02-Mujeres-Primera Infancia I</v>
      </c>
      <c r="E1799">
        <v>4</v>
      </c>
      <c r="F1799" t="s">
        <v>356</v>
      </c>
      <c r="G1799" t="s">
        <v>356</v>
      </c>
      <c r="H1799" t="s">
        <v>356</v>
      </c>
      <c r="I1799" t="s">
        <v>159</v>
      </c>
      <c r="J1799" t="s">
        <v>150</v>
      </c>
      <c r="K1799" t="s">
        <v>253</v>
      </c>
      <c r="L1799" t="s">
        <v>101</v>
      </c>
      <c r="M1799">
        <v>1</v>
      </c>
      <c r="N1799">
        <v>44196</v>
      </c>
      <c r="O1799" t="str">
        <f>+VLOOKUP(Línea_Causa_Sexo_Edad[[#This Row],[id_LA]],Línea_Atención[],2,0)</f>
        <v>Línea Oficina Protección Derechos</v>
      </c>
    </row>
    <row r="1800" spans="2:15" x14ac:dyDescent="0.3">
      <c r="B1800" s="15" t="str">
        <f t="shared" si="84"/>
        <v>4-Causa Ingreso-03</v>
      </c>
      <c r="C1800" s="15" t="str">
        <f t="shared" si="85"/>
        <v>4-Causa Ingreso-03-Hombres</v>
      </c>
      <c r="D1800" s="15" t="str">
        <f t="shared" si="86"/>
        <v>4-Causa Ingreso-03-Hombres-Primera Infancia I</v>
      </c>
      <c r="E1800">
        <v>4</v>
      </c>
      <c r="F1800" t="s">
        <v>357</v>
      </c>
      <c r="G1800" t="s">
        <v>357</v>
      </c>
      <c r="H1800" t="s">
        <v>357</v>
      </c>
      <c r="I1800" t="s">
        <v>159</v>
      </c>
      <c r="J1800" t="s">
        <v>150</v>
      </c>
      <c r="K1800" t="s">
        <v>252</v>
      </c>
      <c r="L1800" t="s">
        <v>101</v>
      </c>
      <c r="M1800">
        <v>87</v>
      </c>
      <c r="N1800">
        <v>44196</v>
      </c>
      <c r="O1800" t="str">
        <f>+VLOOKUP(Línea_Causa_Sexo_Edad[[#This Row],[id_LA]],Línea_Atención[],2,0)</f>
        <v>Línea Oficina Protección Derechos</v>
      </c>
    </row>
    <row r="1801" spans="2:15" x14ac:dyDescent="0.3">
      <c r="B1801" s="15" t="str">
        <f t="shared" si="84"/>
        <v>4-Causa Ingreso-03</v>
      </c>
      <c r="C1801" s="15" t="str">
        <f t="shared" si="85"/>
        <v>4-Causa Ingreso-03-Mujeres</v>
      </c>
      <c r="D1801" s="15" t="str">
        <f t="shared" si="86"/>
        <v>4-Causa Ingreso-03-Mujeres-Primera Infancia I</v>
      </c>
      <c r="E1801">
        <v>4</v>
      </c>
      <c r="F1801" t="s">
        <v>357</v>
      </c>
      <c r="G1801" t="s">
        <v>357</v>
      </c>
      <c r="H1801" t="s">
        <v>357</v>
      </c>
      <c r="I1801" t="s">
        <v>159</v>
      </c>
      <c r="J1801" t="s">
        <v>150</v>
      </c>
      <c r="K1801" t="s">
        <v>253</v>
      </c>
      <c r="L1801" t="s">
        <v>101</v>
      </c>
      <c r="M1801">
        <v>49</v>
      </c>
      <c r="N1801">
        <v>44196</v>
      </c>
      <c r="O1801" t="str">
        <f>+VLOOKUP(Línea_Causa_Sexo_Edad[[#This Row],[id_LA]],Línea_Atención[],2,0)</f>
        <v>Línea Oficina Protección Derechos</v>
      </c>
    </row>
    <row r="1802" spans="2:15" x14ac:dyDescent="0.3">
      <c r="B1802" s="15" t="str">
        <f t="shared" si="84"/>
        <v>4-Causa Ingreso-04</v>
      </c>
      <c r="C1802" s="15" t="str">
        <f t="shared" si="85"/>
        <v>4-Causa Ingreso-04-Hombres</v>
      </c>
      <c r="D1802" s="15" t="str">
        <f t="shared" si="86"/>
        <v>4-Causa Ingreso-04-Hombres-Primera Infancia I</v>
      </c>
      <c r="E1802">
        <v>4</v>
      </c>
      <c r="F1802" t="s">
        <v>358</v>
      </c>
      <c r="G1802" t="s">
        <v>358</v>
      </c>
      <c r="H1802" t="s">
        <v>358</v>
      </c>
      <c r="I1802" t="s">
        <v>159</v>
      </c>
      <c r="J1802" t="s">
        <v>150</v>
      </c>
      <c r="K1802" t="s">
        <v>252</v>
      </c>
      <c r="L1802" t="s">
        <v>101</v>
      </c>
      <c r="M1802">
        <v>683</v>
      </c>
      <c r="N1802">
        <v>44196</v>
      </c>
      <c r="O1802" t="str">
        <f>+VLOOKUP(Línea_Causa_Sexo_Edad[[#This Row],[id_LA]],Línea_Atención[],2,0)</f>
        <v>Línea Oficina Protección Derechos</v>
      </c>
    </row>
    <row r="1803" spans="2:15" x14ac:dyDescent="0.3">
      <c r="B1803" s="15" t="str">
        <f t="shared" si="84"/>
        <v>4-Causa Ingreso-04</v>
      </c>
      <c r="C1803" s="15" t="str">
        <f t="shared" si="85"/>
        <v>4-Causa Ingreso-04-Mujeres</v>
      </c>
      <c r="D1803" s="15" t="str">
        <f t="shared" si="86"/>
        <v>4-Causa Ingreso-04-Mujeres-Primera Infancia I</v>
      </c>
      <c r="E1803">
        <v>4</v>
      </c>
      <c r="F1803" t="s">
        <v>358</v>
      </c>
      <c r="G1803" t="s">
        <v>358</v>
      </c>
      <c r="H1803" t="s">
        <v>358</v>
      </c>
      <c r="I1803" t="s">
        <v>159</v>
      </c>
      <c r="J1803" t="s">
        <v>150</v>
      </c>
      <c r="K1803" t="s">
        <v>253</v>
      </c>
      <c r="L1803" t="s">
        <v>101</v>
      </c>
      <c r="M1803">
        <v>631</v>
      </c>
      <c r="N1803">
        <v>44196</v>
      </c>
      <c r="O1803" t="str">
        <f>+VLOOKUP(Línea_Causa_Sexo_Edad[[#This Row],[id_LA]],Línea_Atención[],2,0)</f>
        <v>Línea Oficina Protección Derechos</v>
      </c>
    </row>
    <row r="1804" spans="2:15" x14ac:dyDescent="0.3">
      <c r="B1804" s="15" t="str">
        <f t="shared" si="84"/>
        <v>4-Causa Ingreso-05</v>
      </c>
      <c r="C1804" s="15" t="str">
        <f t="shared" si="85"/>
        <v>4-Causa Ingreso-05-Hombres</v>
      </c>
      <c r="D1804" s="15" t="str">
        <f t="shared" si="86"/>
        <v>4-Causa Ingreso-05-Hombres-Primera Infancia I</v>
      </c>
      <c r="E1804">
        <v>4</v>
      </c>
      <c r="F1804" t="s">
        <v>359</v>
      </c>
      <c r="G1804" t="s">
        <v>359</v>
      </c>
      <c r="H1804" t="s">
        <v>359</v>
      </c>
      <c r="I1804" t="s">
        <v>159</v>
      </c>
      <c r="J1804" t="s">
        <v>150</v>
      </c>
      <c r="K1804" t="s">
        <v>252</v>
      </c>
      <c r="L1804" t="s">
        <v>101</v>
      </c>
      <c r="M1804">
        <v>874</v>
      </c>
      <c r="N1804">
        <v>44196</v>
      </c>
      <c r="O1804" t="str">
        <f>+VLOOKUP(Línea_Causa_Sexo_Edad[[#This Row],[id_LA]],Línea_Atención[],2,0)</f>
        <v>Línea Oficina Protección Derechos</v>
      </c>
    </row>
    <row r="1805" spans="2:15" x14ac:dyDescent="0.3">
      <c r="B1805" s="15" t="str">
        <f t="shared" si="84"/>
        <v>4-Causa Ingreso-05</v>
      </c>
      <c r="C1805" s="15" t="str">
        <f t="shared" si="85"/>
        <v>4-Causa Ingreso-05-Mujeres</v>
      </c>
      <c r="D1805" s="15" t="str">
        <f t="shared" si="86"/>
        <v>4-Causa Ingreso-05-Mujeres-Primera Infancia I</v>
      </c>
      <c r="E1805">
        <v>4</v>
      </c>
      <c r="F1805" t="s">
        <v>359</v>
      </c>
      <c r="G1805" t="s">
        <v>359</v>
      </c>
      <c r="H1805" t="s">
        <v>359</v>
      </c>
      <c r="I1805" t="s">
        <v>159</v>
      </c>
      <c r="J1805" t="s">
        <v>150</v>
      </c>
      <c r="K1805" t="s">
        <v>253</v>
      </c>
      <c r="L1805" t="s">
        <v>101</v>
      </c>
      <c r="M1805">
        <v>847</v>
      </c>
      <c r="N1805">
        <v>44196</v>
      </c>
      <c r="O1805" t="str">
        <f>+VLOOKUP(Línea_Causa_Sexo_Edad[[#This Row],[id_LA]],Línea_Atención[],2,0)</f>
        <v>Línea Oficina Protección Derechos</v>
      </c>
    </row>
    <row r="1806" spans="2:15" x14ac:dyDescent="0.3">
      <c r="B1806" s="15" t="str">
        <f t="shared" si="84"/>
        <v>4-Causa Ingreso-06</v>
      </c>
      <c r="C1806" s="15" t="str">
        <f t="shared" si="85"/>
        <v>4-Causa Ingreso-06-Hombres</v>
      </c>
      <c r="D1806" s="15" t="str">
        <f t="shared" si="86"/>
        <v>4-Causa Ingreso-06-Hombres-Primera Infancia I</v>
      </c>
      <c r="E1806">
        <v>4</v>
      </c>
      <c r="F1806" t="s">
        <v>360</v>
      </c>
      <c r="G1806" t="s">
        <v>360</v>
      </c>
      <c r="H1806" t="s">
        <v>360</v>
      </c>
      <c r="I1806" t="s">
        <v>159</v>
      </c>
      <c r="J1806" t="s">
        <v>150</v>
      </c>
      <c r="K1806" t="s">
        <v>252</v>
      </c>
      <c r="L1806" t="s">
        <v>101</v>
      </c>
      <c r="M1806">
        <v>0</v>
      </c>
      <c r="N1806">
        <v>44196</v>
      </c>
      <c r="O1806" t="str">
        <f>+VLOOKUP(Línea_Causa_Sexo_Edad[[#This Row],[id_LA]],Línea_Atención[],2,0)</f>
        <v>Línea Oficina Protección Derechos</v>
      </c>
    </row>
    <row r="1807" spans="2:15" x14ac:dyDescent="0.3">
      <c r="B1807" s="15" t="str">
        <f t="shared" si="84"/>
        <v>4-Causa Ingreso-06</v>
      </c>
      <c r="C1807" s="15" t="str">
        <f t="shared" si="85"/>
        <v>4-Causa Ingreso-06-Mujeres</v>
      </c>
      <c r="D1807" s="15" t="str">
        <f t="shared" si="86"/>
        <v>4-Causa Ingreso-06-Mujeres-Primera Infancia I</v>
      </c>
      <c r="E1807">
        <v>4</v>
      </c>
      <c r="F1807" t="s">
        <v>360</v>
      </c>
      <c r="G1807" t="s">
        <v>360</v>
      </c>
      <c r="H1807" t="s">
        <v>360</v>
      </c>
      <c r="I1807" t="s">
        <v>159</v>
      </c>
      <c r="J1807" t="s">
        <v>150</v>
      </c>
      <c r="K1807" t="s">
        <v>253</v>
      </c>
      <c r="L1807" t="s">
        <v>101</v>
      </c>
      <c r="M1807">
        <v>0</v>
      </c>
      <c r="N1807">
        <v>44196</v>
      </c>
      <c r="O1807" t="str">
        <f>+VLOOKUP(Línea_Causa_Sexo_Edad[[#This Row],[id_LA]],Línea_Atención[],2,0)</f>
        <v>Línea Oficina Protección Derechos</v>
      </c>
    </row>
    <row r="1808" spans="2:15" x14ac:dyDescent="0.3">
      <c r="B1808" s="15" t="str">
        <f t="shared" si="84"/>
        <v>4-Causa Ingreso-07</v>
      </c>
      <c r="C1808" s="15" t="str">
        <f t="shared" si="85"/>
        <v>4-Causa Ingreso-07-Hombres</v>
      </c>
      <c r="D1808" s="15" t="str">
        <f t="shared" si="86"/>
        <v>4-Causa Ingreso-07-Hombres-Primera Infancia I</v>
      </c>
      <c r="E1808">
        <v>4</v>
      </c>
      <c r="F1808" t="s">
        <v>361</v>
      </c>
      <c r="G1808" t="s">
        <v>361</v>
      </c>
      <c r="H1808" t="s">
        <v>361</v>
      </c>
      <c r="I1808" t="s">
        <v>159</v>
      </c>
      <c r="J1808" t="s">
        <v>150</v>
      </c>
      <c r="K1808" t="s">
        <v>252</v>
      </c>
      <c r="L1808" t="s">
        <v>101</v>
      </c>
      <c r="M1808">
        <v>0</v>
      </c>
      <c r="N1808">
        <v>44196</v>
      </c>
      <c r="O1808" t="str">
        <f>+VLOOKUP(Línea_Causa_Sexo_Edad[[#This Row],[id_LA]],Línea_Atención[],2,0)</f>
        <v>Línea Oficina Protección Derechos</v>
      </c>
    </row>
    <row r="1809" spans="2:15" x14ac:dyDescent="0.3">
      <c r="B1809" s="15" t="str">
        <f t="shared" si="84"/>
        <v>4-Causa Ingreso-07</v>
      </c>
      <c r="C1809" s="15" t="str">
        <f t="shared" si="85"/>
        <v>4-Causa Ingreso-07-Mujeres</v>
      </c>
      <c r="D1809" s="15" t="str">
        <f t="shared" si="86"/>
        <v>4-Causa Ingreso-07-Mujeres-Primera Infancia I</v>
      </c>
      <c r="E1809">
        <v>4</v>
      </c>
      <c r="F1809" t="s">
        <v>361</v>
      </c>
      <c r="G1809" t="s">
        <v>361</v>
      </c>
      <c r="H1809" t="s">
        <v>361</v>
      </c>
      <c r="I1809" t="s">
        <v>159</v>
      </c>
      <c r="J1809" t="s">
        <v>150</v>
      </c>
      <c r="K1809" t="s">
        <v>253</v>
      </c>
      <c r="L1809" t="s">
        <v>101</v>
      </c>
      <c r="M1809">
        <v>0</v>
      </c>
      <c r="N1809">
        <v>44196</v>
      </c>
      <c r="O1809" t="str">
        <f>+VLOOKUP(Línea_Causa_Sexo_Edad[[#This Row],[id_LA]],Línea_Atención[],2,0)</f>
        <v>Línea Oficina Protección Derechos</v>
      </c>
    </row>
    <row r="1810" spans="2:15" x14ac:dyDescent="0.3">
      <c r="B1810" s="15" t="str">
        <f t="shared" si="84"/>
        <v>4-Causa Ingreso-10</v>
      </c>
      <c r="C1810" s="15" t="str">
        <f t="shared" si="85"/>
        <v>4-Causa Ingreso-10-Hombres</v>
      </c>
      <c r="D1810" s="15" t="str">
        <f t="shared" si="86"/>
        <v>4-Causa Ingreso-10-Hombres-Primera Infancia I</v>
      </c>
      <c r="E1810">
        <v>4</v>
      </c>
      <c r="F1810" t="s">
        <v>364</v>
      </c>
      <c r="G1810" t="s">
        <v>364</v>
      </c>
      <c r="H1810" t="s">
        <v>364</v>
      </c>
      <c r="I1810" t="s">
        <v>159</v>
      </c>
      <c r="J1810" t="s">
        <v>150</v>
      </c>
      <c r="K1810" t="s">
        <v>252</v>
      </c>
      <c r="L1810" t="s">
        <v>101</v>
      </c>
      <c r="M1810">
        <v>22</v>
      </c>
      <c r="N1810">
        <v>44196</v>
      </c>
      <c r="O1810" t="str">
        <f>+VLOOKUP(Línea_Causa_Sexo_Edad[[#This Row],[id_LA]],Línea_Atención[],2,0)</f>
        <v>Línea Oficina Protección Derechos</v>
      </c>
    </row>
    <row r="1811" spans="2:15" x14ac:dyDescent="0.3">
      <c r="B1811" s="15" t="str">
        <f t="shared" si="84"/>
        <v>4-Causa Ingreso-10</v>
      </c>
      <c r="C1811" s="15" t="str">
        <f t="shared" si="85"/>
        <v>4-Causa Ingreso-10-Mujeres</v>
      </c>
      <c r="D1811" s="15" t="str">
        <f t="shared" si="86"/>
        <v>4-Causa Ingreso-10-Mujeres-Primera Infancia I</v>
      </c>
      <c r="E1811">
        <v>4</v>
      </c>
      <c r="F1811" t="s">
        <v>364</v>
      </c>
      <c r="G1811" t="s">
        <v>364</v>
      </c>
      <c r="H1811" t="s">
        <v>364</v>
      </c>
      <c r="I1811" t="s">
        <v>159</v>
      </c>
      <c r="J1811" t="s">
        <v>150</v>
      </c>
      <c r="K1811" t="s">
        <v>253</v>
      </c>
      <c r="L1811" t="s">
        <v>101</v>
      </c>
      <c r="M1811">
        <v>15</v>
      </c>
      <c r="N1811">
        <v>44196</v>
      </c>
      <c r="O1811" t="str">
        <f>+VLOOKUP(Línea_Causa_Sexo_Edad[[#This Row],[id_LA]],Línea_Atención[],2,0)</f>
        <v>Línea Oficina Protección Derechos</v>
      </c>
    </row>
    <row r="1812" spans="2:15" x14ac:dyDescent="0.3">
      <c r="B1812" s="15" t="str">
        <f t="shared" si="84"/>
        <v>4-Causa Ingreso-11</v>
      </c>
      <c r="C1812" s="15" t="str">
        <f t="shared" si="85"/>
        <v>4-Causa Ingreso-11-Hombres</v>
      </c>
      <c r="D1812" s="15" t="str">
        <f t="shared" si="86"/>
        <v>4-Causa Ingreso-11-Hombres-Primera Infancia I</v>
      </c>
      <c r="E1812">
        <v>4</v>
      </c>
      <c r="F1812" t="s">
        <v>365</v>
      </c>
      <c r="G1812" t="s">
        <v>365</v>
      </c>
      <c r="H1812" t="s">
        <v>365</v>
      </c>
      <c r="I1812" t="s">
        <v>159</v>
      </c>
      <c r="J1812" t="s">
        <v>150</v>
      </c>
      <c r="K1812" t="s">
        <v>252</v>
      </c>
      <c r="L1812" t="s">
        <v>101</v>
      </c>
      <c r="M1812">
        <v>16</v>
      </c>
      <c r="N1812">
        <v>44196</v>
      </c>
      <c r="O1812" t="str">
        <f>+VLOOKUP(Línea_Causa_Sexo_Edad[[#This Row],[id_LA]],Línea_Atención[],2,0)</f>
        <v>Línea Oficina Protección Derechos</v>
      </c>
    </row>
    <row r="1813" spans="2:15" x14ac:dyDescent="0.3">
      <c r="B1813" s="15" t="str">
        <f t="shared" si="84"/>
        <v>4-Causa Ingreso-11</v>
      </c>
      <c r="C1813" s="15" t="str">
        <f t="shared" si="85"/>
        <v>4-Causa Ingreso-11-Mujeres</v>
      </c>
      <c r="D1813" s="15" t="str">
        <f t="shared" si="86"/>
        <v>4-Causa Ingreso-11-Mujeres-Primera Infancia I</v>
      </c>
      <c r="E1813">
        <v>4</v>
      </c>
      <c r="F1813" t="s">
        <v>365</v>
      </c>
      <c r="G1813" t="s">
        <v>365</v>
      </c>
      <c r="H1813" t="s">
        <v>365</v>
      </c>
      <c r="I1813" t="s">
        <v>159</v>
      </c>
      <c r="J1813" t="s">
        <v>150</v>
      </c>
      <c r="K1813" t="s">
        <v>253</v>
      </c>
      <c r="L1813" t="s">
        <v>101</v>
      </c>
      <c r="M1813">
        <v>19</v>
      </c>
      <c r="N1813">
        <v>44196</v>
      </c>
      <c r="O1813" t="str">
        <f>+VLOOKUP(Línea_Causa_Sexo_Edad[[#This Row],[id_LA]],Línea_Atención[],2,0)</f>
        <v>Línea Oficina Protección Derechos</v>
      </c>
    </row>
    <row r="1814" spans="2:15" x14ac:dyDescent="0.3">
      <c r="B1814" s="15" t="str">
        <f t="shared" si="84"/>
        <v>4-Causa Ingreso-12</v>
      </c>
      <c r="C1814" s="15" t="str">
        <f t="shared" si="85"/>
        <v>4-Causa Ingreso-12-Hombres</v>
      </c>
      <c r="D1814" s="15" t="str">
        <f t="shared" si="86"/>
        <v>4-Causa Ingreso-12-Hombres-Primera Infancia I</v>
      </c>
      <c r="E1814">
        <v>4</v>
      </c>
      <c r="F1814" t="s">
        <v>366</v>
      </c>
      <c r="G1814" t="s">
        <v>366</v>
      </c>
      <c r="H1814" t="s">
        <v>366</v>
      </c>
      <c r="I1814" t="s">
        <v>159</v>
      </c>
      <c r="J1814" t="s">
        <v>150</v>
      </c>
      <c r="K1814" t="s">
        <v>252</v>
      </c>
      <c r="L1814" t="s">
        <v>101</v>
      </c>
      <c r="M1814">
        <v>315</v>
      </c>
      <c r="N1814">
        <v>44196</v>
      </c>
      <c r="O1814" t="str">
        <f>+VLOOKUP(Línea_Causa_Sexo_Edad[[#This Row],[id_LA]],Línea_Atención[],2,0)</f>
        <v>Línea Oficina Protección Derechos</v>
      </c>
    </row>
    <row r="1815" spans="2:15" x14ac:dyDescent="0.3">
      <c r="B1815" s="15" t="str">
        <f t="shared" si="84"/>
        <v>4-Causa Ingreso-12</v>
      </c>
      <c r="C1815" s="15" t="str">
        <f t="shared" si="85"/>
        <v>4-Causa Ingreso-12-Mujeres</v>
      </c>
      <c r="D1815" s="15" t="str">
        <f t="shared" si="86"/>
        <v>4-Causa Ingreso-12-Mujeres-Primera Infancia I</v>
      </c>
      <c r="E1815">
        <v>4</v>
      </c>
      <c r="F1815" t="s">
        <v>366</v>
      </c>
      <c r="G1815" t="s">
        <v>366</v>
      </c>
      <c r="H1815" t="s">
        <v>366</v>
      </c>
      <c r="I1815" t="s">
        <v>159</v>
      </c>
      <c r="J1815" t="s">
        <v>150</v>
      </c>
      <c r="K1815" t="s">
        <v>253</v>
      </c>
      <c r="L1815" t="s">
        <v>101</v>
      </c>
      <c r="M1815">
        <v>302</v>
      </c>
      <c r="N1815">
        <v>44196</v>
      </c>
      <c r="O1815" t="str">
        <f>+VLOOKUP(Línea_Causa_Sexo_Edad[[#This Row],[id_LA]],Línea_Atención[],2,0)</f>
        <v>Línea Oficina Protección Derechos</v>
      </c>
    </row>
    <row r="1816" spans="2:15" x14ac:dyDescent="0.3">
      <c r="B1816" s="15" t="str">
        <f t="shared" si="84"/>
        <v>4-Causa Ingreso-02</v>
      </c>
      <c r="C1816" s="15" t="str">
        <f t="shared" si="85"/>
        <v>4-Causa Ingreso-02-Hombres</v>
      </c>
      <c r="D1816" s="15" t="str">
        <f t="shared" si="86"/>
        <v>4-Causa Ingreso-02-Hombres-Primera Infancia II</v>
      </c>
      <c r="E1816">
        <v>4</v>
      </c>
      <c r="F1816" t="s">
        <v>356</v>
      </c>
      <c r="G1816" t="s">
        <v>356</v>
      </c>
      <c r="H1816" t="s">
        <v>356</v>
      </c>
      <c r="I1816" t="s">
        <v>160</v>
      </c>
      <c r="J1816" t="s">
        <v>154</v>
      </c>
      <c r="K1816" t="s">
        <v>252</v>
      </c>
      <c r="L1816" t="s">
        <v>101</v>
      </c>
      <c r="M1816">
        <v>2</v>
      </c>
      <c r="N1816">
        <v>44196</v>
      </c>
      <c r="O1816" t="str">
        <f>+VLOOKUP(Línea_Causa_Sexo_Edad[[#This Row],[id_LA]],Línea_Atención[],2,0)</f>
        <v>Línea Oficina Protección Derechos</v>
      </c>
    </row>
    <row r="1817" spans="2:15" x14ac:dyDescent="0.3">
      <c r="B1817" s="15" t="str">
        <f t="shared" si="84"/>
        <v>4-Causa Ingreso-02</v>
      </c>
      <c r="C1817" s="15" t="str">
        <f t="shared" si="85"/>
        <v>4-Causa Ingreso-02-Mujeres</v>
      </c>
      <c r="D1817" s="15" t="str">
        <f t="shared" si="86"/>
        <v>4-Causa Ingreso-02-Mujeres-Primera Infancia II</v>
      </c>
      <c r="E1817">
        <v>4</v>
      </c>
      <c r="F1817" t="s">
        <v>356</v>
      </c>
      <c r="G1817" t="s">
        <v>356</v>
      </c>
      <c r="H1817" t="s">
        <v>356</v>
      </c>
      <c r="I1817" t="s">
        <v>160</v>
      </c>
      <c r="J1817" t="s">
        <v>154</v>
      </c>
      <c r="K1817" t="s">
        <v>253</v>
      </c>
      <c r="L1817" t="s">
        <v>101</v>
      </c>
      <c r="M1817">
        <v>0</v>
      </c>
      <c r="N1817">
        <v>44196</v>
      </c>
      <c r="O1817" t="str">
        <f>+VLOOKUP(Línea_Causa_Sexo_Edad[[#This Row],[id_LA]],Línea_Atención[],2,0)</f>
        <v>Línea Oficina Protección Derechos</v>
      </c>
    </row>
    <row r="1818" spans="2:15" x14ac:dyDescent="0.3">
      <c r="B1818" s="15" t="str">
        <f t="shared" ref="B1818:B1881" si="87">+E1818&amp;"-"&amp;F1818</f>
        <v>4-Causa Ingreso-03</v>
      </c>
      <c r="C1818" s="15" t="str">
        <f t="shared" ref="C1818:C1881" si="88">+B1818&amp;"-"&amp;K1818</f>
        <v>4-Causa Ingreso-03-Hombres</v>
      </c>
      <c r="D1818" s="15" t="str">
        <f t="shared" ref="D1818:D1881" si="89">+C1818&amp;"-"&amp;J1818</f>
        <v>4-Causa Ingreso-03-Hombres-Primera Infancia II</v>
      </c>
      <c r="E1818">
        <v>4</v>
      </c>
      <c r="F1818" t="s">
        <v>357</v>
      </c>
      <c r="G1818" t="s">
        <v>357</v>
      </c>
      <c r="H1818" t="s">
        <v>357</v>
      </c>
      <c r="I1818" t="s">
        <v>160</v>
      </c>
      <c r="J1818" t="s">
        <v>154</v>
      </c>
      <c r="K1818" t="s">
        <v>252</v>
      </c>
      <c r="L1818" t="s">
        <v>101</v>
      </c>
      <c r="M1818">
        <v>382</v>
      </c>
      <c r="N1818">
        <v>44196</v>
      </c>
      <c r="O1818" t="str">
        <f>+VLOOKUP(Línea_Causa_Sexo_Edad[[#This Row],[id_LA]],Línea_Atención[],2,0)</f>
        <v>Línea Oficina Protección Derechos</v>
      </c>
    </row>
    <row r="1819" spans="2:15" x14ac:dyDescent="0.3">
      <c r="B1819" s="15" t="str">
        <f t="shared" si="87"/>
        <v>4-Causa Ingreso-03</v>
      </c>
      <c r="C1819" s="15" t="str">
        <f t="shared" si="88"/>
        <v>4-Causa Ingreso-03-Mujeres</v>
      </c>
      <c r="D1819" s="15" t="str">
        <f t="shared" si="89"/>
        <v>4-Causa Ingreso-03-Mujeres-Primera Infancia II</v>
      </c>
      <c r="E1819">
        <v>4</v>
      </c>
      <c r="F1819" t="s">
        <v>357</v>
      </c>
      <c r="G1819" t="s">
        <v>357</v>
      </c>
      <c r="H1819" t="s">
        <v>357</v>
      </c>
      <c r="I1819" t="s">
        <v>160</v>
      </c>
      <c r="J1819" t="s">
        <v>154</v>
      </c>
      <c r="K1819" t="s">
        <v>253</v>
      </c>
      <c r="L1819" t="s">
        <v>101</v>
      </c>
      <c r="M1819">
        <v>275</v>
      </c>
      <c r="N1819">
        <v>44196</v>
      </c>
      <c r="O1819" t="str">
        <f>+VLOOKUP(Línea_Causa_Sexo_Edad[[#This Row],[id_LA]],Línea_Atención[],2,0)</f>
        <v>Línea Oficina Protección Derechos</v>
      </c>
    </row>
    <row r="1820" spans="2:15" x14ac:dyDescent="0.3">
      <c r="B1820" s="15" t="str">
        <f t="shared" si="87"/>
        <v>4-Causa Ingreso-04</v>
      </c>
      <c r="C1820" s="15" t="str">
        <f t="shared" si="88"/>
        <v>4-Causa Ingreso-04-Hombres</v>
      </c>
      <c r="D1820" s="15" t="str">
        <f t="shared" si="89"/>
        <v>4-Causa Ingreso-04-Hombres-Primera Infancia II</v>
      </c>
      <c r="E1820">
        <v>4</v>
      </c>
      <c r="F1820" t="s">
        <v>358</v>
      </c>
      <c r="G1820" t="s">
        <v>358</v>
      </c>
      <c r="H1820" t="s">
        <v>358</v>
      </c>
      <c r="I1820" t="s">
        <v>160</v>
      </c>
      <c r="J1820" t="s">
        <v>154</v>
      </c>
      <c r="K1820" t="s">
        <v>252</v>
      </c>
      <c r="L1820" t="s">
        <v>101</v>
      </c>
      <c r="M1820">
        <v>1583</v>
      </c>
      <c r="N1820">
        <v>44196</v>
      </c>
      <c r="O1820" t="str">
        <f>+VLOOKUP(Línea_Causa_Sexo_Edad[[#This Row],[id_LA]],Línea_Atención[],2,0)</f>
        <v>Línea Oficina Protección Derechos</v>
      </c>
    </row>
    <row r="1821" spans="2:15" x14ac:dyDescent="0.3">
      <c r="B1821" s="15" t="str">
        <f t="shared" si="87"/>
        <v>4-Causa Ingreso-04</v>
      </c>
      <c r="C1821" s="15" t="str">
        <f t="shared" si="88"/>
        <v>4-Causa Ingreso-04-Mujeres</v>
      </c>
      <c r="D1821" s="15" t="str">
        <f t="shared" si="89"/>
        <v>4-Causa Ingreso-04-Mujeres-Primera Infancia II</v>
      </c>
      <c r="E1821">
        <v>4</v>
      </c>
      <c r="F1821" t="s">
        <v>358</v>
      </c>
      <c r="G1821" t="s">
        <v>358</v>
      </c>
      <c r="H1821" t="s">
        <v>358</v>
      </c>
      <c r="I1821" t="s">
        <v>160</v>
      </c>
      <c r="J1821" t="s">
        <v>154</v>
      </c>
      <c r="K1821" t="s">
        <v>253</v>
      </c>
      <c r="L1821" t="s">
        <v>101</v>
      </c>
      <c r="M1821">
        <v>1297</v>
      </c>
      <c r="N1821">
        <v>44196</v>
      </c>
      <c r="O1821" t="str">
        <f>+VLOOKUP(Línea_Causa_Sexo_Edad[[#This Row],[id_LA]],Línea_Atención[],2,0)</f>
        <v>Línea Oficina Protección Derechos</v>
      </c>
    </row>
    <row r="1822" spans="2:15" x14ac:dyDescent="0.3">
      <c r="B1822" s="15" t="str">
        <f t="shared" si="87"/>
        <v>4-Causa Ingreso-05</v>
      </c>
      <c r="C1822" s="15" t="str">
        <f t="shared" si="88"/>
        <v>4-Causa Ingreso-05-Hombres</v>
      </c>
      <c r="D1822" s="15" t="str">
        <f t="shared" si="89"/>
        <v>4-Causa Ingreso-05-Hombres-Primera Infancia II</v>
      </c>
      <c r="E1822">
        <v>4</v>
      </c>
      <c r="F1822" t="s">
        <v>359</v>
      </c>
      <c r="G1822" t="s">
        <v>359</v>
      </c>
      <c r="H1822" t="s">
        <v>359</v>
      </c>
      <c r="I1822" t="s">
        <v>160</v>
      </c>
      <c r="J1822" t="s">
        <v>154</v>
      </c>
      <c r="K1822" t="s">
        <v>252</v>
      </c>
      <c r="L1822" t="s">
        <v>101</v>
      </c>
      <c r="M1822">
        <v>2068</v>
      </c>
      <c r="N1822">
        <v>44196</v>
      </c>
      <c r="O1822" t="str">
        <f>+VLOOKUP(Línea_Causa_Sexo_Edad[[#This Row],[id_LA]],Línea_Atención[],2,0)</f>
        <v>Línea Oficina Protección Derechos</v>
      </c>
    </row>
    <row r="1823" spans="2:15" x14ac:dyDescent="0.3">
      <c r="B1823" s="15" t="str">
        <f t="shared" si="87"/>
        <v>4-Causa Ingreso-05</v>
      </c>
      <c r="C1823" s="15" t="str">
        <f t="shared" si="88"/>
        <v>4-Causa Ingreso-05-Mujeres</v>
      </c>
      <c r="D1823" s="15" t="str">
        <f t="shared" si="89"/>
        <v>4-Causa Ingreso-05-Mujeres-Primera Infancia II</v>
      </c>
      <c r="E1823">
        <v>4</v>
      </c>
      <c r="F1823" t="s">
        <v>359</v>
      </c>
      <c r="G1823" t="s">
        <v>359</v>
      </c>
      <c r="H1823" t="s">
        <v>359</v>
      </c>
      <c r="I1823" t="s">
        <v>160</v>
      </c>
      <c r="J1823" t="s">
        <v>154</v>
      </c>
      <c r="K1823" t="s">
        <v>253</v>
      </c>
      <c r="L1823" t="s">
        <v>101</v>
      </c>
      <c r="M1823">
        <v>1809</v>
      </c>
      <c r="N1823">
        <v>44196</v>
      </c>
      <c r="O1823" t="str">
        <f>+VLOOKUP(Línea_Causa_Sexo_Edad[[#This Row],[id_LA]],Línea_Atención[],2,0)</f>
        <v>Línea Oficina Protección Derechos</v>
      </c>
    </row>
    <row r="1824" spans="2:15" x14ac:dyDescent="0.3">
      <c r="B1824" s="15" t="str">
        <f t="shared" si="87"/>
        <v>4-Causa Ingreso-06</v>
      </c>
      <c r="C1824" s="15" t="str">
        <f t="shared" si="88"/>
        <v>4-Causa Ingreso-06-Hombres</v>
      </c>
      <c r="D1824" s="15" t="str">
        <f t="shared" si="89"/>
        <v>4-Causa Ingreso-06-Hombres-Primera Infancia II</v>
      </c>
      <c r="E1824">
        <v>4</v>
      </c>
      <c r="F1824" t="s">
        <v>360</v>
      </c>
      <c r="G1824" t="s">
        <v>360</v>
      </c>
      <c r="H1824" t="s">
        <v>360</v>
      </c>
      <c r="I1824" t="s">
        <v>160</v>
      </c>
      <c r="J1824" t="s">
        <v>154</v>
      </c>
      <c r="K1824" t="s">
        <v>252</v>
      </c>
      <c r="L1824" t="s">
        <v>101</v>
      </c>
      <c r="M1824">
        <v>2</v>
      </c>
      <c r="N1824">
        <v>44196</v>
      </c>
      <c r="O1824" t="str">
        <f>+VLOOKUP(Línea_Causa_Sexo_Edad[[#This Row],[id_LA]],Línea_Atención[],2,0)</f>
        <v>Línea Oficina Protección Derechos</v>
      </c>
    </row>
    <row r="1825" spans="2:15" x14ac:dyDescent="0.3">
      <c r="B1825" s="15" t="str">
        <f t="shared" si="87"/>
        <v>4-Causa Ingreso-06</v>
      </c>
      <c r="C1825" s="15" t="str">
        <f t="shared" si="88"/>
        <v>4-Causa Ingreso-06-Mujeres</v>
      </c>
      <c r="D1825" s="15" t="str">
        <f t="shared" si="89"/>
        <v>4-Causa Ingreso-06-Mujeres-Primera Infancia II</v>
      </c>
      <c r="E1825">
        <v>4</v>
      </c>
      <c r="F1825" t="s">
        <v>360</v>
      </c>
      <c r="G1825" t="s">
        <v>360</v>
      </c>
      <c r="H1825" t="s">
        <v>360</v>
      </c>
      <c r="I1825" t="s">
        <v>160</v>
      </c>
      <c r="J1825" t="s">
        <v>154</v>
      </c>
      <c r="K1825" t="s">
        <v>253</v>
      </c>
      <c r="L1825" t="s">
        <v>101</v>
      </c>
      <c r="M1825">
        <v>0</v>
      </c>
      <c r="N1825">
        <v>44196</v>
      </c>
      <c r="O1825" t="str">
        <f>+VLOOKUP(Línea_Causa_Sexo_Edad[[#This Row],[id_LA]],Línea_Atención[],2,0)</f>
        <v>Línea Oficina Protección Derechos</v>
      </c>
    </row>
    <row r="1826" spans="2:15" x14ac:dyDescent="0.3">
      <c r="B1826" s="15" t="str">
        <f t="shared" si="87"/>
        <v>4-Causa Ingreso-07</v>
      </c>
      <c r="C1826" s="15" t="str">
        <f t="shared" si="88"/>
        <v>4-Causa Ingreso-07-Hombres</v>
      </c>
      <c r="D1826" s="15" t="str">
        <f t="shared" si="89"/>
        <v>4-Causa Ingreso-07-Hombres-Primera Infancia II</v>
      </c>
      <c r="E1826">
        <v>4</v>
      </c>
      <c r="F1826" t="s">
        <v>361</v>
      </c>
      <c r="G1826" t="s">
        <v>361</v>
      </c>
      <c r="H1826" t="s">
        <v>361</v>
      </c>
      <c r="I1826" t="s">
        <v>160</v>
      </c>
      <c r="J1826" t="s">
        <v>154</v>
      </c>
      <c r="K1826" t="s">
        <v>252</v>
      </c>
      <c r="L1826" t="s">
        <v>101</v>
      </c>
      <c r="M1826">
        <v>37</v>
      </c>
      <c r="N1826">
        <v>44196</v>
      </c>
      <c r="O1826" t="str">
        <f>+VLOOKUP(Línea_Causa_Sexo_Edad[[#This Row],[id_LA]],Línea_Atención[],2,0)</f>
        <v>Línea Oficina Protección Derechos</v>
      </c>
    </row>
    <row r="1827" spans="2:15" x14ac:dyDescent="0.3">
      <c r="B1827" s="15" t="str">
        <f t="shared" si="87"/>
        <v>4-Causa Ingreso-07</v>
      </c>
      <c r="C1827" s="15" t="str">
        <f t="shared" si="88"/>
        <v>4-Causa Ingreso-07-Mujeres</v>
      </c>
      <c r="D1827" s="15" t="str">
        <f t="shared" si="89"/>
        <v>4-Causa Ingreso-07-Mujeres-Primera Infancia II</v>
      </c>
      <c r="E1827">
        <v>4</v>
      </c>
      <c r="F1827" t="s">
        <v>361</v>
      </c>
      <c r="G1827" t="s">
        <v>361</v>
      </c>
      <c r="H1827" t="s">
        <v>361</v>
      </c>
      <c r="I1827" t="s">
        <v>160</v>
      </c>
      <c r="J1827" t="s">
        <v>154</v>
      </c>
      <c r="K1827" t="s">
        <v>253</v>
      </c>
      <c r="L1827" t="s">
        <v>101</v>
      </c>
      <c r="M1827">
        <v>21</v>
      </c>
      <c r="N1827">
        <v>44196</v>
      </c>
      <c r="O1827" t="str">
        <f>+VLOOKUP(Línea_Causa_Sexo_Edad[[#This Row],[id_LA]],Línea_Atención[],2,0)</f>
        <v>Línea Oficina Protección Derechos</v>
      </c>
    </row>
    <row r="1828" spans="2:15" x14ac:dyDescent="0.3">
      <c r="B1828" s="15" t="str">
        <f t="shared" si="87"/>
        <v>4-Causa Ingreso-10</v>
      </c>
      <c r="C1828" s="15" t="str">
        <f t="shared" si="88"/>
        <v>4-Causa Ingreso-10-Hombres</v>
      </c>
      <c r="D1828" s="15" t="str">
        <f t="shared" si="89"/>
        <v>4-Causa Ingreso-10-Hombres-Primera Infancia II</v>
      </c>
      <c r="E1828">
        <v>4</v>
      </c>
      <c r="F1828" t="s">
        <v>364</v>
      </c>
      <c r="G1828" t="s">
        <v>364</v>
      </c>
      <c r="H1828" t="s">
        <v>364</v>
      </c>
      <c r="I1828" t="s">
        <v>160</v>
      </c>
      <c r="J1828" t="s">
        <v>154</v>
      </c>
      <c r="K1828" t="s">
        <v>252</v>
      </c>
      <c r="L1828" t="s">
        <v>101</v>
      </c>
      <c r="M1828">
        <v>33</v>
      </c>
      <c r="N1828">
        <v>44196</v>
      </c>
      <c r="O1828" t="str">
        <f>+VLOOKUP(Línea_Causa_Sexo_Edad[[#This Row],[id_LA]],Línea_Atención[],2,0)</f>
        <v>Línea Oficina Protección Derechos</v>
      </c>
    </row>
    <row r="1829" spans="2:15" x14ac:dyDescent="0.3">
      <c r="B1829" s="15" t="str">
        <f t="shared" si="87"/>
        <v>4-Causa Ingreso-10</v>
      </c>
      <c r="C1829" s="15" t="str">
        <f t="shared" si="88"/>
        <v>4-Causa Ingreso-10-Mujeres</v>
      </c>
      <c r="D1829" s="15" t="str">
        <f t="shared" si="89"/>
        <v>4-Causa Ingreso-10-Mujeres-Primera Infancia II</v>
      </c>
      <c r="E1829">
        <v>4</v>
      </c>
      <c r="F1829" t="s">
        <v>364</v>
      </c>
      <c r="G1829" t="s">
        <v>364</v>
      </c>
      <c r="H1829" t="s">
        <v>364</v>
      </c>
      <c r="I1829" t="s">
        <v>160</v>
      </c>
      <c r="J1829" t="s">
        <v>154</v>
      </c>
      <c r="K1829" t="s">
        <v>253</v>
      </c>
      <c r="L1829" t="s">
        <v>101</v>
      </c>
      <c r="M1829">
        <v>14</v>
      </c>
      <c r="N1829">
        <v>44196</v>
      </c>
      <c r="O1829" t="str">
        <f>+VLOOKUP(Línea_Causa_Sexo_Edad[[#This Row],[id_LA]],Línea_Atención[],2,0)</f>
        <v>Línea Oficina Protección Derechos</v>
      </c>
    </row>
    <row r="1830" spans="2:15" x14ac:dyDescent="0.3">
      <c r="B1830" s="15" t="str">
        <f t="shared" si="87"/>
        <v>4-Causa Ingreso-11</v>
      </c>
      <c r="C1830" s="15" t="str">
        <f t="shared" si="88"/>
        <v>4-Causa Ingreso-11-Hombres</v>
      </c>
      <c r="D1830" s="15" t="str">
        <f t="shared" si="89"/>
        <v>4-Causa Ingreso-11-Hombres-Primera Infancia II</v>
      </c>
      <c r="E1830">
        <v>4</v>
      </c>
      <c r="F1830" t="s">
        <v>365</v>
      </c>
      <c r="G1830" t="s">
        <v>365</v>
      </c>
      <c r="H1830" t="s">
        <v>365</v>
      </c>
      <c r="I1830" t="s">
        <v>160</v>
      </c>
      <c r="J1830" t="s">
        <v>154</v>
      </c>
      <c r="K1830" t="s">
        <v>252</v>
      </c>
      <c r="L1830" t="s">
        <v>101</v>
      </c>
      <c r="M1830">
        <v>141</v>
      </c>
      <c r="N1830">
        <v>44196</v>
      </c>
      <c r="O1830" t="str">
        <f>+VLOOKUP(Línea_Causa_Sexo_Edad[[#This Row],[id_LA]],Línea_Atención[],2,0)</f>
        <v>Línea Oficina Protección Derechos</v>
      </c>
    </row>
    <row r="1831" spans="2:15" x14ac:dyDescent="0.3">
      <c r="B1831" s="15" t="str">
        <f t="shared" si="87"/>
        <v>4-Causa Ingreso-11</v>
      </c>
      <c r="C1831" s="15" t="str">
        <f t="shared" si="88"/>
        <v>4-Causa Ingreso-11-Mujeres</v>
      </c>
      <c r="D1831" s="15" t="str">
        <f t="shared" si="89"/>
        <v>4-Causa Ingreso-11-Mujeres-Primera Infancia II</v>
      </c>
      <c r="E1831">
        <v>4</v>
      </c>
      <c r="F1831" t="s">
        <v>365</v>
      </c>
      <c r="G1831" t="s">
        <v>365</v>
      </c>
      <c r="H1831" t="s">
        <v>365</v>
      </c>
      <c r="I1831" t="s">
        <v>160</v>
      </c>
      <c r="J1831" t="s">
        <v>154</v>
      </c>
      <c r="K1831" t="s">
        <v>253</v>
      </c>
      <c r="L1831" t="s">
        <v>101</v>
      </c>
      <c r="M1831">
        <v>206</v>
      </c>
      <c r="N1831">
        <v>44196</v>
      </c>
      <c r="O1831" t="str">
        <f>+VLOOKUP(Línea_Causa_Sexo_Edad[[#This Row],[id_LA]],Línea_Atención[],2,0)</f>
        <v>Línea Oficina Protección Derechos</v>
      </c>
    </row>
    <row r="1832" spans="2:15" x14ac:dyDescent="0.3">
      <c r="B1832" s="15" t="str">
        <f t="shared" si="87"/>
        <v>4-Causa Ingreso-12</v>
      </c>
      <c r="C1832" s="15" t="str">
        <f t="shared" si="88"/>
        <v>4-Causa Ingreso-12-Hombres</v>
      </c>
      <c r="D1832" s="15" t="str">
        <f t="shared" si="89"/>
        <v>4-Causa Ingreso-12-Hombres-Primera Infancia II</v>
      </c>
      <c r="E1832">
        <v>4</v>
      </c>
      <c r="F1832" t="s">
        <v>366</v>
      </c>
      <c r="G1832" t="s">
        <v>366</v>
      </c>
      <c r="H1832" t="s">
        <v>366</v>
      </c>
      <c r="I1832" t="s">
        <v>160</v>
      </c>
      <c r="J1832" t="s">
        <v>154</v>
      </c>
      <c r="K1832" t="s">
        <v>252</v>
      </c>
      <c r="L1832" t="s">
        <v>101</v>
      </c>
      <c r="M1832">
        <v>858</v>
      </c>
      <c r="N1832">
        <v>44196</v>
      </c>
      <c r="O1832" t="str">
        <f>+VLOOKUP(Línea_Causa_Sexo_Edad[[#This Row],[id_LA]],Línea_Atención[],2,0)</f>
        <v>Línea Oficina Protección Derechos</v>
      </c>
    </row>
    <row r="1833" spans="2:15" x14ac:dyDescent="0.3">
      <c r="B1833" s="15" t="str">
        <f t="shared" si="87"/>
        <v>4-Causa Ingreso-12</v>
      </c>
      <c r="C1833" s="15" t="str">
        <f t="shared" si="88"/>
        <v>4-Causa Ingreso-12-Mujeres</v>
      </c>
      <c r="D1833" s="15" t="str">
        <f t="shared" si="89"/>
        <v>4-Causa Ingreso-12-Mujeres-Primera Infancia II</v>
      </c>
      <c r="E1833">
        <v>4</v>
      </c>
      <c r="F1833" t="s">
        <v>366</v>
      </c>
      <c r="G1833" t="s">
        <v>366</v>
      </c>
      <c r="H1833" t="s">
        <v>366</v>
      </c>
      <c r="I1833" t="s">
        <v>160</v>
      </c>
      <c r="J1833" t="s">
        <v>154</v>
      </c>
      <c r="K1833" t="s">
        <v>253</v>
      </c>
      <c r="L1833" t="s">
        <v>101</v>
      </c>
      <c r="M1833">
        <v>741</v>
      </c>
      <c r="N1833">
        <v>44196</v>
      </c>
      <c r="O1833" t="str">
        <f>+VLOOKUP(Línea_Causa_Sexo_Edad[[#This Row],[id_LA]],Línea_Atención[],2,0)</f>
        <v>Línea Oficina Protección Derechos</v>
      </c>
    </row>
    <row r="1834" spans="2:15" x14ac:dyDescent="0.3">
      <c r="B1834" s="15" t="str">
        <f t="shared" si="87"/>
        <v>4-Causa Ingreso-02</v>
      </c>
      <c r="C1834" s="15" t="str">
        <f t="shared" si="88"/>
        <v>4-Causa Ingreso-02-Hombres</v>
      </c>
      <c r="D1834" s="15" t="str">
        <f t="shared" si="89"/>
        <v>4-Causa Ingreso-02-Hombres-Segunda Infancia</v>
      </c>
      <c r="E1834">
        <v>4</v>
      </c>
      <c r="F1834" t="s">
        <v>356</v>
      </c>
      <c r="G1834" t="s">
        <v>356</v>
      </c>
      <c r="H1834" t="s">
        <v>356</v>
      </c>
      <c r="I1834" t="s">
        <v>161</v>
      </c>
      <c r="J1834" t="s">
        <v>151</v>
      </c>
      <c r="K1834" t="s">
        <v>252</v>
      </c>
      <c r="L1834" t="s">
        <v>101</v>
      </c>
      <c r="M1834">
        <v>12</v>
      </c>
      <c r="N1834">
        <v>44196</v>
      </c>
      <c r="O1834" t="str">
        <f>+VLOOKUP(Línea_Causa_Sexo_Edad[[#This Row],[id_LA]],Línea_Atención[],2,0)</f>
        <v>Línea Oficina Protección Derechos</v>
      </c>
    </row>
    <row r="1835" spans="2:15" x14ac:dyDescent="0.3">
      <c r="B1835" s="15" t="str">
        <f t="shared" si="87"/>
        <v>4-Causa Ingreso-02</v>
      </c>
      <c r="C1835" s="15" t="str">
        <f t="shared" si="88"/>
        <v>4-Causa Ingreso-02-Mujeres</v>
      </c>
      <c r="D1835" s="15" t="str">
        <f t="shared" si="89"/>
        <v>4-Causa Ingreso-02-Mujeres-Segunda Infancia</v>
      </c>
      <c r="E1835">
        <v>4</v>
      </c>
      <c r="F1835" t="s">
        <v>356</v>
      </c>
      <c r="G1835" t="s">
        <v>356</v>
      </c>
      <c r="H1835" t="s">
        <v>356</v>
      </c>
      <c r="I1835" t="s">
        <v>161</v>
      </c>
      <c r="J1835" t="s">
        <v>151</v>
      </c>
      <c r="K1835" t="s">
        <v>253</v>
      </c>
      <c r="L1835" t="s">
        <v>101</v>
      </c>
      <c r="M1835">
        <v>7</v>
      </c>
      <c r="N1835">
        <v>44196</v>
      </c>
      <c r="O1835" t="str">
        <f>+VLOOKUP(Línea_Causa_Sexo_Edad[[#This Row],[id_LA]],Línea_Atención[],2,0)</f>
        <v>Línea Oficina Protección Derechos</v>
      </c>
    </row>
    <row r="1836" spans="2:15" x14ac:dyDescent="0.3">
      <c r="B1836" s="15" t="str">
        <f t="shared" si="87"/>
        <v>4-Causa Ingreso-03</v>
      </c>
      <c r="C1836" s="15" t="str">
        <f t="shared" si="88"/>
        <v>4-Causa Ingreso-03-Hombres</v>
      </c>
      <c r="D1836" s="15" t="str">
        <f t="shared" si="89"/>
        <v>4-Causa Ingreso-03-Hombres-Segunda Infancia</v>
      </c>
      <c r="E1836">
        <v>4</v>
      </c>
      <c r="F1836" t="s">
        <v>357</v>
      </c>
      <c r="G1836" t="s">
        <v>357</v>
      </c>
      <c r="H1836" t="s">
        <v>357</v>
      </c>
      <c r="I1836" t="s">
        <v>161</v>
      </c>
      <c r="J1836" t="s">
        <v>151</v>
      </c>
      <c r="K1836" t="s">
        <v>252</v>
      </c>
      <c r="L1836" t="s">
        <v>101</v>
      </c>
      <c r="M1836">
        <v>483</v>
      </c>
      <c r="N1836">
        <v>44196</v>
      </c>
      <c r="O1836" t="str">
        <f>+VLOOKUP(Línea_Causa_Sexo_Edad[[#This Row],[id_LA]],Línea_Atención[],2,0)</f>
        <v>Línea Oficina Protección Derechos</v>
      </c>
    </row>
    <row r="1837" spans="2:15" x14ac:dyDescent="0.3">
      <c r="B1837" s="15" t="str">
        <f t="shared" si="87"/>
        <v>4-Causa Ingreso-03</v>
      </c>
      <c r="C1837" s="15" t="str">
        <f t="shared" si="88"/>
        <v>4-Causa Ingreso-03-Mujeres</v>
      </c>
      <c r="D1837" s="15" t="str">
        <f t="shared" si="89"/>
        <v>4-Causa Ingreso-03-Mujeres-Segunda Infancia</v>
      </c>
      <c r="E1837">
        <v>4</v>
      </c>
      <c r="F1837" t="s">
        <v>357</v>
      </c>
      <c r="G1837" t="s">
        <v>357</v>
      </c>
      <c r="H1837" t="s">
        <v>357</v>
      </c>
      <c r="I1837" t="s">
        <v>161</v>
      </c>
      <c r="J1837" t="s">
        <v>151</v>
      </c>
      <c r="K1837" t="s">
        <v>253</v>
      </c>
      <c r="L1837" t="s">
        <v>101</v>
      </c>
      <c r="M1837">
        <v>443</v>
      </c>
      <c r="N1837">
        <v>44196</v>
      </c>
      <c r="O1837" t="str">
        <f>+VLOOKUP(Línea_Causa_Sexo_Edad[[#This Row],[id_LA]],Línea_Atención[],2,0)</f>
        <v>Línea Oficina Protección Derechos</v>
      </c>
    </row>
    <row r="1838" spans="2:15" x14ac:dyDescent="0.3">
      <c r="B1838" s="15" t="str">
        <f t="shared" si="87"/>
        <v>4-Causa Ingreso-04</v>
      </c>
      <c r="C1838" s="15" t="str">
        <f t="shared" si="88"/>
        <v>4-Causa Ingreso-04-Hombres</v>
      </c>
      <c r="D1838" s="15" t="str">
        <f t="shared" si="89"/>
        <v>4-Causa Ingreso-04-Hombres-Segunda Infancia</v>
      </c>
      <c r="E1838">
        <v>4</v>
      </c>
      <c r="F1838" t="s">
        <v>358</v>
      </c>
      <c r="G1838" t="s">
        <v>358</v>
      </c>
      <c r="H1838" t="s">
        <v>358</v>
      </c>
      <c r="I1838" t="s">
        <v>161</v>
      </c>
      <c r="J1838" t="s">
        <v>151</v>
      </c>
      <c r="K1838" t="s">
        <v>252</v>
      </c>
      <c r="L1838" t="s">
        <v>101</v>
      </c>
      <c r="M1838">
        <v>1455</v>
      </c>
      <c r="N1838">
        <v>44196</v>
      </c>
      <c r="O1838" t="str">
        <f>+VLOOKUP(Línea_Causa_Sexo_Edad[[#This Row],[id_LA]],Línea_Atención[],2,0)</f>
        <v>Línea Oficina Protección Derechos</v>
      </c>
    </row>
    <row r="1839" spans="2:15" x14ac:dyDescent="0.3">
      <c r="B1839" s="15" t="str">
        <f t="shared" si="87"/>
        <v>4-Causa Ingreso-04</v>
      </c>
      <c r="C1839" s="15" t="str">
        <f t="shared" si="88"/>
        <v>4-Causa Ingreso-04-Mujeres</v>
      </c>
      <c r="D1839" s="15" t="str">
        <f t="shared" si="89"/>
        <v>4-Causa Ingreso-04-Mujeres-Segunda Infancia</v>
      </c>
      <c r="E1839">
        <v>4</v>
      </c>
      <c r="F1839" t="s">
        <v>358</v>
      </c>
      <c r="G1839" t="s">
        <v>358</v>
      </c>
      <c r="H1839" t="s">
        <v>358</v>
      </c>
      <c r="I1839" t="s">
        <v>161</v>
      </c>
      <c r="J1839" t="s">
        <v>151</v>
      </c>
      <c r="K1839" t="s">
        <v>253</v>
      </c>
      <c r="L1839" t="s">
        <v>101</v>
      </c>
      <c r="M1839">
        <v>1248</v>
      </c>
      <c r="N1839">
        <v>44196</v>
      </c>
      <c r="O1839" t="str">
        <f>+VLOOKUP(Línea_Causa_Sexo_Edad[[#This Row],[id_LA]],Línea_Atención[],2,0)</f>
        <v>Línea Oficina Protección Derechos</v>
      </c>
    </row>
    <row r="1840" spans="2:15" x14ac:dyDescent="0.3">
      <c r="B1840" s="15" t="str">
        <f t="shared" si="87"/>
        <v>4-Causa Ingreso-05</v>
      </c>
      <c r="C1840" s="15" t="str">
        <f t="shared" si="88"/>
        <v>4-Causa Ingreso-05-Hombres</v>
      </c>
      <c r="D1840" s="15" t="str">
        <f t="shared" si="89"/>
        <v>4-Causa Ingreso-05-Hombres-Segunda Infancia</v>
      </c>
      <c r="E1840">
        <v>4</v>
      </c>
      <c r="F1840" t="s">
        <v>359</v>
      </c>
      <c r="G1840" t="s">
        <v>359</v>
      </c>
      <c r="H1840" t="s">
        <v>359</v>
      </c>
      <c r="I1840" t="s">
        <v>161</v>
      </c>
      <c r="J1840" t="s">
        <v>151</v>
      </c>
      <c r="K1840" t="s">
        <v>252</v>
      </c>
      <c r="L1840" t="s">
        <v>101</v>
      </c>
      <c r="M1840">
        <v>2037</v>
      </c>
      <c r="N1840">
        <v>44196</v>
      </c>
      <c r="O1840" t="str">
        <f>+VLOOKUP(Línea_Causa_Sexo_Edad[[#This Row],[id_LA]],Línea_Atención[],2,0)</f>
        <v>Línea Oficina Protección Derechos</v>
      </c>
    </row>
    <row r="1841" spans="2:15" x14ac:dyDescent="0.3">
      <c r="B1841" s="15" t="str">
        <f t="shared" si="87"/>
        <v>4-Causa Ingreso-05</v>
      </c>
      <c r="C1841" s="15" t="str">
        <f t="shared" si="88"/>
        <v>4-Causa Ingreso-05-Mujeres</v>
      </c>
      <c r="D1841" s="15" t="str">
        <f t="shared" si="89"/>
        <v>4-Causa Ingreso-05-Mujeres-Segunda Infancia</v>
      </c>
      <c r="E1841">
        <v>4</v>
      </c>
      <c r="F1841" t="s">
        <v>359</v>
      </c>
      <c r="G1841" t="s">
        <v>359</v>
      </c>
      <c r="H1841" t="s">
        <v>359</v>
      </c>
      <c r="I1841" t="s">
        <v>161</v>
      </c>
      <c r="J1841" t="s">
        <v>151</v>
      </c>
      <c r="K1841" t="s">
        <v>253</v>
      </c>
      <c r="L1841" t="s">
        <v>101</v>
      </c>
      <c r="M1841">
        <v>1917</v>
      </c>
      <c r="N1841">
        <v>44196</v>
      </c>
      <c r="O1841" t="str">
        <f>+VLOOKUP(Línea_Causa_Sexo_Edad[[#This Row],[id_LA]],Línea_Atención[],2,0)</f>
        <v>Línea Oficina Protección Derechos</v>
      </c>
    </row>
    <row r="1842" spans="2:15" x14ac:dyDescent="0.3">
      <c r="B1842" s="15" t="str">
        <f t="shared" si="87"/>
        <v>4-Causa Ingreso-06</v>
      </c>
      <c r="C1842" s="15" t="str">
        <f t="shared" si="88"/>
        <v>4-Causa Ingreso-06-Hombres</v>
      </c>
      <c r="D1842" s="15" t="str">
        <f t="shared" si="89"/>
        <v>4-Causa Ingreso-06-Hombres-Segunda Infancia</v>
      </c>
      <c r="E1842">
        <v>4</v>
      </c>
      <c r="F1842" t="s">
        <v>360</v>
      </c>
      <c r="G1842" t="s">
        <v>360</v>
      </c>
      <c r="H1842" t="s">
        <v>360</v>
      </c>
      <c r="I1842" t="s">
        <v>161</v>
      </c>
      <c r="J1842" t="s">
        <v>151</v>
      </c>
      <c r="K1842" t="s">
        <v>252</v>
      </c>
      <c r="L1842" t="s">
        <v>101</v>
      </c>
      <c r="M1842">
        <v>3</v>
      </c>
      <c r="N1842">
        <v>44196</v>
      </c>
      <c r="O1842" t="str">
        <f>+VLOOKUP(Línea_Causa_Sexo_Edad[[#This Row],[id_LA]],Línea_Atención[],2,0)</f>
        <v>Línea Oficina Protección Derechos</v>
      </c>
    </row>
    <row r="1843" spans="2:15" x14ac:dyDescent="0.3">
      <c r="B1843" s="15" t="str">
        <f t="shared" si="87"/>
        <v>4-Causa Ingreso-06</v>
      </c>
      <c r="C1843" s="15" t="str">
        <f t="shared" si="88"/>
        <v>4-Causa Ingreso-06-Mujeres</v>
      </c>
      <c r="D1843" s="15" t="str">
        <f t="shared" si="89"/>
        <v>4-Causa Ingreso-06-Mujeres-Segunda Infancia</v>
      </c>
      <c r="E1843">
        <v>4</v>
      </c>
      <c r="F1843" t="s">
        <v>360</v>
      </c>
      <c r="G1843" t="s">
        <v>360</v>
      </c>
      <c r="H1843" t="s">
        <v>360</v>
      </c>
      <c r="I1843" t="s">
        <v>161</v>
      </c>
      <c r="J1843" t="s">
        <v>151</v>
      </c>
      <c r="K1843" t="s">
        <v>253</v>
      </c>
      <c r="L1843" t="s">
        <v>101</v>
      </c>
      <c r="M1843">
        <v>1</v>
      </c>
      <c r="N1843">
        <v>44196</v>
      </c>
      <c r="O1843" t="str">
        <f>+VLOOKUP(Línea_Causa_Sexo_Edad[[#This Row],[id_LA]],Línea_Atención[],2,0)</f>
        <v>Línea Oficina Protección Derechos</v>
      </c>
    </row>
    <row r="1844" spans="2:15" x14ac:dyDescent="0.3">
      <c r="B1844" s="15" t="str">
        <f t="shared" si="87"/>
        <v>4-Causa Ingreso-07</v>
      </c>
      <c r="C1844" s="15" t="str">
        <f t="shared" si="88"/>
        <v>4-Causa Ingreso-07-Hombres</v>
      </c>
      <c r="D1844" s="15" t="str">
        <f t="shared" si="89"/>
        <v>4-Causa Ingreso-07-Hombres-Segunda Infancia</v>
      </c>
      <c r="E1844">
        <v>4</v>
      </c>
      <c r="F1844" t="s">
        <v>361</v>
      </c>
      <c r="G1844" t="s">
        <v>361</v>
      </c>
      <c r="H1844" t="s">
        <v>361</v>
      </c>
      <c r="I1844" t="s">
        <v>161</v>
      </c>
      <c r="J1844" t="s">
        <v>151</v>
      </c>
      <c r="K1844" t="s">
        <v>252</v>
      </c>
      <c r="L1844" t="s">
        <v>101</v>
      </c>
      <c r="M1844">
        <v>43</v>
      </c>
      <c r="N1844">
        <v>44196</v>
      </c>
      <c r="O1844" t="str">
        <f>+VLOOKUP(Línea_Causa_Sexo_Edad[[#This Row],[id_LA]],Línea_Atención[],2,0)</f>
        <v>Línea Oficina Protección Derechos</v>
      </c>
    </row>
    <row r="1845" spans="2:15" x14ac:dyDescent="0.3">
      <c r="B1845" s="15" t="str">
        <f t="shared" si="87"/>
        <v>4-Causa Ingreso-07</v>
      </c>
      <c r="C1845" s="15" t="str">
        <f t="shared" si="88"/>
        <v>4-Causa Ingreso-07-Mujeres</v>
      </c>
      <c r="D1845" s="15" t="str">
        <f t="shared" si="89"/>
        <v>4-Causa Ingreso-07-Mujeres-Segunda Infancia</v>
      </c>
      <c r="E1845">
        <v>4</v>
      </c>
      <c r="F1845" t="s">
        <v>361</v>
      </c>
      <c r="G1845" t="s">
        <v>361</v>
      </c>
      <c r="H1845" t="s">
        <v>361</v>
      </c>
      <c r="I1845" t="s">
        <v>161</v>
      </c>
      <c r="J1845" t="s">
        <v>151</v>
      </c>
      <c r="K1845" t="s">
        <v>253</v>
      </c>
      <c r="L1845" t="s">
        <v>101</v>
      </c>
      <c r="M1845">
        <v>16</v>
      </c>
      <c r="N1845">
        <v>44196</v>
      </c>
      <c r="O1845" t="str">
        <f>+VLOOKUP(Línea_Causa_Sexo_Edad[[#This Row],[id_LA]],Línea_Atención[],2,0)</f>
        <v>Línea Oficina Protección Derechos</v>
      </c>
    </row>
    <row r="1846" spans="2:15" x14ac:dyDescent="0.3">
      <c r="B1846" s="15" t="str">
        <f t="shared" si="87"/>
        <v>4-Causa Ingreso-10</v>
      </c>
      <c r="C1846" s="15" t="str">
        <f t="shared" si="88"/>
        <v>4-Causa Ingreso-10-Hombres</v>
      </c>
      <c r="D1846" s="15" t="str">
        <f t="shared" si="89"/>
        <v>4-Causa Ingreso-10-Hombres-Segunda Infancia</v>
      </c>
      <c r="E1846">
        <v>4</v>
      </c>
      <c r="F1846" t="s">
        <v>364</v>
      </c>
      <c r="G1846" t="s">
        <v>364</v>
      </c>
      <c r="H1846" t="s">
        <v>364</v>
      </c>
      <c r="I1846" t="s">
        <v>161</v>
      </c>
      <c r="J1846" t="s">
        <v>151</v>
      </c>
      <c r="K1846" t="s">
        <v>252</v>
      </c>
      <c r="L1846" t="s">
        <v>101</v>
      </c>
      <c r="M1846">
        <v>23</v>
      </c>
      <c r="N1846">
        <v>44196</v>
      </c>
      <c r="O1846" t="str">
        <f>+VLOOKUP(Línea_Causa_Sexo_Edad[[#This Row],[id_LA]],Línea_Atención[],2,0)</f>
        <v>Línea Oficina Protección Derechos</v>
      </c>
    </row>
    <row r="1847" spans="2:15" x14ac:dyDescent="0.3">
      <c r="B1847" s="15" t="str">
        <f t="shared" si="87"/>
        <v>4-Causa Ingreso-10</v>
      </c>
      <c r="C1847" s="15" t="str">
        <f t="shared" si="88"/>
        <v>4-Causa Ingreso-10-Mujeres</v>
      </c>
      <c r="D1847" s="15" t="str">
        <f t="shared" si="89"/>
        <v>4-Causa Ingreso-10-Mujeres-Segunda Infancia</v>
      </c>
      <c r="E1847">
        <v>4</v>
      </c>
      <c r="F1847" t="s">
        <v>364</v>
      </c>
      <c r="G1847" t="s">
        <v>364</v>
      </c>
      <c r="H1847" t="s">
        <v>364</v>
      </c>
      <c r="I1847" t="s">
        <v>161</v>
      </c>
      <c r="J1847" t="s">
        <v>151</v>
      </c>
      <c r="K1847" t="s">
        <v>253</v>
      </c>
      <c r="L1847" t="s">
        <v>101</v>
      </c>
      <c r="M1847">
        <v>21</v>
      </c>
      <c r="N1847">
        <v>44196</v>
      </c>
      <c r="O1847" t="str">
        <f>+VLOOKUP(Línea_Causa_Sexo_Edad[[#This Row],[id_LA]],Línea_Atención[],2,0)</f>
        <v>Línea Oficina Protección Derechos</v>
      </c>
    </row>
    <row r="1848" spans="2:15" x14ac:dyDescent="0.3">
      <c r="B1848" s="15" t="str">
        <f t="shared" si="87"/>
        <v>4-Causa Ingreso-11</v>
      </c>
      <c r="C1848" s="15" t="str">
        <f t="shared" si="88"/>
        <v>4-Causa Ingreso-11-Hombres</v>
      </c>
      <c r="D1848" s="15" t="str">
        <f t="shared" si="89"/>
        <v>4-Causa Ingreso-11-Hombres-Segunda Infancia</v>
      </c>
      <c r="E1848">
        <v>4</v>
      </c>
      <c r="F1848" t="s">
        <v>365</v>
      </c>
      <c r="G1848" t="s">
        <v>365</v>
      </c>
      <c r="H1848" t="s">
        <v>365</v>
      </c>
      <c r="I1848" t="s">
        <v>161</v>
      </c>
      <c r="J1848" t="s">
        <v>151</v>
      </c>
      <c r="K1848" t="s">
        <v>252</v>
      </c>
      <c r="L1848" t="s">
        <v>101</v>
      </c>
      <c r="M1848">
        <v>97</v>
      </c>
      <c r="N1848">
        <v>44196</v>
      </c>
      <c r="O1848" t="str">
        <f>+VLOOKUP(Línea_Causa_Sexo_Edad[[#This Row],[id_LA]],Línea_Atención[],2,0)</f>
        <v>Línea Oficina Protección Derechos</v>
      </c>
    </row>
    <row r="1849" spans="2:15" x14ac:dyDescent="0.3">
      <c r="B1849" s="15" t="str">
        <f t="shared" si="87"/>
        <v>4-Causa Ingreso-11</v>
      </c>
      <c r="C1849" s="15" t="str">
        <f t="shared" si="88"/>
        <v>4-Causa Ingreso-11-Mujeres</v>
      </c>
      <c r="D1849" s="15" t="str">
        <f t="shared" si="89"/>
        <v>4-Causa Ingreso-11-Mujeres-Segunda Infancia</v>
      </c>
      <c r="E1849">
        <v>4</v>
      </c>
      <c r="F1849" t="s">
        <v>365</v>
      </c>
      <c r="G1849" t="s">
        <v>365</v>
      </c>
      <c r="H1849" t="s">
        <v>365</v>
      </c>
      <c r="I1849" t="s">
        <v>161</v>
      </c>
      <c r="J1849" t="s">
        <v>151</v>
      </c>
      <c r="K1849" t="s">
        <v>253</v>
      </c>
      <c r="L1849" t="s">
        <v>101</v>
      </c>
      <c r="M1849">
        <v>293</v>
      </c>
      <c r="N1849">
        <v>44196</v>
      </c>
      <c r="O1849" t="str">
        <f>+VLOOKUP(Línea_Causa_Sexo_Edad[[#This Row],[id_LA]],Línea_Atención[],2,0)</f>
        <v>Línea Oficina Protección Derechos</v>
      </c>
    </row>
    <row r="1850" spans="2:15" x14ac:dyDescent="0.3">
      <c r="B1850" s="15" t="str">
        <f t="shared" si="87"/>
        <v>4-Causa Ingreso-12</v>
      </c>
      <c r="C1850" s="15" t="str">
        <f t="shared" si="88"/>
        <v>4-Causa Ingreso-12-Hombres</v>
      </c>
      <c r="D1850" s="15" t="str">
        <f t="shared" si="89"/>
        <v>4-Causa Ingreso-12-Hombres-Segunda Infancia</v>
      </c>
      <c r="E1850">
        <v>4</v>
      </c>
      <c r="F1850" t="s">
        <v>366</v>
      </c>
      <c r="G1850" t="s">
        <v>366</v>
      </c>
      <c r="H1850" t="s">
        <v>366</v>
      </c>
      <c r="I1850" t="s">
        <v>161</v>
      </c>
      <c r="J1850" t="s">
        <v>151</v>
      </c>
      <c r="K1850" t="s">
        <v>252</v>
      </c>
      <c r="L1850" t="s">
        <v>101</v>
      </c>
      <c r="M1850">
        <v>752</v>
      </c>
      <c r="N1850">
        <v>44196</v>
      </c>
      <c r="O1850" t="str">
        <f>+VLOOKUP(Línea_Causa_Sexo_Edad[[#This Row],[id_LA]],Línea_Atención[],2,0)</f>
        <v>Línea Oficina Protección Derechos</v>
      </c>
    </row>
    <row r="1851" spans="2:15" x14ac:dyDescent="0.3">
      <c r="B1851" s="15" t="str">
        <f t="shared" si="87"/>
        <v>4-Causa Ingreso-12</v>
      </c>
      <c r="C1851" s="15" t="str">
        <f t="shared" si="88"/>
        <v>4-Causa Ingreso-12-Mujeres</v>
      </c>
      <c r="D1851" s="15" t="str">
        <f t="shared" si="89"/>
        <v>4-Causa Ingreso-12-Mujeres-Segunda Infancia</v>
      </c>
      <c r="E1851">
        <v>4</v>
      </c>
      <c r="F1851" t="s">
        <v>366</v>
      </c>
      <c r="G1851" t="s">
        <v>366</v>
      </c>
      <c r="H1851" t="s">
        <v>366</v>
      </c>
      <c r="I1851" t="s">
        <v>161</v>
      </c>
      <c r="J1851" t="s">
        <v>151</v>
      </c>
      <c r="K1851" t="s">
        <v>253</v>
      </c>
      <c r="L1851" t="s">
        <v>101</v>
      </c>
      <c r="M1851">
        <v>705</v>
      </c>
      <c r="N1851">
        <v>44196</v>
      </c>
      <c r="O1851" t="str">
        <f>+VLOOKUP(Línea_Causa_Sexo_Edad[[#This Row],[id_LA]],Línea_Atención[],2,0)</f>
        <v>Línea Oficina Protección Derechos</v>
      </c>
    </row>
    <row r="1852" spans="2:15" x14ac:dyDescent="0.3">
      <c r="B1852" s="15" t="str">
        <f t="shared" si="87"/>
        <v>4-Causa Ingreso-02</v>
      </c>
      <c r="C1852" s="15" t="str">
        <f t="shared" si="88"/>
        <v>4-Causa Ingreso-02-Hombres</v>
      </c>
      <c r="D1852" s="15" t="str">
        <f t="shared" si="89"/>
        <v>4-Causa Ingreso-02-Hombres-Adolescente</v>
      </c>
      <c r="E1852">
        <v>4</v>
      </c>
      <c r="F1852" t="s">
        <v>356</v>
      </c>
      <c r="G1852" t="s">
        <v>356</v>
      </c>
      <c r="H1852" t="s">
        <v>356</v>
      </c>
      <c r="I1852" t="s">
        <v>162</v>
      </c>
      <c r="J1852" t="s">
        <v>152</v>
      </c>
      <c r="K1852" t="s">
        <v>252</v>
      </c>
      <c r="L1852" t="s">
        <v>101</v>
      </c>
      <c r="M1852">
        <v>53</v>
      </c>
      <c r="N1852">
        <v>44196</v>
      </c>
      <c r="O1852" t="str">
        <f>+VLOOKUP(Línea_Causa_Sexo_Edad[[#This Row],[id_LA]],Línea_Atención[],2,0)</f>
        <v>Línea Oficina Protección Derechos</v>
      </c>
    </row>
    <row r="1853" spans="2:15" x14ac:dyDescent="0.3">
      <c r="B1853" s="15" t="str">
        <f t="shared" si="87"/>
        <v>4-Causa Ingreso-02</v>
      </c>
      <c r="C1853" s="15" t="str">
        <f t="shared" si="88"/>
        <v>4-Causa Ingreso-02-Mujeres</v>
      </c>
      <c r="D1853" s="15" t="str">
        <f t="shared" si="89"/>
        <v>4-Causa Ingreso-02-Mujeres-Adolescente</v>
      </c>
      <c r="E1853">
        <v>4</v>
      </c>
      <c r="F1853" t="s">
        <v>356</v>
      </c>
      <c r="G1853" t="s">
        <v>356</v>
      </c>
      <c r="H1853" t="s">
        <v>356</v>
      </c>
      <c r="I1853" t="s">
        <v>162</v>
      </c>
      <c r="J1853" t="s">
        <v>152</v>
      </c>
      <c r="K1853" t="s">
        <v>253</v>
      </c>
      <c r="L1853" t="s">
        <v>101</v>
      </c>
      <c r="M1853">
        <v>15</v>
      </c>
      <c r="N1853">
        <v>44196</v>
      </c>
      <c r="O1853" t="str">
        <f>+VLOOKUP(Línea_Causa_Sexo_Edad[[#This Row],[id_LA]],Línea_Atención[],2,0)</f>
        <v>Línea Oficina Protección Derechos</v>
      </c>
    </row>
    <row r="1854" spans="2:15" x14ac:dyDescent="0.3">
      <c r="B1854" s="15" t="str">
        <f t="shared" si="87"/>
        <v>4-Causa Ingreso-03</v>
      </c>
      <c r="C1854" s="15" t="str">
        <f t="shared" si="88"/>
        <v>4-Causa Ingreso-03-Hombres</v>
      </c>
      <c r="D1854" s="15" t="str">
        <f t="shared" si="89"/>
        <v>4-Causa Ingreso-03-Hombres-Adolescente</v>
      </c>
      <c r="E1854">
        <v>4</v>
      </c>
      <c r="F1854" t="s">
        <v>357</v>
      </c>
      <c r="G1854" t="s">
        <v>357</v>
      </c>
      <c r="H1854" t="s">
        <v>357</v>
      </c>
      <c r="I1854" t="s">
        <v>162</v>
      </c>
      <c r="J1854" t="s">
        <v>152</v>
      </c>
      <c r="K1854" t="s">
        <v>252</v>
      </c>
      <c r="L1854" t="s">
        <v>101</v>
      </c>
      <c r="M1854">
        <v>268</v>
      </c>
      <c r="N1854">
        <v>44196</v>
      </c>
      <c r="O1854" t="str">
        <f>+VLOOKUP(Línea_Causa_Sexo_Edad[[#This Row],[id_LA]],Línea_Atención[],2,0)</f>
        <v>Línea Oficina Protección Derechos</v>
      </c>
    </row>
    <row r="1855" spans="2:15" x14ac:dyDescent="0.3">
      <c r="B1855" s="15" t="str">
        <f t="shared" si="87"/>
        <v>4-Causa Ingreso-03</v>
      </c>
      <c r="C1855" s="15" t="str">
        <f t="shared" si="88"/>
        <v>4-Causa Ingreso-03-Mujeres</v>
      </c>
      <c r="D1855" s="15" t="str">
        <f t="shared" si="89"/>
        <v>4-Causa Ingreso-03-Mujeres-Adolescente</v>
      </c>
      <c r="E1855">
        <v>4</v>
      </c>
      <c r="F1855" t="s">
        <v>357</v>
      </c>
      <c r="G1855" t="s">
        <v>357</v>
      </c>
      <c r="H1855" t="s">
        <v>357</v>
      </c>
      <c r="I1855" t="s">
        <v>162</v>
      </c>
      <c r="J1855" t="s">
        <v>152</v>
      </c>
      <c r="K1855" t="s">
        <v>253</v>
      </c>
      <c r="L1855" t="s">
        <v>101</v>
      </c>
      <c r="M1855">
        <v>418</v>
      </c>
      <c r="N1855">
        <v>44196</v>
      </c>
      <c r="O1855" t="str">
        <f>+VLOOKUP(Línea_Causa_Sexo_Edad[[#This Row],[id_LA]],Línea_Atención[],2,0)</f>
        <v>Línea Oficina Protección Derechos</v>
      </c>
    </row>
    <row r="1856" spans="2:15" x14ac:dyDescent="0.3">
      <c r="B1856" s="15" t="str">
        <f t="shared" si="87"/>
        <v>4-Causa Ingreso-04</v>
      </c>
      <c r="C1856" s="15" t="str">
        <f t="shared" si="88"/>
        <v>4-Causa Ingreso-04-Hombres</v>
      </c>
      <c r="D1856" s="15" t="str">
        <f t="shared" si="89"/>
        <v>4-Causa Ingreso-04-Hombres-Adolescente</v>
      </c>
      <c r="E1856">
        <v>4</v>
      </c>
      <c r="F1856" t="s">
        <v>358</v>
      </c>
      <c r="G1856" t="s">
        <v>358</v>
      </c>
      <c r="H1856" t="s">
        <v>358</v>
      </c>
      <c r="I1856" t="s">
        <v>162</v>
      </c>
      <c r="J1856" t="s">
        <v>152</v>
      </c>
      <c r="K1856" t="s">
        <v>252</v>
      </c>
      <c r="L1856" t="s">
        <v>101</v>
      </c>
      <c r="M1856">
        <v>861</v>
      </c>
      <c r="N1856">
        <v>44196</v>
      </c>
      <c r="O1856" t="str">
        <f>+VLOOKUP(Línea_Causa_Sexo_Edad[[#This Row],[id_LA]],Línea_Atención[],2,0)</f>
        <v>Línea Oficina Protección Derechos</v>
      </c>
    </row>
    <row r="1857" spans="2:15" x14ac:dyDescent="0.3">
      <c r="B1857" s="15" t="str">
        <f t="shared" si="87"/>
        <v>4-Causa Ingreso-04</v>
      </c>
      <c r="C1857" s="15" t="str">
        <f t="shared" si="88"/>
        <v>4-Causa Ingreso-04-Mujeres</v>
      </c>
      <c r="D1857" s="15" t="str">
        <f t="shared" si="89"/>
        <v>4-Causa Ingreso-04-Mujeres-Adolescente</v>
      </c>
      <c r="E1857">
        <v>4</v>
      </c>
      <c r="F1857" t="s">
        <v>358</v>
      </c>
      <c r="G1857" t="s">
        <v>358</v>
      </c>
      <c r="H1857" t="s">
        <v>358</v>
      </c>
      <c r="I1857" t="s">
        <v>162</v>
      </c>
      <c r="J1857" t="s">
        <v>152</v>
      </c>
      <c r="K1857" t="s">
        <v>253</v>
      </c>
      <c r="L1857" t="s">
        <v>101</v>
      </c>
      <c r="M1857">
        <v>818</v>
      </c>
      <c r="N1857">
        <v>44196</v>
      </c>
      <c r="O1857" t="str">
        <f>+VLOOKUP(Línea_Causa_Sexo_Edad[[#This Row],[id_LA]],Línea_Atención[],2,0)</f>
        <v>Línea Oficina Protección Derechos</v>
      </c>
    </row>
    <row r="1858" spans="2:15" x14ac:dyDescent="0.3">
      <c r="B1858" s="15" t="str">
        <f t="shared" si="87"/>
        <v>4-Causa Ingreso-05</v>
      </c>
      <c r="C1858" s="15" t="str">
        <f t="shared" si="88"/>
        <v>4-Causa Ingreso-05-Hombres</v>
      </c>
      <c r="D1858" s="15" t="str">
        <f t="shared" si="89"/>
        <v>4-Causa Ingreso-05-Hombres-Adolescente</v>
      </c>
      <c r="E1858">
        <v>4</v>
      </c>
      <c r="F1858" t="s">
        <v>359</v>
      </c>
      <c r="G1858" t="s">
        <v>359</v>
      </c>
      <c r="H1858" t="s">
        <v>359</v>
      </c>
      <c r="I1858" t="s">
        <v>162</v>
      </c>
      <c r="J1858" t="s">
        <v>152</v>
      </c>
      <c r="K1858" t="s">
        <v>252</v>
      </c>
      <c r="L1858" t="s">
        <v>101</v>
      </c>
      <c r="M1858">
        <v>1274</v>
      </c>
      <c r="N1858">
        <v>44196</v>
      </c>
      <c r="O1858" t="str">
        <f>+VLOOKUP(Línea_Causa_Sexo_Edad[[#This Row],[id_LA]],Línea_Atención[],2,0)</f>
        <v>Línea Oficina Protección Derechos</v>
      </c>
    </row>
    <row r="1859" spans="2:15" x14ac:dyDescent="0.3">
      <c r="B1859" s="15" t="str">
        <f t="shared" si="87"/>
        <v>4-Causa Ingreso-05</v>
      </c>
      <c r="C1859" s="15" t="str">
        <f t="shared" si="88"/>
        <v>4-Causa Ingreso-05-Mujeres</v>
      </c>
      <c r="D1859" s="15" t="str">
        <f t="shared" si="89"/>
        <v>4-Causa Ingreso-05-Mujeres-Adolescente</v>
      </c>
      <c r="E1859">
        <v>4</v>
      </c>
      <c r="F1859" t="s">
        <v>359</v>
      </c>
      <c r="G1859" t="s">
        <v>359</v>
      </c>
      <c r="H1859" t="s">
        <v>359</v>
      </c>
      <c r="I1859" t="s">
        <v>162</v>
      </c>
      <c r="J1859" t="s">
        <v>152</v>
      </c>
      <c r="K1859" t="s">
        <v>253</v>
      </c>
      <c r="L1859" t="s">
        <v>101</v>
      </c>
      <c r="M1859">
        <v>1504</v>
      </c>
      <c r="N1859">
        <v>44196</v>
      </c>
      <c r="O1859" t="str">
        <f>+VLOOKUP(Línea_Causa_Sexo_Edad[[#This Row],[id_LA]],Línea_Atención[],2,0)</f>
        <v>Línea Oficina Protección Derechos</v>
      </c>
    </row>
    <row r="1860" spans="2:15" x14ac:dyDescent="0.3">
      <c r="B1860" s="15" t="str">
        <f t="shared" si="87"/>
        <v>4-Causa Ingreso-06</v>
      </c>
      <c r="C1860" s="15" t="str">
        <f t="shared" si="88"/>
        <v>4-Causa Ingreso-06-Hombres</v>
      </c>
      <c r="D1860" s="15" t="str">
        <f t="shared" si="89"/>
        <v>4-Causa Ingreso-06-Hombres-Adolescente</v>
      </c>
      <c r="E1860">
        <v>4</v>
      </c>
      <c r="F1860" t="s">
        <v>360</v>
      </c>
      <c r="G1860" t="s">
        <v>360</v>
      </c>
      <c r="H1860" t="s">
        <v>360</v>
      </c>
      <c r="I1860" t="s">
        <v>162</v>
      </c>
      <c r="J1860" t="s">
        <v>152</v>
      </c>
      <c r="K1860" t="s">
        <v>252</v>
      </c>
      <c r="L1860" t="s">
        <v>101</v>
      </c>
      <c r="M1860">
        <v>3</v>
      </c>
      <c r="N1860">
        <v>44196</v>
      </c>
      <c r="O1860" t="str">
        <f>+VLOOKUP(Línea_Causa_Sexo_Edad[[#This Row],[id_LA]],Línea_Atención[],2,0)</f>
        <v>Línea Oficina Protección Derechos</v>
      </c>
    </row>
    <row r="1861" spans="2:15" x14ac:dyDescent="0.3">
      <c r="B1861" s="15" t="str">
        <f t="shared" si="87"/>
        <v>4-Causa Ingreso-06</v>
      </c>
      <c r="C1861" s="15" t="str">
        <f t="shared" si="88"/>
        <v>4-Causa Ingreso-06-Mujeres</v>
      </c>
      <c r="D1861" s="15" t="str">
        <f t="shared" si="89"/>
        <v>4-Causa Ingreso-06-Mujeres-Adolescente</v>
      </c>
      <c r="E1861">
        <v>4</v>
      </c>
      <c r="F1861" t="s">
        <v>360</v>
      </c>
      <c r="G1861" t="s">
        <v>360</v>
      </c>
      <c r="H1861" t="s">
        <v>360</v>
      </c>
      <c r="I1861" t="s">
        <v>162</v>
      </c>
      <c r="J1861" t="s">
        <v>152</v>
      </c>
      <c r="K1861" t="s">
        <v>253</v>
      </c>
      <c r="L1861" t="s">
        <v>101</v>
      </c>
      <c r="M1861">
        <v>2</v>
      </c>
      <c r="N1861">
        <v>44196</v>
      </c>
      <c r="O1861" t="str">
        <f>+VLOOKUP(Línea_Causa_Sexo_Edad[[#This Row],[id_LA]],Línea_Atención[],2,0)</f>
        <v>Línea Oficina Protección Derechos</v>
      </c>
    </row>
    <row r="1862" spans="2:15" x14ac:dyDescent="0.3">
      <c r="B1862" s="15" t="str">
        <f t="shared" si="87"/>
        <v>4-Causa Ingreso-07</v>
      </c>
      <c r="C1862" s="15" t="str">
        <f t="shared" si="88"/>
        <v>4-Causa Ingreso-07-Hombres</v>
      </c>
      <c r="D1862" s="15" t="str">
        <f t="shared" si="89"/>
        <v>4-Causa Ingreso-07-Hombres-Adolescente</v>
      </c>
      <c r="E1862">
        <v>4</v>
      </c>
      <c r="F1862" t="s">
        <v>361</v>
      </c>
      <c r="G1862" t="s">
        <v>361</v>
      </c>
      <c r="H1862" t="s">
        <v>361</v>
      </c>
      <c r="I1862" t="s">
        <v>162</v>
      </c>
      <c r="J1862" t="s">
        <v>152</v>
      </c>
      <c r="K1862" t="s">
        <v>252</v>
      </c>
      <c r="L1862" t="s">
        <v>101</v>
      </c>
      <c r="M1862">
        <v>32</v>
      </c>
      <c r="N1862">
        <v>44196</v>
      </c>
      <c r="O1862" t="str">
        <f>+VLOOKUP(Línea_Causa_Sexo_Edad[[#This Row],[id_LA]],Línea_Atención[],2,0)</f>
        <v>Línea Oficina Protección Derechos</v>
      </c>
    </row>
    <row r="1863" spans="2:15" x14ac:dyDescent="0.3">
      <c r="B1863" s="15" t="str">
        <f t="shared" si="87"/>
        <v>4-Causa Ingreso-07</v>
      </c>
      <c r="C1863" s="15" t="str">
        <f t="shared" si="88"/>
        <v>4-Causa Ingreso-07-Mujeres</v>
      </c>
      <c r="D1863" s="15" t="str">
        <f t="shared" si="89"/>
        <v>4-Causa Ingreso-07-Mujeres-Adolescente</v>
      </c>
      <c r="E1863">
        <v>4</v>
      </c>
      <c r="F1863" t="s">
        <v>361</v>
      </c>
      <c r="G1863" t="s">
        <v>361</v>
      </c>
      <c r="H1863" t="s">
        <v>361</v>
      </c>
      <c r="I1863" t="s">
        <v>162</v>
      </c>
      <c r="J1863" t="s">
        <v>152</v>
      </c>
      <c r="K1863" t="s">
        <v>253</v>
      </c>
      <c r="L1863" t="s">
        <v>101</v>
      </c>
      <c r="M1863">
        <v>11</v>
      </c>
      <c r="N1863">
        <v>44196</v>
      </c>
      <c r="O1863" t="str">
        <f>+VLOOKUP(Línea_Causa_Sexo_Edad[[#This Row],[id_LA]],Línea_Atención[],2,0)</f>
        <v>Línea Oficina Protección Derechos</v>
      </c>
    </row>
    <row r="1864" spans="2:15" x14ac:dyDescent="0.3">
      <c r="B1864" s="15" t="str">
        <f t="shared" si="87"/>
        <v>4-Causa Ingreso-10</v>
      </c>
      <c r="C1864" s="15" t="str">
        <f t="shared" si="88"/>
        <v>4-Causa Ingreso-10-Hombres</v>
      </c>
      <c r="D1864" s="15" t="str">
        <f t="shared" si="89"/>
        <v>4-Causa Ingreso-10-Hombres-Adolescente</v>
      </c>
      <c r="E1864">
        <v>4</v>
      </c>
      <c r="F1864" t="s">
        <v>364</v>
      </c>
      <c r="G1864" t="s">
        <v>364</v>
      </c>
      <c r="H1864" t="s">
        <v>364</v>
      </c>
      <c r="I1864" t="s">
        <v>162</v>
      </c>
      <c r="J1864" t="s">
        <v>152</v>
      </c>
      <c r="K1864" t="s">
        <v>252</v>
      </c>
      <c r="L1864" t="s">
        <v>101</v>
      </c>
      <c r="M1864">
        <v>17</v>
      </c>
      <c r="N1864">
        <v>44196</v>
      </c>
      <c r="O1864" t="str">
        <f>+VLOOKUP(Línea_Causa_Sexo_Edad[[#This Row],[id_LA]],Línea_Atención[],2,0)</f>
        <v>Línea Oficina Protección Derechos</v>
      </c>
    </row>
    <row r="1865" spans="2:15" x14ac:dyDescent="0.3">
      <c r="B1865" s="15" t="str">
        <f t="shared" si="87"/>
        <v>4-Causa Ingreso-10</v>
      </c>
      <c r="C1865" s="15" t="str">
        <f t="shared" si="88"/>
        <v>4-Causa Ingreso-10-Mujeres</v>
      </c>
      <c r="D1865" s="15" t="str">
        <f t="shared" si="89"/>
        <v>4-Causa Ingreso-10-Mujeres-Adolescente</v>
      </c>
      <c r="E1865">
        <v>4</v>
      </c>
      <c r="F1865" t="s">
        <v>364</v>
      </c>
      <c r="G1865" t="s">
        <v>364</v>
      </c>
      <c r="H1865" t="s">
        <v>364</v>
      </c>
      <c r="I1865" t="s">
        <v>162</v>
      </c>
      <c r="J1865" t="s">
        <v>152</v>
      </c>
      <c r="K1865" t="s">
        <v>253</v>
      </c>
      <c r="L1865" t="s">
        <v>101</v>
      </c>
      <c r="M1865">
        <v>16</v>
      </c>
      <c r="N1865">
        <v>44196</v>
      </c>
      <c r="O1865" t="str">
        <f>+VLOOKUP(Línea_Causa_Sexo_Edad[[#This Row],[id_LA]],Línea_Atención[],2,0)</f>
        <v>Línea Oficina Protección Derechos</v>
      </c>
    </row>
    <row r="1866" spans="2:15" x14ac:dyDescent="0.3">
      <c r="B1866" s="15" t="str">
        <f t="shared" si="87"/>
        <v>4-Causa Ingreso-11</v>
      </c>
      <c r="C1866" s="15" t="str">
        <f t="shared" si="88"/>
        <v>4-Causa Ingreso-11-Hombres</v>
      </c>
      <c r="D1866" s="15" t="str">
        <f t="shared" si="89"/>
        <v>4-Causa Ingreso-11-Hombres-Adolescente</v>
      </c>
      <c r="E1866">
        <v>4</v>
      </c>
      <c r="F1866" t="s">
        <v>365</v>
      </c>
      <c r="G1866" t="s">
        <v>365</v>
      </c>
      <c r="H1866" t="s">
        <v>365</v>
      </c>
      <c r="I1866" t="s">
        <v>162</v>
      </c>
      <c r="J1866" t="s">
        <v>152</v>
      </c>
      <c r="K1866" t="s">
        <v>252</v>
      </c>
      <c r="L1866" t="s">
        <v>101</v>
      </c>
      <c r="M1866">
        <v>44</v>
      </c>
      <c r="N1866">
        <v>44196</v>
      </c>
      <c r="O1866" t="str">
        <f>+VLOOKUP(Línea_Causa_Sexo_Edad[[#This Row],[id_LA]],Línea_Atención[],2,0)</f>
        <v>Línea Oficina Protección Derechos</v>
      </c>
    </row>
    <row r="1867" spans="2:15" x14ac:dyDescent="0.3">
      <c r="B1867" s="15" t="str">
        <f t="shared" si="87"/>
        <v>4-Causa Ingreso-11</v>
      </c>
      <c r="C1867" s="15" t="str">
        <f t="shared" si="88"/>
        <v>4-Causa Ingreso-11-Mujeres</v>
      </c>
      <c r="D1867" s="15" t="str">
        <f t="shared" si="89"/>
        <v>4-Causa Ingreso-11-Mujeres-Adolescente</v>
      </c>
      <c r="E1867">
        <v>4</v>
      </c>
      <c r="F1867" t="s">
        <v>365</v>
      </c>
      <c r="G1867" t="s">
        <v>365</v>
      </c>
      <c r="H1867" t="s">
        <v>365</v>
      </c>
      <c r="I1867" t="s">
        <v>162</v>
      </c>
      <c r="J1867" t="s">
        <v>152</v>
      </c>
      <c r="K1867" t="s">
        <v>253</v>
      </c>
      <c r="L1867" t="s">
        <v>101</v>
      </c>
      <c r="M1867">
        <v>279</v>
      </c>
      <c r="N1867">
        <v>44196</v>
      </c>
      <c r="O1867" t="str">
        <f>+VLOOKUP(Línea_Causa_Sexo_Edad[[#This Row],[id_LA]],Línea_Atención[],2,0)</f>
        <v>Línea Oficina Protección Derechos</v>
      </c>
    </row>
    <row r="1868" spans="2:15" x14ac:dyDescent="0.3">
      <c r="B1868" s="15" t="str">
        <f t="shared" si="87"/>
        <v>4-Causa Ingreso-12</v>
      </c>
      <c r="C1868" s="15" t="str">
        <f t="shared" si="88"/>
        <v>4-Causa Ingreso-12-Hombres</v>
      </c>
      <c r="D1868" s="15" t="str">
        <f t="shared" si="89"/>
        <v>4-Causa Ingreso-12-Hombres-Adolescente</v>
      </c>
      <c r="E1868">
        <v>4</v>
      </c>
      <c r="F1868" t="s">
        <v>366</v>
      </c>
      <c r="G1868" t="s">
        <v>366</v>
      </c>
      <c r="H1868" t="s">
        <v>366</v>
      </c>
      <c r="I1868" t="s">
        <v>162</v>
      </c>
      <c r="J1868" t="s">
        <v>152</v>
      </c>
      <c r="K1868" t="s">
        <v>252</v>
      </c>
      <c r="L1868" t="s">
        <v>101</v>
      </c>
      <c r="M1868">
        <v>349</v>
      </c>
      <c r="N1868">
        <v>44196</v>
      </c>
      <c r="O1868" t="str">
        <f>+VLOOKUP(Línea_Causa_Sexo_Edad[[#This Row],[id_LA]],Línea_Atención[],2,0)</f>
        <v>Línea Oficina Protección Derechos</v>
      </c>
    </row>
    <row r="1869" spans="2:15" x14ac:dyDescent="0.3">
      <c r="B1869" s="15" t="str">
        <f t="shared" si="87"/>
        <v>4-Causa Ingreso-12</v>
      </c>
      <c r="C1869" s="15" t="str">
        <f t="shared" si="88"/>
        <v>4-Causa Ingreso-12-Mujeres</v>
      </c>
      <c r="D1869" s="15" t="str">
        <f t="shared" si="89"/>
        <v>4-Causa Ingreso-12-Mujeres-Adolescente</v>
      </c>
      <c r="E1869">
        <v>4</v>
      </c>
      <c r="F1869" t="s">
        <v>366</v>
      </c>
      <c r="G1869" t="s">
        <v>366</v>
      </c>
      <c r="H1869" t="s">
        <v>366</v>
      </c>
      <c r="I1869" t="s">
        <v>162</v>
      </c>
      <c r="J1869" t="s">
        <v>152</v>
      </c>
      <c r="K1869" t="s">
        <v>253</v>
      </c>
      <c r="L1869" t="s">
        <v>101</v>
      </c>
      <c r="M1869">
        <v>420</v>
      </c>
      <c r="N1869">
        <v>44196</v>
      </c>
      <c r="O1869" t="str">
        <f>+VLOOKUP(Línea_Causa_Sexo_Edad[[#This Row],[id_LA]],Línea_Atención[],2,0)</f>
        <v>Línea Oficina Protección Derechos</v>
      </c>
    </row>
    <row r="1870" spans="2:15" x14ac:dyDescent="0.3">
      <c r="B1870" s="15" t="str">
        <f t="shared" si="87"/>
        <v>4-Causa Ingreso-02</v>
      </c>
      <c r="C1870" s="15" t="str">
        <f t="shared" si="88"/>
        <v>4-Causa Ingreso-02-Hombres</v>
      </c>
      <c r="D1870" s="15" t="str">
        <f t="shared" si="89"/>
        <v>4-Causa Ingreso-02-Hombres-Mayores De Edad</v>
      </c>
      <c r="E1870">
        <v>4</v>
      </c>
      <c r="F1870" t="s">
        <v>356</v>
      </c>
      <c r="G1870" t="s">
        <v>356</v>
      </c>
      <c r="H1870" t="s">
        <v>356</v>
      </c>
      <c r="I1870" t="s">
        <v>163</v>
      </c>
      <c r="J1870" t="s">
        <v>153</v>
      </c>
      <c r="K1870" t="s">
        <v>252</v>
      </c>
      <c r="L1870" t="s">
        <v>101</v>
      </c>
      <c r="M1870">
        <v>7</v>
      </c>
      <c r="N1870">
        <v>44196</v>
      </c>
      <c r="O1870" t="str">
        <f>+VLOOKUP(Línea_Causa_Sexo_Edad[[#This Row],[id_LA]],Línea_Atención[],2,0)</f>
        <v>Línea Oficina Protección Derechos</v>
      </c>
    </row>
    <row r="1871" spans="2:15" x14ac:dyDescent="0.3">
      <c r="B1871" s="15" t="str">
        <f t="shared" si="87"/>
        <v>4-Causa Ingreso-02</v>
      </c>
      <c r="C1871" s="15" t="str">
        <f t="shared" si="88"/>
        <v>4-Causa Ingreso-02-Mujeres</v>
      </c>
      <c r="D1871" s="15" t="str">
        <f t="shared" si="89"/>
        <v>4-Causa Ingreso-02-Mujeres-Mayores De Edad</v>
      </c>
      <c r="E1871">
        <v>4</v>
      </c>
      <c r="F1871" t="s">
        <v>356</v>
      </c>
      <c r="G1871" t="s">
        <v>356</v>
      </c>
      <c r="H1871" t="s">
        <v>356</v>
      </c>
      <c r="I1871" t="s">
        <v>163</v>
      </c>
      <c r="J1871" t="s">
        <v>153</v>
      </c>
      <c r="K1871" t="s">
        <v>253</v>
      </c>
      <c r="L1871" t="s">
        <v>101</v>
      </c>
      <c r="M1871">
        <v>3</v>
      </c>
      <c r="N1871">
        <v>44196</v>
      </c>
      <c r="O1871" t="str">
        <f>+VLOOKUP(Línea_Causa_Sexo_Edad[[#This Row],[id_LA]],Línea_Atención[],2,0)</f>
        <v>Línea Oficina Protección Derechos</v>
      </c>
    </row>
    <row r="1872" spans="2:15" x14ac:dyDescent="0.3">
      <c r="B1872" s="15" t="str">
        <f t="shared" si="87"/>
        <v>4-Causa Ingreso-03</v>
      </c>
      <c r="C1872" s="15" t="str">
        <f t="shared" si="88"/>
        <v>4-Causa Ingreso-03-Hombres</v>
      </c>
      <c r="D1872" s="15" t="str">
        <f t="shared" si="89"/>
        <v>4-Causa Ingreso-03-Hombres-Mayores De Edad</v>
      </c>
      <c r="E1872">
        <v>4</v>
      </c>
      <c r="F1872" t="s">
        <v>357</v>
      </c>
      <c r="G1872" t="s">
        <v>357</v>
      </c>
      <c r="H1872" t="s">
        <v>357</v>
      </c>
      <c r="I1872" t="s">
        <v>163</v>
      </c>
      <c r="J1872" t="s">
        <v>153</v>
      </c>
      <c r="K1872" t="s">
        <v>252</v>
      </c>
      <c r="L1872" t="s">
        <v>101</v>
      </c>
      <c r="M1872">
        <v>15</v>
      </c>
      <c r="N1872">
        <v>44196</v>
      </c>
      <c r="O1872" t="str">
        <f>+VLOOKUP(Línea_Causa_Sexo_Edad[[#This Row],[id_LA]],Línea_Atención[],2,0)</f>
        <v>Línea Oficina Protección Derechos</v>
      </c>
    </row>
    <row r="1873" spans="2:15" x14ac:dyDescent="0.3">
      <c r="B1873" s="15" t="str">
        <f t="shared" si="87"/>
        <v>4-Causa Ingreso-03</v>
      </c>
      <c r="C1873" s="15" t="str">
        <f t="shared" si="88"/>
        <v>4-Causa Ingreso-03-Mujeres</v>
      </c>
      <c r="D1873" s="15" t="str">
        <f t="shared" si="89"/>
        <v>4-Causa Ingreso-03-Mujeres-Mayores De Edad</v>
      </c>
      <c r="E1873">
        <v>4</v>
      </c>
      <c r="F1873" t="s">
        <v>357</v>
      </c>
      <c r="G1873" t="s">
        <v>357</v>
      </c>
      <c r="H1873" t="s">
        <v>357</v>
      </c>
      <c r="I1873" t="s">
        <v>163</v>
      </c>
      <c r="J1873" t="s">
        <v>153</v>
      </c>
      <c r="K1873" t="s">
        <v>253</v>
      </c>
      <c r="L1873" t="s">
        <v>101</v>
      </c>
      <c r="M1873">
        <v>29</v>
      </c>
      <c r="N1873">
        <v>44196</v>
      </c>
      <c r="O1873" t="str">
        <f>+VLOOKUP(Línea_Causa_Sexo_Edad[[#This Row],[id_LA]],Línea_Atención[],2,0)</f>
        <v>Línea Oficina Protección Derechos</v>
      </c>
    </row>
    <row r="1874" spans="2:15" x14ac:dyDescent="0.3">
      <c r="B1874" s="15" t="str">
        <f t="shared" si="87"/>
        <v>4-Causa Ingreso-04</v>
      </c>
      <c r="C1874" s="15" t="str">
        <f t="shared" si="88"/>
        <v>4-Causa Ingreso-04-Hombres</v>
      </c>
      <c r="D1874" s="15" t="str">
        <f t="shared" si="89"/>
        <v>4-Causa Ingreso-04-Hombres-Mayores De Edad</v>
      </c>
      <c r="E1874">
        <v>4</v>
      </c>
      <c r="F1874" t="s">
        <v>358</v>
      </c>
      <c r="G1874" t="s">
        <v>358</v>
      </c>
      <c r="H1874" t="s">
        <v>358</v>
      </c>
      <c r="I1874" t="s">
        <v>163</v>
      </c>
      <c r="J1874" t="s">
        <v>153</v>
      </c>
      <c r="K1874" t="s">
        <v>252</v>
      </c>
      <c r="L1874" t="s">
        <v>101</v>
      </c>
      <c r="M1874">
        <v>68</v>
      </c>
      <c r="N1874">
        <v>44196</v>
      </c>
      <c r="O1874" t="str">
        <f>+VLOOKUP(Línea_Causa_Sexo_Edad[[#This Row],[id_LA]],Línea_Atención[],2,0)</f>
        <v>Línea Oficina Protección Derechos</v>
      </c>
    </row>
    <row r="1875" spans="2:15" x14ac:dyDescent="0.3">
      <c r="B1875" s="15" t="str">
        <f t="shared" si="87"/>
        <v>4-Causa Ingreso-04</v>
      </c>
      <c r="C1875" s="15" t="str">
        <f t="shared" si="88"/>
        <v>4-Causa Ingreso-04-Mujeres</v>
      </c>
      <c r="D1875" s="15" t="str">
        <f t="shared" si="89"/>
        <v>4-Causa Ingreso-04-Mujeres-Mayores De Edad</v>
      </c>
      <c r="E1875">
        <v>4</v>
      </c>
      <c r="F1875" t="s">
        <v>358</v>
      </c>
      <c r="G1875" t="s">
        <v>358</v>
      </c>
      <c r="H1875" t="s">
        <v>358</v>
      </c>
      <c r="I1875" t="s">
        <v>163</v>
      </c>
      <c r="J1875" t="s">
        <v>153</v>
      </c>
      <c r="K1875" t="s">
        <v>253</v>
      </c>
      <c r="L1875" t="s">
        <v>101</v>
      </c>
      <c r="M1875">
        <v>75</v>
      </c>
      <c r="N1875">
        <v>44196</v>
      </c>
      <c r="O1875" t="str">
        <f>+VLOOKUP(Línea_Causa_Sexo_Edad[[#This Row],[id_LA]],Línea_Atención[],2,0)</f>
        <v>Línea Oficina Protección Derechos</v>
      </c>
    </row>
    <row r="1876" spans="2:15" x14ac:dyDescent="0.3">
      <c r="B1876" s="15" t="str">
        <f t="shared" si="87"/>
        <v>4-Causa Ingreso-05</v>
      </c>
      <c r="C1876" s="15" t="str">
        <f t="shared" si="88"/>
        <v>4-Causa Ingreso-05-Hombres</v>
      </c>
      <c r="D1876" s="15" t="str">
        <f t="shared" si="89"/>
        <v>4-Causa Ingreso-05-Hombres-Mayores De Edad</v>
      </c>
      <c r="E1876">
        <v>4</v>
      </c>
      <c r="F1876" t="s">
        <v>359</v>
      </c>
      <c r="G1876" t="s">
        <v>359</v>
      </c>
      <c r="H1876" t="s">
        <v>359</v>
      </c>
      <c r="I1876" t="s">
        <v>163</v>
      </c>
      <c r="J1876" t="s">
        <v>153</v>
      </c>
      <c r="K1876" t="s">
        <v>252</v>
      </c>
      <c r="L1876" t="s">
        <v>101</v>
      </c>
      <c r="M1876">
        <v>105</v>
      </c>
      <c r="N1876">
        <v>44196</v>
      </c>
      <c r="O1876" t="str">
        <f>+VLOOKUP(Línea_Causa_Sexo_Edad[[#This Row],[id_LA]],Línea_Atención[],2,0)</f>
        <v>Línea Oficina Protección Derechos</v>
      </c>
    </row>
    <row r="1877" spans="2:15" x14ac:dyDescent="0.3">
      <c r="B1877" s="15" t="str">
        <f t="shared" si="87"/>
        <v>4-Causa Ingreso-05</v>
      </c>
      <c r="C1877" s="15" t="str">
        <f t="shared" si="88"/>
        <v>4-Causa Ingreso-05-Mujeres</v>
      </c>
      <c r="D1877" s="15" t="str">
        <f t="shared" si="89"/>
        <v>4-Causa Ingreso-05-Mujeres-Mayores De Edad</v>
      </c>
      <c r="E1877">
        <v>4</v>
      </c>
      <c r="F1877" t="s">
        <v>359</v>
      </c>
      <c r="G1877" t="s">
        <v>359</v>
      </c>
      <c r="H1877" t="s">
        <v>359</v>
      </c>
      <c r="I1877" t="s">
        <v>163</v>
      </c>
      <c r="J1877" t="s">
        <v>153</v>
      </c>
      <c r="K1877" t="s">
        <v>253</v>
      </c>
      <c r="L1877" t="s">
        <v>101</v>
      </c>
      <c r="M1877">
        <v>143</v>
      </c>
      <c r="N1877">
        <v>44196</v>
      </c>
      <c r="O1877" t="str">
        <f>+VLOOKUP(Línea_Causa_Sexo_Edad[[#This Row],[id_LA]],Línea_Atención[],2,0)</f>
        <v>Línea Oficina Protección Derechos</v>
      </c>
    </row>
    <row r="1878" spans="2:15" x14ac:dyDescent="0.3">
      <c r="B1878" s="15" t="str">
        <f t="shared" si="87"/>
        <v>4-Causa Ingreso-06</v>
      </c>
      <c r="C1878" s="15" t="str">
        <f t="shared" si="88"/>
        <v>4-Causa Ingreso-06-Hombres</v>
      </c>
      <c r="D1878" s="15" t="str">
        <f t="shared" si="89"/>
        <v>4-Causa Ingreso-06-Hombres-Mayores De Edad</v>
      </c>
      <c r="E1878">
        <v>4</v>
      </c>
      <c r="F1878" t="s">
        <v>360</v>
      </c>
      <c r="G1878" t="s">
        <v>360</v>
      </c>
      <c r="H1878" t="s">
        <v>360</v>
      </c>
      <c r="I1878" t="s">
        <v>163</v>
      </c>
      <c r="J1878" t="s">
        <v>153</v>
      </c>
      <c r="K1878" t="s">
        <v>252</v>
      </c>
      <c r="L1878" t="s">
        <v>101</v>
      </c>
      <c r="M1878">
        <v>0</v>
      </c>
      <c r="N1878">
        <v>44196</v>
      </c>
      <c r="O1878" t="str">
        <f>+VLOOKUP(Línea_Causa_Sexo_Edad[[#This Row],[id_LA]],Línea_Atención[],2,0)</f>
        <v>Línea Oficina Protección Derechos</v>
      </c>
    </row>
    <row r="1879" spans="2:15" x14ac:dyDescent="0.3">
      <c r="B1879" s="15" t="str">
        <f t="shared" si="87"/>
        <v>4-Causa Ingreso-06</v>
      </c>
      <c r="C1879" s="15" t="str">
        <f t="shared" si="88"/>
        <v>4-Causa Ingreso-06-Mujeres</v>
      </c>
      <c r="D1879" s="15" t="str">
        <f t="shared" si="89"/>
        <v>4-Causa Ingreso-06-Mujeres-Mayores De Edad</v>
      </c>
      <c r="E1879">
        <v>4</v>
      </c>
      <c r="F1879" t="s">
        <v>360</v>
      </c>
      <c r="G1879" t="s">
        <v>360</v>
      </c>
      <c r="H1879" t="s">
        <v>360</v>
      </c>
      <c r="I1879" t="s">
        <v>163</v>
      </c>
      <c r="J1879" t="s">
        <v>153</v>
      </c>
      <c r="K1879" t="s">
        <v>253</v>
      </c>
      <c r="L1879" t="s">
        <v>101</v>
      </c>
      <c r="M1879">
        <v>2</v>
      </c>
      <c r="N1879">
        <v>44196</v>
      </c>
      <c r="O1879" t="str">
        <f>+VLOOKUP(Línea_Causa_Sexo_Edad[[#This Row],[id_LA]],Línea_Atención[],2,0)</f>
        <v>Línea Oficina Protección Derechos</v>
      </c>
    </row>
    <row r="1880" spans="2:15" x14ac:dyDescent="0.3">
      <c r="B1880" s="15" t="str">
        <f t="shared" si="87"/>
        <v>4-Causa Ingreso-07</v>
      </c>
      <c r="C1880" s="15" t="str">
        <f t="shared" si="88"/>
        <v>4-Causa Ingreso-07-Hombres</v>
      </c>
      <c r="D1880" s="15" t="str">
        <f t="shared" si="89"/>
        <v>4-Causa Ingreso-07-Hombres-Mayores De Edad</v>
      </c>
      <c r="E1880">
        <v>4</v>
      </c>
      <c r="F1880" t="s">
        <v>361</v>
      </c>
      <c r="G1880" t="s">
        <v>361</v>
      </c>
      <c r="H1880" t="s">
        <v>361</v>
      </c>
      <c r="I1880" t="s">
        <v>163</v>
      </c>
      <c r="J1880" t="s">
        <v>153</v>
      </c>
      <c r="K1880" t="s">
        <v>252</v>
      </c>
      <c r="L1880" t="s">
        <v>101</v>
      </c>
      <c r="M1880">
        <v>1</v>
      </c>
      <c r="N1880">
        <v>44196</v>
      </c>
      <c r="O1880" t="str">
        <f>+VLOOKUP(Línea_Causa_Sexo_Edad[[#This Row],[id_LA]],Línea_Atención[],2,0)</f>
        <v>Línea Oficina Protección Derechos</v>
      </c>
    </row>
    <row r="1881" spans="2:15" x14ac:dyDescent="0.3">
      <c r="B1881" s="15" t="str">
        <f t="shared" si="87"/>
        <v>4-Causa Ingreso-07</v>
      </c>
      <c r="C1881" s="15" t="str">
        <f t="shared" si="88"/>
        <v>4-Causa Ingreso-07-Mujeres</v>
      </c>
      <c r="D1881" s="15" t="str">
        <f t="shared" si="89"/>
        <v>4-Causa Ingreso-07-Mujeres-Mayores De Edad</v>
      </c>
      <c r="E1881">
        <v>4</v>
      </c>
      <c r="F1881" t="s">
        <v>361</v>
      </c>
      <c r="G1881" t="s">
        <v>361</v>
      </c>
      <c r="H1881" t="s">
        <v>361</v>
      </c>
      <c r="I1881" t="s">
        <v>163</v>
      </c>
      <c r="J1881" t="s">
        <v>153</v>
      </c>
      <c r="K1881" t="s">
        <v>253</v>
      </c>
      <c r="L1881" t="s">
        <v>101</v>
      </c>
      <c r="M1881">
        <v>1</v>
      </c>
      <c r="N1881">
        <v>44196</v>
      </c>
      <c r="O1881" t="str">
        <f>+VLOOKUP(Línea_Causa_Sexo_Edad[[#This Row],[id_LA]],Línea_Atención[],2,0)</f>
        <v>Línea Oficina Protección Derechos</v>
      </c>
    </row>
    <row r="1882" spans="2:15" x14ac:dyDescent="0.3">
      <c r="B1882" s="15" t="str">
        <f t="shared" ref="B1882:B1905" si="90">+E1882&amp;"-"&amp;F1882</f>
        <v>4-Causa Ingreso-10</v>
      </c>
      <c r="C1882" s="15" t="str">
        <f t="shared" ref="C1882:C1905" si="91">+B1882&amp;"-"&amp;K1882</f>
        <v>4-Causa Ingreso-10-Hombres</v>
      </c>
      <c r="D1882" s="15" t="str">
        <f t="shared" ref="D1882:D1905" si="92">+C1882&amp;"-"&amp;J1882</f>
        <v>4-Causa Ingreso-10-Hombres-Mayores De Edad</v>
      </c>
      <c r="E1882">
        <v>4</v>
      </c>
      <c r="F1882" t="s">
        <v>364</v>
      </c>
      <c r="G1882" t="s">
        <v>364</v>
      </c>
      <c r="H1882" t="s">
        <v>364</v>
      </c>
      <c r="I1882" t="s">
        <v>163</v>
      </c>
      <c r="J1882" t="s">
        <v>153</v>
      </c>
      <c r="K1882" t="s">
        <v>252</v>
      </c>
      <c r="L1882" t="s">
        <v>101</v>
      </c>
      <c r="M1882">
        <v>2</v>
      </c>
      <c r="N1882">
        <v>44196</v>
      </c>
      <c r="O1882" t="str">
        <f>+VLOOKUP(Línea_Causa_Sexo_Edad[[#This Row],[id_LA]],Línea_Atención[],2,0)</f>
        <v>Línea Oficina Protección Derechos</v>
      </c>
    </row>
    <row r="1883" spans="2:15" x14ac:dyDescent="0.3">
      <c r="B1883" s="15" t="str">
        <f t="shared" si="90"/>
        <v>4-Causa Ingreso-10</v>
      </c>
      <c r="C1883" s="15" t="str">
        <f t="shared" si="91"/>
        <v>4-Causa Ingreso-10-Mujeres</v>
      </c>
      <c r="D1883" s="15" t="str">
        <f t="shared" si="92"/>
        <v>4-Causa Ingreso-10-Mujeres-Mayores De Edad</v>
      </c>
      <c r="E1883">
        <v>4</v>
      </c>
      <c r="F1883" t="s">
        <v>364</v>
      </c>
      <c r="G1883" t="s">
        <v>364</v>
      </c>
      <c r="H1883" t="s">
        <v>364</v>
      </c>
      <c r="I1883" t="s">
        <v>163</v>
      </c>
      <c r="J1883" t="s">
        <v>153</v>
      </c>
      <c r="K1883" t="s">
        <v>253</v>
      </c>
      <c r="L1883" t="s">
        <v>101</v>
      </c>
      <c r="M1883">
        <v>2</v>
      </c>
      <c r="N1883">
        <v>44196</v>
      </c>
      <c r="O1883" t="str">
        <f>+VLOOKUP(Línea_Causa_Sexo_Edad[[#This Row],[id_LA]],Línea_Atención[],2,0)</f>
        <v>Línea Oficina Protección Derechos</v>
      </c>
    </row>
    <row r="1884" spans="2:15" x14ac:dyDescent="0.3">
      <c r="B1884" s="15" t="str">
        <f t="shared" si="90"/>
        <v>4-Causa Ingreso-11</v>
      </c>
      <c r="C1884" s="15" t="str">
        <f t="shared" si="91"/>
        <v>4-Causa Ingreso-11-Hombres</v>
      </c>
      <c r="D1884" s="15" t="str">
        <f t="shared" si="92"/>
        <v>4-Causa Ingreso-11-Hombres-Mayores De Edad</v>
      </c>
      <c r="E1884">
        <v>4</v>
      </c>
      <c r="F1884" t="s">
        <v>365</v>
      </c>
      <c r="G1884" t="s">
        <v>365</v>
      </c>
      <c r="H1884" t="s">
        <v>365</v>
      </c>
      <c r="I1884" t="s">
        <v>163</v>
      </c>
      <c r="J1884" t="s">
        <v>153</v>
      </c>
      <c r="K1884" t="s">
        <v>252</v>
      </c>
      <c r="L1884" t="s">
        <v>101</v>
      </c>
      <c r="M1884">
        <v>0</v>
      </c>
      <c r="N1884">
        <v>44196</v>
      </c>
      <c r="O1884" t="str">
        <f>+VLOOKUP(Línea_Causa_Sexo_Edad[[#This Row],[id_LA]],Línea_Atención[],2,0)</f>
        <v>Línea Oficina Protección Derechos</v>
      </c>
    </row>
    <row r="1885" spans="2:15" x14ac:dyDescent="0.3">
      <c r="B1885" s="15" t="str">
        <f t="shared" si="90"/>
        <v>4-Causa Ingreso-11</v>
      </c>
      <c r="C1885" s="15" t="str">
        <f t="shared" si="91"/>
        <v>4-Causa Ingreso-11-Mujeres</v>
      </c>
      <c r="D1885" s="15" t="str">
        <f t="shared" si="92"/>
        <v>4-Causa Ingreso-11-Mujeres-Mayores De Edad</v>
      </c>
      <c r="E1885">
        <v>4</v>
      </c>
      <c r="F1885" t="s">
        <v>365</v>
      </c>
      <c r="G1885" t="s">
        <v>365</v>
      </c>
      <c r="H1885" t="s">
        <v>365</v>
      </c>
      <c r="I1885" t="s">
        <v>163</v>
      </c>
      <c r="J1885" t="s">
        <v>153</v>
      </c>
      <c r="K1885" t="s">
        <v>253</v>
      </c>
      <c r="L1885" t="s">
        <v>101</v>
      </c>
      <c r="M1885">
        <v>17</v>
      </c>
      <c r="N1885">
        <v>44196</v>
      </c>
      <c r="O1885" t="str">
        <f>+VLOOKUP(Línea_Causa_Sexo_Edad[[#This Row],[id_LA]],Línea_Atención[],2,0)</f>
        <v>Línea Oficina Protección Derechos</v>
      </c>
    </row>
    <row r="1886" spans="2:15" x14ac:dyDescent="0.3">
      <c r="B1886" s="15" t="str">
        <f t="shared" si="90"/>
        <v>4-Causa Ingreso-12</v>
      </c>
      <c r="C1886" s="15" t="str">
        <f t="shared" si="91"/>
        <v>4-Causa Ingreso-12-Hombres</v>
      </c>
      <c r="D1886" s="15" t="str">
        <f t="shared" si="92"/>
        <v>4-Causa Ingreso-12-Hombres-Mayores De Edad</v>
      </c>
      <c r="E1886">
        <v>4</v>
      </c>
      <c r="F1886" t="s">
        <v>366</v>
      </c>
      <c r="G1886" t="s">
        <v>366</v>
      </c>
      <c r="H1886" t="s">
        <v>366</v>
      </c>
      <c r="I1886" t="s">
        <v>163</v>
      </c>
      <c r="J1886" t="s">
        <v>153</v>
      </c>
      <c r="K1886" t="s">
        <v>252</v>
      </c>
      <c r="L1886" t="s">
        <v>101</v>
      </c>
      <c r="M1886">
        <v>32</v>
      </c>
      <c r="N1886">
        <v>44196</v>
      </c>
      <c r="O1886" t="str">
        <f>+VLOOKUP(Línea_Causa_Sexo_Edad[[#This Row],[id_LA]],Línea_Atención[],2,0)</f>
        <v>Línea Oficina Protección Derechos</v>
      </c>
    </row>
    <row r="1887" spans="2:15" x14ac:dyDescent="0.3">
      <c r="B1887" s="15" t="str">
        <f t="shared" si="90"/>
        <v>4-Causa Ingreso-12</v>
      </c>
      <c r="C1887" s="15" t="str">
        <f t="shared" si="91"/>
        <v>4-Causa Ingreso-12-Mujeres</v>
      </c>
      <c r="D1887" s="15" t="str">
        <f t="shared" si="92"/>
        <v>4-Causa Ingreso-12-Mujeres-Mayores De Edad</v>
      </c>
      <c r="E1887">
        <v>4</v>
      </c>
      <c r="F1887" t="s">
        <v>366</v>
      </c>
      <c r="G1887" t="s">
        <v>366</v>
      </c>
      <c r="H1887" t="s">
        <v>366</v>
      </c>
      <c r="I1887" t="s">
        <v>163</v>
      </c>
      <c r="J1887" t="s">
        <v>153</v>
      </c>
      <c r="K1887" t="s">
        <v>253</v>
      </c>
      <c r="L1887" t="s">
        <v>101</v>
      </c>
      <c r="M1887">
        <v>22</v>
      </c>
      <c r="N1887">
        <v>44196</v>
      </c>
      <c r="O1887" t="str">
        <f>+VLOOKUP(Línea_Causa_Sexo_Edad[[#This Row],[id_LA]],Línea_Atención[],2,0)</f>
        <v>Línea Oficina Protección Derechos</v>
      </c>
    </row>
    <row r="1888" spans="2:15" x14ac:dyDescent="0.3">
      <c r="B1888" s="15" t="str">
        <f t="shared" si="90"/>
        <v>4-Causa Ingreso-02</v>
      </c>
      <c r="C1888" s="15" t="str">
        <f t="shared" si="91"/>
        <v>4-Causa Ingreso-02-Hombres</v>
      </c>
      <c r="D1888" s="15" t="str">
        <f t="shared" si="92"/>
        <v>4-Causa Ingreso-02-Hombres-En Gestación</v>
      </c>
      <c r="E1888">
        <v>4</v>
      </c>
      <c r="F1888" t="s">
        <v>356</v>
      </c>
      <c r="G1888" t="s">
        <v>356</v>
      </c>
      <c r="H1888" t="s">
        <v>356</v>
      </c>
      <c r="I1888" t="s">
        <v>158</v>
      </c>
      <c r="J1888" t="s">
        <v>149</v>
      </c>
      <c r="K1888" t="s">
        <v>252</v>
      </c>
      <c r="L1888" t="s">
        <v>101</v>
      </c>
      <c r="M1888">
        <v>0</v>
      </c>
      <c r="N1888">
        <v>44196</v>
      </c>
      <c r="O1888" t="str">
        <f>+VLOOKUP(Línea_Causa_Sexo_Edad[[#This Row],[id_LA]],Línea_Atención[],2,0)</f>
        <v>Línea Oficina Protección Derechos</v>
      </c>
    </row>
    <row r="1889" spans="2:15" x14ac:dyDescent="0.3">
      <c r="B1889" s="15" t="str">
        <f t="shared" si="90"/>
        <v>4-Causa Ingreso-02</v>
      </c>
      <c r="C1889" s="15" t="str">
        <f t="shared" si="91"/>
        <v>4-Causa Ingreso-02-Mujeres</v>
      </c>
      <c r="D1889" s="15" t="str">
        <f t="shared" si="92"/>
        <v>4-Causa Ingreso-02-Mujeres-En Gestación</v>
      </c>
      <c r="E1889">
        <v>4</v>
      </c>
      <c r="F1889" t="s">
        <v>356</v>
      </c>
      <c r="G1889" t="s">
        <v>356</v>
      </c>
      <c r="H1889" t="s">
        <v>356</v>
      </c>
      <c r="I1889" t="s">
        <v>158</v>
      </c>
      <c r="J1889" t="s">
        <v>149</v>
      </c>
      <c r="K1889" t="s">
        <v>253</v>
      </c>
      <c r="L1889" t="s">
        <v>101</v>
      </c>
      <c r="M1889">
        <v>0</v>
      </c>
      <c r="N1889">
        <v>44196</v>
      </c>
      <c r="O1889" t="str">
        <f>+VLOOKUP(Línea_Causa_Sexo_Edad[[#This Row],[id_LA]],Línea_Atención[],2,0)</f>
        <v>Línea Oficina Protección Derechos</v>
      </c>
    </row>
    <row r="1890" spans="2:15" x14ac:dyDescent="0.3">
      <c r="B1890" s="15" t="str">
        <f t="shared" si="90"/>
        <v>4-Causa Ingreso-03</v>
      </c>
      <c r="C1890" s="15" t="str">
        <f t="shared" si="91"/>
        <v>4-Causa Ingreso-03-Hombres</v>
      </c>
      <c r="D1890" s="15" t="str">
        <f t="shared" si="92"/>
        <v>4-Causa Ingreso-03-Hombres-En Gestación</v>
      </c>
      <c r="E1890">
        <v>4</v>
      </c>
      <c r="F1890" t="s">
        <v>357</v>
      </c>
      <c r="G1890" t="s">
        <v>357</v>
      </c>
      <c r="H1890" t="s">
        <v>357</v>
      </c>
      <c r="I1890" t="s">
        <v>158</v>
      </c>
      <c r="J1890" t="s">
        <v>149</v>
      </c>
      <c r="K1890" t="s">
        <v>252</v>
      </c>
      <c r="L1890" t="s">
        <v>101</v>
      </c>
      <c r="M1890">
        <v>0</v>
      </c>
      <c r="N1890">
        <v>44196</v>
      </c>
      <c r="O1890" t="str">
        <f>+VLOOKUP(Línea_Causa_Sexo_Edad[[#This Row],[id_LA]],Línea_Atención[],2,0)</f>
        <v>Línea Oficina Protección Derechos</v>
      </c>
    </row>
    <row r="1891" spans="2:15" x14ac:dyDescent="0.3">
      <c r="B1891" s="15" t="str">
        <f t="shared" si="90"/>
        <v>4-Causa Ingreso-03</v>
      </c>
      <c r="C1891" s="15" t="str">
        <f t="shared" si="91"/>
        <v>4-Causa Ingreso-03-Mujeres</v>
      </c>
      <c r="D1891" s="15" t="str">
        <f t="shared" si="92"/>
        <v>4-Causa Ingreso-03-Mujeres-En Gestación</v>
      </c>
      <c r="E1891">
        <v>4</v>
      </c>
      <c r="F1891" t="s">
        <v>357</v>
      </c>
      <c r="G1891" t="s">
        <v>357</v>
      </c>
      <c r="H1891" t="s">
        <v>357</v>
      </c>
      <c r="I1891" t="s">
        <v>158</v>
      </c>
      <c r="J1891" t="s">
        <v>149</v>
      </c>
      <c r="K1891" t="s">
        <v>253</v>
      </c>
      <c r="L1891" t="s">
        <v>101</v>
      </c>
      <c r="M1891">
        <v>1</v>
      </c>
      <c r="N1891">
        <v>44196</v>
      </c>
      <c r="O1891" t="str">
        <f>+VLOOKUP(Línea_Causa_Sexo_Edad[[#This Row],[id_LA]],Línea_Atención[],2,0)</f>
        <v>Línea Oficina Protección Derechos</v>
      </c>
    </row>
    <row r="1892" spans="2:15" x14ac:dyDescent="0.3">
      <c r="B1892" s="15" t="str">
        <f t="shared" si="90"/>
        <v>4-Causa Ingreso-04</v>
      </c>
      <c r="C1892" s="15" t="str">
        <f t="shared" si="91"/>
        <v>4-Causa Ingreso-04-Hombres</v>
      </c>
      <c r="D1892" s="15" t="str">
        <f t="shared" si="92"/>
        <v>4-Causa Ingreso-04-Hombres-En Gestación</v>
      </c>
      <c r="E1892">
        <v>4</v>
      </c>
      <c r="F1892" t="s">
        <v>358</v>
      </c>
      <c r="G1892" t="s">
        <v>358</v>
      </c>
      <c r="H1892" t="s">
        <v>358</v>
      </c>
      <c r="I1892" t="s">
        <v>158</v>
      </c>
      <c r="J1892" t="s">
        <v>149</v>
      </c>
      <c r="K1892" t="s">
        <v>252</v>
      </c>
      <c r="L1892" t="s">
        <v>101</v>
      </c>
      <c r="M1892">
        <v>0</v>
      </c>
      <c r="N1892">
        <v>44196</v>
      </c>
      <c r="O1892" t="str">
        <f>+VLOOKUP(Línea_Causa_Sexo_Edad[[#This Row],[id_LA]],Línea_Atención[],2,0)</f>
        <v>Línea Oficina Protección Derechos</v>
      </c>
    </row>
    <row r="1893" spans="2:15" x14ac:dyDescent="0.3">
      <c r="B1893" s="15" t="str">
        <f t="shared" si="90"/>
        <v>4-Causa Ingreso-04</v>
      </c>
      <c r="C1893" s="15" t="str">
        <f t="shared" si="91"/>
        <v>4-Causa Ingreso-04-Mujeres</v>
      </c>
      <c r="D1893" s="15" t="str">
        <f t="shared" si="92"/>
        <v>4-Causa Ingreso-04-Mujeres-En Gestación</v>
      </c>
      <c r="E1893">
        <v>4</v>
      </c>
      <c r="F1893" t="s">
        <v>358</v>
      </c>
      <c r="G1893" t="s">
        <v>358</v>
      </c>
      <c r="H1893" t="s">
        <v>358</v>
      </c>
      <c r="I1893" t="s">
        <v>158</v>
      </c>
      <c r="J1893" t="s">
        <v>149</v>
      </c>
      <c r="K1893" t="s">
        <v>253</v>
      </c>
      <c r="L1893" t="s">
        <v>101</v>
      </c>
      <c r="M1893">
        <v>1</v>
      </c>
      <c r="N1893">
        <v>44196</v>
      </c>
      <c r="O1893" t="str">
        <f>+VLOOKUP(Línea_Causa_Sexo_Edad[[#This Row],[id_LA]],Línea_Atención[],2,0)</f>
        <v>Línea Oficina Protección Derechos</v>
      </c>
    </row>
    <row r="1894" spans="2:15" x14ac:dyDescent="0.3">
      <c r="B1894" s="15" t="str">
        <f t="shared" si="90"/>
        <v>4-Causa Ingreso-05</v>
      </c>
      <c r="C1894" s="15" t="str">
        <f t="shared" si="91"/>
        <v>4-Causa Ingreso-05-Hombres</v>
      </c>
      <c r="D1894" s="15" t="str">
        <f t="shared" si="92"/>
        <v>4-Causa Ingreso-05-Hombres-En Gestación</v>
      </c>
      <c r="E1894">
        <v>4</v>
      </c>
      <c r="F1894" t="s">
        <v>359</v>
      </c>
      <c r="G1894" t="s">
        <v>359</v>
      </c>
      <c r="H1894" t="s">
        <v>359</v>
      </c>
      <c r="I1894" t="s">
        <v>158</v>
      </c>
      <c r="J1894" t="s">
        <v>149</v>
      </c>
      <c r="K1894" t="s">
        <v>252</v>
      </c>
      <c r="L1894" t="s">
        <v>101</v>
      </c>
      <c r="M1894">
        <v>0</v>
      </c>
      <c r="N1894">
        <v>44196</v>
      </c>
      <c r="O1894" t="str">
        <f>+VLOOKUP(Línea_Causa_Sexo_Edad[[#This Row],[id_LA]],Línea_Atención[],2,0)</f>
        <v>Línea Oficina Protección Derechos</v>
      </c>
    </row>
    <row r="1895" spans="2:15" x14ac:dyDescent="0.3">
      <c r="B1895" s="15" t="str">
        <f t="shared" si="90"/>
        <v>4-Causa Ingreso-05</v>
      </c>
      <c r="C1895" s="15" t="str">
        <f t="shared" si="91"/>
        <v>4-Causa Ingreso-05-Mujeres</v>
      </c>
      <c r="D1895" s="15" t="str">
        <f t="shared" si="92"/>
        <v>4-Causa Ingreso-05-Mujeres-En Gestación</v>
      </c>
      <c r="E1895">
        <v>4</v>
      </c>
      <c r="F1895" t="s">
        <v>359</v>
      </c>
      <c r="G1895" t="s">
        <v>359</v>
      </c>
      <c r="H1895" t="s">
        <v>359</v>
      </c>
      <c r="I1895" t="s">
        <v>158</v>
      </c>
      <c r="J1895" t="s">
        <v>149</v>
      </c>
      <c r="K1895" t="s">
        <v>253</v>
      </c>
      <c r="L1895" t="s">
        <v>101</v>
      </c>
      <c r="M1895">
        <v>35</v>
      </c>
      <c r="N1895">
        <v>44196</v>
      </c>
      <c r="O1895" t="str">
        <f>+VLOOKUP(Línea_Causa_Sexo_Edad[[#This Row],[id_LA]],Línea_Atención[],2,0)</f>
        <v>Línea Oficina Protección Derechos</v>
      </c>
    </row>
    <row r="1896" spans="2:15" x14ac:dyDescent="0.3">
      <c r="B1896" s="15" t="str">
        <f t="shared" si="90"/>
        <v>4-Causa Ingreso-06</v>
      </c>
      <c r="C1896" s="15" t="str">
        <f t="shared" si="91"/>
        <v>4-Causa Ingreso-06-Hombres</v>
      </c>
      <c r="D1896" s="15" t="str">
        <f t="shared" si="92"/>
        <v>4-Causa Ingreso-06-Hombres-En Gestación</v>
      </c>
      <c r="E1896">
        <v>4</v>
      </c>
      <c r="F1896" t="s">
        <v>360</v>
      </c>
      <c r="G1896" t="s">
        <v>360</v>
      </c>
      <c r="H1896" t="s">
        <v>360</v>
      </c>
      <c r="I1896" t="s">
        <v>158</v>
      </c>
      <c r="J1896" t="s">
        <v>149</v>
      </c>
      <c r="K1896" t="s">
        <v>252</v>
      </c>
      <c r="L1896" t="s">
        <v>101</v>
      </c>
      <c r="M1896">
        <v>0</v>
      </c>
      <c r="N1896">
        <v>44196</v>
      </c>
      <c r="O1896" t="str">
        <f>+VLOOKUP(Línea_Causa_Sexo_Edad[[#This Row],[id_LA]],Línea_Atención[],2,0)</f>
        <v>Línea Oficina Protección Derechos</v>
      </c>
    </row>
    <row r="1897" spans="2:15" x14ac:dyDescent="0.3">
      <c r="B1897" s="15" t="str">
        <f t="shared" si="90"/>
        <v>4-Causa Ingreso-06</v>
      </c>
      <c r="C1897" s="15" t="str">
        <f t="shared" si="91"/>
        <v>4-Causa Ingreso-06-Mujeres</v>
      </c>
      <c r="D1897" s="15" t="str">
        <f t="shared" si="92"/>
        <v>4-Causa Ingreso-06-Mujeres-En Gestación</v>
      </c>
      <c r="E1897">
        <v>4</v>
      </c>
      <c r="F1897" t="s">
        <v>360</v>
      </c>
      <c r="G1897" t="s">
        <v>360</v>
      </c>
      <c r="H1897" t="s">
        <v>360</v>
      </c>
      <c r="I1897" t="s">
        <v>158</v>
      </c>
      <c r="J1897" t="s">
        <v>149</v>
      </c>
      <c r="K1897" t="s">
        <v>253</v>
      </c>
      <c r="L1897" t="s">
        <v>101</v>
      </c>
      <c r="M1897">
        <v>0</v>
      </c>
      <c r="N1897">
        <v>44196</v>
      </c>
      <c r="O1897" t="str">
        <f>+VLOOKUP(Línea_Causa_Sexo_Edad[[#This Row],[id_LA]],Línea_Atención[],2,0)</f>
        <v>Línea Oficina Protección Derechos</v>
      </c>
    </row>
    <row r="1898" spans="2:15" x14ac:dyDescent="0.3">
      <c r="B1898" s="15" t="str">
        <f t="shared" si="90"/>
        <v>4-Causa Ingreso-07</v>
      </c>
      <c r="C1898" s="15" t="str">
        <f t="shared" si="91"/>
        <v>4-Causa Ingreso-07-Hombres</v>
      </c>
      <c r="D1898" s="15" t="str">
        <f t="shared" si="92"/>
        <v>4-Causa Ingreso-07-Hombres-En Gestación</v>
      </c>
      <c r="E1898">
        <v>4</v>
      </c>
      <c r="F1898" t="s">
        <v>361</v>
      </c>
      <c r="G1898" t="s">
        <v>361</v>
      </c>
      <c r="H1898" t="s">
        <v>361</v>
      </c>
      <c r="I1898" t="s">
        <v>158</v>
      </c>
      <c r="J1898" t="s">
        <v>149</v>
      </c>
      <c r="K1898" t="s">
        <v>252</v>
      </c>
      <c r="L1898" t="s">
        <v>101</v>
      </c>
      <c r="M1898">
        <v>0</v>
      </c>
      <c r="N1898">
        <v>44196</v>
      </c>
      <c r="O1898" t="str">
        <f>+VLOOKUP(Línea_Causa_Sexo_Edad[[#This Row],[id_LA]],Línea_Atención[],2,0)</f>
        <v>Línea Oficina Protección Derechos</v>
      </c>
    </row>
    <row r="1899" spans="2:15" x14ac:dyDescent="0.3">
      <c r="B1899" s="15" t="str">
        <f t="shared" si="90"/>
        <v>4-Causa Ingreso-07</v>
      </c>
      <c r="C1899" s="15" t="str">
        <f t="shared" si="91"/>
        <v>4-Causa Ingreso-07-Mujeres</v>
      </c>
      <c r="D1899" s="15" t="str">
        <f t="shared" si="92"/>
        <v>4-Causa Ingreso-07-Mujeres-En Gestación</v>
      </c>
      <c r="E1899">
        <v>4</v>
      </c>
      <c r="F1899" t="s">
        <v>361</v>
      </c>
      <c r="G1899" t="s">
        <v>361</v>
      </c>
      <c r="H1899" t="s">
        <v>361</v>
      </c>
      <c r="I1899" t="s">
        <v>158</v>
      </c>
      <c r="J1899" t="s">
        <v>149</v>
      </c>
      <c r="K1899" t="s">
        <v>253</v>
      </c>
      <c r="L1899" t="s">
        <v>101</v>
      </c>
      <c r="M1899">
        <v>0</v>
      </c>
      <c r="N1899">
        <v>44196</v>
      </c>
      <c r="O1899" t="str">
        <f>+VLOOKUP(Línea_Causa_Sexo_Edad[[#This Row],[id_LA]],Línea_Atención[],2,0)</f>
        <v>Línea Oficina Protección Derechos</v>
      </c>
    </row>
    <row r="1900" spans="2:15" x14ac:dyDescent="0.3">
      <c r="B1900" s="15" t="str">
        <f t="shared" si="90"/>
        <v>4-Causa Ingreso-10</v>
      </c>
      <c r="C1900" s="15" t="str">
        <f t="shared" si="91"/>
        <v>4-Causa Ingreso-10-Hombres</v>
      </c>
      <c r="D1900" s="15" t="str">
        <f t="shared" si="92"/>
        <v>4-Causa Ingreso-10-Hombres-En Gestación</v>
      </c>
      <c r="E1900">
        <v>4</v>
      </c>
      <c r="F1900" t="s">
        <v>364</v>
      </c>
      <c r="G1900" t="s">
        <v>364</v>
      </c>
      <c r="H1900" t="s">
        <v>364</v>
      </c>
      <c r="I1900" t="s">
        <v>158</v>
      </c>
      <c r="J1900" t="s">
        <v>149</v>
      </c>
      <c r="K1900" t="s">
        <v>252</v>
      </c>
      <c r="L1900" t="s">
        <v>101</v>
      </c>
      <c r="M1900">
        <v>0</v>
      </c>
      <c r="N1900">
        <v>44196</v>
      </c>
      <c r="O1900" t="str">
        <f>+VLOOKUP(Línea_Causa_Sexo_Edad[[#This Row],[id_LA]],Línea_Atención[],2,0)</f>
        <v>Línea Oficina Protección Derechos</v>
      </c>
    </row>
    <row r="1901" spans="2:15" x14ac:dyDescent="0.3">
      <c r="B1901" s="15" t="str">
        <f t="shared" si="90"/>
        <v>4-Causa Ingreso-10</v>
      </c>
      <c r="C1901" s="15" t="str">
        <f t="shared" si="91"/>
        <v>4-Causa Ingreso-10-Mujeres</v>
      </c>
      <c r="D1901" s="15" t="str">
        <f t="shared" si="92"/>
        <v>4-Causa Ingreso-10-Mujeres-En Gestación</v>
      </c>
      <c r="E1901">
        <v>4</v>
      </c>
      <c r="F1901" t="s">
        <v>364</v>
      </c>
      <c r="G1901" t="s">
        <v>364</v>
      </c>
      <c r="H1901" t="s">
        <v>364</v>
      </c>
      <c r="I1901" t="s">
        <v>158</v>
      </c>
      <c r="J1901" t="s">
        <v>149</v>
      </c>
      <c r="K1901" t="s">
        <v>253</v>
      </c>
      <c r="L1901" t="s">
        <v>101</v>
      </c>
      <c r="M1901">
        <v>0</v>
      </c>
      <c r="N1901">
        <v>44196</v>
      </c>
      <c r="O1901" t="str">
        <f>+VLOOKUP(Línea_Causa_Sexo_Edad[[#This Row],[id_LA]],Línea_Atención[],2,0)</f>
        <v>Línea Oficina Protección Derechos</v>
      </c>
    </row>
    <row r="1902" spans="2:15" x14ac:dyDescent="0.3">
      <c r="B1902" s="15" t="str">
        <f t="shared" si="90"/>
        <v>4-Causa Ingreso-11</v>
      </c>
      <c r="C1902" s="15" t="str">
        <f t="shared" si="91"/>
        <v>4-Causa Ingreso-11-Hombres</v>
      </c>
      <c r="D1902" s="15" t="str">
        <f t="shared" si="92"/>
        <v>4-Causa Ingreso-11-Hombres-En Gestación</v>
      </c>
      <c r="E1902">
        <v>4</v>
      </c>
      <c r="F1902" t="s">
        <v>365</v>
      </c>
      <c r="G1902" t="s">
        <v>365</v>
      </c>
      <c r="H1902" t="s">
        <v>365</v>
      </c>
      <c r="I1902" t="s">
        <v>158</v>
      </c>
      <c r="J1902" t="s">
        <v>149</v>
      </c>
      <c r="K1902" t="s">
        <v>252</v>
      </c>
      <c r="L1902" t="s">
        <v>101</v>
      </c>
      <c r="M1902">
        <v>0</v>
      </c>
      <c r="N1902">
        <v>44196</v>
      </c>
      <c r="O1902" t="str">
        <f>+VLOOKUP(Línea_Causa_Sexo_Edad[[#This Row],[id_LA]],Línea_Atención[],2,0)</f>
        <v>Línea Oficina Protección Derechos</v>
      </c>
    </row>
    <row r="1903" spans="2:15" x14ac:dyDescent="0.3">
      <c r="B1903" s="15" t="str">
        <f t="shared" si="90"/>
        <v>4-Causa Ingreso-11</v>
      </c>
      <c r="C1903" s="15" t="str">
        <f t="shared" si="91"/>
        <v>4-Causa Ingreso-11-Mujeres</v>
      </c>
      <c r="D1903" s="15" t="str">
        <f t="shared" si="92"/>
        <v>4-Causa Ingreso-11-Mujeres-En Gestación</v>
      </c>
      <c r="E1903">
        <v>4</v>
      </c>
      <c r="F1903" t="s">
        <v>365</v>
      </c>
      <c r="G1903" t="s">
        <v>365</v>
      </c>
      <c r="H1903" t="s">
        <v>365</v>
      </c>
      <c r="I1903" t="s">
        <v>158</v>
      </c>
      <c r="J1903" t="s">
        <v>149</v>
      </c>
      <c r="K1903" t="s">
        <v>253</v>
      </c>
      <c r="L1903" t="s">
        <v>101</v>
      </c>
      <c r="M1903">
        <v>0</v>
      </c>
      <c r="N1903">
        <v>44196</v>
      </c>
      <c r="O1903" t="str">
        <f>+VLOOKUP(Línea_Causa_Sexo_Edad[[#This Row],[id_LA]],Línea_Atención[],2,0)</f>
        <v>Línea Oficina Protección Derechos</v>
      </c>
    </row>
    <row r="1904" spans="2:15" x14ac:dyDescent="0.3">
      <c r="B1904" s="15" t="str">
        <f t="shared" si="90"/>
        <v>4-Causa Ingreso-12</v>
      </c>
      <c r="C1904" s="15" t="str">
        <f t="shared" si="91"/>
        <v>4-Causa Ingreso-12-Hombres</v>
      </c>
      <c r="D1904" s="15" t="str">
        <f t="shared" si="92"/>
        <v>4-Causa Ingreso-12-Hombres-En Gestación</v>
      </c>
      <c r="E1904">
        <v>4</v>
      </c>
      <c r="F1904" t="s">
        <v>366</v>
      </c>
      <c r="G1904" t="s">
        <v>366</v>
      </c>
      <c r="H1904" t="s">
        <v>366</v>
      </c>
      <c r="I1904" t="s">
        <v>158</v>
      </c>
      <c r="J1904" t="s">
        <v>149</v>
      </c>
      <c r="K1904" t="s">
        <v>252</v>
      </c>
      <c r="L1904" t="s">
        <v>101</v>
      </c>
      <c r="M1904">
        <v>0</v>
      </c>
      <c r="N1904">
        <v>44196</v>
      </c>
      <c r="O1904" t="str">
        <f>+VLOOKUP(Línea_Causa_Sexo_Edad[[#This Row],[id_LA]],Línea_Atención[],2,0)</f>
        <v>Línea Oficina Protección Derechos</v>
      </c>
    </row>
    <row r="1905" spans="2:15" x14ac:dyDescent="0.3">
      <c r="B1905" s="15" t="str">
        <f t="shared" si="90"/>
        <v>4-Causa Ingreso-12</v>
      </c>
      <c r="C1905" s="15" t="str">
        <f t="shared" si="91"/>
        <v>4-Causa Ingreso-12-Mujeres</v>
      </c>
      <c r="D1905" s="15" t="str">
        <f t="shared" si="92"/>
        <v>4-Causa Ingreso-12-Mujeres-En Gestación</v>
      </c>
      <c r="E1905">
        <v>4</v>
      </c>
      <c r="F1905" t="s">
        <v>366</v>
      </c>
      <c r="G1905" t="s">
        <v>366</v>
      </c>
      <c r="H1905" t="s">
        <v>366</v>
      </c>
      <c r="I1905" t="s">
        <v>158</v>
      </c>
      <c r="J1905" t="s">
        <v>149</v>
      </c>
      <c r="K1905" t="s">
        <v>253</v>
      </c>
      <c r="L1905" t="s">
        <v>101</v>
      </c>
      <c r="M1905">
        <v>0</v>
      </c>
      <c r="N1905">
        <v>44196</v>
      </c>
      <c r="O1905" t="str">
        <f>+VLOOKUP(Línea_Causa_Sexo_Edad[[#This Row],[id_LA]],Línea_Atención[],2,0)</f>
        <v>Línea Oficina Protección Derechos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F17E-1A12-4D27-AC53-0F7969F3C14D}">
  <sheetPr>
    <tabColor rgb="FFFFFF00"/>
  </sheetPr>
  <dimension ref="B4:O1572"/>
  <sheetViews>
    <sheetView showGridLines="0" topLeftCell="E91" workbookViewId="0">
      <selection activeCell="O6" sqref="O6"/>
    </sheetView>
  </sheetViews>
  <sheetFormatPr baseColWidth="10" defaultRowHeight="14.4" x14ac:dyDescent="0.3"/>
  <cols>
    <col min="1" max="1" width="3.44140625" customWidth="1"/>
    <col min="2" max="2" width="16.77734375" bestFit="1" customWidth="1"/>
    <col min="3" max="3" width="25.88671875" bestFit="1" customWidth="1"/>
    <col min="4" max="4" width="28.6640625" bestFit="1" customWidth="1"/>
    <col min="5" max="5" width="7.5546875" customWidth="1"/>
    <col min="6" max="6" width="15" bestFit="1" customWidth="1"/>
    <col min="7" max="7" width="12.33203125" bestFit="1" customWidth="1"/>
    <col min="8" max="8" width="24.5546875" bestFit="1" customWidth="1"/>
    <col min="9" max="9" width="8.88671875" customWidth="1"/>
    <col min="10" max="10" width="19.33203125" customWidth="1"/>
    <col min="12" max="12" width="20" bestFit="1" customWidth="1"/>
    <col min="13" max="13" width="6.77734375" customWidth="1"/>
  </cols>
  <sheetData>
    <row r="4" spans="2:15" x14ac:dyDescent="0.3">
      <c r="B4" s="2" t="s">
        <v>322</v>
      </c>
      <c r="C4" s="1" t="s">
        <v>323</v>
      </c>
      <c r="D4" s="1" t="s">
        <v>420</v>
      </c>
      <c r="E4" s="1" t="s">
        <v>87</v>
      </c>
      <c r="F4" s="2" t="s">
        <v>415</v>
      </c>
      <c r="G4" s="2" t="s">
        <v>352</v>
      </c>
      <c r="H4" s="3" t="s">
        <v>419</v>
      </c>
      <c r="I4" t="s">
        <v>165</v>
      </c>
      <c r="J4" s="9" t="s">
        <v>167</v>
      </c>
      <c r="K4" t="s">
        <v>247</v>
      </c>
      <c r="L4" s="3" t="s">
        <v>91</v>
      </c>
      <c r="M4" t="s">
        <v>248</v>
      </c>
      <c r="N4" t="s">
        <v>431</v>
      </c>
      <c r="O4" s="2" t="s">
        <v>74</v>
      </c>
    </row>
    <row r="5" spans="2:15" x14ac:dyDescent="0.3">
      <c r="B5" s="4" t="str">
        <f>+E5&amp;"-"&amp;F5</f>
        <v>1-Causa Ingreso-02</v>
      </c>
      <c r="C5" s="4" t="str">
        <f>+B5&amp;"-"&amp;K5</f>
        <v>1-Causa Ingreso-02-Hombres</v>
      </c>
      <c r="D5" s="4" t="str">
        <f>+C5&amp;"-"&amp;I5</f>
        <v>1-Causa Ingreso-02-Hombres-15</v>
      </c>
      <c r="E5">
        <v>1</v>
      </c>
      <c r="F5" t="s">
        <v>356</v>
      </c>
      <c r="G5" t="s">
        <v>416</v>
      </c>
      <c r="H5" t="s">
        <v>124</v>
      </c>
      <c r="I5">
        <v>15</v>
      </c>
      <c r="J5" t="s">
        <v>215</v>
      </c>
      <c r="K5" t="s">
        <v>252</v>
      </c>
      <c r="L5" t="s">
        <v>108</v>
      </c>
      <c r="M5">
        <v>45</v>
      </c>
      <c r="O5" t="str">
        <f>+VLOOKUP(Línea_Causa_Sexo_Región[[#This Row],[id_LA]],Línea_Atención[],2,0)</f>
        <v>Línea Ambulatoria</v>
      </c>
    </row>
    <row r="6" spans="2:15" x14ac:dyDescent="0.3">
      <c r="B6" s="4" t="str">
        <f t="shared" ref="B6:B69" si="0">+E6&amp;"-"&amp;F6</f>
        <v>1-Causa Ingreso-02</v>
      </c>
      <c r="C6" s="4" t="str">
        <f t="shared" ref="C6:C69" si="1">+B6&amp;"-"&amp;K6</f>
        <v>1-Causa Ingreso-02-Mujeres</v>
      </c>
      <c r="D6" s="4" t="str">
        <f t="shared" ref="D6:D69" si="2">+C6&amp;"-"&amp;I6</f>
        <v>1-Causa Ingreso-02-Mujeres-15</v>
      </c>
      <c r="E6">
        <v>1</v>
      </c>
      <c r="F6" t="s">
        <v>356</v>
      </c>
      <c r="G6" t="s">
        <v>416</v>
      </c>
      <c r="H6" t="s">
        <v>124</v>
      </c>
      <c r="I6">
        <v>15</v>
      </c>
      <c r="J6" t="s">
        <v>215</v>
      </c>
      <c r="K6" t="s">
        <v>253</v>
      </c>
      <c r="L6" t="s">
        <v>108</v>
      </c>
      <c r="M6">
        <v>23</v>
      </c>
      <c r="O6" t="str">
        <f>+VLOOKUP(Línea_Causa_Sexo_Región[[#This Row],[id_LA]],Línea_Atención[],2,0)</f>
        <v>Línea Ambulatoria</v>
      </c>
    </row>
    <row r="7" spans="2:15" x14ac:dyDescent="0.3">
      <c r="B7" s="4" t="str">
        <f t="shared" si="0"/>
        <v>1-Causa Ingreso-02</v>
      </c>
      <c r="C7" s="4" t="str">
        <f t="shared" si="1"/>
        <v>1-Causa Ingreso-02-Hombres</v>
      </c>
      <c r="D7" s="4" t="str">
        <f t="shared" si="2"/>
        <v>1-Causa Ingreso-02-Hombres-1</v>
      </c>
      <c r="E7">
        <v>1</v>
      </c>
      <c r="F7" t="s">
        <v>356</v>
      </c>
      <c r="G7" t="s">
        <v>416</v>
      </c>
      <c r="H7" t="s">
        <v>124</v>
      </c>
      <c r="I7">
        <v>1</v>
      </c>
      <c r="J7" t="s">
        <v>201</v>
      </c>
      <c r="K7" t="s">
        <v>252</v>
      </c>
      <c r="L7" t="s">
        <v>108</v>
      </c>
      <c r="M7">
        <v>10</v>
      </c>
      <c r="O7" t="str">
        <f>+VLOOKUP(Línea_Causa_Sexo_Región[[#This Row],[id_LA]],Línea_Atención[],2,0)</f>
        <v>Línea Ambulatoria</v>
      </c>
    </row>
    <row r="8" spans="2:15" x14ac:dyDescent="0.3">
      <c r="B8" s="4" t="str">
        <f t="shared" si="0"/>
        <v>1-Causa Ingreso-02</v>
      </c>
      <c r="C8" s="4" t="str">
        <f t="shared" si="1"/>
        <v>1-Causa Ingreso-02-Mujeres</v>
      </c>
      <c r="D8" s="4" t="str">
        <f t="shared" si="2"/>
        <v>1-Causa Ingreso-02-Mujeres-1</v>
      </c>
      <c r="E8">
        <v>1</v>
      </c>
      <c r="F8" t="s">
        <v>356</v>
      </c>
      <c r="G8" t="s">
        <v>416</v>
      </c>
      <c r="H8" t="s">
        <v>124</v>
      </c>
      <c r="I8">
        <v>1</v>
      </c>
      <c r="J8" t="s">
        <v>201</v>
      </c>
      <c r="K8" t="s">
        <v>253</v>
      </c>
      <c r="L8" t="s">
        <v>108</v>
      </c>
      <c r="M8">
        <v>3</v>
      </c>
      <c r="O8" t="str">
        <f>+VLOOKUP(Línea_Causa_Sexo_Región[[#This Row],[id_LA]],Línea_Atención[],2,0)</f>
        <v>Línea Ambulatoria</v>
      </c>
    </row>
    <row r="9" spans="2:15" x14ac:dyDescent="0.3">
      <c r="B9" s="4" t="str">
        <f t="shared" si="0"/>
        <v>1-Causa Ingreso-02</v>
      </c>
      <c r="C9" s="4" t="str">
        <f t="shared" si="1"/>
        <v>1-Causa Ingreso-02-Hombres</v>
      </c>
      <c r="D9" s="4" t="str">
        <f t="shared" si="2"/>
        <v>1-Causa Ingreso-02-Hombres-2</v>
      </c>
      <c r="E9">
        <v>1</v>
      </c>
      <c r="F9" t="s">
        <v>356</v>
      </c>
      <c r="G9" t="s">
        <v>416</v>
      </c>
      <c r="H9" t="s">
        <v>124</v>
      </c>
      <c r="I9">
        <v>2</v>
      </c>
      <c r="J9" t="s">
        <v>202</v>
      </c>
      <c r="K9" t="s">
        <v>252</v>
      </c>
      <c r="L9" t="s">
        <v>108</v>
      </c>
      <c r="M9">
        <v>30</v>
      </c>
      <c r="O9" t="str">
        <f>+VLOOKUP(Línea_Causa_Sexo_Región[[#This Row],[id_LA]],Línea_Atención[],2,0)</f>
        <v>Línea Ambulatoria</v>
      </c>
    </row>
    <row r="10" spans="2:15" x14ac:dyDescent="0.3">
      <c r="B10" s="4" t="str">
        <f t="shared" si="0"/>
        <v>1-Causa Ingreso-02</v>
      </c>
      <c r="C10" s="4" t="str">
        <f t="shared" si="1"/>
        <v>1-Causa Ingreso-02-Mujeres</v>
      </c>
      <c r="D10" s="4" t="str">
        <f t="shared" si="2"/>
        <v>1-Causa Ingreso-02-Mujeres-2</v>
      </c>
      <c r="E10">
        <v>1</v>
      </c>
      <c r="F10" t="s">
        <v>356</v>
      </c>
      <c r="G10" t="s">
        <v>416</v>
      </c>
      <c r="H10" t="s">
        <v>124</v>
      </c>
      <c r="I10">
        <v>2</v>
      </c>
      <c r="J10" t="s">
        <v>202</v>
      </c>
      <c r="K10" t="s">
        <v>253</v>
      </c>
      <c r="L10" t="s">
        <v>108</v>
      </c>
      <c r="M10">
        <v>11</v>
      </c>
      <c r="O10" t="str">
        <f>+VLOOKUP(Línea_Causa_Sexo_Región[[#This Row],[id_LA]],Línea_Atención[],2,0)</f>
        <v>Línea Ambulatoria</v>
      </c>
    </row>
    <row r="11" spans="2:15" x14ac:dyDescent="0.3">
      <c r="B11" s="4" t="str">
        <f t="shared" si="0"/>
        <v>1-Causa Ingreso-02</v>
      </c>
      <c r="C11" s="4" t="str">
        <f t="shared" si="1"/>
        <v>1-Causa Ingreso-02-Hombres</v>
      </c>
      <c r="D11" s="4" t="str">
        <f t="shared" si="2"/>
        <v>1-Causa Ingreso-02-Hombres-3</v>
      </c>
      <c r="E11">
        <v>1</v>
      </c>
      <c r="F11" t="s">
        <v>356</v>
      </c>
      <c r="G11" t="s">
        <v>416</v>
      </c>
      <c r="H11" t="s">
        <v>124</v>
      </c>
      <c r="I11">
        <v>3</v>
      </c>
      <c r="J11" t="s">
        <v>203</v>
      </c>
      <c r="K11" t="s">
        <v>252</v>
      </c>
      <c r="L11" t="s">
        <v>108</v>
      </c>
      <c r="M11">
        <v>86</v>
      </c>
      <c r="O11" t="str">
        <f>+VLOOKUP(Línea_Causa_Sexo_Región[[#This Row],[id_LA]],Línea_Atención[],2,0)</f>
        <v>Línea Ambulatoria</v>
      </c>
    </row>
    <row r="12" spans="2:15" x14ac:dyDescent="0.3">
      <c r="B12" s="4" t="str">
        <f t="shared" si="0"/>
        <v>1-Causa Ingreso-02</v>
      </c>
      <c r="C12" s="4" t="str">
        <f t="shared" si="1"/>
        <v>1-Causa Ingreso-02-Mujeres</v>
      </c>
      <c r="D12" s="4" t="str">
        <f t="shared" si="2"/>
        <v>1-Causa Ingreso-02-Mujeres-3</v>
      </c>
      <c r="E12">
        <v>1</v>
      </c>
      <c r="F12" t="s">
        <v>356</v>
      </c>
      <c r="G12" t="s">
        <v>416</v>
      </c>
      <c r="H12" t="s">
        <v>124</v>
      </c>
      <c r="I12">
        <v>3</v>
      </c>
      <c r="J12" t="s">
        <v>203</v>
      </c>
      <c r="K12" t="s">
        <v>253</v>
      </c>
      <c r="L12" t="s">
        <v>108</v>
      </c>
      <c r="M12">
        <v>16</v>
      </c>
      <c r="O12" t="str">
        <f>+VLOOKUP(Línea_Causa_Sexo_Región[[#This Row],[id_LA]],Línea_Atención[],2,0)</f>
        <v>Línea Ambulatoria</v>
      </c>
    </row>
    <row r="13" spans="2:15" x14ac:dyDescent="0.3">
      <c r="B13" s="4" t="str">
        <f t="shared" si="0"/>
        <v>1-Causa Ingreso-02</v>
      </c>
      <c r="C13" s="4" t="str">
        <f t="shared" si="1"/>
        <v>1-Causa Ingreso-02-Hombres</v>
      </c>
      <c r="D13" s="4" t="str">
        <f t="shared" si="2"/>
        <v>1-Causa Ingreso-02-Hombres-4</v>
      </c>
      <c r="E13">
        <v>1</v>
      </c>
      <c r="F13" t="s">
        <v>356</v>
      </c>
      <c r="G13" t="s">
        <v>416</v>
      </c>
      <c r="H13" t="s">
        <v>124</v>
      </c>
      <c r="I13">
        <v>4</v>
      </c>
      <c r="J13" t="s">
        <v>204</v>
      </c>
      <c r="K13" t="s">
        <v>252</v>
      </c>
      <c r="L13" t="s">
        <v>108</v>
      </c>
      <c r="M13">
        <v>75</v>
      </c>
      <c r="O13" t="str">
        <f>+VLOOKUP(Línea_Causa_Sexo_Región[[#This Row],[id_LA]],Línea_Atención[],2,0)</f>
        <v>Línea Ambulatoria</v>
      </c>
    </row>
    <row r="14" spans="2:15" x14ac:dyDescent="0.3">
      <c r="B14" s="4" t="str">
        <f t="shared" si="0"/>
        <v>1-Causa Ingreso-02</v>
      </c>
      <c r="C14" s="4" t="str">
        <f t="shared" si="1"/>
        <v>1-Causa Ingreso-02-Mujeres</v>
      </c>
      <c r="D14" s="4" t="str">
        <f t="shared" si="2"/>
        <v>1-Causa Ingreso-02-Mujeres-4</v>
      </c>
      <c r="E14">
        <v>1</v>
      </c>
      <c r="F14" t="s">
        <v>356</v>
      </c>
      <c r="G14" t="s">
        <v>416</v>
      </c>
      <c r="H14" t="s">
        <v>124</v>
      </c>
      <c r="I14">
        <v>4</v>
      </c>
      <c r="J14" t="s">
        <v>204</v>
      </c>
      <c r="K14" t="s">
        <v>253</v>
      </c>
      <c r="L14" t="s">
        <v>108</v>
      </c>
      <c r="M14">
        <v>29</v>
      </c>
      <c r="O14" t="str">
        <f>+VLOOKUP(Línea_Causa_Sexo_Región[[#This Row],[id_LA]],Línea_Atención[],2,0)</f>
        <v>Línea Ambulatoria</v>
      </c>
    </row>
    <row r="15" spans="2:15" x14ac:dyDescent="0.3">
      <c r="B15" s="4" t="str">
        <f t="shared" si="0"/>
        <v>1-Causa Ingreso-02</v>
      </c>
      <c r="C15" s="4" t="str">
        <f t="shared" si="1"/>
        <v>1-Causa Ingreso-02-Hombres</v>
      </c>
      <c r="D15" s="4" t="str">
        <f t="shared" si="2"/>
        <v>1-Causa Ingreso-02-Hombres-5</v>
      </c>
      <c r="E15">
        <v>1</v>
      </c>
      <c r="F15" t="s">
        <v>356</v>
      </c>
      <c r="G15" t="s">
        <v>416</v>
      </c>
      <c r="H15" t="s">
        <v>124</v>
      </c>
      <c r="I15">
        <v>5</v>
      </c>
      <c r="J15" t="s">
        <v>205</v>
      </c>
      <c r="K15" t="s">
        <v>252</v>
      </c>
      <c r="L15" t="s">
        <v>108</v>
      </c>
      <c r="M15">
        <v>36</v>
      </c>
      <c r="O15" t="str">
        <f>+VLOOKUP(Línea_Causa_Sexo_Región[[#This Row],[id_LA]],Línea_Atención[],2,0)</f>
        <v>Línea Ambulatoria</v>
      </c>
    </row>
    <row r="16" spans="2:15" x14ac:dyDescent="0.3">
      <c r="B16" s="4" t="str">
        <f t="shared" si="0"/>
        <v>1-Causa Ingreso-02</v>
      </c>
      <c r="C16" s="4" t="str">
        <f t="shared" si="1"/>
        <v>1-Causa Ingreso-02-Mujeres</v>
      </c>
      <c r="D16" s="4" t="str">
        <f t="shared" si="2"/>
        <v>1-Causa Ingreso-02-Mujeres-5</v>
      </c>
      <c r="E16">
        <v>1</v>
      </c>
      <c r="F16" t="s">
        <v>356</v>
      </c>
      <c r="G16" t="s">
        <v>416</v>
      </c>
      <c r="H16" t="s">
        <v>124</v>
      </c>
      <c r="I16">
        <v>5</v>
      </c>
      <c r="J16" t="s">
        <v>205</v>
      </c>
      <c r="K16" t="s">
        <v>253</v>
      </c>
      <c r="L16" t="s">
        <v>108</v>
      </c>
      <c r="M16">
        <v>14</v>
      </c>
      <c r="O16" t="str">
        <f>+VLOOKUP(Línea_Causa_Sexo_Región[[#This Row],[id_LA]],Línea_Atención[],2,0)</f>
        <v>Línea Ambulatoria</v>
      </c>
    </row>
    <row r="17" spans="2:15" x14ac:dyDescent="0.3">
      <c r="B17" s="4" t="str">
        <f t="shared" si="0"/>
        <v>1-Causa Ingreso-02</v>
      </c>
      <c r="C17" s="4" t="str">
        <f t="shared" si="1"/>
        <v>1-Causa Ingreso-02-Hombres</v>
      </c>
      <c r="D17" s="4" t="str">
        <f t="shared" si="2"/>
        <v>1-Causa Ingreso-02-Hombres-13</v>
      </c>
      <c r="E17">
        <v>1</v>
      </c>
      <c r="F17" t="s">
        <v>356</v>
      </c>
      <c r="G17" t="s">
        <v>416</v>
      </c>
      <c r="H17" t="s">
        <v>124</v>
      </c>
      <c r="I17">
        <v>13</v>
      </c>
      <c r="J17" t="s">
        <v>213</v>
      </c>
      <c r="K17" t="s">
        <v>252</v>
      </c>
      <c r="L17" t="s">
        <v>108</v>
      </c>
      <c r="M17">
        <v>458</v>
      </c>
      <c r="O17" t="str">
        <f>+VLOOKUP(Línea_Causa_Sexo_Región[[#This Row],[id_LA]],Línea_Atención[],2,0)</f>
        <v>Línea Ambulatoria</v>
      </c>
    </row>
    <row r="18" spans="2:15" x14ac:dyDescent="0.3">
      <c r="B18" s="4" t="str">
        <f t="shared" si="0"/>
        <v>1-Causa Ingreso-02</v>
      </c>
      <c r="C18" s="4" t="str">
        <f t="shared" si="1"/>
        <v>1-Causa Ingreso-02-Mujeres</v>
      </c>
      <c r="D18" s="4" t="str">
        <f t="shared" si="2"/>
        <v>1-Causa Ingreso-02-Mujeres-13</v>
      </c>
      <c r="E18">
        <v>1</v>
      </c>
      <c r="F18" t="s">
        <v>356</v>
      </c>
      <c r="G18" t="s">
        <v>416</v>
      </c>
      <c r="H18" t="s">
        <v>124</v>
      </c>
      <c r="I18">
        <v>13</v>
      </c>
      <c r="J18" t="s">
        <v>213</v>
      </c>
      <c r="K18" t="s">
        <v>253</v>
      </c>
      <c r="L18" t="s">
        <v>108</v>
      </c>
      <c r="M18">
        <v>177</v>
      </c>
      <c r="O18" t="str">
        <f>+VLOOKUP(Línea_Causa_Sexo_Región[[#This Row],[id_LA]],Línea_Atención[],2,0)</f>
        <v>Línea Ambulatoria</v>
      </c>
    </row>
    <row r="19" spans="2:15" x14ac:dyDescent="0.3">
      <c r="B19" s="4" t="str">
        <f t="shared" si="0"/>
        <v>1-Causa Ingreso-02</v>
      </c>
      <c r="C19" s="4" t="str">
        <f t="shared" si="1"/>
        <v>1-Causa Ingreso-02-Hombres</v>
      </c>
      <c r="D19" s="4" t="str">
        <f t="shared" si="2"/>
        <v>1-Causa Ingreso-02-Hombres-6</v>
      </c>
      <c r="E19">
        <v>1</v>
      </c>
      <c r="F19" t="s">
        <v>356</v>
      </c>
      <c r="G19" t="s">
        <v>416</v>
      </c>
      <c r="H19" t="s">
        <v>124</v>
      </c>
      <c r="I19">
        <v>6</v>
      </c>
      <c r="J19" t="s">
        <v>206</v>
      </c>
      <c r="K19" t="s">
        <v>252</v>
      </c>
      <c r="L19" t="s">
        <v>108</v>
      </c>
      <c r="M19">
        <v>149</v>
      </c>
      <c r="O19" t="str">
        <f>+VLOOKUP(Línea_Causa_Sexo_Región[[#This Row],[id_LA]],Línea_Atención[],2,0)</f>
        <v>Línea Ambulatoria</v>
      </c>
    </row>
    <row r="20" spans="2:15" x14ac:dyDescent="0.3">
      <c r="B20" s="4" t="str">
        <f t="shared" si="0"/>
        <v>1-Causa Ingreso-02</v>
      </c>
      <c r="C20" s="4" t="str">
        <f t="shared" si="1"/>
        <v>1-Causa Ingreso-02-Mujeres</v>
      </c>
      <c r="D20" s="4" t="str">
        <f t="shared" si="2"/>
        <v>1-Causa Ingreso-02-Mujeres-6</v>
      </c>
      <c r="E20">
        <v>1</v>
      </c>
      <c r="F20" t="s">
        <v>356</v>
      </c>
      <c r="G20" t="s">
        <v>416</v>
      </c>
      <c r="H20" t="s">
        <v>124</v>
      </c>
      <c r="I20">
        <v>6</v>
      </c>
      <c r="J20" t="s">
        <v>206</v>
      </c>
      <c r="K20" t="s">
        <v>253</v>
      </c>
      <c r="L20" t="s">
        <v>108</v>
      </c>
      <c r="M20">
        <v>95</v>
      </c>
      <c r="O20" t="str">
        <f>+VLOOKUP(Línea_Causa_Sexo_Región[[#This Row],[id_LA]],Línea_Atención[],2,0)</f>
        <v>Línea Ambulatoria</v>
      </c>
    </row>
    <row r="21" spans="2:15" x14ac:dyDescent="0.3">
      <c r="B21" s="4" t="str">
        <f t="shared" si="0"/>
        <v>1-Causa Ingreso-02</v>
      </c>
      <c r="C21" s="4" t="str">
        <f t="shared" si="1"/>
        <v>1-Causa Ingreso-02-Hombres</v>
      </c>
      <c r="D21" s="4" t="str">
        <f t="shared" si="2"/>
        <v>1-Causa Ingreso-02-Hombres-7</v>
      </c>
      <c r="E21">
        <v>1</v>
      </c>
      <c r="F21" t="s">
        <v>356</v>
      </c>
      <c r="G21" t="s">
        <v>416</v>
      </c>
      <c r="H21" t="s">
        <v>124</v>
      </c>
      <c r="I21">
        <v>7</v>
      </c>
      <c r="J21" t="s">
        <v>207</v>
      </c>
      <c r="K21" t="s">
        <v>252</v>
      </c>
      <c r="L21" t="s">
        <v>108</v>
      </c>
      <c r="M21">
        <v>18</v>
      </c>
      <c r="O21" t="str">
        <f>+VLOOKUP(Línea_Causa_Sexo_Región[[#This Row],[id_LA]],Línea_Atención[],2,0)</f>
        <v>Línea Ambulatoria</v>
      </c>
    </row>
    <row r="22" spans="2:15" x14ac:dyDescent="0.3">
      <c r="B22" s="4" t="str">
        <f t="shared" si="0"/>
        <v>1-Causa Ingreso-02</v>
      </c>
      <c r="C22" s="4" t="str">
        <f t="shared" si="1"/>
        <v>1-Causa Ingreso-02-Mujeres</v>
      </c>
      <c r="D22" s="4" t="str">
        <f t="shared" si="2"/>
        <v>1-Causa Ingreso-02-Mujeres-7</v>
      </c>
      <c r="E22">
        <v>1</v>
      </c>
      <c r="F22" t="s">
        <v>356</v>
      </c>
      <c r="G22" t="s">
        <v>416</v>
      </c>
      <c r="H22" t="s">
        <v>124</v>
      </c>
      <c r="I22">
        <v>7</v>
      </c>
      <c r="J22" t="s">
        <v>207</v>
      </c>
      <c r="K22" t="s">
        <v>253</v>
      </c>
      <c r="L22" t="s">
        <v>108</v>
      </c>
      <c r="M22">
        <v>4</v>
      </c>
      <c r="O22" t="str">
        <f>+VLOOKUP(Línea_Causa_Sexo_Región[[#This Row],[id_LA]],Línea_Atención[],2,0)</f>
        <v>Línea Ambulatoria</v>
      </c>
    </row>
    <row r="23" spans="2:15" x14ac:dyDescent="0.3">
      <c r="B23" s="4" t="str">
        <f t="shared" si="0"/>
        <v>1-Causa Ingreso-02</v>
      </c>
      <c r="C23" s="4" t="str">
        <f t="shared" si="1"/>
        <v>1-Causa Ingreso-02-Hombres</v>
      </c>
      <c r="D23" s="4" t="str">
        <f t="shared" si="2"/>
        <v>1-Causa Ingreso-02-Hombres-16</v>
      </c>
      <c r="E23">
        <v>1</v>
      </c>
      <c r="F23" t="s">
        <v>356</v>
      </c>
      <c r="G23" t="s">
        <v>416</v>
      </c>
      <c r="H23" t="s">
        <v>124</v>
      </c>
      <c r="I23">
        <v>16</v>
      </c>
      <c r="J23" t="s">
        <v>216</v>
      </c>
      <c r="K23" t="s">
        <v>252</v>
      </c>
      <c r="L23" t="s">
        <v>108</v>
      </c>
      <c r="M23">
        <v>31</v>
      </c>
      <c r="O23" t="str">
        <f>+VLOOKUP(Línea_Causa_Sexo_Región[[#This Row],[id_LA]],Línea_Atención[],2,0)</f>
        <v>Línea Ambulatoria</v>
      </c>
    </row>
    <row r="24" spans="2:15" x14ac:dyDescent="0.3">
      <c r="B24" s="4" t="str">
        <f t="shared" si="0"/>
        <v>1-Causa Ingreso-02</v>
      </c>
      <c r="C24" s="4" t="str">
        <f t="shared" si="1"/>
        <v>1-Causa Ingreso-02-Mujeres</v>
      </c>
      <c r="D24" s="4" t="str">
        <f t="shared" si="2"/>
        <v>1-Causa Ingreso-02-Mujeres-16</v>
      </c>
      <c r="E24">
        <v>1</v>
      </c>
      <c r="F24" t="s">
        <v>356</v>
      </c>
      <c r="G24" t="s">
        <v>416</v>
      </c>
      <c r="H24" t="s">
        <v>124</v>
      </c>
      <c r="I24">
        <v>16</v>
      </c>
      <c r="J24" t="s">
        <v>216</v>
      </c>
      <c r="K24" t="s">
        <v>253</v>
      </c>
      <c r="L24" t="s">
        <v>108</v>
      </c>
      <c r="M24">
        <v>7</v>
      </c>
      <c r="O24" t="str">
        <f>+VLOOKUP(Línea_Causa_Sexo_Región[[#This Row],[id_LA]],Línea_Atención[],2,0)</f>
        <v>Línea Ambulatoria</v>
      </c>
    </row>
    <row r="25" spans="2:15" x14ac:dyDescent="0.3">
      <c r="B25" s="4" t="str">
        <f t="shared" si="0"/>
        <v>1-Causa Ingreso-02</v>
      </c>
      <c r="C25" s="4" t="str">
        <f t="shared" si="1"/>
        <v>1-Causa Ingreso-02-Hombres</v>
      </c>
      <c r="D25" s="4" t="str">
        <f t="shared" si="2"/>
        <v>1-Causa Ingreso-02-Hombres-8</v>
      </c>
      <c r="E25">
        <v>1</v>
      </c>
      <c r="F25" t="s">
        <v>356</v>
      </c>
      <c r="G25" t="s">
        <v>416</v>
      </c>
      <c r="H25" t="s">
        <v>124</v>
      </c>
      <c r="I25">
        <v>8</v>
      </c>
      <c r="J25" t="s">
        <v>208</v>
      </c>
      <c r="K25" t="s">
        <v>252</v>
      </c>
      <c r="L25" t="s">
        <v>108</v>
      </c>
      <c r="M25">
        <v>124</v>
      </c>
      <c r="O25" t="str">
        <f>+VLOOKUP(Línea_Causa_Sexo_Región[[#This Row],[id_LA]],Línea_Atención[],2,0)</f>
        <v>Línea Ambulatoria</v>
      </c>
    </row>
    <row r="26" spans="2:15" x14ac:dyDescent="0.3">
      <c r="B26" s="4" t="str">
        <f t="shared" si="0"/>
        <v>1-Causa Ingreso-02</v>
      </c>
      <c r="C26" s="4" t="str">
        <f t="shared" si="1"/>
        <v>1-Causa Ingreso-02-Mujeres</v>
      </c>
      <c r="D26" s="4" t="str">
        <f t="shared" si="2"/>
        <v>1-Causa Ingreso-02-Mujeres-8</v>
      </c>
      <c r="E26">
        <v>1</v>
      </c>
      <c r="F26" t="s">
        <v>356</v>
      </c>
      <c r="G26" t="s">
        <v>416</v>
      </c>
      <c r="H26" t="s">
        <v>124</v>
      </c>
      <c r="I26">
        <v>8</v>
      </c>
      <c r="J26" t="s">
        <v>208</v>
      </c>
      <c r="K26" t="s">
        <v>253</v>
      </c>
      <c r="L26" t="s">
        <v>108</v>
      </c>
      <c r="M26">
        <v>35</v>
      </c>
      <c r="O26" t="str">
        <f>+VLOOKUP(Línea_Causa_Sexo_Región[[#This Row],[id_LA]],Línea_Atención[],2,0)</f>
        <v>Línea Ambulatoria</v>
      </c>
    </row>
    <row r="27" spans="2:15" x14ac:dyDescent="0.3">
      <c r="B27" s="4" t="str">
        <f t="shared" si="0"/>
        <v>1-Causa Ingreso-02</v>
      </c>
      <c r="C27" s="4" t="str">
        <f t="shared" si="1"/>
        <v>1-Causa Ingreso-02-Hombres</v>
      </c>
      <c r="D27" s="4" t="str">
        <f t="shared" si="2"/>
        <v>1-Causa Ingreso-02-Hombres-9</v>
      </c>
      <c r="E27">
        <v>1</v>
      </c>
      <c r="F27" t="s">
        <v>356</v>
      </c>
      <c r="G27" t="s">
        <v>416</v>
      </c>
      <c r="H27" t="s">
        <v>124</v>
      </c>
      <c r="I27">
        <v>9</v>
      </c>
      <c r="J27" t="s">
        <v>209</v>
      </c>
      <c r="K27" t="s">
        <v>252</v>
      </c>
      <c r="L27" t="s">
        <v>108</v>
      </c>
      <c r="M27">
        <v>189</v>
      </c>
      <c r="O27" t="str">
        <f>+VLOOKUP(Línea_Causa_Sexo_Región[[#This Row],[id_LA]],Línea_Atención[],2,0)</f>
        <v>Línea Ambulatoria</v>
      </c>
    </row>
    <row r="28" spans="2:15" x14ac:dyDescent="0.3">
      <c r="B28" s="4" t="str">
        <f t="shared" si="0"/>
        <v>1-Causa Ingreso-02</v>
      </c>
      <c r="C28" s="4" t="str">
        <f t="shared" si="1"/>
        <v>1-Causa Ingreso-02-Mujeres</v>
      </c>
      <c r="D28" s="4" t="str">
        <f t="shared" si="2"/>
        <v>1-Causa Ingreso-02-Mujeres-9</v>
      </c>
      <c r="E28">
        <v>1</v>
      </c>
      <c r="F28" t="s">
        <v>356</v>
      </c>
      <c r="G28" t="s">
        <v>416</v>
      </c>
      <c r="H28" t="s">
        <v>124</v>
      </c>
      <c r="I28">
        <v>9</v>
      </c>
      <c r="J28" t="s">
        <v>209</v>
      </c>
      <c r="K28" t="s">
        <v>253</v>
      </c>
      <c r="L28" t="s">
        <v>108</v>
      </c>
      <c r="M28">
        <v>97</v>
      </c>
      <c r="O28" t="str">
        <f>+VLOOKUP(Línea_Causa_Sexo_Región[[#This Row],[id_LA]],Línea_Atención[],2,0)</f>
        <v>Línea Ambulatoria</v>
      </c>
    </row>
    <row r="29" spans="2:15" x14ac:dyDescent="0.3">
      <c r="B29" s="4" t="str">
        <f t="shared" si="0"/>
        <v>1-Causa Ingreso-02</v>
      </c>
      <c r="C29" s="4" t="str">
        <f t="shared" si="1"/>
        <v>1-Causa Ingreso-02-Hombres</v>
      </c>
      <c r="D29" s="4" t="str">
        <f t="shared" si="2"/>
        <v>1-Causa Ingreso-02-Hombres-14</v>
      </c>
      <c r="E29">
        <v>1</v>
      </c>
      <c r="F29" t="s">
        <v>356</v>
      </c>
      <c r="G29" t="s">
        <v>416</v>
      </c>
      <c r="H29" t="s">
        <v>124</v>
      </c>
      <c r="I29">
        <v>14</v>
      </c>
      <c r="J29" t="s">
        <v>214</v>
      </c>
      <c r="K29" t="s">
        <v>252</v>
      </c>
      <c r="L29" t="s">
        <v>108</v>
      </c>
      <c r="M29">
        <v>11</v>
      </c>
      <c r="O29" t="str">
        <f>+VLOOKUP(Línea_Causa_Sexo_Región[[#This Row],[id_LA]],Línea_Atención[],2,0)</f>
        <v>Línea Ambulatoria</v>
      </c>
    </row>
    <row r="30" spans="2:15" x14ac:dyDescent="0.3">
      <c r="B30" s="4" t="str">
        <f t="shared" si="0"/>
        <v>1-Causa Ingreso-02</v>
      </c>
      <c r="C30" s="4" t="str">
        <f t="shared" si="1"/>
        <v>1-Causa Ingreso-02-Mujeres</v>
      </c>
      <c r="D30" s="4" t="str">
        <f t="shared" si="2"/>
        <v>1-Causa Ingreso-02-Mujeres-14</v>
      </c>
      <c r="E30">
        <v>1</v>
      </c>
      <c r="F30" t="s">
        <v>356</v>
      </c>
      <c r="G30" t="s">
        <v>416</v>
      </c>
      <c r="H30" t="s">
        <v>124</v>
      </c>
      <c r="I30">
        <v>14</v>
      </c>
      <c r="J30" t="s">
        <v>214</v>
      </c>
      <c r="K30" t="s">
        <v>253</v>
      </c>
      <c r="L30" t="s">
        <v>108</v>
      </c>
      <c r="M30">
        <v>1</v>
      </c>
      <c r="O30" t="str">
        <f>+VLOOKUP(Línea_Causa_Sexo_Región[[#This Row],[id_LA]],Línea_Atención[],2,0)</f>
        <v>Línea Ambulatoria</v>
      </c>
    </row>
    <row r="31" spans="2:15" x14ac:dyDescent="0.3">
      <c r="B31" s="4" t="str">
        <f t="shared" si="0"/>
        <v>1-Causa Ingreso-02</v>
      </c>
      <c r="C31" s="4" t="str">
        <f t="shared" si="1"/>
        <v>1-Causa Ingreso-02-Hombres</v>
      </c>
      <c r="D31" s="4" t="str">
        <f t="shared" si="2"/>
        <v>1-Causa Ingreso-02-Hombres-10</v>
      </c>
      <c r="E31">
        <v>1</v>
      </c>
      <c r="F31" t="s">
        <v>356</v>
      </c>
      <c r="G31" t="s">
        <v>416</v>
      </c>
      <c r="H31" t="s">
        <v>124</v>
      </c>
      <c r="I31">
        <v>10</v>
      </c>
      <c r="J31" t="s">
        <v>210</v>
      </c>
      <c r="K31" t="s">
        <v>252</v>
      </c>
      <c r="L31" t="s">
        <v>108</v>
      </c>
      <c r="M31">
        <v>22</v>
      </c>
      <c r="O31" t="str">
        <f>+VLOOKUP(Línea_Causa_Sexo_Región[[#This Row],[id_LA]],Línea_Atención[],2,0)</f>
        <v>Línea Ambulatoria</v>
      </c>
    </row>
    <row r="32" spans="2:15" x14ac:dyDescent="0.3">
      <c r="B32" s="4" t="str">
        <f t="shared" si="0"/>
        <v>1-Causa Ingreso-02</v>
      </c>
      <c r="C32" s="4" t="str">
        <f t="shared" si="1"/>
        <v>1-Causa Ingreso-02-Mujeres</v>
      </c>
      <c r="D32" s="4" t="str">
        <f t="shared" si="2"/>
        <v>1-Causa Ingreso-02-Mujeres-10</v>
      </c>
      <c r="E32">
        <v>1</v>
      </c>
      <c r="F32" t="s">
        <v>356</v>
      </c>
      <c r="G32" t="s">
        <v>416</v>
      </c>
      <c r="H32" t="s">
        <v>124</v>
      </c>
      <c r="I32">
        <v>10</v>
      </c>
      <c r="J32" t="s">
        <v>210</v>
      </c>
      <c r="K32" t="s">
        <v>253</v>
      </c>
      <c r="L32" t="s">
        <v>108</v>
      </c>
      <c r="M32">
        <v>3</v>
      </c>
      <c r="O32" t="str">
        <f>+VLOOKUP(Línea_Causa_Sexo_Región[[#This Row],[id_LA]],Línea_Atención[],2,0)</f>
        <v>Línea Ambulatoria</v>
      </c>
    </row>
    <row r="33" spans="2:15" x14ac:dyDescent="0.3">
      <c r="B33" s="4" t="str">
        <f t="shared" si="0"/>
        <v>1-Causa Ingreso-02</v>
      </c>
      <c r="C33" s="4" t="str">
        <f t="shared" si="1"/>
        <v>1-Causa Ingreso-02-Hombres</v>
      </c>
      <c r="D33" s="4" t="str">
        <f t="shared" si="2"/>
        <v>1-Causa Ingreso-02-Hombres-11</v>
      </c>
      <c r="E33">
        <v>1</v>
      </c>
      <c r="F33" t="s">
        <v>356</v>
      </c>
      <c r="G33" t="s">
        <v>416</v>
      </c>
      <c r="H33" t="s">
        <v>124</v>
      </c>
      <c r="I33">
        <v>11</v>
      </c>
      <c r="J33" t="s">
        <v>211</v>
      </c>
      <c r="K33" t="s">
        <v>252</v>
      </c>
      <c r="L33" t="s">
        <v>108</v>
      </c>
      <c r="M33">
        <v>6</v>
      </c>
      <c r="O33" t="str">
        <f>+VLOOKUP(Línea_Causa_Sexo_Región[[#This Row],[id_LA]],Línea_Atención[],2,0)</f>
        <v>Línea Ambulatoria</v>
      </c>
    </row>
    <row r="34" spans="2:15" x14ac:dyDescent="0.3">
      <c r="B34" s="4" t="str">
        <f t="shared" si="0"/>
        <v>1-Causa Ingreso-02</v>
      </c>
      <c r="C34" s="4" t="str">
        <f t="shared" si="1"/>
        <v>1-Causa Ingreso-02-Mujeres</v>
      </c>
      <c r="D34" s="4" t="str">
        <f t="shared" si="2"/>
        <v>1-Causa Ingreso-02-Mujeres-11</v>
      </c>
      <c r="E34">
        <v>1</v>
      </c>
      <c r="F34" t="s">
        <v>356</v>
      </c>
      <c r="G34" t="s">
        <v>416</v>
      </c>
      <c r="H34" t="s">
        <v>124</v>
      </c>
      <c r="I34">
        <v>11</v>
      </c>
      <c r="J34" t="s">
        <v>211</v>
      </c>
      <c r="K34" t="s">
        <v>253</v>
      </c>
      <c r="L34" t="s">
        <v>108</v>
      </c>
      <c r="M34">
        <v>0</v>
      </c>
      <c r="O34" t="str">
        <f>+VLOOKUP(Línea_Causa_Sexo_Región[[#This Row],[id_LA]],Línea_Atención[],2,0)</f>
        <v>Línea Ambulatoria</v>
      </c>
    </row>
    <row r="35" spans="2:15" x14ac:dyDescent="0.3">
      <c r="B35" s="4" t="str">
        <f t="shared" si="0"/>
        <v>1-Causa Ingreso-02</v>
      </c>
      <c r="C35" s="4" t="str">
        <f t="shared" si="1"/>
        <v>1-Causa Ingreso-02-Hombres</v>
      </c>
      <c r="D35" s="4" t="str">
        <f t="shared" si="2"/>
        <v>1-Causa Ingreso-02-Hombres-12</v>
      </c>
      <c r="E35">
        <v>1</v>
      </c>
      <c r="F35" t="s">
        <v>356</v>
      </c>
      <c r="G35" t="s">
        <v>416</v>
      </c>
      <c r="H35" t="s">
        <v>124</v>
      </c>
      <c r="I35">
        <v>12</v>
      </c>
      <c r="J35" t="s">
        <v>212</v>
      </c>
      <c r="K35" t="s">
        <v>252</v>
      </c>
      <c r="L35" t="s">
        <v>108</v>
      </c>
      <c r="M35">
        <v>26</v>
      </c>
      <c r="O35" t="str">
        <f>+VLOOKUP(Línea_Causa_Sexo_Región[[#This Row],[id_LA]],Línea_Atención[],2,0)</f>
        <v>Línea Ambulatoria</v>
      </c>
    </row>
    <row r="36" spans="2:15" x14ac:dyDescent="0.3">
      <c r="B36" s="4" t="str">
        <f t="shared" si="0"/>
        <v>1-Causa Ingreso-02</v>
      </c>
      <c r="C36" s="4" t="str">
        <f t="shared" si="1"/>
        <v>1-Causa Ingreso-02-Mujeres</v>
      </c>
      <c r="D36" s="4" t="str">
        <f t="shared" si="2"/>
        <v>1-Causa Ingreso-02-Mujeres-12</v>
      </c>
      <c r="E36">
        <v>1</v>
      </c>
      <c r="F36" t="s">
        <v>356</v>
      </c>
      <c r="G36" t="s">
        <v>416</v>
      </c>
      <c r="H36" t="s">
        <v>124</v>
      </c>
      <c r="I36">
        <v>12</v>
      </c>
      <c r="J36" t="s">
        <v>212</v>
      </c>
      <c r="K36" t="s">
        <v>253</v>
      </c>
      <c r="L36" t="s">
        <v>108</v>
      </c>
      <c r="M36">
        <v>19</v>
      </c>
      <c r="O36" t="str">
        <f>+VLOOKUP(Línea_Causa_Sexo_Región[[#This Row],[id_LA]],Línea_Atención[],2,0)</f>
        <v>Línea Ambulatoria</v>
      </c>
    </row>
    <row r="37" spans="2:15" x14ac:dyDescent="0.3">
      <c r="B37" s="4" t="str">
        <f t="shared" si="0"/>
        <v>1-Causa Ingreso-03</v>
      </c>
      <c r="C37" s="4" t="str">
        <f t="shared" si="1"/>
        <v>1-Causa Ingreso-03-Hombres</v>
      </c>
      <c r="D37" s="4" t="str">
        <f t="shared" si="2"/>
        <v>1-Causa Ingreso-03-Hombres-15</v>
      </c>
      <c r="E37">
        <v>1</v>
      </c>
      <c r="F37" t="s">
        <v>357</v>
      </c>
      <c r="G37" t="s">
        <v>416</v>
      </c>
      <c r="H37" t="s">
        <v>125</v>
      </c>
      <c r="I37">
        <v>15</v>
      </c>
      <c r="J37" t="s">
        <v>215</v>
      </c>
      <c r="K37" t="s">
        <v>252</v>
      </c>
      <c r="L37" t="s">
        <v>108</v>
      </c>
      <c r="M37">
        <v>134</v>
      </c>
      <c r="O37" t="str">
        <f>+VLOOKUP(Línea_Causa_Sexo_Región[[#This Row],[id_LA]],Línea_Atención[],2,0)</f>
        <v>Línea Ambulatoria</v>
      </c>
    </row>
    <row r="38" spans="2:15" x14ac:dyDescent="0.3">
      <c r="B38" s="4" t="str">
        <f t="shared" si="0"/>
        <v>1-Causa Ingreso-03</v>
      </c>
      <c r="C38" s="4" t="str">
        <f t="shared" si="1"/>
        <v>1-Causa Ingreso-03-Mujeres</v>
      </c>
      <c r="D38" s="4" t="str">
        <f t="shared" si="2"/>
        <v>1-Causa Ingreso-03-Mujeres-15</v>
      </c>
      <c r="E38">
        <v>1</v>
      </c>
      <c r="F38" t="s">
        <v>357</v>
      </c>
      <c r="G38" t="s">
        <v>416</v>
      </c>
      <c r="H38" t="s">
        <v>125</v>
      </c>
      <c r="I38">
        <v>15</v>
      </c>
      <c r="J38" t="s">
        <v>215</v>
      </c>
      <c r="K38" t="s">
        <v>253</v>
      </c>
      <c r="L38" t="s">
        <v>108</v>
      </c>
      <c r="M38">
        <v>84</v>
      </c>
      <c r="O38" t="str">
        <f>+VLOOKUP(Línea_Causa_Sexo_Región[[#This Row],[id_LA]],Línea_Atención[],2,0)</f>
        <v>Línea Ambulatoria</v>
      </c>
    </row>
    <row r="39" spans="2:15" x14ac:dyDescent="0.3">
      <c r="B39" s="4" t="str">
        <f t="shared" si="0"/>
        <v>1-Causa Ingreso-03</v>
      </c>
      <c r="C39" s="4" t="str">
        <f t="shared" si="1"/>
        <v>1-Causa Ingreso-03-Hombres</v>
      </c>
      <c r="D39" s="4" t="str">
        <f t="shared" si="2"/>
        <v>1-Causa Ingreso-03-Hombres-1</v>
      </c>
      <c r="E39">
        <v>1</v>
      </c>
      <c r="F39" t="s">
        <v>357</v>
      </c>
      <c r="G39" t="s">
        <v>416</v>
      </c>
      <c r="H39" t="s">
        <v>125</v>
      </c>
      <c r="I39">
        <v>1</v>
      </c>
      <c r="J39" t="s">
        <v>201</v>
      </c>
      <c r="K39" t="s">
        <v>252</v>
      </c>
      <c r="L39" t="s">
        <v>108</v>
      </c>
      <c r="M39">
        <v>129</v>
      </c>
      <c r="O39" t="str">
        <f>+VLOOKUP(Línea_Causa_Sexo_Región[[#This Row],[id_LA]],Línea_Atención[],2,0)</f>
        <v>Línea Ambulatoria</v>
      </c>
    </row>
    <row r="40" spans="2:15" x14ac:dyDescent="0.3">
      <c r="B40" s="4" t="str">
        <f t="shared" si="0"/>
        <v>1-Causa Ingreso-03</v>
      </c>
      <c r="C40" s="4" t="str">
        <f t="shared" si="1"/>
        <v>1-Causa Ingreso-03-Mujeres</v>
      </c>
      <c r="D40" s="4" t="str">
        <f t="shared" si="2"/>
        <v>1-Causa Ingreso-03-Mujeres-1</v>
      </c>
      <c r="E40">
        <v>1</v>
      </c>
      <c r="F40" t="s">
        <v>357</v>
      </c>
      <c r="G40" t="s">
        <v>416</v>
      </c>
      <c r="H40" t="s">
        <v>125</v>
      </c>
      <c r="I40">
        <v>1</v>
      </c>
      <c r="J40" t="s">
        <v>201</v>
      </c>
      <c r="K40" t="s">
        <v>253</v>
      </c>
      <c r="L40" t="s">
        <v>108</v>
      </c>
      <c r="M40">
        <v>132</v>
      </c>
      <c r="O40" t="str">
        <f>+VLOOKUP(Línea_Causa_Sexo_Región[[#This Row],[id_LA]],Línea_Atención[],2,0)</f>
        <v>Línea Ambulatoria</v>
      </c>
    </row>
    <row r="41" spans="2:15" x14ac:dyDescent="0.3">
      <c r="B41" s="4" t="str">
        <f t="shared" si="0"/>
        <v>1-Causa Ingreso-03</v>
      </c>
      <c r="C41" s="4" t="str">
        <f t="shared" si="1"/>
        <v>1-Causa Ingreso-03-Hombres</v>
      </c>
      <c r="D41" s="4" t="str">
        <f t="shared" si="2"/>
        <v>1-Causa Ingreso-03-Hombres-2</v>
      </c>
      <c r="E41">
        <v>1</v>
      </c>
      <c r="F41" t="s">
        <v>357</v>
      </c>
      <c r="G41" t="s">
        <v>416</v>
      </c>
      <c r="H41" t="s">
        <v>125</v>
      </c>
      <c r="I41">
        <v>2</v>
      </c>
      <c r="J41" t="s">
        <v>202</v>
      </c>
      <c r="K41" t="s">
        <v>252</v>
      </c>
      <c r="L41" t="s">
        <v>108</v>
      </c>
      <c r="M41">
        <v>269</v>
      </c>
      <c r="O41" t="str">
        <f>+VLOOKUP(Línea_Causa_Sexo_Región[[#This Row],[id_LA]],Línea_Atención[],2,0)</f>
        <v>Línea Ambulatoria</v>
      </c>
    </row>
    <row r="42" spans="2:15" x14ac:dyDescent="0.3">
      <c r="B42" s="4" t="str">
        <f t="shared" si="0"/>
        <v>1-Causa Ingreso-03</v>
      </c>
      <c r="C42" s="4" t="str">
        <f t="shared" si="1"/>
        <v>1-Causa Ingreso-03-Mujeres</v>
      </c>
      <c r="D42" s="4" t="str">
        <f t="shared" si="2"/>
        <v>1-Causa Ingreso-03-Mujeres-2</v>
      </c>
      <c r="E42">
        <v>1</v>
      </c>
      <c r="F42" t="s">
        <v>357</v>
      </c>
      <c r="G42" t="s">
        <v>416</v>
      </c>
      <c r="H42" t="s">
        <v>125</v>
      </c>
      <c r="I42">
        <v>2</v>
      </c>
      <c r="J42" t="s">
        <v>202</v>
      </c>
      <c r="K42" t="s">
        <v>253</v>
      </c>
      <c r="L42" t="s">
        <v>108</v>
      </c>
      <c r="M42">
        <v>261</v>
      </c>
      <c r="O42" t="str">
        <f>+VLOOKUP(Línea_Causa_Sexo_Región[[#This Row],[id_LA]],Línea_Atención[],2,0)</f>
        <v>Línea Ambulatoria</v>
      </c>
    </row>
    <row r="43" spans="2:15" x14ac:dyDescent="0.3">
      <c r="B43" s="4" t="str">
        <f t="shared" si="0"/>
        <v>1-Causa Ingreso-03</v>
      </c>
      <c r="C43" s="4" t="str">
        <f t="shared" si="1"/>
        <v>1-Causa Ingreso-03-Hombres</v>
      </c>
      <c r="D43" s="4" t="str">
        <f t="shared" si="2"/>
        <v>1-Causa Ingreso-03-Hombres-3</v>
      </c>
      <c r="E43">
        <v>1</v>
      </c>
      <c r="F43" t="s">
        <v>357</v>
      </c>
      <c r="G43" t="s">
        <v>416</v>
      </c>
      <c r="H43" t="s">
        <v>125</v>
      </c>
      <c r="I43">
        <v>3</v>
      </c>
      <c r="J43" t="s">
        <v>203</v>
      </c>
      <c r="K43" t="s">
        <v>252</v>
      </c>
      <c r="L43" t="s">
        <v>108</v>
      </c>
      <c r="M43">
        <v>174</v>
      </c>
      <c r="O43" t="str">
        <f>+VLOOKUP(Línea_Causa_Sexo_Región[[#This Row],[id_LA]],Línea_Atención[],2,0)</f>
        <v>Línea Ambulatoria</v>
      </c>
    </row>
    <row r="44" spans="2:15" x14ac:dyDescent="0.3">
      <c r="B44" s="4" t="str">
        <f t="shared" si="0"/>
        <v>1-Causa Ingreso-03</v>
      </c>
      <c r="C44" s="4" t="str">
        <f t="shared" si="1"/>
        <v>1-Causa Ingreso-03-Mujeres</v>
      </c>
      <c r="D44" s="4" t="str">
        <f t="shared" si="2"/>
        <v>1-Causa Ingreso-03-Mujeres-3</v>
      </c>
      <c r="E44">
        <v>1</v>
      </c>
      <c r="F44" t="s">
        <v>357</v>
      </c>
      <c r="G44" t="s">
        <v>416</v>
      </c>
      <c r="H44" t="s">
        <v>125</v>
      </c>
      <c r="I44">
        <v>3</v>
      </c>
      <c r="J44" t="s">
        <v>203</v>
      </c>
      <c r="K44" t="s">
        <v>253</v>
      </c>
      <c r="L44" t="s">
        <v>108</v>
      </c>
      <c r="M44">
        <v>163</v>
      </c>
      <c r="O44" t="str">
        <f>+VLOOKUP(Línea_Causa_Sexo_Región[[#This Row],[id_LA]],Línea_Atención[],2,0)</f>
        <v>Línea Ambulatoria</v>
      </c>
    </row>
    <row r="45" spans="2:15" x14ac:dyDescent="0.3">
      <c r="B45" s="4" t="str">
        <f t="shared" si="0"/>
        <v>1-Causa Ingreso-03</v>
      </c>
      <c r="C45" s="4" t="str">
        <f t="shared" si="1"/>
        <v>1-Causa Ingreso-03-Hombres</v>
      </c>
      <c r="D45" s="4" t="str">
        <f t="shared" si="2"/>
        <v>1-Causa Ingreso-03-Hombres-4</v>
      </c>
      <c r="E45">
        <v>1</v>
      </c>
      <c r="F45" t="s">
        <v>357</v>
      </c>
      <c r="G45" t="s">
        <v>416</v>
      </c>
      <c r="H45" t="s">
        <v>125</v>
      </c>
      <c r="I45">
        <v>4</v>
      </c>
      <c r="J45" t="s">
        <v>204</v>
      </c>
      <c r="K45" t="s">
        <v>252</v>
      </c>
      <c r="L45" t="s">
        <v>108</v>
      </c>
      <c r="M45">
        <v>272</v>
      </c>
      <c r="O45" t="str">
        <f>+VLOOKUP(Línea_Causa_Sexo_Región[[#This Row],[id_LA]],Línea_Atención[],2,0)</f>
        <v>Línea Ambulatoria</v>
      </c>
    </row>
    <row r="46" spans="2:15" x14ac:dyDescent="0.3">
      <c r="B46" s="4" t="str">
        <f t="shared" si="0"/>
        <v>1-Causa Ingreso-03</v>
      </c>
      <c r="C46" s="4" t="str">
        <f t="shared" si="1"/>
        <v>1-Causa Ingreso-03-Mujeres</v>
      </c>
      <c r="D46" s="4" t="str">
        <f t="shared" si="2"/>
        <v>1-Causa Ingreso-03-Mujeres-4</v>
      </c>
      <c r="E46">
        <v>1</v>
      </c>
      <c r="F46" t="s">
        <v>357</v>
      </c>
      <c r="G46" t="s">
        <v>416</v>
      </c>
      <c r="H46" t="s">
        <v>125</v>
      </c>
      <c r="I46">
        <v>4</v>
      </c>
      <c r="J46" t="s">
        <v>204</v>
      </c>
      <c r="K46" t="s">
        <v>253</v>
      </c>
      <c r="L46" t="s">
        <v>108</v>
      </c>
      <c r="M46">
        <v>333</v>
      </c>
      <c r="O46" t="str">
        <f>+VLOOKUP(Línea_Causa_Sexo_Región[[#This Row],[id_LA]],Línea_Atención[],2,0)</f>
        <v>Línea Ambulatoria</v>
      </c>
    </row>
    <row r="47" spans="2:15" x14ac:dyDescent="0.3">
      <c r="B47" s="4" t="str">
        <f t="shared" si="0"/>
        <v>1-Causa Ingreso-03</v>
      </c>
      <c r="C47" s="4" t="str">
        <f t="shared" si="1"/>
        <v>1-Causa Ingreso-03-Hombres</v>
      </c>
      <c r="D47" s="4" t="str">
        <f t="shared" si="2"/>
        <v>1-Causa Ingreso-03-Hombres-5</v>
      </c>
      <c r="E47">
        <v>1</v>
      </c>
      <c r="F47" t="s">
        <v>357</v>
      </c>
      <c r="G47" t="s">
        <v>416</v>
      </c>
      <c r="H47" t="s">
        <v>125</v>
      </c>
      <c r="I47">
        <v>5</v>
      </c>
      <c r="J47" t="s">
        <v>205</v>
      </c>
      <c r="K47" t="s">
        <v>252</v>
      </c>
      <c r="L47" t="s">
        <v>108</v>
      </c>
      <c r="M47">
        <v>1072</v>
      </c>
      <c r="O47" t="str">
        <f>+VLOOKUP(Línea_Causa_Sexo_Región[[#This Row],[id_LA]],Línea_Atención[],2,0)</f>
        <v>Línea Ambulatoria</v>
      </c>
    </row>
    <row r="48" spans="2:15" x14ac:dyDescent="0.3">
      <c r="B48" s="4" t="str">
        <f t="shared" si="0"/>
        <v>1-Causa Ingreso-03</v>
      </c>
      <c r="C48" s="4" t="str">
        <f t="shared" si="1"/>
        <v>1-Causa Ingreso-03-Mujeres</v>
      </c>
      <c r="D48" s="4" t="str">
        <f t="shared" si="2"/>
        <v>1-Causa Ingreso-03-Mujeres-5</v>
      </c>
      <c r="E48">
        <v>1</v>
      </c>
      <c r="F48" t="s">
        <v>357</v>
      </c>
      <c r="G48" t="s">
        <v>416</v>
      </c>
      <c r="H48" t="s">
        <v>125</v>
      </c>
      <c r="I48">
        <v>5</v>
      </c>
      <c r="J48" t="s">
        <v>205</v>
      </c>
      <c r="K48" t="s">
        <v>253</v>
      </c>
      <c r="L48" t="s">
        <v>108</v>
      </c>
      <c r="M48">
        <v>1029</v>
      </c>
      <c r="O48" t="str">
        <f>+VLOOKUP(Línea_Causa_Sexo_Región[[#This Row],[id_LA]],Línea_Atención[],2,0)</f>
        <v>Línea Ambulatoria</v>
      </c>
    </row>
    <row r="49" spans="2:15" x14ac:dyDescent="0.3">
      <c r="B49" s="4" t="str">
        <f t="shared" si="0"/>
        <v>1-Causa Ingreso-03</v>
      </c>
      <c r="C49" s="4" t="str">
        <f t="shared" si="1"/>
        <v>1-Causa Ingreso-03-Hombres</v>
      </c>
      <c r="D49" s="4" t="str">
        <f t="shared" si="2"/>
        <v>1-Causa Ingreso-03-Hombres-13</v>
      </c>
      <c r="E49">
        <v>1</v>
      </c>
      <c r="F49" t="s">
        <v>357</v>
      </c>
      <c r="G49" t="s">
        <v>416</v>
      </c>
      <c r="H49" t="s">
        <v>125</v>
      </c>
      <c r="I49">
        <v>13</v>
      </c>
      <c r="J49" t="s">
        <v>213</v>
      </c>
      <c r="K49" t="s">
        <v>252</v>
      </c>
      <c r="L49" t="s">
        <v>108</v>
      </c>
      <c r="M49">
        <v>1845</v>
      </c>
      <c r="O49" t="str">
        <f>+VLOOKUP(Línea_Causa_Sexo_Región[[#This Row],[id_LA]],Línea_Atención[],2,0)</f>
        <v>Línea Ambulatoria</v>
      </c>
    </row>
    <row r="50" spans="2:15" x14ac:dyDescent="0.3">
      <c r="B50" s="4" t="str">
        <f t="shared" si="0"/>
        <v>1-Causa Ingreso-03</v>
      </c>
      <c r="C50" s="4" t="str">
        <f t="shared" si="1"/>
        <v>1-Causa Ingreso-03-Mujeres</v>
      </c>
      <c r="D50" s="4" t="str">
        <f t="shared" si="2"/>
        <v>1-Causa Ingreso-03-Mujeres-13</v>
      </c>
      <c r="E50">
        <v>1</v>
      </c>
      <c r="F50" t="s">
        <v>357</v>
      </c>
      <c r="G50" t="s">
        <v>416</v>
      </c>
      <c r="H50" t="s">
        <v>125</v>
      </c>
      <c r="I50">
        <v>13</v>
      </c>
      <c r="J50" t="s">
        <v>213</v>
      </c>
      <c r="K50" t="s">
        <v>253</v>
      </c>
      <c r="L50" t="s">
        <v>108</v>
      </c>
      <c r="M50">
        <v>1824</v>
      </c>
      <c r="O50" t="str">
        <f>+VLOOKUP(Línea_Causa_Sexo_Región[[#This Row],[id_LA]],Línea_Atención[],2,0)</f>
        <v>Línea Ambulatoria</v>
      </c>
    </row>
    <row r="51" spans="2:15" x14ac:dyDescent="0.3">
      <c r="B51" s="4" t="str">
        <f t="shared" si="0"/>
        <v>1-Causa Ingreso-03</v>
      </c>
      <c r="C51" s="4" t="str">
        <f t="shared" si="1"/>
        <v>1-Causa Ingreso-03-Hombres</v>
      </c>
      <c r="D51" s="4" t="str">
        <f t="shared" si="2"/>
        <v>1-Causa Ingreso-03-Hombres-6</v>
      </c>
      <c r="E51">
        <v>1</v>
      </c>
      <c r="F51" t="s">
        <v>357</v>
      </c>
      <c r="G51" t="s">
        <v>416</v>
      </c>
      <c r="H51" t="s">
        <v>125</v>
      </c>
      <c r="I51">
        <v>6</v>
      </c>
      <c r="J51" t="s">
        <v>206</v>
      </c>
      <c r="K51" t="s">
        <v>252</v>
      </c>
      <c r="L51" t="s">
        <v>108</v>
      </c>
      <c r="M51">
        <v>508</v>
      </c>
      <c r="O51" t="str">
        <f>+VLOOKUP(Línea_Causa_Sexo_Región[[#This Row],[id_LA]],Línea_Atención[],2,0)</f>
        <v>Línea Ambulatoria</v>
      </c>
    </row>
    <row r="52" spans="2:15" x14ac:dyDescent="0.3">
      <c r="B52" s="4" t="str">
        <f t="shared" si="0"/>
        <v>1-Causa Ingreso-03</v>
      </c>
      <c r="C52" s="4" t="str">
        <f t="shared" si="1"/>
        <v>1-Causa Ingreso-03-Mujeres</v>
      </c>
      <c r="D52" s="4" t="str">
        <f t="shared" si="2"/>
        <v>1-Causa Ingreso-03-Mujeres-6</v>
      </c>
      <c r="E52">
        <v>1</v>
      </c>
      <c r="F52" t="s">
        <v>357</v>
      </c>
      <c r="G52" t="s">
        <v>416</v>
      </c>
      <c r="H52" t="s">
        <v>125</v>
      </c>
      <c r="I52">
        <v>6</v>
      </c>
      <c r="J52" t="s">
        <v>206</v>
      </c>
      <c r="K52" t="s">
        <v>253</v>
      </c>
      <c r="L52" t="s">
        <v>108</v>
      </c>
      <c r="M52">
        <v>450</v>
      </c>
      <c r="O52" t="str">
        <f>+VLOOKUP(Línea_Causa_Sexo_Región[[#This Row],[id_LA]],Línea_Atención[],2,0)</f>
        <v>Línea Ambulatoria</v>
      </c>
    </row>
    <row r="53" spans="2:15" x14ac:dyDescent="0.3">
      <c r="B53" s="4" t="str">
        <f t="shared" si="0"/>
        <v>1-Causa Ingreso-03</v>
      </c>
      <c r="C53" s="4" t="str">
        <f t="shared" si="1"/>
        <v>1-Causa Ingreso-03-Hombres</v>
      </c>
      <c r="D53" s="4" t="str">
        <f t="shared" si="2"/>
        <v>1-Causa Ingreso-03-Hombres-7</v>
      </c>
      <c r="E53">
        <v>1</v>
      </c>
      <c r="F53" t="s">
        <v>357</v>
      </c>
      <c r="G53" t="s">
        <v>416</v>
      </c>
      <c r="H53" t="s">
        <v>125</v>
      </c>
      <c r="I53">
        <v>7</v>
      </c>
      <c r="J53" t="s">
        <v>207</v>
      </c>
      <c r="K53" t="s">
        <v>252</v>
      </c>
      <c r="L53" t="s">
        <v>108</v>
      </c>
      <c r="M53">
        <v>777</v>
      </c>
      <c r="O53" t="str">
        <f>+VLOOKUP(Línea_Causa_Sexo_Región[[#This Row],[id_LA]],Línea_Atención[],2,0)</f>
        <v>Línea Ambulatoria</v>
      </c>
    </row>
    <row r="54" spans="2:15" x14ac:dyDescent="0.3">
      <c r="B54" s="4" t="str">
        <f t="shared" si="0"/>
        <v>1-Causa Ingreso-03</v>
      </c>
      <c r="C54" s="4" t="str">
        <f t="shared" si="1"/>
        <v>1-Causa Ingreso-03-Mujeres</v>
      </c>
      <c r="D54" s="4" t="str">
        <f t="shared" si="2"/>
        <v>1-Causa Ingreso-03-Mujeres-7</v>
      </c>
      <c r="E54">
        <v>1</v>
      </c>
      <c r="F54" t="s">
        <v>357</v>
      </c>
      <c r="G54" t="s">
        <v>416</v>
      </c>
      <c r="H54" t="s">
        <v>125</v>
      </c>
      <c r="I54">
        <v>7</v>
      </c>
      <c r="J54" t="s">
        <v>207</v>
      </c>
      <c r="K54" t="s">
        <v>253</v>
      </c>
      <c r="L54" t="s">
        <v>108</v>
      </c>
      <c r="M54">
        <v>696</v>
      </c>
      <c r="O54" t="str">
        <f>+VLOOKUP(Línea_Causa_Sexo_Región[[#This Row],[id_LA]],Línea_Atención[],2,0)</f>
        <v>Línea Ambulatoria</v>
      </c>
    </row>
    <row r="55" spans="2:15" x14ac:dyDescent="0.3">
      <c r="B55" s="4" t="str">
        <f t="shared" si="0"/>
        <v>1-Causa Ingreso-03</v>
      </c>
      <c r="C55" s="4" t="str">
        <f t="shared" si="1"/>
        <v>1-Causa Ingreso-03-Hombres</v>
      </c>
      <c r="D55" s="4" t="str">
        <f t="shared" si="2"/>
        <v>1-Causa Ingreso-03-Hombres-16</v>
      </c>
      <c r="E55">
        <v>1</v>
      </c>
      <c r="F55" t="s">
        <v>357</v>
      </c>
      <c r="G55" t="s">
        <v>416</v>
      </c>
      <c r="H55" t="s">
        <v>125</v>
      </c>
      <c r="I55">
        <v>16</v>
      </c>
      <c r="J55" t="s">
        <v>216</v>
      </c>
      <c r="K55" t="s">
        <v>252</v>
      </c>
      <c r="L55" t="s">
        <v>108</v>
      </c>
      <c r="M55">
        <v>131</v>
      </c>
      <c r="O55" t="str">
        <f>+VLOOKUP(Línea_Causa_Sexo_Región[[#This Row],[id_LA]],Línea_Atención[],2,0)</f>
        <v>Línea Ambulatoria</v>
      </c>
    </row>
    <row r="56" spans="2:15" x14ac:dyDescent="0.3">
      <c r="B56" s="4" t="str">
        <f t="shared" si="0"/>
        <v>1-Causa Ingreso-03</v>
      </c>
      <c r="C56" s="4" t="str">
        <f t="shared" si="1"/>
        <v>1-Causa Ingreso-03-Mujeres</v>
      </c>
      <c r="D56" s="4" t="str">
        <f t="shared" si="2"/>
        <v>1-Causa Ingreso-03-Mujeres-16</v>
      </c>
      <c r="E56">
        <v>1</v>
      </c>
      <c r="F56" t="s">
        <v>357</v>
      </c>
      <c r="G56" t="s">
        <v>416</v>
      </c>
      <c r="H56" t="s">
        <v>125</v>
      </c>
      <c r="I56">
        <v>16</v>
      </c>
      <c r="J56" t="s">
        <v>216</v>
      </c>
      <c r="K56" t="s">
        <v>253</v>
      </c>
      <c r="L56" t="s">
        <v>108</v>
      </c>
      <c r="M56">
        <v>109</v>
      </c>
      <c r="O56" t="str">
        <f>+VLOOKUP(Línea_Causa_Sexo_Región[[#This Row],[id_LA]],Línea_Atención[],2,0)</f>
        <v>Línea Ambulatoria</v>
      </c>
    </row>
    <row r="57" spans="2:15" x14ac:dyDescent="0.3">
      <c r="B57" s="4" t="str">
        <f t="shared" si="0"/>
        <v>1-Causa Ingreso-03</v>
      </c>
      <c r="C57" s="4" t="str">
        <f t="shared" si="1"/>
        <v>1-Causa Ingreso-03-Hombres</v>
      </c>
      <c r="D57" s="4" t="str">
        <f t="shared" si="2"/>
        <v>1-Causa Ingreso-03-Hombres-8</v>
      </c>
      <c r="E57">
        <v>1</v>
      </c>
      <c r="F57" t="s">
        <v>357</v>
      </c>
      <c r="G57" t="s">
        <v>416</v>
      </c>
      <c r="H57" t="s">
        <v>125</v>
      </c>
      <c r="I57">
        <v>8</v>
      </c>
      <c r="J57" t="s">
        <v>208</v>
      </c>
      <c r="K57" t="s">
        <v>252</v>
      </c>
      <c r="L57" t="s">
        <v>108</v>
      </c>
      <c r="M57">
        <v>784</v>
      </c>
      <c r="O57" t="str">
        <f>+VLOOKUP(Línea_Causa_Sexo_Región[[#This Row],[id_LA]],Línea_Atención[],2,0)</f>
        <v>Línea Ambulatoria</v>
      </c>
    </row>
    <row r="58" spans="2:15" x14ac:dyDescent="0.3">
      <c r="B58" s="4" t="str">
        <f t="shared" si="0"/>
        <v>1-Causa Ingreso-03</v>
      </c>
      <c r="C58" s="4" t="str">
        <f t="shared" si="1"/>
        <v>1-Causa Ingreso-03-Mujeres</v>
      </c>
      <c r="D58" s="4" t="str">
        <f t="shared" si="2"/>
        <v>1-Causa Ingreso-03-Mujeres-8</v>
      </c>
      <c r="E58">
        <v>1</v>
      </c>
      <c r="F58" t="s">
        <v>357</v>
      </c>
      <c r="G58" t="s">
        <v>416</v>
      </c>
      <c r="H58" t="s">
        <v>125</v>
      </c>
      <c r="I58">
        <v>8</v>
      </c>
      <c r="J58" t="s">
        <v>208</v>
      </c>
      <c r="K58" t="s">
        <v>253</v>
      </c>
      <c r="L58" t="s">
        <v>108</v>
      </c>
      <c r="M58">
        <v>742</v>
      </c>
      <c r="O58" t="str">
        <f>+VLOOKUP(Línea_Causa_Sexo_Región[[#This Row],[id_LA]],Línea_Atención[],2,0)</f>
        <v>Línea Ambulatoria</v>
      </c>
    </row>
    <row r="59" spans="2:15" x14ac:dyDescent="0.3">
      <c r="B59" s="4" t="str">
        <f t="shared" si="0"/>
        <v>1-Causa Ingreso-03</v>
      </c>
      <c r="C59" s="4" t="str">
        <f t="shared" si="1"/>
        <v>1-Causa Ingreso-03-Hombres</v>
      </c>
      <c r="D59" s="4" t="str">
        <f t="shared" si="2"/>
        <v>1-Causa Ingreso-03-Hombres-9</v>
      </c>
      <c r="E59">
        <v>1</v>
      </c>
      <c r="F59" t="s">
        <v>357</v>
      </c>
      <c r="G59" t="s">
        <v>416</v>
      </c>
      <c r="H59" t="s">
        <v>125</v>
      </c>
      <c r="I59">
        <v>9</v>
      </c>
      <c r="J59" t="s">
        <v>209</v>
      </c>
      <c r="K59" t="s">
        <v>252</v>
      </c>
      <c r="L59" t="s">
        <v>108</v>
      </c>
      <c r="M59">
        <v>185</v>
      </c>
      <c r="O59" t="str">
        <f>+VLOOKUP(Línea_Causa_Sexo_Región[[#This Row],[id_LA]],Línea_Atención[],2,0)</f>
        <v>Línea Ambulatoria</v>
      </c>
    </row>
    <row r="60" spans="2:15" x14ac:dyDescent="0.3">
      <c r="B60" s="4" t="str">
        <f t="shared" si="0"/>
        <v>1-Causa Ingreso-03</v>
      </c>
      <c r="C60" s="4" t="str">
        <f t="shared" si="1"/>
        <v>1-Causa Ingreso-03-Mujeres</v>
      </c>
      <c r="D60" s="4" t="str">
        <f t="shared" si="2"/>
        <v>1-Causa Ingreso-03-Mujeres-9</v>
      </c>
      <c r="E60">
        <v>1</v>
      </c>
      <c r="F60" t="s">
        <v>357</v>
      </c>
      <c r="G60" t="s">
        <v>416</v>
      </c>
      <c r="H60" t="s">
        <v>125</v>
      </c>
      <c r="I60">
        <v>9</v>
      </c>
      <c r="J60" t="s">
        <v>209</v>
      </c>
      <c r="K60" t="s">
        <v>253</v>
      </c>
      <c r="L60" t="s">
        <v>108</v>
      </c>
      <c r="M60">
        <v>144</v>
      </c>
      <c r="O60" t="str">
        <f>+VLOOKUP(Línea_Causa_Sexo_Región[[#This Row],[id_LA]],Línea_Atención[],2,0)</f>
        <v>Línea Ambulatoria</v>
      </c>
    </row>
    <row r="61" spans="2:15" x14ac:dyDescent="0.3">
      <c r="B61" s="4" t="str">
        <f t="shared" si="0"/>
        <v>1-Causa Ingreso-03</v>
      </c>
      <c r="C61" s="4" t="str">
        <f t="shared" si="1"/>
        <v>1-Causa Ingreso-03-Hombres</v>
      </c>
      <c r="D61" s="4" t="str">
        <f t="shared" si="2"/>
        <v>1-Causa Ingreso-03-Hombres-14</v>
      </c>
      <c r="E61">
        <v>1</v>
      </c>
      <c r="F61" t="s">
        <v>357</v>
      </c>
      <c r="G61" t="s">
        <v>416</v>
      </c>
      <c r="H61" t="s">
        <v>125</v>
      </c>
      <c r="I61">
        <v>14</v>
      </c>
      <c r="J61" t="s">
        <v>214</v>
      </c>
      <c r="K61" t="s">
        <v>252</v>
      </c>
      <c r="L61" t="s">
        <v>108</v>
      </c>
      <c r="M61">
        <v>171</v>
      </c>
      <c r="O61" t="str">
        <f>+VLOOKUP(Línea_Causa_Sexo_Región[[#This Row],[id_LA]],Línea_Atención[],2,0)</f>
        <v>Línea Ambulatoria</v>
      </c>
    </row>
    <row r="62" spans="2:15" x14ac:dyDescent="0.3">
      <c r="B62" s="4" t="str">
        <f t="shared" si="0"/>
        <v>1-Causa Ingreso-03</v>
      </c>
      <c r="C62" s="4" t="str">
        <f t="shared" si="1"/>
        <v>1-Causa Ingreso-03-Mujeres</v>
      </c>
      <c r="D62" s="4" t="str">
        <f t="shared" si="2"/>
        <v>1-Causa Ingreso-03-Mujeres-14</v>
      </c>
      <c r="E62">
        <v>1</v>
      </c>
      <c r="F62" t="s">
        <v>357</v>
      </c>
      <c r="G62" t="s">
        <v>416</v>
      </c>
      <c r="H62" t="s">
        <v>125</v>
      </c>
      <c r="I62">
        <v>14</v>
      </c>
      <c r="J62" t="s">
        <v>214</v>
      </c>
      <c r="K62" t="s">
        <v>253</v>
      </c>
      <c r="L62" t="s">
        <v>108</v>
      </c>
      <c r="M62">
        <v>152</v>
      </c>
      <c r="O62" t="str">
        <f>+VLOOKUP(Línea_Causa_Sexo_Región[[#This Row],[id_LA]],Línea_Atención[],2,0)</f>
        <v>Línea Ambulatoria</v>
      </c>
    </row>
    <row r="63" spans="2:15" x14ac:dyDescent="0.3">
      <c r="B63" s="4" t="str">
        <f t="shared" si="0"/>
        <v>1-Causa Ingreso-03</v>
      </c>
      <c r="C63" s="4" t="str">
        <f t="shared" si="1"/>
        <v>1-Causa Ingreso-03-Hombres</v>
      </c>
      <c r="D63" s="4" t="str">
        <f t="shared" si="2"/>
        <v>1-Causa Ingreso-03-Hombres-10</v>
      </c>
      <c r="E63">
        <v>1</v>
      </c>
      <c r="F63" t="s">
        <v>357</v>
      </c>
      <c r="G63" t="s">
        <v>416</v>
      </c>
      <c r="H63" t="s">
        <v>125</v>
      </c>
      <c r="I63">
        <v>10</v>
      </c>
      <c r="J63" t="s">
        <v>210</v>
      </c>
      <c r="K63" t="s">
        <v>252</v>
      </c>
      <c r="L63" t="s">
        <v>108</v>
      </c>
      <c r="M63">
        <v>327</v>
      </c>
      <c r="O63" t="str">
        <f>+VLOOKUP(Línea_Causa_Sexo_Región[[#This Row],[id_LA]],Línea_Atención[],2,0)</f>
        <v>Línea Ambulatoria</v>
      </c>
    </row>
    <row r="64" spans="2:15" x14ac:dyDescent="0.3">
      <c r="B64" s="4" t="str">
        <f t="shared" si="0"/>
        <v>1-Causa Ingreso-03</v>
      </c>
      <c r="C64" s="4" t="str">
        <f t="shared" si="1"/>
        <v>1-Causa Ingreso-03-Mujeres</v>
      </c>
      <c r="D64" s="4" t="str">
        <f t="shared" si="2"/>
        <v>1-Causa Ingreso-03-Mujeres-10</v>
      </c>
      <c r="E64">
        <v>1</v>
      </c>
      <c r="F64" t="s">
        <v>357</v>
      </c>
      <c r="G64" t="s">
        <v>416</v>
      </c>
      <c r="H64" t="s">
        <v>125</v>
      </c>
      <c r="I64">
        <v>10</v>
      </c>
      <c r="J64" t="s">
        <v>210</v>
      </c>
      <c r="K64" t="s">
        <v>253</v>
      </c>
      <c r="L64" t="s">
        <v>108</v>
      </c>
      <c r="M64">
        <v>287</v>
      </c>
      <c r="O64" t="str">
        <f>+VLOOKUP(Línea_Causa_Sexo_Región[[#This Row],[id_LA]],Línea_Atención[],2,0)</f>
        <v>Línea Ambulatoria</v>
      </c>
    </row>
    <row r="65" spans="2:15" x14ac:dyDescent="0.3">
      <c r="B65" s="4" t="str">
        <f t="shared" si="0"/>
        <v>1-Causa Ingreso-03</v>
      </c>
      <c r="C65" s="4" t="str">
        <f t="shared" si="1"/>
        <v>1-Causa Ingreso-03-Hombres</v>
      </c>
      <c r="D65" s="4" t="str">
        <f t="shared" si="2"/>
        <v>1-Causa Ingreso-03-Hombres-11</v>
      </c>
      <c r="E65">
        <v>1</v>
      </c>
      <c r="F65" t="s">
        <v>357</v>
      </c>
      <c r="G65" t="s">
        <v>416</v>
      </c>
      <c r="H65" t="s">
        <v>125</v>
      </c>
      <c r="I65">
        <v>11</v>
      </c>
      <c r="J65" t="s">
        <v>211</v>
      </c>
      <c r="K65" t="s">
        <v>252</v>
      </c>
      <c r="L65" t="s">
        <v>108</v>
      </c>
      <c r="M65">
        <v>73</v>
      </c>
      <c r="O65" t="str">
        <f>+VLOOKUP(Línea_Causa_Sexo_Región[[#This Row],[id_LA]],Línea_Atención[],2,0)</f>
        <v>Línea Ambulatoria</v>
      </c>
    </row>
    <row r="66" spans="2:15" x14ac:dyDescent="0.3">
      <c r="B66" s="4" t="str">
        <f t="shared" si="0"/>
        <v>1-Causa Ingreso-03</v>
      </c>
      <c r="C66" s="4" t="str">
        <f t="shared" si="1"/>
        <v>1-Causa Ingreso-03-Mujeres</v>
      </c>
      <c r="D66" s="4" t="str">
        <f t="shared" si="2"/>
        <v>1-Causa Ingreso-03-Mujeres-11</v>
      </c>
      <c r="E66">
        <v>1</v>
      </c>
      <c r="F66" t="s">
        <v>357</v>
      </c>
      <c r="G66" t="s">
        <v>416</v>
      </c>
      <c r="H66" t="s">
        <v>125</v>
      </c>
      <c r="I66">
        <v>11</v>
      </c>
      <c r="J66" t="s">
        <v>211</v>
      </c>
      <c r="K66" t="s">
        <v>253</v>
      </c>
      <c r="L66" t="s">
        <v>108</v>
      </c>
      <c r="M66">
        <v>74</v>
      </c>
      <c r="O66" t="str">
        <f>+VLOOKUP(Línea_Causa_Sexo_Región[[#This Row],[id_LA]],Línea_Atención[],2,0)</f>
        <v>Línea Ambulatoria</v>
      </c>
    </row>
    <row r="67" spans="2:15" x14ac:dyDescent="0.3">
      <c r="B67" s="4" t="str">
        <f t="shared" si="0"/>
        <v>1-Causa Ingreso-03</v>
      </c>
      <c r="C67" s="4" t="str">
        <f t="shared" si="1"/>
        <v>1-Causa Ingreso-03-Hombres</v>
      </c>
      <c r="D67" s="4" t="str">
        <f t="shared" si="2"/>
        <v>1-Causa Ingreso-03-Hombres-12</v>
      </c>
      <c r="E67">
        <v>1</v>
      </c>
      <c r="F67" t="s">
        <v>357</v>
      </c>
      <c r="G67" t="s">
        <v>416</v>
      </c>
      <c r="H67" t="s">
        <v>125</v>
      </c>
      <c r="I67">
        <v>12</v>
      </c>
      <c r="J67" t="s">
        <v>212</v>
      </c>
      <c r="K67" t="s">
        <v>252</v>
      </c>
      <c r="L67" t="s">
        <v>108</v>
      </c>
      <c r="M67">
        <v>118</v>
      </c>
      <c r="O67" t="str">
        <f>+VLOOKUP(Línea_Causa_Sexo_Región[[#This Row],[id_LA]],Línea_Atención[],2,0)</f>
        <v>Línea Ambulatoria</v>
      </c>
    </row>
    <row r="68" spans="2:15" x14ac:dyDescent="0.3">
      <c r="B68" s="4" t="str">
        <f t="shared" si="0"/>
        <v>1-Causa Ingreso-03</v>
      </c>
      <c r="C68" s="4" t="str">
        <f t="shared" si="1"/>
        <v>1-Causa Ingreso-03-Mujeres</v>
      </c>
      <c r="D68" s="4" t="str">
        <f t="shared" si="2"/>
        <v>1-Causa Ingreso-03-Mujeres-12</v>
      </c>
      <c r="E68">
        <v>1</v>
      </c>
      <c r="F68" t="s">
        <v>357</v>
      </c>
      <c r="G68" t="s">
        <v>416</v>
      </c>
      <c r="H68" t="s">
        <v>125</v>
      </c>
      <c r="I68">
        <v>12</v>
      </c>
      <c r="J68" t="s">
        <v>212</v>
      </c>
      <c r="K68" t="s">
        <v>253</v>
      </c>
      <c r="L68" t="s">
        <v>108</v>
      </c>
      <c r="M68">
        <v>87</v>
      </c>
      <c r="O68" t="str">
        <f>+VLOOKUP(Línea_Causa_Sexo_Región[[#This Row],[id_LA]],Línea_Atención[],2,0)</f>
        <v>Línea Ambulatoria</v>
      </c>
    </row>
    <row r="69" spans="2:15" x14ac:dyDescent="0.3">
      <c r="B69" s="4" t="str">
        <f t="shared" si="0"/>
        <v>1-Causa Ingreso-04</v>
      </c>
      <c r="C69" s="4" t="str">
        <f t="shared" si="1"/>
        <v>1-Causa Ingreso-04-Hombres</v>
      </c>
      <c r="D69" s="4" t="str">
        <f t="shared" si="2"/>
        <v>1-Causa Ingreso-04-Hombres-15</v>
      </c>
      <c r="E69">
        <v>1</v>
      </c>
      <c r="F69" t="s">
        <v>358</v>
      </c>
      <c r="G69" t="s">
        <v>416</v>
      </c>
      <c r="H69" t="s">
        <v>126</v>
      </c>
      <c r="I69">
        <v>15</v>
      </c>
      <c r="J69" t="s">
        <v>215</v>
      </c>
      <c r="K69" t="s">
        <v>252</v>
      </c>
      <c r="L69" t="s">
        <v>108</v>
      </c>
      <c r="M69">
        <v>389</v>
      </c>
      <c r="O69" t="str">
        <f>+VLOOKUP(Línea_Causa_Sexo_Región[[#This Row],[id_LA]],Línea_Atención[],2,0)</f>
        <v>Línea Ambulatoria</v>
      </c>
    </row>
    <row r="70" spans="2:15" x14ac:dyDescent="0.3">
      <c r="B70" s="4" t="str">
        <f t="shared" ref="B70:B133" si="3">+E70&amp;"-"&amp;F70</f>
        <v>1-Causa Ingreso-04</v>
      </c>
      <c r="C70" s="4" t="str">
        <f t="shared" ref="C70:C133" si="4">+B70&amp;"-"&amp;K70</f>
        <v>1-Causa Ingreso-04-Mujeres</v>
      </c>
      <c r="D70" s="4" t="str">
        <f t="shared" ref="D70:D133" si="5">+C70&amp;"-"&amp;I70</f>
        <v>1-Causa Ingreso-04-Mujeres-15</v>
      </c>
      <c r="E70">
        <v>1</v>
      </c>
      <c r="F70" t="s">
        <v>358</v>
      </c>
      <c r="G70" t="s">
        <v>416</v>
      </c>
      <c r="H70" t="s">
        <v>126</v>
      </c>
      <c r="I70">
        <v>15</v>
      </c>
      <c r="J70" t="s">
        <v>215</v>
      </c>
      <c r="K70" t="s">
        <v>253</v>
      </c>
      <c r="L70" t="s">
        <v>108</v>
      </c>
      <c r="M70">
        <v>310</v>
      </c>
      <c r="O70" t="str">
        <f>+VLOOKUP(Línea_Causa_Sexo_Región[[#This Row],[id_LA]],Línea_Atención[],2,0)</f>
        <v>Línea Ambulatoria</v>
      </c>
    </row>
    <row r="71" spans="2:15" x14ac:dyDescent="0.3">
      <c r="B71" s="4" t="str">
        <f t="shared" si="3"/>
        <v>1-Causa Ingreso-04</v>
      </c>
      <c r="C71" s="4" t="str">
        <f t="shared" si="4"/>
        <v>1-Causa Ingreso-04-Hombres</v>
      </c>
      <c r="D71" s="4" t="str">
        <f t="shared" si="5"/>
        <v>1-Causa Ingreso-04-Hombres-1</v>
      </c>
      <c r="E71">
        <v>1</v>
      </c>
      <c r="F71" t="s">
        <v>358</v>
      </c>
      <c r="G71" t="s">
        <v>416</v>
      </c>
      <c r="H71" t="s">
        <v>126</v>
      </c>
      <c r="I71">
        <v>1</v>
      </c>
      <c r="J71" t="s">
        <v>201</v>
      </c>
      <c r="K71" t="s">
        <v>252</v>
      </c>
      <c r="L71" t="s">
        <v>108</v>
      </c>
      <c r="M71">
        <v>349</v>
      </c>
      <c r="O71" t="str">
        <f>+VLOOKUP(Línea_Causa_Sexo_Región[[#This Row],[id_LA]],Línea_Atención[],2,0)</f>
        <v>Línea Ambulatoria</v>
      </c>
    </row>
    <row r="72" spans="2:15" x14ac:dyDescent="0.3">
      <c r="B72" s="4" t="str">
        <f t="shared" si="3"/>
        <v>1-Causa Ingreso-04</v>
      </c>
      <c r="C72" s="4" t="str">
        <f t="shared" si="4"/>
        <v>1-Causa Ingreso-04-Mujeres</v>
      </c>
      <c r="D72" s="4" t="str">
        <f t="shared" si="5"/>
        <v>1-Causa Ingreso-04-Mujeres-1</v>
      </c>
      <c r="E72">
        <v>1</v>
      </c>
      <c r="F72" t="s">
        <v>358</v>
      </c>
      <c r="G72" t="s">
        <v>416</v>
      </c>
      <c r="H72" t="s">
        <v>126</v>
      </c>
      <c r="I72">
        <v>1</v>
      </c>
      <c r="J72" t="s">
        <v>201</v>
      </c>
      <c r="K72" t="s">
        <v>253</v>
      </c>
      <c r="L72" t="s">
        <v>108</v>
      </c>
      <c r="M72">
        <v>343</v>
      </c>
      <c r="O72" t="str">
        <f>+VLOOKUP(Línea_Causa_Sexo_Región[[#This Row],[id_LA]],Línea_Atención[],2,0)</f>
        <v>Línea Ambulatoria</v>
      </c>
    </row>
    <row r="73" spans="2:15" x14ac:dyDescent="0.3">
      <c r="B73" s="4" t="str">
        <f t="shared" si="3"/>
        <v>1-Causa Ingreso-04</v>
      </c>
      <c r="C73" s="4" t="str">
        <f t="shared" si="4"/>
        <v>1-Causa Ingreso-04-Hombres</v>
      </c>
      <c r="D73" s="4" t="str">
        <f t="shared" si="5"/>
        <v>1-Causa Ingreso-04-Hombres-2</v>
      </c>
      <c r="E73">
        <v>1</v>
      </c>
      <c r="F73" t="s">
        <v>358</v>
      </c>
      <c r="G73" t="s">
        <v>416</v>
      </c>
      <c r="H73" t="s">
        <v>126</v>
      </c>
      <c r="I73">
        <v>2</v>
      </c>
      <c r="J73" t="s">
        <v>202</v>
      </c>
      <c r="K73" t="s">
        <v>252</v>
      </c>
      <c r="L73" t="s">
        <v>108</v>
      </c>
      <c r="M73">
        <v>871</v>
      </c>
      <c r="O73" t="str">
        <f>+VLOOKUP(Línea_Causa_Sexo_Región[[#This Row],[id_LA]],Línea_Atención[],2,0)</f>
        <v>Línea Ambulatoria</v>
      </c>
    </row>
    <row r="74" spans="2:15" x14ac:dyDescent="0.3">
      <c r="B74" s="4" t="str">
        <f t="shared" si="3"/>
        <v>1-Causa Ingreso-04</v>
      </c>
      <c r="C74" s="4" t="str">
        <f t="shared" si="4"/>
        <v>1-Causa Ingreso-04-Mujeres</v>
      </c>
      <c r="D74" s="4" t="str">
        <f t="shared" si="5"/>
        <v>1-Causa Ingreso-04-Mujeres-2</v>
      </c>
      <c r="E74">
        <v>1</v>
      </c>
      <c r="F74" t="s">
        <v>358</v>
      </c>
      <c r="G74" t="s">
        <v>416</v>
      </c>
      <c r="H74" t="s">
        <v>126</v>
      </c>
      <c r="I74">
        <v>2</v>
      </c>
      <c r="J74" t="s">
        <v>202</v>
      </c>
      <c r="K74" t="s">
        <v>253</v>
      </c>
      <c r="L74" t="s">
        <v>108</v>
      </c>
      <c r="M74">
        <v>664</v>
      </c>
      <c r="O74" t="str">
        <f>+VLOOKUP(Línea_Causa_Sexo_Región[[#This Row],[id_LA]],Línea_Atención[],2,0)</f>
        <v>Línea Ambulatoria</v>
      </c>
    </row>
    <row r="75" spans="2:15" x14ac:dyDescent="0.3">
      <c r="B75" s="4" t="str">
        <f t="shared" si="3"/>
        <v>1-Causa Ingreso-04</v>
      </c>
      <c r="C75" s="4" t="str">
        <f t="shared" si="4"/>
        <v>1-Causa Ingreso-04-Hombres</v>
      </c>
      <c r="D75" s="4" t="str">
        <f t="shared" si="5"/>
        <v>1-Causa Ingreso-04-Hombres-3</v>
      </c>
      <c r="E75">
        <v>1</v>
      </c>
      <c r="F75" t="s">
        <v>358</v>
      </c>
      <c r="G75" t="s">
        <v>416</v>
      </c>
      <c r="H75" t="s">
        <v>126</v>
      </c>
      <c r="I75">
        <v>3</v>
      </c>
      <c r="J75" t="s">
        <v>203</v>
      </c>
      <c r="K75" t="s">
        <v>252</v>
      </c>
      <c r="L75" t="s">
        <v>108</v>
      </c>
      <c r="M75">
        <v>792</v>
      </c>
      <c r="O75" t="str">
        <f>+VLOOKUP(Línea_Causa_Sexo_Región[[#This Row],[id_LA]],Línea_Atención[],2,0)</f>
        <v>Línea Ambulatoria</v>
      </c>
    </row>
    <row r="76" spans="2:15" x14ac:dyDescent="0.3">
      <c r="B76" s="4" t="str">
        <f t="shared" si="3"/>
        <v>1-Causa Ingreso-04</v>
      </c>
      <c r="C76" s="4" t="str">
        <f t="shared" si="4"/>
        <v>1-Causa Ingreso-04-Mujeres</v>
      </c>
      <c r="D76" s="4" t="str">
        <f t="shared" si="5"/>
        <v>1-Causa Ingreso-04-Mujeres-3</v>
      </c>
      <c r="E76">
        <v>1</v>
      </c>
      <c r="F76" t="s">
        <v>358</v>
      </c>
      <c r="G76" t="s">
        <v>416</v>
      </c>
      <c r="H76" t="s">
        <v>126</v>
      </c>
      <c r="I76">
        <v>3</v>
      </c>
      <c r="J76" t="s">
        <v>203</v>
      </c>
      <c r="K76" t="s">
        <v>253</v>
      </c>
      <c r="L76" t="s">
        <v>108</v>
      </c>
      <c r="M76">
        <v>600</v>
      </c>
      <c r="O76" t="str">
        <f>+VLOOKUP(Línea_Causa_Sexo_Región[[#This Row],[id_LA]],Línea_Atención[],2,0)</f>
        <v>Línea Ambulatoria</v>
      </c>
    </row>
    <row r="77" spans="2:15" x14ac:dyDescent="0.3">
      <c r="B77" s="4" t="str">
        <f t="shared" si="3"/>
        <v>1-Causa Ingreso-04</v>
      </c>
      <c r="C77" s="4" t="str">
        <f t="shared" si="4"/>
        <v>1-Causa Ingreso-04-Hombres</v>
      </c>
      <c r="D77" s="4" t="str">
        <f t="shared" si="5"/>
        <v>1-Causa Ingreso-04-Hombres-4</v>
      </c>
      <c r="E77">
        <v>1</v>
      </c>
      <c r="F77" t="s">
        <v>358</v>
      </c>
      <c r="G77" t="s">
        <v>416</v>
      </c>
      <c r="H77" t="s">
        <v>126</v>
      </c>
      <c r="I77">
        <v>4</v>
      </c>
      <c r="J77" t="s">
        <v>204</v>
      </c>
      <c r="K77" t="s">
        <v>252</v>
      </c>
      <c r="L77" t="s">
        <v>108</v>
      </c>
      <c r="M77">
        <v>728</v>
      </c>
      <c r="O77" t="str">
        <f>+VLOOKUP(Línea_Causa_Sexo_Región[[#This Row],[id_LA]],Línea_Atención[],2,0)</f>
        <v>Línea Ambulatoria</v>
      </c>
    </row>
    <row r="78" spans="2:15" x14ac:dyDescent="0.3">
      <c r="B78" s="4" t="str">
        <f t="shared" si="3"/>
        <v>1-Causa Ingreso-04</v>
      </c>
      <c r="C78" s="4" t="str">
        <f t="shared" si="4"/>
        <v>1-Causa Ingreso-04-Mujeres</v>
      </c>
      <c r="D78" s="4" t="str">
        <f t="shared" si="5"/>
        <v>1-Causa Ingreso-04-Mujeres-4</v>
      </c>
      <c r="E78">
        <v>1</v>
      </c>
      <c r="F78" t="s">
        <v>358</v>
      </c>
      <c r="G78" t="s">
        <v>416</v>
      </c>
      <c r="H78" t="s">
        <v>126</v>
      </c>
      <c r="I78">
        <v>4</v>
      </c>
      <c r="J78" t="s">
        <v>204</v>
      </c>
      <c r="K78" t="s">
        <v>253</v>
      </c>
      <c r="L78" t="s">
        <v>108</v>
      </c>
      <c r="M78">
        <v>678</v>
      </c>
      <c r="O78" t="str">
        <f>+VLOOKUP(Línea_Causa_Sexo_Región[[#This Row],[id_LA]],Línea_Atención[],2,0)</f>
        <v>Línea Ambulatoria</v>
      </c>
    </row>
    <row r="79" spans="2:15" x14ac:dyDescent="0.3">
      <c r="B79" s="4" t="str">
        <f t="shared" si="3"/>
        <v>1-Causa Ingreso-04</v>
      </c>
      <c r="C79" s="4" t="str">
        <f t="shared" si="4"/>
        <v>1-Causa Ingreso-04-Hombres</v>
      </c>
      <c r="D79" s="4" t="str">
        <f t="shared" si="5"/>
        <v>1-Causa Ingreso-04-Hombres-5</v>
      </c>
      <c r="E79">
        <v>1</v>
      </c>
      <c r="F79" t="s">
        <v>358</v>
      </c>
      <c r="G79" t="s">
        <v>416</v>
      </c>
      <c r="H79" t="s">
        <v>126</v>
      </c>
      <c r="I79">
        <v>5</v>
      </c>
      <c r="J79" t="s">
        <v>205</v>
      </c>
      <c r="K79" t="s">
        <v>252</v>
      </c>
      <c r="L79" t="s">
        <v>108</v>
      </c>
      <c r="M79">
        <v>3773</v>
      </c>
      <c r="O79" t="str">
        <f>+VLOOKUP(Línea_Causa_Sexo_Región[[#This Row],[id_LA]],Línea_Atención[],2,0)</f>
        <v>Línea Ambulatoria</v>
      </c>
    </row>
    <row r="80" spans="2:15" x14ac:dyDescent="0.3">
      <c r="B80" s="4" t="str">
        <f t="shared" si="3"/>
        <v>1-Causa Ingreso-04</v>
      </c>
      <c r="C80" s="4" t="str">
        <f t="shared" si="4"/>
        <v>1-Causa Ingreso-04-Mujeres</v>
      </c>
      <c r="D80" s="4" t="str">
        <f t="shared" si="5"/>
        <v>1-Causa Ingreso-04-Mujeres-5</v>
      </c>
      <c r="E80">
        <v>1</v>
      </c>
      <c r="F80" t="s">
        <v>358</v>
      </c>
      <c r="G80" t="s">
        <v>416</v>
      </c>
      <c r="H80" t="s">
        <v>126</v>
      </c>
      <c r="I80">
        <v>5</v>
      </c>
      <c r="J80" t="s">
        <v>205</v>
      </c>
      <c r="K80" t="s">
        <v>253</v>
      </c>
      <c r="L80" t="s">
        <v>108</v>
      </c>
      <c r="M80">
        <v>3142</v>
      </c>
      <c r="O80" t="str">
        <f>+VLOOKUP(Línea_Causa_Sexo_Región[[#This Row],[id_LA]],Línea_Atención[],2,0)</f>
        <v>Línea Ambulatoria</v>
      </c>
    </row>
    <row r="81" spans="2:15" x14ac:dyDescent="0.3">
      <c r="B81" s="4" t="str">
        <f t="shared" si="3"/>
        <v>1-Causa Ingreso-04</v>
      </c>
      <c r="C81" s="4" t="str">
        <f t="shared" si="4"/>
        <v>1-Causa Ingreso-04-Hombres</v>
      </c>
      <c r="D81" s="4" t="str">
        <f t="shared" si="5"/>
        <v>1-Causa Ingreso-04-Hombres-13</v>
      </c>
      <c r="E81">
        <v>1</v>
      </c>
      <c r="F81" t="s">
        <v>358</v>
      </c>
      <c r="G81" t="s">
        <v>416</v>
      </c>
      <c r="H81" t="s">
        <v>126</v>
      </c>
      <c r="I81">
        <v>13</v>
      </c>
      <c r="J81" t="s">
        <v>213</v>
      </c>
      <c r="K81" t="s">
        <v>252</v>
      </c>
      <c r="L81" t="s">
        <v>108</v>
      </c>
      <c r="M81">
        <v>4388</v>
      </c>
      <c r="O81" t="str">
        <f>+VLOOKUP(Línea_Causa_Sexo_Región[[#This Row],[id_LA]],Línea_Atención[],2,0)</f>
        <v>Línea Ambulatoria</v>
      </c>
    </row>
    <row r="82" spans="2:15" x14ac:dyDescent="0.3">
      <c r="B82" s="4" t="str">
        <f t="shared" si="3"/>
        <v>1-Causa Ingreso-04</v>
      </c>
      <c r="C82" s="4" t="str">
        <f t="shared" si="4"/>
        <v>1-Causa Ingreso-04-Mujeres</v>
      </c>
      <c r="D82" s="4" t="str">
        <f t="shared" si="5"/>
        <v>1-Causa Ingreso-04-Mujeres-13</v>
      </c>
      <c r="E82">
        <v>1</v>
      </c>
      <c r="F82" t="s">
        <v>358</v>
      </c>
      <c r="G82" t="s">
        <v>416</v>
      </c>
      <c r="H82" t="s">
        <v>126</v>
      </c>
      <c r="I82">
        <v>13</v>
      </c>
      <c r="J82" t="s">
        <v>213</v>
      </c>
      <c r="K82" t="s">
        <v>253</v>
      </c>
      <c r="L82" t="s">
        <v>108</v>
      </c>
      <c r="M82">
        <v>3607</v>
      </c>
      <c r="O82" t="str">
        <f>+VLOOKUP(Línea_Causa_Sexo_Región[[#This Row],[id_LA]],Línea_Atención[],2,0)</f>
        <v>Línea Ambulatoria</v>
      </c>
    </row>
    <row r="83" spans="2:15" x14ac:dyDescent="0.3">
      <c r="B83" s="4" t="str">
        <f t="shared" si="3"/>
        <v>1-Causa Ingreso-04</v>
      </c>
      <c r="C83" s="4" t="str">
        <f t="shared" si="4"/>
        <v>1-Causa Ingreso-04-Hombres</v>
      </c>
      <c r="D83" s="4" t="str">
        <f t="shared" si="5"/>
        <v>1-Causa Ingreso-04-Hombres-6</v>
      </c>
      <c r="E83">
        <v>1</v>
      </c>
      <c r="F83" t="s">
        <v>358</v>
      </c>
      <c r="G83" t="s">
        <v>416</v>
      </c>
      <c r="H83" t="s">
        <v>126</v>
      </c>
      <c r="I83">
        <v>6</v>
      </c>
      <c r="J83" t="s">
        <v>206</v>
      </c>
      <c r="K83" t="s">
        <v>252</v>
      </c>
      <c r="L83" t="s">
        <v>108</v>
      </c>
      <c r="M83">
        <v>1137</v>
      </c>
      <c r="O83" t="str">
        <f>+VLOOKUP(Línea_Causa_Sexo_Región[[#This Row],[id_LA]],Línea_Atención[],2,0)</f>
        <v>Línea Ambulatoria</v>
      </c>
    </row>
    <row r="84" spans="2:15" x14ac:dyDescent="0.3">
      <c r="B84" s="4" t="str">
        <f t="shared" si="3"/>
        <v>1-Causa Ingreso-04</v>
      </c>
      <c r="C84" s="4" t="str">
        <f t="shared" si="4"/>
        <v>1-Causa Ingreso-04-Mujeres</v>
      </c>
      <c r="D84" s="4" t="str">
        <f t="shared" si="5"/>
        <v>1-Causa Ingreso-04-Mujeres-6</v>
      </c>
      <c r="E84">
        <v>1</v>
      </c>
      <c r="F84" t="s">
        <v>358</v>
      </c>
      <c r="G84" t="s">
        <v>416</v>
      </c>
      <c r="H84" t="s">
        <v>126</v>
      </c>
      <c r="I84">
        <v>6</v>
      </c>
      <c r="J84" t="s">
        <v>206</v>
      </c>
      <c r="K84" t="s">
        <v>253</v>
      </c>
      <c r="L84" t="s">
        <v>108</v>
      </c>
      <c r="M84">
        <v>920</v>
      </c>
      <c r="O84" t="str">
        <f>+VLOOKUP(Línea_Causa_Sexo_Región[[#This Row],[id_LA]],Línea_Atención[],2,0)</f>
        <v>Línea Ambulatoria</v>
      </c>
    </row>
    <row r="85" spans="2:15" x14ac:dyDescent="0.3">
      <c r="B85" s="4" t="str">
        <f t="shared" si="3"/>
        <v>1-Causa Ingreso-04</v>
      </c>
      <c r="C85" s="4" t="str">
        <f t="shared" si="4"/>
        <v>1-Causa Ingreso-04-Hombres</v>
      </c>
      <c r="D85" s="4" t="str">
        <f t="shared" si="5"/>
        <v>1-Causa Ingreso-04-Hombres-7</v>
      </c>
      <c r="E85">
        <v>1</v>
      </c>
      <c r="F85" t="s">
        <v>358</v>
      </c>
      <c r="G85" t="s">
        <v>416</v>
      </c>
      <c r="H85" t="s">
        <v>126</v>
      </c>
      <c r="I85">
        <v>7</v>
      </c>
      <c r="J85" t="s">
        <v>207</v>
      </c>
      <c r="K85" t="s">
        <v>252</v>
      </c>
      <c r="L85" t="s">
        <v>108</v>
      </c>
      <c r="M85">
        <v>1302</v>
      </c>
      <c r="O85" t="str">
        <f>+VLOOKUP(Línea_Causa_Sexo_Región[[#This Row],[id_LA]],Línea_Atención[],2,0)</f>
        <v>Línea Ambulatoria</v>
      </c>
    </row>
    <row r="86" spans="2:15" x14ac:dyDescent="0.3">
      <c r="B86" s="4" t="str">
        <f t="shared" si="3"/>
        <v>1-Causa Ingreso-04</v>
      </c>
      <c r="C86" s="4" t="str">
        <f t="shared" si="4"/>
        <v>1-Causa Ingreso-04-Mujeres</v>
      </c>
      <c r="D86" s="4" t="str">
        <f t="shared" si="5"/>
        <v>1-Causa Ingreso-04-Mujeres-7</v>
      </c>
      <c r="E86">
        <v>1</v>
      </c>
      <c r="F86" t="s">
        <v>358</v>
      </c>
      <c r="G86" t="s">
        <v>416</v>
      </c>
      <c r="H86" t="s">
        <v>126</v>
      </c>
      <c r="I86">
        <v>7</v>
      </c>
      <c r="J86" t="s">
        <v>207</v>
      </c>
      <c r="K86" t="s">
        <v>253</v>
      </c>
      <c r="L86" t="s">
        <v>108</v>
      </c>
      <c r="M86">
        <v>1077</v>
      </c>
      <c r="O86" t="str">
        <f>+VLOOKUP(Línea_Causa_Sexo_Región[[#This Row],[id_LA]],Línea_Atención[],2,0)</f>
        <v>Línea Ambulatoria</v>
      </c>
    </row>
    <row r="87" spans="2:15" x14ac:dyDescent="0.3">
      <c r="B87" s="4" t="str">
        <f t="shared" si="3"/>
        <v>1-Causa Ingreso-04</v>
      </c>
      <c r="C87" s="4" t="str">
        <f t="shared" si="4"/>
        <v>1-Causa Ingreso-04-Hombres</v>
      </c>
      <c r="D87" s="4" t="str">
        <f t="shared" si="5"/>
        <v>1-Causa Ingreso-04-Hombres-16</v>
      </c>
      <c r="E87">
        <v>1</v>
      </c>
      <c r="F87" t="s">
        <v>358</v>
      </c>
      <c r="G87" t="s">
        <v>416</v>
      </c>
      <c r="H87" t="s">
        <v>126</v>
      </c>
      <c r="I87">
        <v>16</v>
      </c>
      <c r="J87" t="s">
        <v>216</v>
      </c>
      <c r="K87" t="s">
        <v>252</v>
      </c>
      <c r="L87" t="s">
        <v>108</v>
      </c>
      <c r="M87">
        <v>676</v>
      </c>
      <c r="O87" t="str">
        <f>+VLOOKUP(Línea_Causa_Sexo_Región[[#This Row],[id_LA]],Línea_Atención[],2,0)</f>
        <v>Línea Ambulatoria</v>
      </c>
    </row>
    <row r="88" spans="2:15" x14ac:dyDescent="0.3">
      <c r="B88" s="4" t="str">
        <f t="shared" si="3"/>
        <v>1-Causa Ingreso-04</v>
      </c>
      <c r="C88" s="4" t="str">
        <f t="shared" si="4"/>
        <v>1-Causa Ingreso-04-Mujeres</v>
      </c>
      <c r="D88" s="4" t="str">
        <f t="shared" si="5"/>
        <v>1-Causa Ingreso-04-Mujeres-16</v>
      </c>
      <c r="E88">
        <v>1</v>
      </c>
      <c r="F88" t="s">
        <v>358</v>
      </c>
      <c r="G88" t="s">
        <v>416</v>
      </c>
      <c r="H88" t="s">
        <v>126</v>
      </c>
      <c r="I88">
        <v>16</v>
      </c>
      <c r="J88" t="s">
        <v>216</v>
      </c>
      <c r="K88" t="s">
        <v>253</v>
      </c>
      <c r="L88" t="s">
        <v>108</v>
      </c>
      <c r="M88">
        <v>649</v>
      </c>
      <c r="O88" t="str">
        <f>+VLOOKUP(Línea_Causa_Sexo_Región[[#This Row],[id_LA]],Línea_Atención[],2,0)</f>
        <v>Línea Ambulatoria</v>
      </c>
    </row>
    <row r="89" spans="2:15" x14ac:dyDescent="0.3">
      <c r="B89" s="4" t="str">
        <f t="shared" si="3"/>
        <v>1-Causa Ingreso-04</v>
      </c>
      <c r="C89" s="4" t="str">
        <f t="shared" si="4"/>
        <v>1-Causa Ingreso-04-Hombres</v>
      </c>
      <c r="D89" s="4" t="str">
        <f t="shared" si="5"/>
        <v>1-Causa Ingreso-04-Hombres-8</v>
      </c>
      <c r="E89">
        <v>1</v>
      </c>
      <c r="F89" t="s">
        <v>358</v>
      </c>
      <c r="G89" t="s">
        <v>416</v>
      </c>
      <c r="H89" t="s">
        <v>126</v>
      </c>
      <c r="I89">
        <v>8</v>
      </c>
      <c r="J89" t="s">
        <v>208</v>
      </c>
      <c r="K89" t="s">
        <v>252</v>
      </c>
      <c r="L89" t="s">
        <v>108</v>
      </c>
      <c r="M89">
        <v>2269</v>
      </c>
      <c r="O89" t="str">
        <f>+VLOOKUP(Línea_Causa_Sexo_Región[[#This Row],[id_LA]],Línea_Atención[],2,0)</f>
        <v>Línea Ambulatoria</v>
      </c>
    </row>
    <row r="90" spans="2:15" x14ac:dyDescent="0.3">
      <c r="B90" s="4" t="str">
        <f t="shared" si="3"/>
        <v>1-Causa Ingreso-04</v>
      </c>
      <c r="C90" s="4" t="str">
        <f t="shared" si="4"/>
        <v>1-Causa Ingreso-04-Mujeres</v>
      </c>
      <c r="D90" s="4" t="str">
        <f t="shared" si="5"/>
        <v>1-Causa Ingreso-04-Mujeres-8</v>
      </c>
      <c r="E90">
        <v>1</v>
      </c>
      <c r="F90" t="s">
        <v>358</v>
      </c>
      <c r="G90" t="s">
        <v>416</v>
      </c>
      <c r="H90" t="s">
        <v>126</v>
      </c>
      <c r="I90">
        <v>8</v>
      </c>
      <c r="J90" t="s">
        <v>208</v>
      </c>
      <c r="K90" t="s">
        <v>253</v>
      </c>
      <c r="L90" t="s">
        <v>108</v>
      </c>
      <c r="M90">
        <v>1876</v>
      </c>
      <c r="O90" t="str">
        <f>+VLOOKUP(Línea_Causa_Sexo_Región[[#This Row],[id_LA]],Línea_Atención[],2,0)</f>
        <v>Línea Ambulatoria</v>
      </c>
    </row>
    <row r="91" spans="2:15" x14ac:dyDescent="0.3">
      <c r="B91" s="4" t="str">
        <f t="shared" si="3"/>
        <v>1-Causa Ingreso-04</v>
      </c>
      <c r="C91" s="4" t="str">
        <f t="shared" si="4"/>
        <v>1-Causa Ingreso-04-Hombres</v>
      </c>
      <c r="D91" s="4" t="str">
        <f t="shared" si="5"/>
        <v>1-Causa Ingreso-04-Hombres-9</v>
      </c>
      <c r="E91">
        <v>1</v>
      </c>
      <c r="F91" t="s">
        <v>358</v>
      </c>
      <c r="G91" t="s">
        <v>416</v>
      </c>
      <c r="H91" t="s">
        <v>126</v>
      </c>
      <c r="I91">
        <v>9</v>
      </c>
      <c r="J91" t="s">
        <v>209</v>
      </c>
      <c r="K91" t="s">
        <v>252</v>
      </c>
      <c r="L91" t="s">
        <v>108</v>
      </c>
      <c r="M91">
        <v>934</v>
      </c>
      <c r="O91" t="str">
        <f>+VLOOKUP(Línea_Causa_Sexo_Región[[#This Row],[id_LA]],Línea_Atención[],2,0)</f>
        <v>Línea Ambulatoria</v>
      </c>
    </row>
    <row r="92" spans="2:15" x14ac:dyDescent="0.3">
      <c r="B92" s="4" t="str">
        <f t="shared" si="3"/>
        <v>1-Causa Ingreso-04</v>
      </c>
      <c r="C92" s="4" t="str">
        <f t="shared" si="4"/>
        <v>1-Causa Ingreso-04-Mujeres</v>
      </c>
      <c r="D92" s="4" t="str">
        <f t="shared" si="5"/>
        <v>1-Causa Ingreso-04-Mujeres-9</v>
      </c>
      <c r="E92">
        <v>1</v>
      </c>
      <c r="F92" t="s">
        <v>358</v>
      </c>
      <c r="G92" t="s">
        <v>416</v>
      </c>
      <c r="H92" t="s">
        <v>126</v>
      </c>
      <c r="I92">
        <v>9</v>
      </c>
      <c r="J92" t="s">
        <v>209</v>
      </c>
      <c r="K92" t="s">
        <v>253</v>
      </c>
      <c r="L92" t="s">
        <v>108</v>
      </c>
      <c r="M92">
        <v>807</v>
      </c>
      <c r="O92" t="str">
        <f>+VLOOKUP(Línea_Causa_Sexo_Región[[#This Row],[id_LA]],Línea_Atención[],2,0)</f>
        <v>Línea Ambulatoria</v>
      </c>
    </row>
    <row r="93" spans="2:15" x14ac:dyDescent="0.3">
      <c r="B93" s="4" t="str">
        <f t="shared" si="3"/>
        <v>1-Causa Ingreso-04</v>
      </c>
      <c r="C93" s="4" t="str">
        <f t="shared" si="4"/>
        <v>1-Causa Ingreso-04-Hombres</v>
      </c>
      <c r="D93" s="4" t="str">
        <f t="shared" si="5"/>
        <v>1-Causa Ingreso-04-Hombres-14</v>
      </c>
      <c r="E93">
        <v>1</v>
      </c>
      <c r="F93" t="s">
        <v>358</v>
      </c>
      <c r="G93" t="s">
        <v>416</v>
      </c>
      <c r="H93" t="s">
        <v>126</v>
      </c>
      <c r="I93">
        <v>14</v>
      </c>
      <c r="J93" t="s">
        <v>214</v>
      </c>
      <c r="K93" t="s">
        <v>252</v>
      </c>
      <c r="L93" t="s">
        <v>108</v>
      </c>
      <c r="M93">
        <v>517</v>
      </c>
      <c r="O93" t="str">
        <f>+VLOOKUP(Línea_Causa_Sexo_Región[[#This Row],[id_LA]],Línea_Atención[],2,0)</f>
        <v>Línea Ambulatoria</v>
      </c>
    </row>
    <row r="94" spans="2:15" x14ac:dyDescent="0.3">
      <c r="B94" s="4" t="str">
        <f t="shared" si="3"/>
        <v>1-Causa Ingreso-04</v>
      </c>
      <c r="C94" s="4" t="str">
        <f t="shared" si="4"/>
        <v>1-Causa Ingreso-04-Mujeres</v>
      </c>
      <c r="D94" s="4" t="str">
        <f t="shared" si="5"/>
        <v>1-Causa Ingreso-04-Mujeres-14</v>
      </c>
      <c r="E94">
        <v>1</v>
      </c>
      <c r="F94" t="s">
        <v>358</v>
      </c>
      <c r="G94" t="s">
        <v>416</v>
      </c>
      <c r="H94" t="s">
        <v>126</v>
      </c>
      <c r="I94">
        <v>14</v>
      </c>
      <c r="J94" t="s">
        <v>214</v>
      </c>
      <c r="K94" t="s">
        <v>253</v>
      </c>
      <c r="L94" t="s">
        <v>108</v>
      </c>
      <c r="M94">
        <v>454</v>
      </c>
      <c r="O94" t="str">
        <f>+VLOOKUP(Línea_Causa_Sexo_Región[[#This Row],[id_LA]],Línea_Atención[],2,0)</f>
        <v>Línea Ambulatoria</v>
      </c>
    </row>
    <row r="95" spans="2:15" x14ac:dyDescent="0.3">
      <c r="B95" s="4" t="str">
        <f t="shared" si="3"/>
        <v>1-Causa Ingreso-04</v>
      </c>
      <c r="C95" s="4" t="str">
        <f t="shared" si="4"/>
        <v>1-Causa Ingreso-04-Hombres</v>
      </c>
      <c r="D95" s="4" t="str">
        <f t="shared" si="5"/>
        <v>1-Causa Ingreso-04-Hombres-10</v>
      </c>
      <c r="E95">
        <v>1</v>
      </c>
      <c r="F95" t="s">
        <v>358</v>
      </c>
      <c r="G95" t="s">
        <v>416</v>
      </c>
      <c r="H95" t="s">
        <v>126</v>
      </c>
      <c r="I95">
        <v>10</v>
      </c>
      <c r="J95" t="s">
        <v>210</v>
      </c>
      <c r="K95" t="s">
        <v>252</v>
      </c>
      <c r="L95" t="s">
        <v>108</v>
      </c>
      <c r="M95">
        <v>1239</v>
      </c>
      <c r="O95" t="str">
        <f>+VLOOKUP(Línea_Causa_Sexo_Región[[#This Row],[id_LA]],Línea_Atención[],2,0)</f>
        <v>Línea Ambulatoria</v>
      </c>
    </row>
    <row r="96" spans="2:15" x14ac:dyDescent="0.3">
      <c r="B96" s="4" t="str">
        <f t="shared" si="3"/>
        <v>1-Causa Ingreso-04</v>
      </c>
      <c r="C96" s="4" t="str">
        <f t="shared" si="4"/>
        <v>1-Causa Ingreso-04-Mujeres</v>
      </c>
      <c r="D96" s="4" t="str">
        <f t="shared" si="5"/>
        <v>1-Causa Ingreso-04-Mujeres-10</v>
      </c>
      <c r="E96">
        <v>1</v>
      </c>
      <c r="F96" t="s">
        <v>358</v>
      </c>
      <c r="G96" t="s">
        <v>416</v>
      </c>
      <c r="H96" t="s">
        <v>126</v>
      </c>
      <c r="I96">
        <v>10</v>
      </c>
      <c r="J96" t="s">
        <v>210</v>
      </c>
      <c r="K96" t="s">
        <v>253</v>
      </c>
      <c r="L96" t="s">
        <v>108</v>
      </c>
      <c r="M96">
        <v>1055</v>
      </c>
      <c r="O96" t="str">
        <f>+VLOOKUP(Línea_Causa_Sexo_Región[[#This Row],[id_LA]],Línea_Atención[],2,0)</f>
        <v>Línea Ambulatoria</v>
      </c>
    </row>
    <row r="97" spans="2:15" x14ac:dyDescent="0.3">
      <c r="B97" s="4" t="str">
        <f t="shared" si="3"/>
        <v>1-Causa Ingreso-04</v>
      </c>
      <c r="C97" s="4" t="str">
        <f t="shared" si="4"/>
        <v>1-Causa Ingreso-04-Hombres</v>
      </c>
      <c r="D97" s="4" t="str">
        <f t="shared" si="5"/>
        <v>1-Causa Ingreso-04-Hombres-11</v>
      </c>
      <c r="E97">
        <v>1</v>
      </c>
      <c r="F97" t="s">
        <v>358</v>
      </c>
      <c r="G97" t="s">
        <v>416</v>
      </c>
      <c r="H97" t="s">
        <v>126</v>
      </c>
      <c r="I97">
        <v>11</v>
      </c>
      <c r="J97" t="s">
        <v>211</v>
      </c>
      <c r="K97" t="s">
        <v>252</v>
      </c>
      <c r="L97" t="s">
        <v>108</v>
      </c>
      <c r="M97">
        <v>341</v>
      </c>
      <c r="O97" t="str">
        <f>+VLOOKUP(Línea_Causa_Sexo_Región[[#This Row],[id_LA]],Línea_Atención[],2,0)</f>
        <v>Línea Ambulatoria</v>
      </c>
    </row>
    <row r="98" spans="2:15" x14ac:dyDescent="0.3">
      <c r="B98" s="4" t="str">
        <f t="shared" si="3"/>
        <v>1-Causa Ingreso-04</v>
      </c>
      <c r="C98" s="4" t="str">
        <f t="shared" si="4"/>
        <v>1-Causa Ingreso-04-Mujeres</v>
      </c>
      <c r="D98" s="4" t="str">
        <f t="shared" si="5"/>
        <v>1-Causa Ingreso-04-Mujeres-11</v>
      </c>
      <c r="E98">
        <v>1</v>
      </c>
      <c r="F98" t="s">
        <v>358</v>
      </c>
      <c r="G98" t="s">
        <v>416</v>
      </c>
      <c r="H98" t="s">
        <v>126</v>
      </c>
      <c r="I98">
        <v>11</v>
      </c>
      <c r="J98" t="s">
        <v>211</v>
      </c>
      <c r="K98" t="s">
        <v>253</v>
      </c>
      <c r="L98" t="s">
        <v>108</v>
      </c>
      <c r="M98">
        <v>263</v>
      </c>
      <c r="O98" t="str">
        <f>+VLOOKUP(Línea_Causa_Sexo_Región[[#This Row],[id_LA]],Línea_Atención[],2,0)</f>
        <v>Línea Ambulatoria</v>
      </c>
    </row>
    <row r="99" spans="2:15" x14ac:dyDescent="0.3">
      <c r="B99" s="4" t="str">
        <f t="shared" si="3"/>
        <v>1-Causa Ingreso-04</v>
      </c>
      <c r="C99" s="4" t="str">
        <f t="shared" si="4"/>
        <v>1-Causa Ingreso-04-Hombres</v>
      </c>
      <c r="D99" s="4" t="str">
        <f t="shared" si="5"/>
        <v>1-Causa Ingreso-04-Hombres-12</v>
      </c>
      <c r="E99">
        <v>1</v>
      </c>
      <c r="F99" t="s">
        <v>358</v>
      </c>
      <c r="G99" t="s">
        <v>416</v>
      </c>
      <c r="H99" t="s">
        <v>126</v>
      </c>
      <c r="I99">
        <v>12</v>
      </c>
      <c r="J99" t="s">
        <v>212</v>
      </c>
      <c r="K99" t="s">
        <v>252</v>
      </c>
      <c r="L99" t="s">
        <v>108</v>
      </c>
      <c r="M99">
        <v>346</v>
      </c>
      <c r="O99" t="str">
        <f>+VLOOKUP(Línea_Causa_Sexo_Región[[#This Row],[id_LA]],Línea_Atención[],2,0)</f>
        <v>Línea Ambulatoria</v>
      </c>
    </row>
    <row r="100" spans="2:15" x14ac:dyDescent="0.3">
      <c r="B100" s="4" t="str">
        <f t="shared" si="3"/>
        <v>1-Causa Ingreso-04</v>
      </c>
      <c r="C100" s="4" t="str">
        <f t="shared" si="4"/>
        <v>1-Causa Ingreso-04-Mujeres</v>
      </c>
      <c r="D100" s="4" t="str">
        <f t="shared" si="5"/>
        <v>1-Causa Ingreso-04-Mujeres-12</v>
      </c>
      <c r="E100">
        <v>1</v>
      </c>
      <c r="F100" t="s">
        <v>358</v>
      </c>
      <c r="G100" t="s">
        <v>416</v>
      </c>
      <c r="H100" t="s">
        <v>126</v>
      </c>
      <c r="I100">
        <v>12</v>
      </c>
      <c r="J100" t="s">
        <v>212</v>
      </c>
      <c r="K100" t="s">
        <v>253</v>
      </c>
      <c r="L100" t="s">
        <v>108</v>
      </c>
      <c r="M100">
        <v>290</v>
      </c>
      <c r="O100" t="str">
        <f>+VLOOKUP(Línea_Causa_Sexo_Región[[#This Row],[id_LA]],Línea_Atención[],2,0)</f>
        <v>Línea Ambulatoria</v>
      </c>
    </row>
    <row r="101" spans="2:15" x14ac:dyDescent="0.3">
      <c r="B101" s="4" t="str">
        <f t="shared" si="3"/>
        <v>1-Causa Ingreso-05</v>
      </c>
      <c r="C101" s="4" t="str">
        <f t="shared" si="4"/>
        <v>1-Causa Ingreso-05-Hombres</v>
      </c>
      <c r="D101" s="4" t="str">
        <f t="shared" si="5"/>
        <v>1-Causa Ingreso-05-Hombres-15</v>
      </c>
      <c r="E101">
        <v>1</v>
      </c>
      <c r="F101" t="s">
        <v>359</v>
      </c>
      <c r="G101" t="s">
        <v>416</v>
      </c>
      <c r="H101" t="s">
        <v>127</v>
      </c>
      <c r="I101">
        <v>15</v>
      </c>
      <c r="J101" t="s">
        <v>215</v>
      </c>
      <c r="K101" t="s">
        <v>252</v>
      </c>
      <c r="L101" t="s">
        <v>108</v>
      </c>
      <c r="M101">
        <v>230</v>
      </c>
      <c r="O101" t="str">
        <f>+VLOOKUP(Línea_Causa_Sexo_Región[[#This Row],[id_LA]],Línea_Atención[],2,0)</f>
        <v>Línea Ambulatoria</v>
      </c>
    </row>
    <row r="102" spans="2:15" x14ac:dyDescent="0.3">
      <c r="B102" s="4" t="str">
        <f t="shared" si="3"/>
        <v>1-Causa Ingreso-05</v>
      </c>
      <c r="C102" s="4" t="str">
        <f t="shared" si="4"/>
        <v>1-Causa Ingreso-05-Mujeres</v>
      </c>
      <c r="D102" s="4" t="str">
        <f t="shared" si="5"/>
        <v>1-Causa Ingreso-05-Mujeres-15</v>
      </c>
      <c r="E102">
        <v>1</v>
      </c>
      <c r="F102" t="s">
        <v>359</v>
      </c>
      <c r="G102" t="s">
        <v>416</v>
      </c>
      <c r="H102" t="s">
        <v>127</v>
      </c>
      <c r="I102">
        <v>15</v>
      </c>
      <c r="J102" t="s">
        <v>215</v>
      </c>
      <c r="K102" t="s">
        <v>253</v>
      </c>
      <c r="L102" t="s">
        <v>108</v>
      </c>
      <c r="M102">
        <v>251</v>
      </c>
      <c r="O102" t="str">
        <f>+VLOOKUP(Línea_Causa_Sexo_Región[[#This Row],[id_LA]],Línea_Atención[],2,0)</f>
        <v>Línea Ambulatoria</v>
      </c>
    </row>
    <row r="103" spans="2:15" x14ac:dyDescent="0.3">
      <c r="B103" s="4" t="str">
        <f t="shared" si="3"/>
        <v>1-Causa Ingreso-05</v>
      </c>
      <c r="C103" s="4" t="str">
        <f t="shared" si="4"/>
        <v>1-Causa Ingreso-05-Hombres</v>
      </c>
      <c r="D103" s="4" t="str">
        <f t="shared" si="5"/>
        <v>1-Causa Ingreso-05-Hombres-1</v>
      </c>
      <c r="E103">
        <v>1</v>
      </c>
      <c r="F103" t="s">
        <v>359</v>
      </c>
      <c r="G103" t="s">
        <v>416</v>
      </c>
      <c r="H103" t="s">
        <v>127</v>
      </c>
      <c r="I103">
        <v>1</v>
      </c>
      <c r="J103" t="s">
        <v>201</v>
      </c>
      <c r="K103" t="s">
        <v>252</v>
      </c>
      <c r="L103" t="s">
        <v>108</v>
      </c>
      <c r="M103">
        <v>292</v>
      </c>
      <c r="O103" t="str">
        <f>+VLOOKUP(Línea_Causa_Sexo_Región[[#This Row],[id_LA]],Línea_Atención[],2,0)</f>
        <v>Línea Ambulatoria</v>
      </c>
    </row>
    <row r="104" spans="2:15" x14ac:dyDescent="0.3">
      <c r="B104" s="4" t="str">
        <f t="shared" si="3"/>
        <v>1-Causa Ingreso-05</v>
      </c>
      <c r="C104" s="4" t="str">
        <f t="shared" si="4"/>
        <v>1-Causa Ingreso-05-Mujeres</v>
      </c>
      <c r="D104" s="4" t="str">
        <f t="shared" si="5"/>
        <v>1-Causa Ingreso-05-Mujeres-1</v>
      </c>
      <c r="E104">
        <v>1</v>
      </c>
      <c r="F104" t="s">
        <v>359</v>
      </c>
      <c r="G104" t="s">
        <v>416</v>
      </c>
      <c r="H104" t="s">
        <v>127</v>
      </c>
      <c r="I104">
        <v>1</v>
      </c>
      <c r="J104" t="s">
        <v>201</v>
      </c>
      <c r="K104" t="s">
        <v>253</v>
      </c>
      <c r="L104" t="s">
        <v>108</v>
      </c>
      <c r="M104">
        <v>265</v>
      </c>
      <c r="O104" t="str">
        <f>+VLOOKUP(Línea_Causa_Sexo_Región[[#This Row],[id_LA]],Línea_Atención[],2,0)</f>
        <v>Línea Ambulatoria</v>
      </c>
    </row>
    <row r="105" spans="2:15" x14ac:dyDescent="0.3">
      <c r="B105" s="4" t="str">
        <f t="shared" si="3"/>
        <v>1-Causa Ingreso-05</v>
      </c>
      <c r="C105" s="4" t="str">
        <f t="shared" si="4"/>
        <v>1-Causa Ingreso-05-Hombres</v>
      </c>
      <c r="D105" s="4" t="str">
        <f t="shared" si="5"/>
        <v>1-Causa Ingreso-05-Hombres-2</v>
      </c>
      <c r="E105">
        <v>1</v>
      </c>
      <c r="F105" t="s">
        <v>359</v>
      </c>
      <c r="G105" t="s">
        <v>416</v>
      </c>
      <c r="H105" t="s">
        <v>127</v>
      </c>
      <c r="I105">
        <v>2</v>
      </c>
      <c r="J105" t="s">
        <v>202</v>
      </c>
      <c r="K105" t="s">
        <v>252</v>
      </c>
      <c r="L105" t="s">
        <v>108</v>
      </c>
      <c r="M105">
        <v>357</v>
      </c>
      <c r="O105" t="str">
        <f>+VLOOKUP(Línea_Causa_Sexo_Región[[#This Row],[id_LA]],Línea_Atención[],2,0)</f>
        <v>Línea Ambulatoria</v>
      </c>
    </row>
    <row r="106" spans="2:15" x14ac:dyDescent="0.3">
      <c r="B106" s="4" t="str">
        <f t="shared" si="3"/>
        <v>1-Causa Ingreso-05</v>
      </c>
      <c r="C106" s="4" t="str">
        <f t="shared" si="4"/>
        <v>1-Causa Ingreso-05-Mujeres</v>
      </c>
      <c r="D106" s="4" t="str">
        <f t="shared" si="5"/>
        <v>1-Causa Ingreso-05-Mujeres-2</v>
      </c>
      <c r="E106">
        <v>1</v>
      </c>
      <c r="F106" t="s">
        <v>359</v>
      </c>
      <c r="G106" t="s">
        <v>416</v>
      </c>
      <c r="H106" t="s">
        <v>127</v>
      </c>
      <c r="I106">
        <v>2</v>
      </c>
      <c r="J106" t="s">
        <v>202</v>
      </c>
      <c r="K106" t="s">
        <v>253</v>
      </c>
      <c r="L106" t="s">
        <v>108</v>
      </c>
      <c r="M106">
        <v>293</v>
      </c>
      <c r="O106" t="str">
        <f>+VLOOKUP(Línea_Causa_Sexo_Región[[#This Row],[id_LA]],Línea_Atención[],2,0)</f>
        <v>Línea Ambulatoria</v>
      </c>
    </row>
    <row r="107" spans="2:15" x14ac:dyDescent="0.3">
      <c r="B107" s="4" t="str">
        <f t="shared" si="3"/>
        <v>1-Causa Ingreso-05</v>
      </c>
      <c r="C107" s="4" t="str">
        <f t="shared" si="4"/>
        <v>1-Causa Ingreso-05-Hombres</v>
      </c>
      <c r="D107" s="4" t="str">
        <f t="shared" si="5"/>
        <v>1-Causa Ingreso-05-Hombres-3</v>
      </c>
      <c r="E107">
        <v>1</v>
      </c>
      <c r="F107" t="s">
        <v>359</v>
      </c>
      <c r="G107" t="s">
        <v>416</v>
      </c>
      <c r="H107" t="s">
        <v>127</v>
      </c>
      <c r="I107">
        <v>3</v>
      </c>
      <c r="J107" t="s">
        <v>203</v>
      </c>
      <c r="K107" t="s">
        <v>252</v>
      </c>
      <c r="L107" t="s">
        <v>108</v>
      </c>
      <c r="M107">
        <v>466</v>
      </c>
      <c r="O107" t="str">
        <f>+VLOOKUP(Línea_Causa_Sexo_Región[[#This Row],[id_LA]],Línea_Atención[],2,0)</f>
        <v>Línea Ambulatoria</v>
      </c>
    </row>
    <row r="108" spans="2:15" x14ac:dyDescent="0.3">
      <c r="B108" s="4" t="str">
        <f t="shared" si="3"/>
        <v>1-Causa Ingreso-05</v>
      </c>
      <c r="C108" s="4" t="str">
        <f t="shared" si="4"/>
        <v>1-Causa Ingreso-05-Mujeres</v>
      </c>
      <c r="D108" s="4" t="str">
        <f t="shared" si="5"/>
        <v>1-Causa Ingreso-05-Mujeres-3</v>
      </c>
      <c r="E108">
        <v>1</v>
      </c>
      <c r="F108" t="s">
        <v>359</v>
      </c>
      <c r="G108" t="s">
        <v>416</v>
      </c>
      <c r="H108" t="s">
        <v>127</v>
      </c>
      <c r="I108">
        <v>3</v>
      </c>
      <c r="J108" t="s">
        <v>203</v>
      </c>
      <c r="K108" t="s">
        <v>253</v>
      </c>
      <c r="L108" t="s">
        <v>108</v>
      </c>
      <c r="M108">
        <v>469</v>
      </c>
      <c r="O108" t="str">
        <f>+VLOOKUP(Línea_Causa_Sexo_Región[[#This Row],[id_LA]],Línea_Atención[],2,0)</f>
        <v>Línea Ambulatoria</v>
      </c>
    </row>
    <row r="109" spans="2:15" x14ac:dyDescent="0.3">
      <c r="B109" s="4" t="str">
        <f t="shared" si="3"/>
        <v>1-Causa Ingreso-05</v>
      </c>
      <c r="C109" s="4" t="str">
        <f t="shared" si="4"/>
        <v>1-Causa Ingreso-05-Hombres</v>
      </c>
      <c r="D109" s="4" t="str">
        <f t="shared" si="5"/>
        <v>1-Causa Ingreso-05-Hombres-4</v>
      </c>
      <c r="E109">
        <v>1</v>
      </c>
      <c r="F109" t="s">
        <v>359</v>
      </c>
      <c r="G109" t="s">
        <v>416</v>
      </c>
      <c r="H109" t="s">
        <v>127</v>
      </c>
      <c r="I109">
        <v>4</v>
      </c>
      <c r="J109" t="s">
        <v>204</v>
      </c>
      <c r="K109" t="s">
        <v>252</v>
      </c>
      <c r="L109" t="s">
        <v>108</v>
      </c>
      <c r="M109">
        <v>600</v>
      </c>
      <c r="O109" t="str">
        <f>+VLOOKUP(Línea_Causa_Sexo_Región[[#This Row],[id_LA]],Línea_Atención[],2,0)</f>
        <v>Línea Ambulatoria</v>
      </c>
    </row>
    <row r="110" spans="2:15" x14ac:dyDescent="0.3">
      <c r="B110" s="4" t="str">
        <f t="shared" si="3"/>
        <v>1-Causa Ingreso-05</v>
      </c>
      <c r="C110" s="4" t="str">
        <f t="shared" si="4"/>
        <v>1-Causa Ingreso-05-Mujeres</v>
      </c>
      <c r="D110" s="4" t="str">
        <f t="shared" si="5"/>
        <v>1-Causa Ingreso-05-Mujeres-4</v>
      </c>
      <c r="E110">
        <v>1</v>
      </c>
      <c r="F110" t="s">
        <v>359</v>
      </c>
      <c r="G110" t="s">
        <v>416</v>
      </c>
      <c r="H110" t="s">
        <v>127</v>
      </c>
      <c r="I110">
        <v>4</v>
      </c>
      <c r="J110" t="s">
        <v>204</v>
      </c>
      <c r="K110" t="s">
        <v>253</v>
      </c>
      <c r="L110" t="s">
        <v>108</v>
      </c>
      <c r="M110">
        <v>545</v>
      </c>
      <c r="O110" t="str">
        <f>+VLOOKUP(Línea_Causa_Sexo_Región[[#This Row],[id_LA]],Línea_Atención[],2,0)</f>
        <v>Línea Ambulatoria</v>
      </c>
    </row>
    <row r="111" spans="2:15" x14ac:dyDescent="0.3">
      <c r="B111" s="4" t="str">
        <f t="shared" si="3"/>
        <v>1-Causa Ingreso-05</v>
      </c>
      <c r="C111" s="4" t="str">
        <f t="shared" si="4"/>
        <v>1-Causa Ingreso-05-Hombres</v>
      </c>
      <c r="D111" s="4" t="str">
        <f t="shared" si="5"/>
        <v>1-Causa Ingreso-05-Hombres-5</v>
      </c>
      <c r="E111">
        <v>1</v>
      </c>
      <c r="F111" t="s">
        <v>359</v>
      </c>
      <c r="G111" t="s">
        <v>416</v>
      </c>
      <c r="H111" t="s">
        <v>127</v>
      </c>
      <c r="I111">
        <v>5</v>
      </c>
      <c r="J111" t="s">
        <v>205</v>
      </c>
      <c r="K111" t="s">
        <v>252</v>
      </c>
      <c r="L111" t="s">
        <v>108</v>
      </c>
      <c r="M111">
        <v>1107</v>
      </c>
      <c r="O111" t="str">
        <f>+VLOOKUP(Línea_Causa_Sexo_Región[[#This Row],[id_LA]],Línea_Atención[],2,0)</f>
        <v>Línea Ambulatoria</v>
      </c>
    </row>
    <row r="112" spans="2:15" x14ac:dyDescent="0.3">
      <c r="B112" s="4" t="str">
        <f t="shared" si="3"/>
        <v>1-Causa Ingreso-05</v>
      </c>
      <c r="C112" s="4" t="str">
        <f t="shared" si="4"/>
        <v>1-Causa Ingreso-05-Mujeres</v>
      </c>
      <c r="D112" s="4" t="str">
        <f t="shared" si="5"/>
        <v>1-Causa Ingreso-05-Mujeres-5</v>
      </c>
      <c r="E112">
        <v>1</v>
      </c>
      <c r="F112" t="s">
        <v>359</v>
      </c>
      <c r="G112" t="s">
        <v>416</v>
      </c>
      <c r="H112" t="s">
        <v>127</v>
      </c>
      <c r="I112">
        <v>5</v>
      </c>
      <c r="J112" t="s">
        <v>205</v>
      </c>
      <c r="K112" t="s">
        <v>253</v>
      </c>
      <c r="L112" t="s">
        <v>108</v>
      </c>
      <c r="M112">
        <v>1116</v>
      </c>
      <c r="O112" t="str">
        <f>+VLOOKUP(Línea_Causa_Sexo_Región[[#This Row],[id_LA]],Línea_Atención[],2,0)</f>
        <v>Línea Ambulatoria</v>
      </c>
    </row>
    <row r="113" spans="2:15" x14ac:dyDescent="0.3">
      <c r="B113" s="4" t="str">
        <f t="shared" si="3"/>
        <v>1-Causa Ingreso-05</v>
      </c>
      <c r="C113" s="4" t="str">
        <f t="shared" si="4"/>
        <v>1-Causa Ingreso-05-Hombres</v>
      </c>
      <c r="D113" s="4" t="str">
        <f t="shared" si="5"/>
        <v>1-Causa Ingreso-05-Hombres-13</v>
      </c>
      <c r="E113">
        <v>1</v>
      </c>
      <c r="F113" t="s">
        <v>359</v>
      </c>
      <c r="G113" t="s">
        <v>416</v>
      </c>
      <c r="H113" t="s">
        <v>127</v>
      </c>
      <c r="I113">
        <v>13</v>
      </c>
      <c r="J113" t="s">
        <v>213</v>
      </c>
      <c r="K113" t="s">
        <v>252</v>
      </c>
      <c r="L113" t="s">
        <v>108</v>
      </c>
      <c r="M113">
        <v>2344</v>
      </c>
      <c r="O113" t="str">
        <f>+VLOOKUP(Línea_Causa_Sexo_Región[[#This Row],[id_LA]],Línea_Atención[],2,0)</f>
        <v>Línea Ambulatoria</v>
      </c>
    </row>
    <row r="114" spans="2:15" x14ac:dyDescent="0.3">
      <c r="B114" s="4" t="str">
        <f t="shared" si="3"/>
        <v>1-Causa Ingreso-05</v>
      </c>
      <c r="C114" s="4" t="str">
        <f t="shared" si="4"/>
        <v>1-Causa Ingreso-05-Mujeres</v>
      </c>
      <c r="D114" s="4" t="str">
        <f t="shared" si="5"/>
        <v>1-Causa Ingreso-05-Mujeres-13</v>
      </c>
      <c r="E114">
        <v>1</v>
      </c>
      <c r="F114" t="s">
        <v>359</v>
      </c>
      <c r="G114" t="s">
        <v>416</v>
      </c>
      <c r="H114" t="s">
        <v>127</v>
      </c>
      <c r="I114">
        <v>13</v>
      </c>
      <c r="J114" t="s">
        <v>213</v>
      </c>
      <c r="K114" t="s">
        <v>253</v>
      </c>
      <c r="L114" t="s">
        <v>108</v>
      </c>
      <c r="M114">
        <v>1832</v>
      </c>
      <c r="O114" t="str">
        <f>+VLOOKUP(Línea_Causa_Sexo_Región[[#This Row],[id_LA]],Línea_Atención[],2,0)</f>
        <v>Línea Ambulatoria</v>
      </c>
    </row>
    <row r="115" spans="2:15" x14ac:dyDescent="0.3">
      <c r="B115" s="4" t="str">
        <f t="shared" si="3"/>
        <v>1-Causa Ingreso-05</v>
      </c>
      <c r="C115" s="4" t="str">
        <f t="shared" si="4"/>
        <v>1-Causa Ingreso-05-Hombres</v>
      </c>
      <c r="D115" s="4" t="str">
        <f t="shared" si="5"/>
        <v>1-Causa Ingreso-05-Hombres-6</v>
      </c>
      <c r="E115">
        <v>1</v>
      </c>
      <c r="F115" t="s">
        <v>359</v>
      </c>
      <c r="G115" t="s">
        <v>416</v>
      </c>
      <c r="H115" t="s">
        <v>127</v>
      </c>
      <c r="I115">
        <v>6</v>
      </c>
      <c r="J115" t="s">
        <v>206</v>
      </c>
      <c r="K115" t="s">
        <v>252</v>
      </c>
      <c r="L115" t="s">
        <v>108</v>
      </c>
      <c r="M115">
        <v>429</v>
      </c>
      <c r="O115" t="str">
        <f>+VLOOKUP(Línea_Causa_Sexo_Región[[#This Row],[id_LA]],Línea_Atención[],2,0)</f>
        <v>Línea Ambulatoria</v>
      </c>
    </row>
    <row r="116" spans="2:15" x14ac:dyDescent="0.3">
      <c r="B116" s="4" t="str">
        <f t="shared" si="3"/>
        <v>1-Causa Ingreso-05</v>
      </c>
      <c r="C116" s="4" t="str">
        <f t="shared" si="4"/>
        <v>1-Causa Ingreso-05-Mujeres</v>
      </c>
      <c r="D116" s="4" t="str">
        <f t="shared" si="5"/>
        <v>1-Causa Ingreso-05-Mujeres-6</v>
      </c>
      <c r="E116">
        <v>1</v>
      </c>
      <c r="F116" t="s">
        <v>359</v>
      </c>
      <c r="G116" t="s">
        <v>416</v>
      </c>
      <c r="H116" t="s">
        <v>127</v>
      </c>
      <c r="I116">
        <v>6</v>
      </c>
      <c r="J116" t="s">
        <v>206</v>
      </c>
      <c r="K116" t="s">
        <v>253</v>
      </c>
      <c r="L116" t="s">
        <v>108</v>
      </c>
      <c r="M116">
        <v>321</v>
      </c>
      <c r="O116" t="str">
        <f>+VLOOKUP(Línea_Causa_Sexo_Región[[#This Row],[id_LA]],Línea_Atención[],2,0)</f>
        <v>Línea Ambulatoria</v>
      </c>
    </row>
    <row r="117" spans="2:15" x14ac:dyDescent="0.3">
      <c r="B117" s="4" t="str">
        <f t="shared" si="3"/>
        <v>1-Causa Ingreso-05</v>
      </c>
      <c r="C117" s="4" t="str">
        <f t="shared" si="4"/>
        <v>1-Causa Ingreso-05-Hombres</v>
      </c>
      <c r="D117" s="4" t="str">
        <f t="shared" si="5"/>
        <v>1-Causa Ingreso-05-Hombres-7</v>
      </c>
      <c r="E117">
        <v>1</v>
      </c>
      <c r="F117" t="s">
        <v>359</v>
      </c>
      <c r="G117" t="s">
        <v>416</v>
      </c>
      <c r="H117" t="s">
        <v>127</v>
      </c>
      <c r="I117">
        <v>7</v>
      </c>
      <c r="J117" t="s">
        <v>207</v>
      </c>
      <c r="K117" t="s">
        <v>252</v>
      </c>
      <c r="L117" t="s">
        <v>108</v>
      </c>
      <c r="M117">
        <v>544</v>
      </c>
      <c r="O117" t="str">
        <f>+VLOOKUP(Línea_Causa_Sexo_Región[[#This Row],[id_LA]],Línea_Atención[],2,0)</f>
        <v>Línea Ambulatoria</v>
      </c>
    </row>
    <row r="118" spans="2:15" x14ac:dyDescent="0.3">
      <c r="B118" s="4" t="str">
        <f t="shared" si="3"/>
        <v>1-Causa Ingreso-05</v>
      </c>
      <c r="C118" s="4" t="str">
        <f t="shared" si="4"/>
        <v>1-Causa Ingreso-05-Mujeres</v>
      </c>
      <c r="D118" s="4" t="str">
        <f t="shared" si="5"/>
        <v>1-Causa Ingreso-05-Mujeres-7</v>
      </c>
      <c r="E118">
        <v>1</v>
      </c>
      <c r="F118" t="s">
        <v>359</v>
      </c>
      <c r="G118" t="s">
        <v>416</v>
      </c>
      <c r="H118" t="s">
        <v>127</v>
      </c>
      <c r="I118">
        <v>7</v>
      </c>
      <c r="J118" t="s">
        <v>207</v>
      </c>
      <c r="K118" t="s">
        <v>253</v>
      </c>
      <c r="L118" t="s">
        <v>108</v>
      </c>
      <c r="M118">
        <v>433</v>
      </c>
      <c r="O118" t="str">
        <f>+VLOOKUP(Línea_Causa_Sexo_Región[[#This Row],[id_LA]],Línea_Atención[],2,0)</f>
        <v>Línea Ambulatoria</v>
      </c>
    </row>
    <row r="119" spans="2:15" x14ac:dyDescent="0.3">
      <c r="B119" s="4" t="str">
        <f t="shared" si="3"/>
        <v>1-Causa Ingreso-05</v>
      </c>
      <c r="C119" s="4" t="str">
        <f t="shared" si="4"/>
        <v>1-Causa Ingreso-05-Hombres</v>
      </c>
      <c r="D119" s="4" t="str">
        <f t="shared" si="5"/>
        <v>1-Causa Ingreso-05-Hombres-16</v>
      </c>
      <c r="E119">
        <v>1</v>
      </c>
      <c r="F119" t="s">
        <v>359</v>
      </c>
      <c r="G119" t="s">
        <v>416</v>
      </c>
      <c r="H119" t="s">
        <v>127</v>
      </c>
      <c r="I119">
        <v>16</v>
      </c>
      <c r="J119" t="s">
        <v>216</v>
      </c>
      <c r="K119" t="s">
        <v>252</v>
      </c>
      <c r="L119" t="s">
        <v>108</v>
      </c>
      <c r="M119">
        <v>108</v>
      </c>
      <c r="O119" t="str">
        <f>+VLOOKUP(Línea_Causa_Sexo_Región[[#This Row],[id_LA]],Línea_Atención[],2,0)</f>
        <v>Línea Ambulatoria</v>
      </c>
    </row>
    <row r="120" spans="2:15" x14ac:dyDescent="0.3">
      <c r="B120" s="4" t="str">
        <f t="shared" si="3"/>
        <v>1-Causa Ingreso-05</v>
      </c>
      <c r="C120" s="4" t="str">
        <f t="shared" si="4"/>
        <v>1-Causa Ingreso-05-Mujeres</v>
      </c>
      <c r="D120" s="4" t="str">
        <f t="shared" si="5"/>
        <v>1-Causa Ingreso-05-Mujeres-16</v>
      </c>
      <c r="E120">
        <v>1</v>
      </c>
      <c r="F120" t="s">
        <v>359</v>
      </c>
      <c r="G120" t="s">
        <v>416</v>
      </c>
      <c r="H120" t="s">
        <v>127</v>
      </c>
      <c r="I120">
        <v>16</v>
      </c>
      <c r="J120" t="s">
        <v>216</v>
      </c>
      <c r="K120" t="s">
        <v>253</v>
      </c>
      <c r="L120" t="s">
        <v>108</v>
      </c>
      <c r="M120">
        <v>73</v>
      </c>
      <c r="O120" t="str">
        <f>+VLOOKUP(Línea_Causa_Sexo_Región[[#This Row],[id_LA]],Línea_Atención[],2,0)</f>
        <v>Línea Ambulatoria</v>
      </c>
    </row>
    <row r="121" spans="2:15" x14ac:dyDescent="0.3">
      <c r="B121" s="4" t="str">
        <f t="shared" si="3"/>
        <v>1-Causa Ingreso-05</v>
      </c>
      <c r="C121" s="4" t="str">
        <f t="shared" si="4"/>
        <v>1-Causa Ingreso-05-Hombres</v>
      </c>
      <c r="D121" s="4" t="str">
        <f t="shared" si="5"/>
        <v>1-Causa Ingreso-05-Hombres-8</v>
      </c>
      <c r="E121">
        <v>1</v>
      </c>
      <c r="F121" t="s">
        <v>359</v>
      </c>
      <c r="G121" t="s">
        <v>416</v>
      </c>
      <c r="H121" t="s">
        <v>127</v>
      </c>
      <c r="I121">
        <v>8</v>
      </c>
      <c r="J121" t="s">
        <v>208</v>
      </c>
      <c r="K121" t="s">
        <v>252</v>
      </c>
      <c r="L121" t="s">
        <v>108</v>
      </c>
      <c r="M121">
        <v>484</v>
      </c>
      <c r="O121" t="str">
        <f>+VLOOKUP(Línea_Causa_Sexo_Región[[#This Row],[id_LA]],Línea_Atención[],2,0)</f>
        <v>Línea Ambulatoria</v>
      </c>
    </row>
    <row r="122" spans="2:15" x14ac:dyDescent="0.3">
      <c r="B122" s="4" t="str">
        <f t="shared" si="3"/>
        <v>1-Causa Ingreso-05</v>
      </c>
      <c r="C122" s="4" t="str">
        <f t="shared" si="4"/>
        <v>1-Causa Ingreso-05-Mujeres</v>
      </c>
      <c r="D122" s="4" t="str">
        <f t="shared" si="5"/>
        <v>1-Causa Ingreso-05-Mujeres-8</v>
      </c>
      <c r="E122">
        <v>1</v>
      </c>
      <c r="F122" t="s">
        <v>359</v>
      </c>
      <c r="G122" t="s">
        <v>416</v>
      </c>
      <c r="H122" t="s">
        <v>127</v>
      </c>
      <c r="I122">
        <v>8</v>
      </c>
      <c r="J122" t="s">
        <v>208</v>
      </c>
      <c r="K122" t="s">
        <v>253</v>
      </c>
      <c r="L122" t="s">
        <v>108</v>
      </c>
      <c r="M122">
        <v>306</v>
      </c>
      <c r="O122" t="str">
        <f>+VLOOKUP(Línea_Causa_Sexo_Región[[#This Row],[id_LA]],Línea_Atención[],2,0)</f>
        <v>Línea Ambulatoria</v>
      </c>
    </row>
    <row r="123" spans="2:15" x14ac:dyDescent="0.3">
      <c r="B123" s="4" t="str">
        <f t="shared" si="3"/>
        <v>1-Causa Ingreso-05</v>
      </c>
      <c r="C123" s="4" t="str">
        <f t="shared" si="4"/>
        <v>1-Causa Ingreso-05-Hombres</v>
      </c>
      <c r="D123" s="4" t="str">
        <f t="shared" si="5"/>
        <v>1-Causa Ingreso-05-Hombres-9</v>
      </c>
      <c r="E123">
        <v>1</v>
      </c>
      <c r="F123" t="s">
        <v>359</v>
      </c>
      <c r="G123" t="s">
        <v>416</v>
      </c>
      <c r="H123" t="s">
        <v>127</v>
      </c>
      <c r="I123">
        <v>9</v>
      </c>
      <c r="J123" t="s">
        <v>209</v>
      </c>
      <c r="K123" t="s">
        <v>252</v>
      </c>
      <c r="L123" t="s">
        <v>108</v>
      </c>
      <c r="M123">
        <v>307</v>
      </c>
      <c r="O123" t="str">
        <f>+VLOOKUP(Línea_Causa_Sexo_Región[[#This Row],[id_LA]],Línea_Atención[],2,0)</f>
        <v>Línea Ambulatoria</v>
      </c>
    </row>
    <row r="124" spans="2:15" x14ac:dyDescent="0.3">
      <c r="B124" s="4" t="str">
        <f t="shared" si="3"/>
        <v>1-Causa Ingreso-05</v>
      </c>
      <c r="C124" s="4" t="str">
        <f t="shared" si="4"/>
        <v>1-Causa Ingreso-05-Mujeres</v>
      </c>
      <c r="D124" s="4" t="str">
        <f t="shared" si="5"/>
        <v>1-Causa Ingreso-05-Mujeres-9</v>
      </c>
      <c r="E124">
        <v>1</v>
      </c>
      <c r="F124" t="s">
        <v>359</v>
      </c>
      <c r="G124" t="s">
        <v>416</v>
      </c>
      <c r="H124" t="s">
        <v>127</v>
      </c>
      <c r="I124">
        <v>9</v>
      </c>
      <c r="J124" t="s">
        <v>209</v>
      </c>
      <c r="K124" t="s">
        <v>253</v>
      </c>
      <c r="L124" t="s">
        <v>108</v>
      </c>
      <c r="M124">
        <v>214</v>
      </c>
      <c r="O124" t="str">
        <f>+VLOOKUP(Línea_Causa_Sexo_Región[[#This Row],[id_LA]],Línea_Atención[],2,0)</f>
        <v>Línea Ambulatoria</v>
      </c>
    </row>
    <row r="125" spans="2:15" x14ac:dyDescent="0.3">
      <c r="B125" s="4" t="str">
        <f t="shared" si="3"/>
        <v>1-Causa Ingreso-05</v>
      </c>
      <c r="C125" s="4" t="str">
        <f t="shared" si="4"/>
        <v>1-Causa Ingreso-05-Hombres</v>
      </c>
      <c r="D125" s="4" t="str">
        <f t="shared" si="5"/>
        <v>1-Causa Ingreso-05-Hombres-14</v>
      </c>
      <c r="E125">
        <v>1</v>
      </c>
      <c r="F125" t="s">
        <v>359</v>
      </c>
      <c r="G125" t="s">
        <v>416</v>
      </c>
      <c r="H125" t="s">
        <v>127</v>
      </c>
      <c r="I125">
        <v>14</v>
      </c>
      <c r="J125" t="s">
        <v>214</v>
      </c>
      <c r="K125" t="s">
        <v>252</v>
      </c>
      <c r="L125" t="s">
        <v>108</v>
      </c>
      <c r="M125">
        <v>239</v>
      </c>
      <c r="O125" t="str">
        <f>+VLOOKUP(Línea_Causa_Sexo_Región[[#This Row],[id_LA]],Línea_Atención[],2,0)</f>
        <v>Línea Ambulatoria</v>
      </c>
    </row>
    <row r="126" spans="2:15" x14ac:dyDescent="0.3">
      <c r="B126" s="4" t="str">
        <f t="shared" si="3"/>
        <v>1-Causa Ingreso-05</v>
      </c>
      <c r="C126" s="4" t="str">
        <f t="shared" si="4"/>
        <v>1-Causa Ingreso-05-Mujeres</v>
      </c>
      <c r="D126" s="4" t="str">
        <f t="shared" si="5"/>
        <v>1-Causa Ingreso-05-Mujeres-14</v>
      </c>
      <c r="E126">
        <v>1</v>
      </c>
      <c r="F126" t="s">
        <v>359</v>
      </c>
      <c r="G126" t="s">
        <v>416</v>
      </c>
      <c r="H126" t="s">
        <v>127</v>
      </c>
      <c r="I126">
        <v>14</v>
      </c>
      <c r="J126" t="s">
        <v>214</v>
      </c>
      <c r="K126" t="s">
        <v>253</v>
      </c>
      <c r="L126" t="s">
        <v>108</v>
      </c>
      <c r="M126">
        <v>226</v>
      </c>
      <c r="O126" t="str">
        <f>+VLOOKUP(Línea_Causa_Sexo_Región[[#This Row],[id_LA]],Línea_Atención[],2,0)</f>
        <v>Línea Ambulatoria</v>
      </c>
    </row>
    <row r="127" spans="2:15" x14ac:dyDescent="0.3">
      <c r="B127" s="4" t="str">
        <f t="shared" si="3"/>
        <v>1-Causa Ingreso-05</v>
      </c>
      <c r="C127" s="4" t="str">
        <f t="shared" si="4"/>
        <v>1-Causa Ingreso-05-Hombres</v>
      </c>
      <c r="D127" s="4" t="str">
        <f t="shared" si="5"/>
        <v>1-Causa Ingreso-05-Hombres-10</v>
      </c>
      <c r="E127">
        <v>1</v>
      </c>
      <c r="F127" t="s">
        <v>359</v>
      </c>
      <c r="G127" t="s">
        <v>416</v>
      </c>
      <c r="H127" t="s">
        <v>127</v>
      </c>
      <c r="I127">
        <v>10</v>
      </c>
      <c r="J127" t="s">
        <v>210</v>
      </c>
      <c r="K127" t="s">
        <v>252</v>
      </c>
      <c r="L127" t="s">
        <v>108</v>
      </c>
      <c r="M127">
        <v>337</v>
      </c>
      <c r="O127" t="str">
        <f>+VLOOKUP(Línea_Causa_Sexo_Región[[#This Row],[id_LA]],Línea_Atención[],2,0)</f>
        <v>Línea Ambulatoria</v>
      </c>
    </row>
    <row r="128" spans="2:15" x14ac:dyDescent="0.3">
      <c r="B128" s="4" t="str">
        <f t="shared" si="3"/>
        <v>1-Causa Ingreso-05</v>
      </c>
      <c r="C128" s="4" t="str">
        <f t="shared" si="4"/>
        <v>1-Causa Ingreso-05-Mujeres</v>
      </c>
      <c r="D128" s="4" t="str">
        <f t="shared" si="5"/>
        <v>1-Causa Ingreso-05-Mujeres-10</v>
      </c>
      <c r="E128">
        <v>1</v>
      </c>
      <c r="F128" t="s">
        <v>359</v>
      </c>
      <c r="G128" t="s">
        <v>416</v>
      </c>
      <c r="H128" t="s">
        <v>127</v>
      </c>
      <c r="I128">
        <v>10</v>
      </c>
      <c r="J128" t="s">
        <v>210</v>
      </c>
      <c r="K128" t="s">
        <v>253</v>
      </c>
      <c r="L128" t="s">
        <v>108</v>
      </c>
      <c r="M128">
        <v>313</v>
      </c>
      <c r="O128" t="str">
        <f>+VLOOKUP(Línea_Causa_Sexo_Región[[#This Row],[id_LA]],Línea_Atención[],2,0)</f>
        <v>Línea Ambulatoria</v>
      </c>
    </row>
    <row r="129" spans="2:15" x14ac:dyDescent="0.3">
      <c r="B129" s="4" t="str">
        <f t="shared" si="3"/>
        <v>1-Causa Ingreso-05</v>
      </c>
      <c r="C129" s="4" t="str">
        <f t="shared" si="4"/>
        <v>1-Causa Ingreso-05-Hombres</v>
      </c>
      <c r="D129" s="4" t="str">
        <f t="shared" si="5"/>
        <v>1-Causa Ingreso-05-Hombres-11</v>
      </c>
      <c r="E129">
        <v>1</v>
      </c>
      <c r="F129" t="s">
        <v>359</v>
      </c>
      <c r="G129" t="s">
        <v>416</v>
      </c>
      <c r="H129" t="s">
        <v>127</v>
      </c>
      <c r="I129">
        <v>11</v>
      </c>
      <c r="J129" t="s">
        <v>211</v>
      </c>
      <c r="K129" t="s">
        <v>252</v>
      </c>
      <c r="L129" t="s">
        <v>108</v>
      </c>
      <c r="M129">
        <v>25</v>
      </c>
      <c r="O129" t="str">
        <f>+VLOOKUP(Línea_Causa_Sexo_Región[[#This Row],[id_LA]],Línea_Atención[],2,0)</f>
        <v>Línea Ambulatoria</v>
      </c>
    </row>
    <row r="130" spans="2:15" x14ac:dyDescent="0.3">
      <c r="B130" s="4" t="str">
        <f t="shared" si="3"/>
        <v>1-Causa Ingreso-05</v>
      </c>
      <c r="C130" s="4" t="str">
        <f t="shared" si="4"/>
        <v>1-Causa Ingreso-05-Mujeres</v>
      </c>
      <c r="D130" s="4" t="str">
        <f t="shared" si="5"/>
        <v>1-Causa Ingreso-05-Mujeres-11</v>
      </c>
      <c r="E130">
        <v>1</v>
      </c>
      <c r="F130" t="s">
        <v>359</v>
      </c>
      <c r="G130" t="s">
        <v>416</v>
      </c>
      <c r="H130" t="s">
        <v>127</v>
      </c>
      <c r="I130">
        <v>11</v>
      </c>
      <c r="J130" t="s">
        <v>211</v>
      </c>
      <c r="K130" t="s">
        <v>253</v>
      </c>
      <c r="L130" t="s">
        <v>108</v>
      </c>
      <c r="M130">
        <v>15</v>
      </c>
      <c r="O130" t="str">
        <f>+VLOOKUP(Línea_Causa_Sexo_Región[[#This Row],[id_LA]],Línea_Atención[],2,0)</f>
        <v>Línea Ambulatoria</v>
      </c>
    </row>
    <row r="131" spans="2:15" x14ac:dyDescent="0.3">
      <c r="B131" s="4" t="str">
        <f t="shared" si="3"/>
        <v>1-Causa Ingreso-05</v>
      </c>
      <c r="C131" s="4" t="str">
        <f t="shared" si="4"/>
        <v>1-Causa Ingreso-05-Hombres</v>
      </c>
      <c r="D131" s="4" t="str">
        <f t="shared" si="5"/>
        <v>1-Causa Ingreso-05-Hombres-12</v>
      </c>
      <c r="E131">
        <v>1</v>
      </c>
      <c r="F131" t="s">
        <v>359</v>
      </c>
      <c r="G131" t="s">
        <v>416</v>
      </c>
      <c r="H131" t="s">
        <v>127</v>
      </c>
      <c r="I131">
        <v>12</v>
      </c>
      <c r="J131" t="s">
        <v>212</v>
      </c>
      <c r="K131" t="s">
        <v>252</v>
      </c>
      <c r="L131" t="s">
        <v>108</v>
      </c>
      <c r="M131">
        <v>178</v>
      </c>
      <c r="O131" t="str">
        <f>+VLOOKUP(Línea_Causa_Sexo_Región[[#This Row],[id_LA]],Línea_Atención[],2,0)</f>
        <v>Línea Ambulatoria</v>
      </c>
    </row>
    <row r="132" spans="2:15" x14ac:dyDescent="0.3">
      <c r="B132" s="4" t="str">
        <f t="shared" si="3"/>
        <v>1-Causa Ingreso-05</v>
      </c>
      <c r="C132" s="4" t="str">
        <f t="shared" si="4"/>
        <v>1-Causa Ingreso-05-Mujeres</v>
      </c>
      <c r="D132" s="4" t="str">
        <f t="shared" si="5"/>
        <v>1-Causa Ingreso-05-Mujeres-12</v>
      </c>
      <c r="E132">
        <v>1</v>
      </c>
      <c r="F132" t="s">
        <v>359</v>
      </c>
      <c r="G132" t="s">
        <v>416</v>
      </c>
      <c r="H132" t="s">
        <v>127</v>
      </c>
      <c r="I132">
        <v>12</v>
      </c>
      <c r="J132" t="s">
        <v>212</v>
      </c>
      <c r="K132" t="s">
        <v>253</v>
      </c>
      <c r="L132" t="s">
        <v>108</v>
      </c>
      <c r="M132">
        <v>163</v>
      </c>
      <c r="O132" t="str">
        <f>+VLOOKUP(Línea_Causa_Sexo_Región[[#This Row],[id_LA]],Línea_Atención[],2,0)</f>
        <v>Línea Ambulatoria</v>
      </c>
    </row>
    <row r="133" spans="2:15" x14ac:dyDescent="0.3">
      <c r="B133" s="4" t="str">
        <f t="shared" si="3"/>
        <v>1-Causa Ingreso-06</v>
      </c>
      <c r="C133" s="4" t="str">
        <f t="shared" si="4"/>
        <v>1-Causa Ingreso-06-Hombres</v>
      </c>
      <c r="D133" s="4" t="str">
        <f t="shared" si="5"/>
        <v>1-Causa Ingreso-06-Hombres-15</v>
      </c>
      <c r="E133">
        <v>1</v>
      </c>
      <c r="F133" t="s">
        <v>360</v>
      </c>
      <c r="G133" t="s">
        <v>416</v>
      </c>
      <c r="H133" t="s">
        <v>128</v>
      </c>
      <c r="I133">
        <v>15</v>
      </c>
      <c r="J133" t="s">
        <v>215</v>
      </c>
      <c r="K133" t="s">
        <v>252</v>
      </c>
      <c r="L133" t="s">
        <v>108</v>
      </c>
      <c r="M133">
        <v>3</v>
      </c>
      <c r="O133" t="str">
        <f>+VLOOKUP(Línea_Causa_Sexo_Región[[#This Row],[id_LA]],Línea_Atención[],2,0)</f>
        <v>Línea Ambulatoria</v>
      </c>
    </row>
    <row r="134" spans="2:15" x14ac:dyDescent="0.3">
      <c r="B134" s="4" t="str">
        <f t="shared" ref="B134:B197" si="6">+E134&amp;"-"&amp;F134</f>
        <v>1-Causa Ingreso-06</v>
      </c>
      <c r="C134" s="4" t="str">
        <f t="shared" ref="C134:C197" si="7">+B134&amp;"-"&amp;K134</f>
        <v>1-Causa Ingreso-06-Mujeres</v>
      </c>
      <c r="D134" s="4" t="str">
        <f t="shared" ref="D134:D197" si="8">+C134&amp;"-"&amp;I134</f>
        <v>1-Causa Ingreso-06-Mujeres-15</v>
      </c>
      <c r="E134">
        <v>1</v>
      </c>
      <c r="F134" t="s">
        <v>360</v>
      </c>
      <c r="G134" t="s">
        <v>416</v>
      </c>
      <c r="H134" t="s">
        <v>128</v>
      </c>
      <c r="I134">
        <v>15</v>
      </c>
      <c r="J134" t="s">
        <v>215</v>
      </c>
      <c r="K134" t="s">
        <v>253</v>
      </c>
      <c r="L134" t="s">
        <v>108</v>
      </c>
      <c r="M134">
        <v>49</v>
      </c>
      <c r="O134" t="str">
        <f>+VLOOKUP(Línea_Causa_Sexo_Región[[#This Row],[id_LA]],Línea_Atención[],2,0)</f>
        <v>Línea Ambulatoria</v>
      </c>
    </row>
    <row r="135" spans="2:15" x14ac:dyDescent="0.3">
      <c r="B135" s="4" t="str">
        <f t="shared" si="6"/>
        <v>1-Causa Ingreso-06</v>
      </c>
      <c r="C135" s="4" t="str">
        <f t="shared" si="7"/>
        <v>1-Causa Ingreso-06-Hombres</v>
      </c>
      <c r="D135" s="4" t="str">
        <f t="shared" si="8"/>
        <v>1-Causa Ingreso-06-Hombres-1</v>
      </c>
      <c r="E135">
        <v>1</v>
      </c>
      <c r="F135" t="s">
        <v>360</v>
      </c>
      <c r="G135" t="s">
        <v>416</v>
      </c>
      <c r="H135" t="s">
        <v>128</v>
      </c>
      <c r="I135">
        <v>1</v>
      </c>
      <c r="J135" t="s">
        <v>201</v>
      </c>
      <c r="K135" t="s">
        <v>252</v>
      </c>
      <c r="L135" t="s">
        <v>108</v>
      </c>
      <c r="M135">
        <v>3</v>
      </c>
      <c r="O135" t="str">
        <f>+VLOOKUP(Línea_Causa_Sexo_Región[[#This Row],[id_LA]],Línea_Atención[],2,0)</f>
        <v>Línea Ambulatoria</v>
      </c>
    </row>
    <row r="136" spans="2:15" x14ac:dyDescent="0.3">
      <c r="B136" s="4" t="str">
        <f t="shared" si="6"/>
        <v>1-Causa Ingreso-06</v>
      </c>
      <c r="C136" s="4" t="str">
        <f t="shared" si="7"/>
        <v>1-Causa Ingreso-06-Mujeres</v>
      </c>
      <c r="D136" s="4" t="str">
        <f t="shared" si="8"/>
        <v>1-Causa Ingreso-06-Mujeres-1</v>
      </c>
      <c r="E136">
        <v>1</v>
      </c>
      <c r="F136" t="s">
        <v>360</v>
      </c>
      <c r="G136" t="s">
        <v>416</v>
      </c>
      <c r="H136" t="s">
        <v>128</v>
      </c>
      <c r="I136">
        <v>1</v>
      </c>
      <c r="J136" t="s">
        <v>201</v>
      </c>
      <c r="K136" t="s">
        <v>253</v>
      </c>
      <c r="L136" t="s">
        <v>108</v>
      </c>
      <c r="M136">
        <v>36</v>
      </c>
      <c r="O136" t="str">
        <f>+VLOOKUP(Línea_Causa_Sexo_Región[[#This Row],[id_LA]],Línea_Atención[],2,0)</f>
        <v>Línea Ambulatoria</v>
      </c>
    </row>
    <row r="137" spans="2:15" x14ac:dyDescent="0.3">
      <c r="B137" s="4" t="str">
        <f t="shared" si="6"/>
        <v>1-Causa Ingreso-06</v>
      </c>
      <c r="C137" s="4" t="str">
        <f t="shared" si="7"/>
        <v>1-Causa Ingreso-06-Hombres</v>
      </c>
      <c r="D137" s="4" t="str">
        <f t="shared" si="8"/>
        <v>1-Causa Ingreso-06-Hombres-2</v>
      </c>
      <c r="E137">
        <v>1</v>
      </c>
      <c r="F137" t="s">
        <v>360</v>
      </c>
      <c r="G137" t="s">
        <v>416</v>
      </c>
      <c r="H137" t="s">
        <v>128</v>
      </c>
      <c r="I137">
        <v>2</v>
      </c>
      <c r="J137" t="s">
        <v>202</v>
      </c>
      <c r="K137" t="s">
        <v>252</v>
      </c>
      <c r="L137" t="s">
        <v>108</v>
      </c>
      <c r="M137">
        <v>4</v>
      </c>
      <c r="O137" t="str">
        <f>+VLOOKUP(Línea_Causa_Sexo_Región[[#This Row],[id_LA]],Línea_Atención[],2,0)</f>
        <v>Línea Ambulatoria</v>
      </c>
    </row>
    <row r="138" spans="2:15" x14ac:dyDescent="0.3">
      <c r="B138" s="4" t="str">
        <f t="shared" si="6"/>
        <v>1-Causa Ingreso-06</v>
      </c>
      <c r="C138" s="4" t="str">
        <f t="shared" si="7"/>
        <v>1-Causa Ingreso-06-Mujeres</v>
      </c>
      <c r="D138" s="4" t="str">
        <f t="shared" si="8"/>
        <v>1-Causa Ingreso-06-Mujeres-2</v>
      </c>
      <c r="E138">
        <v>1</v>
      </c>
      <c r="F138" t="s">
        <v>360</v>
      </c>
      <c r="G138" t="s">
        <v>416</v>
      </c>
      <c r="H138" t="s">
        <v>128</v>
      </c>
      <c r="I138">
        <v>2</v>
      </c>
      <c r="J138" t="s">
        <v>202</v>
      </c>
      <c r="K138" t="s">
        <v>253</v>
      </c>
      <c r="L138" t="s">
        <v>108</v>
      </c>
      <c r="M138">
        <v>68</v>
      </c>
      <c r="O138" t="str">
        <f>+VLOOKUP(Línea_Causa_Sexo_Región[[#This Row],[id_LA]],Línea_Atención[],2,0)</f>
        <v>Línea Ambulatoria</v>
      </c>
    </row>
    <row r="139" spans="2:15" x14ac:dyDescent="0.3">
      <c r="B139" s="4" t="str">
        <f t="shared" si="6"/>
        <v>1-Causa Ingreso-06</v>
      </c>
      <c r="C139" s="4" t="str">
        <f t="shared" si="7"/>
        <v>1-Causa Ingreso-06-Hombres</v>
      </c>
      <c r="D139" s="4" t="str">
        <f t="shared" si="8"/>
        <v>1-Causa Ingreso-06-Hombres-3</v>
      </c>
      <c r="E139">
        <v>1</v>
      </c>
      <c r="F139" t="s">
        <v>360</v>
      </c>
      <c r="G139" t="s">
        <v>416</v>
      </c>
      <c r="H139" t="s">
        <v>128</v>
      </c>
      <c r="I139">
        <v>3</v>
      </c>
      <c r="J139" t="s">
        <v>203</v>
      </c>
      <c r="K139" t="s">
        <v>252</v>
      </c>
      <c r="L139" t="s">
        <v>108</v>
      </c>
      <c r="M139">
        <v>2</v>
      </c>
      <c r="O139" t="str">
        <f>+VLOOKUP(Línea_Causa_Sexo_Región[[#This Row],[id_LA]],Línea_Atención[],2,0)</f>
        <v>Línea Ambulatoria</v>
      </c>
    </row>
    <row r="140" spans="2:15" x14ac:dyDescent="0.3">
      <c r="B140" s="4" t="str">
        <f t="shared" si="6"/>
        <v>1-Causa Ingreso-06</v>
      </c>
      <c r="C140" s="4" t="str">
        <f t="shared" si="7"/>
        <v>1-Causa Ingreso-06-Mujeres</v>
      </c>
      <c r="D140" s="4" t="str">
        <f t="shared" si="8"/>
        <v>1-Causa Ingreso-06-Mujeres-3</v>
      </c>
      <c r="E140">
        <v>1</v>
      </c>
      <c r="F140" t="s">
        <v>360</v>
      </c>
      <c r="G140" t="s">
        <v>416</v>
      </c>
      <c r="H140" t="s">
        <v>128</v>
      </c>
      <c r="I140">
        <v>3</v>
      </c>
      <c r="J140" t="s">
        <v>203</v>
      </c>
      <c r="K140" t="s">
        <v>253</v>
      </c>
      <c r="L140" t="s">
        <v>108</v>
      </c>
      <c r="M140">
        <v>38</v>
      </c>
      <c r="O140" t="str">
        <f>+VLOOKUP(Línea_Causa_Sexo_Región[[#This Row],[id_LA]],Línea_Atención[],2,0)</f>
        <v>Línea Ambulatoria</v>
      </c>
    </row>
    <row r="141" spans="2:15" x14ac:dyDescent="0.3">
      <c r="B141" s="4" t="str">
        <f t="shared" si="6"/>
        <v>1-Causa Ingreso-06</v>
      </c>
      <c r="C141" s="4" t="str">
        <f t="shared" si="7"/>
        <v>1-Causa Ingreso-06-Hombres</v>
      </c>
      <c r="D141" s="4" t="str">
        <f t="shared" si="8"/>
        <v>1-Causa Ingreso-06-Hombres-4</v>
      </c>
      <c r="E141">
        <v>1</v>
      </c>
      <c r="F141" t="s">
        <v>360</v>
      </c>
      <c r="G141" t="s">
        <v>416</v>
      </c>
      <c r="H141" t="s">
        <v>128</v>
      </c>
      <c r="I141">
        <v>4</v>
      </c>
      <c r="J141" t="s">
        <v>204</v>
      </c>
      <c r="K141" t="s">
        <v>252</v>
      </c>
      <c r="L141" t="s">
        <v>108</v>
      </c>
      <c r="M141">
        <v>1</v>
      </c>
      <c r="O141" t="str">
        <f>+VLOOKUP(Línea_Causa_Sexo_Región[[#This Row],[id_LA]],Línea_Atención[],2,0)</f>
        <v>Línea Ambulatoria</v>
      </c>
    </row>
    <row r="142" spans="2:15" x14ac:dyDescent="0.3">
      <c r="B142" s="4" t="str">
        <f t="shared" si="6"/>
        <v>1-Causa Ingreso-06</v>
      </c>
      <c r="C142" s="4" t="str">
        <f t="shared" si="7"/>
        <v>1-Causa Ingreso-06-Mujeres</v>
      </c>
      <c r="D142" s="4" t="str">
        <f t="shared" si="8"/>
        <v>1-Causa Ingreso-06-Mujeres-4</v>
      </c>
      <c r="E142">
        <v>1</v>
      </c>
      <c r="F142" t="s">
        <v>360</v>
      </c>
      <c r="G142" t="s">
        <v>416</v>
      </c>
      <c r="H142" t="s">
        <v>128</v>
      </c>
      <c r="I142">
        <v>4</v>
      </c>
      <c r="J142" t="s">
        <v>204</v>
      </c>
      <c r="K142" t="s">
        <v>253</v>
      </c>
      <c r="L142" t="s">
        <v>108</v>
      </c>
      <c r="M142">
        <v>54</v>
      </c>
      <c r="O142" t="str">
        <f>+VLOOKUP(Línea_Causa_Sexo_Región[[#This Row],[id_LA]],Línea_Atención[],2,0)</f>
        <v>Línea Ambulatoria</v>
      </c>
    </row>
    <row r="143" spans="2:15" x14ac:dyDescent="0.3">
      <c r="B143" s="4" t="str">
        <f t="shared" si="6"/>
        <v>1-Causa Ingreso-06</v>
      </c>
      <c r="C143" s="4" t="str">
        <f t="shared" si="7"/>
        <v>1-Causa Ingreso-06-Hombres</v>
      </c>
      <c r="D143" s="4" t="str">
        <f t="shared" si="8"/>
        <v>1-Causa Ingreso-06-Hombres-5</v>
      </c>
      <c r="E143">
        <v>1</v>
      </c>
      <c r="F143" t="s">
        <v>360</v>
      </c>
      <c r="G143" t="s">
        <v>416</v>
      </c>
      <c r="H143" t="s">
        <v>128</v>
      </c>
      <c r="I143">
        <v>5</v>
      </c>
      <c r="J143" t="s">
        <v>205</v>
      </c>
      <c r="K143" t="s">
        <v>252</v>
      </c>
      <c r="L143" t="s">
        <v>108</v>
      </c>
      <c r="M143">
        <v>30</v>
      </c>
      <c r="O143" t="str">
        <f>+VLOOKUP(Línea_Causa_Sexo_Región[[#This Row],[id_LA]],Línea_Atención[],2,0)</f>
        <v>Línea Ambulatoria</v>
      </c>
    </row>
    <row r="144" spans="2:15" x14ac:dyDescent="0.3">
      <c r="B144" s="4" t="str">
        <f t="shared" si="6"/>
        <v>1-Causa Ingreso-06</v>
      </c>
      <c r="C144" s="4" t="str">
        <f t="shared" si="7"/>
        <v>1-Causa Ingreso-06-Mujeres</v>
      </c>
      <c r="D144" s="4" t="str">
        <f t="shared" si="8"/>
        <v>1-Causa Ingreso-06-Mujeres-5</v>
      </c>
      <c r="E144">
        <v>1</v>
      </c>
      <c r="F144" t="s">
        <v>360</v>
      </c>
      <c r="G144" t="s">
        <v>416</v>
      </c>
      <c r="H144" t="s">
        <v>128</v>
      </c>
      <c r="I144">
        <v>5</v>
      </c>
      <c r="J144" t="s">
        <v>205</v>
      </c>
      <c r="K144" t="s">
        <v>253</v>
      </c>
      <c r="L144" t="s">
        <v>108</v>
      </c>
      <c r="M144">
        <v>208</v>
      </c>
      <c r="O144" t="str">
        <f>+VLOOKUP(Línea_Causa_Sexo_Región[[#This Row],[id_LA]],Línea_Atención[],2,0)</f>
        <v>Línea Ambulatoria</v>
      </c>
    </row>
    <row r="145" spans="2:15" x14ac:dyDescent="0.3">
      <c r="B145" s="4" t="str">
        <f t="shared" si="6"/>
        <v>1-Causa Ingreso-06</v>
      </c>
      <c r="C145" s="4" t="str">
        <f t="shared" si="7"/>
        <v>1-Causa Ingreso-06-Hombres</v>
      </c>
      <c r="D145" s="4" t="str">
        <f t="shared" si="8"/>
        <v>1-Causa Ingreso-06-Hombres-13</v>
      </c>
      <c r="E145">
        <v>1</v>
      </c>
      <c r="F145" t="s">
        <v>360</v>
      </c>
      <c r="G145" t="s">
        <v>416</v>
      </c>
      <c r="H145" t="s">
        <v>128</v>
      </c>
      <c r="I145">
        <v>13</v>
      </c>
      <c r="J145" t="s">
        <v>213</v>
      </c>
      <c r="K145" t="s">
        <v>252</v>
      </c>
      <c r="L145" t="s">
        <v>108</v>
      </c>
      <c r="M145">
        <v>35</v>
      </c>
      <c r="O145" t="str">
        <f>+VLOOKUP(Línea_Causa_Sexo_Región[[#This Row],[id_LA]],Línea_Atención[],2,0)</f>
        <v>Línea Ambulatoria</v>
      </c>
    </row>
    <row r="146" spans="2:15" x14ac:dyDescent="0.3">
      <c r="B146" s="4" t="str">
        <f t="shared" si="6"/>
        <v>1-Causa Ingreso-06</v>
      </c>
      <c r="C146" s="4" t="str">
        <f t="shared" si="7"/>
        <v>1-Causa Ingreso-06-Mujeres</v>
      </c>
      <c r="D146" s="4" t="str">
        <f t="shared" si="8"/>
        <v>1-Causa Ingreso-06-Mujeres-13</v>
      </c>
      <c r="E146">
        <v>1</v>
      </c>
      <c r="F146" t="s">
        <v>360</v>
      </c>
      <c r="G146" t="s">
        <v>416</v>
      </c>
      <c r="H146" t="s">
        <v>128</v>
      </c>
      <c r="I146">
        <v>13</v>
      </c>
      <c r="J146" t="s">
        <v>213</v>
      </c>
      <c r="K146" t="s">
        <v>253</v>
      </c>
      <c r="L146" t="s">
        <v>108</v>
      </c>
      <c r="M146">
        <v>283</v>
      </c>
      <c r="O146" t="str">
        <f>+VLOOKUP(Línea_Causa_Sexo_Región[[#This Row],[id_LA]],Línea_Atención[],2,0)</f>
        <v>Línea Ambulatoria</v>
      </c>
    </row>
    <row r="147" spans="2:15" x14ac:dyDescent="0.3">
      <c r="B147" s="4" t="str">
        <f t="shared" si="6"/>
        <v>1-Causa Ingreso-06</v>
      </c>
      <c r="C147" s="4" t="str">
        <f t="shared" si="7"/>
        <v>1-Causa Ingreso-06-Hombres</v>
      </c>
      <c r="D147" s="4" t="str">
        <f t="shared" si="8"/>
        <v>1-Causa Ingreso-06-Hombres-6</v>
      </c>
      <c r="E147">
        <v>1</v>
      </c>
      <c r="F147" t="s">
        <v>360</v>
      </c>
      <c r="G147" t="s">
        <v>416</v>
      </c>
      <c r="H147" t="s">
        <v>128</v>
      </c>
      <c r="I147">
        <v>6</v>
      </c>
      <c r="J147" t="s">
        <v>206</v>
      </c>
      <c r="K147" t="s">
        <v>252</v>
      </c>
      <c r="L147" t="s">
        <v>108</v>
      </c>
      <c r="M147">
        <v>3</v>
      </c>
      <c r="O147" t="str">
        <f>+VLOOKUP(Línea_Causa_Sexo_Región[[#This Row],[id_LA]],Línea_Atención[],2,0)</f>
        <v>Línea Ambulatoria</v>
      </c>
    </row>
    <row r="148" spans="2:15" x14ac:dyDescent="0.3">
      <c r="B148" s="4" t="str">
        <f t="shared" si="6"/>
        <v>1-Causa Ingreso-06</v>
      </c>
      <c r="C148" s="4" t="str">
        <f t="shared" si="7"/>
        <v>1-Causa Ingreso-06-Mujeres</v>
      </c>
      <c r="D148" s="4" t="str">
        <f t="shared" si="8"/>
        <v>1-Causa Ingreso-06-Mujeres-6</v>
      </c>
      <c r="E148">
        <v>1</v>
      </c>
      <c r="F148" t="s">
        <v>360</v>
      </c>
      <c r="G148" t="s">
        <v>416</v>
      </c>
      <c r="H148" t="s">
        <v>128</v>
      </c>
      <c r="I148">
        <v>6</v>
      </c>
      <c r="J148" t="s">
        <v>206</v>
      </c>
      <c r="K148" t="s">
        <v>253</v>
      </c>
      <c r="L148" t="s">
        <v>108</v>
      </c>
      <c r="M148">
        <v>0</v>
      </c>
      <c r="O148" t="str">
        <f>+VLOOKUP(Línea_Causa_Sexo_Región[[#This Row],[id_LA]],Línea_Atención[],2,0)</f>
        <v>Línea Ambulatoria</v>
      </c>
    </row>
    <row r="149" spans="2:15" x14ac:dyDescent="0.3">
      <c r="B149" s="4" t="str">
        <f t="shared" si="6"/>
        <v>1-Causa Ingreso-06</v>
      </c>
      <c r="C149" s="4" t="str">
        <f t="shared" si="7"/>
        <v>1-Causa Ingreso-06-Hombres</v>
      </c>
      <c r="D149" s="4" t="str">
        <f t="shared" si="8"/>
        <v>1-Causa Ingreso-06-Hombres-7</v>
      </c>
      <c r="E149">
        <v>1</v>
      </c>
      <c r="F149" t="s">
        <v>360</v>
      </c>
      <c r="G149" t="s">
        <v>416</v>
      </c>
      <c r="H149" t="s">
        <v>128</v>
      </c>
      <c r="I149">
        <v>7</v>
      </c>
      <c r="J149" t="s">
        <v>207</v>
      </c>
      <c r="K149" t="s">
        <v>252</v>
      </c>
      <c r="L149" t="s">
        <v>108</v>
      </c>
      <c r="M149">
        <v>3</v>
      </c>
      <c r="O149" t="str">
        <f>+VLOOKUP(Línea_Causa_Sexo_Región[[#This Row],[id_LA]],Línea_Atención[],2,0)</f>
        <v>Línea Ambulatoria</v>
      </c>
    </row>
    <row r="150" spans="2:15" x14ac:dyDescent="0.3">
      <c r="B150" s="4" t="str">
        <f t="shared" si="6"/>
        <v>1-Causa Ingreso-06</v>
      </c>
      <c r="C150" s="4" t="str">
        <f t="shared" si="7"/>
        <v>1-Causa Ingreso-06-Mujeres</v>
      </c>
      <c r="D150" s="4" t="str">
        <f t="shared" si="8"/>
        <v>1-Causa Ingreso-06-Mujeres-7</v>
      </c>
      <c r="E150">
        <v>1</v>
      </c>
      <c r="F150" t="s">
        <v>360</v>
      </c>
      <c r="G150" t="s">
        <v>416</v>
      </c>
      <c r="H150" t="s">
        <v>128</v>
      </c>
      <c r="I150">
        <v>7</v>
      </c>
      <c r="J150" t="s">
        <v>207</v>
      </c>
      <c r="K150" t="s">
        <v>253</v>
      </c>
      <c r="L150" t="s">
        <v>108</v>
      </c>
      <c r="M150">
        <v>0</v>
      </c>
      <c r="O150" t="str">
        <f>+VLOOKUP(Línea_Causa_Sexo_Región[[#This Row],[id_LA]],Línea_Atención[],2,0)</f>
        <v>Línea Ambulatoria</v>
      </c>
    </row>
    <row r="151" spans="2:15" x14ac:dyDescent="0.3">
      <c r="B151" s="4" t="str">
        <f t="shared" si="6"/>
        <v>1-Causa Ingreso-06</v>
      </c>
      <c r="C151" s="4" t="str">
        <f t="shared" si="7"/>
        <v>1-Causa Ingreso-06-Hombres</v>
      </c>
      <c r="D151" s="4" t="str">
        <f t="shared" si="8"/>
        <v>1-Causa Ingreso-06-Hombres-16</v>
      </c>
      <c r="E151">
        <v>1</v>
      </c>
      <c r="F151" t="s">
        <v>360</v>
      </c>
      <c r="G151" t="s">
        <v>416</v>
      </c>
      <c r="H151" t="s">
        <v>128</v>
      </c>
      <c r="I151">
        <v>16</v>
      </c>
      <c r="J151" t="s">
        <v>216</v>
      </c>
      <c r="K151" t="s">
        <v>252</v>
      </c>
      <c r="L151" t="s">
        <v>108</v>
      </c>
      <c r="M151">
        <v>1</v>
      </c>
      <c r="O151" t="str">
        <f>+VLOOKUP(Línea_Causa_Sexo_Región[[#This Row],[id_LA]],Línea_Atención[],2,0)</f>
        <v>Línea Ambulatoria</v>
      </c>
    </row>
    <row r="152" spans="2:15" x14ac:dyDescent="0.3">
      <c r="B152" s="4" t="str">
        <f t="shared" si="6"/>
        <v>1-Causa Ingreso-06</v>
      </c>
      <c r="C152" s="4" t="str">
        <f t="shared" si="7"/>
        <v>1-Causa Ingreso-06-Mujeres</v>
      </c>
      <c r="D152" s="4" t="str">
        <f t="shared" si="8"/>
        <v>1-Causa Ingreso-06-Mujeres-16</v>
      </c>
      <c r="E152">
        <v>1</v>
      </c>
      <c r="F152" t="s">
        <v>360</v>
      </c>
      <c r="G152" t="s">
        <v>416</v>
      </c>
      <c r="H152" t="s">
        <v>128</v>
      </c>
      <c r="I152">
        <v>16</v>
      </c>
      <c r="J152" t="s">
        <v>216</v>
      </c>
      <c r="K152" t="s">
        <v>253</v>
      </c>
      <c r="L152" t="s">
        <v>108</v>
      </c>
      <c r="M152">
        <v>0</v>
      </c>
      <c r="O152" t="str">
        <f>+VLOOKUP(Línea_Causa_Sexo_Región[[#This Row],[id_LA]],Línea_Atención[],2,0)</f>
        <v>Línea Ambulatoria</v>
      </c>
    </row>
    <row r="153" spans="2:15" x14ac:dyDescent="0.3">
      <c r="B153" s="4" t="str">
        <f t="shared" si="6"/>
        <v>1-Causa Ingreso-06</v>
      </c>
      <c r="C153" s="4" t="str">
        <f t="shared" si="7"/>
        <v>1-Causa Ingreso-06-Hombres</v>
      </c>
      <c r="D153" s="4" t="str">
        <f t="shared" si="8"/>
        <v>1-Causa Ingreso-06-Hombres-8</v>
      </c>
      <c r="E153">
        <v>1</v>
      </c>
      <c r="F153" t="s">
        <v>360</v>
      </c>
      <c r="G153" t="s">
        <v>416</v>
      </c>
      <c r="H153" t="s">
        <v>128</v>
      </c>
      <c r="I153">
        <v>8</v>
      </c>
      <c r="J153" t="s">
        <v>208</v>
      </c>
      <c r="K153" t="s">
        <v>252</v>
      </c>
      <c r="L153" t="s">
        <v>108</v>
      </c>
      <c r="M153">
        <v>15</v>
      </c>
      <c r="O153" t="str">
        <f>+VLOOKUP(Línea_Causa_Sexo_Región[[#This Row],[id_LA]],Línea_Atención[],2,0)</f>
        <v>Línea Ambulatoria</v>
      </c>
    </row>
    <row r="154" spans="2:15" x14ac:dyDescent="0.3">
      <c r="B154" s="4" t="str">
        <f t="shared" si="6"/>
        <v>1-Causa Ingreso-06</v>
      </c>
      <c r="C154" s="4" t="str">
        <f t="shared" si="7"/>
        <v>1-Causa Ingreso-06-Mujeres</v>
      </c>
      <c r="D154" s="4" t="str">
        <f t="shared" si="8"/>
        <v>1-Causa Ingreso-06-Mujeres-8</v>
      </c>
      <c r="E154">
        <v>1</v>
      </c>
      <c r="F154" t="s">
        <v>360</v>
      </c>
      <c r="G154" t="s">
        <v>416</v>
      </c>
      <c r="H154" t="s">
        <v>128</v>
      </c>
      <c r="I154">
        <v>8</v>
      </c>
      <c r="J154" t="s">
        <v>208</v>
      </c>
      <c r="K154" t="s">
        <v>253</v>
      </c>
      <c r="L154" t="s">
        <v>108</v>
      </c>
      <c r="M154">
        <v>60</v>
      </c>
      <c r="O154" t="str">
        <f>+VLOOKUP(Línea_Causa_Sexo_Región[[#This Row],[id_LA]],Línea_Atención[],2,0)</f>
        <v>Línea Ambulatoria</v>
      </c>
    </row>
    <row r="155" spans="2:15" x14ac:dyDescent="0.3">
      <c r="B155" s="4" t="str">
        <f t="shared" si="6"/>
        <v>1-Causa Ingreso-06</v>
      </c>
      <c r="C155" s="4" t="str">
        <f t="shared" si="7"/>
        <v>1-Causa Ingreso-06-Hombres</v>
      </c>
      <c r="D155" s="4" t="str">
        <f t="shared" si="8"/>
        <v>1-Causa Ingreso-06-Hombres-9</v>
      </c>
      <c r="E155">
        <v>1</v>
      </c>
      <c r="F155" t="s">
        <v>360</v>
      </c>
      <c r="G155" t="s">
        <v>416</v>
      </c>
      <c r="H155" t="s">
        <v>128</v>
      </c>
      <c r="I155">
        <v>9</v>
      </c>
      <c r="J155" t="s">
        <v>209</v>
      </c>
      <c r="K155" t="s">
        <v>252</v>
      </c>
      <c r="L155" t="s">
        <v>108</v>
      </c>
      <c r="M155">
        <v>7</v>
      </c>
      <c r="O155" t="str">
        <f>+VLOOKUP(Línea_Causa_Sexo_Región[[#This Row],[id_LA]],Línea_Atención[],2,0)</f>
        <v>Línea Ambulatoria</v>
      </c>
    </row>
    <row r="156" spans="2:15" x14ac:dyDescent="0.3">
      <c r="B156" s="4" t="str">
        <f t="shared" si="6"/>
        <v>1-Causa Ingreso-06</v>
      </c>
      <c r="C156" s="4" t="str">
        <f t="shared" si="7"/>
        <v>1-Causa Ingreso-06-Mujeres</v>
      </c>
      <c r="D156" s="4" t="str">
        <f t="shared" si="8"/>
        <v>1-Causa Ingreso-06-Mujeres-9</v>
      </c>
      <c r="E156">
        <v>1</v>
      </c>
      <c r="F156" t="s">
        <v>360</v>
      </c>
      <c r="G156" t="s">
        <v>416</v>
      </c>
      <c r="H156" t="s">
        <v>128</v>
      </c>
      <c r="I156">
        <v>9</v>
      </c>
      <c r="J156" t="s">
        <v>209</v>
      </c>
      <c r="K156" t="s">
        <v>253</v>
      </c>
      <c r="L156" t="s">
        <v>108</v>
      </c>
      <c r="M156">
        <v>48</v>
      </c>
      <c r="O156" t="str">
        <f>+VLOOKUP(Línea_Causa_Sexo_Región[[#This Row],[id_LA]],Línea_Atención[],2,0)</f>
        <v>Línea Ambulatoria</v>
      </c>
    </row>
    <row r="157" spans="2:15" x14ac:dyDescent="0.3">
      <c r="B157" s="4" t="str">
        <f t="shared" si="6"/>
        <v>1-Causa Ingreso-06</v>
      </c>
      <c r="C157" s="4" t="str">
        <f t="shared" si="7"/>
        <v>1-Causa Ingreso-06-Hombres</v>
      </c>
      <c r="D157" s="4" t="str">
        <f t="shared" si="8"/>
        <v>1-Causa Ingreso-06-Hombres-14</v>
      </c>
      <c r="E157">
        <v>1</v>
      </c>
      <c r="F157" t="s">
        <v>360</v>
      </c>
      <c r="G157" t="s">
        <v>416</v>
      </c>
      <c r="H157" t="s">
        <v>128</v>
      </c>
      <c r="I157">
        <v>14</v>
      </c>
      <c r="J157" t="s">
        <v>214</v>
      </c>
      <c r="K157" t="s">
        <v>252</v>
      </c>
      <c r="L157" t="s">
        <v>108</v>
      </c>
      <c r="M157">
        <v>4</v>
      </c>
      <c r="O157" t="str">
        <f>+VLOOKUP(Línea_Causa_Sexo_Región[[#This Row],[id_LA]],Línea_Atención[],2,0)</f>
        <v>Línea Ambulatoria</v>
      </c>
    </row>
    <row r="158" spans="2:15" x14ac:dyDescent="0.3">
      <c r="B158" s="4" t="str">
        <f t="shared" si="6"/>
        <v>1-Causa Ingreso-06</v>
      </c>
      <c r="C158" s="4" t="str">
        <f t="shared" si="7"/>
        <v>1-Causa Ingreso-06-Mujeres</v>
      </c>
      <c r="D158" s="4" t="str">
        <f t="shared" si="8"/>
        <v>1-Causa Ingreso-06-Mujeres-14</v>
      </c>
      <c r="E158">
        <v>1</v>
      </c>
      <c r="F158" t="s">
        <v>360</v>
      </c>
      <c r="G158" t="s">
        <v>416</v>
      </c>
      <c r="H158" t="s">
        <v>128</v>
      </c>
      <c r="I158">
        <v>14</v>
      </c>
      <c r="J158" t="s">
        <v>214</v>
      </c>
      <c r="K158" t="s">
        <v>253</v>
      </c>
      <c r="L158" t="s">
        <v>108</v>
      </c>
      <c r="M158">
        <v>21</v>
      </c>
      <c r="O158" t="str">
        <f>+VLOOKUP(Línea_Causa_Sexo_Región[[#This Row],[id_LA]],Línea_Atención[],2,0)</f>
        <v>Línea Ambulatoria</v>
      </c>
    </row>
    <row r="159" spans="2:15" x14ac:dyDescent="0.3">
      <c r="B159" s="4" t="str">
        <f t="shared" si="6"/>
        <v>1-Causa Ingreso-06</v>
      </c>
      <c r="C159" s="4" t="str">
        <f t="shared" si="7"/>
        <v>1-Causa Ingreso-06-Hombres</v>
      </c>
      <c r="D159" s="4" t="str">
        <f t="shared" si="8"/>
        <v>1-Causa Ingreso-06-Hombres-10</v>
      </c>
      <c r="E159">
        <v>1</v>
      </c>
      <c r="F159" t="s">
        <v>360</v>
      </c>
      <c r="G159" t="s">
        <v>416</v>
      </c>
      <c r="H159" t="s">
        <v>128</v>
      </c>
      <c r="I159">
        <v>10</v>
      </c>
      <c r="J159" t="s">
        <v>210</v>
      </c>
      <c r="K159" t="s">
        <v>252</v>
      </c>
      <c r="L159" t="s">
        <v>108</v>
      </c>
      <c r="M159">
        <v>9</v>
      </c>
      <c r="O159" t="str">
        <f>+VLOOKUP(Línea_Causa_Sexo_Región[[#This Row],[id_LA]],Línea_Atención[],2,0)</f>
        <v>Línea Ambulatoria</v>
      </c>
    </row>
    <row r="160" spans="2:15" x14ac:dyDescent="0.3">
      <c r="B160" s="4" t="str">
        <f t="shared" si="6"/>
        <v>1-Causa Ingreso-06</v>
      </c>
      <c r="C160" s="4" t="str">
        <f t="shared" si="7"/>
        <v>1-Causa Ingreso-06-Mujeres</v>
      </c>
      <c r="D160" s="4" t="str">
        <f t="shared" si="8"/>
        <v>1-Causa Ingreso-06-Mujeres-10</v>
      </c>
      <c r="E160">
        <v>1</v>
      </c>
      <c r="F160" t="s">
        <v>360</v>
      </c>
      <c r="G160" t="s">
        <v>416</v>
      </c>
      <c r="H160" t="s">
        <v>128</v>
      </c>
      <c r="I160">
        <v>10</v>
      </c>
      <c r="J160" t="s">
        <v>210</v>
      </c>
      <c r="K160" t="s">
        <v>253</v>
      </c>
      <c r="L160" t="s">
        <v>108</v>
      </c>
      <c r="M160">
        <v>99</v>
      </c>
      <c r="O160" t="str">
        <f>+VLOOKUP(Línea_Causa_Sexo_Región[[#This Row],[id_LA]],Línea_Atención[],2,0)</f>
        <v>Línea Ambulatoria</v>
      </c>
    </row>
    <row r="161" spans="2:15" x14ac:dyDescent="0.3">
      <c r="B161" s="4" t="str">
        <f t="shared" si="6"/>
        <v>1-Causa Ingreso-06</v>
      </c>
      <c r="C161" s="4" t="str">
        <f t="shared" si="7"/>
        <v>1-Causa Ingreso-06-Hombres</v>
      </c>
      <c r="D161" s="4" t="str">
        <f t="shared" si="8"/>
        <v>1-Causa Ingreso-06-Hombres-11</v>
      </c>
      <c r="E161">
        <v>1</v>
      </c>
      <c r="F161" t="s">
        <v>360</v>
      </c>
      <c r="G161" t="s">
        <v>416</v>
      </c>
      <c r="H161" t="s">
        <v>128</v>
      </c>
      <c r="I161">
        <v>11</v>
      </c>
      <c r="J161" t="s">
        <v>211</v>
      </c>
      <c r="K161" t="s">
        <v>252</v>
      </c>
      <c r="L161" t="s">
        <v>108</v>
      </c>
      <c r="M161">
        <v>0</v>
      </c>
      <c r="O161" t="str">
        <f>+VLOOKUP(Línea_Causa_Sexo_Región[[#This Row],[id_LA]],Línea_Atención[],2,0)</f>
        <v>Línea Ambulatoria</v>
      </c>
    </row>
    <row r="162" spans="2:15" x14ac:dyDescent="0.3">
      <c r="B162" s="4" t="str">
        <f t="shared" si="6"/>
        <v>1-Causa Ingreso-06</v>
      </c>
      <c r="C162" s="4" t="str">
        <f t="shared" si="7"/>
        <v>1-Causa Ingreso-06-Mujeres</v>
      </c>
      <c r="D162" s="4" t="str">
        <f t="shared" si="8"/>
        <v>1-Causa Ingreso-06-Mujeres-11</v>
      </c>
      <c r="E162">
        <v>1</v>
      </c>
      <c r="F162" t="s">
        <v>360</v>
      </c>
      <c r="G162" t="s">
        <v>416</v>
      </c>
      <c r="H162" t="s">
        <v>128</v>
      </c>
      <c r="I162">
        <v>11</v>
      </c>
      <c r="J162" t="s">
        <v>211</v>
      </c>
      <c r="K162" t="s">
        <v>253</v>
      </c>
      <c r="L162" t="s">
        <v>108</v>
      </c>
      <c r="M162">
        <v>1</v>
      </c>
      <c r="O162" t="str">
        <f>+VLOOKUP(Línea_Causa_Sexo_Región[[#This Row],[id_LA]],Línea_Atención[],2,0)</f>
        <v>Línea Ambulatoria</v>
      </c>
    </row>
    <row r="163" spans="2:15" x14ac:dyDescent="0.3">
      <c r="B163" s="4" t="str">
        <f t="shared" si="6"/>
        <v>1-Causa Ingreso-06</v>
      </c>
      <c r="C163" s="4" t="str">
        <f t="shared" si="7"/>
        <v>1-Causa Ingreso-06-Hombres</v>
      </c>
      <c r="D163" s="4" t="str">
        <f t="shared" si="8"/>
        <v>1-Causa Ingreso-06-Hombres-12</v>
      </c>
      <c r="E163">
        <v>1</v>
      </c>
      <c r="F163" t="s">
        <v>360</v>
      </c>
      <c r="G163" t="s">
        <v>416</v>
      </c>
      <c r="H163" t="s">
        <v>128</v>
      </c>
      <c r="I163">
        <v>12</v>
      </c>
      <c r="J163" t="s">
        <v>212</v>
      </c>
      <c r="K163" t="s">
        <v>252</v>
      </c>
      <c r="L163" t="s">
        <v>108</v>
      </c>
      <c r="M163">
        <v>5</v>
      </c>
      <c r="O163" t="str">
        <f>+VLOOKUP(Línea_Causa_Sexo_Región[[#This Row],[id_LA]],Línea_Atención[],2,0)</f>
        <v>Línea Ambulatoria</v>
      </c>
    </row>
    <row r="164" spans="2:15" x14ac:dyDescent="0.3">
      <c r="B164" s="4" t="str">
        <f t="shared" si="6"/>
        <v>1-Causa Ingreso-06</v>
      </c>
      <c r="C164" s="4" t="str">
        <f t="shared" si="7"/>
        <v>1-Causa Ingreso-06-Mujeres</v>
      </c>
      <c r="D164" s="4" t="str">
        <f t="shared" si="8"/>
        <v>1-Causa Ingreso-06-Mujeres-12</v>
      </c>
      <c r="E164">
        <v>1</v>
      </c>
      <c r="F164" t="s">
        <v>360</v>
      </c>
      <c r="G164" t="s">
        <v>416</v>
      </c>
      <c r="H164" t="s">
        <v>128</v>
      </c>
      <c r="I164">
        <v>12</v>
      </c>
      <c r="J164" t="s">
        <v>212</v>
      </c>
      <c r="K164" t="s">
        <v>253</v>
      </c>
      <c r="L164" t="s">
        <v>108</v>
      </c>
      <c r="M164">
        <v>50</v>
      </c>
      <c r="O164" t="str">
        <f>+VLOOKUP(Línea_Causa_Sexo_Región[[#This Row],[id_LA]],Línea_Atención[],2,0)</f>
        <v>Línea Ambulatoria</v>
      </c>
    </row>
    <row r="165" spans="2:15" x14ac:dyDescent="0.3">
      <c r="B165" s="4" t="str">
        <f t="shared" si="6"/>
        <v>1-Causa Ingreso-07</v>
      </c>
      <c r="C165" s="4" t="str">
        <f t="shared" si="7"/>
        <v>1-Causa Ingreso-07-Hombres</v>
      </c>
      <c r="D165" s="4" t="str">
        <f t="shared" si="8"/>
        <v>1-Causa Ingreso-07-Hombres-15</v>
      </c>
      <c r="E165">
        <v>1</v>
      </c>
      <c r="F165" t="s">
        <v>361</v>
      </c>
      <c r="G165" t="s">
        <v>416</v>
      </c>
      <c r="H165" t="s">
        <v>129</v>
      </c>
      <c r="I165">
        <v>15</v>
      </c>
      <c r="J165" t="s">
        <v>215</v>
      </c>
      <c r="K165" t="s">
        <v>252</v>
      </c>
      <c r="L165" t="s">
        <v>108</v>
      </c>
      <c r="M165">
        <v>58</v>
      </c>
      <c r="O165" t="str">
        <f>+VLOOKUP(Línea_Causa_Sexo_Región[[#This Row],[id_LA]],Línea_Atención[],2,0)</f>
        <v>Línea Ambulatoria</v>
      </c>
    </row>
    <row r="166" spans="2:15" x14ac:dyDescent="0.3">
      <c r="B166" s="4" t="str">
        <f t="shared" si="6"/>
        <v>1-Causa Ingreso-07</v>
      </c>
      <c r="C166" s="4" t="str">
        <f t="shared" si="7"/>
        <v>1-Causa Ingreso-07-Mujeres</v>
      </c>
      <c r="D166" s="4" t="str">
        <f t="shared" si="8"/>
        <v>1-Causa Ingreso-07-Mujeres-15</v>
      </c>
      <c r="E166">
        <v>1</v>
      </c>
      <c r="F166" t="s">
        <v>361</v>
      </c>
      <c r="G166" t="s">
        <v>416</v>
      </c>
      <c r="H166" t="s">
        <v>129</v>
      </c>
      <c r="I166">
        <v>15</v>
      </c>
      <c r="J166" t="s">
        <v>215</v>
      </c>
      <c r="K166" t="s">
        <v>253</v>
      </c>
      <c r="L166" t="s">
        <v>108</v>
      </c>
      <c r="M166">
        <v>4</v>
      </c>
      <c r="O166" t="str">
        <f>+VLOOKUP(Línea_Causa_Sexo_Región[[#This Row],[id_LA]],Línea_Atención[],2,0)</f>
        <v>Línea Ambulatoria</v>
      </c>
    </row>
    <row r="167" spans="2:15" x14ac:dyDescent="0.3">
      <c r="B167" s="4" t="str">
        <f t="shared" si="6"/>
        <v>1-Causa Ingreso-07</v>
      </c>
      <c r="C167" s="4" t="str">
        <f t="shared" si="7"/>
        <v>1-Causa Ingreso-07-Hombres</v>
      </c>
      <c r="D167" s="4" t="str">
        <f t="shared" si="8"/>
        <v>1-Causa Ingreso-07-Hombres-1</v>
      </c>
      <c r="E167">
        <v>1</v>
      </c>
      <c r="F167" t="s">
        <v>361</v>
      </c>
      <c r="G167" t="s">
        <v>416</v>
      </c>
      <c r="H167" t="s">
        <v>129</v>
      </c>
      <c r="I167">
        <v>1</v>
      </c>
      <c r="J167" t="s">
        <v>201</v>
      </c>
      <c r="K167" t="s">
        <v>252</v>
      </c>
      <c r="L167" t="s">
        <v>108</v>
      </c>
      <c r="M167">
        <v>34</v>
      </c>
      <c r="O167" t="str">
        <f>+VLOOKUP(Línea_Causa_Sexo_Región[[#This Row],[id_LA]],Línea_Atención[],2,0)</f>
        <v>Línea Ambulatoria</v>
      </c>
    </row>
    <row r="168" spans="2:15" x14ac:dyDescent="0.3">
      <c r="B168" s="4" t="str">
        <f t="shared" si="6"/>
        <v>1-Causa Ingreso-07</v>
      </c>
      <c r="C168" s="4" t="str">
        <f t="shared" si="7"/>
        <v>1-Causa Ingreso-07-Mujeres</v>
      </c>
      <c r="D168" s="4" t="str">
        <f t="shared" si="8"/>
        <v>1-Causa Ingreso-07-Mujeres-1</v>
      </c>
      <c r="E168">
        <v>1</v>
      </c>
      <c r="F168" t="s">
        <v>361</v>
      </c>
      <c r="G168" t="s">
        <v>416</v>
      </c>
      <c r="H168" t="s">
        <v>129</v>
      </c>
      <c r="I168">
        <v>1</v>
      </c>
      <c r="J168" t="s">
        <v>201</v>
      </c>
      <c r="K168" t="s">
        <v>253</v>
      </c>
      <c r="L168" t="s">
        <v>108</v>
      </c>
      <c r="M168">
        <v>1</v>
      </c>
      <c r="O168" t="str">
        <f>+VLOOKUP(Línea_Causa_Sexo_Región[[#This Row],[id_LA]],Línea_Atención[],2,0)</f>
        <v>Línea Ambulatoria</v>
      </c>
    </row>
    <row r="169" spans="2:15" x14ac:dyDescent="0.3">
      <c r="B169" s="4" t="str">
        <f t="shared" si="6"/>
        <v>1-Causa Ingreso-07</v>
      </c>
      <c r="C169" s="4" t="str">
        <f t="shared" si="7"/>
        <v>1-Causa Ingreso-07-Hombres</v>
      </c>
      <c r="D169" s="4" t="str">
        <f t="shared" si="8"/>
        <v>1-Causa Ingreso-07-Hombres-2</v>
      </c>
      <c r="E169">
        <v>1</v>
      </c>
      <c r="F169" t="s">
        <v>361</v>
      </c>
      <c r="G169" t="s">
        <v>416</v>
      </c>
      <c r="H169" t="s">
        <v>129</v>
      </c>
      <c r="I169">
        <v>2</v>
      </c>
      <c r="J169" t="s">
        <v>202</v>
      </c>
      <c r="K169" t="s">
        <v>252</v>
      </c>
      <c r="L169" t="s">
        <v>108</v>
      </c>
      <c r="M169">
        <v>108</v>
      </c>
      <c r="O169" t="str">
        <f>+VLOOKUP(Línea_Causa_Sexo_Región[[#This Row],[id_LA]],Línea_Atención[],2,0)</f>
        <v>Línea Ambulatoria</v>
      </c>
    </row>
    <row r="170" spans="2:15" x14ac:dyDescent="0.3">
      <c r="B170" s="4" t="str">
        <f t="shared" si="6"/>
        <v>1-Causa Ingreso-07</v>
      </c>
      <c r="C170" s="4" t="str">
        <f t="shared" si="7"/>
        <v>1-Causa Ingreso-07-Mujeres</v>
      </c>
      <c r="D170" s="4" t="str">
        <f t="shared" si="8"/>
        <v>1-Causa Ingreso-07-Mujeres-2</v>
      </c>
      <c r="E170">
        <v>1</v>
      </c>
      <c r="F170" t="s">
        <v>361</v>
      </c>
      <c r="G170" t="s">
        <v>416</v>
      </c>
      <c r="H170" t="s">
        <v>129</v>
      </c>
      <c r="I170">
        <v>2</v>
      </c>
      <c r="J170" t="s">
        <v>202</v>
      </c>
      <c r="K170" t="s">
        <v>253</v>
      </c>
      <c r="L170" t="s">
        <v>108</v>
      </c>
      <c r="M170">
        <v>3</v>
      </c>
      <c r="O170" t="str">
        <f>+VLOOKUP(Línea_Causa_Sexo_Región[[#This Row],[id_LA]],Línea_Atención[],2,0)</f>
        <v>Línea Ambulatoria</v>
      </c>
    </row>
    <row r="171" spans="2:15" x14ac:dyDescent="0.3">
      <c r="B171" s="4" t="str">
        <f t="shared" si="6"/>
        <v>1-Causa Ingreso-07</v>
      </c>
      <c r="C171" s="4" t="str">
        <f t="shared" si="7"/>
        <v>1-Causa Ingreso-07-Hombres</v>
      </c>
      <c r="D171" s="4" t="str">
        <f t="shared" si="8"/>
        <v>1-Causa Ingreso-07-Hombres-3</v>
      </c>
      <c r="E171">
        <v>1</v>
      </c>
      <c r="F171" t="s">
        <v>361</v>
      </c>
      <c r="G171" t="s">
        <v>416</v>
      </c>
      <c r="H171" t="s">
        <v>129</v>
      </c>
      <c r="I171">
        <v>3</v>
      </c>
      <c r="J171" t="s">
        <v>203</v>
      </c>
      <c r="K171" t="s">
        <v>252</v>
      </c>
      <c r="L171" t="s">
        <v>108</v>
      </c>
      <c r="M171">
        <v>3</v>
      </c>
      <c r="O171" t="str">
        <f>+VLOOKUP(Línea_Causa_Sexo_Región[[#This Row],[id_LA]],Línea_Atención[],2,0)</f>
        <v>Línea Ambulatoria</v>
      </c>
    </row>
    <row r="172" spans="2:15" x14ac:dyDescent="0.3">
      <c r="B172" s="4" t="str">
        <f t="shared" si="6"/>
        <v>1-Causa Ingreso-07</v>
      </c>
      <c r="C172" s="4" t="str">
        <f t="shared" si="7"/>
        <v>1-Causa Ingreso-07-Mujeres</v>
      </c>
      <c r="D172" s="4" t="str">
        <f t="shared" si="8"/>
        <v>1-Causa Ingreso-07-Mujeres-3</v>
      </c>
      <c r="E172">
        <v>1</v>
      </c>
      <c r="F172" t="s">
        <v>361</v>
      </c>
      <c r="G172" t="s">
        <v>416</v>
      </c>
      <c r="H172" t="s">
        <v>129</v>
      </c>
      <c r="I172">
        <v>3</v>
      </c>
      <c r="J172" t="s">
        <v>203</v>
      </c>
      <c r="K172" t="s">
        <v>253</v>
      </c>
      <c r="L172" t="s">
        <v>108</v>
      </c>
      <c r="M172">
        <v>0</v>
      </c>
      <c r="O172" t="str">
        <f>+VLOOKUP(Línea_Causa_Sexo_Región[[#This Row],[id_LA]],Línea_Atención[],2,0)</f>
        <v>Línea Ambulatoria</v>
      </c>
    </row>
    <row r="173" spans="2:15" x14ac:dyDescent="0.3">
      <c r="B173" s="4" t="str">
        <f t="shared" si="6"/>
        <v>1-Causa Ingreso-07</v>
      </c>
      <c r="C173" s="4" t="str">
        <f t="shared" si="7"/>
        <v>1-Causa Ingreso-07-Hombres</v>
      </c>
      <c r="D173" s="4" t="str">
        <f t="shared" si="8"/>
        <v>1-Causa Ingreso-07-Hombres-4</v>
      </c>
      <c r="E173">
        <v>1</v>
      </c>
      <c r="F173" t="s">
        <v>361</v>
      </c>
      <c r="G173" t="s">
        <v>416</v>
      </c>
      <c r="H173" t="s">
        <v>129</v>
      </c>
      <c r="I173">
        <v>4</v>
      </c>
      <c r="J173" t="s">
        <v>204</v>
      </c>
      <c r="K173" t="s">
        <v>252</v>
      </c>
      <c r="L173" t="s">
        <v>108</v>
      </c>
      <c r="M173">
        <v>63</v>
      </c>
      <c r="O173" t="str">
        <f>+VLOOKUP(Línea_Causa_Sexo_Región[[#This Row],[id_LA]],Línea_Atención[],2,0)</f>
        <v>Línea Ambulatoria</v>
      </c>
    </row>
    <row r="174" spans="2:15" x14ac:dyDescent="0.3">
      <c r="B174" s="4" t="str">
        <f t="shared" si="6"/>
        <v>1-Causa Ingreso-07</v>
      </c>
      <c r="C174" s="4" t="str">
        <f t="shared" si="7"/>
        <v>1-Causa Ingreso-07-Mujeres</v>
      </c>
      <c r="D174" s="4" t="str">
        <f t="shared" si="8"/>
        <v>1-Causa Ingreso-07-Mujeres-4</v>
      </c>
      <c r="E174">
        <v>1</v>
      </c>
      <c r="F174" t="s">
        <v>361</v>
      </c>
      <c r="G174" t="s">
        <v>416</v>
      </c>
      <c r="H174" t="s">
        <v>129</v>
      </c>
      <c r="I174">
        <v>4</v>
      </c>
      <c r="J174" t="s">
        <v>204</v>
      </c>
      <c r="K174" t="s">
        <v>253</v>
      </c>
      <c r="L174" t="s">
        <v>108</v>
      </c>
      <c r="M174">
        <v>3</v>
      </c>
      <c r="O174" t="str">
        <f>+VLOOKUP(Línea_Causa_Sexo_Región[[#This Row],[id_LA]],Línea_Atención[],2,0)</f>
        <v>Línea Ambulatoria</v>
      </c>
    </row>
    <row r="175" spans="2:15" x14ac:dyDescent="0.3">
      <c r="B175" s="4" t="str">
        <f t="shared" si="6"/>
        <v>1-Causa Ingreso-07</v>
      </c>
      <c r="C175" s="4" t="str">
        <f t="shared" si="7"/>
        <v>1-Causa Ingreso-07-Hombres</v>
      </c>
      <c r="D175" s="4" t="str">
        <f t="shared" si="8"/>
        <v>1-Causa Ingreso-07-Hombres-5</v>
      </c>
      <c r="E175">
        <v>1</v>
      </c>
      <c r="F175" t="s">
        <v>361</v>
      </c>
      <c r="G175" t="s">
        <v>416</v>
      </c>
      <c r="H175" t="s">
        <v>129</v>
      </c>
      <c r="I175">
        <v>5</v>
      </c>
      <c r="J175" t="s">
        <v>205</v>
      </c>
      <c r="K175" t="s">
        <v>252</v>
      </c>
      <c r="L175" t="s">
        <v>108</v>
      </c>
      <c r="M175">
        <v>167</v>
      </c>
      <c r="O175" t="str">
        <f>+VLOOKUP(Línea_Causa_Sexo_Región[[#This Row],[id_LA]],Línea_Atención[],2,0)</f>
        <v>Línea Ambulatoria</v>
      </c>
    </row>
    <row r="176" spans="2:15" x14ac:dyDescent="0.3">
      <c r="B176" s="4" t="str">
        <f t="shared" si="6"/>
        <v>1-Causa Ingreso-07</v>
      </c>
      <c r="C176" s="4" t="str">
        <f t="shared" si="7"/>
        <v>1-Causa Ingreso-07-Mujeres</v>
      </c>
      <c r="D176" s="4" t="str">
        <f t="shared" si="8"/>
        <v>1-Causa Ingreso-07-Mujeres-5</v>
      </c>
      <c r="E176">
        <v>1</v>
      </c>
      <c r="F176" t="s">
        <v>361</v>
      </c>
      <c r="G176" t="s">
        <v>416</v>
      </c>
      <c r="H176" t="s">
        <v>129</v>
      </c>
      <c r="I176">
        <v>5</v>
      </c>
      <c r="J176" t="s">
        <v>205</v>
      </c>
      <c r="K176" t="s">
        <v>253</v>
      </c>
      <c r="L176" t="s">
        <v>108</v>
      </c>
      <c r="M176">
        <v>7</v>
      </c>
      <c r="O176" t="str">
        <f>+VLOOKUP(Línea_Causa_Sexo_Región[[#This Row],[id_LA]],Línea_Atención[],2,0)</f>
        <v>Línea Ambulatoria</v>
      </c>
    </row>
    <row r="177" spans="2:15" x14ac:dyDescent="0.3">
      <c r="B177" s="4" t="str">
        <f t="shared" si="6"/>
        <v>1-Causa Ingreso-07</v>
      </c>
      <c r="C177" s="4" t="str">
        <f t="shared" si="7"/>
        <v>1-Causa Ingreso-07-Hombres</v>
      </c>
      <c r="D177" s="4" t="str">
        <f t="shared" si="8"/>
        <v>1-Causa Ingreso-07-Hombres-13</v>
      </c>
      <c r="E177">
        <v>1</v>
      </c>
      <c r="F177" t="s">
        <v>361</v>
      </c>
      <c r="G177" t="s">
        <v>416</v>
      </c>
      <c r="H177" t="s">
        <v>129</v>
      </c>
      <c r="I177">
        <v>13</v>
      </c>
      <c r="J177" t="s">
        <v>213</v>
      </c>
      <c r="K177" t="s">
        <v>252</v>
      </c>
      <c r="L177" t="s">
        <v>108</v>
      </c>
      <c r="M177">
        <v>249</v>
      </c>
      <c r="O177" t="str">
        <f>+VLOOKUP(Línea_Causa_Sexo_Región[[#This Row],[id_LA]],Línea_Atención[],2,0)</f>
        <v>Línea Ambulatoria</v>
      </c>
    </row>
    <row r="178" spans="2:15" x14ac:dyDescent="0.3">
      <c r="B178" s="4" t="str">
        <f t="shared" si="6"/>
        <v>1-Causa Ingreso-07</v>
      </c>
      <c r="C178" s="4" t="str">
        <f t="shared" si="7"/>
        <v>1-Causa Ingreso-07-Mujeres</v>
      </c>
      <c r="D178" s="4" t="str">
        <f t="shared" si="8"/>
        <v>1-Causa Ingreso-07-Mujeres-13</v>
      </c>
      <c r="E178">
        <v>1</v>
      </c>
      <c r="F178" t="s">
        <v>361</v>
      </c>
      <c r="G178" t="s">
        <v>416</v>
      </c>
      <c r="H178" t="s">
        <v>129</v>
      </c>
      <c r="I178">
        <v>13</v>
      </c>
      <c r="J178" t="s">
        <v>213</v>
      </c>
      <c r="K178" t="s">
        <v>253</v>
      </c>
      <c r="L178" t="s">
        <v>108</v>
      </c>
      <c r="M178">
        <v>12</v>
      </c>
      <c r="O178" t="str">
        <f>+VLOOKUP(Línea_Causa_Sexo_Región[[#This Row],[id_LA]],Línea_Atención[],2,0)</f>
        <v>Línea Ambulatoria</v>
      </c>
    </row>
    <row r="179" spans="2:15" x14ac:dyDescent="0.3">
      <c r="B179" s="4" t="str">
        <f t="shared" si="6"/>
        <v>1-Causa Ingreso-07</v>
      </c>
      <c r="C179" s="4" t="str">
        <f t="shared" si="7"/>
        <v>1-Causa Ingreso-07-Hombres</v>
      </c>
      <c r="D179" s="4" t="str">
        <f t="shared" si="8"/>
        <v>1-Causa Ingreso-07-Hombres-6</v>
      </c>
      <c r="E179">
        <v>1</v>
      </c>
      <c r="F179" t="s">
        <v>361</v>
      </c>
      <c r="G179" t="s">
        <v>416</v>
      </c>
      <c r="H179" t="s">
        <v>129</v>
      </c>
      <c r="I179">
        <v>6</v>
      </c>
      <c r="J179" t="s">
        <v>206</v>
      </c>
      <c r="K179" t="s">
        <v>252</v>
      </c>
      <c r="L179" t="s">
        <v>108</v>
      </c>
      <c r="M179">
        <v>79</v>
      </c>
      <c r="O179" t="str">
        <f>+VLOOKUP(Línea_Causa_Sexo_Región[[#This Row],[id_LA]],Línea_Atención[],2,0)</f>
        <v>Línea Ambulatoria</v>
      </c>
    </row>
    <row r="180" spans="2:15" x14ac:dyDescent="0.3">
      <c r="B180" s="4" t="str">
        <f t="shared" si="6"/>
        <v>1-Causa Ingreso-07</v>
      </c>
      <c r="C180" s="4" t="str">
        <f t="shared" si="7"/>
        <v>1-Causa Ingreso-07-Mujeres</v>
      </c>
      <c r="D180" s="4" t="str">
        <f t="shared" si="8"/>
        <v>1-Causa Ingreso-07-Mujeres-6</v>
      </c>
      <c r="E180">
        <v>1</v>
      </c>
      <c r="F180" t="s">
        <v>361</v>
      </c>
      <c r="G180" t="s">
        <v>416</v>
      </c>
      <c r="H180" t="s">
        <v>129</v>
      </c>
      <c r="I180">
        <v>6</v>
      </c>
      <c r="J180" t="s">
        <v>206</v>
      </c>
      <c r="K180" t="s">
        <v>253</v>
      </c>
      <c r="L180" t="s">
        <v>108</v>
      </c>
      <c r="M180">
        <v>5</v>
      </c>
      <c r="O180" t="str">
        <f>+VLOOKUP(Línea_Causa_Sexo_Región[[#This Row],[id_LA]],Línea_Atención[],2,0)</f>
        <v>Línea Ambulatoria</v>
      </c>
    </row>
    <row r="181" spans="2:15" x14ac:dyDescent="0.3">
      <c r="B181" s="4" t="str">
        <f t="shared" si="6"/>
        <v>1-Causa Ingreso-07</v>
      </c>
      <c r="C181" s="4" t="str">
        <f t="shared" si="7"/>
        <v>1-Causa Ingreso-07-Hombres</v>
      </c>
      <c r="D181" s="4" t="str">
        <f t="shared" si="8"/>
        <v>1-Causa Ingreso-07-Hombres-7</v>
      </c>
      <c r="E181">
        <v>1</v>
      </c>
      <c r="F181" t="s">
        <v>361</v>
      </c>
      <c r="G181" t="s">
        <v>416</v>
      </c>
      <c r="H181" t="s">
        <v>129</v>
      </c>
      <c r="I181">
        <v>7</v>
      </c>
      <c r="J181" t="s">
        <v>207</v>
      </c>
      <c r="K181" t="s">
        <v>252</v>
      </c>
      <c r="L181" t="s">
        <v>108</v>
      </c>
      <c r="M181">
        <v>114</v>
      </c>
      <c r="O181" t="str">
        <f>+VLOOKUP(Línea_Causa_Sexo_Región[[#This Row],[id_LA]],Línea_Atención[],2,0)</f>
        <v>Línea Ambulatoria</v>
      </c>
    </row>
    <row r="182" spans="2:15" x14ac:dyDescent="0.3">
      <c r="B182" s="4" t="str">
        <f t="shared" si="6"/>
        <v>1-Causa Ingreso-07</v>
      </c>
      <c r="C182" s="4" t="str">
        <f t="shared" si="7"/>
        <v>1-Causa Ingreso-07-Mujeres</v>
      </c>
      <c r="D182" s="4" t="str">
        <f t="shared" si="8"/>
        <v>1-Causa Ingreso-07-Mujeres-7</v>
      </c>
      <c r="E182">
        <v>1</v>
      </c>
      <c r="F182" t="s">
        <v>361</v>
      </c>
      <c r="G182" t="s">
        <v>416</v>
      </c>
      <c r="H182" t="s">
        <v>129</v>
      </c>
      <c r="I182">
        <v>7</v>
      </c>
      <c r="J182" t="s">
        <v>207</v>
      </c>
      <c r="K182" t="s">
        <v>253</v>
      </c>
      <c r="L182" t="s">
        <v>108</v>
      </c>
      <c r="M182">
        <v>6</v>
      </c>
      <c r="O182" t="str">
        <f>+VLOOKUP(Línea_Causa_Sexo_Región[[#This Row],[id_LA]],Línea_Atención[],2,0)</f>
        <v>Línea Ambulatoria</v>
      </c>
    </row>
    <row r="183" spans="2:15" x14ac:dyDescent="0.3">
      <c r="B183" s="4" t="str">
        <f t="shared" si="6"/>
        <v>1-Causa Ingreso-07</v>
      </c>
      <c r="C183" s="4" t="str">
        <f t="shared" si="7"/>
        <v>1-Causa Ingreso-07-Hombres</v>
      </c>
      <c r="D183" s="4" t="str">
        <f t="shared" si="8"/>
        <v>1-Causa Ingreso-07-Hombres-16</v>
      </c>
      <c r="E183">
        <v>1</v>
      </c>
      <c r="F183" t="s">
        <v>361</v>
      </c>
      <c r="G183" t="s">
        <v>416</v>
      </c>
      <c r="H183" t="s">
        <v>129</v>
      </c>
      <c r="I183">
        <v>16</v>
      </c>
      <c r="J183" t="s">
        <v>216</v>
      </c>
      <c r="K183" t="s">
        <v>252</v>
      </c>
      <c r="L183" t="s">
        <v>108</v>
      </c>
      <c r="M183">
        <v>72</v>
      </c>
      <c r="O183" t="str">
        <f>+VLOOKUP(Línea_Causa_Sexo_Región[[#This Row],[id_LA]],Línea_Atención[],2,0)</f>
        <v>Línea Ambulatoria</v>
      </c>
    </row>
    <row r="184" spans="2:15" x14ac:dyDescent="0.3">
      <c r="B184" s="4" t="str">
        <f t="shared" si="6"/>
        <v>1-Causa Ingreso-07</v>
      </c>
      <c r="C184" s="4" t="str">
        <f t="shared" si="7"/>
        <v>1-Causa Ingreso-07-Mujeres</v>
      </c>
      <c r="D184" s="4" t="str">
        <f t="shared" si="8"/>
        <v>1-Causa Ingreso-07-Mujeres-16</v>
      </c>
      <c r="E184">
        <v>1</v>
      </c>
      <c r="F184" t="s">
        <v>361</v>
      </c>
      <c r="G184" t="s">
        <v>416</v>
      </c>
      <c r="H184" t="s">
        <v>129</v>
      </c>
      <c r="I184">
        <v>16</v>
      </c>
      <c r="J184" t="s">
        <v>216</v>
      </c>
      <c r="K184" t="s">
        <v>253</v>
      </c>
      <c r="L184" t="s">
        <v>108</v>
      </c>
      <c r="M184">
        <v>5</v>
      </c>
      <c r="O184" t="str">
        <f>+VLOOKUP(Línea_Causa_Sexo_Región[[#This Row],[id_LA]],Línea_Atención[],2,0)</f>
        <v>Línea Ambulatoria</v>
      </c>
    </row>
    <row r="185" spans="2:15" x14ac:dyDescent="0.3">
      <c r="B185" s="4" t="str">
        <f t="shared" si="6"/>
        <v>1-Causa Ingreso-07</v>
      </c>
      <c r="C185" s="4" t="str">
        <f t="shared" si="7"/>
        <v>1-Causa Ingreso-07-Hombres</v>
      </c>
      <c r="D185" s="4" t="str">
        <f t="shared" si="8"/>
        <v>1-Causa Ingreso-07-Hombres-8</v>
      </c>
      <c r="E185">
        <v>1</v>
      </c>
      <c r="F185" t="s">
        <v>361</v>
      </c>
      <c r="G185" t="s">
        <v>416</v>
      </c>
      <c r="H185" t="s">
        <v>129</v>
      </c>
      <c r="I185">
        <v>8</v>
      </c>
      <c r="J185" t="s">
        <v>208</v>
      </c>
      <c r="K185" t="s">
        <v>252</v>
      </c>
      <c r="L185" t="s">
        <v>108</v>
      </c>
      <c r="M185">
        <v>136</v>
      </c>
      <c r="O185" t="str">
        <f>+VLOOKUP(Línea_Causa_Sexo_Región[[#This Row],[id_LA]],Línea_Atención[],2,0)</f>
        <v>Línea Ambulatoria</v>
      </c>
    </row>
    <row r="186" spans="2:15" x14ac:dyDescent="0.3">
      <c r="B186" s="4" t="str">
        <f t="shared" si="6"/>
        <v>1-Causa Ingreso-07</v>
      </c>
      <c r="C186" s="4" t="str">
        <f t="shared" si="7"/>
        <v>1-Causa Ingreso-07-Mujeres</v>
      </c>
      <c r="D186" s="4" t="str">
        <f t="shared" si="8"/>
        <v>1-Causa Ingreso-07-Mujeres-8</v>
      </c>
      <c r="E186">
        <v>1</v>
      </c>
      <c r="F186" t="s">
        <v>361</v>
      </c>
      <c r="G186" t="s">
        <v>416</v>
      </c>
      <c r="H186" t="s">
        <v>129</v>
      </c>
      <c r="I186">
        <v>8</v>
      </c>
      <c r="J186" t="s">
        <v>208</v>
      </c>
      <c r="K186" t="s">
        <v>253</v>
      </c>
      <c r="L186" t="s">
        <v>108</v>
      </c>
      <c r="M186">
        <v>4</v>
      </c>
      <c r="O186" t="str">
        <f>+VLOOKUP(Línea_Causa_Sexo_Región[[#This Row],[id_LA]],Línea_Atención[],2,0)</f>
        <v>Línea Ambulatoria</v>
      </c>
    </row>
    <row r="187" spans="2:15" x14ac:dyDescent="0.3">
      <c r="B187" s="4" t="str">
        <f t="shared" si="6"/>
        <v>1-Causa Ingreso-07</v>
      </c>
      <c r="C187" s="4" t="str">
        <f t="shared" si="7"/>
        <v>1-Causa Ingreso-07-Hombres</v>
      </c>
      <c r="D187" s="4" t="str">
        <f t="shared" si="8"/>
        <v>1-Causa Ingreso-07-Hombres-9</v>
      </c>
      <c r="E187">
        <v>1</v>
      </c>
      <c r="F187" t="s">
        <v>361</v>
      </c>
      <c r="G187" t="s">
        <v>416</v>
      </c>
      <c r="H187" t="s">
        <v>129</v>
      </c>
      <c r="I187">
        <v>9</v>
      </c>
      <c r="J187" t="s">
        <v>209</v>
      </c>
      <c r="K187" t="s">
        <v>252</v>
      </c>
      <c r="L187" t="s">
        <v>108</v>
      </c>
      <c r="M187">
        <v>92</v>
      </c>
      <c r="O187" t="str">
        <f>+VLOOKUP(Línea_Causa_Sexo_Región[[#This Row],[id_LA]],Línea_Atención[],2,0)</f>
        <v>Línea Ambulatoria</v>
      </c>
    </row>
    <row r="188" spans="2:15" x14ac:dyDescent="0.3">
      <c r="B188" s="4" t="str">
        <f t="shared" si="6"/>
        <v>1-Causa Ingreso-07</v>
      </c>
      <c r="C188" s="4" t="str">
        <f t="shared" si="7"/>
        <v>1-Causa Ingreso-07-Mujeres</v>
      </c>
      <c r="D188" s="4" t="str">
        <f t="shared" si="8"/>
        <v>1-Causa Ingreso-07-Mujeres-9</v>
      </c>
      <c r="E188">
        <v>1</v>
      </c>
      <c r="F188" t="s">
        <v>361</v>
      </c>
      <c r="G188" t="s">
        <v>416</v>
      </c>
      <c r="H188" t="s">
        <v>129</v>
      </c>
      <c r="I188">
        <v>9</v>
      </c>
      <c r="J188" t="s">
        <v>209</v>
      </c>
      <c r="K188" t="s">
        <v>253</v>
      </c>
      <c r="L188" t="s">
        <v>108</v>
      </c>
      <c r="M188">
        <v>5</v>
      </c>
      <c r="O188" t="str">
        <f>+VLOOKUP(Línea_Causa_Sexo_Región[[#This Row],[id_LA]],Línea_Atención[],2,0)</f>
        <v>Línea Ambulatoria</v>
      </c>
    </row>
    <row r="189" spans="2:15" x14ac:dyDescent="0.3">
      <c r="B189" s="4" t="str">
        <f t="shared" si="6"/>
        <v>1-Causa Ingreso-07</v>
      </c>
      <c r="C189" s="4" t="str">
        <f t="shared" si="7"/>
        <v>1-Causa Ingreso-07-Hombres</v>
      </c>
      <c r="D189" s="4" t="str">
        <f t="shared" si="8"/>
        <v>1-Causa Ingreso-07-Hombres-14</v>
      </c>
      <c r="E189">
        <v>1</v>
      </c>
      <c r="F189" t="s">
        <v>361</v>
      </c>
      <c r="G189" t="s">
        <v>416</v>
      </c>
      <c r="H189" t="s">
        <v>129</v>
      </c>
      <c r="I189">
        <v>14</v>
      </c>
      <c r="J189" t="s">
        <v>214</v>
      </c>
      <c r="K189" t="s">
        <v>252</v>
      </c>
      <c r="L189" t="s">
        <v>108</v>
      </c>
      <c r="M189">
        <v>22</v>
      </c>
      <c r="O189" t="str">
        <f>+VLOOKUP(Línea_Causa_Sexo_Región[[#This Row],[id_LA]],Línea_Atención[],2,0)</f>
        <v>Línea Ambulatoria</v>
      </c>
    </row>
    <row r="190" spans="2:15" x14ac:dyDescent="0.3">
      <c r="B190" s="4" t="str">
        <f t="shared" si="6"/>
        <v>1-Causa Ingreso-07</v>
      </c>
      <c r="C190" s="4" t="str">
        <f t="shared" si="7"/>
        <v>1-Causa Ingreso-07-Mujeres</v>
      </c>
      <c r="D190" s="4" t="str">
        <f t="shared" si="8"/>
        <v>1-Causa Ingreso-07-Mujeres-14</v>
      </c>
      <c r="E190">
        <v>1</v>
      </c>
      <c r="F190" t="s">
        <v>361</v>
      </c>
      <c r="G190" t="s">
        <v>416</v>
      </c>
      <c r="H190" t="s">
        <v>129</v>
      </c>
      <c r="I190">
        <v>14</v>
      </c>
      <c r="J190" t="s">
        <v>214</v>
      </c>
      <c r="K190" t="s">
        <v>253</v>
      </c>
      <c r="L190" t="s">
        <v>108</v>
      </c>
      <c r="M190">
        <v>1</v>
      </c>
      <c r="O190" t="str">
        <f>+VLOOKUP(Línea_Causa_Sexo_Región[[#This Row],[id_LA]],Línea_Atención[],2,0)</f>
        <v>Línea Ambulatoria</v>
      </c>
    </row>
    <row r="191" spans="2:15" x14ac:dyDescent="0.3">
      <c r="B191" s="4" t="str">
        <f t="shared" si="6"/>
        <v>1-Causa Ingreso-07</v>
      </c>
      <c r="C191" s="4" t="str">
        <f t="shared" si="7"/>
        <v>1-Causa Ingreso-07-Hombres</v>
      </c>
      <c r="D191" s="4" t="str">
        <f t="shared" si="8"/>
        <v>1-Causa Ingreso-07-Hombres-10</v>
      </c>
      <c r="E191">
        <v>1</v>
      </c>
      <c r="F191" t="s">
        <v>361</v>
      </c>
      <c r="G191" t="s">
        <v>416</v>
      </c>
      <c r="H191" t="s">
        <v>129</v>
      </c>
      <c r="I191">
        <v>10</v>
      </c>
      <c r="J191" t="s">
        <v>210</v>
      </c>
      <c r="K191" t="s">
        <v>252</v>
      </c>
      <c r="L191" t="s">
        <v>108</v>
      </c>
      <c r="M191">
        <v>150</v>
      </c>
      <c r="O191" t="str">
        <f>+VLOOKUP(Línea_Causa_Sexo_Región[[#This Row],[id_LA]],Línea_Atención[],2,0)</f>
        <v>Línea Ambulatoria</v>
      </c>
    </row>
    <row r="192" spans="2:15" x14ac:dyDescent="0.3">
      <c r="B192" s="4" t="str">
        <f t="shared" si="6"/>
        <v>1-Causa Ingreso-07</v>
      </c>
      <c r="C192" s="4" t="str">
        <f t="shared" si="7"/>
        <v>1-Causa Ingreso-07-Mujeres</v>
      </c>
      <c r="D192" s="4" t="str">
        <f t="shared" si="8"/>
        <v>1-Causa Ingreso-07-Mujeres-10</v>
      </c>
      <c r="E192">
        <v>1</v>
      </c>
      <c r="F192" t="s">
        <v>361</v>
      </c>
      <c r="G192" t="s">
        <v>416</v>
      </c>
      <c r="H192" t="s">
        <v>129</v>
      </c>
      <c r="I192">
        <v>10</v>
      </c>
      <c r="J192" t="s">
        <v>210</v>
      </c>
      <c r="K192" t="s">
        <v>253</v>
      </c>
      <c r="L192" t="s">
        <v>108</v>
      </c>
      <c r="M192">
        <v>11</v>
      </c>
      <c r="O192" t="str">
        <f>+VLOOKUP(Línea_Causa_Sexo_Región[[#This Row],[id_LA]],Línea_Atención[],2,0)</f>
        <v>Línea Ambulatoria</v>
      </c>
    </row>
    <row r="193" spans="2:15" x14ac:dyDescent="0.3">
      <c r="B193" s="4" t="str">
        <f t="shared" si="6"/>
        <v>1-Causa Ingreso-07</v>
      </c>
      <c r="C193" s="4" t="str">
        <f t="shared" si="7"/>
        <v>1-Causa Ingreso-07-Hombres</v>
      </c>
      <c r="D193" s="4" t="str">
        <f t="shared" si="8"/>
        <v>1-Causa Ingreso-07-Hombres-11</v>
      </c>
      <c r="E193">
        <v>1</v>
      </c>
      <c r="F193" t="s">
        <v>361</v>
      </c>
      <c r="G193" t="s">
        <v>416</v>
      </c>
      <c r="H193" t="s">
        <v>129</v>
      </c>
      <c r="I193">
        <v>11</v>
      </c>
      <c r="J193" t="s">
        <v>211</v>
      </c>
      <c r="K193" t="s">
        <v>252</v>
      </c>
      <c r="L193" t="s">
        <v>108</v>
      </c>
      <c r="M193">
        <v>2</v>
      </c>
      <c r="O193" t="str">
        <f>+VLOOKUP(Línea_Causa_Sexo_Región[[#This Row],[id_LA]],Línea_Atención[],2,0)</f>
        <v>Línea Ambulatoria</v>
      </c>
    </row>
    <row r="194" spans="2:15" x14ac:dyDescent="0.3">
      <c r="B194" s="4" t="str">
        <f t="shared" si="6"/>
        <v>1-Causa Ingreso-07</v>
      </c>
      <c r="C194" s="4" t="str">
        <f t="shared" si="7"/>
        <v>1-Causa Ingreso-07-Mujeres</v>
      </c>
      <c r="D194" s="4" t="str">
        <f t="shared" si="8"/>
        <v>1-Causa Ingreso-07-Mujeres-11</v>
      </c>
      <c r="E194">
        <v>1</v>
      </c>
      <c r="F194" t="s">
        <v>361</v>
      </c>
      <c r="G194" t="s">
        <v>416</v>
      </c>
      <c r="H194" t="s">
        <v>129</v>
      </c>
      <c r="I194">
        <v>11</v>
      </c>
      <c r="J194" t="s">
        <v>211</v>
      </c>
      <c r="K194" t="s">
        <v>253</v>
      </c>
      <c r="L194" t="s">
        <v>108</v>
      </c>
      <c r="M194">
        <v>0</v>
      </c>
      <c r="O194" t="str">
        <f>+VLOOKUP(Línea_Causa_Sexo_Región[[#This Row],[id_LA]],Línea_Atención[],2,0)</f>
        <v>Línea Ambulatoria</v>
      </c>
    </row>
    <row r="195" spans="2:15" x14ac:dyDescent="0.3">
      <c r="B195" s="4" t="str">
        <f t="shared" si="6"/>
        <v>1-Causa Ingreso-07</v>
      </c>
      <c r="C195" s="4" t="str">
        <f t="shared" si="7"/>
        <v>1-Causa Ingreso-07-Hombres</v>
      </c>
      <c r="D195" s="4" t="str">
        <f t="shared" si="8"/>
        <v>1-Causa Ingreso-07-Hombres-12</v>
      </c>
      <c r="E195">
        <v>1</v>
      </c>
      <c r="F195" t="s">
        <v>361</v>
      </c>
      <c r="G195" t="s">
        <v>416</v>
      </c>
      <c r="H195" t="s">
        <v>129</v>
      </c>
      <c r="I195">
        <v>12</v>
      </c>
      <c r="J195" t="s">
        <v>212</v>
      </c>
      <c r="K195" t="s">
        <v>252</v>
      </c>
      <c r="L195" t="s">
        <v>108</v>
      </c>
      <c r="M195">
        <v>11</v>
      </c>
      <c r="O195" t="str">
        <f>+VLOOKUP(Línea_Causa_Sexo_Región[[#This Row],[id_LA]],Línea_Atención[],2,0)</f>
        <v>Línea Ambulatoria</v>
      </c>
    </row>
    <row r="196" spans="2:15" x14ac:dyDescent="0.3">
      <c r="B196" s="4" t="str">
        <f t="shared" si="6"/>
        <v>1-Causa Ingreso-07</v>
      </c>
      <c r="C196" s="4" t="str">
        <f t="shared" si="7"/>
        <v>1-Causa Ingreso-07-Mujeres</v>
      </c>
      <c r="D196" s="4" t="str">
        <f t="shared" si="8"/>
        <v>1-Causa Ingreso-07-Mujeres-12</v>
      </c>
      <c r="E196">
        <v>1</v>
      </c>
      <c r="F196" t="s">
        <v>361</v>
      </c>
      <c r="G196" t="s">
        <v>416</v>
      </c>
      <c r="H196" t="s">
        <v>129</v>
      </c>
      <c r="I196">
        <v>12</v>
      </c>
      <c r="J196" t="s">
        <v>212</v>
      </c>
      <c r="K196" t="s">
        <v>253</v>
      </c>
      <c r="L196" t="s">
        <v>108</v>
      </c>
      <c r="M196">
        <v>0</v>
      </c>
      <c r="O196" t="str">
        <f>+VLOOKUP(Línea_Causa_Sexo_Región[[#This Row],[id_LA]],Línea_Atención[],2,0)</f>
        <v>Línea Ambulatoria</v>
      </c>
    </row>
    <row r="197" spans="2:15" x14ac:dyDescent="0.3">
      <c r="B197" s="4" t="str">
        <f t="shared" si="6"/>
        <v>1-Causa Ingreso-10</v>
      </c>
      <c r="C197" s="4" t="str">
        <f t="shared" si="7"/>
        <v>1-Causa Ingreso-10-Hombres</v>
      </c>
      <c r="D197" s="4" t="str">
        <f t="shared" si="8"/>
        <v>1-Causa Ingreso-10-Hombres-15</v>
      </c>
      <c r="E197">
        <v>1</v>
      </c>
      <c r="F197" t="s">
        <v>364</v>
      </c>
      <c r="G197" t="s">
        <v>416</v>
      </c>
      <c r="H197" t="s">
        <v>123</v>
      </c>
      <c r="I197">
        <v>15</v>
      </c>
      <c r="J197" t="s">
        <v>215</v>
      </c>
      <c r="K197" t="s">
        <v>252</v>
      </c>
      <c r="L197" t="s">
        <v>108</v>
      </c>
      <c r="M197">
        <v>6</v>
      </c>
      <c r="O197" t="str">
        <f>+VLOOKUP(Línea_Causa_Sexo_Región[[#This Row],[id_LA]],Línea_Atención[],2,0)</f>
        <v>Línea Ambulatoria</v>
      </c>
    </row>
    <row r="198" spans="2:15" x14ac:dyDescent="0.3">
      <c r="B198" s="4" t="str">
        <f t="shared" ref="B198:B261" si="9">+E198&amp;"-"&amp;F198</f>
        <v>1-Causa Ingreso-10</v>
      </c>
      <c r="C198" s="4" t="str">
        <f t="shared" ref="C198:C261" si="10">+B198&amp;"-"&amp;K198</f>
        <v>1-Causa Ingreso-10-Mujeres</v>
      </c>
      <c r="D198" s="4" t="str">
        <f t="shared" ref="D198:D261" si="11">+C198&amp;"-"&amp;I198</f>
        <v>1-Causa Ingreso-10-Mujeres-15</v>
      </c>
      <c r="E198">
        <v>1</v>
      </c>
      <c r="F198" t="s">
        <v>364</v>
      </c>
      <c r="G198" t="s">
        <v>416</v>
      </c>
      <c r="H198" t="s">
        <v>123</v>
      </c>
      <c r="I198">
        <v>15</v>
      </c>
      <c r="J198" t="s">
        <v>215</v>
      </c>
      <c r="K198" t="s">
        <v>253</v>
      </c>
      <c r="L198" t="s">
        <v>108</v>
      </c>
      <c r="M198">
        <v>4</v>
      </c>
      <c r="O198" t="str">
        <f>+VLOOKUP(Línea_Causa_Sexo_Región[[#This Row],[id_LA]],Línea_Atención[],2,0)</f>
        <v>Línea Ambulatoria</v>
      </c>
    </row>
    <row r="199" spans="2:15" x14ac:dyDescent="0.3">
      <c r="B199" s="4" t="str">
        <f t="shared" si="9"/>
        <v>1-Causa Ingreso-10</v>
      </c>
      <c r="C199" s="4" t="str">
        <f t="shared" si="10"/>
        <v>1-Causa Ingreso-10-Hombres</v>
      </c>
      <c r="D199" s="4" t="str">
        <f t="shared" si="11"/>
        <v>1-Causa Ingreso-10-Hombres-1</v>
      </c>
      <c r="E199">
        <v>1</v>
      </c>
      <c r="F199" t="s">
        <v>364</v>
      </c>
      <c r="G199" t="s">
        <v>416</v>
      </c>
      <c r="H199" t="s">
        <v>123</v>
      </c>
      <c r="I199">
        <v>1</v>
      </c>
      <c r="J199" t="s">
        <v>201</v>
      </c>
      <c r="K199" t="s">
        <v>252</v>
      </c>
      <c r="L199" t="s">
        <v>108</v>
      </c>
      <c r="M199">
        <v>4</v>
      </c>
      <c r="O199" t="str">
        <f>+VLOOKUP(Línea_Causa_Sexo_Región[[#This Row],[id_LA]],Línea_Atención[],2,0)</f>
        <v>Línea Ambulatoria</v>
      </c>
    </row>
    <row r="200" spans="2:15" x14ac:dyDescent="0.3">
      <c r="B200" s="4" t="str">
        <f t="shared" si="9"/>
        <v>1-Causa Ingreso-10</v>
      </c>
      <c r="C200" s="4" t="str">
        <f t="shared" si="10"/>
        <v>1-Causa Ingreso-10-Mujeres</v>
      </c>
      <c r="D200" s="4" t="str">
        <f t="shared" si="11"/>
        <v>1-Causa Ingreso-10-Mujeres-1</v>
      </c>
      <c r="E200">
        <v>1</v>
      </c>
      <c r="F200" t="s">
        <v>364</v>
      </c>
      <c r="G200" t="s">
        <v>416</v>
      </c>
      <c r="H200" t="s">
        <v>123</v>
      </c>
      <c r="I200">
        <v>1</v>
      </c>
      <c r="J200" t="s">
        <v>201</v>
      </c>
      <c r="K200" t="s">
        <v>253</v>
      </c>
      <c r="L200" t="s">
        <v>108</v>
      </c>
      <c r="M200">
        <v>1</v>
      </c>
      <c r="O200" t="str">
        <f>+VLOOKUP(Línea_Causa_Sexo_Región[[#This Row],[id_LA]],Línea_Atención[],2,0)</f>
        <v>Línea Ambulatoria</v>
      </c>
    </row>
    <row r="201" spans="2:15" x14ac:dyDescent="0.3">
      <c r="B201" s="4" t="str">
        <f t="shared" si="9"/>
        <v>1-Causa Ingreso-10</v>
      </c>
      <c r="C201" s="4" t="str">
        <f t="shared" si="10"/>
        <v>1-Causa Ingreso-10-Hombres</v>
      </c>
      <c r="D201" s="4" t="str">
        <f t="shared" si="11"/>
        <v>1-Causa Ingreso-10-Hombres-2</v>
      </c>
      <c r="E201">
        <v>1</v>
      </c>
      <c r="F201" t="s">
        <v>364</v>
      </c>
      <c r="G201" t="s">
        <v>416</v>
      </c>
      <c r="H201" t="s">
        <v>123</v>
      </c>
      <c r="I201">
        <v>2</v>
      </c>
      <c r="J201" t="s">
        <v>202</v>
      </c>
      <c r="K201" t="s">
        <v>252</v>
      </c>
      <c r="L201" t="s">
        <v>108</v>
      </c>
      <c r="M201">
        <v>9</v>
      </c>
      <c r="O201" t="str">
        <f>+VLOOKUP(Línea_Causa_Sexo_Región[[#This Row],[id_LA]],Línea_Atención[],2,0)</f>
        <v>Línea Ambulatoria</v>
      </c>
    </row>
    <row r="202" spans="2:15" x14ac:dyDescent="0.3">
      <c r="B202" s="4" t="str">
        <f t="shared" si="9"/>
        <v>1-Causa Ingreso-10</v>
      </c>
      <c r="C202" s="4" t="str">
        <f t="shared" si="10"/>
        <v>1-Causa Ingreso-10-Mujeres</v>
      </c>
      <c r="D202" s="4" t="str">
        <f t="shared" si="11"/>
        <v>1-Causa Ingreso-10-Mujeres-2</v>
      </c>
      <c r="E202">
        <v>1</v>
      </c>
      <c r="F202" t="s">
        <v>364</v>
      </c>
      <c r="G202" t="s">
        <v>416</v>
      </c>
      <c r="H202" t="s">
        <v>123</v>
      </c>
      <c r="I202">
        <v>2</v>
      </c>
      <c r="J202" t="s">
        <v>202</v>
      </c>
      <c r="K202" t="s">
        <v>253</v>
      </c>
      <c r="L202" t="s">
        <v>108</v>
      </c>
      <c r="M202">
        <v>5</v>
      </c>
      <c r="O202" t="str">
        <f>+VLOOKUP(Línea_Causa_Sexo_Región[[#This Row],[id_LA]],Línea_Atención[],2,0)</f>
        <v>Línea Ambulatoria</v>
      </c>
    </row>
    <row r="203" spans="2:15" x14ac:dyDescent="0.3">
      <c r="B203" s="4" t="str">
        <f t="shared" si="9"/>
        <v>1-Causa Ingreso-10</v>
      </c>
      <c r="C203" s="4" t="str">
        <f t="shared" si="10"/>
        <v>1-Causa Ingreso-10-Hombres</v>
      </c>
      <c r="D203" s="4" t="str">
        <f t="shared" si="11"/>
        <v>1-Causa Ingreso-10-Hombres-3</v>
      </c>
      <c r="E203">
        <v>1</v>
      </c>
      <c r="F203" t="s">
        <v>364</v>
      </c>
      <c r="G203" t="s">
        <v>416</v>
      </c>
      <c r="H203" t="s">
        <v>123</v>
      </c>
      <c r="I203">
        <v>3</v>
      </c>
      <c r="J203" t="s">
        <v>203</v>
      </c>
      <c r="K203" t="s">
        <v>252</v>
      </c>
      <c r="L203" t="s">
        <v>108</v>
      </c>
      <c r="M203">
        <v>3</v>
      </c>
      <c r="O203" t="str">
        <f>+VLOOKUP(Línea_Causa_Sexo_Región[[#This Row],[id_LA]],Línea_Atención[],2,0)</f>
        <v>Línea Ambulatoria</v>
      </c>
    </row>
    <row r="204" spans="2:15" x14ac:dyDescent="0.3">
      <c r="B204" s="4" t="str">
        <f t="shared" si="9"/>
        <v>1-Causa Ingreso-10</v>
      </c>
      <c r="C204" s="4" t="str">
        <f t="shared" si="10"/>
        <v>1-Causa Ingreso-10-Mujeres</v>
      </c>
      <c r="D204" s="4" t="str">
        <f t="shared" si="11"/>
        <v>1-Causa Ingreso-10-Mujeres-3</v>
      </c>
      <c r="E204">
        <v>1</v>
      </c>
      <c r="F204" t="s">
        <v>364</v>
      </c>
      <c r="G204" t="s">
        <v>416</v>
      </c>
      <c r="H204" t="s">
        <v>123</v>
      </c>
      <c r="I204">
        <v>3</v>
      </c>
      <c r="J204" t="s">
        <v>203</v>
      </c>
      <c r="K204" t="s">
        <v>253</v>
      </c>
      <c r="L204" t="s">
        <v>108</v>
      </c>
      <c r="M204">
        <v>3</v>
      </c>
      <c r="O204" t="str">
        <f>+VLOOKUP(Línea_Causa_Sexo_Región[[#This Row],[id_LA]],Línea_Atención[],2,0)</f>
        <v>Línea Ambulatoria</v>
      </c>
    </row>
    <row r="205" spans="2:15" x14ac:dyDescent="0.3">
      <c r="B205" s="4" t="str">
        <f t="shared" si="9"/>
        <v>1-Causa Ingreso-10</v>
      </c>
      <c r="C205" s="4" t="str">
        <f t="shared" si="10"/>
        <v>1-Causa Ingreso-10-Hombres</v>
      </c>
      <c r="D205" s="4" t="str">
        <f t="shared" si="11"/>
        <v>1-Causa Ingreso-10-Hombres-4</v>
      </c>
      <c r="E205">
        <v>1</v>
      </c>
      <c r="F205" t="s">
        <v>364</v>
      </c>
      <c r="G205" t="s">
        <v>416</v>
      </c>
      <c r="H205" t="s">
        <v>123</v>
      </c>
      <c r="I205">
        <v>4</v>
      </c>
      <c r="J205" t="s">
        <v>204</v>
      </c>
      <c r="K205" t="s">
        <v>252</v>
      </c>
      <c r="L205" t="s">
        <v>108</v>
      </c>
      <c r="M205">
        <v>3</v>
      </c>
      <c r="O205" t="str">
        <f>+VLOOKUP(Línea_Causa_Sexo_Región[[#This Row],[id_LA]],Línea_Atención[],2,0)</f>
        <v>Línea Ambulatoria</v>
      </c>
    </row>
    <row r="206" spans="2:15" x14ac:dyDescent="0.3">
      <c r="B206" s="4" t="str">
        <f t="shared" si="9"/>
        <v>1-Causa Ingreso-10</v>
      </c>
      <c r="C206" s="4" t="str">
        <f t="shared" si="10"/>
        <v>1-Causa Ingreso-10-Mujeres</v>
      </c>
      <c r="D206" s="4" t="str">
        <f t="shared" si="11"/>
        <v>1-Causa Ingreso-10-Mujeres-4</v>
      </c>
      <c r="E206">
        <v>1</v>
      </c>
      <c r="F206" t="s">
        <v>364</v>
      </c>
      <c r="G206" t="s">
        <v>416</v>
      </c>
      <c r="H206" t="s">
        <v>123</v>
      </c>
      <c r="I206">
        <v>4</v>
      </c>
      <c r="J206" t="s">
        <v>204</v>
      </c>
      <c r="K206" t="s">
        <v>253</v>
      </c>
      <c r="L206" t="s">
        <v>108</v>
      </c>
      <c r="M206">
        <v>1</v>
      </c>
      <c r="O206" t="str">
        <f>+VLOOKUP(Línea_Causa_Sexo_Región[[#This Row],[id_LA]],Línea_Atención[],2,0)</f>
        <v>Línea Ambulatoria</v>
      </c>
    </row>
    <row r="207" spans="2:15" x14ac:dyDescent="0.3">
      <c r="B207" s="4" t="str">
        <f t="shared" si="9"/>
        <v>1-Causa Ingreso-10</v>
      </c>
      <c r="C207" s="4" t="str">
        <f t="shared" si="10"/>
        <v>1-Causa Ingreso-10-Hombres</v>
      </c>
      <c r="D207" s="4" t="str">
        <f t="shared" si="11"/>
        <v>1-Causa Ingreso-10-Hombres-5</v>
      </c>
      <c r="E207">
        <v>1</v>
      </c>
      <c r="F207" t="s">
        <v>364</v>
      </c>
      <c r="G207" t="s">
        <v>416</v>
      </c>
      <c r="H207" t="s">
        <v>123</v>
      </c>
      <c r="I207">
        <v>5</v>
      </c>
      <c r="J207" t="s">
        <v>205</v>
      </c>
      <c r="K207" t="s">
        <v>252</v>
      </c>
      <c r="L207" t="s">
        <v>108</v>
      </c>
      <c r="M207">
        <v>21</v>
      </c>
      <c r="O207" t="str">
        <f>+VLOOKUP(Línea_Causa_Sexo_Región[[#This Row],[id_LA]],Línea_Atención[],2,0)</f>
        <v>Línea Ambulatoria</v>
      </c>
    </row>
    <row r="208" spans="2:15" x14ac:dyDescent="0.3">
      <c r="B208" s="4" t="str">
        <f t="shared" si="9"/>
        <v>1-Causa Ingreso-10</v>
      </c>
      <c r="C208" s="4" t="str">
        <f t="shared" si="10"/>
        <v>1-Causa Ingreso-10-Mujeres</v>
      </c>
      <c r="D208" s="4" t="str">
        <f t="shared" si="11"/>
        <v>1-Causa Ingreso-10-Mujeres-5</v>
      </c>
      <c r="E208">
        <v>1</v>
      </c>
      <c r="F208" t="s">
        <v>364</v>
      </c>
      <c r="G208" t="s">
        <v>416</v>
      </c>
      <c r="H208" t="s">
        <v>123</v>
      </c>
      <c r="I208">
        <v>5</v>
      </c>
      <c r="J208" t="s">
        <v>205</v>
      </c>
      <c r="K208" t="s">
        <v>253</v>
      </c>
      <c r="L208" t="s">
        <v>108</v>
      </c>
      <c r="M208">
        <v>17</v>
      </c>
      <c r="O208" t="str">
        <f>+VLOOKUP(Línea_Causa_Sexo_Región[[#This Row],[id_LA]],Línea_Atención[],2,0)</f>
        <v>Línea Ambulatoria</v>
      </c>
    </row>
    <row r="209" spans="2:15" x14ac:dyDescent="0.3">
      <c r="B209" s="4" t="str">
        <f t="shared" si="9"/>
        <v>1-Causa Ingreso-10</v>
      </c>
      <c r="C209" s="4" t="str">
        <f t="shared" si="10"/>
        <v>1-Causa Ingreso-10-Hombres</v>
      </c>
      <c r="D209" s="4" t="str">
        <f t="shared" si="11"/>
        <v>1-Causa Ingreso-10-Hombres-13</v>
      </c>
      <c r="E209">
        <v>1</v>
      </c>
      <c r="F209" t="s">
        <v>364</v>
      </c>
      <c r="G209" t="s">
        <v>416</v>
      </c>
      <c r="H209" t="s">
        <v>123</v>
      </c>
      <c r="I209">
        <v>13</v>
      </c>
      <c r="J209" t="s">
        <v>213</v>
      </c>
      <c r="K209" t="s">
        <v>252</v>
      </c>
      <c r="L209" t="s">
        <v>108</v>
      </c>
      <c r="M209">
        <v>40</v>
      </c>
      <c r="O209" t="str">
        <f>+VLOOKUP(Línea_Causa_Sexo_Región[[#This Row],[id_LA]],Línea_Atención[],2,0)</f>
        <v>Línea Ambulatoria</v>
      </c>
    </row>
    <row r="210" spans="2:15" x14ac:dyDescent="0.3">
      <c r="B210" s="4" t="str">
        <f t="shared" si="9"/>
        <v>1-Causa Ingreso-10</v>
      </c>
      <c r="C210" s="4" t="str">
        <f t="shared" si="10"/>
        <v>1-Causa Ingreso-10-Mujeres</v>
      </c>
      <c r="D210" s="4" t="str">
        <f t="shared" si="11"/>
        <v>1-Causa Ingreso-10-Mujeres-13</v>
      </c>
      <c r="E210">
        <v>1</v>
      </c>
      <c r="F210" t="s">
        <v>364</v>
      </c>
      <c r="G210" t="s">
        <v>416</v>
      </c>
      <c r="H210" t="s">
        <v>123</v>
      </c>
      <c r="I210">
        <v>13</v>
      </c>
      <c r="J210" t="s">
        <v>213</v>
      </c>
      <c r="K210" t="s">
        <v>253</v>
      </c>
      <c r="L210" t="s">
        <v>108</v>
      </c>
      <c r="M210">
        <v>31</v>
      </c>
      <c r="O210" t="str">
        <f>+VLOOKUP(Línea_Causa_Sexo_Región[[#This Row],[id_LA]],Línea_Atención[],2,0)</f>
        <v>Línea Ambulatoria</v>
      </c>
    </row>
    <row r="211" spans="2:15" x14ac:dyDescent="0.3">
      <c r="B211" s="4" t="str">
        <f t="shared" si="9"/>
        <v>1-Causa Ingreso-10</v>
      </c>
      <c r="C211" s="4" t="str">
        <f t="shared" si="10"/>
        <v>1-Causa Ingreso-10-Hombres</v>
      </c>
      <c r="D211" s="4" t="str">
        <f t="shared" si="11"/>
        <v>1-Causa Ingreso-10-Hombres-6</v>
      </c>
      <c r="E211">
        <v>1</v>
      </c>
      <c r="F211" t="s">
        <v>364</v>
      </c>
      <c r="G211" t="s">
        <v>416</v>
      </c>
      <c r="H211" t="s">
        <v>123</v>
      </c>
      <c r="I211">
        <v>6</v>
      </c>
      <c r="J211" t="s">
        <v>206</v>
      </c>
      <c r="K211" t="s">
        <v>252</v>
      </c>
      <c r="L211" t="s">
        <v>108</v>
      </c>
      <c r="M211">
        <v>6</v>
      </c>
      <c r="O211" t="str">
        <f>+VLOOKUP(Línea_Causa_Sexo_Región[[#This Row],[id_LA]],Línea_Atención[],2,0)</f>
        <v>Línea Ambulatoria</v>
      </c>
    </row>
    <row r="212" spans="2:15" x14ac:dyDescent="0.3">
      <c r="B212" s="4" t="str">
        <f t="shared" si="9"/>
        <v>1-Causa Ingreso-10</v>
      </c>
      <c r="C212" s="4" t="str">
        <f t="shared" si="10"/>
        <v>1-Causa Ingreso-10-Mujeres</v>
      </c>
      <c r="D212" s="4" t="str">
        <f t="shared" si="11"/>
        <v>1-Causa Ingreso-10-Mujeres-6</v>
      </c>
      <c r="E212">
        <v>1</v>
      </c>
      <c r="F212" t="s">
        <v>364</v>
      </c>
      <c r="G212" t="s">
        <v>416</v>
      </c>
      <c r="H212" t="s">
        <v>123</v>
      </c>
      <c r="I212">
        <v>6</v>
      </c>
      <c r="J212" t="s">
        <v>206</v>
      </c>
      <c r="K212" t="s">
        <v>253</v>
      </c>
      <c r="L212" t="s">
        <v>108</v>
      </c>
      <c r="M212">
        <v>1</v>
      </c>
      <c r="O212" t="str">
        <f>+VLOOKUP(Línea_Causa_Sexo_Región[[#This Row],[id_LA]],Línea_Atención[],2,0)</f>
        <v>Línea Ambulatoria</v>
      </c>
    </row>
    <row r="213" spans="2:15" x14ac:dyDescent="0.3">
      <c r="B213" s="4" t="str">
        <f t="shared" si="9"/>
        <v>1-Causa Ingreso-10</v>
      </c>
      <c r="C213" s="4" t="str">
        <f t="shared" si="10"/>
        <v>1-Causa Ingreso-10-Hombres</v>
      </c>
      <c r="D213" s="4" t="str">
        <f t="shared" si="11"/>
        <v>1-Causa Ingreso-10-Hombres-7</v>
      </c>
      <c r="E213">
        <v>1</v>
      </c>
      <c r="F213" t="s">
        <v>364</v>
      </c>
      <c r="G213" t="s">
        <v>416</v>
      </c>
      <c r="H213" t="s">
        <v>123</v>
      </c>
      <c r="I213">
        <v>7</v>
      </c>
      <c r="J213" t="s">
        <v>207</v>
      </c>
      <c r="K213" t="s">
        <v>252</v>
      </c>
      <c r="L213" t="s">
        <v>108</v>
      </c>
      <c r="M213">
        <v>4</v>
      </c>
      <c r="O213" t="str">
        <f>+VLOOKUP(Línea_Causa_Sexo_Región[[#This Row],[id_LA]],Línea_Atención[],2,0)</f>
        <v>Línea Ambulatoria</v>
      </c>
    </row>
    <row r="214" spans="2:15" x14ac:dyDescent="0.3">
      <c r="B214" s="4" t="str">
        <f t="shared" si="9"/>
        <v>1-Causa Ingreso-10</v>
      </c>
      <c r="C214" s="4" t="str">
        <f t="shared" si="10"/>
        <v>1-Causa Ingreso-10-Mujeres</v>
      </c>
      <c r="D214" s="4" t="str">
        <f t="shared" si="11"/>
        <v>1-Causa Ingreso-10-Mujeres-7</v>
      </c>
      <c r="E214">
        <v>1</v>
      </c>
      <c r="F214" t="s">
        <v>364</v>
      </c>
      <c r="G214" t="s">
        <v>416</v>
      </c>
      <c r="H214" t="s">
        <v>123</v>
      </c>
      <c r="I214">
        <v>7</v>
      </c>
      <c r="J214" t="s">
        <v>207</v>
      </c>
      <c r="K214" t="s">
        <v>253</v>
      </c>
      <c r="L214" t="s">
        <v>108</v>
      </c>
      <c r="M214">
        <v>3</v>
      </c>
      <c r="O214" t="str">
        <f>+VLOOKUP(Línea_Causa_Sexo_Región[[#This Row],[id_LA]],Línea_Atención[],2,0)</f>
        <v>Línea Ambulatoria</v>
      </c>
    </row>
    <row r="215" spans="2:15" x14ac:dyDescent="0.3">
      <c r="B215" s="4" t="str">
        <f t="shared" si="9"/>
        <v>1-Causa Ingreso-10</v>
      </c>
      <c r="C215" s="4" t="str">
        <f t="shared" si="10"/>
        <v>1-Causa Ingreso-10-Hombres</v>
      </c>
      <c r="D215" s="4" t="str">
        <f t="shared" si="11"/>
        <v>1-Causa Ingreso-10-Hombres-16</v>
      </c>
      <c r="E215">
        <v>1</v>
      </c>
      <c r="F215" t="s">
        <v>364</v>
      </c>
      <c r="G215" t="s">
        <v>416</v>
      </c>
      <c r="H215" t="s">
        <v>123</v>
      </c>
      <c r="I215">
        <v>16</v>
      </c>
      <c r="J215" t="s">
        <v>216</v>
      </c>
      <c r="K215" t="s">
        <v>252</v>
      </c>
      <c r="L215" t="s">
        <v>108</v>
      </c>
      <c r="M215">
        <v>0</v>
      </c>
      <c r="O215" t="str">
        <f>+VLOOKUP(Línea_Causa_Sexo_Región[[#This Row],[id_LA]],Línea_Atención[],2,0)</f>
        <v>Línea Ambulatoria</v>
      </c>
    </row>
    <row r="216" spans="2:15" x14ac:dyDescent="0.3">
      <c r="B216" s="4" t="str">
        <f t="shared" si="9"/>
        <v>1-Causa Ingreso-10</v>
      </c>
      <c r="C216" s="4" t="str">
        <f t="shared" si="10"/>
        <v>1-Causa Ingreso-10-Mujeres</v>
      </c>
      <c r="D216" s="4" t="str">
        <f t="shared" si="11"/>
        <v>1-Causa Ingreso-10-Mujeres-16</v>
      </c>
      <c r="E216">
        <v>1</v>
      </c>
      <c r="F216" t="s">
        <v>364</v>
      </c>
      <c r="G216" t="s">
        <v>416</v>
      </c>
      <c r="H216" t="s">
        <v>123</v>
      </c>
      <c r="I216">
        <v>16</v>
      </c>
      <c r="J216" t="s">
        <v>216</v>
      </c>
      <c r="K216" t="s">
        <v>253</v>
      </c>
      <c r="L216" t="s">
        <v>108</v>
      </c>
      <c r="M216">
        <v>1</v>
      </c>
      <c r="O216" t="str">
        <f>+VLOOKUP(Línea_Causa_Sexo_Región[[#This Row],[id_LA]],Línea_Atención[],2,0)</f>
        <v>Línea Ambulatoria</v>
      </c>
    </row>
    <row r="217" spans="2:15" x14ac:dyDescent="0.3">
      <c r="B217" s="4" t="str">
        <f t="shared" si="9"/>
        <v>1-Causa Ingreso-10</v>
      </c>
      <c r="C217" s="4" t="str">
        <f t="shared" si="10"/>
        <v>1-Causa Ingreso-10-Hombres</v>
      </c>
      <c r="D217" s="4" t="str">
        <f t="shared" si="11"/>
        <v>1-Causa Ingreso-10-Hombres-8</v>
      </c>
      <c r="E217">
        <v>1</v>
      </c>
      <c r="F217" t="s">
        <v>364</v>
      </c>
      <c r="G217" t="s">
        <v>416</v>
      </c>
      <c r="H217" t="s">
        <v>123</v>
      </c>
      <c r="I217">
        <v>8</v>
      </c>
      <c r="J217" t="s">
        <v>208</v>
      </c>
      <c r="K217" t="s">
        <v>252</v>
      </c>
      <c r="L217" t="s">
        <v>108</v>
      </c>
      <c r="M217">
        <v>6</v>
      </c>
      <c r="O217" t="str">
        <f>+VLOOKUP(Línea_Causa_Sexo_Región[[#This Row],[id_LA]],Línea_Atención[],2,0)</f>
        <v>Línea Ambulatoria</v>
      </c>
    </row>
    <row r="218" spans="2:15" x14ac:dyDescent="0.3">
      <c r="B218" s="4" t="str">
        <f t="shared" si="9"/>
        <v>1-Causa Ingreso-10</v>
      </c>
      <c r="C218" s="4" t="str">
        <f t="shared" si="10"/>
        <v>1-Causa Ingreso-10-Mujeres</v>
      </c>
      <c r="D218" s="4" t="str">
        <f t="shared" si="11"/>
        <v>1-Causa Ingreso-10-Mujeres-8</v>
      </c>
      <c r="E218">
        <v>1</v>
      </c>
      <c r="F218" t="s">
        <v>364</v>
      </c>
      <c r="G218" t="s">
        <v>416</v>
      </c>
      <c r="H218" t="s">
        <v>123</v>
      </c>
      <c r="I218">
        <v>8</v>
      </c>
      <c r="J218" t="s">
        <v>208</v>
      </c>
      <c r="K218" t="s">
        <v>253</v>
      </c>
      <c r="L218" t="s">
        <v>108</v>
      </c>
      <c r="M218">
        <v>3</v>
      </c>
      <c r="O218" t="str">
        <f>+VLOOKUP(Línea_Causa_Sexo_Región[[#This Row],[id_LA]],Línea_Atención[],2,0)</f>
        <v>Línea Ambulatoria</v>
      </c>
    </row>
    <row r="219" spans="2:15" x14ac:dyDescent="0.3">
      <c r="B219" s="4" t="str">
        <f t="shared" si="9"/>
        <v>1-Causa Ingreso-10</v>
      </c>
      <c r="C219" s="4" t="str">
        <f t="shared" si="10"/>
        <v>1-Causa Ingreso-10-Hombres</v>
      </c>
      <c r="D219" s="4" t="str">
        <f t="shared" si="11"/>
        <v>1-Causa Ingreso-10-Hombres-9</v>
      </c>
      <c r="E219">
        <v>1</v>
      </c>
      <c r="F219" t="s">
        <v>364</v>
      </c>
      <c r="G219" t="s">
        <v>416</v>
      </c>
      <c r="H219" t="s">
        <v>123</v>
      </c>
      <c r="I219">
        <v>9</v>
      </c>
      <c r="J219" t="s">
        <v>209</v>
      </c>
      <c r="K219" t="s">
        <v>252</v>
      </c>
      <c r="L219" t="s">
        <v>108</v>
      </c>
      <c r="M219">
        <v>5</v>
      </c>
      <c r="O219" t="str">
        <f>+VLOOKUP(Línea_Causa_Sexo_Región[[#This Row],[id_LA]],Línea_Atención[],2,0)</f>
        <v>Línea Ambulatoria</v>
      </c>
    </row>
    <row r="220" spans="2:15" x14ac:dyDescent="0.3">
      <c r="B220" s="4" t="str">
        <f t="shared" si="9"/>
        <v>1-Causa Ingreso-10</v>
      </c>
      <c r="C220" s="4" t="str">
        <f t="shared" si="10"/>
        <v>1-Causa Ingreso-10-Mujeres</v>
      </c>
      <c r="D220" s="4" t="str">
        <f t="shared" si="11"/>
        <v>1-Causa Ingreso-10-Mujeres-9</v>
      </c>
      <c r="E220">
        <v>1</v>
      </c>
      <c r="F220" t="s">
        <v>364</v>
      </c>
      <c r="G220" t="s">
        <v>416</v>
      </c>
      <c r="H220" t="s">
        <v>123</v>
      </c>
      <c r="I220">
        <v>9</v>
      </c>
      <c r="J220" t="s">
        <v>209</v>
      </c>
      <c r="K220" t="s">
        <v>253</v>
      </c>
      <c r="L220" t="s">
        <v>108</v>
      </c>
      <c r="M220">
        <v>5</v>
      </c>
      <c r="O220" t="str">
        <f>+VLOOKUP(Línea_Causa_Sexo_Región[[#This Row],[id_LA]],Línea_Atención[],2,0)</f>
        <v>Línea Ambulatoria</v>
      </c>
    </row>
    <row r="221" spans="2:15" x14ac:dyDescent="0.3">
      <c r="B221" s="4" t="str">
        <f t="shared" si="9"/>
        <v>1-Causa Ingreso-10</v>
      </c>
      <c r="C221" s="4" t="str">
        <f t="shared" si="10"/>
        <v>1-Causa Ingreso-10-Hombres</v>
      </c>
      <c r="D221" s="4" t="str">
        <f t="shared" si="11"/>
        <v>1-Causa Ingreso-10-Hombres-14</v>
      </c>
      <c r="E221">
        <v>1</v>
      </c>
      <c r="F221" t="s">
        <v>364</v>
      </c>
      <c r="G221" t="s">
        <v>416</v>
      </c>
      <c r="H221" t="s">
        <v>123</v>
      </c>
      <c r="I221">
        <v>14</v>
      </c>
      <c r="J221" t="s">
        <v>214</v>
      </c>
      <c r="K221" t="s">
        <v>252</v>
      </c>
      <c r="L221" t="s">
        <v>108</v>
      </c>
      <c r="M221">
        <v>7</v>
      </c>
      <c r="O221" t="str">
        <f>+VLOOKUP(Línea_Causa_Sexo_Región[[#This Row],[id_LA]],Línea_Atención[],2,0)</f>
        <v>Línea Ambulatoria</v>
      </c>
    </row>
    <row r="222" spans="2:15" x14ac:dyDescent="0.3">
      <c r="B222" s="4" t="str">
        <f t="shared" si="9"/>
        <v>1-Causa Ingreso-10</v>
      </c>
      <c r="C222" s="4" t="str">
        <f t="shared" si="10"/>
        <v>1-Causa Ingreso-10-Mujeres</v>
      </c>
      <c r="D222" s="4" t="str">
        <f t="shared" si="11"/>
        <v>1-Causa Ingreso-10-Mujeres-14</v>
      </c>
      <c r="E222">
        <v>1</v>
      </c>
      <c r="F222" t="s">
        <v>364</v>
      </c>
      <c r="G222" t="s">
        <v>416</v>
      </c>
      <c r="H222" t="s">
        <v>123</v>
      </c>
      <c r="I222">
        <v>14</v>
      </c>
      <c r="J222" t="s">
        <v>214</v>
      </c>
      <c r="K222" t="s">
        <v>253</v>
      </c>
      <c r="L222" t="s">
        <v>108</v>
      </c>
      <c r="M222">
        <v>4</v>
      </c>
      <c r="O222" t="str">
        <f>+VLOOKUP(Línea_Causa_Sexo_Región[[#This Row],[id_LA]],Línea_Atención[],2,0)</f>
        <v>Línea Ambulatoria</v>
      </c>
    </row>
    <row r="223" spans="2:15" x14ac:dyDescent="0.3">
      <c r="B223" s="4" t="str">
        <f t="shared" si="9"/>
        <v>1-Causa Ingreso-10</v>
      </c>
      <c r="C223" s="4" t="str">
        <f t="shared" si="10"/>
        <v>1-Causa Ingreso-10-Hombres</v>
      </c>
      <c r="D223" s="4" t="str">
        <f t="shared" si="11"/>
        <v>1-Causa Ingreso-10-Hombres-10</v>
      </c>
      <c r="E223">
        <v>1</v>
      </c>
      <c r="F223" t="s">
        <v>364</v>
      </c>
      <c r="G223" t="s">
        <v>416</v>
      </c>
      <c r="H223" t="s">
        <v>123</v>
      </c>
      <c r="I223">
        <v>10</v>
      </c>
      <c r="J223" t="s">
        <v>210</v>
      </c>
      <c r="K223" t="s">
        <v>252</v>
      </c>
      <c r="L223" t="s">
        <v>108</v>
      </c>
      <c r="M223">
        <v>18</v>
      </c>
      <c r="O223" t="str">
        <f>+VLOOKUP(Línea_Causa_Sexo_Región[[#This Row],[id_LA]],Línea_Atención[],2,0)</f>
        <v>Línea Ambulatoria</v>
      </c>
    </row>
    <row r="224" spans="2:15" x14ac:dyDescent="0.3">
      <c r="B224" s="4" t="str">
        <f t="shared" si="9"/>
        <v>1-Causa Ingreso-10</v>
      </c>
      <c r="C224" s="4" t="str">
        <f t="shared" si="10"/>
        <v>1-Causa Ingreso-10-Mujeres</v>
      </c>
      <c r="D224" s="4" t="str">
        <f t="shared" si="11"/>
        <v>1-Causa Ingreso-10-Mujeres-10</v>
      </c>
      <c r="E224">
        <v>1</v>
      </c>
      <c r="F224" t="s">
        <v>364</v>
      </c>
      <c r="G224" t="s">
        <v>416</v>
      </c>
      <c r="H224" t="s">
        <v>123</v>
      </c>
      <c r="I224">
        <v>10</v>
      </c>
      <c r="J224" t="s">
        <v>210</v>
      </c>
      <c r="K224" t="s">
        <v>253</v>
      </c>
      <c r="L224" t="s">
        <v>108</v>
      </c>
      <c r="M224">
        <v>10</v>
      </c>
      <c r="O224" t="str">
        <f>+VLOOKUP(Línea_Causa_Sexo_Región[[#This Row],[id_LA]],Línea_Atención[],2,0)</f>
        <v>Línea Ambulatoria</v>
      </c>
    </row>
    <row r="225" spans="2:15" x14ac:dyDescent="0.3">
      <c r="B225" s="4" t="str">
        <f t="shared" si="9"/>
        <v>1-Causa Ingreso-10</v>
      </c>
      <c r="C225" s="4" t="str">
        <f t="shared" si="10"/>
        <v>1-Causa Ingreso-10-Hombres</v>
      </c>
      <c r="D225" s="4" t="str">
        <f t="shared" si="11"/>
        <v>1-Causa Ingreso-10-Hombres-11</v>
      </c>
      <c r="E225">
        <v>1</v>
      </c>
      <c r="F225" t="s">
        <v>364</v>
      </c>
      <c r="G225" t="s">
        <v>416</v>
      </c>
      <c r="H225" t="s">
        <v>123</v>
      </c>
      <c r="I225">
        <v>11</v>
      </c>
      <c r="J225" t="s">
        <v>211</v>
      </c>
      <c r="K225" t="s">
        <v>252</v>
      </c>
      <c r="L225" t="s">
        <v>108</v>
      </c>
      <c r="M225">
        <v>0</v>
      </c>
      <c r="O225" t="str">
        <f>+VLOOKUP(Línea_Causa_Sexo_Región[[#This Row],[id_LA]],Línea_Atención[],2,0)</f>
        <v>Línea Ambulatoria</v>
      </c>
    </row>
    <row r="226" spans="2:15" x14ac:dyDescent="0.3">
      <c r="B226" s="4" t="str">
        <f t="shared" si="9"/>
        <v>1-Causa Ingreso-10</v>
      </c>
      <c r="C226" s="4" t="str">
        <f t="shared" si="10"/>
        <v>1-Causa Ingreso-10-Mujeres</v>
      </c>
      <c r="D226" s="4" t="str">
        <f t="shared" si="11"/>
        <v>1-Causa Ingreso-10-Mujeres-11</v>
      </c>
      <c r="E226">
        <v>1</v>
      </c>
      <c r="F226" t="s">
        <v>364</v>
      </c>
      <c r="G226" t="s">
        <v>416</v>
      </c>
      <c r="H226" t="s">
        <v>123</v>
      </c>
      <c r="I226">
        <v>11</v>
      </c>
      <c r="J226" t="s">
        <v>211</v>
      </c>
      <c r="K226" t="s">
        <v>253</v>
      </c>
      <c r="L226" t="s">
        <v>108</v>
      </c>
      <c r="M226">
        <v>1</v>
      </c>
      <c r="O226" t="str">
        <f>+VLOOKUP(Línea_Causa_Sexo_Región[[#This Row],[id_LA]],Línea_Atención[],2,0)</f>
        <v>Línea Ambulatoria</v>
      </c>
    </row>
    <row r="227" spans="2:15" x14ac:dyDescent="0.3">
      <c r="B227" s="4" t="str">
        <f t="shared" si="9"/>
        <v>1-Causa Ingreso-10</v>
      </c>
      <c r="C227" s="4" t="str">
        <f t="shared" si="10"/>
        <v>1-Causa Ingreso-10-Hombres</v>
      </c>
      <c r="D227" s="4" t="str">
        <f t="shared" si="11"/>
        <v>1-Causa Ingreso-10-Hombres-12</v>
      </c>
      <c r="E227">
        <v>1</v>
      </c>
      <c r="F227" t="s">
        <v>364</v>
      </c>
      <c r="G227" t="s">
        <v>416</v>
      </c>
      <c r="H227" t="s">
        <v>123</v>
      </c>
      <c r="I227">
        <v>12</v>
      </c>
      <c r="J227" t="s">
        <v>212</v>
      </c>
      <c r="K227" t="s">
        <v>252</v>
      </c>
      <c r="L227" t="s">
        <v>108</v>
      </c>
      <c r="M227">
        <v>4</v>
      </c>
      <c r="O227" t="str">
        <f>+VLOOKUP(Línea_Causa_Sexo_Región[[#This Row],[id_LA]],Línea_Atención[],2,0)</f>
        <v>Línea Ambulatoria</v>
      </c>
    </row>
    <row r="228" spans="2:15" x14ac:dyDescent="0.3">
      <c r="B228" s="4" t="str">
        <f t="shared" si="9"/>
        <v>1-Causa Ingreso-10</v>
      </c>
      <c r="C228" s="4" t="str">
        <f t="shared" si="10"/>
        <v>1-Causa Ingreso-10-Mujeres</v>
      </c>
      <c r="D228" s="4" t="str">
        <f t="shared" si="11"/>
        <v>1-Causa Ingreso-10-Mujeres-12</v>
      </c>
      <c r="E228">
        <v>1</v>
      </c>
      <c r="F228" t="s">
        <v>364</v>
      </c>
      <c r="G228" t="s">
        <v>416</v>
      </c>
      <c r="H228" t="s">
        <v>123</v>
      </c>
      <c r="I228">
        <v>12</v>
      </c>
      <c r="J228" t="s">
        <v>212</v>
      </c>
      <c r="K228" t="s">
        <v>253</v>
      </c>
      <c r="L228" t="s">
        <v>108</v>
      </c>
      <c r="M228">
        <v>0</v>
      </c>
      <c r="O228" t="str">
        <f>+VLOOKUP(Línea_Causa_Sexo_Región[[#This Row],[id_LA]],Línea_Atención[],2,0)</f>
        <v>Línea Ambulatoria</v>
      </c>
    </row>
    <row r="229" spans="2:15" x14ac:dyDescent="0.3">
      <c r="B229" s="4" t="str">
        <f t="shared" si="9"/>
        <v>1-Causa Ingreso-11</v>
      </c>
      <c r="C229" s="4" t="str">
        <f t="shared" si="10"/>
        <v>1-Causa Ingreso-11-Hombres</v>
      </c>
      <c r="D229" s="4" t="str">
        <f t="shared" si="11"/>
        <v>1-Causa Ingreso-11-Hombres-15</v>
      </c>
      <c r="E229">
        <v>1</v>
      </c>
      <c r="F229" t="s">
        <v>365</v>
      </c>
      <c r="G229" t="s">
        <v>416</v>
      </c>
      <c r="H229" t="s">
        <v>133</v>
      </c>
      <c r="I229">
        <v>15</v>
      </c>
      <c r="J229" t="s">
        <v>215</v>
      </c>
      <c r="K229" t="s">
        <v>252</v>
      </c>
      <c r="L229" t="s">
        <v>108</v>
      </c>
      <c r="M229">
        <v>90</v>
      </c>
      <c r="O229" t="str">
        <f>+VLOOKUP(Línea_Causa_Sexo_Región[[#This Row],[id_LA]],Línea_Atención[],2,0)</f>
        <v>Línea Ambulatoria</v>
      </c>
    </row>
    <row r="230" spans="2:15" x14ac:dyDescent="0.3">
      <c r="B230" s="4" t="str">
        <f t="shared" si="9"/>
        <v>1-Causa Ingreso-11</v>
      </c>
      <c r="C230" s="4" t="str">
        <f t="shared" si="10"/>
        <v>1-Causa Ingreso-11-Mujeres</v>
      </c>
      <c r="D230" s="4" t="str">
        <f t="shared" si="11"/>
        <v>1-Causa Ingreso-11-Mujeres-15</v>
      </c>
      <c r="E230">
        <v>1</v>
      </c>
      <c r="F230" t="s">
        <v>365</v>
      </c>
      <c r="G230" t="s">
        <v>416</v>
      </c>
      <c r="H230" t="s">
        <v>133</v>
      </c>
      <c r="I230">
        <v>15</v>
      </c>
      <c r="J230" t="s">
        <v>215</v>
      </c>
      <c r="K230" t="s">
        <v>253</v>
      </c>
      <c r="L230" t="s">
        <v>108</v>
      </c>
      <c r="M230">
        <v>282</v>
      </c>
      <c r="O230" t="str">
        <f>+VLOOKUP(Línea_Causa_Sexo_Región[[#This Row],[id_LA]],Línea_Atención[],2,0)</f>
        <v>Línea Ambulatoria</v>
      </c>
    </row>
    <row r="231" spans="2:15" x14ac:dyDescent="0.3">
      <c r="B231" s="4" t="str">
        <f t="shared" si="9"/>
        <v>1-Causa Ingreso-11</v>
      </c>
      <c r="C231" s="4" t="str">
        <f t="shared" si="10"/>
        <v>1-Causa Ingreso-11-Hombres</v>
      </c>
      <c r="D231" s="4" t="str">
        <f t="shared" si="11"/>
        <v>1-Causa Ingreso-11-Hombres-1</v>
      </c>
      <c r="E231">
        <v>1</v>
      </c>
      <c r="F231" t="s">
        <v>365</v>
      </c>
      <c r="G231" t="s">
        <v>416</v>
      </c>
      <c r="H231" t="s">
        <v>133</v>
      </c>
      <c r="I231">
        <v>1</v>
      </c>
      <c r="J231" t="s">
        <v>201</v>
      </c>
      <c r="K231" t="s">
        <v>252</v>
      </c>
      <c r="L231" t="s">
        <v>108</v>
      </c>
      <c r="M231">
        <v>65</v>
      </c>
      <c r="O231" t="str">
        <f>+VLOOKUP(Línea_Causa_Sexo_Región[[#This Row],[id_LA]],Línea_Atención[],2,0)</f>
        <v>Línea Ambulatoria</v>
      </c>
    </row>
    <row r="232" spans="2:15" x14ac:dyDescent="0.3">
      <c r="B232" s="4" t="str">
        <f t="shared" si="9"/>
        <v>1-Causa Ingreso-11</v>
      </c>
      <c r="C232" s="4" t="str">
        <f t="shared" si="10"/>
        <v>1-Causa Ingreso-11-Mujeres</v>
      </c>
      <c r="D232" s="4" t="str">
        <f t="shared" si="11"/>
        <v>1-Causa Ingreso-11-Mujeres-1</v>
      </c>
      <c r="E232">
        <v>1</v>
      </c>
      <c r="F232" t="s">
        <v>365</v>
      </c>
      <c r="G232" t="s">
        <v>416</v>
      </c>
      <c r="H232" t="s">
        <v>133</v>
      </c>
      <c r="I232">
        <v>1</v>
      </c>
      <c r="J232" t="s">
        <v>201</v>
      </c>
      <c r="K232" t="s">
        <v>253</v>
      </c>
      <c r="L232" t="s">
        <v>108</v>
      </c>
      <c r="M232">
        <v>305</v>
      </c>
      <c r="O232" t="str">
        <f>+VLOOKUP(Línea_Causa_Sexo_Región[[#This Row],[id_LA]],Línea_Atención[],2,0)</f>
        <v>Línea Ambulatoria</v>
      </c>
    </row>
    <row r="233" spans="2:15" x14ac:dyDescent="0.3">
      <c r="B233" s="4" t="str">
        <f t="shared" si="9"/>
        <v>1-Causa Ingreso-11</v>
      </c>
      <c r="C233" s="4" t="str">
        <f t="shared" si="10"/>
        <v>1-Causa Ingreso-11-Hombres</v>
      </c>
      <c r="D233" s="4" t="str">
        <f t="shared" si="11"/>
        <v>1-Causa Ingreso-11-Hombres-2</v>
      </c>
      <c r="E233">
        <v>1</v>
      </c>
      <c r="F233" t="s">
        <v>365</v>
      </c>
      <c r="G233" t="s">
        <v>416</v>
      </c>
      <c r="H233" t="s">
        <v>133</v>
      </c>
      <c r="I233">
        <v>2</v>
      </c>
      <c r="J233" t="s">
        <v>202</v>
      </c>
      <c r="K233" t="s">
        <v>252</v>
      </c>
      <c r="L233" t="s">
        <v>108</v>
      </c>
      <c r="M233">
        <v>241</v>
      </c>
      <c r="O233" t="str">
        <f>+VLOOKUP(Línea_Causa_Sexo_Región[[#This Row],[id_LA]],Línea_Atención[],2,0)</f>
        <v>Línea Ambulatoria</v>
      </c>
    </row>
    <row r="234" spans="2:15" x14ac:dyDescent="0.3">
      <c r="B234" s="4" t="str">
        <f t="shared" si="9"/>
        <v>1-Causa Ingreso-11</v>
      </c>
      <c r="C234" s="4" t="str">
        <f t="shared" si="10"/>
        <v>1-Causa Ingreso-11-Mujeres</v>
      </c>
      <c r="D234" s="4" t="str">
        <f t="shared" si="11"/>
        <v>1-Causa Ingreso-11-Mujeres-2</v>
      </c>
      <c r="E234">
        <v>1</v>
      </c>
      <c r="F234" t="s">
        <v>365</v>
      </c>
      <c r="G234" t="s">
        <v>416</v>
      </c>
      <c r="H234" t="s">
        <v>133</v>
      </c>
      <c r="I234">
        <v>2</v>
      </c>
      <c r="J234" t="s">
        <v>202</v>
      </c>
      <c r="K234" t="s">
        <v>253</v>
      </c>
      <c r="L234" t="s">
        <v>108</v>
      </c>
      <c r="M234">
        <v>859</v>
      </c>
      <c r="O234" t="str">
        <f>+VLOOKUP(Línea_Causa_Sexo_Región[[#This Row],[id_LA]],Línea_Atención[],2,0)</f>
        <v>Línea Ambulatoria</v>
      </c>
    </row>
    <row r="235" spans="2:15" x14ac:dyDescent="0.3">
      <c r="B235" s="4" t="str">
        <f t="shared" si="9"/>
        <v>1-Causa Ingreso-11</v>
      </c>
      <c r="C235" s="4" t="str">
        <f t="shared" si="10"/>
        <v>1-Causa Ingreso-11-Hombres</v>
      </c>
      <c r="D235" s="4" t="str">
        <f t="shared" si="11"/>
        <v>1-Causa Ingreso-11-Hombres-3</v>
      </c>
      <c r="E235">
        <v>1</v>
      </c>
      <c r="F235" t="s">
        <v>365</v>
      </c>
      <c r="G235" t="s">
        <v>416</v>
      </c>
      <c r="H235" t="s">
        <v>133</v>
      </c>
      <c r="I235">
        <v>3</v>
      </c>
      <c r="J235" t="s">
        <v>203</v>
      </c>
      <c r="K235" t="s">
        <v>252</v>
      </c>
      <c r="L235" t="s">
        <v>108</v>
      </c>
      <c r="M235">
        <v>107</v>
      </c>
      <c r="O235" t="str">
        <f>+VLOOKUP(Línea_Causa_Sexo_Región[[#This Row],[id_LA]],Línea_Atención[],2,0)</f>
        <v>Línea Ambulatoria</v>
      </c>
    </row>
    <row r="236" spans="2:15" x14ac:dyDescent="0.3">
      <c r="B236" s="4" t="str">
        <f t="shared" si="9"/>
        <v>1-Causa Ingreso-11</v>
      </c>
      <c r="C236" s="4" t="str">
        <f t="shared" si="10"/>
        <v>1-Causa Ingreso-11-Mujeres</v>
      </c>
      <c r="D236" s="4" t="str">
        <f t="shared" si="11"/>
        <v>1-Causa Ingreso-11-Mujeres-3</v>
      </c>
      <c r="E236">
        <v>1</v>
      </c>
      <c r="F236" t="s">
        <v>365</v>
      </c>
      <c r="G236" t="s">
        <v>416</v>
      </c>
      <c r="H236" t="s">
        <v>133</v>
      </c>
      <c r="I236">
        <v>3</v>
      </c>
      <c r="J236" t="s">
        <v>203</v>
      </c>
      <c r="K236" t="s">
        <v>253</v>
      </c>
      <c r="L236" t="s">
        <v>108</v>
      </c>
      <c r="M236">
        <v>347</v>
      </c>
      <c r="O236" t="str">
        <f>+VLOOKUP(Línea_Causa_Sexo_Región[[#This Row],[id_LA]],Línea_Atención[],2,0)</f>
        <v>Línea Ambulatoria</v>
      </c>
    </row>
    <row r="237" spans="2:15" x14ac:dyDescent="0.3">
      <c r="B237" s="4" t="str">
        <f t="shared" si="9"/>
        <v>1-Causa Ingreso-11</v>
      </c>
      <c r="C237" s="4" t="str">
        <f t="shared" si="10"/>
        <v>1-Causa Ingreso-11-Hombres</v>
      </c>
      <c r="D237" s="4" t="str">
        <f t="shared" si="11"/>
        <v>1-Causa Ingreso-11-Hombres-4</v>
      </c>
      <c r="E237">
        <v>1</v>
      </c>
      <c r="F237" t="s">
        <v>365</v>
      </c>
      <c r="G237" t="s">
        <v>416</v>
      </c>
      <c r="H237" t="s">
        <v>133</v>
      </c>
      <c r="I237">
        <v>4</v>
      </c>
      <c r="J237" t="s">
        <v>204</v>
      </c>
      <c r="K237" t="s">
        <v>252</v>
      </c>
      <c r="L237" t="s">
        <v>108</v>
      </c>
      <c r="M237">
        <v>219</v>
      </c>
      <c r="O237" t="str">
        <f>+VLOOKUP(Línea_Causa_Sexo_Región[[#This Row],[id_LA]],Línea_Atención[],2,0)</f>
        <v>Línea Ambulatoria</v>
      </c>
    </row>
    <row r="238" spans="2:15" x14ac:dyDescent="0.3">
      <c r="B238" s="4" t="str">
        <f t="shared" si="9"/>
        <v>1-Causa Ingreso-11</v>
      </c>
      <c r="C238" s="4" t="str">
        <f t="shared" si="10"/>
        <v>1-Causa Ingreso-11-Mujeres</v>
      </c>
      <c r="D238" s="4" t="str">
        <f t="shared" si="11"/>
        <v>1-Causa Ingreso-11-Mujeres-4</v>
      </c>
      <c r="E238">
        <v>1</v>
      </c>
      <c r="F238" t="s">
        <v>365</v>
      </c>
      <c r="G238" t="s">
        <v>416</v>
      </c>
      <c r="H238" t="s">
        <v>133</v>
      </c>
      <c r="I238">
        <v>4</v>
      </c>
      <c r="J238" t="s">
        <v>204</v>
      </c>
      <c r="K238" t="s">
        <v>253</v>
      </c>
      <c r="L238" t="s">
        <v>108</v>
      </c>
      <c r="M238">
        <v>645</v>
      </c>
      <c r="O238" t="str">
        <f>+VLOOKUP(Línea_Causa_Sexo_Región[[#This Row],[id_LA]],Línea_Atención[],2,0)</f>
        <v>Línea Ambulatoria</v>
      </c>
    </row>
    <row r="239" spans="2:15" x14ac:dyDescent="0.3">
      <c r="B239" s="4" t="str">
        <f t="shared" si="9"/>
        <v>1-Causa Ingreso-11</v>
      </c>
      <c r="C239" s="4" t="str">
        <f t="shared" si="10"/>
        <v>1-Causa Ingreso-11-Hombres</v>
      </c>
      <c r="D239" s="4" t="str">
        <f t="shared" si="11"/>
        <v>1-Causa Ingreso-11-Hombres-5</v>
      </c>
      <c r="E239">
        <v>1</v>
      </c>
      <c r="F239" t="s">
        <v>365</v>
      </c>
      <c r="G239" t="s">
        <v>416</v>
      </c>
      <c r="H239" t="s">
        <v>133</v>
      </c>
      <c r="I239">
        <v>5</v>
      </c>
      <c r="J239" t="s">
        <v>205</v>
      </c>
      <c r="K239" t="s">
        <v>252</v>
      </c>
      <c r="L239" t="s">
        <v>108</v>
      </c>
      <c r="M239">
        <v>611</v>
      </c>
      <c r="O239" t="str">
        <f>+VLOOKUP(Línea_Causa_Sexo_Región[[#This Row],[id_LA]],Línea_Atención[],2,0)</f>
        <v>Línea Ambulatoria</v>
      </c>
    </row>
    <row r="240" spans="2:15" x14ac:dyDescent="0.3">
      <c r="B240" s="4" t="str">
        <f t="shared" si="9"/>
        <v>1-Causa Ingreso-11</v>
      </c>
      <c r="C240" s="4" t="str">
        <f t="shared" si="10"/>
        <v>1-Causa Ingreso-11-Mujeres</v>
      </c>
      <c r="D240" s="4" t="str">
        <f t="shared" si="11"/>
        <v>1-Causa Ingreso-11-Mujeres-5</v>
      </c>
      <c r="E240">
        <v>1</v>
      </c>
      <c r="F240" t="s">
        <v>365</v>
      </c>
      <c r="G240" t="s">
        <v>416</v>
      </c>
      <c r="H240" t="s">
        <v>133</v>
      </c>
      <c r="I240">
        <v>5</v>
      </c>
      <c r="J240" t="s">
        <v>205</v>
      </c>
      <c r="K240" t="s">
        <v>253</v>
      </c>
      <c r="L240" t="s">
        <v>108</v>
      </c>
      <c r="M240">
        <v>1840</v>
      </c>
      <c r="O240" t="str">
        <f>+VLOOKUP(Línea_Causa_Sexo_Región[[#This Row],[id_LA]],Línea_Atención[],2,0)</f>
        <v>Línea Ambulatoria</v>
      </c>
    </row>
    <row r="241" spans="2:15" x14ac:dyDescent="0.3">
      <c r="B241" s="4" t="str">
        <f t="shared" si="9"/>
        <v>1-Causa Ingreso-11</v>
      </c>
      <c r="C241" s="4" t="str">
        <f t="shared" si="10"/>
        <v>1-Causa Ingreso-11-Hombres</v>
      </c>
      <c r="D241" s="4" t="str">
        <f t="shared" si="11"/>
        <v>1-Causa Ingreso-11-Hombres-13</v>
      </c>
      <c r="E241">
        <v>1</v>
      </c>
      <c r="F241" t="s">
        <v>365</v>
      </c>
      <c r="G241" t="s">
        <v>416</v>
      </c>
      <c r="H241" t="s">
        <v>133</v>
      </c>
      <c r="I241">
        <v>13</v>
      </c>
      <c r="J241" t="s">
        <v>213</v>
      </c>
      <c r="K241" t="s">
        <v>252</v>
      </c>
      <c r="L241" t="s">
        <v>108</v>
      </c>
      <c r="M241">
        <v>1322</v>
      </c>
      <c r="O241" t="str">
        <f>+VLOOKUP(Línea_Causa_Sexo_Región[[#This Row],[id_LA]],Línea_Atención[],2,0)</f>
        <v>Línea Ambulatoria</v>
      </c>
    </row>
    <row r="242" spans="2:15" x14ac:dyDescent="0.3">
      <c r="B242" s="4" t="str">
        <f t="shared" si="9"/>
        <v>1-Causa Ingreso-11</v>
      </c>
      <c r="C242" s="4" t="str">
        <f t="shared" si="10"/>
        <v>1-Causa Ingreso-11-Mujeres</v>
      </c>
      <c r="D242" s="4" t="str">
        <f t="shared" si="11"/>
        <v>1-Causa Ingreso-11-Mujeres-13</v>
      </c>
      <c r="E242">
        <v>1</v>
      </c>
      <c r="F242" t="s">
        <v>365</v>
      </c>
      <c r="G242" t="s">
        <v>416</v>
      </c>
      <c r="H242" t="s">
        <v>133</v>
      </c>
      <c r="I242">
        <v>13</v>
      </c>
      <c r="J242" t="s">
        <v>213</v>
      </c>
      <c r="K242" t="s">
        <v>253</v>
      </c>
      <c r="L242" t="s">
        <v>108</v>
      </c>
      <c r="M242">
        <v>3937</v>
      </c>
      <c r="O242" t="str">
        <f>+VLOOKUP(Línea_Causa_Sexo_Región[[#This Row],[id_LA]],Línea_Atención[],2,0)</f>
        <v>Línea Ambulatoria</v>
      </c>
    </row>
    <row r="243" spans="2:15" x14ac:dyDescent="0.3">
      <c r="B243" s="4" t="str">
        <f t="shared" si="9"/>
        <v>1-Causa Ingreso-11</v>
      </c>
      <c r="C243" s="4" t="str">
        <f t="shared" si="10"/>
        <v>1-Causa Ingreso-11-Hombres</v>
      </c>
      <c r="D243" s="4" t="str">
        <f t="shared" si="11"/>
        <v>1-Causa Ingreso-11-Hombres-6</v>
      </c>
      <c r="E243">
        <v>1</v>
      </c>
      <c r="F243" t="s">
        <v>365</v>
      </c>
      <c r="G243" t="s">
        <v>416</v>
      </c>
      <c r="H243" t="s">
        <v>133</v>
      </c>
      <c r="I243">
        <v>6</v>
      </c>
      <c r="J243" t="s">
        <v>206</v>
      </c>
      <c r="K243" t="s">
        <v>252</v>
      </c>
      <c r="L243" t="s">
        <v>108</v>
      </c>
      <c r="M243">
        <v>254</v>
      </c>
      <c r="O243" t="str">
        <f>+VLOOKUP(Línea_Causa_Sexo_Región[[#This Row],[id_LA]],Línea_Atención[],2,0)</f>
        <v>Línea Ambulatoria</v>
      </c>
    </row>
    <row r="244" spans="2:15" x14ac:dyDescent="0.3">
      <c r="B244" s="4" t="str">
        <f t="shared" si="9"/>
        <v>1-Causa Ingreso-11</v>
      </c>
      <c r="C244" s="4" t="str">
        <f t="shared" si="10"/>
        <v>1-Causa Ingreso-11-Mujeres</v>
      </c>
      <c r="D244" s="4" t="str">
        <f t="shared" si="11"/>
        <v>1-Causa Ingreso-11-Mujeres-6</v>
      </c>
      <c r="E244">
        <v>1</v>
      </c>
      <c r="F244" t="s">
        <v>365</v>
      </c>
      <c r="G244" t="s">
        <v>416</v>
      </c>
      <c r="H244" t="s">
        <v>133</v>
      </c>
      <c r="I244">
        <v>6</v>
      </c>
      <c r="J244" t="s">
        <v>206</v>
      </c>
      <c r="K244" t="s">
        <v>253</v>
      </c>
      <c r="L244" t="s">
        <v>108</v>
      </c>
      <c r="M244">
        <v>827</v>
      </c>
      <c r="O244" t="str">
        <f>+VLOOKUP(Línea_Causa_Sexo_Región[[#This Row],[id_LA]],Línea_Atención[],2,0)</f>
        <v>Línea Ambulatoria</v>
      </c>
    </row>
    <row r="245" spans="2:15" x14ac:dyDescent="0.3">
      <c r="B245" s="4" t="str">
        <f t="shared" si="9"/>
        <v>1-Causa Ingreso-11</v>
      </c>
      <c r="C245" s="4" t="str">
        <f t="shared" si="10"/>
        <v>1-Causa Ingreso-11-Hombres</v>
      </c>
      <c r="D245" s="4" t="str">
        <f t="shared" si="11"/>
        <v>1-Causa Ingreso-11-Hombres-7</v>
      </c>
      <c r="E245">
        <v>1</v>
      </c>
      <c r="F245" t="s">
        <v>365</v>
      </c>
      <c r="G245" t="s">
        <v>416</v>
      </c>
      <c r="H245" t="s">
        <v>133</v>
      </c>
      <c r="I245">
        <v>7</v>
      </c>
      <c r="J245" t="s">
        <v>207</v>
      </c>
      <c r="K245" t="s">
        <v>252</v>
      </c>
      <c r="L245" t="s">
        <v>108</v>
      </c>
      <c r="M245">
        <v>413</v>
      </c>
      <c r="O245" t="str">
        <f>+VLOOKUP(Línea_Causa_Sexo_Región[[#This Row],[id_LA]],Línea_Atención[],2,0)</f>
        <v>Línea Ambulatoria</v>
      </c>
    </row>
    <row r="246" spans="2:15" x14ac:dyDescent="0.3">
      <c r="B246" s="4" t="str">
        <f t="shared" si="9"/>
        <v>1-Causa Ingreso-11</v>
      </c>
      <c r="C246" s="4" t="str">
        <f t="shared" si="10"/>
        <v>1-Causa Ingreso-11-Mujeres</v>
      </c>
      <c r="D246" s="4" t="str">
        <f t="shared" si="11"/>
        <v>1-Causa Ingreso-11-Mujeres-7</v>
      </c>
      <c r="E246">
        <v>1</v>
      </c>
      <c r="F246" t="s">
        <v>365</v>
      </c>
      <c r="G246" t="s">
        <v>416</v>
      </c>
      <c r="H246" t="s">
        <v>133</v>
      </c>
      <c r="I246">
        <v>7</v>
      </c>
      <c r="J246" t="s">
        <v>207</v>
      </c>
      <c r="K246" t="s">
        <v>253</v>
      </c>
      <c r="L246" t="s">
        <v>108</v>
      </c>
      <c r="M246">
        <v>1199</v>
      </c>
      <c r="O246" t="str">
        <f>+VLOOKUP(Línea_Causa_Sexo_Región[[#This Row],[id_LA]],Línea_Atención[],2,0)</f>
        <v>Línea Ambulatoria</v>
      </c>
    </row>
    <row r="247" spans="2:15" x14ac:dyDescent="0.3">
      <c r="B247" s="4" t="str">
        <f t="shared" si="9"/>
        <v>1-Causa Ingreso-11</v>
      </c>
      <c r="C247" s="4" t="str">
        <f t="shared" si="10"/>
        <v>1-Causa Ingreso-11-Hombres</v>
      </c>
      <c r="D247" s="4" t="str">
        <f t="shared" si="11"/>
        <v>1-Causa Ingreso-11-Hombres-16</v>
      </c>
      <c r="E247">
        <v>1</v>
      </c>
      <c r="F247" t="s">
        <v>365</v>
      </c>
      <c r="G247" t="s">
        <v>416</v>
      </c>
      <c r="H247" t="s">
        <v>133</v>
      </c>
      <c r="I247">
        <v>16</v>
      </c>
      <c r="J247" t="s">
        <v>216</v>
      </c>
      <c r="K247" t="s">
        <v>252</v>
      </c>
      <c r="L247" t="s">
        <v>108</v>
      </c>
      <c r="M247">
        <v>187</v>
      </c>
      <c r="O247" t="str">
        <f>+VLOOKUP(Línea_Causa_Sexo_Región[[#This Row],[id_LA]],Línea_Atención[],2,0)</f>
        <v>Línea Ambulatoria</v>
      </c>
    </row>
    <row r="248" spans="2:15" x14ac:dyDescent="0.3">
      <c r="B248" s="4" t="str">
        <f t="shared" si="9"/>
        <v>1-Causa Ingreso-11</v>
      </c>
      <c r="C248" s="4" t="str">
        <f t="shared" si="10"/>
        <v>1-Causa Ingreso-11-Mujeres</v>
      </c>
      <c r="D248" s="4" t="str">
        <f t="shared" si="11"/>
        <v>1-Causa Ingreso-11-Mujeres-16</v>
      </c>
      <c r="E248">
        <v>1</v>
      </c>
      <c r="F248" t="s">
        <v>365</v>
      </c>
      <c r="G248" t="s">
        <v>416</v>
      </c>
      <c r="H248" t="s">
        <v>133</v>
      </c>
      <c r="I248">
        <v>16</v>
      </c>
      <c r="J248" t="s">
        <v>216</v>
      </c>
      <c r="K248" t="s">
        <v>253</v>
      </c>
      <c r="L248" t="s">
        <v>108</v>
      </c>
      <c r="M248">
        <v>574</v>
      </c>
      <c r="O248" t="str">
        <f>+VLOOKUP(Línea_Causa_Sexo_Región[[#This Row],[id_LA]],Línea_Atención[],2,0)</f>
        <v>Línea Ambulatoria</v>
      </c>
    </row>
    <row r="249" spans="2:15" x14ac:dyDescent="0.3">
      <c r="B249" s="4" t="str">
        <f t="shared" si="9"/>
        <v>1-Causa Ingreso-11</v>
      </c>
      <c r="C249" s="4" t="str">
        <f t="shared" si="10"/>
        <v>1-Causa Ingreso-11-Hombres</v>
      </c>
      <c r="D249" s="4" t="str">
        <f t="shared" si="11"/>
        <v>1-Causa Ingreso-11-Hombres-8</v>
      </c>
      <c r="E249">
        <v>1</v>
      </c>
      <c r="F249" t="s">
        <v>365</v>
      </c>
      <c r="G249" t="s">
        <v>416</v>
      </c>
      <c r="H249" t="s">
        <v>133</v>
      </c>
      <c r="I249">
        <v>8</v>
      </c>
      <c r="J249" t="s">
        <v>208</v>
      </c>
      <c r="K249" t="s">
        <v>252</v>
      </c>
      <c r="L249" t="s">
        <v>108</v>
      </c>
      <c r="M249">
        <v>512</v>
      </c>
      <c r="O249" t="str">
        <f>+VLOOKUP(Línea_Causa_Sexo_Región[[#This Row],[id_LA]],Línea_Atención[],2,0)</f>
        <v>Línea Ambulatoria</v>
      </c>
    </row>
    <row r="250" spans="2:15" x14ac:dyDescent="0.3">
      <c r="B250" s="4" t="str">
        <f t="shared" si="9"/>
        <v>1-Causa Ingreso-11</v>
      </c>
      <c r="C250" s="4" t="str">
        <f t="shared" si="10"/>
        <v>1-Causa Ingreso-11-Mujeres</v>
      </c>
      <c r="D250" s="4" t="str">
        <f t="shared" si="11"/>
        <v>1-Causa Ingreso-11-Mujeres-8</v>
      </c>
      <c r="E250">
        <v>1</v>
      </c>
      <c r="F250" t="s">
        <v>365</v>
      </c>
      <c r="G250" t="s">
        <v>416</v>
      </c>
      <c r="H250" t="s">
        <v>133</v>
      </c>
      <c r="I250">
        <v>8</v>
      </c>
      <c r="J250" t="s">
        <v>208</v>
      </c>
      <c r="K250" t="s">
        <v>253</v>
      </c>
      <c r="L250" t="s">
        <v>108</v>
      </c>
      <c r="M250">
        <v>1726</v>
      </c>
      <c r="O250" t="str">
        <f>+VLOOKUP(Línea_Causa_Sexo_Región[[#This Row],[id_LA]],Línea_Atención[],2,0)</f>
        <v>Línea Ambulatoria</v>
      </c>
    </row>
    <row r="251" spans="2:15" x14ac:dyDescent="0.3">
      <c r="B251" s="4" t="str">
        <f t="shared" si="9"/>
        <v>1-Causa Ingreso-11</v>
      </c>
      <c r="C251" s="4" t="str">
        <f t="shared" si="10"/>
        <v>1-Causa Ingreso-11-Hombres</v>
      </c>
      <c r="D251" s="4" t="str">
        <f t="shared" si="11"/>
        <v>1-Causa Ingreso-11-Hombres-9</v>
      </c>
      <c r="E251">
        <v>1</v>
      </c>
      <c r="F251" t="s">
        <v>365</v>
      </c>
      <c r="G251" t="s">
        <v>416</v>
      </c>
      <c r="H251" t="s">
        <v>133</v>
      </c>
      <c r="I251">
        <v>9</v>
      </c>
      <c r="J251" t="s">
        <v>209</v>
      </c>
      <c r="K251" t="s">
        <v>252</v>
      </c>
      <c r="L251" t="s">
        <v>108</v>
      </c>
      <c r="M251">
        <v>199</v>
      </c>
      <c r="O251" t="str">
        <f>+VLOOKUP(Línea_Causa_Sexo_Región[[#This Row],[id_LA]],Línea_Atención[],2,0)</f>
        <v>Línea Ambulatoria</v>
      </c>
    </row>
    <row r="252" spans="2:15" x14ac:dyDescent="0.3">
      <c r="B252" s="4" t="str">
        <f t="shared" si="9"/>
        <v>1-Causa Ingreso-11</v>
      </c>
      <c r="C252" s="4" t="str">
        <f t="shared" si="10"/>
        <v>1-Causa Ingreso-11-Mujeres</v>
      </c>
      <c r="D252" s="4" t="str">
        <f t="shared" si="11"/>
        <v>1-Causa Ingreso-11-Mujeres-9</v>
      </c>
      <c r="E252">
        <v>1</v>
      </c>
      <c r="F252" t="s">
        <v>365</v>
      </c>
      <c r="G252" t="s">
        <v>416</v>
      </c>
      <c r="H252" t="s">
        <v>133</v>
      </c>
      <c r="I252">
        <v>9</v>
      </c>
      <c r="J252" t="s">
        <v>209</v>
      </c>
      <c r="K252" t="s">
        <v>253</v>
      </c>
      <c r="L252" t="s">
        <v>108</v>
      </c>
      <c r="M252">
        <v>617</v>
      </c>
      <c r="O252" t="str">
        <f>+VLOOKUP(Línea_Causa_Sexo_Región[[#This Row],[id_LA]],Línea_Atención[],2,0)</f>
        <v>Línea Ambulatoria</v>
      </c>
    </row>
    <row r="253" spans="2:15" x14ac:dyDescent="0.3">
      <c r="B253" s="4" t="str">
        <f t="shared" si="9"/>
        <v>1-Causa Ingreso-11</v>
      </c>
      <c r="C253" s="4" t="str">
        <f t="shared" si="10"/>
        <v>1-Causa Ingreso-11-Hombres</v>
      </c>
      <c r="D253" s="4" t="str">
        <f t="shared" si="11"/>
        <v>1-Causa Ingreso-11-Hombres-14</v>
      </c>
      <c r="E253">
        <v>1</v>
      </c>
      <c r="F253" t="s">
        <v>365</v>
      </c>
      <c r="G253" t="s">
        <v>416</v>
      </c>
      <c r="H253" t="s">
        <v>133</v>
      </c>
      <c r="I253">
        <v>14</v>
      </c>
      <c r="J253" t="s">
        <v>214</v>
      </c>
      <c r="K253" t="s">
        <v>252</v>
      </c>
      <c r="L253" t="s">
        <v>108</v>
      </c>
      <c r="M253">
        <v>152</v>
      </c>
      <c r="O253" t="str">
        <f>+VLOOKUP(Línea_Causa_Sexo_Región[[#This Row],[id_LA]],Línea_Atención[],2,0)</f>
        <v>Línea Ambulatoria</v>
      </c>
    </row>
    <row r="254" spans="2:15" x14ac:dyDescent="0.3">
      <c r="B254" s="4" t="str">
        <f t="shared" si="9"/>
        <v>1-Causa Ingreso-11</v>
      </c>
      <c r="C254" s="4" t="str">
        <f t="shared" si="10"/>
        <v>1-Causa Ingreso-11-Mujeres</v>
      </c>
      <c r="D254" s="4" t="str">
        <f t="shared" si="11"/>
        <v>1-Causa Ingreso-11-Mujeres-14</v>
      </c>
      <c r="E254">
        <v>1</v>
      </c>
      <c r="F254" t="s">
        <v>365</v>
      </c>
      <c r="G254" t="s">
        <v>416</v>
      </c>
      <c r="H254" t="s">
        <v>133</v>
      </c>
      <c r="I254">
        <v>14</v>
      </c>
      <c r="J254" t="s">
        <v>214</v>
      </c>
      <c r="K254" t="s">
        <v>253</v>
      </c>
      <c r="L254" t="s">
        <v>108</v>
      </c>
      <c r="M254">
        <v>616</v>
      </c>
      <c r="O254" t="str">
        <f>+VLOOKUP(Línea_Causa_Sexo_Región[[#This Row],[id_LA]],Línea_Atención[],2,0)</f>
        <v>Línea Ambulatoria</v>
      </c>
    </row>
    <row r="255" spans="2:15" x14ac:dyDescent="0.3">
      <c r="B255" s="4" t="str">
        <f t="shared" si="9"/>
        <v>1-Causa Ingreso-11</v>
      </c>
      <c r="C255" s="4" t="str">
        <f t="shared" si="10"/>
        <v>1-Causa Ingreso-11-Hombres</v>
      </c>
      <c r="D255" s="4" t="str">
        <f t="shared" si="11"/>
        <v>1-Causa Ingreso-11-Hombres-10</v>
      </c>
      <c r="E255">
        <v>1</v>
      </c>
      <c r="F255" t="s">
        <v>365</v>
      </c>
      <c r="G255" t="s">
        <v>416</v>
      </c>
      <c r="H255" t="s">
        <v>133</v>
      </c>
      <c r="I255">
        <v>10</v>
      </c>
      <c r="J255" t="s">
        <v>210</v>
      </c>
      <c r="K255" t="s">
        <v>252</v>
      </c>
      <c r="L255" t="s">
        <v>108</v>
      </c>
      <c r="M255">
        <v>256</v>
      </c>
      <c r="O255" t="str">
        <f>+VLOOKUP(Línea_Causa_Sexo_Región[[#This Row],[id_LA]],Línea_Atención[],2,0)</f>
        <v>Línea Ambulatoria</v>
      </c>
    </row>
    <row r="256" spans="2:15" x14ac:dyDescent="0.3">
      <c r="B256" s="4" t="str">
        <f t="shared" si="9"/>
        <v>1-Causa Ingreso-11</v>
      </c>
      <c r="C256" s="4" t="str">
        <f t="shared" si="10"/>
        <v>1-Causa Ingreso-11-Mujeres</v>
      </c>
      <c r="D256" s="4" t="str">
        <f t="shared" si="11"/>
        <v>1-Causa Ingreso-11-Mujeres-10</v>
      </c>
      <c r="E256">
        <v>1</v>
      </c>
      <c r="F256" t="s">
        <v>365</v>
      </c>
      <c r="G256" t="s">
        <v>416</v>
      </c>
      <c r="H256" t="s">
        <v>133</v>
      </c>
      <c r="I256">
        <v>10</v>
      </c>
      <c r="J256" t="s">
        <v>210</v>
      </c>
      <c r="K256" t="s">
        <v>253</v>
      </c>
      <c r="L256" t="s">
        <v>108</v>
      </c>
      <c r="M256">
        <v>1113</v>
      </c>
      <c r="O256" t="str">
        <f>+VLOOKUP(Línea_Causa_Sexo_Región[[#This Row],[id_LA]],Línea_Atención[],2,0)</f>
        <v>Línea Ambulatoria</v>
      </c>
    </row>
    <row r="257" spans="2:15" x14ac:dyDescent="0.3">
      <c r="B257" s="4" t="str">
        <f t="shared" si="9"/>
        <v>1-Causa Ingreso-11</v>
      </c>
      <c r="C257" s="4" t="str">
        <f t="shared" si="10"/>
        <v>1-Causa Ingreso-11-Hombres</v>
      </c>
      <c r="D257" s="4" t="str">
        <f t="shared" si="11"/>
        <v>1-Causa Ingreso-11-Hombres-11</v>
      </c>
      <c r="E257">
        <v>1</v>
      </c>
      <c r="F257" t="s">
        <v>365</v>
      </c>
      <c r="G257" t="s">
        <v>416</v>
      </c>
      <c r="H257" t="s">
        <v>133</v>
      </c>
      <c r="I257">
        <v>11</v>
      </c>
      <c r="J257" t="s">
        <v>211</v>
      </c>
      <c r="K257" t="s">
        <v>252</v>
      </c>
      <c r="L257" t="s">
        <v>108</v>
      </c>
      <c r="M257">
        <v>15</v>
      </c>
      <c r="O257" t="str">
        <f>+VLOOKUP(Línea_Causa_Sexo_Región[[#This Row],[id_LA]],Línea_Atención[],2,0)</f>
        <v>Línea Ambulatoria</v>
      </c>
    </row>
    <row r="258" spans="2:15" x14ac:dyDescent="0.3">
      <c r="B258" s="4" t="str">
        <f t="shared" si="9"/>
        <v>1-Causa Ingreso-11</v>
      </c>
      <c r="C258" s="4" t="str">
        <f t="shared" si="10"/>
        <v>1-Causa Ingreso-11-Mujeres</v>
      </c>
      <c r="D258" s="4" t="str">
        <f t="shared" si="11"/>
        <v>1-Causa Ingreso-11-Mujeres-11</v>
      </c>
      <c r="E258">
        <v>1</v>
      </c>
      <c r="F258" t="s">
        <v>365</v>
      </c>
      <c r="G258" t="s">
        <v>416</v>
      </c>
      <c r="H258" t="s">
        <v>133</v>
      </c>
      <c r="I258">
        <v>11</v>
      </c>
      <c r="J258" t="s">
        <v>211</v>
      </c>
      <c r="K258" t="s">
        <v>253</v>
      </c>
      <c r="L258" t="s">
        <v>108</v>
      </c>
      <c r="M258">
        <v>85</v>
      </c>
      <c r="O258" t="str">
        <f>+VLOOKUP(Línea_Causa_Sexo_Región[[#This Row],[id_LA]],Línea_Atención[],2,0)</f>
        <v>Línea Ambulatoria</v>
      </c>
    </row>
    <row r="259" spans="2:15" x14ac:dyDescent="0.3">
      <c r="B259" s="4" t="str">
        <f t="shared" si="9"/>
        <v>1-Causa Ingreso-11</v>
      </c>
      <c r="C259" s="4" t="str">
        <f t="shared" si="10"/>
        <v>1-Causa Ingreso-11-Hombres</v>
      </c>
      <c r="D259" s="4" t="str">
        <f t="shared" si="11"/>
        <v>1-Causa Ingreso-11-Hombres-12</v>
      </c>
      <c r="E259">
        <v>1</v>
      </c>
      <c r="F259" t="s">
        <v>365</v>
      </c>
      <c r="G259" t="s">
        <v>416</v>
      </c>
      <c r="H259" t="s">
        <v>133</v>
      </c>
      <c r="I259">
        <v>12</v>
      </c>
      <c r="J259" t="s">
        <v>212</v>
      </c>
      <c r="K259" t="s">
        <v>252</v>
      </c>
      <c r="L259" t="s">
        <v>108</v>
      </c>
      <c r="M259">
        <v>49</v>
      </c>
      <c r="O259" t="str">
        <f>+VLOOKUP(Línea_Causa_Sexo_Región[[#This Row],[id_LA]],Línea_Atención[],2,0)</f>
        <v>Línea Ambulatoria</v>
      </c>
    </row>
    <row r="260" spans="2:15" x14ac:dyDescent="0.3">
      <c r="B260" s="4" t="str">
        <f t="shared" si="9"/>
        <v>1-Causa Ingreso-11</v>
      </c>
      <c r="C260" s="4" t="str">
        <f t="shared" si="10"/>
        <v>1-Causa Ingreso-11-Mujeres</v>
      </c>
      <c r="D260" s="4" t="str">
        <f t="shared" si="11"/>
        <v>1-Causa Ingreso-11-Mujeres-12</v>
      </c>
      <c r="E260">
        <v>1</v>
      </c>
      <c r="F260" t="s">
        <v>365</v>
      </c>
      <c r="G260" t="s">
        <v>416</v>
      </c>
      <c r="H260" t="s">
        <v>133</v>
      </c>
      <c r="I260">
        <v>12</v>
      </c>
      <c r="J260" t="s">
        <v>212</v>
      </c>
      <c r="K260" t="s">
        <v>253</v>
      </c>
      <c r="L260" t="s">
        <v>108</v>
      </c>
      <c r="M260">
        <v>130</v>
      </c>
      <c r="O260" t="str">
        <f>+VLOOKUP(Línea_Causa_Sexo_Región[[#This Row],[id_LA]],Línea_Atención[],2,0)</f>
        <v>Línea Ambulatoria</v>
      </c>
    </row>
    <row r="261" spans="2:15" x14ac:dyDescent="0.3">
      <c r="B261" s="4" t="str">
        <f t="shared" si="9"/>
        <v>1-Causa Ingreso-12</v>
      </c>
      <c r="C261" s="4" t="str">
        <f t="shared" si="10"/>
        <v>1-Causa Ingreso-12-Hombres</v>
      </c>
      <c r="D261" s="4" t="str">
        <f t="shared" si="11"/>
        <v>1-Causa Ingreso-12-Hombres-15</v>
      </c>
      <c r="E261">
        <v>1</v>
      </c>
      <c r="F261" t="s">
        <v>366</v>
      </c>
      <c r="G261" t="s">
        <v>416</v>
      </c>
      <c r="H261" t="s">
        <v>130</v>
      </c>
      <c r="I261">
        <v>15</v>
      </c>
      <c r="J261" t="s">
        <v>215</v>
      </c>
      <c r="K261" t="s">
        <v>252</v>
      </c>
      <c r="L261" t="s">
        <v>108</v>
      </c>
      <c r="M261">
        <v>356</v>
      </c>
      <c r="O261" t="str">
        <f>+VLOOKUP(Línea_Causa_Sexo_Región[[#This Row],[id_LA]],Línea_Atención[],2,0)</f>
        <v>Línea Ambulatoria</v>
      </c>
    </row>
    <row r="262" spans="2:15" x14ac:dyDescent="0.3">
      <c r="B262" s="4" t="str">
        <f t="shared" ref="B262:B325" si="12">+E262&amp;"-"&amp;F262</f>
        <v>1-Causa Ingreso-12</v>
      </c>
      <c r="C262" s="4" t="str">
        <f t="shared" ref="C262:C325" si="13">+B262&amp;"-"&amp;K262</f>
        <v>1-Causa Ingreso-12-Mujeres</v>
      </c>
      <c r="D262" s="4" t="str">
        <f t="shared" ref="D262:D325" si="14">+C262&amp;"-"&amp;I262</f>
        <v>1-Causa Ingreso-12-Mujeres-15</v>
      </c>
      <c r="E262">
        <v>1</v>
      </c>
      <c r="F262" t="s">
        <v>366</v>
      </c>
      <c r="G262" t="s">
        <v>416</v>
      </c>
      <c r="H262" t="s">
        <v>130</v>
      </c>
      <c r="I262">
        <v>15</v>
      </c>
      <c r="J262" t="s">
        <v>215</v>
      </c>
      <c r="K262" t="s">
        <v>253</v>
      </c>
      <c r="L262" t="s">
        <v>108</v>
      </c>
      <c r="M262">
        <v>324</v>
      </c>
      <c r="O262" t="str">
        <f>+VLOOKUP(Línea_Causa_Sexo_Región[[#This Row],[id_LA]],Línea_Atención[],2,0)</f>
        <v>Línea Ambulatoria</v>
      </c>
    </row>
    <row r="263" spans="2:15" x14ac:dyDescent="0.3">
      <c r="B263" s="4" t="str">
        <f t="shared" si="12"/>
        <v>1-Causa Ingreso-12</v>
      </c>
      <c r="C263" s="4" t="str">
        <f t="shared" si="13"/>
        <v>1-Causa Ingreso-12-Hombres</v>
      </c>
      <c r="D263" s="4" t="str">
        <f t="shared" si="14"/>
        <v>1-Causa Ingreso-12-Hombres-1</v>
      </c>
      <c r="E263">
        <v>1</v>
      </c>
      <c r="F263" t="s">
        <v>366</v>
      </c>
      <c r="G263" t="s">
        <v>416</v>
      </c>
      <c r="H263" t="s">
        <v>130</v>
      </c>
      <c r="I263">
        <v>1</v>
      </c>
      <c r="J263" t="s">
        <v>201</v>
      </c>
      <c r="K263" t="s">
        <v>252</v>
      </c>
      <c r="L263" t="s">
        <v>108</v>
      </c>
      <c r="M263">
        <v>208</v>
      </c>
      <c r="O263" t="str">
        <f>+VLOOKUP(Línea_Causa_Sexo_Región[[#This Row],[id_LA]],Línea_Atención[],2,0)</f>
        <v>Línea Ambulatoria</v>
      </c>
    </row>
    <row r="264" spans="2:15" x14ac:dyDescent="0.3">
      <c r="B264" s="4" t="str">
        <f t="shared" si="12"/>
        <v>1-Causa Ingreso-12</v>
      </c>
      <c r="C264" s="4" t="str">
        <f t="shared" si="13"/>
        <v>1-Causa Ingreso-12-Mujeres</v>
      </c>
      <c r="D264" s="4" t="str">
        <f t="shared" si="14"/>
        <v>1-Causa Ingreso-12-Mujeres-1</v>
      </c>
      <c r="E264">
        <v>1</v>
      </c>
      <c r="F264" t="s">
        <v>366</v>
      </c>
      <c r="G264" t="s">
        <v>416</v>
      </c>
      <c r="H264" t="s">
        <v>130</v>
      </c>
      <c r="I264">
        <v>1</v>
      </c>
      <c r="J264" t="s">
        <v>201</v>
      </c>
      <c r="K264" t="s">
        <v>253</v>
      </c>
      <c r="L264" t="s">
        <v>108</v>
      </c>
      <c r="M264">
        <v>199</v>
      </c>
      <c r="O264" t="str">
        <f>+VLOOKUP(Línea_Causa_Sexo_Región[[#This Row],[id_LA]],Línea_Atención[],2,0)</f>
        <v>Línea Ambulatoria</v>
      </c>
    </row>
    <row r="265" spans="2:15" x14ac:dyDescent="0.3">
      <c r="B265" s="4" t="str">
        <f t="shared" si="12"/>
        <v>1-Causa Ingreso-12</v>
      </c>
      <c r="C265" s="4" t="str">
        <f t="shared" si="13"/>
        <v>1-Causa Ingreso-12-Hombres</v>
      </c>
      <c r="D265" s="4" t="str">
        <f t="shared" si="14"/>
        <v>1-Causa Ingreso-12-Hombres-2</v>
      </c>
      <c r="E265">
        <v>1</v>
      </c>
      <c r="F265" t="s">
        <v>366</v>
      </c>
      <c r="G265" t="s">
        <v>416</v>
      </c>
      <c r="H265" t="s">
        <v>130</v>
      </c>
      <c r="I265">
        <v>2</v>
      </c>
      <c r="J265" t="s">
        <v>202</v>
      </c>
      <c r="K265" t="s">
        <v>252</v>
      </c>
      <c r="L265" t="s">
        <v>108</v>
      </c>
      <c r="M265">
        <v>644</v>
      </c>
      <c r="O265" t="str">
        <f>+VLOOKUP(Línea_Causa_Sexo_Región[[#This Row],[id_LA]],Línea_Atención[],2,0)</f>
        <v>Línea Ambulatoria</v>
      </c>
    </row>
    <row r="266" spans="2:15" x14ac:dyDescent="0.3">
      <c r="B266" s="4" t="str">
        <f t="shared" si="12"/>
        <v>1-Causa Ingreso-12</v>
      </c>
      <c r="C266" s="4" t="str">
        <f t="shared" si="13"/>
        <v>1-Causa Ingreso-12-Mujeres</v>
      </c>
      <c r="D266" s="4" t="str">
        <f t="shared" si="14"/>
        <v>1-Causa Ingreso-12-Mujeres-2</v>
      </c>
      <c r="E266">
        <v>1</v>
      </c>
      <c r="F266" t="s">
        <v>366</v>
      </c>
      <c r="G266" t="s">
        <v>416</v>
      </c>
      <c r="H266" t="s">
        <v>130</v>
      </c>
      <c r="I266">
        <v>2</v>
      </c>
      <c r="J266" t="s">
        <v>202</v>
      </c>
      <c r="K266" t="s">
        <v>253</v>
      </c>
      <c r="L266" t="s">
        <v>108</v>
      </c>
      <c r="M266">
        <v>591</v>
      </c>
      <c r="O266" t="str">
        <f>+VLOOKUP(Línea_Causa_Sexo_Región[[#This Row],[id_LA]],Línea_Atención[],2,0)</f>
        <v>Línea Ambulatoria</v>
      </c>
    </row>
    <row r="267" spans="2:15" x14ac:dyDescent="0.3">
      <c r="B267" s="4" t="str">
        <f t="shared" si="12"/>
        <v>1-Causa Ingreso-12</v>
      </c>
      <c r="C267" s="4" t="str">
        <f t="shared" si="13"/>
        <v>1-Causa Ingreso-12-Hombres</v>
      </c>
      <c r="D267" s="4" t="str">
        <f t="shared" si="14"/>
        <v>1-Causa Ingreso-12-Hombres-3</v>
      </c>
      <c r="E267">
        <v>1</v>
      </c>
      <c r="F267" t="s">
        <v>366</v>
      </c>
      <c r="G267" t="s">
        <v>416</v>
      </c>
      <c r="H267" t="s">
        <v>130</v>
      </c>
      <c r="I267">
        <v>3</v>
      </c>
      <c r="J267" t="s">
        <v>203</v>
      </c>
      <c r="K267" t="s">
        <v>252</v>
      </c>
      <c r="L267" t="s">
        <v>108</v>
      </c>
      <c r="M267">
        <v>593</v>
      </c>
      <c r="O267" t="str">
        <f>+VLOOKUP(Línea_Causa_Sexo_Región[[#This Row],[id_LA]],Línea_Atención[],2,0)</f>
        <v>Línea Ambulatoria</v>
      </c>
    </row>
    <row r="268" spans="2:15" x14ac:dyDescent="0.3">
      <c r="B268" s="4" t="str">
        <f t="shared" si="12"/>
        <v>1-Causa Ingreso-12</v>
      </c>
      <c r="C268" s="4" t="str">
        <f t="shared" si="13"/>
        <v>1-Causa Ingreso-12-Mujeres</v>
      </c>
      <c r="D268" s="4" t="str">
        <f t="shared" si="14"/>
        <v>1-Causa Ingreso-12-Mujeres-3</v>
      </c>
      <c r="E268">
        <v>1</v>
      </c>
      <c r="F268" t="s">
        <v>366</v>
      </c>
      <c r="G268" t="s">
        <v>416</v>
      </c>
      <c r="H268" t="s">
        <v>130</v>
      </c>
      <c r="I268">
        <v>3</v>
      </c>
      <c r="J268" t="s">
        <v>203</v>
      </c>
      <c r="K268" t="s">
        <v>253</v>
      </c>
      <c r="L268" t="s">
        <v>108</v>
      </c>
      <c r="M268">
        <v>591</v>
      </c>
      <c r="O268" t="str">
        <f>+VLOOKUP(Línea_Causa_Sexo_Región[[#This Row],[id_LA]],Línea_Atención[],2,0)</f>
        <v>Línea Ambulatoria</v>
      </c>
    </row>
    <row r="269" spans="2:15" x14ac:dyDescent="0.3">
      <c r="B269" s="4" t="str">
        <f t="shared" si="12"/>
        <v>1-Causa Ingreso-12</v>
      </c>
      <c r="C269" s="4" t="str">
        <f t="shared" si="13"/>
        <v>1-Causa Ingreso-12-Hombres</v>
      </c>
      <c r="D269" s="4" t="str">
        <f t="shared" si="14"/>
        <v>1-Causa Ingreso-12-Hombres-4</v>
      </c>
      <c r="E269">
        <v>1</v>
      </c>
      <c r="F269" t="s">
        <v>366</v>
      </c>
      <c r="G269" t="s">
        <v>416</v>
      </c>
      <c r="H269" t="s">
        <v>130</v>
      </c>
      <c r="I269">
        <v>4</v>
      </c>
      <c r="J269" t="s">
        <v>204</v>
      </c>
      <c r="K269" t="s">
        <v>252</v>
      </c>
      <c r="L269" t="s">
        <v>108</v>
      </c>
      <c r="M269">
        <v>556</v>
      </c>
      <c r="O269" t="str">
        <f>+VLOOKUP(Línea_Causa_Sexo_Región[[#This Row],[id_LA]],Línea_Atención[],2,0)</f>
        <v>Línea Ambulatoria</v>
      </c>
    </row>
    <row r="270" spans="2:15" x14ac:dyDescent="0.3">
      <c r="B270" s="4" t="str">
        <f t="shared" si="12"/>
        <v>1-Causa Ingreso-12</v>
      </c>
      <c r="C270" s="4" t="str">
        <f t="shared" si="13"/>
        <v>1-Causa Ingreso-12-Mujeres</v>
      </c>
      <c r="D270" s="4" t="str">
        <f t="shared" si="14"/>
        <v>1-Causa Ingreso-12-Mujeres-4</v>
      </c>
      <c r="E270">
        <v>1</v>
      </c>
      <c r="F270" t="s">
        <v>366</v>
      </c>
      <c r="G270" t="s">
        <v>416</v>
      </c>
      <c r="H270" t="s">
        <v>130</v>
      </c>
      <c r="I270">
        <v>4</v>
      </c>
      <c r="J270" t="s">
        <v>204</v>
      </c>
      <c r="K270" t="s">
        <v>253</v>
      </c>
      <c r="L270" t="s">
        <v>108</v>
      </c>
      <c r="M270">
        <v>500</v>
      </c>
      <c r="O270" t="str">
        <f>+VLOOKUP(Línea_Causa_Sexo_Región[[#This Row],[id_LA]],Línea_Atención[],2,0)</f>
        <v>Línea Ambulatoria</v>
      </c>
    </row>
    <row r="271" spans="2:15" x14ac:dyDescent="0.3">
      <c r="B271" s="4" t="str">
        <f t="shared" si="12"/>
        <v>1-Causa Ingreso-12</v>
      </c>
      <c r="C271" s="4" t="str">
        <f t="shared" si="13"/>
        <v>1-Causa Ingreso-12-Hombres</v>
      </c>
      <c r="D271" s="4" t="str">
        <f t="shared" si="14"/>
        <v>1-Causa Ingreso-12-Hombres-5</v>
      </c>
      <c r="E271">
        <v>1</v>
      </c>
      <c r="F271" t="s">
        <v>366</v>
      </c>
      <c r="G271" t="s">
        <v>416</v>
      </c>
      <c r="H271" t="s">
        <v>130</v>
      </c>
      <c r="I271">
        <v>5</v>
      </c>
      <c r="J271" t="s">
        <v>205</v>
      </c>
      <c r="K271" t="s">
        <v>252</v>
      </c>
      <c r="L271" t="s">
        <v>108</v>
      </c>
      <c r="M271">
        <v>1784</v>
      </c>
      <c r="O271" t="str">
        <f>+VLOOKUP(Línea_Causa_Sexo_Región[[#This Row],[id_LA]],Línea_Atención[],2,0)</f>
        <v>Línea Ambulatoria</v>
      </c>
    </row>
    <row r="272" spans="2:15" x14ac:dyDescent="0.3">
      <c r="B272" s="4" t="str">
        <f t="shared" si="12"/>
        <v>1-Causa Ingreso-12</v>
      </c>
      <c r="C272" s="4" t="str">
        <f t="shared" si="13"/>
        <v>1-Causa Ingreso-12-Mujeres</v>
      </c>
      <c r="D272" s="4" t="str">
        <f t="shared" si="14"/>
        <v>1-Causa Ingreso-12-Mujeres-5</v>
      </c>
      <c r="E272">
        <v>1</v>
      </c>
      <c r="F272" t="s">
        <v>366</v>
      </c>
      <c r="G272" t="s">
        <v>416</v>
      </c>
      <c r="H272" t="s">
        <v>130</v>
      </c>
      <c r="I272">
        <v>5</v>
      </c>
      <c r="J272" t="s">
        <v>205</v>
      </c>
      <c r="K272" t="s">
        <v>253</v>
      </c>
      <c r="L272" t="s">
        <v>108</v>
      </c>
      <c r="M272">
        <v>1686</v>
      </c>
      <c r="O272" t="str">
        <f>+VLOOKUP(Línea_Causa_Sexo_Región[[#This Row],[id_LA]],Línea_Atención[],2,0)</f>
        <v>Línea Ambulatoria</v>
      </c>
    </row>
    <row r="273" spans="2:15" x14ac:dyDescent="0.3">
      <c r="B273" s="4" t="str">
        <f t="shared" si="12"/>
        <v>1-Causa Ingreso-12</v>
      </c>
      <c r="C273" s="4" t="str">
        <f t="shared" si="13"/>
        <v>1-Causa Ingreso-12-Hombres</v>
      </c>
      <c r="D273" s="4" t="str">
        <f t="shared" si="14"/>
        <v>1-Causa Ingreso-12-Hombres-13</v>
      </c>
      <c r="E273">
        <v>1</v>
      </c>
      <c r="F273" t="s">
        <v>366</v>
      </c>
      <c r="G273" t="s">
        <v>416</v>
      </c>
      <c r="H273" t="s">
        <v>130</v>
      </c>
      <c r="I273">
        <v>13</v>
      </c>
      <c r="J273" t="s">
        <v>213</v>
      </c>
      <c r="K273" t="s">
        <v>252</v>
      </c>
      <c r="L273" t="s">
        <v>108</v>
      </c>
      <c r="M273">
        <v>2900</v>
      </c>
      <c r="O273" t="str">
        <f>+VLOOKUP(Línea_Causa_Sexo_Región[[#This Row],[id_LA]],Línea_Atención[],2,0)</f>
        <v>Línea Ambulatoria</v>
      </c>
    </row>
    <row r="274" spans="2:15" x14ac:dyDescent="0.3">
      <c r="B274" s="4" t="str">
        <f t="shared" si="12"/>
        <v>1-Causa Ingreso-12</v>
      </c>
      <c r="C274" s="4" t="str">
        <f t="shared" si="13"/>
        <v>1-Causa Ingreso-12-Mujeres</v>
      </c>
      <c r="D274" s="4" t="str">
        <f t="shared" si="14"/>
        <v>1-Causa Ingreso-12-Mujeres-13</v>
      </c>
      <c r="E274">
        <v>1</v>
      </c>
      <c r="F274" t="s">
        <v>366</v>
      </c>
      <c r="G274" t="s">
        <v>416</v>
      </c>
      <c r="H274" t="s">
        <v>130</v>
      </c>
      <c r="I274">
        <v>13</v>
      </c>
      <c r="J274" t="s">
        <v>213</v>
      </c>
      <c r="K274" t="s">
        <v>253</v>
      </c>
      <c r="L274" t="s">
        <v>108</v>
      </c>
      <c r="M274">
        <v>2663</v>
      </c>
      <c r="O274" t="str">
        <f>+VLOOKUP(Línea_Causa_Sexo_Región[[#This Row],[id_LA]],Línea_Atención[],2,0)</f>
        <v>Línea Ambulatoria</v>
      </c>
    </row>
    <row r="275" spans="2:15" x14ac:dyDescent="0.3">
      <c r="B275" s="4" t="str">
        <f t="shared" si="12"/>
        <v>1-Causa Ingreso-12</v>
      </c>
      <c r="C275" s="4" t="str">
        <f t="shared" si="13"/>
        <v>1-Causa Ingreso-12-Hombres</v>
      </c>
      <c r="D275" s="4" t="str">
        <f t="shared" si="14"/>
        <v>1-Causa Ingreso-12-Hombres-6</v>
      </c>
      <c r="E275">
        <v>1</v>
      </c>
      <c r="F275" t="s">
        <v>366</v>
      </c>
      <c r="G275" t="s">
        <v>416</v>
      </c>
      <c r="H275" t="s">
        <v>130</v>
      </c>
      <c r="I275">
        <v>6</v>
      </c>
      <c r="J275" t="s">
        <v>206</v>
      </c>
      <c r="K275" t="s">
        <v>252</v>
      </c>
      <c r="L275" t="s">
        <v>108</v>
      </c>
      <c r="M275">
        <v>1125</v>
      </c>
      <c r="O275" t="str">
        <f>+VLOOKUP(Línea_Causa_Sexo_Región[[#This Row],[id_LA]],Línea_Atención[],2,0)</f>
        <v>Línea Ambulatoria</v>
      </c>
    </row>
    <row r="276" spans="2:15" x14ac:dyDescent="0.3">
      <c r="B276" s="4" t="str">
        <f t="shared" si="12"/>
        <v>1-Causa Ingreso-12</v>
      </c>
      <c r="C276" s="4" t="str">
        <f t="shared" si="13"/>
        <v>1-Causa Ingreso-12-Mujeres</v>
      </c>
      <c r="D276" s="4" t="str">
        <f t="shared" si="14"/>
        <v>1-Causa Ingreso-12-Mujeres-6</v>
      </c>
      <c r="E276">
        <v>1</v>
      </c>
      <c r="F276" t="s">
        <v>366</v>
      </c>
      <c r="G276" t="s">
        <v>416</v>
      </c>
      <c r="H276" t="s">
        <v>130</v>
      </c>
      <c r="I276">
        <v>6</v>
      </c>
      <c r="J276" t="s">
        <v>206</v>
      </c>
      <c r="K276" t="s">
        <v>253</v>
      </c>
      <c r="L276" t="s">
        <v>108</v>
      </c>
      <c r="M276">
        <v>1122</v>
      </c>
      <c r="O276" t="str">
        <f>+VLOOKUP(Línea_Causa_Sexo_Región[[#This Row],[id_LA]],Línea_Atención[],2,0)</f>
        <v>Línea Ambulatoria</v>
      </c>
    </row>
    <row r="277" spans="2:15" x14ac:dyDescent="0.3">
      <c r="B277" s="4" t="str">
        <f t="shared" si="12"/>
        <v>1-Causa Ingreso-12</v>
      </c>
      <c r="C277" s="4" t="str">
        <f t="shared" si="13"/>
        <v>1-Causa Ingreso-12-Hombres</v>
      </c>
      <c r="D277" s="4" t="str">
        <f t="shared" si="14"/>
        <v>1-Causa Ingreso-12-Hombres-7</v>
      </c>
      <c r="E277">
        <v>1</v>
      </c>
      <c r="F277" t="s">
        <v>366</v>
      </c>
      <c r="G277" t="s">
        <v>416</v>
      </c>
      <c r="H277" t="s">
        <v>130</v>
      </c>
      <c r="I277">
        <v>7</v>
      </c>
      <c r="J277" t="s">
        <v>207</v>
      </c>
      <c r="K277" t="s">
        <v>252</v>
      </c>
      <c r="L277" t="s">
        <v>108</v>
      </c>
      <c r="M277">
        <v>603</v>
      </c>
      <c r="O277" t="str">
        <f>+VLOOKUP(Línea_Causa_Sexo_Región[[#This Row],[id_LA]],Línea_Atención[],2,0)</f>
        <v>Línea Ambulatoria</v>
      </c>
    </row>
    <row r="278" spans="2:15" x14ac:dyDescent="0.3">
      <c r="B278" s="4" t="str">
        <f t="shared" si="12"/>
        <v>1-Causa Ingreso-12</v>
      </c>
      <c r="C278" s="4" t="str">
        <f t="shared" si="13"/>
        <v>1-Causa Ingreso-12-Mujeres</v>
      </c>
      <c r="D278" s="4" t="str">
        <f t="shared" si="14"/>
        <v>1-Causa Ingreso-12-Mujeres-7</v>
      </c>
      <c r="E278">
        <v>1</v>
      </c>
      <c r="F278" t="s">
        <v>366</v>
      </c>
      <c r="G278" t="s">
        <v>416</v>
      </c>
      <c r="H278" t="s">
        <v>130</v>
      </c>
      <c r="I278">
        <v>7</v>
      </c>
      <c r="J278" t="s">
        <v>207</v>
      </c>
      <c r="K278" t="s">
        <v>253</v>
      </c>
      <c r="L278" t="s">
        <v>108</v>
      </c>
      <c r="M278">
        <v>597</v>
      </c>
      <c r="O278" t="str">
        <f>+VLOOKUP(Línea_Causa_Sexo_Región[[#This Row],[id_LA]],Línea_Atención[],2,0)</f>
        <v>Línea Ambulatoria</v>
      </c>
    </row>
    <row r="279" spans="2:15" x14ac:dyDescent="0.3">
      <c r="B279" s="4" t="str">
        <f t="shared" si="12"/>
        <v>1-Causa Ingreso-12</v>
      </c>
      <c r="C279" s="4" t="str">
        <f t="shared" si="13"/>
        <v>1-Causa Ingreso-12-Hombres</v>
      </c>
      <c r="D279" s="4" t="str">
        <f t="shared" si="14"/>
        <v>1-Causa Ingreso-12-Hombres-16</v>
      </c>
      <c r="E279">
        <v>1</v>
      </c>
      <c r="F279" t="s">
        <v>366</v>
      </c>
      <c r="G279" t="s">
        <v>416</v>
      </c>
      <c r="H279" t="s">
        <v>130</v>
      </c>
      <c r="I279">
        <v>16</v>
      </c>
      <c r="J279" t="s">
        <v>216</v>
      </c>
      <c r="K279" t="s">
        <v>252</v>
      </c>
      <c r="L279" t="s">
        <v>108</v>
      </c>
      <c r="M279">
        <v>469</v>
      </c>
      <c r="O279" t="str">
        <f>+VLOOKUP(Línea_Causa_Sexo_Región[[#This Row],[id_LA]],Línea_Atención[],2,0)</f>
        <v>Línea Ambulatoria</v>
      </c>
    </row>
    <row r="280" spans="2:15" x14ac:dyDescent="0.3">
      <c r="B280" s="4" t="str">
        <f t="shared" si="12"/>
        <v>1-Causa Ingreso-12</v>
      </c>
      <c r="C280" s="4" t="str">
        <f t="shared" si="13"/>
        <v>1-Causa Ingreso-12-Mujeres</v>
      </c>
      <c r="D280" s="4" t="str">
        <f t="shared" si="14"/>
        <v>1-Causa Ingreso-12-Mujeres-16</v>
      </c>
      <c r="E280">
        <v>1</v>
      </c>
      <c r="F280" t="s">
        <v>366</v>
      </c>
      <c r="G280" t="s">
        <v>416</v>
      </c>
      <c r="H280" t="s">
        <v>130</v>
      </c>
      <c r="I280">
        <v>16</v>
      </c>
      <c r="J280" t="s">
        <v>216</v>
      </c>
      <c r="K280" t="s">
        <v>253</v>
      </c>
      <c r="L280" t="s">
        <v>108</v>
      </c>
      <c r="M280">
        <v>469</v>
      </c>
      <c r="O280" t="str">
        <f>+VLOOKUP(Línea_Causa_Sexo_Región[[#This Row],[id_LA]],Línea_Atención[],2,0)</f>
        <v>Línea Ambulatoria</v>
      </c>
    </row>
    <row r="281" spans="2:15" x14ac:dyDescent="0.3">
      <c r="B281" s="4" t="str">
        <f t="shared" si="12"/>
        <v>1-Causa Ingreso-12</v>
      </c>
      <c r="C281" s="4" t="str">
        <f t="shared" si="13"/>
        <v>1-Causa Ingreso-12-Hombres</v>
      </c>
      <c r="D281" s="4" t="str">
        <f t="shared" si="14"/>
        <v>1-Causa Ingreso-12-Hombres-8</v>
      </c>
      <c r="E281">
        <v>1</v>
      </c>
      <c r="F281" t="s">
        <v>366</v>
      </c>
      <c r="G281" t="s">
        <v>416</v>
      </c>
      <c r="H281" t="s">
        <v>130</v>
      </c>
      <c r="I281">
        <v>8</v>
      </c>
      <c r="J281" t="s">
        <v>208</v>
      </c>
      <c r="K281" t="s">
        <v>252</v>
      </c>
      <c r="L281" t="s">
        <v>108</v>
      </c>
      <c r="M281">
        <v>1392</v>
      </c>
      <c r="O281" t="str">
        <f>+VLOOKUP(Línea_Causa_Sexo_Región[[#This Row],[id_LA]],Línea_Atención[],2,0)</f>
        <v>Línea Ambulatoria</v>
      </c>
    </row>
    <row r="282" spans="2:15" x14ac:dyDescent="0.3">
      <c r="B282" s="4" t="str">
        <f t="shared" si="12"/>
        <v>1-Causa Ingreso-12</v>
      </c>
      <c r="C282" s="4" t="str">
        <f t="shared" si="13"/>
        <v>1-Causa Ingreso-12-Mujeres</v>
      </c>
      <c r="D282" s="4" t="str">
        <f t="shared" si="14"/>
        <v>1-Causa Ingreso-12-Mujeres-8</v>
      </c>
      <c r="E282">
        <v>1</v>
      </c>
      <c r="F282" t="s">
        <v>366</v>
      </c>
      <c r="G282" t="s">
        <v>416</v>
      </c>
      <c r="H282" t="s">
        <v>130</v>
      </c>
      <c r="I282">
        <v>8</v>
      </c>
      <c r="J282" t="s">
        <v>208</v>
      </c>
      <c r="K282" t="s">
        <v>253</v>
      </c>
      <c r="L282" t="s">
        <v>108</v>
      </c>
      <c r="M282">
        <v>1329</v>
      </c>
      <c r="O282" t="str">
        <f>+VLOOKUP(Línea_Causa_Sexo_Región[[#This Row],[id_LA]],Línea_Atención[],2,0)</f>
        <v>Línea Ambulatoria</v>
      </c>
    </row>
    <row r="283" spans="2:15" x14ac:dyDescent="0.3">
      <c r="B283" s="4" t="str">
        <f t="shared" si="12"/>
        <v>1-Causa Ingreso-12</v>
      </c>
      <c r="C283" s="4" t="str">
        <f t="shared" si="13"/>
        <v>1-Causa Ingreso-12-Hombres</v>
      </c>
      <c r="D283" s="4" t="str">
        <f t="shared" si="14"/>
        <v>1-Causa Ingreso-12-Hombres-9</v>
      </c>
      <c r="E283">
        <v>1</v>
      </c>
      <c r="F283" t="s">
        <v>366</v>
      </c>
      <c r="G283" t="s">
        <v>416</v>
      </c>
      <c r="H283" t="s">
        <v>130</v>
      </c>
      <c r="I283">
        <v>9</v>
      </c>
      <c r="J283" t="s">
        <v>209</v>
      </c>
      <c r="K283" t="s">
        <v>252</v>
      </c>
      <c r="L283" t="s">
        <v>108</v>
      </c>
      <c r="M283">
        <v>674</v>
      </c>
      <c r="O283" t="str">
        <f>+VLOOKUP(Línea_Causa_Sexo_Región[[#This Row],[id_LA]],Línea_Atención[],2,0)</f>
        <v>Línea Ambulatoria</v>
      </c>
    </row>
    <row r="284" spans="2:15" x14ac:dyDescent="0.3">
      <c r="B284" s="4" t="str">
        <f t="shared" si="12"/>
        <v>1-Causa Ingreso-12</v>
      </c>
      <c r="C284" s="4" t="str">
        <f t="shared" si="13"/>
        <v>1-Causa Ingreso-12-Mujeres</v>
      </c>
      <c r="D284" s="4" t="str">
        <f t="shared" si="14"/>
        <v>1-Causa Ingreso-12-Mujeres-9</v>
      </c>
      <c r="E284">
        <v>1</v>
      </c>
      <c r="F284" t="s">
        <v>366</v>
      </c>
      <c r="G284" t="s">
        <v>416</v>
      </c>
      <c r="H284" t="s">
        <v>130</v>
      </c>
      <c r="I284">
        <v>9</v>
      </c>
      <c r="J284" t="s">
        <v>209</v>
      </c>
      <c r="K284" t="s">
        <v>253</v>
      </c>
      <c r="L284" t="s">
        <v>108</v>
      </c>
      <c r="M284">
        <v>697</v>
      </c>
      <c r="O284" t="str">
        <f>+VLOOKUP(Línea_Causa_Sexo_Región[[#This Row],[id_LA]],Línea_Atención[],2,0)</f>
        <v>Línea Ambulatoria</v>
      </c>
    </row>
    <row r="285" spans="2:15" x14ac:dyDescent="0.3">
      <c r="B285" s="4" t="str">
        <f t="shared" si="12"/>
        <v>1-Causa Ingreso-12</v>
      </c>
      <c r="C285" s="4" t="str">
        <f t="shared" si="13"/>
        <v>1-Causa Ingreso-12-Hombres</v>
      </c>
      <c r="D285" s="4" t="str">
        <f t="shared" si="14"/>
        <v>1-Causa Ingreso-12-Hombres-14</v>
      </c>
      <c r="E285">
        <v>1</v>
      </c>
      <c r="F285" t="s">
        <v>366</v>
      </c>
      <c r="G285" t="s">
        <v>416</v>
      </c>
      <c r="H285" t="s">
        <v>130</v>
      </c>
      <c r="I285">
        <v>14</v>
      </c>
      <c r="J285" t="s">
        <v>214</v>
      </c>
      <c r="K285" t="s">
        <v>252</v>
      </c>
      <c r="L285" t="s">
        <v>108</v>
      </c>
      <c r="M285">
        <v>481</v>
      </c>
      <c r="O285" t="str">
        <f>+VLOOKUP(Línea_Causa_Sexo_Región[[#This Row],[id_LA]],Línea_Atención[],2,0)</f>
        <v>Línea Ambulatoria</v>
      </c>
    </row>
    <row r="286" spans="2:15" x14ac:dyDescent="0.3">
      <c r="B286" s="4" t="str">
        <f t="shared" si="12"/>
        <v>1-Causa Ingreso-12</v>
      </c>
      <c r="C286" s="4" t="str">
        <f t="shared" si="13"/>
        <v>1-Causa Ingreso-12-Mujeres</v>
      </c>
      <c r="D286" s="4" t="str">
        <f t="shared" si="14"/>
        <v>1-Causa Ingreso-12-Mujeres-14</v>
      </c>
      <c r="E286">
        <v>1</v>
      </c>
      <c r="F286" t="s">
        <v>366</v>
      </c>
      <c r="G286" t="s">
        <v>416</v>
      </c>
      <c r="H286" t="s">
        <v>130</v>
      </c>
      <c r="I286">
        <v>14</v>
      </c>
      <c r="J286" t="s">
        <v>214</v>
      </c>
      <c r="K286" t="s">
        <v>253</v>
      </c>
      <c r="L286" t="s">
        <v>108</v>
      </c>
      <c r="M286">
        <v>401</v>
      </c>
      <c r="O286" t="str">
        <f>+VLOOKUP(Línea_Causa_Sexo_Región[[#This Row],[id_LA]],Línea_Atención[],2,0)</f>
        <v>Línea Ambulatoria</v>
      </c>
    </row>
    <row r="287" spans="2:15" x14ac:dyDescent="0.3">
      <c r="B287" s="4" t="str">
        <f t="shared" si="12"/>
        <v>1-Causa Ingreso-12</v>
      </c>
      <c r="C287" s="4" t="str">
        <f t="shared" si="13"/>
        <v>1-Causa Ingreso-12-Hombres</v>
      </c>
      <c r="D287" s="4" t="str">
        <f t="shared" si="14"/>
        <v>1-Causa Ingreso-12-Hombres-10</v>
      </c>
      <c r="E287">
        <v>1</v>
      </c>
      <c r="F287" t="s">
        <v>366</v>
      </c>
      <c r="G287" t="s">
        <v>416</v>
      </c>
      <c r="H287" t="s">
        <v>130</v>
      </c>
      <c r="I287">
        <v>10</v>
      </c>
      <c r="J287" t="s">
        <v>210</v>
      </c>
      <c r="K287" t="s">
        <v>252</v>
      </c>
      <c r="L287" t="s">
        <v>108</v>
      </c>
      <c r="M287">
        <v>826</v>
      </c>
      <c r="O287" t="str">
        <f>+VLOOKUP(Línea_Causa_Sexo_Región[[#This Row],[id_LA]],Línea_Atención[],2,0)</f>
        <v>Línea Ambulatoria</v>
      </c>
    </row>
    <row r="288" spans="2:15" x14ac:dyDescent="0.3">
      <c r="B288" s="4" t="str">
        <f t="shared" si="12"/>
        <v>1-Causa Ingreso-12</v>
      </c>
      <c r="C288" s="4" t="str">
        <f t="shared" si="13"/>
        <v>1-Causa Ingreso-12-Mujeres</v>
      </c>
      <c r="D288" s="4" t="str">
        <f t="shared" si="14"/>
        <v>1-Causa Ingreso-12-Mujeres-10</v>
      </c>
      <c r="E288">
        <v>1</v>
      </c>
      <c r="F288" t="s">
        <v>366</v>
      </c>
      <c r="G288" t="s">
        <v>416</v>
      </c>
      <c r="H288" t="s">
        <v>130</v>
      </c>
      <c r="I288">
        <v>10</v>
      </c>
      <c r="J288" t="s">
        <v>210</v>
      </c>
      <c r="K288" t="s">
        <v>253</v>
      </c>
      <c r="L288" t="s">
        <v>108</v>
      </c>
      <c r="M288">
        <v>772</v>
      </c>
      <c r="O288" t="str">
        <f>+VLOOKUP(Línea_Causa_Sexo_Región[[#This Row],[id_LA]],Línea_Atención[],2,0)</f>
        <v>Línea Ambulatoria</v>
      </c>
    </row>
    <row r="289" spans="2:15" x14ac:dyDescent="0.3">
      <c r="B289" s="4" t="str">
        <f t="shared" si="12"/>
        <v>1-Causa Ingreso-12</v>
      </c>
      <c r="C289" s="4" t="str">
        <f t="shared" si="13"/>
        <v>1-Causa Ingreso-12-Hombres</v>
      </c>
      <c r="D289" s="4" t="str">
        <f t="shared" si="14"/>
        <v>1-Causa Ingreso-12-Hombres-11</v>
      </c>
      <c r="E289">
        <v>1</v>
      </c>
      <c r="F289" t="s">
        <v>366</v>
      </c>
      <c r="G289" t="s">
        <v>416</v>
      </c>
      <c r="H289" t="s">
        <v>130</v>
      </c>
      <c r="I289">
        <v>11</v>
      </c>
      <c r="J289" t="s">
        <v>211</v>
      </c>
      <c r="K289" t="s">
        <v>252</v>
      </c>
      <c r="L289" t="s">
        <v>108</v>
      </c>
      <c r="M289">
        <v>130</v>
      </c>
      <c r="O289" t="str">
        <f>+VLOOKUP(Línea_Causa_Sexo_Región[[#This Row],[id_LA]],Línea_Atención[],2,0)</f>
        <v>Línea Ambulatoria</v>
      </c>
    </row>
    <row r="290" spans="2:15" x14ac:dyDescent="0.3">
      <c r="B290" s="4" t="str">
        <f t="shared" si="12"/>
        <v>1-Causa Ingreso-12</v>
      </c>
      <c r="C290" s="4" t="str">
        <f t="shared" si="13"/>
        <v>1-Causa Ingreso-12-Mujeres</v>
      </c>
      <c r="D290" s="4" t="str">
        <f t="shared" si="14"/>
        <v>1-Causa Ingreso-12-Mujeres-11</v>
      </c>
      <c r="E290">
        <v>1</v>
      </c>
      <c r="F290" t="s">
        <v>366</v>
      </c>
      <c r="G290" t="s">
        <v>416</v>
      </c>
      <c r="H290" t="s">
        <v>130</v>
      </c>
      <c r="I290">
        <v>11</v>
      </c>
      <c r="J290" t="s">
        <v>211</v>
      </c>
      <c r="K290" t="s">
        <v>253</v>
      </c>
      <c r="L290" t="s">
        <v>108</v>
      </c>
      <c r="M290">
        <v>152</v>
      </c>
      <c r="O290" t="str">
        <f>+VLOOKUP(Línea_Causa_Sexo_Región[[#This Row],[id_LA]],Línea_Atención[],2,0)</f>
        <v>Línea Ambulatoria</v>
      </c>
    </row>
    <row r="291" spans="2:15" x14ac:dyDescent="0.3">
      <c r="B291" s="4" t="str">
        <f t="shared" si="12"/>
        <v>1-Causa Ingreso-12</v>
      </c>
      <c r="C291" s="4" t="str">
        <f t="shared" si="13"/>
        <v>1-Causa Ingreso-12-Hombres</v>
      </c>
      <c r="D291" s="4" t="str">
        <f t="shared" si="14"/>
        <v>1-Causa Ingreso-12-Hombres-12</v>
      </c>
      <c r="E291">
        <v>1</v>
      </c>
      <c r="F291" t="s">
        <v>366</v>
      </c>
      <c r="G291" t="s">
        <v>416</v>
      </c>
      <c r="H291" t="s">
        <v>130</v>
      </c>
      <c r="I291">
        <v>12</v>
      </c>
      <c r="J291" t="s">
        <v>212</v>
      </c>
      <c r="K291" t="s">
        <v>252</v>
      </c>
      <c r="L291" t="s">
        <v>108</v>
      </c>
      <c r="M291">
        <v>171</v>
      </c>
      <c r="O291" t="str">
        <f>+VLOOKUP(Línea_Causa_Sexo_Región[[#This Row],[id_LA]],Línea_Atención[],2,0)</f>
        <v>Línea Ambulatoria</v>
      </c>
    </row>
    <row r="292" spans="2:15" x14ac:dyDescent="0.3">
      <c r="B292" s="4" t="str">
        <f t="shared" si="12"/>
        <v>1-Causa Ingreso-12</v>
      </c>
      <c r="C292" s="4" t="str">
        <f t="shared" si="13"/>
        <v>1-Causa Ingreso-12-Mujeres</v>
      </c>
      <c r="D292" s="4" t="str">
        <f t="shared" si="14"/>
        <v>1-Causa Ingreso-12-Mujeres-12</v>
      </c>
      <c r="E292">
        <v>1</v>
      </c>
      <c r="F292" t="s">
        <v>366</v>
      </c>
      <c r="G292" t="s">
        <v>416</v>
      </c>
      <c r="H292" t="s">
        <v>130</v>
      </c>
      <c r="I292">
        <v>12</v>
      </c>
      <c r="J292" t="s">
        <v>212</v>
      </c>
      <c r="K292" t="s">
        <v>253</v>
      </c>
      <c r="L292" t="s">
        <v>108</v>
      </c>
      <c r="M292">
        <v>158</v>
      </c>
      <c r="O292" t="str">
        <f>+VLOOKUP(Línea_Causa_Sexo_Región[[#This Row],[id_LA]],Línea_Atención[],2,0)</f>
        <v>Línea Ambulatoria</v>
      </c>
    </row>
    <row r="293" spans="2:15" x14ac:dyDescent="0.3">
      <c r="B293" s="4" t="str">
        <f t="shared" si="12"/>
        <v>2-Causa Ingreso-01</v>
      </c>
      <c r="C293" s="4" t="str">
        <f t="shared" si="13"/>
        <v>2-Causa Ingreso-01-Hombres</v>
      </c>
      <c r="D293" s="4" t="str">
        <f t="shared" si="14"/>
        <v>2-Causa Ingreso-01-Hombres-15</v>
      </c>
      <c r="E293">
        <v>2</v>
      </c>
      <c r="F293" t="s">
        <v>355</v>
      </c>
      <c r="G293" t="s">
        <v>416</v>
      </c>
      <c r="H293" t="s">
        <v>122</v>
      </c>
      <c r="I293">
        <v>15</v>
      </c>
      <c r="J293" t="s">
        <v>215</v>
      </c>
      <c r="K293" t="s">
        <v>252</v>
      </c>
      <c r="L293" t="s">
        <v>108</v>
      </c>
      <c r="M293">
        <v>0</v>
      </c>
      <c r="O293" t="str">
        <f>+VLOOKUP(Línea_Causa_Sexo_Región[[#This Row],[id_LA]],Línea_Atención[],2,0)</f>
        <v>Línea Cuidado Alternativo</v>
      </c>
    </row>
    <row r="294" spans="2:15" x14ac:dyDescent="0.3">
      <c r="B294" s="4" t="str">
        <f t="shared" si="12"/>
        <v>2-Causa Ingreso-01</v>
      </c>
      <c r="C294" s="4" t="str">
        <f t="shared" si="13"/>
        <v>2-Causa Ingreso-01-Mujeres</v>
      </c>
      <c r="D294" s="4" t="str">
        <f t="shared" si="14"/>
        <v>2-Causa Ingreso-01-Mujeres-15</v>
      </c>
      <c r="E294">
        <v>2</v>
      </c>
      <c r="F294" t="s">
        <v>355</v>
      </c>
      <c r="G294" t="s">
        <v>416</v>
      </c>
      <c r="H294" t="s">
        <v>122</v>
      </c>
      <c r="I294">
        <v>15</v>
      </c>
      <c r="J294" t="s">
        <v>215</v>
      </c>
      <c r="K294" t="s">
        <v>253</v>
      </c>
      <c r="L294" t="s">
        <v>108</v>
      </c>
      <c r="M294">
        <v>0</v>
      </c>
      <c r="O294" t="str">
        <f>+VLOOKUP(Línea_Causa_Sexo_Región[[#This Row],[id_LA]],Línea_Atención[],2,0)</f>
        <v>Línea Cuidado Alternativo</v>
      </c>
    </row>
    <row r="295" spans="2:15" x14ac:dyDescent="0.3">
      <c r="B295" s="4" t="str">
        <f t="shared" si="12"/>
        <v>2-Causa Ingreso-01</v>
      </c>
      <c r="C295" s="4" t="str">
        <f t="shared" si="13"/>
        <v>2-Causa Ingreso-01-Hombres</v>
      </c>
      <c r="D295" s="4" t="str">
        <f t="shared" si="14"/>
        <v>2-Causa Ingreso-01-Hombres-1</v>
      </c>
      <c r="E295">
        <v>2</v>
      </c>
      <c r="F295" t="s">
        <v>355</v>
      </c>
      <c r="G295" t="s">
        <v>416</v>
      </c>
      <c r="H295" t="s">
        <v>122</v>
      </c>
      <c r="I295">
        <v>1</v>
      </c>
      <c r="J295" t="s">
        <v>201</v>
      </c>
      <c r="K295" t="s">
        <v>252</v>
      </c>
      <c r="L295" t="s">
        <v>108</v>
      </c>
      <c r="M295">
        <v>3</v>
      </c>
      <c r="O295" t="str">
        <f>+VLOOKUP(Línea_Causa_Sexo_Región[[#This Row],[id_LA]],Línea_Atención[],2,0)</f>
        <v>Línea Cuidado Alternativo</v>
      </c>
    </row>
    <row r="296" spans="2:15" x14ac:dyDescent="0.3">
      <c r="B296" s="4" t="str">
        <f t="shared" si="12"/>
        <v>2-Causa Ingreso-01</v>
      </c>
      <c r="C296" s="4" t="str">
        <f t="shared" si="13"/>
        <v>2-Causa Ingreso-01-Mujeres</v>
      </c>
      <c r="D296" s="4" t="str">
        <f t="shared" si="14"/>
        <v>2-Causa Ingreso-01-Mujeres-1</v>
      </c>
      <c r="E296">
        <v>2</v>
      </c>
      <c r="F296" t="s">
        <v>355</v>
      </c>
      <c r="G296" t="s">
        <v>416</v>
      </c>
      <c r="H296" t="s">
        <v>122</v>
      </c>
      <c r="I296">
        <v>1</v>
      </c>
      <c r="J296" t="s">
        <v>201</v>
      </c>
      <c r="K296" t="s">
        <v>253</v>
      </c>
      <c r="L296" t="s">
        <v>108</v>
      </c>
      <c r="M296">
        <v>1</v>
      </c>
      <c r="O296" t="str">
        <f>+VLOOKUP(Línea_Causa_Sexo_Región[[#This Row],[id_LA]],Línea_Atención[],2,0)</f>
        <v>Línea Cuidado Alternativo</v>
      </c>
    </row>
    <row r="297" spans="2:15" x14ac:dyDescent="0.3">
      <c r="B297" s="4" t="str">
        <f t="shared" si="12"/>
        <v>2-Causa Ingreso-01</v>
      </c>
      <c r="C297" s="4" t="str">
        <f t="shared" si="13"/>
        <v>2-Causa Ingreso-01-Hombres</v>
      </c>
      <c r="D297" s="4" t="str">
        <f t="shared" si="14"/>
        <v>2-Causa Ingreso-01-Hombres-2</v>
      </c>
      <c r="E297">
        <v>2</v>
      </c>
      <c r="F297" t="s">
        <v>355</v>
      </c>
      <c r="G297" t="s">
        <v>416</v>
      </c>
      <c r="H297" t="s">
        <v>122</v>
      </c>
      <c r="I297">
        <v>2</v>
      </c>
      <c r="J297" t="s">
        <v>202</v>
      </c>
      <c r="K297" t="s">
        <v>252</v>
      </c>
      <c r="L297" t="s">
        <v>108</v>
      </c>
      <c r="M297">
        <v>4</v>
      </c>
      <c r="O297" t="str">
        <f>+VLOOKUP(Línea_Causa_Sexo_Región[[#This Row],[id_LA]],Línea_Atención[],2,0)</f>
        <v>Línea Cuidado Alternativo</v>
      </c>
    </row>
    <row r="298" spans="2:15" x14ac:dyDescent="0.3">
      <c r="B298" s="4" t="str">
        <f t="shared" si="12"/>
        <v>2-Causa Ingreso-01</v>
      </c>
      <c r="C298" s="4" t="str">
        <f t="shared" si="13"/>
        <v>2-Causa Ingreso-01-Mujeres</v>
      </c>
      <c r="D298" s="4" t="str">
        <f t="shared" si="14"/>
        <v>2-Causa Ingreso-01-Mujeres-2</v>
      </c>
      <c r="E298">
        <v>2</v>
      </c>
      <c r="F298" t="s">
        <v>355</v>
      </c>
      <c r="G298" t="s">
        <v>416</v>
      </c>
      <c r="H298" t="s">
        <v>122</v>
      </c>
      <c r="I298">
        <v>2</v>
      </c>
      <c r="J298" t="s">
        <v>202</v>
      </c>
      <c r="K298" t="s">
        <v>253</v>
      </c>
      <c r="L298" t="s">
        <v>108</v>
      </c>
      <c r="M298">
        <v>4</v>
      </c>
      <c r="O298" t="str">
        <f>+VLOOKUP(Línea_Causa_Sexo_Región[[#This Row],[id_LA]],Línea_Atención[],2,0)</f>
        <v>Línea Cuidado Alternativo</v>
      </c>
    </row>
    <row r="299" spans="2:15" x14ac:dyDescent="0.3">
      <c r="B299" s="4" t="str">
        <f t="shared" si="12"/>
        <v>2-Causa Ingreso-01</v>
      </c>
      <c r="C299" s="4" t="str">
        <f t="shared" si="13"/>
        <v>2-Causa Ingreso-01-Hombres</v>
      </c>
      <c r="D299" s="4" t="str">
        <f t="shared" si="14"/>
        <v>2-Causa Ingreso-01-Hombres-3</v>
      </c>
      <c r="E299">
        <v>2</v>
      </c>
      <c r="F299" t="s">
        <v>355</v>
      </c>
      <c r="G299" t="s">
        <v>416</v>
      </c>
      <c r="H299" t="s">
        <v>122</v>
      </c>
      <c r="I299">
        <v>3</v>
      </c>
      <c r="J299" t="s">
        <v>203</v>
      </c>
      <c r="K299" t="s">
        <v>252</v>
      </c>
      <c r="L299" t="s">
        <v>108</v>
      </c>
      <c r="M299">
        <v>0</v>
      </c>
      <c r="O299" t="str">
        <f>+VLOOKUP(Línea_Causa_Sexo_Región[[#This Row],[id_LA]],Línea_Atención[],2,0)</f>
        <v>Línea Cuidado Alternativo</v>
      </c>
    </row>
    <row r="300" spans="2:15" x14ac:dyDescent="0.3">
      <c r="B300" s="4" t="str">
        <f t="shared" si="12"/>
        <v>2-Causa Ingreso-01</v>
      </c>
      <c r="C300" s="4" t="str">
        <f t="shared" si="13"/>
        <v>2-Causa Ingreso-01-Mujeres</v>
      </c>
      <c r="D300" s="4" t="str">
        <f t="shared" si="14"/>
        <v>2-Causa Ingreso-01-Mujeres-3</v>
      </c>
      <c r="E300">
        <v>2</v>
      </c>
      <c r="F300" t="s">
        <v>355</v>
      </c>
      <c r="G300" t="s">
        <v>416</v>
      </c>
      <c r="H300" t="s">
        <v>122</v>
      </c>
      <c r="I300">
        <v>3</v>
      </c>
      <c r="J300" t="s">
        <v>203</v>
      </c>
      <c r="K300" t="s">
        <v>253</v>
      </c>
      <c r="L300" t="s">
        <v>108</v>
      </c>
      <c r="M300">
        <v>1</v>
      </c>
      <c r="O300" t="str">
        <f>+VLOOKUP(Línea_Causa_Sexo_Región[[#This Row],[id_LA]],Línea_Atención[],2,0)</f>
        <v>Línea Cuidado Alternativo</v>
      </c>
    </row>
    <row r="301" spans="2:15" x14ac:dyDescent="0.3">
      <c r="B301" s="4" t="str">
        <f t="shared" si="12"/>
        <v>2-Causa Ingreso-01</v>
      </c>
      <c r="C301" s="4" t="str">
        <f t="shared" si="13"/>
        <v>2-Causa Ingreso-01-Hombres</v>
      </c>
      <c r="D301" s="4" t="str">
        <f t="shared" si="14"/>
        <v>2-Causa Ingreso-01-Hombres-4</v>
      </c>
      <c r="E301">
        <v>2</v>
      </c>
      <c r="F301" t="s">
        <v>355</v>
      </c>
      <c r="G301" t="s">
        <v>416</v>
      </c>
      <c r="H301" t="s">
        <v>122</v>
      </c>
      <c r="I301">
        <v>4</v>
      </c>
      <c r="J301" t="s">
        <v>204</v>
      </c>
      <c r="K301" t="s">
        <v>252</v>
      </c>
      <c r="L301" t="s">
        <v>108</v>
      </c>
      <c r="M301">
        <v>0</v>
      </c>
      <c r="O301" t="str">
        <f>+VLOOKUP(Línea_Causa_Sexo_Región[[#This Row],[id_LA]],Línea_Atención[],2,0)</f>
        <v>Línea Cuidado Alternativo</v>
      </c>
    </row>
    <row r="302" spans="2:15" x14ac:dyDescent="0.3">
      <c r="B302" s="4" t="str">
        <f t="shared" si="12"/>
        <v>2-Causa Ingreso-01</v>
      </c>
      <c r="C302" s="4" t="str">
        <f t="shared" si="13"/>
        <v>2-Causa Ingreso-01-Mujeres</v>
      </c>
      <c r="D302" s="4" t="str">
        <f t="shared" si="14"/>
        <v>2-Causa Ingreso-01-Mujeres-4</v>
      </c>
      <c r="E302">
        <v>2</v>
      </c>
      <c r="F302" t="s">
        <v>355</v>
      </c>
      <c r="G302" t="s">
        <v>416</v>
      </c>
      <c r="H302" t="s">
        <v>122</v>
      </c>
      <c r="I302">
        <v>4</v>
      </c>
      <c r="J302" t="s">
        <v>204</v>
      </c>
      <c r="K302" t="s">
        <v>253</v>
      </c>
      <c r="L302" t="s">
        <v>108</v>
      </c>
      <c r="M302">
        <v>2</v>
      </c>
      <c r="O302" t="str">
        <f>+VLOOKUP(Línea_Causa_Sexo_Región[[#This Row],[id_LA]],Línea_Atención[],2,0)</f>
        <v>Línea Cuidado Alternativo</v>
      </c>
    </row>
    <row r="303" spans="2:15" x14ac:dyDescent="0.3">
      <c r="B303" s="4" t="str">
        <f t="shared" si="12"/>
        <v>2-Causa Ingreso-01</v>
      </c>
      <c r="C303" s="4" t="str">
        <f t="shared" si="13"/>
        <v>2-Causa Ingreso-01-Hombres</v>
      </c>
      <c r="D303" s="4" t="str">
        <f t="shared" si="14"/>
        <v>2-Causa Ingreso-01-Hombres-5</v>
      </c>
      <c r="E303">
        <v>2</v>
      </c>
      <c r="F303" t="s">
        <v>355</v>
      </c>
      <c r="G303" t="s">
        <v>416</v>
      </c>
      <c r="H303" t="s">
        <v>122</v>
      </c>
      <c r="I303">
        <v>5</v>
      </c>
      <c r="J303" t="s">
        <v>205</v>
      </c>
      <c r="K303" t="s">
        <v>252</v>
      </c>
      <c r="L303" t="s">
        <v>108</v>
      </c>
      <c r="M303">
        <v>1</v>
      </c>
      <c r="O303" t="str">
        <f>+VLOOKUP(Línea_Causa_Sexo_Región[[#This Row],[id_LA]],Línea_Atención[],2,0)</f>
        <v>Línea Cuidado Alternativo</v>
      </c>
    </row>
    <row r="304" spans="2:15" x14ac:dyDescent="0.3">
      <c r="B304" s="4" t="str">
        <f t="shared" si="12"/>
        <v>2-Causa Ingreso-01</v>
      </c>
      <c r="C304" s="4" t="str">
        <f t="shared" si="13"/>
        <v>2-Causa Ingreso-01-Mujeres</v>
      </c>
      <c r="D304" s="4" t="str">
        <f t="shared" si="14"/>
        <v>2-Causa Ingreso-01-Mujeres-5</v>
      </c>
      <c r="E304">
        <v>2</v>
      </c>
      <c r="F304" t="s">
        <v>355</v>
      </c>
      <c r="G304" t="s">
        <v>416</v>
      </c>
      <c r="H304" t="s">
        <v>122</v>
      </c>
      <c r="I304">
        <v>5</v>
      </c>
      <c r="J304" t="s">
        <v>205</v>
      </c>
      <c r="K304" t="s">
        <v>253</v>
      </c>
      <c r="L304" t="s">
        <v>108</v>
      </c>
      <c r="M304">
        <v>0</v>
      </c>
      <c r="O304" t="str">
        <f>+VLOOKUP(Línea_Causa_Sexo_Región[[#This Row],[id_LA]],Línea_Atención[],2,0)</f>
        <v>Línea Cuidado Alternativo</v>
      </c>
    </row>
    <row r="305" spans="2:15" x14ac:dyDescent="0.3">
      <c r="B305" s="4" t="str">
        <f t="shared" si="12"/>
        <v>2-Causa Ingreso-01</v>
      </c>
      <c r="C305" s="4" t="str">
        <f t="shared" si="13"/>
        <v>2-Causa Ingreso-01-Hombres</v>
      </c>
      <c r="D305" s="4" t="str">
        <f t="shared" si="14"/>
        <v>2-Causa Ingreso-01-Hombres-13</v>
      </c>
      <c r="E305">
        <v>2</v>
      </c>
      <c r="F305" t="s">
        <v>355</v>
      </c>
      <c r="G305" t="s">
        <v>416</v>
      </c>
      <c r="H305" t="s">
        <v>122</v>
      </c>
      <c r="I305">
        <v>13</v>
      </c>
      <c r="J305" t="s">
        <v>213</v>
      </c>
      <c r="K305" t="s">
        <v>252</v>
      </c>
      <c r="L305" t="s">
        <v>108</v>
      </c>
      <c r="M305">
        <v>27</v>
      </c>
      <c r="O305" t="str">
        <f>+VLOOKUP(Línea_Causa_Sexo_Región[[#This Row],[id_LA]],Línea_Atención[],2,0)</f>
        <v>Línea Cuidado Alternativo</v>
      </c>
    </row>
    <row r="306" spans="2:15" x14ac:dyDescent="0.3">
      <c r="B306" s="4" t="str">
        <f t="shared" si="12"/>
        <v>2-Causa Ingreso-01</v>
      </c>
      <c r="C306" s="4" t="str">
        <f t="shared" si="13"/>
        <v>2-Causa Ingreso-01-Mujeres</v>
      </c>
      <c r="D306" s="4" t="str">
        <f t="shared" si="14"/>
        <v>2-Causa Ingreso-01-Mujeres-13</v>
      </c>
      <c r="E306">
        <v>2</v>
      </c>
      <c r="F306" t="s">
        <v>355</v>
      </c>
      <c r="G306" t="s">
        <v>416</v>
      </c>
      <c r="H306" t="s">
        <v>122</v>
      </c>
      <c r="I306">
        <v>13</v>
      </c>
      <c r="J306" t="s">
        <v>213</v>
      </c>
      <c r="K306" t="s">
        <v>253</v>
      </c>
      <c r="L306" t="s">
        <v>108</v>
      </c>
      <c r="M306">
        <v>13</v>
      </c>
      <c r="O306" t="str">
        <f>+VLOOKUP(Línea_Causa_Sexo_Región[[#This Row],[id_LA]],Línea_Atención[],2,0)</f>
        <v>Línea Cuidado Alternativo</v>
      </c>
    </row>
    <row r="307" spans="2:15" x14ac:dyDescent="0.3">
      <c r="B307" s="4" t="str">
        <f t="shared" si="12"/>
        <v>2-Causa Ingreso-01</v>
      </c>
      <c r="C307" s="4" t="str">
        <f t="shared" si="13"/>
        <v>2-Causa Ingreso-01-Hombres</v>
      </c>
      <c r="D307" s="4" t="str">
        <f t="shared" si="14"/>
        <v>2-Causa Ingreso-01-Hombres-6</v>
      </c>
      <c r="E307">
        <v>2</v>
      </c>
      <c r="F307" t="s">
        <v>355</v>
      </c>
      <c r="G307" t="s">
        <v>416</v>
      </c>
      <c r="H307" t="s">
        <v>122</v>
      </c>
      <c r="I307">
        <v>6</v>
      </c>
      <c r="J307" t="s">
        <v>206</v>
      </c>
      <c r="K307" t="s">
        <v>252</v>
      </c>
      <c r="L307" t="s">
        <v>108</v>
      </c>
      <c r="M307">
        <v>0</v>
      </c>
      <c r="O307" t="str">
        <f>+VLOOKUP(Línea_Causa_Sexo_Región[[#This Row],[id_LA]],Línea_Atención[],2,0)</f>
        <v>Línea Cuidado Alternativo</v>
      </c>
    </row>
    <row r="308" spans="2:15" x14ac:dyDescent="0.3">
      <c r="B308" s="4" t="str">
        <f t="shared" si="12"/>
        <v>2-Causa Ingreso-01</v>
      </c>
      <c r="C308" s="4" t="str">
        <f t="shared" si="13"/>
        <v>2-Causa Ingreso-01-Mujeres</v>
      </c>
      <c r="D308" s="4" t="str">
        <f t="shared" si="14"/>
        <v>2-Causa Ingreso-01-Mujeres-6</v>
      </c>
      <c r="E308">
        <v>2</v>
      </c>
      <c r="F308" t="s">
        <v>355</v>
      </c>
      <c r="G308" t="s">
        <v>416</v>
      </c>
      <c r="H308" t="s">
        <v>122</v>
      </c>
      <c r="I308">
        <v>6</v>
      </c>
      <c r="J308" t="s">
        <v>206</v>
      </c>
      <c r="K308" t="s">
        <v>253</v>
      </c>
      <c r="L308" t="s">
        <v>108</v>
      </c>
      <c r="M308">
        <v>3</v>
      </c>
      <c r="O308" t="str">
        <f>+VLOOKUP(Línea_Causa_Sexo_Región[[#This Row],[id_LA]],Línea_Atención[],2,0)</f>
        <v>Línea Cuidado Alternativo</v>
      </c>
    </row>
    <row r="309" spans="2:15" x14ac:dyDescent="0.3">
      <c r="B309" s="4" t="str">
        <f t="shared" si="12"/>
        <v>2-Causa Ingreso-01</v>
      </c>
      <c r="C309" s="4" t="str">
        <f t="shared" si="13"/>
        <v>2-Causa Ingreso-01-Hombres</v>
      </c>
      <c r="D309" s="4" t="str">
        <f t="shared" si="14"/>
        <v>2-Causa Ingreso-01-Hombres-7</v>
      </c>
      <c r="E309">
        <v>2</v>
      </c>
      <c r="F309" t="s">
        <v>355</v>
      </c>
      <c r="G309" t="s">
        <v>416</v>
      </c>
      <c r="H309" t="s">
        <v>122</v>
      </c>
      <c r="I309">
        <v>7</v>
      </c>
      <c r="J309" t="s">
        <v>207</v>
      </c>
      <c r="K309" t="s">
        <v>252</v>
      </c>
      <c r="L309" t="s">
        <v>108</v>
      </c>
      <c r="M309">
        <v>4</v>
      </c>
      <c r="O309" t="str">
        <f>+VLOOKUP(Línea_Causa_Sexo_Región[[#This Row],[id_LA]],Línea_Atención[],2,0)</f>
        <v>Línea Cuidado Alternativo</v>
      </c>
    </row>
    <row r="310" spans="2:15" x14ac:dyDescent="0.3">
      <c r="B310" s="4" t="str">
        <f t="shared" si="12"/>
        <v>2-Causa Ingreso-01</v>
      </c>
      <c r="C310" s="4" t="str">
        <f t="shared" si="13"/>
        <v>2-Causa Ingreso-01-Mujeres</v>
      </c>
      <c r="D310" s="4" t="str">
        <f t="shared" si="14"/>
        <v>2-Causa Ingreso-01-Mujeres-7</v>
      </c>
      <c r="E310">
        <v>2</v>
      </c>
      <c r="F310" t="s">
        <v>355</v>
      </c>
      <c r="G310" t="s">
        <v>416</v>
      </c>
      <c r="H310" t="s">
        <v>122</v>
      </c>
      <c r="I310">
        <v>7</v>
      </c>
      <c r="J310" t="s">
        <v>207</v>
      </c>
      <c r="K310" t="s">
        <v>253</v>
      </c>
      <c r="L310" t="s">
        <v>108</v>
      </c>
      <c r="M310">
        <v>6</v>
      </c>
      <c r="O310" t="str">
        <f>+VLOOKUP(Línea_Causa_Sexo_Región[[#This Row],[id_LA]],Línea_Atención[],2,0)</f>
        <v>Línea Cuidado Alternativo</v>
      </c>
    </row>
    <row r="311" spans="2:15" x14ac:dyDescent="0.3">
      <c r="B311" s="4" t="str">
        <f t="shared" si="12"/>
        <v>2-Causa Ingreso-01</v>
      </c>
      <c r="C311" s="4" t="str">
        <f t="shared" si="13"/>
        <v>2-Causa Ingreso-01-Hombres</v>
      </c>
      <c r="D311" s="4" t="str">
        <f t="shared" si="14"/>
        <v>2-Causa Ingreso-01-Hombres-16</v>
      </c>
      <c r="E311">
        <v>2</v>
      </c>
      <c r="F311" t="s">
        <v>355</v>
      </c>
      <c r="G311" t="s">
        <v>416</v>
      </c>
      <c r="H311" t="s">
        <v>122</v>
      </c>
      <c r="I311">
        <v>16</v>
      </c>
      <c r="J311" t="s">
        <v>216</v>
      </c>
      <c r="K311" t="s">
        <v>252</v>
      </c>
      <c r="L311" t="s">
        <v>108</v>
      </c>
      <c r="M311">
        <v>2</v>
      </c>
      <c r="O311" t="str">
        <f>+VLOOKUP(Línea_Causa_Sexo_Región[[#This Row],[id_LA]],Línea_Atención[],2,0)</f>
        <v>Línea Cuidado Alternativo</v>
      </c>
    </row>
    <row r="312" spans="2:15" x14ac:dyDescent="0.3">
      <c r="B312" s="4" t="str">
        <f t="shared" si="12"/>
        <v>2-Causa Ingreso-01</v>
      </c>
      <c r="C312" s="4" t="str">
        <f t="shared" si="13"/>
        <v>2-Causa Ingreso-01-Mujeres</v>
      </c>
      <c r="D312" s="4" t="str">
        <f t="shared" si="14"/>
        <v>2-Causa Ingreso-01-Mujeres-16</v>
      </c>
      <c r="E312">
        <v>2</v>
      </c>
      <c r="F312" t="s">
        <v>355</v>
      </c>
      <c r="G312" t="s">
        <v>416</v>
      </c>
      <c r="H312" t="s">
        <v>122</v>
      </c>
      <c r="I312">
        <v>16</v>
      </c>
      <c r="J312" t="s">
        <v>216</v>
      </c>
      <c r="K312" t="s">
        <v>253</v>
      </c>
      <c r="L312" t="s">
        <v>108</v>
      </c>
      <c r="M312">
        <v>3</v>
      </c>
      <c r="O312" t="str">
        <f>+VLOOKUP(Línea_Causa_Sexo_Región[[#This Row],[id_LA]],Línea_Atención[],2,0)</f>
        <v>Línea Cuidado Alternativo</v>
      </c>
    </row>
    <row r="313" spans="2:15" x14ac:dyDescent="0.3">
      <c r="B313" s="4" t="str">
        <f t="shared" si="12"/>
        <v>2-Causa Ingreso-01</v>
      </c>
      <c r="C313" s="4" t="str">
        <f t="shared" si="13"/>
        <v>2-Causa Ingreso-01-Hombres</v>
      </c>
      <c r="D313" s="4" t="str">
        <f t="shared" si="14"/>
        <v>2-Causa Ingreso-01-Hombres-8</v>
      </c>
      <c r="E313">
        <v>2</v>
      </c>
      <c r="F313" t="s">
        <v>355</v>
      </c>
      <c r="G313" t="s">
        <v>416</v>
      </c>
      <c r="H313" t="s">
        <v>122</v>
      </c>
      <c r="I313">
        <v>8</v>
      </c>
      <c r="J313" t="s">
        <v>208</v>
      </c>
      <c r="K313" t="s">
        <v>252</v>
      </c>
      <c r="L313" t="s">
        <v>108</v>
      </c>
      <c r="M313">
        <v>2</v>
      </c>
      <c r="O313" t="str">
        <f>+VLOOKUP(Línea_Causa_Sexo_Región[[#This Row],[id_LA]],Línea_Atención[],2,0)</f>
        <v>Línea Cuidado Alternativo</v>
      </c>
    </row>
    <row r="314" spans="2:15" x14ac:dyDescent="0.3">
      <c r="B314" s="4" t="str">
        <f t="shared" si="12"/>
        <v>2-Causa Ingreso-01</v>
      </c>
      <c r="C314" s="4" t="str">
        <f t="shared" si="13"/>
        <v>2-Causa Ingreso-01-Mujeres</v>
      </c>
      <c r="D314" s="4" t="str">
        <f t="shared" si="14"/>
        <v>2-Causa Ingreso-01-Mujeres-8</v>
      </c>
      <c r="E314">
        <v>2</v>
      </c>
      <c r="F314" t="s">
        <v>355</v>
      </c>
      <c r="G314" t="s">
        <v>416</v>
      </c>
      <c r="H314" t="s">
        <v>122</v>
      </c>
      <c r="I314">
        <v>8</v>
      </c>
      <c r="J314" t="s">
        <v>208</v>
      </c>
      <c r="K314" t="s">
        <v>253</v>
      </c>
      <c r="L314" t="s">
        <v>108</v>
      </c>
      <c r="M314">
        <v>6</v>
      </c>
      <c r="O314" t="str">
        <f>+VLOOKUP(Línea_Causa_Sexo_Región[[#This Row],[id_LA]],Línea_Atención[],2,0)</f>
        <v>Línea Cuidado Alternativo</v>
      </c>
    </row>
    <row r="315" spans="2:15" x14ac:dyDescent="0.3">
      <c r="B315" s="4" t="str">
        <f t="shared" si="12"/>
        <v>2-Causa Ingreso-01</v>
      </c>
      <c r="C315" s="4" t="str">
        <f t="shared" si="13"/>
        <v>2-Causa Ingreso-01-Hombres</v>
      </c>
      <c r="D315" s="4" t="str">
        <f t="shared" si="14"/>
        <v>2-Causa Ingreso-01-Hombres-9</v>
      </c>
      <c r="E315">
        <v>2</v>
      </c>
      <c r="F315" t="s">
        <v>355</v>
      </c>
      <c r="G315" t="s">
        <v>416</v>
      </c>
      <c r="H315" t="s">
        <v>122</v>
      </c>
      <c r="I315">
        <v>9</v>
      </c>
      <c r="J315" t="s">
        <v>209</v>
      </c>
      <c r="K315" t="s">
        <v>252</v>
      </c>
      <c r="L315" t="s">
        <v>108</v>
      </c>
      <c r="M315">
        <v>2</v>
      </c>
      <c r="O315" t="str">
        <f>+VLOOKUP(Línea_Causa_Sexo_Región[[#This Row],[id_LA]],Línea_Atención[],2,0)</f>
        <v>Línea Cuidado Alternativo</v>
      </c>
    </row>
    <row r="316" spans="2:15" x14ac:dyDescent="0.3">
      <c r="B316" s="4" t="str">
        <f t="shared" si="12"/>
        <v>2-Causa Ingreso-01</v>
      </c>
      <c r="C316" s="4" t="str">
        <f t="shared" si="13"/>
        <v>2-Causa Ingreso-01-Mujeres</v>
      </c>
      <c r="D316" s="4" t="str">
        <f t="shared" si="14"/>
        <v>2-Causa Ingreso-01-Mujeres-9</v>
      </c>
      <c r="E316">
        <v>2</v>
      </c>
      <c r="F316" t="s">
        <v>355</v>
      </c>
      <c r="G316" t="s">
        <v>416</v>
      </c>
      <c r="H316" t="s">
        <v>122</v>
      </c>
      <c r="I316">
        <v>9</v>
      </c>
      <c r="J316" t="s">
        <v>209</v>
      </c>
      <c r="K316" t="s">
        <v>253</v>
      </c>
      <c r="L316" t="s">
        <v>108</v>
      </c>
      <c r="M316">
        <v>7</v>
      </c>
      <c r="O316" t="str">
        <f>+VLOOKUP(Línea_Causa_Sexo_Región[[#This Row],[id_LA]],Línea_Atención[],2,0)</f>
        <v>Línea Cuidado Alternativo</v>
      </c>
    </row>
    <row r="317" spans="2:15" x14ac:dyDescent="0.3">
      <c r="B317" s="4" t="str">
        <f t="shared" si="12"/>
        <v>2-Causa Ingreso-01</v>
      </c>
      <c r="C317" s="4" t="str">
        <f t="shared" si="13"/>
        <v>2-Causa Ingreso-01-Hombres</v>
      </c>
      <c r="D317" s="4" t="str">
        <f t="shared" si="14"/>
        <v>2-Causa Ingreso-01-Hombres-14</v>
      </c>
      <c r="E317">
        <v>2</v>
      </c>
      <c r="F317" t="s">
        <v>355</v>
      </c>
      <c r="G317" t="s">
        <v>416</v>
      </c>
      <c r="H317" t="s">
        <v>122</v>
      </c>
      <c r="I317">
        <v>14</v>
      </c>
      <c r="J317" t="s">
        <v>214</v>
      </c>
      <c r="K317" t="s">
        <v>252</v>
      </c>
      <c r="L317" t="s">
        <v>108</v>
      </c>
      <c r="M317">
        <v>0</v>
      </c>
      <c r="O317" t="str">
        <f>+VLOOKUP(Línea_Causa_Sexo_Región[[#This Row],[id_LA]],Línea_Atención[],2,0)</f>
        <v>Línea Cuidado Alternativo</v>
      </c>
    </row>
    <row r="318" spans="2:15" x14ac:dyDescent="0.3">
      <c r="B318" s="4" t="str">
        <f t="shared" si="12"/>
        <v>2-Causa Ingreso-01</v>
      </c>
      <c r="C318" s="4" t="str">
        <f t="shared" si="13"/>
        <v>2-Causa Ingreso-01-Mujeres</v>
      </c>
      <c r="D318" s="4" t="str">
        <f t="shared" si="14"/>
        <v>2-Causa Ingreso-01-Mujeres-14</v>
      </c>
      <c r="E318">
        <v>2</v>
      </c>
      <c r="F318" t="s">
        <v>355</v>
      </c>
      <c r="G318" t="s">
        <v>416</v>
      </c>
      <c r="H318" t="s">
        <v>122</v>
      </c>
      <c r="I318">
        <v>14</v>
      </c>
      <c r="J318" t="s">
        <v>214</v>
      </c>
      <c r="K318" t="s">
        <v>253</v>
      </c>
      <c r="L318" t="s">
        <v>108</v>
      </c>
      <c r="M318">
        <v>1</v>
      </c>
      <c r="O318" t="str">
        <f>+VLOOKUP(Línea_Causa_Sexo_Región[[#This Row],[id_LA]],Línea_Atención[],2,0)</f>
        <v>Línea Cuidado Alternativo</v>
      </c>
    </row>
    <row r="319" spans="2:15" x14ac:dyDescent="0.3">
      <c r="B319" s="4" t="str">
        <f t="shared" si="12"/>
        <v>2-Causa Ingreso-01</v>
      </c>
      <c r="C319" s="4" t="str">
        <f t="shared" si="13"/>
        <v>2-Causa Ingreso-01-Hombres</v>
      </c>
      <c r="D319" s="4" t="str">
        <f t="shared" si="14"/>
        <v>2-Causa Ingreso-01-Hombres-10</v>
      </c>
      <c r="E319">
        <v>2</v>
      </c>
      <c r="F319" t="s">
        <v>355</v>
      </c>
      <c r="G319" t="s">
        <v>416</v>
      </c>
      <c r="H319" t="s">
        <v>122</v>
      </c>
      <c r="I319">
        <v>10</v>
      </c>
      <c r="J319" t="s">
        <v>210</v>
      </c>
      <c r="K319" t="s">
        <v>252</v>
      </c>
      <c r="L319" t="s">
        <v>108</v>
      </c>
      <c r="M319">
        <v>2</v>
      </c>
      <c r="O319" t="str">
        <f>+VLOOKUP(Línea_Causa_Sexo_Región[[#This Row],[id_LA]],Línea_Atención[],2,0)</f>
        <v>Línea Cuidado Alternativo</v>
      </c>
    </row>
    <row r="320" spans="2:15" x14ac:dyDescent="0.3">
      <c r="B320" s="4" t="str">
        <f t="shared" si="12"/>
        <v>2-Causa Ingreso-01</v>
      </c>
      <c r="C320" s="4" t="str">
        <f t="shared" si="13"/>
        <v>2-Causa Ingreso-01-Mujeres</v>
      </c>
      <c r="D320" s="4" t="str">
        <f t="shared" si="14"/>
        <v>2-Causa Ingreso-01-Mujeres-10</v>
      </c>
      <c r="E320">
        <v>2</v>
      </c>
      <c r="F320" t="s">
        <v>355</v>
      </c>
      <c r="G320" t="s">
        <v>416</v>
      </c>
      <c r="H320" t="s">
        <v>122</v>
      </c>
      <c r="I320">
        <v>10</v>
      </c>
      <c r="J320" t="s">
        <v>210</v>
      </c>
      <c r="K320" t="s">
        <v>253</v>
      </c>
      <c r="L320" t="s">
        <v>108</v>
      </c>
      <c r="M320">
        <v>2</v>
      </c>
      <c r="O320" t="str">
        <f>+VLOOKUP(Línea_Causa_Sexo_Región[[#This Row],[id_LA]],Línea_Atención[],2,0)</f>
        <v>Línea Cuidado Alternativo</v>
      </c>
    </row>
    <row r="321" spans="2:15" x14ac:dyDescent="0.3">
      <c r="B321" s="4" t="str">
        <f t="shared" si="12"/>
        <v>2-Causa Ingreso-01</v>
      </c>
      <c r="C321" s="4" t="str">
        <f t="shared" si="13"/>
        <v>2-Causa Ingreso-01-Hombres</v>
      </c>
      <c r="D321" s="4" t="str">
        <f t="shared" si="14"/>
        <v>2-Causa Ingreso-01-Hombres-11</v>
      </c>
      <c r="E321">
        <v>2</v>
      </c>
      <c r="F321" t="s">
        <v>355</v>
      </c>
      <c r="G321" t="s">
        <v>416</v>
      </c>
      <c r="H321" t="s">
        <v>122</v>
      </c>
      <c r="I321">
        <v>11</v>
      </c>
      <c r="J321" t="s">
        <v>211</v>
      </c>
      <c r="K321" t="s">
        <v>252</v>
      </c>
      <c r="L321" t="s">
        <v>108</v>
      </c>
      <c r="M321">
        <v>2</v>
      </c>
      <c r="O321" t="str">
        <f>+VLOOKUP(Línea_Causa_Sexo_Región[[#This Row],[id_LA]],Línea_Atención[],2,0)</f>
        <v>Línea Cuidado Alternativo</v>
      </c>
    </row>
    <row r="322" spans="2:15" x14ac:dyDescent="0.3">
      <c r="B322" s="4" t="str">
        <f t="shared" si="12"/>
        <v>2-Causa Ingreso-01</v>
      </c>
      <c r="C322" s="4" t="str">
        <f t="shared" si="13"/>
        <v>2-Causa Ingreso-01-Mujeres</v>
      </c>
      <c r="D322" s="4" t="str">
        <f t="shared" si="14"/>
        <v>2-Causa Ingreso-01-Mujeres-11</v>
      </c>
      <c r="E322">
        <v>2</v>
      </c>
      <c r="F322" t="s">
        <v>355</v>
      </c>
      <c r="G322" t="s">
        <v>416</v>
      </c>
      <c r="H322" t="s">
        <v>122</v>
      </c>
      <c r="I322">
        <v>11</v>
      </c>
      <c r="J322" t="s">
        <v>211</v>
      </c>
      <c r="K322" t="s">
        <v>253</v>
      </c>
      <c r="L322" t="s">
        <v>108</v>
      </c>
      <c r="M322">
        <v>1</v>
      </c>
      <c r="O322" t="str">
        <f>+VLOOKUP(Línea_Causa_Sexo_Región[[#This Row],[id_LA]],Línea_Atención[],2,0)</f>
        <v>Línea Cuidado Alternativo</v>
      </c>
    </row>
    <row r="323" spans="2:15" x14ac:dyDescent="0.3">
      <c r="B323" s="4" t="str">
        <f t="shared" si="12"/>
        <v>2-Causa Ingreso-01</v>
      </c>
      <c r="C323" s="4" t="str">
        <f t="shared" si="13"/>
        <v>2-Causa Ingreso-01-Hombres</v>
      </c>
      <c r="D323" s="4" t="str">
        <f t="shared" si="14"/>
        <v>2-Causa Ingreso-01-Hombres-12</v>
      </c>
      <c r="E323">
        <v>2</v>
      </c>
      <c r="F323" t="s">
        <v>355</v>
      </c>
      <c r="G323" t="s">
        <v>416</v>
      </c>
      <c r="H323" t="s">
        <v>122</v>
      </c>
      <c r="I323">
        <v>12</v>
      </c>
      <c r="J323" t="s">
        <v>212</v>
      </c>
      <c r="K323" t="s">
        <v>252</v>
      </c>
      <c r="L323" t="s">
        <v>108</v>
      </c>
      <c r="M323">
        <v>0</v>
      </c>
      <c r="O323" t="str">
        <f>+VLOOKUP(Línea_Causa_Sexo_Región[[#This Row],[id_LA]],Línea_Atención[],2,0)</f>
        <v>Línea Cuidado Alternativo</v>
      </c>
    </row>
    <row r="324" spans="2:15" x14ac:dyDescent="0.3">
      <c r="B324" s="4" t="str">
        <f t="shared" si="12"/>
        <v>2-Causa Ingreso-01</v>
      </c>
      <c r="C324" s="4" t="str">
        <f t="shared" si="13"/>
        <v>2-Causa Ingreso-01-Mujeres</v>
      </c>
      <c r="D324" s="4" t="str">
        <f t="shared" si="14"/>
        <v>2-Causa Ingreso-01-Mujeres-12</v>
      </c>
      <c r="E324">
        <v>2</v>
      </c>
      <c r="F324" t="s">
        <v>355</v>
      </c>
      <c r="G324" t="s">
        <v>416</v>
      </c>
      <c r="H324" t="s">
        <v>122</v>
      </c>
      <c r="I324">
        <v>12</v>
      </c>
      <c r="J324" t="s">
        <v>212</v>
      </c>
      <c r="K324" t="s">
        <v>253</v>
      </c>
      <c r="L324" t="s">
        <v>108</v>
      </c>
      <c r="M324">
        <v>0</v>
      </c>
      <c r="O324" t="str">
        <f>+VLOOKUP(Línea_Causa_Sexo_Región[[#This Row],[id_LA]],Línea_Atención[],2,0)</f>
        <v>Línea Cuidado Alternativo</v>
      </c>
    </row>
    <row r="325" spans="2:15" x14ac:dyDescent="0.3">
      <c r="B325" s="4" t="str">
        <f t="shared" si="12"/>
        <v>2-Causa Ingreso-02</v>
      </c>
      <c r="C325" s="4" t="str">
        <f t="shared" si="13"/>
        <v>2-Causa Ingreso-02-Hombres</v>
      </c>
      <c r="D325" s="4" t="str">
        <f t="shared" si="14"/>
        <v>2-Causa Ingreso-02-Hombres-15</v>
      </c>
      <c r="E325">
        <v>2</v>
      </c>
      <c r="F325" t="s">
        <v>356</v>
      </c>
      <c r="G325" t="s">
        <v>416</v>
      </c>
      <c r="H325" t="s">
        <v>124</v>
      </c>
      <c r="I325">
        <v>15</v>
      </c>
      <c r="J325" t="s">
        <v>215</v>
      </c>
      <c r="K325" t="s">
        <v>252</v>
      </c>
      <c r="L325" t="s">
        <v>108</v>
      </c>
      <c r="M325">
        <v>0</v>
      </c>
      <c r="O325" t="str">
        <f>+VLOOKUP(Línea_Causa_Sexo_Región[[#This Row],[id_LA]],Línea_Atención[],2,0)</f>
        <v>Línea Cuidado Alternativo</v>
      </c>
    </row>
    <row r="326" spans="2:15" x14ac:dyDescent="0.3">
      <c r="B326" s="4" t="str">
        <f t="shared" ref="B326:B389" si="15">+E326&amp;"-"&amp;F326</f>
        <v>2-Causa Ingreso-02</v>
      </c>
      <c r="C326" s="4" t="str">
        <f t="shared" ref="C326:C389" si="16">+B326&amp;"-"&amp;K326</f>
        <v>2-Causa Ingreso-02-Mujeres</v>
      </c>
      <c r="D326" s="4" t="str">
        <f t="shared" ref="D326:D389" si="17">+C326&amp;"-"&amp;I326</f>
        <v>2-Causa Ingreso-02-Mujeres-15</v>
      </c>
      <c r="E326">
        <v>2</v>
      </c>
      <c r="F326" t="s">
        <v>356</v>
      </c>
      <c r="G326" t="s">
        <v>416</v>
      </c>
      <c r="H326" t="s">
        <v>124</v>
      </c>
      <c r="I326">
        <v>15</v>
      </c>
      <c r="J326" t="s">
        <v>215</v>
      </c>
      <c r="K326" t="s">
        <v>253</v>
      </c>
      <c r="L326" t="s">
        <v>108</v>
      </c>
      <c r="M326">
        <v>0</v>
      </c>
      <c r="O326" t="str">
        <f>+VLOOKUP(Línea_Causa_Sexo_Región[[#This Row],[id_LA]],Línea_Atención[],2,0)</f>
        <v>Línea Cuidado Alternativo</v>
      </c>
    </row>
    <row r="327" spans="2:15" x14ac:dyDescent="0.3">
      <c r="B327" s="4" t="str">
        <f t="shared" si="15"/>
        <v>2-Causa Ingreso-02</v>
      </c>
      <c r="C327" s="4" t="str">
        <f t="shared" si="16"/>
        <v>2-Causa Ingreso-02-Hombres</v>
      </c>
      <c r="D327" s="4" t="str">
        <f t="shared" si="17"/>
        <v>2-Causa Ingreso-02-Hombres-1</v>
      </c>
      <c r="E327">
        <v>2</v>
      </c>
      <c r="F327" t="s">
        <v>356</v>
      </c>
      <c r="G327" t="s">
        <v>416</v>
      </c>
      <c r="H327" t="s">
        <v>124</v>
      </c>
      <c r="I327">
        <v>1</v>
      </c>
      <c r="J327" t="s">
        <v>201</v>
      </c>
      <c r="K327" t="s">
        <v>252</v>
      </c>
      <c r="L327" t="s">
        <v>108</v>
      </c>
      <c r="M327">
        <v>0</v>
      </c>
      <c r="O327" t="str">
        <f>+VLOOKUP(Línea_Causa_Sexo_Región[[#This Row],[id_LA]],Línea_Atención[],2,0)</f>
        <v>Línea Cuidado Alternativo</v>
      </c>
    </row>
    <row r="328" spans="2:15" x14ac:dyDescent="0.3">
      <c r="B328" s="4" t="str">
        <f t="shared" si="15"/>
        <v>2-Causa Ingreso-02</v>
      </c>
      <c r="C328" s="4" t="str">
        <f t="shared" si="16"/>
        <v>2-Causa Ingreso-02-Mujeres</v>
      </c>
      <c r="D328" s="4" t="str">
        <f t="shared" si="17"/>
        <v>2-Causa Ingreso-02-Mujeres-1</v>
      </c>
      <c r="E328">
        <v>2</v>
      </c>
      <c r="F328" t="s">
        <v>356</v>
      </c>
      <c r="G328" t="s">
        <v>416</v>
      </c>
      <c r="H328" t="s">
        <v>124</v>
      </c>
      <c r="I328">
        <v>1</v>
      </c>
      <c r="J328" t="s">
        <v>201</v>
      </c>
      <c r="K328" t="s">
        <v>253</v>
      </c>
      <c r="L328" t="s">
        <v>108</v>
      </c>
      <c r="M328">
        <v>0</v>
      </c>
      <c r="O328" t="str">
        <f>+VLOOKUP(Línea_Causa_Sexo_Región[[#This Row],[id_LA]],Línea_Atención[],2,0)</f>
        <v>Línea Cuidado Alternativo</v>
      </c>
    </row>
    <row r="329" spans="2:15" x14ac:dyDescent="0.3">
      <c r="B329" s="4" t="str">
        <f t="shared" si="15"/>
        <v>2-Causa Ingreso-02</v>
      </c>
      <c r="C329" s="4" t="str">
        <f t="shared" si="16"/>
        <v>2-Causa Ingreso-02-Hombres</v>
      </c>
      <c r="D329" s="4" t="str">
        <f t="shared" si="17"/>
        <v>2-Causa Ingreso-02-Hombres-2</v>
      </c>
      <c r="E329">
        <v>2</v>
      </c>
      <c r="F329" t="s">
        <v>356</v>
      </c>
      <c r="G329" t="s">
        <v>416</v>
      </c>
      <c r="H329" t="s">
        <v>124</v>
      </c>
      <c r="I329">
        <v>2</v>
      </c>
      <c r="J329" t="s">
        <v>202</v>
      </c>
      <c r="K329" t="s">
        <v>252</v>
      </c>
      <c r="L329" t="s">
        <v>108</v>
      </c>
      <c r="M329">
        <v>0</v>
      </c>
      <c r="O329" t="str">
        <f>+VLOOKUP(Línea_Causa_Sexo_Región[[#This Row],[id_LA]],Línea_Atención[],2,0)</f>
        <v>Línea Cuidado Alternativo</v>
      </c>
    </row>
    <row r="330" spans="2:15" x14ac:dyDescent="0.3">
      <c r="B330" s="4" t="str">
        <f t="shared" si="15"/>
        <v>2-Causa Ingreso-02</v>
      </c>
      <c r="C330" s="4" t="str">
        <f t="shared" si="16"/>
        <v>2-Causa Ingreso-02-Mujeres</v>
      </c>
      <c r="D330" s="4" t="str">
        <f t="shared" si="17"/>
        <v>2-Causa Ingreso-02-Mujeres-2</v>
      </c>
      <c r="E330">
        <v>2</v>
      </c>
      <c r="F330" t="s">
        <v>356</v>
      </c>
      <c r="G330" t="s">
        <v>416</v>
      </c>
      <c r="H330" t="s">
        <v>124</v>
      </c>
      <c r="I330">
        <v>2</v>
      </c>
      <c r="J330" t="s">
        <v>202</v>
      </c>
      <c r="K330" t="s">
        <v>253</v>
      </c>
      <c r="L330" t="s">
        <v>108</v>
      </c>
      <c r="M330">
        <v>0</v>
      </c>
      <c r="O330" t="str">
        <f>+VLOOKUP(Línea_Causa_Sexo_Región[[#This Row],[id_LA]],Línea_Atención[],2,0)</f>
        <v>Línea Cuidado Alternativo</v>
      </c>
    </row>
    <row r="331" spans="2:15" x14ac:dyDescent="0.3">
      <c r="B331" s="4" t="str">
        <f t="shared" si="15"/>
        <v>2-Causa Ingreso-02</v>
      </c>
      <c r="C331" s="4" t="str">
        <f t="shared" si="16"/>
        <v>2-Causa Ingreso-02-Hombres</v>
      </c>
      <c r="D331" s="4" t="str">
        <f t="shared" si="17"/>
        <v>2-Causa Ingreso-02-Hombres-3</v>
      </c>
      <c r="E331">
        <v>2</v>
      </c>
      <c r="F331" t="s">
        <v>356</v>
      </c>
      <c r="G331" t="s">
        <v>416</v>
      </c>
      <c r="H331" t="s">
        <v>124</v>
      </c>
      <c r="I331">
        <v>3</v>
      </c>
      <c r="J331" t="s">
        <v>203</v>
      </c>
      <c r="K331" t="s">
        <v>252</v>
      </c>
      <c r="L331" t="s">
        <v>108</v>
      </c>
      <c r="M331">
        <v>0</v>
      </c>
      <c r="O331" t="str">
        <f>+VLOOKUP(Línea_Causa_Sexo_Región[[#This Row],[id_LA]],Línea_Atención[],2,0)</f>
        <v>Línea Cuidado Alternativo</v>
      </c>
    </row>
    <row r="332" spans="2:15" x14ac:dyDescent="0.3">
      <c r="B332" s="4" t="str">
        <f t="shared" si="15"/>
        <v>2-Causa Ingreso-02</v>
      </c>
      <c r="C332" s="4" t="str">
        <f t="shared" si="16"/>
        <v>2-Causa Ingreso-02-Mujeres</v>
      </c>
      <c r="D332" s="4" t="str">
        <f t="shared" si="17"/>
        <v>2-Causa Ingreso-02-Mujeres-3</v>
      </c>
      <c r="E332">
        <v>2</v>
      </c>
      <c r="F332" t="s">
        <v>356</v>
      </c>
      <c r="G332" t="s">
        <v>416</v>
      </c>
      <c r="H332" t="s">
        <v>124</v>
      </c>
      <c r="I332">
        <v>3</v>
      </c>
      <c r="J332" t="s">
        <v>203</v>
      </c>
      <c r="K332" t="s">
        <v>253</v>
      </c>
      <c r="L332" t="s">
        <v>108</v>
      </c>
      <c r="M332">
        <v>0</v>
      </c>
      <c r="O332" t="str">
        <f>+VLOOKUP(Línea_Causa_Sexo_Región[[#This Row],[id_LA]],Línea_Atención[],2,0)</f>
        <v>Línea Cuidado Alternativo</v>
      </c>
    </row>
    <row r="333" spans="2:15" x14ac:dyDescent="0.3">
      <c r="B333" s="4" t="str">
        <f t="shared" si="15"/>
        <v>2-Causa Ingreso-02</v>
      </c>
      <c r="C333" s="4" t="str">
        <f t="shared" si="16"/>
        <v>2-Causa Ingreso-02-Hombres</v>
      </c>
      <c r="D333" s="4" t="str">
        <f t="shared" si="17"/>
        <v>2-Causa Ingreso-02-Hombres-4</v>
      </c>
      <c r="E333">
        <v>2</v>
      </c>
      <c r="F333" t="s">
        <v>356</v>
      </c>
      <c r="G333" t="s">
        <v>416</v>
      </c>
      <c r="H333" t="s">
        <v>124</v>
      </c>
      <c r="I333">
        <v>4</v>
      </c>
      <c r="J333" t="s">
        <v>204</v>
      </c>
      <c r="K333" t="s">
        <v>252</v>
      </c>
      <c r="L333" t="s">
        <v>108</v>
      </c>
      <c r="M333">
        <v>0</v>
      </c>
      <c r="O333" t="str">
        <f>+VLOOKUP(Línea_Causa_Sexo_Región[[#This Row],[id_LA]],Línea_Atención[],2,0)</f>
        <v>Línea Cuidado Alternativo</v>
      </c>
    </row>
    <row r="334" spans="2:15" x14ac:dyDescent="0.3">
      <c r="B334" s="4" t="str">
        <f t="shared" si="15"/>
        <v>2-Causa Ingreso-02</v>
      </c>
      <c r="C334" s="4" t="str">
        <f t="shared" si="16"/>
        <v>2-Causa Ingreso-02-Mujeres</v>
      </c>
      <c r="D334" s="4" t="str">
        <f t="shared" si="17"/>
        <v>2-Causa Ingreso-02-Mujeres-4</v>
      </c>
      <c r="E334">
        <v>2</v>
      </c>
      <c r="F334" t="s">
        <v>356</v>
      </c>
      <c r="G334" t="s">
        <v>416</v>
      </c>
      <c r="H334" t="s">
        <v>124</v>
      </c>
      <c r="I334">
        <v>4</v>
      </c>
      <c r="J334" t="s">
        <v>204</v>
      </c>
      <c r="K334" t="s">
        <v>253</v>
      </c>
      <c r="L334" t="s">
        <v>108</v>
      </c>
      <c r="M334">
        <v>0</v>
      </c>
      <c r="O334" t="str">
        <f>+VLOOKUP(Línea_Causa_Sexo_Región[[#This Row],[id_LA]],Línea_Atención[],2,0)</f>
        <v>Línea Cuidado Alternativo</v>
      </c>
    </row>
    <row r="335" spans="2:15" x14ac:dyDescent="0.3">
      <c r="B335" s="4" t="str">
        <f t="shared" si="15"/>
        <v>2-Causa Ingreso-02</v>
      </c>
      <c r="C335" s="4" t="str">
        <f t="shared" si="16"/>
        <v>2-Causa Ingreso-02-Hombres</v>
      </c>
      <c r="D335" s="4" t="str">
        <f t="shared" si="17"/>
        <v>2-Causa Ingreso-02-Hombres-5</v>
      </c>
      <c r="E335">
        <v>2</v>
      </c>
      <c r="F335" t="s">
        <v>356</v>
      </c>
      <c r="G335" t="s">
        <v>416</v>
      </c>
      <c r="H335" t="s">
        <v>124</v>
      </c>
      <c r="I335">
        <v>5</v>
      </c>
      <c r="J335" t="s">
        <v>205</v>
      </c>
      <c r="K335" t="s">
        <v>252</v>
      </c>
      <c r="L335" t="s">
        <v>108</v>
      </c>
      <c r="M335">
        <v>4</v>
      </c>
      <c r="O335" t="str">
        <f>+VLOOKUP(Línea_Causa_Sexo_Región[[#This Row],[id_LA]],Línea_Atención[],2,0)</f>
        <v>Línea Cuidado Alternativo</v>
      </c>
    </row>
    <row r="336" spans="2:15" x14ac:dyDescent="0.3">
      <c r="B336" s="4" t="str">
        <f t="shared" si="15"/>
        <v>2-Causa Ingreso-02</v>
      </c>
      <c r="C336" s="4" t="str">
        <f t="shared" si="16"/>
        <v>2-Causa Ingreso-02-Mujeres</v>
      </c>
      <c r="D336" s="4" t="str">
        <f t="shared" si="17"/>
        <v>2-Causa Ingreso-02-Mujeres-5</v>
      </c>
      <c r="E336">
        <v>2</v>
      </c>
      <c r="F336" t="s">
        <v>356</v>
      </c>
      <c r="G336" t="s">
        <v>416</v>
      </c>
      <c r="H336" t="s">
        <v>124</v>
      </c>
      <c r="I336">
        <v>5</v>
      </c>
      <c r="J336" t="s">
        <v>205</v>
      </c>
      <c r="K336" t="s">
        <v>253</v>
      </c>
      <c r="L336" t="s">
        <v>108</v>
      </c>
      <c r="M336">
        <v>0</v>
      </c>
      <c r="O336" t="str">
        <f>+VLOOKUP(Línea_Causa_Sexo_Región[[#This Row],[id_LA]],Línea_Atención[],2,0)</f>
        <v>Línea Cuidado Alternativo</v>
      </c>
    </row>
    <row r="337" spans="2:15" x14ac:dyDescent="0.3">
      <c r="B337" s="4" t="str">
        <f t="shared" si="15"/>
        <v>2-Causa Ingreso-02</v>
      </c>
      <c r="C337" s="4" t="str">
        <f t="shared" si="16"/>
        <v>2-Causa Ingreso-02-Hombres</v>
      </c>
      <c r="D337" s="4" t="str">
        <f t="shared" si="17"/>
        <v>2-Causa Ingreso-02-Hombres-13</v>
      </c>
      <c r="E337">
        <v>2</v>
      </c>
      <c r="F337" t="s">
        <v>356</v>
      </c>
      <c r="G337" t="s">
        <v>416</v>
      </c>
      <c r="H337" t="s">
        <v>124</v>
      </c>
      <c r="I337">
        <v>13</v>
      </c>
      <c r="J337" t="s">
        <v>213</v>
      </c>
      <c r="K337" t="s">
        <v>252</v>
      </c>
      <c r="L337" t="s">
        <v>108</v>
      </c>
      <c r="M337">
        <v>22</v>
      </c>
      <c r="O337" t="str">
        <f>+VLOOKUP(Línea_Causa_Sexo_Región[[#This Row],[id_LA]],Línea_Atención[],2,0)</f>
        <v>Línea Cuidado Alternativo</v>
      </c>
    </row>
    <row r="338" spans="2:15" x14ac:dyDescent="0.3">
      <c r="B338" s="4" t="str">
        <f t="shared" si="15"/>
        <v>2-Causa Ingreso-02</v>
      </c>
      <c r="C338" s="4" t="str">
        <f t="shared" si="16"/>
        <v>2-Causa Ingreso-02-Mujeres</v>
      </c>
      <c r="D338" s="4" t="str">
        <f t="shared" si="17"/>
        <v>2-Causa Ingreso-02-Mujeres-13</v>
      </c>
      <c r="E338">
        <v>2</v>
      </c>
      <c r="F338" t="s">
        <v>356</v>
      </c>
      <c r="G338" t="s">
        <v>416</v>
      </c>
      <c r="H338" t="s">
        <v>124</v>
      </c>
      <c r="I338">
        <v>13</v>
      </c>
      <c r="J338" t="s">
        <v>213</v>
      </c>
      <c r="K338" t="s">
        <v>253</v>
      </c>
      <c r="L338" t="s">
        <v>108</v>
      </c>
      <c r="M338">
        <v>6</v>
      </c>
      <c r="O338" t="str">
        <f>+VLOOKUP(Línea_Causa_Sexo_Región[[#This Row],[id_LA]],Línea_Atención[],2,0)</f>
        <v>Línea Cuidado Alternativo</v>
      </c>
    </row>
    <row r="339" spans="2:15" x14ac:dyDescent="0.3">
      <c r="B339" s="4" t="str">
        <f t="shared" si="15"/>
        <v>2-Causa Ingreso-02</v>
      </c>
      <c r="C339" s="4" t="str">
        <f t="shared" si="16"/>
        <v>2-Causa Ingreso-02-Hombres</v>
      </c>
      <c r="D339" s="4" t="str">
        <f t="shared" si="17"/>
        <v>2-Causa Ingreso-02-Hombres-6</v>
      </c>
      <c r="E339">
        <v>2</v>
      </c>
      <c r="F339" t="s">
        <v>356</v>
      </c>
      <c r="G339" t="s">
        <v>416</v>
      </c>
      <c r="H339" t="s">
        <v>124</v>
      </c>
      <c r="I339">
        <v>6</v>
      </c>
      <c r="J339" t="s">
        <v>206</v>
      </c>
      <c r="K339" t="s">
        <v>252</v>
      </c>
      <c r="L339" t="s">
        <v>108</v>
      </c>
      <c r="M339">
        <v>0</v>
      </c>
      <c r="O339" t="str">
        <f>+VLOOKUP(Línea_Causa_Sexo_Región[[#This Row],[id_LA]],Línea_Atención[],2,0)</f>
        <v>Línea Cuidado Alternativo</v>
      </c>
    </row>
    <row r="340" spans="2:15" x14ac:dyDescent="0.3">
      <c r="B340" s="4" t="str">
        <f t="shared" si="15"/>
        <v>2-Causa Ingreso-02</v>
      </c>
      <c r="C340" s="4" t="str">
        <f t="shared" si="16"/>
        <v>2-Causa Ingreso-02-Mujeres</v>
      </c>
      <c r="D340" s="4" t="str">
        <f t="shared" si="17"/>
        <v>2-Causa Ingreso-02-Mujeres-6</v>
      </c>
      <c r="E340">
        <v>2</v>
      </c>
      <c r="F340" t="s">
        <v>356</v>
      </c>
      <c r="G340" t="s">
        <v>416</v>
      </c>
      <c r="H340" t="s">
        <v>124</v>
      </c>
      <c r="I340">
        <v>6</v>
      </c>
      <c r="J340" t="s">
        <v>206</v>
      </c>
      <c r="K340" t="s">
        <v>253</v>
      </c>
      <c r="L340" t="s">
        <v>108</v>
      </c>
      <c r="M340">
        <v>0</v>
      </c>
      <c r="O340" t="str">
        <f>+VLOOKUP(Línea_Causa_Sexo_Región[[#This Row],[id_LA]],Línea_Atención[],2,0)</f>
        <v>Línea Cuidado Alternativo</v>
      </c>
    </row>
    <row r="341" spans="2:15" x14ac:dyDescent="0.3">
      <c r="B341" s="4" t="str">
        <f t="shared" si="15"/>
        <v>2-Causa Ingreso-02</v>
      </c>
      <c r="C341" s="4" t="str">
        <f t="shared" si="16"/>
        <v>2-Causa Ingreso-02-Hombres</v>
      </c>
      <c r="D341" s="4" t="str">
        <f t="shared" si="17"/>
        <v>2-Causa Ingreso-02-Hombres-7</v>
      </c>
      <c r="E341">
        <v>2</v>
      </c>
      <c r="F341" t="s">
        <v>356</v>
      </c>
      <c r="G341" t="s">
        <v>416</v>
      </c>
      <c r="H341" t="s">
        <v>124</v>
      </c>
      <c r="I341">
        <v>7</v>
      </c>
      <c r="J341" t="s">
        <v>207</v>
      </c>
      <c r="K341" t="s">
        <v>252</v>
      </c>
      <c r="L341" t="s">
        <v>108</v>
      </c>
      <c r="M341">
        <v>0</v>
      </c>
      <c r="O341" t="str">
        <f>+VLOOKUP(Línea_Causa_Sexo_Región[[#This Row],[id_LA]],Línea_Atención[],2,0)</f>
        <v>Línea Cuidado Alternativo</v>
      </c>
    </row>
    <row r="342" spans="2:15" x14ac:dyDescent="0.3">
      <c r="B342" s="4" t="str">
        <f t="shared" si="15"/>
        <v>2-Causa Ingreso-02</v>
      </c>
      <c r="C342" s="4" t="str">
        <f t="shared" si="16"/>
        <v>2-Causa Ingreso-02-Mujeres</v>
      </c>
      <c r="D342" s="4" t="str">
        <f t="shared" si="17"/>
        <v>2-Causa Ingreso-02-Mujeres-7</v>
      </c>
      <c r="E342">
        <v>2</v>
      </c>
      <c r="F342" t="s">
        <v>356</v>
      </c>
      <c r="G342" t="s">
        <v>416</v>
      </c>
      <c r="H342" t="s">
        <v>124</v>
      </c>
      <c r="I342">
        <v>7</v>
      </c>
      <c r="J342" t="s">
        <v>207</v>
      </c>
      <c r="K342" t="s">
        <v>253</v>
      </c>
      <c r="L342" t="s">
        <v>108</v>
      </c>
      <c r="M342">
        <v>0</v>
      </c>
      <c r="O342" t="str">
        <f>+VLOOKUP(Línea_Causa_Sexo_Región[[#This Row],[id_LA]],Línea_Atención[],2,0)</f>
        <v>Línea Cuidado Alternativo</v>
      </c>
    </row>
    <row r="343" spans="2:15" x14ac:dyDescent="0.3">
      <c r="B343" s="4" t="str">
        <f t="shared" si="15"/>
        <v>2-Causa Ingreso-02</v>
      </c>
      <c r="C343" s="4" t="str">
        <f t="shared" si="16"/>
        <v>2-Causa Ingreso-02-Hombres</v>
      </c>
      <c r="D343" s="4" t="str">
        <f t="shared" si="17"/>
        <v>2-Causa Ingreso-02-Hombres-16</v>
      </c>
      <c r="E343">
        <v>2</v>
      </c>
      <c r="F343" t="s">
        <v>356</v>
      </c>
      <c r="G343" t="s">
        <v>416</v>
      </c>
      <c r="H343" t="s">
        <v>124</v>
      </c>
      <c r="I343">
        <v>16</v>
      </c>
      <c r="J343" t="s">
        <v>216</v>
      </c>
      <c r="K343" t="s">
        <v>252</v>
      </c>
      <c r="L343" t="s">
        <v>108</v>
      </c>
      <c r="M343">
        <v>0</v>
      </c>
      <c r="O343" t="str">
        <f>+VLOOKUP(Línea_Causa_Sexo_Región[[#This Row],[id_LA]],Línea_Atención[],2,0)</f>
        <v>Línea Cuidado Alternativo</v>
      </c>
    </row>
    <row r="344" spans="2:15" x14ac:dyDescent="0.3">
      <c r="B344" s="4" t="str">
        <f t="shared" si="15"/>
        <v>2-Causa Ingreso-02</v>
      </c>
      <c r="C344" s="4" t="str">
        <f t="shared" si="16"/>
        <v>2-Causa Ingreso-02-Mujeres</v>
      </c>
      <c r="D344" s="4" t="str">
        <f t="shared" si="17"/>
        <v>2-Causa Ingreso-02-Mujeres-16</v>
      </c>
      <c r="E344">
        <v>2</v>
      </c>
      <c r="F344" t="s">
        <v>356</v>
      </c>
      <c r="G344" t="s">
        <v>416</v>
      </c>
      <c r="H344" t="s">
        <v>124</v>
      </c>
      <c r="I344">
        <v>16</v>
      </c>
      <c r="J344" t="s">
        <v>216</v>
      </c>
      <c r="K344" t="s">
        <v>253</v>
      </c>
      <c r="L344" t="s">
        <v>108</v>
      </c>
      <c r="M344">
        <v>0</v>
      </c>
      <c r="O344" t="str">
        <f>+VLOOKUP(Línea_Causa_Sexo_Región[[#This Row],[id_LA]],Línea_Atención[],2,0)</f>
        <v>Línea Cuidado Alternativo</v>
      </c>
    </row>
    <row r="345" spans="2:15" x14ac:dyDescent="0.3">
      <c r="B345" s="4" t="str">
        <f t="shared" si="15"/>
        <v>2-Causa Ingreso-02</v>
      </c>
      <c r="C345" s="4" t="str">
        <f t="shared" si="16"/>
        <v>2-Causa Ingreso-02-Hombres</v>
      </c>
      <c r="D345" s="4" t="str">
        <f t="shared" si="17"/>
        <v>2-Causa Ingreso-02-Hombres-8</v>
      </c>
      <c r="E345">
        <v>2</v>
      </c>
      <c r="F345" t="s">
        <v>356</v>
      </c>
      <c r="G345" t="s">
        <v>416</v>
      </c>
      <c r="H345" t="s">
        <v>124</v>
      </c>
      <c r="I345">
        <v>8</v>
      </c>
      <c r="J345" t="s">
        <v>208</v>
      </c>
      <c r="K345" t="s">
        <v>252</v>
      </c>
      <c r="L345" t="s">
        <v>108</v>
      </c>
      <c r="M345">
        <v>5</v>
      </c>
      <c r="O345" t="str">
        <f>+VLOOKUP(Línea_Causa_Sexo_Región[[#This Row],[id_LA]],Línea_Atención[],2,0)</f>
        <v>Línea Cuidado Alternativo</v>
      </c>
    </row>
    <row r="346" spans="2:15" x14ac:dyDescent="0.3">
      <c r="B346" s="4" t="str">
        <f t="shared" si="15"/>
        <v>2-Causa Ingreso-02</v>
      </c>
      <c r="C346" s="4" t="str">
        <f t="shared" si="16"/>
        <v>2-Causa Ingreso-02-Mujeres</v>
      </c>
      <c r="D346" s="4" t="str">
        <f t="shared" si="17"/>
        <v>2-Causa Ingreso-02-Mujeres-8</v>
      </c>
      <c r="E346">
        <v>2</v>
      </c>
      <c r="F346" t="s">
        <v>356</v>
      </c>
      <c r="G346" t="s">
        <v>416</v>
      </c>
      <c r="H346" t="s">
        <v>124</v>
      </c>
      <c r="I346">
        <v>8</v>
      </c>
      <c r="J346" t="s">
        <v>208</v>
      </c>
      <c r="K346" t="s">
        <v>253</v>
      </c>
      <c r="L346" t="s">
        <v>108</v>
      </c>
      <c r="M346">
        <v>1</v>
      </c>
      <c r="O346" t="str">
        <f>+VLOOKUP(Línea_Causa_Sexo_Región[[#This Row],[id_LA]],Línea_Atención[],2,0)</f>
        <v>Línea Cuidado Alternativo</v>
      </c>
    </row>
    <row r="347" spans="2:15" x14ac:dyDescent="0.3">
      <c r="B347" s="4" t="str">
        <f t="shared" si="15"/>
        <v>2-Causa Ingreso-02</v>
      </c>
      <c r="C347" s="4" t="str">
        <f t="shared" si="16"/>
        <v>2-Causa Ingreso-02-Hombres</v>
      </c>
      <c r="D347" s="4" t="str">
        <f t="shared" si="17"/>
        <v>2-Causa Ingreso-02-Hombres-9</v>
      </c>
      <c r="E347">
        <v>2</v>
      </c>
      <c r="F347" t="s">
        <v>356</v>
      </c>
      <c r="G347" t="s">
        <v>416</v>
      </c>
      <c r="H347" t="s">
        <v>124</v>
      </c>
      <c r="I347">
        <v>9</v>
      </c>
      <c r="J347" t="s">
        <v>209</v>
      </c>
      <c r="K347" t="s">
        <v>252</v>
      </c>
      <c r="L347" t="s">
        <v>108</v>
      </c>
      <c r="M347">
        <v>13</v>
      </c>
      <c r="O347" t="str">
        <f>+VLOOKUP(Línea_Causa_Sexo_Región[[#This Row],[id_LA]],Línea_Atención[],2,0)</f>
        <v>Línea Cuidado Alternativo</v>
      </c>
    </row>
    <row r="348" spans="2:15" x14ac:dyDescent="0.3">
      <c r="B348" s="4" t="str">
        <f t="shared" si="15"/>
        <v>2-Causa Ingreso-02</v>
      </c>
      <c r="C348" s="4" t="str">
        <f t="shared" si="16"/>
        <v>2-Causa Ingreso-02-Mujeres</v>
      </c>
      <c r="D348" s="4" t="str">
        <f t="shared" si="17"/>
        <v>2-Causa Ingreso-02-Mujeres-9</v>
      </c>
      <c r="E348">
        <v>2</v>
      </c>
      <c r="F348" t="s">
        <v>356</v>
      </c>
      <c r="G348" t="s">
        <v>416</v>
      </c>
      <c r="H348" t="s">
        <v>124</v>
      </c>
      <c r="I348">
        <v>9</v>
      </c>
      <c r="J348" t="s">
        <v>209</v>
      </c>
      <c r="K348" t="s">
        <v>253</v>
      </c>
      <c r="L348" t="s">
        <v>108</v>
      </c>
      <c r="M348">
        <v>8</v>
      </c>
      <c r="O348" t="str">
        <f>+VLOOKUP(Línea_Causa_Sexo_Región[[#This Row],[id_LA]],Línea_Atención[],2,0)</f>
        <v>Línea Cuidado Alternativo</v>
      </c>
    </row>
    <row r="349" spans="2:15" x14ac:dyDescent="0.3">
      <c r="B349" s="4" t="str">
        <f t="shared" si="15"/>
        <v>2-Causa Ingreso-02</v>
      </c>
      <c r="C349" s="4" t="str">
        <f t="shared" si="16"/>
        <v>2-Causa Ingreso-02-Hombres</v>
      </c>
      <c r="D349" s="4" t="str">
        <f t="shared" si="17"/>
        <v>2-Causa Ingreso-02-Hombres-14</v>
      </c>
      <c r="E349">
        <v>2</v>
      </c>
      <c r="F349" t="s">
        <v>356</v>
      </c>
      <c r="G349" t="s">
        <v>416</v>
      </c>
      <c r="H349" t="s">
        <v>124</v>
      </c>
      <c r="I349">
        <v>14</v>
      </c>
      <c r="J349" t="s">
        <v>214</v>
      </c>
      <c r="K349" t="s">
        <v>252</v>
      </c>
      <c r="L349" t="s">
        <v>108</v>
      </c>
      <c r="M349">
        <v>0</v>
      </c>
      <c r="O349" t="str">
        <f>+VLOOKUP(Línea_Causa_Sexo_Región[[#This Row],[id_LA]],Línea_Atención[],2,0)</f>
        <v>Línea Cuidado Alternativo</v>
      </c>
    </row>
    <row r="350" spans="2:15" x14ac:dyDescent="0.3">
      <c r="B350" s="4" t="str">
        <f t="shared" si="15"/>
        <v>2-Causa Ingreso-02</v>
      </c>
      <c r="C350" s="4" t="str">
        <f t="shared" si="16"/>
        <v>2-Causa Ingreso-02-Mujeres</v>
      </c>
      <c r="D350" s="4" t="str">
        <f t="shared" si="17"/>
        <v>2-Causa Ingreso-02-Mujeres-14</v>
      </c>
      <c r="E350">
        <v>2</v>
      </c>
      <c r="F350" t="s">
        <v>356</v>
      </c>
      <c r="G350" t="s">
        <v>416</v>
      </c>
      <c r="H350" t="s">
        <v>124</v>
      </c>
      <c r="I350">
        <v>14</v>
      </c>
      <c r="J350" t="s">
        <v>214</v>
      </c>
      <c r="K350" t="s">
        <v>253</v>
      </c>
      <c r="L350" t="s">
        <v>108</v>
      </c>
      <c r="M350">
        <v>0</v>
      </c>
      <c r="O350" t="str">
        <f>+VLOOKUP(Línea_Causa_Sexo_Región[[#This Row],[id_LA]],Línea_Atención[],2,0)</f>
        <v>Línea Cuidado Alternativo</v>
      </c>
    </row>
    <row r="351" spans="2:15" x14ac:dyDescent="0.3">
      <c r="B351" s="4" t="str">
        <f t="shared" si="15"/>
        <v>2-Causa Ingreso-02</v>
      </c>
      <c r="C351" s="4" t="str">
        <f t="shared" si="16"/>
        <v>2-Causa Ingreso-02-Hombres</v>
      </c>
      <c r="D351" s="4" t="str">
        <f t="shared" si="17"/>
        <v>2-Causa Ingreso-02-Hombres-10</v>
      </c>
      <c r="E351">
        <v>2</v>
      </c>
      <c r="F351" t="s">
        <v>356</v>
      </c>
      <c r="G351" t="s">
        <v>416</v>
      </c>
      <c r="H351" t="s">
        <v>124</v>
      </c>
      <c r="I351">
        <v>10</v>
      </c>
      <c r="J351" t="s">
        <v>210</v>
      </c>
      <c r="K351" t="s">
        <v>252</v>
      </c>
      <c r="L351" t="s">
        <v>108</v>
      </c>
      <c r="M351">
        <v>0</v>
      </c>
      <c r="O351" t="str">
        <f>+VLOOKUP(Línea_Causa_Sexo_Región[[#This Row],[id_LA]],Línea_Atención[],2,0)</f>
        <v>Línea Cuidado Alternativo</v>
      </c>
    </row>
    <row r="352" spans="2:15" x14ac:dyDescent="0.3">
      <c r="B352" s="4" t="str">
        <f t="shared" si="15"/>
        <v>2-Causa Ingreso-02</v>
      </c>
      <c r="C352" s="4" t="str">
        <f t="shared" si="16"/>
        <v>2-Causa Ingreso-02-Mujeres</v>
      </c>
      <c r="D352" s="4" t="str">
        <f t="shared" si="17"/>
        <v>2-Causa Ingreso-02-Mujeres-10</v>
      </c>
      <c r="E352">
        <v>2</v>
      </c>
      <c r="F352" t="s">
        <v>356</v>
      </c>
      <c r="G352" t="s">
        <v>416</v>
      </c>
      <c r="H352" t="s">
        <v>124</v>
      </c>
      <c r="I352">
        <v>10</v>
      </c>
      <c r="J352" t="s">
        <v>210</v>
      </c>
      <c r="K352" t="s">
        <v>253</v>
      </c>
      <c r="L352" t="s">
        <v>108</v>
      </c>
      <c r="M352">
        <v>0</v>
      </c>
      <c r="O352" t="str">
        <f>+VLOOKUP(Línea_Causa_Sexo_Región[[#This Row],[id_LA]],Línea_Atención[],2,0)</f>
        <v>Línea Cuidado Alternativo</v>
      </c>
    </row>
    <row r="353" spans="2:15" x14ac:dyDescent="0.3">
      <c r="B353" s="4" t="str">
        <f t="shared" si="15"/>
        <v>2-Causa Ingreso-02</v>
      </c>
      <c r="C353" s="4" t="str">
        <f t="shared" si="16"/>
        <v>2-Causa Ingreso-02-Hombres</v>
      </c>
      <c r="D353" s="4" t="str">
        <f t="shared" si="17"/>
        <v>2-Causa Ingreso-02-Hombres-11</v>
      </c>
      <c r="E353">
        <v>2</v>
      </c>
      <c r="F353" t="s">
        <v>356</v>
      </c>
      <c r="G353" t="s">
        <v>416</v>
      </c>
      <c r="H353" t="s">
        <v>124</v>
      </c>
      <c r="I353">
        <v>11</v>
      </c>
      <c r="J353" t="s">
        <v>211</v>
      </c>
      <c r="K353" t="s">
        <v>252</v>
      </c>
      <c r="L353" t="s">
        <v>108</v>
      </c>
      <c r="M353">
        <v>2</v>
      </c>
      <c r="O353" t="str">
        <f>+VLOOKUP(Línea_Causa_Sexo_Región[[#This Row],[id_LA]],Línea_Atención[],2,0)</f>
        <v>Línea Cuidado Alternativo</v>
      </c>
    </row>
    <row r="354" spans="2:15" x14ac:dyDescent="0.3">
      <c r="B354" s="4" t="str">
        <f t="shared" si="15"/>
        <v>2-Causa Ingreso-02</v>
      </c>
      <c r="C354" s="4" t="str">
        <f t="shared" si="16"/>
        <v>2-Causa Ingreso-02-Mujeres</v>
      </c>
      <c r="D354" s="4" t="str">
        <f t="shared" si="17"/>
        <v>2-Causa Ingreso-02-Mujeres-11</v>
      </c>
      <c r="E354">
        <v>2</v>
      </c>
      <c r="F354" t="s">
        <v>356</v>
      </c>
      <c r="G354" t="s">
        <v>416</v>
      </c>
      <c r="H354" t="s">
        <v>124</v>
      </c>
      <c r="I354">
        <v>11</v>
      </c>
      <c r="J354" t="s">
        <v>211</v>
      </c>
      <c r="K354" t="s">
        <v>253</v>
      </c>
      <c r="L354" t="s">
        <v>108</v>
      </c>
      <c r="M354">
        <v>0</v>
      </c>
      <c r="O354" t="str">
        <f>+VLOOKUP(Línea_Causa_Sexo_Región[[#This Row],[id_LA]],Línea_Atención[],2,0)</f>
        <v>Línea Cuidado Alternativo</v>
      </c>
    </row>
    <row r="355" spans="2:15" x14ac:dyDescent="0.3">
      <c r="B355" s="4" t="str">
        <f t="shared" si="15"/>
        <v>2-Causa Ingreso-02</v>
      </c>
      <c r="C355" s="4" t="str">
        <f t="shared" si="16"/>
        <v>2-Causa Ingreso-02-Hombres</v>
      </c>
      <c r="D355" s="4" t="str">
        <f t="shared" si="17"/>
        <v>2-Causa Ingreso-02-Hombres-12</v>
      </c>
      <c r="E355">
        <v>2</v>
      </c>
      <c r="F355" t="s">
        <v>356</v>
      </c>
      <c r="G355" t="s">
        <v>416</v>
      </c>
      <c r="H355" t="s">
        <v>124</v>
      </c>
      <c r="I355">
        <v>12</v>
      </c>
      <c r="J355" t="s">
        <v>212</v>
      </c>
      <c r="K355" t="s">
        <v>252</v>
      </c>
      <c r="L355" t="s">
        <v>108</v>
      </c>
      <c r="M355">
        <v>0</v>
      </c>
      <c r="O355" t="str">
        <f>+VLOOKUP(Línea_Causa_Sexo_Región[[#This Row],[id_LA]],Línea_Atención[],2,0)</f>
        <v>Línea Cuidado Alternativo</v>
      </c>
    </row>
    <row r="356" spans="2:15" x14ac:dyDescent="0.3">
      <c r="B356" s="4" t="str">
        <f t="shared" si="15"/>
        <v>2-Causa Ingreso-02</v>
      </c>
      <c r="C356" s="4" t="str">
        <f t="shared" si="16"/>
        <v>2-Causa Ingreso-02-Mujeres</v>
      </c>
      <c r="D356" s="4" t="str">
        <f t="shared" si="17"/>
        <v>2-Causa Ingreso-02-Mujeres-12</v>
      </c>
      <c r="E356">
        <v>2</v>
      </c>
      <c r="F356" t="s">
        <v>356</v>
      </c>
      <c r="G356" t="s">
        <v>416</v>
      </c>
      <c r="H356" t="s">
        <v>124</v>
      </c>
      <c r="I356">
        <v>12</v>
      </c>
      <c r="J356" t="s">
        <v>212</v>
      </c>
      <c r="K356" t="s">
        <v>253</v>
      </c>
      <c r="L356" t="s">
        <v>108</v>
      </c>
      <c r="M356">
        <v>0</v>
      </c>
      <c r="O356" t="str">
        <f>+VLOOKUP(Línea_Causa_Sexo_Región[[#This Row],[id_LA]],Línea_Atención[],2,0)</f>
        <v>Línea Cuidado Alternativo</v>
      </c>
    </row>
    <row r="357" spans="2:15" x14ac:dyDescent="0.3">
      <c r="B357" s="4" t="str">
        <f t="shared" si="15"/>
        <v>2-Causa Ingreso-03</v>
      </c>
      <c r="C357" s="4" t="str">
        <f t="shared" si="16"/>
        <v>2-Causa Ingreso-03-Hombres</v>
      </c>
      <c r="D357" s="4" t="str">
        <f t="shared" si="17"/>
        <v>2-Causa Ingreso-03-Hombres-15</v>
      </c>
      <c r="E357">
        <v>2</v>
      </c>
      <c r="F357" t="s">
        <v>357</v>
      </c>
      <c r="G357" t="s">
        <v>416</v>
      </c>
      <c r="H357" t="s">
        <v>125</v>
      </c>
      <c r="I357">
        <v>15</v>
      </c>
      <c r="J357" t="s">
        <v>215</v>
      </c>
      <c r="K357" t="s">
        <v>252</v>
      </c>
      <c r="L357" t="s">
        <v>108</v>
      </c>
      <c r="M357">
        <v>6</v>
      </c>
      <c r="O357" t="str">
        <f>+VLOOKUP(Línea_Causa_Sexo_Región[[#This Row],[id_LA]],Línea_Atención[],2,0)</f>
        <v>Línea Cuidado Alternativo</v>
      </c>
    </row>
    <row r="358" spans="2:15" x14ac:dyDescent="0.3">
      <c r="B358" s="4" t="str">
        <f t="shared" si="15"/>
        <v>2-Causa Ingreso-03</v>
      </c>
      <c r="C358" s="4" t="str">
        <f t="shared" si="16"/>
        <v>2-Causa Ingreso-03-Mujeres</v>
      </c>
      <c r="D358" s="4" t="str">
        <f t="shared" si="17"/>
        <v>2-Causa Ingreso-03-Mujeres-15</v>
      </c>
      <c r="E358">
        <v>2</v>
      </c>
      <c r="F358" t="s">
        <v>357</v>
      </c>
      <c r="G358" t="s">
        <v>416</v>
      </c>
      <c r="H358" t="s">
        <v>125</v>
      </c>
      <c r="I358">
        <v>15</v>
      </c>
      <c r="J358" t="s">
        <v>215</v>
      </c>
      <c r="K358" t="s">
        <v>253</v>
      </c>
      <c r="L358" t="s">
        <v>108</v>
      </c>
      <c r="M358">
        <v>5</v>
      </c>
      <c r="O358" t="str">
        <f>+VLOOKUP(Línea_Causa_Sexo_Región[[#This Row],[id_LA]],Línea_Atención[],2,0)</f>
        <v>Línea Cuidado Alternativo</v>
      </c>
    </row>
    <row r="359" spans="2:15" x14ac:dyDescent="0.3">
      <c r="B359" s="4" t="str">
        <f t="shared" si="15"/>
        <v>2-Causa Ingreso-03</v>
      </c>
      <c r="C359" s="4" t="str">
        <f t="shared" si="16"/>
        <v>2-Causa Ingreso-03-Hombres</v>
      </c>
      <c r="D359" s="4" t="str">
        <f t="shared" si="17"/>
        <v>2-Causa Ingreso-03-Hombres-1</v>
      </c>
      <c r="E359">
        <v>2</v>
      </c>
      <c r="F359" t="s">
        <v>357</v>
      </c>
      <c r="G359" t="s">
        <v>416</v>
      </c>
      <c r="H359" t="s">
        <v>125</v>
      </c>
      <c r="I359">
        <v>1</v>
      </c>
      <c r="J359" t="s">
        <v>201</v>
      </c>
      <c r="K359" t="s">
        <v>252</v>
      </c>
      <c r="L359" t="s">
        <v>108</v>
      </c>
      <c r="M359">
        <v>2</v>
      </c>
      <c r="O359" t="str">
        <f>+VLOOKUP(Línea_Causa_Sexo_Región[[#This Row],[id_LA]],Línea_Atención[],2,0)</f>
        <v>Línea Cuidado Alternativo</v>
      </c>
    </row>
    <row r="360" spans="2:15" x14ac:dyDescent="0.3">
      <c r="B360" s="4" t="str">
        <f t="shared" si="15"/>
        <v>2-Causa Ingreso-03</v>
      </c>
      <c r="C360" s="4" t="str">
        <f t="shared" si="16"/>
        <v>2-Causa Ingreso-03-Mujeres</v>
      </c>
      <c r="D360" s="4" t="str">
        <f t="shared" si="17"/>
        <v>2-Causa Ingreso-03-Mujeres-1</v>
      </c>
      <c r="E360">
        <v>2</v>
      </c>
      <c r="F360" t="s">
        <v>357</v>
      </c>
      <c r="G360" t="s">
        <v>416</v>
      </c>
      <c r="H360" t="s">
        <v>125</v>
      </c>
      <c r="I360">
        <v>1</v>
      </c>
      <c r="J360" t="s">
        <v>201</v>
      </c>
      <c r="K360" t="s">
        <v>253</v>
      </c>
      <c r="L360" t="s">
        <v>108</v>
      </c>
      <c r="M360">
        <v>3</v>
      </c>
      <c r="O360" t="str">
        <f>+VLOOKUP(Línea_Causa_Sexo_Región[[#This Row],[id_LA]],Línea_Atención[],2,0)</f>
        <v>Línea Cuidado Alternativo</v>
      </c>
    </row>
    <row r="361" spans="2:15" x14ac:dyDescent="0.3">
      <c r="B361" s="4" t="str">
        <f t="shared" si="15"/>
        <v>2-Causa Ingreso-03</v>
      </c>
      <c r="C361" s="4" t="str">
        <f t="shared" si="16"/>
        <v>2-Causa Ingreso-03-Hombres</v>
      </c>
      <c r="D361" s="4" t="str">
        <f t="shared" si="17"/>
        <v>2-Causa Ingreso-03-Hombres-2</v>
      </c>
      <c r="E361">
        <v>2</v>
      </c>
      <c r="F361" t="s">
        <v>357</v>
      </c>
      <c r="G361" t="s">
        <v>416</v>
      </c>
      <c r="H361" t="s">
        <v>125</v>
      </c>
      <c r="I361">
        <v>2</v>
      </c>
      <c r="J361" t="s">
        <v>202</v>
      </c>
      <c r="K361" t="s">
        <v>252</v>
      </c>
      <c r="L361" t="s">
        <v>108</v>
      </c>
      <c r="M361">
        <v>15</v>
      </c>
      <c r="O361" t="str">
        <f>+VLOOKUP(Línea_Causa_Sexo_Región[[#This Row],[id_LA]],Línea_Atención[],2,0)</f>
        <v>Línea Cuidado Alternativo</v>
      </c>
    </row>
    <row r="362" spans="2:15" x14ac:dyDescent="0.3">
      <c r="B362" s="4" t="str">
        <f t="shared" si="15"/>
        <v>2-Causa Ingreso-03</v>
      </c>
      <c r="C362" s="4" t="str">
        <f t="shared" si="16"/>
        <v>2-Causa Ingreso-03-Mujeres</v>
      </c>
      <c r="D362" s="4" t="str">
        <f t="shared" si="17"/>
        <v>2-Causa Ingreso-03-Mujeres-2</v>
      </c>
      <c r="E362">
        <v>2</v>
      </c>
      <c r="F362" t="s">
        <v>357</v>
      </c>
      <c r="G362" t="s">
        <v>416</v>
      </c>
      <c r="H362" t="s">
        <v>125</v>
      </c>
      <c r="I362">
        <v>2</v>
      </c>
      <c r="J362" t="s">
        <v>202</v>
      </c>
      <c r="K362" t="s">
        <v>253</v>
      </c>
      <c r="L362" t="s">
        <v>108</v>
      </c>
      <c r="M362">
        <v>10</v>
      </c>
      <c r="O362" t="str">
        <f>+VLOOKUP(Línea_Causa_Sexo_Región[[#This Row],[id_LA]],Línea_Atención[],2,0)</f>
        <v>Línea Cuidado Alternativo</v>
      </c>
    </row>
    <row r="363" spans="2:15" x14ac:dyDescent="0.3">
      <c r="B363" s="4" t="str">
        <f t="shared" si="15"/>
        <v>2-Causa Ingreso-03</v>
      </c>
      <c r="C363" s="4" t="str">
        <f t="shared" si="16"/>
        <v>2-Causa Ingreso-03-Hombres</v>
      </c>
      <c r="D363" s="4" t="str">
        <f t="shared" si="17"/>
        <v>2-Causa Ingreso-03-Hombres-3</v>
      </c>
      <c r="E363">
        <v>2</v>
      </c>
      <c r="F363" t="s">
        <v>357</v>
      </c>
      <c r="G363" t="s">
        <v>416</v>
      </c>
      <c r="H363" t="s">
        <v>125</v>
      </c>
      <c r="I363">
        <v>3</v>
      </c>
      <c r="J363" t="s">
        <v>203</v>
      </c>
      <c r="K363" t="s">
        <v>252</v>
      </c>
      <c r="L363" t="s">
        <v>108</v>
      </c>
      <c r="M363">
        <v>18</v>
      </c>
      <c r="O363" t="str">
        <f>+VLOOKUP(Línea_Causa_Sexo_Región[[#This Row],[id_LA]],Línea_Atención[],2,0)</f>
        <v>Línea Cuidado Alternativo</v>
      </c>
    </row>
    <row r="364" spans="2:15" x14ac:dyDescent="0.3">
      <c r="B364" s="4" t="str">
        <f t="shared" si="15"/>
        <v>2-Causa Ingreso-03</v>
      </c>
      <c r="C364" s="4" t="str">
        <f t="shared" si="16"/>
        <v>2-Causa Ingreso-03-Mujeres</v>
      </c>
      <c r="D364" s="4" t="str">
        <f t="shared" si="17"/>
        <v>2-Causa Ingreso-03-Mujeres-3</v>
      </c>
      <c r="E364">
        <v>2</v>
      </c>
      <c r="F364" t="s">
        <v>357</v>
      </c>
      <c r="G364" t="s">
        <v>416</v>
      </c>
      <c r="H364" t="s">
        <v>125</v>
      </c>
      <c r="I364">
        <v>3</v>
      </c>
      <c r="J364" t="s">
        <v>203</v>
      </c>
      <c r="K364" t="s">
        <v>253</v>
      </c>
      <c r="L364" t="s">
        <v>108</v>
      </c>
      <c r="M364">
        <v>12</v>
      </c>
      <c r="O364" t="str">
        <f>+VLOOKUP(Línea_Causa_Sexo_Región[[#This Row],[id_LA]],Línea_Atención[],2,0)</f>
        <v>Línea Cuidado Alternativo</v>
      </c>
    </row>
    <row r="365" spans="2:15" x14ac:dyDescent="0.3">
      <c r="B365" s="4" t="str">
        <f t="shared" si="15"/>
        <v>2-Causa Ingreso-03</v>
      </c>
      <c r="C365" s="4" t="str">
        <f t="shared" si="16"/>
        <v>2-Causa Ingreso-03-Hombres</v>
      </c>
      <c r="D365" s="4" t="str">
        <f t="shared" si="17"/>
        <v>2-Causa Ingreso-03-Hombres-4</v>
      </c>
      <c r="E365">
        <v>2</v>
      </c>
      <c r="F365" t="s">
        <v>357</v>
      </c>
      <c r="G365" t="s">
        <v>416</v>
      </c>
      <c r="H365" t="s">
        <v>125</v>
      </c>
      <c r="I365">
        <v>4</v>
      </c>
      <c r="J365" t="s">
        <v>204</v>
      </c>
      <c r="K365" t="s">
        <v>252</v>
      </c>
      <c r="L365" t="s">
        <v>108</v>
      </c>
      <c r="M365">
        <v>22</v>
      </c>
      <c r="O365" t="str">
        <f>+VLOOKUP(Línea_Causa_Sexo_Región[[#This Row],[id_LA]],Línea_Atención[],2,0)</f>
        <v>Línea Cuidado Alternativo</v>
      </c>
    </row>
    <row r="366" spans="2:15" x14ac:dyDescent="0.3">
      <c r="B366" s="4" t="str">
        <f t="shared" si="15"/>
        <v>2-Causa Ingreso-03</v>
      </c>
      <c r="C366" s="4" t="str">
        <f t="shared" si="16"/>
        <v>2-Causa Ingreso-03-Mujeres</v>
      </c>
      <c r="D366" s="4" t="str">
        <f t="shared" si="17"/>
        <v>2-Causa Ingreso-03-Mujeres-4</v>
      </c>
      <c r="E366">
        <v>2</v>
      </c>
      <c r="F366" t="s">
        <v>357</v>
      </c>
      <c r="G366" t="s">
        <v>416</v>
      </c>
      <c r="H366" t="s">
        <v>125</v>
      </c>
      <c r="I366">
        <v>4</v>
      </c>
      <c r="J366" t="s">
        <v>204</v>
      </c>
      <c r="K366" t="s">
        <v>253</v>
      </c>
      <c r="L366" t="s">
        <v>108</v>
      </c>
      <c r="M366">
        <v>21</v>
      </c>
      <c r="O366" t="str">
        <f>+VLOOKUP(Línea_Causa_Sexo_Región[[#This Row],[id_LA]],Línea_Atención[],2,0)</f>
        <v>Línea Cuidado Alternativo</v>
      </c>
    </row>
    <row r="367" spans="2:15" x14ac:dyDescent="0.3">
      <c r="B367" s="4" t="str">
        <f t="shared" si="15"/>
        <v>2-Causa Ingreso-03</v>
      </c>
      <c r="C367" s="4" t="str">
        <f t="shared" si="16"/>
        <v>2-Causa Ingreso-03-Hombres</v>
      </c>
      <c r="D367" s="4" t="str">
        <f t="shared" si="17"/>
        <v>2-Causa Ingreso-03-Hombres-5</v>
      </c>
      <c r="E367">
        <v>2</v>
      </c>
      <c r="F367" t="s">
        <v>357</v>
      </c>
      <c r="G367" t="s">
        <v>416</v>
      </c>
      <c r="H367" t="s">
        <v>125</v>
      </c>
      <c r="I367">
        <v>5</v>
      </c>
      <c r="J367" t="s">
        <v>205</v>
      </c>
      <c r="K367" t="s">
        <v>252</v>
      </c>
      <c r="L367" t="s">
        <v>108</v>
      </c>
      <c r="M367">
        <v>64</v>
      </c>
      <c r="O367" t="str">
        <f>+VLOOKUP(Línea_Causa_Sexo_Región[[#This Row],[id_LA]],Línea_Atención[],2,0)</f>
        <v>Línea Cuidado Alternativo</v>
      </c>
    </row>
    <row r="368" spans="2:15" x14ac:dyDescent="0.3">
      <c r="B368" s="4" t="str">
        <f t="shared" si="15"/>
        <v>2-Causa Ingreso-03</v>
      </c>
      <c r="C368" s="4" t="str">
        <f t="shared" si="16"/>
        <v>2-Causa Ingreso-03-Mujeres</v>
      </c>
      <c r="D368" s="4" t="str">
        <f t="shared" si="17"/>
        <v>2-Causa Ingreso-03-Mujeres-5</v>
      </c>
      <c r="E368">
        <v>2</v>
      </c>
      <c r="F368" t="s">
        <v>357</v>
      </c>
      <c r="G368" t="s">
        <v>416</v>
      </c>
      <c r="H368" t="s">
        <v>125</v>
      </c>
      <c r="I368">
        <v>5</v>
      </c>
      <c r="J368" t="s">
        <v>205</v>
      </c>
      <c r="K368" t="s">
        <v>253</v>
      </c>
      <c r="L368" t="s">
        <v>108</v>
      </c>
      <c r="M368">
        <v>58</v>
      </c>
      <c r="O368" t="str">
        <f>+VLOOKUP(Línea_Causa_Sexo_Región[[#This Row],[id_LA]],Línea_Atención[],2,0)</f>
        <v>Línea Cuidado Alternativo</v>
      </c>
    </row>
    <row r="369" spans="2:15" x14ac:dyDescent="0.3">
      <c r="B369" s="4" t="str">
        <f t="shared" si="15"/>
        <v>2-Causa Ingreso-03</v>
      </c>
      <c r="C369" s="4" t="str">
        <f t="shared" si="16"/>
        <v>2-Causa Ingreso-03-Hombres</v>
      </c>
      <c r="D369" s="4" t="str">
        <f t="shared" si="17"/>
        <v>2-Causa Ingreso-03-Hombres-13</v>
      </c>
      <c r="E369">
        <v>2</v>
      </c>
      <c r="F369" t="s">
        <v>357</v>
      </c>
      <c r="G369" t="s">
        <v>416</v>
      </c>
      <c r="H369" t="s">
        <v>125</v>
      </c>
      <c r="I369">
        <v>13</v>
      </c>
      <c r="J369" t="s">
        <v>213</v>
      </c>
      <c r="K369" t="s">
        <v>252</v>
      </c>
      <c r="L369" t="s">
        <v>108</v>
      </c>
      <c r="M369">
        <v>153</v>
      </c>
      <c r="O369" t="str">
        <f>+VLOOKUP(Línea_Causa_Sexo_Región[[#This Row],[id_LA]],Línea_Atención[],2,0)</f>
        <v>Línea Cuidado Alternativo</v>
      </c>
    </row>
    <row r="370" spans="2:15" x14ac:dyDescent="0.3">
      <c r="B370" s="4" t="str">
        <f t="shared" si="15"/>
        <v>2-Causa Ingreso-03</v>
      </c>
      <c r="C370" s="4" t="str">
        <f t="shared" si="16"/>
        <v>2-Causa Ingreso-03-Mujeres</v>
      </c>
      <c r="D370" s="4" t="str">
        <f t="shared" si="17"/>
        <v>2-Causa Ingreso-03-Mujeres-13</v>
      </c>
      <c r="E370">
        <v>2</v>
      </c>
      <c r="F370" t="s">
        <v>357</v>
      </c>
      <c r="G370" t="s">
        <v>416</v>
      </c>
      <c r="H370" t="s">
        <v>125</v>
      </c>
      <c r="I370">
        <v>13</v>
      </c>
      <c r="J370" t="s">
        <v>213</v>
      </c>
      <c r="K370" t="s">
        <v>253</v>
      </c>
      <c r="L370" t="s">
        <v>108</v>
      </c>
      <c r="M370">
        <v>178</v>
      </c>
      <c r="O370" t="str">
        <f>+VLOOKUP(Línea_Causa_Sexo_Región[[#This Row],[id_LA]],Línea_Atención[],2,0)</f>
        <v>Línea Cuidado Alternativo</v>
      </c>
    </row>
    <row r="371" spans="2:15" x14ac:dyDescent="0.3">
      <c r="B371" s="4" t="str">
        <f t="shared" si="15"/>
        <v>2-Causa Ingreso-03</v>
      </c>
      <c r="C371" s="4" t="str">
        <f t="shared" si="16"/>
        <v>2-Causa Ingreso-03-Hombres</v>
      </c>
      <c r="D371" s="4" t="str">
        <f t="shared" si="17"/>
        <v>2-Causa Ingreso-03-Hombres-6</v>
      </c>
      <c r="E371">
        <v>2</v>
      </c>
      <c r="F371" t="s">
        <v>357</v>
      </c>
      <c r="G371" t="s">
        <v>416</v>
      </c>
      <c r="H371" t="s">
        <v>125</v>
      </c>
      <c r="I371">
        <v>6</v>
      </c>
      <c r="J371" t="s">
        <v>206</v>
      </c>
      <c r="K371" t="s">
        <v>252</v>
      </c>
      <c r="L371" t="s">
        <v>108</v>
      </c>
      <c r="M371">
        <v>36</v>
      </c>
      <c r="O371" t="str">
        <f>+VLOOKUP(Línea_Causa_Sexo_Región[[#This Row],[id_LA]],Línea_Atención[],2,0)</f>
        <v>Línea Cuidado Alternativo</v>
      </c>
    </row>
    <row r="372" spans="2:15" x14ac:dyDescent="0.3">
      <c r="B372" s="4" t="str">
        <f t="shared" si="15"/>
        <v>2-Causa Ingreso-03</v>
      </c>
      <c r="C372" s="4" t="str">
        <f t="shared" si="16"/>
        <v>2-Causa Ingreso-03-Mujeres</v>
      </c>
      <c r="D372" s="4" t="str">
        <f t="shared" si="17"/>
        <v>2-Causa Ingreso-03-Mujeres-6</v>
      </c>
      <c r="E372">
        <v>2</v>
      </c>
      <c r="F372" t="s">
        <v>357</v>
      </c>
      <c r="G372" t="s">
        <v>416</v>
      </c>
      <c r="H372" t="s">
        <v>125</v>
      </c>
      <c r="I372">
        <v>6</v>
      </c>
      <c r="J372" t="s">
        <v>206</v>
      </c>
      <c r="K372" t="s">
        <v>253</v>
      </c>
      <c r="L372" t="s">
        <v>108</v>
      </c>
      <c r="M372">
        <v>36</v>
      </c>
      <c r="O372" t="str">
        <f>+VLOOKUP(Línea_Causa_Sexo_Región[[#This Row],[id_LA]],Línea_Atención[],2,0)</f>
        <v>Línea Cuidado Alternativo</v>
      </c>
    </row>
    <row r="373" spans="2:15" x14ac:dyDescent="0.3">
      <c r="B373" s="4" t="str">
        <f t="shared" si="15"/>
        <v>2-Causa Ingreso-03</v>
      </c>
      <c r="C373" s="4" t="str">
        <f t="shared" si="16"/>
        <v>2-Causa Ingreso-03-Hombres</v>
      </c>
      <c r="D373" s="4" t="str">
        <f t="shared" si="17"/>
        <v>2-Causa Ingreso-03-Hombres-7</v>
      </c>
      <c r="E373">
        <v>2</v>
      </c>
      <c r="F373" t="s">
        <v>357</v>
      </c>
      <c r="G373" t="s">
        <v>416</v>
      </c>
      <c r="H373" t="s">
        <v>125</v>
      </c>
      <c r="I373">
        <v>7</v>
      </c>
      <c r="J373" t="s">
        <v>207</v>
      </c>
      <c r="K373" t="s">
        <v>252</v>
      </c>
      <c r="L373" t="s">
        <v>108</v>
      </c>
      <c r="M373">
        <v>71</v>
      </c>
      <c r="O373" t="str">
        <f>+VLOOKUP(Línea_Causa_Sexo_Región[[#This Row],[id_LA]],Línea_Atención[],2,0)</f>
        <v>Línea Cuidado Alternativo</v>
      </c>
    </row>
    <row r="374" spans="2:15" x14ac:dyDescent="0.3">
      <c r="B374" s="4" t="str">
        <f t="shared" si="15"/>
        <v>2-Causa Ingreso-03</v>
      </c>
      <c r="C374" s="4" t="str">
        <f t="shared" si="16"/>
        <v>2-Causa Ingreso-03-Mujeres</v>
      </c>
      <c r="D374" s="4" t="str">
        <f t="shared" si="17"/>
        <v>2-Causa Ingreso-03-Mujeres-7</v>
      </c>
      <c r="E374">
        <v>2</v>
      </c>
      <c r="F374" t="s">
        <v>357</v>
      </c>
      <c r="G374" t="s">
        <v>416</v>
      </c>
      <c r="H374" t="s">
        <v>125</v>
      </c>
      <c r="I374">
        <v>7</v>
      </c>
      <c r="J374" t="s">
        <v>207</v>
      </c>
      <c r="K374" t="s">
        <v>253</v>
      </c>
      <c r="L374" t="s">
        <v>108</v>
      </c>
      <c r="M374">
        <v>75</v>
      </c>
      <c r="O374" t="str">
        <f>+VLOOKUP(Línea_Causa_Sexo_Región[[#This Row],[id_LA]],Línea_Atención[],2,0)</f>
        <v>Línea Cuidado Alternativo</v>
      </c>
    </row>
    <row r="375" spans="2:15" x14ac:dyDescent="0.3">
      <c r="B375" s="4" t="str">
        <f t="shared" si="15"/>
        <v>2-Causa Ingreso-03</v>
      </c>
      <c r="C375" s="4" t="str">
        <f t="shared" si="16"/>
        <v>2-Causa Ingreso-03-Hombres</v>
      </c>
      <c r="D375" s="4" t="str">
        <f t="shared" si="17"/>
        <v>2-Causa Ingreso-03-Hombres-16</v>
      </c>
      <c r="E375">
        <v>2</v>
      </c>
      <c r="F375" t="s">
        <v>357</v>
      </c>
      <c r="G375" t="s">
        <v>416</v>
      </c>
      <c r="H375" t="s">
        <v>125</v>
      </c>
      <c r="I375">
        <v>16</v>
      </c>
      <c r="J375" t="s">
        <v>216</v>
      </c>
      <c r="K375" t="s">
        <v>252</v>
      </c>
      <c r="L375" t="s">
        <v>108</v>
      </c>
      <c r="M375">
        <v>12</v>
      </c>
      <c r="O375" t="str">
        <f>+VLOOKUP(Línea_Causa_Sexo_Región[[#This Row],[id_LA]],Línea_Atención[],2,0)</f>
        <v>Línea Cuidado Alternativo</v>
      </c>
    </row>
    <row r="376" spans="2:15" x14ac:dyDescent="0.3">
      <c r="B376" s="4" t="str">
        <f t="shared" si="15"/>
        <v>2-Causa Ingreso-03</v>
      </c>
      <c r="C376" s="4" t="str">
        <f t="shared" si="16"/>
        <v>2-Causa Ingreso-03-Mujeres</v>
      </c>
      <c r="D376" s="4" t="str">
        <f t="shared" si="17"/>
        <v>2-Causa Ingreso-03-Mujeres-16</v>
      </c>
      <c r="E376">
        <v>2</v>
      </c>
      <c r="F376" t="s">
        <v>357</v>
      </c>
      <c r="G376" t="s">
        <v>416</v>
      </c>
      <c r="H376" t="s">
        <v>125</v>
      </c>
      <c r="I376">
        <v>16</v>
      </c>
      <c r="J376" t="s">
        <v>216</v>
      </c>
      <c r="K376" t="s">
        <v>253</v>
      </c>
      <c r="L376" t="s">
        <v>108</v>
      </c>
      <c r="M376">
        <v>22</v>
      </c>
      <c r="O376" t="str">
        <f>+VLOOKUP(Línea_Causa_Sexo_Región[[#This Row],[id_LA]],Línea_Atención[],2,0)</f>
        <v>Línea Cuidado Alternativo</v>
      </c>
    </row>
    <row r="377" spans="2:15" x14ac:dyDescent="0.3">
      <c r="B377" s="4" t="str">
        <f t="shared" si="15"/>
        <v>2-Causa Ingreso-03</v>
      </c>
      <c r="C377" s="4" t="str">
        <f t="shared" si="16"/>
        <v>2-Causa Ingreso-03-Hombres</v>
      </c>
      <c r="D377" s="4" t="str">
        <f t="shared" si="17"/>
        <v>2-Causa Ingreso-03-Hombres-8</v>
      </c>
      <c r="E377">
        <v>2</v>
      </c>
      <c r="F377" t="s">
        <v>357</v>
      </c>
      <c r="G377" t="s">
        <v>416</v>
      </c>
      <c r="H377" t="s">
        <v>125</v>
      </c>
      <c r="I377">
        <v>8</v>
      </c>
      <c r="J377" t="s">
        <v>208</v>
      </c>
      <c r="K377" t="s">
        <v>252</v>
      </c>
      <c r="L377" t="s">
        <v>108</v>
      </c>
      <c r="M377">
        <v>64</v>
      </c>
      <c r="O377" t="str">
        <f>+VLOOKUP(Línea_Causa_Sexo_Región[[#This Row],[id_LA]],Línea_Atención[],2,0)</f>
        <v>Línea Cuidado Alternativo</v>
      </c>
    </row>
    <row r="378" spans="2:15" x14ac:dyDescent="0.3">
      <c r="B378" s="4" t="str">
        <f t="shared" si="15"/>
        <v>2-Causa Ingreso-03</v>
      </c>
      <c r="C378" s="4" t="str">
        <f t="shared" si="16"/>
        <v>2-Causa Ingreso-03-Mujeres</v>
      </c>
      <c r="D378" s="4" t="str">
        <f t="shared" si="17"/>
        <v>2-Causa Ingreso-03-Mujeres-8</v>
      </c>
      <c r="E378">
        <v>2</v>
      </c>
      <c r="F378" t="s">
        <v>357</v>
      </c>
      <c r="G378" t="s">
        <v>416</v>
      </c>
      <c r="H378" t="s">
        <v>125</v>
      </c>
      <c r="I378">
        <v>8</v>
      </c>
      <c r="J378" t="s">
        <v>208</v>
      </c>
      <c r="K378" t="s">
        <v>253</v>
      </c>
      <c r="L378" t="s">
        <v>108</v>
      </c>
      <c r="M378">
        <v>72</v>
      </c>
      <c r="O378" t="str">
        <f>+VLOOKUP(Línea_Causa_Sexo_Región[[#This Row],[id_LA]],Línea_Atención[],2,0)</f>
        <v>Línea Cuidado Alternativo</v>
      </c>
    </row>
    <row r="379" spans="2:15" x14ac:dyDescent="0.3">
      <c r="B379" s="4" t="str">
        <f t="shared" si="15"/>
        <v>2-Causa Ingreso-03</v>
      </c>
      <c r="C379" s="4" t="str">
        <f t="shared" si="16"/>
        <v>2-Causa Ingreso-03-Hombres</v>
      </c>
      <c r="D379" s="4" t="str">
        <f t="shared" si="17"/>
        <v>2-Causa Ingreso-03-Hombres-9</v>
      </c>
      <c r="E379">
        <v>2</v>
      </c>
      <c r="F379" t="s">
        <v>357</v>
      </c>
      <c r="G379" t="s">
        <v>416</v>
      </c>
      <c r="H379" t="s">
        <v>125</v>
      </c>
      <c r="I379">
        <v>9</v>
      </c>
      <c r="J379" t="s">
        <v>209</v>
      </c>
      <c r="K379" t="s">
        <v>252</v>
      </c>
      <c r="L379" t="s">
        <v>108</v>
      </c>
      <c r="M379">
        <v>26</v>
      </c>
      <c r="O379" t="str">
        <f>+VLOOKUP(Línea_Causa_Sexo_Región[[#This Row],[id_LA]],Línea_Atención[],2,0)</f>
        <v>Línea Cuidado Alternativo</v>
      </c>
    </row>
    <row r="380" spans="2:15" x14ac:dyDescent="0.3">
      <c r="B380" s="4" t="str">
        <f t="shared" si="15"/>
        <v>2-Causa Ingreso-03</v>
      </c>
      <c r="C380" s="4" t="str">
        <f t="shared" si="16"/>
        <v>2-Causa Ingreso-03-Mujeres</v>
      </c>
      <c r="D380" s="4" t="str">
        <f t="shared" si="17"/>
        <v>2-Causa Ingreso-03-Mujeres-9</v>
      </c>
      <c r="E380">
        <v>2</v>
      </c>
      <c r="F380" t="s">
        <v>357</v>
      </c>
      <c r="G380" t="s">
        <v>416</v>
      </c>
      <c r="H380" t="s">
        <v>125</v>
      </c>
      <c r="I380">
        <v>9</v>
      </c>
      <c r="J380" t="s">
        <v>209</v>
      </c>
      <c r="K380" t="s">
        <v>253</v>
      </c>
      <c r="L380" t="s">
        <v>108</v>
      </c>
      <c r="M380">
        <v>48</v>
      </c>
      <c r="O380" t="str">
        <f>+VLOOKUP(Línea_Causa_Sexo_Región[[#This Row],[id_LA]],Línea_Atención[],2,0)</f>
        <v>Línea Cuidado Alternativo</v>
      </c>
    </row>
    <row r="381" spans="2:15" x14ac:dyDescent="0.3">
      <c r="B381" s="4" t="str">
        <f t="shared" si="15"/>
        <v>2-Causa Ingreso-03</v>
      </c>
      <c r="C381" s="4" t="str">
        <f t="shared" si="16"/>
        <v>2-Causa Ingreso-03-Hombres</v>
      </c>
      <c r="D381" s="4" t="str">
        <f t="shared" si="17"/>
        <v>2-Causa Ingreso-03-Hombres-14</v>
      </c>
      <c r="E381">
        <v>2</v>
      </c>
      <c r="F381" t="s">
        <v>357</v>
      </c>
      <c r="G381" t="s">
        <v>416</v>
      </c>
      <c r="H381" t="s">
        <v>125</v>
      </c>
      <c r="I381">
        <v>14</v>
      </c>
      <c r="J381" t="s">
        <v>214</v>
      </c>
      <c r="K381" t="s">
        <v>252</v>
      </c>
      <c r="L381" t="s">
        <v>108</v>
      </c>
      <c r="M381">
        <v>16</v>
      </c>
      <c r="O381" t="str">
        <f>+VLOOKUP(Línea_Causa_Sexo_Región[[#This Row],[id_LA]],Línea_Atención[],2,0)</f>
        <v>Línea Cuidado Alternativo</v>
      </c>
    </row>
    <row r="382" spans="2:15" x14ac:dyDescent="0.3">
      <c r="B382" s="4" t="str">
        <f t="shared" si="15"/>
        <v>2-Causa Ingreso-03</v>
      </c>
      <c r="C382" s="4" t="str">
        <f t="shared" si="16"/>
        <v>2-Causa Ingreso-03-Mujeres</v>
      </c>
      <c r="D382" s="4" t="str">
        <f t="shared" si="17"/>
        <v>2-Causa Ingreso-03-Mujeres-14</v>
      </c>
      <c r="E382">
        <v>2</v>
      </c>
      <c r="F382" t="s">
        <v>357</v>
      </c>
      <c r="G382" t="s">
        <v>416</v>
      </c>
      <c r="H382" t="s">
        <v>125</v>
      </c>
      <c r="I382">
        <v>14</v>
      </c>
      <c r="J382" t="s">
        <v>214</v>
      </c>
      <c r="K382" t="s">
        <v>253</v>
      </c>
      <c r="L382" t="s">
        <v>108</v>
      </c>
      <c r="M382">
        <v>11</v>
      </c>
      <c r="O382" t="str">
        <f>+VLOOKUP(Línea_Causa_Sexo_Región[[#This Row],[id_LA]],Línea_Atención[],2,0)</f>
        <v>Línea Cuidado Alternativo</v>
      </c>
    </row>
    <row r="383" spans="2:15" x14ac:dyDescent="0.3">
      <c r="B383" s="4" t="str">
        <f t="shared" si="15"/>
        <v>2-Causa Ingreso-03</v>
      </c>
      <c r="C383" s="4" t="str">
        <f t="shared" si="16"/>
        <v>2-Causa Ingreso-03-Hombres</v>
      </c>
      <c r="D383" s="4" t="str">
        <f t="shared" si="17"/>
        <v>2-Causa Ingreso-03-Hombres-10</v>
      </c>
      <c r="E383">
        <v>2</v>
      </c>
      <c r="F383" t="s">
        <v>357</v>
      </c>
      <c r="G383" t="s">
        <v>416</v>
      </c>
      <c r="H383" t="s">
        <v>125</v>
      </c>
      <c r="I383">
        <v>10</v>
      </c>
      <c r="J383" t="s">
        <v>210</v>
      </c>
      <c r="K383" t="s">
        <v>252</v>
      </c>
      <c r="L383" t="s">
        <v>108</v>
      </c>
      <c r="M383">
        <v>29</v>
      </c>
      <c r="O383" t="str">
        <f>+VLOOKUP(Línea_Causa_Sexo_Región[[#This Row],[id_LA]],Línea_Atención[],2,0)</f>
        <v>Línea Cuidado Alternativo</v>
      </c>
    </row>
    <row r="384" spans="2:15" x14ac:dyDescent="0.3">
      <c r="B384" s="4" t="str">
        <f t="shared" si="15"/>
        <v>2-Causa Ingreso-03</v>
      </c>
      <c r="C384" s="4" t="str">
        <f t="shared" si="16"/>
        <v>2-Causa Ingreso-03-Mujeres</v>
      </c>
      <c r="D384" s="4" t="str">
        <f t="shared" si="17"/>
        <v>2-Causa Ingreso-03-Mujeres-10</v>
      </c>
      <c r="E384">
        <v>2</v>
      </c>
      <c r="F384" t="s">
        <v>357</v>
      </c>
      <c r="G384" t="s">
        <v>416</v>
      </c>
      <c r="H384" t="s">
        <v>125</v>
      </c>
      <c r="I384">
        <v>10</v>
      </c>
      <c r="J384" t="s">
        <v>210</v>
      </c>
      <c r="K384" t="s">
        <v>253</v>
      </c>
      <c r="L384" t="s">
        <v>108</v>
      </c>
      <c r="M384">
        <v>39</v>
      </c>
      <c r="O384" t="str">
        <f>+VLOOKUP(Línea_Causa_Sexo_Región[[#This Row],[id_LA]],Línea_Atención[],2,0)</f>
        <v>Línea Cuidado Alternativo</v>
      </c>
    </row>
    <row r="385" spans="2:15" x14ac:dyDescent="0.3">
      <c r="B385" s="4" t="str">
        <f t="shared" si="15"/>
        <v>2-Causa Ingreso-03</v>
      </c>
      <c r="C385" s="4" t="str">
        <f t="shared" si="16"/>
        <v>2-Causa Ingreso-03-Hombres</v>
      </c>
      <c r="D385" s="4" t="str">
        <f t="shared" si="17"/>
        <v>2-Causa Ingreso-03-Hombres-11</v>
      </c>
      <c r="E385">
        <v>2</v>
      </c>
      <c r="F385" t="s">
        <v>357</v>
      </c>
      <c r="G385" t="s">
        <v>416</v>
      </c>
      <c r="H385" t="s">
        <v>125</v>
      </c>
      <c r="I385">
        <v>11</v>
      </c>
      <c r="J385" t="s">
        <v>211</v>
      </c>
      <c r="K385" t="s">
        <v>252</v>
      </c>
      <c r="L385" t="s">
        <v>108</v>
      </c>
      <c r="M385">
        <v>1</v>
      </c>
      <c r="O385" t="str">
        <f>+VLOOKUP(Línea_Causa_Sexo_Región[[#This Row],[id_LA]],Línea_Atención[],2,0)</f>
        <v>Línea Cuidado Alternativo</v>
      </c>
    </row>
    <row r="386" spans="2:15" x14ac:dyDescent="0.3">
      <c r="B386" s="4" t="str">
        <f t="shared" si="15"/>
        <v>2-Causa Ingreso-03</v>
      </c>
      <c r="C386" s="4" t="str">
        <f t="shared" si="16"/>
        <v>2-Causa Ingreso-03-Mujeres</v>
      </c>
      <c r="D386" s="4" t="str">
        <f t="shared" si="17"/>
        <v>2-Causa Ingreso-03-Mujeres-11</v>
      </c>
      <c r="E386">
        <v>2</v>
      </c>
      <c r="F386" t="s">
        <v>357</v>
      </c>
      <c r="G386" t="s">
        <v>416</v>
      </c>
      <c r="H386" t="s">
        <v>125</v>
      </c>
      <c r="I386">
        <v>11</v>
      </c>
      <c r="J386" t="s">
        <v>211</v>
      </c>
      <c r="K386" t="s">
        <v>253</v>
      </c>
      <c r="L386" t="s">
        <v>108</v>
      </c>
      <c r="M386">
        <v>4</v>
      </c>
      <c r="O386" t="str">
        <f>+VLOOKUP(Línea_Causa_Sexo_Región[[#This Row],[id_LA]],Línea_Atención[],2,0)</f>
        <v>Línea Cuidado Alternativo</v>
      </c>
    </row>
    <row r="387" spans="2:15" x14ac:dyDescent="0.3">
      <c r="B387" s="4" t="str">
        <f t="shared" si="15"/>
        <v>2-Causa Ingreso-03</v>
      </c>
      <c r="C387" s="4" t="str">
        <f t="shared" si="16"/>
        <v>2-Causa Ingreso-03-Hombres</v>
      </c>
      <c r="D387" s="4" t="str">
        <f t="shared" si="17"/>
        <v>2-Causa Ingreso-03-Hombres-12</v>
      </c>
      <c r="E387">
        <v>2</v>
      </c>
      <c r="F387" t="s">
        <v>357</v>
      </c>
      <c r="G387" t="s">
        <v>416</v>
      </c>
      <c r="H387" t="s">
        <v>125</v>
      </c>
      <c r="I387">
        <v>12</v>
      </c>
      <c r="J387" t="s">
        <v>212</v>
      </c>
      <c r="K387" t="s">
        <v>252</v>
      </c>
      <c r="L387" t="s">
        <v>108</v>
      </c>
      <c r="M387">
        <v>5</v>
      </c>
      <c r="O387" t="str">
        <f>+VLOOKUP(Línea_Causa_Sexo_Región[[#This Row],[id_LA]],Línea_Atención[],2,0)</f>
        <v>Línea Cuidado Alternativo</v>
      </c>
    </row>
    <row r="388" spans="2:15" x14ac:dyDescent="0.3">
      <c r="B388" s="4" t="str">
        <f t="shared" si="15"/>
        <v>2-Causa Ingreso-03</v>
      </c>
      <c r="C388" s="4" t="str">
        <f t="shared" si="16"/>
        <v>2-Causa Ingreso-03-Mujeres</v>
      </c>
      <c r="D388" s="4" t="str">
        <f t="shared" si="17"/>
        <v>2-Causa Ingreso-03-Mujeres-12</v>
      </c>
      <c r="E388">
        <v>2</v>
      </c>
      <c r="F388" t="s">
        <v>357</v>
      </c>
      <c r="G388" t="s">
        <v>416</v>
      </c>
      <c r="H388" t="s">
        <v>125</v>
      </c>
      <c r="I388">
        <v>12</v>
      </c>
      <c r="J388" t="s">
        <v>212</v>
      </c>
      <c r="K388" t="s">
        <v>253</v>
      </c>
      <c r="L388" t="s">
        <v>108</v>
      </c>
      <c r="M388">
        <v>5</v>
      </c>
      <c r="O388" t="str">
        <f>+VLOOKUP(Línea_Causa_Sexo_Región[[#This Row],[id_LA]],Línea_Atención[],2,0)</f>
        <v>Línea Cuidado Alternativo</v>
      </c>
    </row>
    <row r="389" spans="2:15" x14ac:dyDescent="0.3">
      <c r="B389" s="4" t="str">
        <f t="shared" si="15"/>
        <v>2-Causa Ingreso-04</v>
      </c>
      <c r="C389" s="4" t="str">
        <f t="shared" si="16"/>
        <v>2-Causa Ingreso-04-Hombres</v>
      </c>
      <c r="D389" s="4" t="str">
        <f t="shared" si="17"/>
        <v>2-Causa Ingreso-04-Hombres-15</v>
      </c>
      <c r="E389">
        <v>2</v>
      </c>
      <c r="F389" t="s">
        <v>358</v>
      </c>
      <c r="G389" t="s">
        <v>416</v>
      </c>
      <c r="H389" t="s">
        <v>126</v>
      </c>
      <c r="I389">
        <v>15</v>
      </c>
      <c r="J389" t="s">
        <v>215</v>
      </c>
      <c r="K389" t="s">
        <v>252</v>
      </c>
      <c r="L389" t="s">
        <v>108</v>
      </c>
      <c r="M389">
        <v>48</v>
      </c>
      <c r="O389" t="str">
        <f>+VLOOKUP(Línea_Causa_Sexo_Región[[#This Row],[id_LA]],Línea_Atención[],2,0)</f>
        <v>Línea Cuidado Alternativo</v>
      </c>
    </row>
    <row r="390" spans="2:15" x14ac:dyDescent="0.3">
      <c r="B390" s="4" t="str">
        <f t="shared" ref="B390:B453" si="18">+E390&amp;"-"&amp;F390</f>
        <v>2-Causa Ingreso-04</v>
      </c>
      <c r="C390" s="4" t="str">
        <f t="shared" ref="C390:C453" si="19">+B390&amp;"-"&amp;K390</f>
        <v>2-Causa Ingreso-04-Mujeres</v>
      </c>
      <c r="D390" s="4" t="str">
        <f t="shared" ref="D390:D453" si="20">+C390&amp;"-"&amp;I390</f>
        <v>2-Causa Ingreso-04-Mujeres-15</v>
      </c>
      <c r="E390">
        <v>2</v>
      </c>
      <c r="F390" t="s">
        <v>358</v>
      </c>
      <c r="G390" t="s">
        <v>416</v>
      </c>
      <c r="H390" t="s">
        <v>126</v>
      </c>
      <c r="I390">
        <v>15</v>
      </c>
      <c r="J390" t="s">
        <v>215</v>
      </c>
      <c r="K390" t="s">
        <v>253</v>
      </c>
      <c r="L390" t="s">
        <v>108</v>
      </c>
      <c r="M390">
        <v>44</v>
      </c>
      <c r="O390" t="str">
        <f>+VLOOKUP(Línea_Causa_Sexo_Región[[#This Row],[id_LA]],Línea_Atención[],2,0)</f>
        <v>Línea Cuidado Alternativo</v>
      </c>
    </row>
    <row r="391" spans="2:15" x14ac:dyDescent="0.3">
      <c r="B391" s="4" t="str">
        <f t="shared" si="18"/>
        <v>2-Causa Ingreso-04</v>
      </c>
      <c r="C391" s="4" t="str">
        <f t="shared" si="19"/>
        <v>2-Causa Ingreso-04-Hombres</v>
      </c>
      <c r="D391" s="4" t="str">
        <f t="shared" si="20"/>
        <v>2-Causa Ingreso-04-Hombres-1</v>
      </c>
      <c r="E391">
        <v>2</v>
      </c>
      <c r="F391" t="s">
        <v>358</v>
      </c>
      <c r="G391" t="s">
        <v>416</v>
      </c>
      <c r="H391" t="s">
        <v>126</v>
      </c>
      <c r="I391">
        <v>1</v>
      </c>
      <c r="J391" t="s">
        <v>201</v>
      </c>
      <c r="K391" t="s">
        <v>252</v>
      </c>
      <c r="L391" t="s">
        <v>108</v>
      </c>
      <c r="M391">
        <v>33</v>
      </c>
      <c r="O391" t="str">
        <f>+VLOOKUP(Línea_Causa_Sexo_Región[[#This Row],[id_LA]],Línea_Atención[],2,0)</f>
        <v>Línea Cuidado Alternativo</v>
      </c>
    </row>
    <row r="392" spans="2:15" x14ac:dyDescent="0.3">
      <c r="B392" s="4" t="str">
        <f t="shared" si="18"/>
        <v>2-Causa Ingreso-04</v>
      </c>
      <c r="C392" s="4" t="str">
        <f t="shared" si="19"/>
        <v>2-Causa Ingreso-04-Mujeres</v>
      </c>
      <c r="D392" s="4" t="str">
        <f t="shared" si="20"/>
        <v>2-Causa Ingreso-04-Mujeres-1</v>
      </c>
      <c r="E392">
        <v>2</v>
      </c>
      <c r="F392" t="s">
        <v>358</v>
      </c>
      <c r="G392" t="s">
        <v>416</v>
      </c>
      <c r="H392" t="s">
        <v>126</v>
      </c>
      <c r="I392">
        <v>1</v>
      </c>
      <c r="J392" t="s">
        <v>201</v>
      </c>
      <c r="K392" t="s">
        <v>253</v>
      </c>
      <c r="L392" t="s">
        <v>108</v>
      </c>
      <c r="M392">
        <v>42</v>
      </c>
      <c r="O392" t="str">
        <f>+VLOOKUP(Línea_Causa_Sexo_Región[[#This Row],[id_LA]],Línea_Atención[],2,0)</f>
        <v>Línea Cuidado Alternativo</v>
      </c>
    </row>
    <row r="393" spans="2:15" x14ac:dyDescent="0.3">
      <c r="B393" s="4" t="str">
        <f t="shared" si="18"/>
        <v>2-Causa Ingreso-04</v>
      </c>
      <c r="C393" s="4" t="str">
        <f t="shared" si="19"/>
        <v>2-Causa Ingreso-04-Hombres</v>
      </c>
      <c r="D393" s="4" t="str">
        <f t="shared" si="20"/>
        <v>2-Causa Ingreso-04-Hombres-2</v>
      </c>
      <c r="E393">
        <v>2</v>
      </c>
      <c r="F393" t="s">
        <v>358</v>
      </c>
      <c r="G393" t="s">
        <v>416</v>
      </c>
      <c r="H393" t="s">
        <v>126</v>
      </c>
      <c r="I393">
        <v>2</v>
      </c>
      <c r="J393" t="s">
        <v>202</v>
      </c>
      <c r="K393" t="s">
        <v>252</v>
      </c>
      <c r="L393" t="s">
        <v>108</v>
      </c>
      <c r="M393">
        <v>132</v>
      </c>
      <c r="O393" t="str">
        <f>+VLOOKUP(Línea_Causa_Sexo_Región[[#This Row],[id_LA]],Línea_Atención[],2,0)</f>
        <v>Línea Cuidado Alternativo</v>
      </c>
    </row>
    <row r="394" spans="2:15" x14ac:dyDescent="0.3">
      <c r="B394" s="4" t="str">
        <f t="shared" si="18"/>
        <v>2-Causa Ingreso-04</v>
      </c>
      <c r="C394" s="4" t="str">
        <f t="shared" si="19"/>
        <v>2-Causa Ingreso-04-Mujeres</v>
      </c>
      <c r="D394" s="4" t="str">
        <f t="shared" si="20"/>
        <v>2-Causa Ingreso-04-Mujeres-2</v>
      </c>
      <c r="E394">
        <v>2</v>
      </c>
      <c r="F394" t="s">
        <v>358</v>
      </c>
      <c r="G394" t="s">
        <v>416</v>
      </c>
      <c r="H394" t="s">
        <v>126</v>
      </c>
      <c r="I394">
        <v>2</v>
      </c>
      <c r="J394" t="s">
        <v>202</v>
      </c>
      <c r="K394" t="s">
        <v>253</v>
      </c>
      <c r="L394" t="s">
        <v>108</v>
      </c>
      <c r="M394">
        <v>144</v>
      </c>
      <c r="O394" t="str">
        <f>+VLOOKUP(Línea_Causa_Sexo_Región[[#This Row],[id_LA]],Línea_Atención[],2,0)</f>
        <v>Línea Cuidado Alternativo</v>
      </c>
    </row>
    <row r="395" spans="2:15" x14ac:dyDescent="0.3">
      <c r="B395" s="4" t="str">
        <f t="shared" si="18"/>
        <v>2-Causa Ingreso-04</v>
      </c>
      <c r="C395" s="4" t="str">
        <f t="shared" si="19"/>
        <v>2-Causa Ingreso-04-Hombres</v>
      </c>
      <c r="D395" s="4" t="str">
        <f t="shared" si="20"/>
        <v>2-Causa Ingreso-04-Hombres-3</v>
      </c>
      <c r="E395">
        <v>2</v>
      </c>
      <c r="F395" t="s">
        <v>358</v>
      </c>
      <c r="G395" t="s">
        <v>416</v>
      </c>
      <c r="H395" t="s">
        <v>126</v>
      </c>
      <c r="I395">
        <v>3</v>
      </c>
      <c r="J395" t="s">
        <v>203</v>
      </c>
      <c r="K395" t="s">
        <v>252</v>
      </c>
      <c r="L395" t="s">
        <v>108</v>
      </c>
      <c r="M395">
        <v>127</v>
      </c>
      <c r="O395" t="str">
        <f>+VLOOKUP(Línea_Causa_Sexo_Región[[#This Row],[id_LA]],Línea_Atención[],2,0)</f>
        <v>Línea Cuidado Alternativo</v>
      </c>
    </row>
    <row r="396" spans="2:15" x14ac:dyDescent="0.3">
      <c r="B396" s="4" t="str">
        <f t="shared" si="18"/>
        <v>2-Causa Ingreso-04</v>
      </c>
      <c r="C396" s="4" t="str">
        <f t="shared" si="19"/>
        <v>2-Causa Ingreso-04-Mujeres</v>
      </c>
      <c r="D396" s="4" t="str">
        <f t="shared" si="20"/>
        <v>2-Causa Ingreso-04-Mujeres-3</v>
      </c>
      <c r="E396">
        <v>2</v>
      </c>
      <c r="F396" t="s">
        <v>358</v>
      </c>
      <c r="G396" t="s">
        <v>416</v>
      </c>
      <c r="H396" t="s">
        <v>126</v>
      </c>
      <c r="I396">
        <v>3</v>
      </c>
      <c r="J396" t="s">
        <v>203</v>
      </c>
      <c r="K396" t="s">
        <v>253</v>
      </c>
      <c r="L396" t="s">
        <v>108</v>
      </c>
      <c r="M396">
        <v>143</v>
      </c>
      <c r="O396" t="str">
        <f>+VLOOKUP(Línea_Causa_Sexo_Región[[#This Row],[id_LA]],Línea_Atención[],2,0)</f>
        <v>Línea Cuidado Alternativo</v>
      </c>
    </row>
    <row r="397" spans="2:15" x14ac:dyDescent="0.3">
      <c r="B397" s="4" t="str">
        <f t="shared" si="18"/>
        <v>2-Causa Ingreso-04</v>
      </c>
      <c r="C397" s="4" t="str">
        <f t="shared" si="19"/>
        <v>2-Causa Ingreso-04-Hombres</v>
      </c>
      <c r="D397" s="4" t="str">
        <f t="shared" si="20"/>
        <v>2-Causa Ingreso-04-Hombres-4</v>
      </c>
      <c r="E397">
        <v>2</v>
      </c>
      <c r="F397" t="s">
        <v>358</v>
      </c>
      <c r="G397" t="s">
        <v>416</v>
      </c>
      <c r="H397" t="s">
        <v>126</v>
      </c>
      <c r="I397">
        <v>4</v>
      </c>
      <c r="J397" t="s">
        <v>204</v>
      </c>
      <c r="K397" t="s">
        <v>252</v>
      </c>
      <c r="L397" t="s">
        <v>108</v>
      </c>
      <c r="M397">
        <v>229</v>
      </c>
      <c r="O397" t="str">
        <f>+VLOOKUP(Línea_Causa_Sexo_Región[[#This Row],[id_LA]],Línea_Atención[],2,0)</f>
        <v>Línea Cuidado Alternativo</v>
      </c>
    </row>
    <row r="398" spans="2:15" x14ac:dyDescent="0.3">
      <c r="B398" s="4" t="str">
        <f t="shared" si="18"/>
        <v>2-Causa Ingreso-04</v>
      </c>
      <c r="C398" s="4" t="str">
        <f t="shared" si="19"/>
        <v>2-Causa Ingreso-04-Mujeres</v>
      </c>
      <c r="D398" s="4" t="str">
        <f t="shared" si="20"/>
        <v>2-Causa Ingreso-04-Mujeres-4</v>
      </c>
      <c r="E398">
        <v>2</v>
      </c>
      <c r="F398" t="s">
        <v>358</v>
      </c>
      <c r="G398" t="s">
        <v>416</v>
      </c>
      <c r="H398" t="s">
        <v>126</v>
      </c>
      <c r="I398">
        <v>4</v>
      </c>
      <c r="J398" t="s">
        <v>204</v>
      </c>
      <c r="K398" t="s">
        <v>253</v>
      </c>
      <c r="L398" t="s">
        <v>108</v>
      </c>
      <c r="M398">
        <v>178</v>
      </c>
      <c r="O398" t="str">
        <f>+VLOOKUP(Línea_Causa_Sexo_Región[[#This Row],[id_LA]],Línea_Atención[],2,0)</f>
        <v>Línea Cuidado Alternativo</v>
      </c>
    </row>
    <row r="399" spans="2:15" x14ac:dyDescent="0.3">
      <c r="B399" s="4" t="str">
        <f t="shared" si="18"/>
        <v>2-Causa Ingreso-04</v>
      </c>
      <c r="C399" s="4" t="str">
        <f t="shared" si="19"/>
        <v>2-Causa Ingreso-04-Hombres</v>
      </c>
      <c r="D399" s="4" t="str">
        <f t="shared" si="20"/>
        <v>2-Causa Ingreso-04-Hombres-5</v>
      </c>
      <c r="E399">
        <v>2</v>
      </c>
      <c r="F399" t="s">
        <v>358</v>
      </c>
      <c r="G399" t="s">
        <v>416</v>
      </c>
      <c r="H399" t="s">
        <v>126</v>
      </c>
      <c r="I399">
        <v>5</v>
      </c>
      <c r="J399" t="s">
        <v>205</v>
      </c>
      <c r="K399" t="s">
        <v>252</v>
      </c>
      <c r="L399" t="s">
        <v>108</v>
      </c>
      <c r="M399">
        <v>660</v>
      </c>
      <c r="O399" t="str">
        <f>+VLOOKUP(Línea_Causa_Sexo_Región[[#This Row],[id_LA]],Línea_Atención[],2,0)</f>
        <v>Línea Cuidado Alternativo</v>
      </c>
    </row>
    <row r="400" spans="2:15" x14ac:dyDescent="0.3">
      <c r="B400" s="4" t="str">
        <f t="shared" si="18"/>
        <v>2-Causa Ingreso-04</v>
      </c>
      <c r="C400" s="4" t="str">
        <f t="shared" si="19"/>
        <v>2-Causa Ingreso-04-Mujeres</v>
      </c>
      <c r="D400" s="4" t="str">
        <f t="shared" si="20"/>
        <v>2-Causa Ingreso-04-Mujeres-5</v>
      </c>
      <c r="E400">
        <v>2</v>
      </c>
      <c r="F400" t="s">
        <v>358</v>
      </c>
      <c r="G400" t="s">
        <v>416</v>
      </c>
      <c r="H400" t="s">
        <v>126</v>
      </c>
      <c r="I400">
        <v>5</v>
      </c>
      <c r="J400" t="s">
        <v>205</v>
      </c>
      <c r="K400" t="s">
        <v>253</v>
      </c>
      <c r="L400" t="s">
        <v>108</v>
      </c>
      <c r="M400">
        <v>624</v>
      </c>
      <c r="O400" t="str">
        <f>+VLOOKUP(Línea_Causa_Sexo_Región[[#This Row],[id_LA]],Línea_Atención[],2,0)</f>
        <v>Línea Cuidado Alternativo</v>
      </c>
    </row>
    <row r="401" spans="2:15" x14ac:dyDescent="0.3">
      <c r="B401" s="4" t="str">
        <f t="shared" si="18"/>
        <v>2-Causa Ingreso-04</v>
      </c>
      <c r="C401" s="4" t="str">
        <f t="shared" si="19"/>
        <v>2-Causa Ingreso-04-Hombres</v>
      </c>
      <c r="D401" s="4" t="str">
        <f t="shared" si="20"/>
        <v>2-Causa Ingreso-04-Hombres-13</v>
      </c>
      <c r="E401">
        <v>2</v>
      </c>
      <c r="F401" t="s">
        <v>358</v>
      </c>
      <c r="G401" t="s">
        <v>416</v>
      </c>
      <c r="H401" t="s">
        <v>126</v>
      </c>
      <c r="I401">
        <v>13</v>
      </c>
      <c r="J401" t="s">
        <v>213</v>
      </c>
      <c r="K401" t="s">
        <v>252</v>
      </c>
      <c r="L401" t="s">
        <v>108</v>
      </c>
      <c r="M401">
        <v>1739</v>
      </c>
      <c r="O401" t="str">
        <f>+VLOOKUP(Línea_Causa_Sexo_Región[[#This Row],[id_LA]],Línea_Atención[],2,0)</f>
        <v>Línea Cuidado Alternativo</v>
      </c>
    </row>
    <row r="402" spans="2:15" x14ac:dyDescent="0.3">
      <c r="B402" s="4" t="str">
        <f t="shared" si="18"/>
        <v>2-Causa Ingreso-04</v>
      </c>
      <c r="C402" s="4" t="str">
        <f t="shared" si="19"/>
        <v>2-Causa Ingreso-04-Mujeres</v>
      </c>
      <c r="D402" s="4" t="str">
        <f t="shared" si="20"/>
        <v>2-Causa Ingreso-04-Mujeres-13</v>
      </c>
      <c r="E402">
        <v>2</v>
      </c>
      <c r="F402" t="s">
        <v>358</v>
      </c>
      <c r="G402" t="s">
        <v>416</v>
      </c>
      <c r="H402" t="s">
        <v>126</v>
      </c>
      <c r="I402">
        <v>13</v>
      </c>
      <c r="J402" t="s">
        <v>213</v>
      </c>
      <c r="K402" t="s">
        <v>253</v>
      </c>
      <c r="L402" t="s">
        <v>108</v>
      </c>
      <c r="M402">
        <v>1811</v>
      </c>
      <c r="O402" t="str">
        <f>+VLOOKUP(Línea_Causa_Sexo_Región[[#This Row],[id_LA]],Línea_Atención[],2,0)</f>
        <v>Línea Cuidado Alternativo</v>
      </c>
    </row>
    <row r="403" spans="2:15" x14ac:dyDescent="0.3">
      <c r="B403" s="4" t="str">
        <f t="shared" si="18"/>
        <v>2-Causa Ingreso-04</v>
      </c>
      <c r="C403" s="4" t="str">
        <f t="shared" si="19"/>
        <v>2-Causa Ingreso-04-Hombres</v>
      </c>
      <c r="D403" s="4" t="str">
        <f t="shared" si="20"/>
        <v>2-Causa Ingreso-04-Hombres-6</v>
      </c>
      <c r="E403">
        <v>2</v>
      </c>
      <c r="F403" t="s">
        <v>358</v>
      </c>
      <c r="G403" t="s">
        <v>416</v>
      </c>
      <c r="H403" t="s">
        <v>126</v>
      </c>
      <c r="I403">
        <v>6</v>
      </c>
      <c r="J403" t="s">
        <v>206</v>
      </c>
      <c r="K403" t="s">
        <v>252</v>
      </c>
      <c r="L403" t="s">
        <v>108</v>
      </c>
      <c r="M403">
        <v>192</v>
      </c>
      <c r="O403" t="str">
        <f>+VLOOKUP(Línea_Causa_Sexo_Región[[#This Row],[id_LA]],Línea_Atención[],2,0)</f>
        <v>Línea Cuidado Alternativo</v>
      </c>
    </row>
    <row r="404" spans="2:15" x14ac:dyDescent="0.3">
      <c r="B404" s="4" t="str">
        <f t="shared" si="18"/>
        <v>2-Causa Ingreso-04</v>
      </c>
      <c r="C404" s="4" t="str">
        <f t="shared" si="19"/>
        <v>2-Causa Ingreso-04-Mujeres</v>
      </c>
      <c r="D404" s="4" t="str">
        <f t="shared" si="20"/>
        <v>2-Causa Ingreso-04-Mujeres-6</v>
      </c>
      <c r="E404">
        <v>2</v>
      </c>
      <c r="F404" t="s">
        <v>358</v>
      </c>
      <c r="G404" t="s">
        <v>416</v>
      </c>
      <c r="H404" t="s">
        <v>126</v>
      </c>
      <c r="I404">
        <v>6</v>
      </c>
      <c r="J404" t="s">
        <v>206</v>
      </c>
      <c r="K404" t="s">
        <v>253</v>
      </c>
      <c r="L404" t="s">
        <v>108</v>
      </c>
      <c r="M404">
        <v>257</v>
      </c>
      <c r="O404" t="str">
        <f>+VLOOKUP(Línea_Causa_Sexo_Región[[#This Row],[id_LA]],Línea_Atención[],2,0)</f>
        <v>Línea Cuidado Alternativo</v>
      </c>
    </row>
    <row r="405" spans="2:15" x14ac:dyDescent="0.3">
      <c r="B405" s="4" t="str">
        <f t="shared" si="18"/>
        <v>2-Causa Ingreso-04</v>
      </c>
      <c r="C405" s="4" t="str">
        <f t="shared" si="19"/>
        <v>2-Causa Ingreso-04-Hombres</v>
      </c>
      <c r="D405" s="4" t="str">
        <f t="shared" si="20"/>
        <v>2-Causa Ingreso-04-Hombres-7</v>
      </c>
      <c r="E405">
        <v>2</v>
      </c>
      <c r="F405" t="s">
        <v>358</v>
      </c>
      <c r="G405" t="s">
        <v>416</v>
      </c>
      <c r="H405" t="s">
        <v>126</v>
      </c>
      <c r="I405">
        <v>7</v>
      </c>
      <c r="J405" t="s">
        <v>207</v>
      </c>
      <c r="K405" t="s">
        <v>252</v>
      </c>
      <c r="L405" t="s">
        <v>108</v>
      </c>
      <c r="M405">
        <v>389</v>
      </c>
      <c r="O405" t="str">
        <f>+VLOOKUP(Línea_Causa_Sexo_Región[[#This Row],[id_LA]],Línea_Atención[],2,0)</f>
        <v>Línea Cuidado Alternativo</v>
      </c>
    </row>
    <row r="406" spans="2:15" x14ac:dyDescent="0.3">
      <c r="B406" s="4" t="str">
        <f t="shared" si="18"/>
        <v>2-Causa Ingreso-04</v>
      </c>
      <c r="C406" s="4" t="str">
        <f t="shared" si="19"/>
        <v>2-Causa Ingreso-04-Mujeres</v>
      </c>
      <c r="D406" s="4" t="str">
        <f t="shared" si="20"/>
        <v>2-Causa Ingreso-04-Mujeres-7</v>
      </c>
      <c r="E406">
        <v>2</v>
      </c>
      <c r="F406" t="s">
        <v>358</v>
      </c>
      <c r="G406" t="s">
        <v>416</v>
      </c>
      <c r="H406" t="s">
        <v>126</v>
      </c>
      <c r="I406">
        <v>7</v>
      </c>
      <c r="J406" t="s">
        <v>207</v>
      </c>
      <c r="K406" t="s">
        <v>253</v>
      </c>
      <c r="L406" t="s">
        <v>108</v>
      </c>
      <c r="M406">
        <v>446</v>
      </c>
      <c r="O406" t="str">
        <f>+VLOOKUP(Línea_Causa_Sexo_Región[[#This Row],[id_LA]],Línea_Atención[],2,0)</f>
        <v>Línea Cuidado Alternativo</v>
      </c>
    </row>
    <row r="407" spans="2:15" x14ac:dyDescent="0.3">
      <c r="B407" s="4" t="str">
        <f t="shared" si="18"/>
        <v>2-Causa Ingreso-04</v>
      </c>
      <c r="C407" s="4" t="str">
        <f t="shared" si="19"/>
        <v>2-Causa Ingreso-04-Hombres</v>
      </c>
      <c r="D407" s="4" t="str">
        <f t="shared" si="20"/>
        <v>2-Causa Ingreso-04-Hombres-16</v>
      </c>
      <c r="E407">
        <v>2</v>
      </c>
      <c r="F407" t="s">
        <v>358</v>
      </c>
      <c r="G407" t="s">
        <v>416</v>
      </c>
      <c r="H407" t="s">
        <v>126</v>
      </c>
      <c r="I407">
        <v>16</v>
      </c>
      <c r="J407" t="s">
        <v>216</v>
      </c>
      <c r="K407" t="s">
        <v>252</v>
      </c>
      <c r="L407" t="s">
        <v>108</v>
      </c>
      <c r="M407">
        <v>142</v>
      </c>
      <c r="O407" t="str">
        <f>+VLOOKUP(Línea_Causa_Sexo_Región[[#This Row],[id_LA]],Línea_Atención[],2,0)</f>
        <v>Línea Cuidado Alternativo</v>
      </c>
    </row>
    <row r="408" spans="2:15" x14ac:dyDescent="0.3">
      <c r="B408" s="4" t="str">
        <f t="shared" si="18"/>
        <v>2-Causa Ingreso-04</v>
      </c>
      <c r="C408" s="4" t="str">
        <f t="shared" si="19"/>
        <v>2-Causa Ingreso-04-Mujeres</v>
      </c>
      <c r="D408" s="4" t="str">
        <f t="shared" si="20"/>
        <v>2-Causa Ingreso-04-Mujeres-16</v>
      </c>
      <c r="E408">
        <v>2</v>
      </c>
      <c r="F408" t="s">
        <v>358</v>
      </c>
      <c r="G408" t="s">
        <v>416</v>
      </c>
      <c r="H408" t="s">
        <v>126</v>
      </c>
      <c r="I408">
        <v>16</v>
      </c>
      <c r="J408" t="s">
        <v>216</v>
      </c>
      <c r="K408" t="s">
        <v>253</v>
      </c>
      <c r="L408" t="s">
        <v>108</v>
      </c>
      <c r="M408">
        <v>139</v>
      </c>
      <c r="O408" t="str">
        <f>+VLOOKUP(Línea_Causa_Sexo_Región[[#This Row],[id_LA]],Línea_Atención[],2,0)</f>
        <v>Línea Cuidado Alternativo</v>
      </c>
    </row>
    <row r="409" spans="2:15" x14ac:dyDescent="0.3">
      <c r="B409" s="4" t="str">
        <f t="shared" si="18"/>
        <v>2-Causa Ingreso-04</v>
      </c>
      <c r="C409" s="4" t="str">
        <f t="shared" si="19"/>
        <v>2-Causa Ingreso-04-Hombres</v>
      </c>
      <c r="D409" s="4" t="str">
        <f t="shared" si="20"/>
        <v>2-Causa Ingreso-04-Hombres-8</v>
      </c>
      <c r="E409">
        <v>2</v>
      </c>
      <c r="F409" t="s">
        <v>358</v>
      </c>
      <c r="G409" t="s">
        <v>416</v>
      </c>
      <c r="H409" t="s">
        <v>126</v>
      </c>
      <c r="I409">
        <v>8</v>
      </c>
      <c r="J409" t="s">
        <v>208</v>
      </c>
      <c r="K409" t="s">
        <v>252</v>
      </c>
      <c r="L409" t="s">
        <v>108</v>
      </c>
      <c r="M409">
        <v>518</v>
      </c>
      <c r="O409" t="str">
        <f>+VLOOKUP(Línea_Causa_Sexo_Región[[#This Row],[id_LA]],Línea_Atención[],2,0)</f>
        <v>Línea Cuidado Alternativo</v>
      </c>
    </row>
    <row r="410" spans="2:15" x14ac:dyDescent="0.3">
      <c r="B410" s="4" t="str">
        <f t="shared" si="18"/>
        <v>2-Causa Ingreso-04</v>
      </c>
      <c r="C410" s="4" t="str">
        <f t="shared" si="19"/>
        <v>2-Causa Ingreso-04-Mujeres</v>
      </c>
      <c r="D410" s="4" t="str">
        <f t="shared" si="20"/>
        <v>2-Causa Ingreso-04-Mujeres-8</v>
      </c>
      <c r="E410">
        <v>2</v>
      </c>
      <c r="F410" t="s">
        <v>358</v>
      </c>
      <c r="G410" t="s">
        <v>416</v>
      </c>
      <c r="H410" t="s">
        <v>126</v>
      </c>
      <c r="I410">
        <v>8</v>
      </c>
      <c r="J410" t="s">
        <v>208</v>
      </c>
      <c r="K410" t="s">
        <v>253</v>
      </c>
      <c r="L410" t="s">
        <v>108</v>
      </c>
      <c r="M410">
        <v>600</v>
      </c>
      <c r="O410" t="str">
        <f>+VLOOKUP(Línea_Causa_Sexo_Región[[#This Row],[id_LA]],Línea_Atención[],2,0)</f>
        <v>Línea Cuidado Alternativo</v>
      </c>
    </row>
    <row r="411" spans="2:15" x14ac:dyDescent="0.3">
      <c r="B411" s="4" t="str">
        <f t="shared" si="18"/>
        <v>2-Causa Ingreso-04</v>
      </c>
      <c r="C411" s="4" t="str">
        <f t="shared" si="19"/>
        <v>2-Causa Ingreso-04-Hombres</v>
      </c>
      <c r="D411" s="4" t="str">
        <f t="shared" si="20"/>
        <v>2-Causa Ingreso-04-Hombres-9</v>
      </c>
      <c r="E411">
        <v>2</v>
      </c>
      <c r="F411" t="s">
        <v>358</v>
      </c>
      <c r="G411" t="s">
        <v>416</v>
      </c>
      <c r="H411" t="s">
        <v>126</v>
      </c>
      <c r="I411">
        <v>9</v>
      </c>
      <c r="J411" t="s">
        <v>209</v>
      </c>
      <c r="K411" t="s">
        <v>252</v>
      </c>
      <c r="L411" t="s">
        <v>108</v>
      </c>
      <c r="M411">
        <v>228</v>
      </c>
      <c r="O411" t="str">
        <f>+VLOOKUP(Línea_Causa_Sexo_Región[[#This Row],[id_LA]],Línea_Atención[],2,0)</f>
        <v>Línea Cuidado Alternativo</v>
      </c>
    </row>
    <row r="412" spans="2:15" x14ac:dyDescent="0.3">
      <c r="B412" s="4" t="str">
        <f t="shared" si="18"/>
        <v>2-Causa Ingreso-04</v>
      </c>
      <c r="C412" s="4" t="str">
        <f t="shared" si="19"/>
        <v>2-Causa Ingreso-04-Mujeres</v>
      </c>
      <c r="D412" s="4" t="str">
        <f t="shared" si="20"/>
        <v>2-Causa Ingreso-04-Mujeres-9</v>
      </c>
      <c r="E412">
        <v>2</v>
      </c>
      <c r="F412" t="s">
        <v>358</v>
      </c>
      <c r="G412" t="s">
        <v>416</v>
      </c>
      <c r="H412" t="s">
        <v>126</v>
      </c>
      <c r="I412">
        <v>9</v>
      </c>
      <c r="J412" t="s">
        <v>209</v>
      </c>
      <c r="K412" t="s">
        <v>253</v>
      </c>
      <c r="L412" t="s">
        <v>108</v>
      </c>
      <c r="M412">
        <v>301</v>
      </c>
      <c r="O412" t="str">
        <f>+VLOOKUP(Línea_Causa_Sexo_Región[[#This Row],[id_LA]],Línea_Atención[],2,0)</f>
        <v>Línea Cuidado Alternativo</v>
      </c>
    </row>
    <row r="413" spans="2:15" x14ac:dyDescent="0.3">
      <c r="B413" s="4" t="str">
        <f t="shared" si="18"/>
        <v>2-Causa Ingreso-04</v>
      </c>
      <c r="C413" s="4" t="str">
        <f t="shared" si="19"/>
        <v>2-Causa Ingreso-04-Hombres</v>
      </c>
      <c r="D413" s="4" t="str">
        <f t="shared" si="20"/>
        <v>2-Causa Ingreso-04-Hombres-14</v>
      </c>
      <c r="E413">
        <v>2</v>
      </c>
      <c r="F413" t="s">
        <v>358</v>
      </c>
      <c r="G413" t="s">
        <v>416</v>
      </c>
      <c r="H413" t="s">
        <v>126</v>
      </c>
      <c r="I413">
        <v>14</v>
      </c>
      <c r="J413" t="s">
        <v>214</v>
      </c>
      <c r="K413" t="s">
        <v>252</v>
      </c>
      <c r="L413" t="s">
        <v>108</v>
      </c>
      <c r="M413">
        <v>96</v>
      </c>
      <c r="O413" t="str">
        <f>+VLOOKUP(Línea_Causa_Sexo_Región[[#This Row],[id_LA]],Línea_Atención[],2,0)</f>
        <v>Línea Cuidado Alternativo</v>
      </c>
    </row>
    <row r="414" spans="2:15" x14ac:dyDescent="0.3">
      <c r="B414" s="4" t="str">
        <f t="shared" si="18"/>
        <v>2-Causa Ingreso-04</v>
      </c>
      <c r="C414" s="4" t="str">
        <f t="shared" si="19"/>
        <v>2-Causa Ingreso-04-Mujeres</v>
      </c>
      <c r="D414" s="4" t="str">
        <f t="shared" si="20"/>
        <v>2-Causa Ingreso-04-Mujeres-14</v>
      </c>
      <c r="E414">
        <v>2</v>
      </c>
      <c r="F414" t="s">
        <v>358</v>
      </c>
      <c r="G414" t="s">
        <v>416</v>
      </c>
      <c r="H414" t="s">
        <v>126</v>
      </c>
      <c r="I414">
        <v>14</v>
      </c>
      <c r="J414" t="s">
        <v>214</v>
      </c>
      <c r="K414" t="s">
        <v>253</v>
      </c>
      <c r="L414" t="s">
        <v>108</v>
      </c>
      <c r="M414">
        <v>106</v>
      </c>
      <c r="O414" t="str">
        <f>+VLOOKUP(Línea_Causa_Sexo_Región[[#This Row],[id_LA]],Línea_Atención[],2,0)</f>
        <v>Línea Cuidado Alternativo</v>
      </c>
    </row>
    <row r="415" spans="2:15" x14ac:dyDescent="0.3">
      <c r="B415" s="4" t="str">
        <f t="shared" si="18"/>
        <v>2-Causa Ingreso-04</v>
      </c>
      <c r="C415" s="4" t="str">
        <f t="shared" si="19"/>
        <v>2-Causa Ingreso-04-Hombres</v>
      </c>
      <c r="D415" s="4" t="str">
        <f t="shared" si="20"/>
        <v>2-Causa Ingreso-04-Hombres-10</v>
      </c>
      <c r="E415">
        <v>2</v>
      </c>
      <c r="F415" t="s">
        <v>358</v>
      </c>
      <c r="G415" t="s">
        <v>416</v>
      </c>
      <c r="H415" t="s">
        <v>126</v>
      </c>
      <c r="I415">
        <v>10</v>
      </c>
      <c r="J415" t="s">
        <v>210</v>
      </c>
      <c r="K415" t="s">
        <v>252</v>
      </c>
      <c r="L415" t="s">
        <v>108</v>
      </c>
      <c r="M415">
        <v>183</v>
      </c>
      <c r="O415" t="str">
        <f>+VLOOKUP(Línea_Causa_Sexo_Región[[#This Row],[id_LA]],Línea_Atención[],2,0)</f>
        <v>Línea Cuidado Alternativo</v>
      </c>
    </row>
    <row r="416" spans="2:15" x14ac:dyDescent="0.3">
      <c r="B416" s="4" t="str">
        <f t="shared" si="18"/>
        <v>2-Causa Ingreso-04</v>
      </c>
      <c r="C416" s="4" t="str">
        <f t="shared" si="19"/>
        <v>2-Causa Ingreso-04-Mujeres</v>
      </c>
      <c r="D416" s="4" t="str">
        <f t="shared" si="20"/>
        <v>2-Causa Ingreso-04-Mujeres-10</v>
      </c>
      <c r="E416">
        <v>2</v>
      </c>
      <c r="F416" t="s">
        <v>358</v>
      </c>
      <c r="G416" t="s">
        <v>416</v>
      </c>
      <c r="H416" t="s">
        <v>126</v>
      </c>
      <c r="I416">
        <v>10</v>
      </c>
      <c r="J416" t="s">
        <v>210</v>
      </c>
      <c r="K416" t="s">
        <v>253</v>
      </c>
      <c r="L416" t="s">
        <v>108</v>
      </c>
      <c r="M416">
        <v>239</v>
      </c>
      <c r="O416" t="str">
        <f>+VLOOKUP(Línea_Causa_Sexo_Región[[#This Row],[id_LA]],Línea_Atención[],2,0)</f>
        <v>Línea Cuidado Alternativo</v>
      </c>
    </row>
    <row r="417" spans="2:15" x14ac:dyDescent="0.3">
      <c r="B417" s="4" t="str">
        <f t="shared" si="18"/>
        <v>2-Causa Ingreso-04</v>
      </c>
      <c r="C417" s="4" t="str">
        <f t="shared" si="19"/>
        <v>2-Causa Ingreso-04-Hombres</v>
      </c>
      <c r="D417" s="4" t="str">
        <f t="shared" si="20"/>
        <v>2-Causa Ingreso-04-Hombres-11</v>
      </c>
      <c r="E417">
        <v>2</v>
      </c>
      <c r="F417" t="s">
        <v>358</v>
      </c>
      <c r="G417" t="s">
        <v>416</v>
      </c>
      <c r="H417" t="s">
        <v>126</v>
      </c>
      <c r="I417">
        <v>11</v>
      </c>
      <c r="J417" t="s">
        <v>211</v>
      </c>
      <c r="K417" t="s">
        <v>252</v>
      </c>
      <c r="L417" t="s">
        <v>108</v>
      </c>
      <c r="M417">
        <v>29</v>
      </c>
      <c r="O417" t="str">
        <f>+VLOOKUP(Línea_Causa_Sexo_Región[[#This Row],[id_LA]],Línea_Atención[],2,0)</f>
        <v>Línea Cuidado Alternativo</v>
      </c>
    </row>
    <row r="418" spans="2:15" x14ac:dyDescent="0.3">
      <c r="B418" s="4" t="str">
        <f t="shared" si="18"/>
        <v>2-Causa Ingreso-04</v>
      </c>
      <c r="C418" s="4" t="str">
        <f t="shared" si="19"/>
        <v>2-Causa Ingreso-04-Mujeres</v>
      </c>
      <c r="D418" s="4" t="str">
        <f t="shared" si="20"/>
        <v>2-Causa Ingreso-04-Mujeres-11</v>
      </c>
      <c r="E418">
        <v>2</v>
      </c>
      <c r="F418" t="s">
        <v>358</v>
      </c>
      <c r="G418" t="s">
        <v>416</v>
      </c>
      <c r="H418" t="s">
        <v>126</v>
      </c>
      <c r="I418">
        <v>11</v>
      </c>
      <c r="J418" t="s">
        <v>211</v>
      </c>
      <c r="K418" t="s">
        <v>253</v>
      </c>
      <c r="L418" t="s">
        <v>108</v>
      </c>
      <c r="M418">
        <v>20</v>
      </c>
      <c r="O418" t="str">
        <f>+VLOOKUP(Línea_Causa_Sexo_Región[[#This Row],[id_LA]],Línea_Atención[],2,0)</f>
        <v>Línea Cuidado Alternativo</v>
      </c>
    </row>
    <row r="419" spans="2:15" x14ac:dyDescent="0.3">
      <c r="B419" s="4" t="str">
        <f t="shared" si="18"/>
        <v>2-Causa Ingreso-04</v>
      </c>
      <c r="C419" s="4" t="str">
        <f t="shared" si="19"/>
        <v>2-Causa Ingreso-04-Hombres</v>
      </c>
      <c r="D419" s="4" t="str">
        <f t="shared" si="20"/>
        <v>2-Causa Ingreso-04-Hombres-12</v>
      </c>
      <c r="E419">
        <v>2</v>
      </c>
      <c r="F419" t="s">
        <v>358</v>
      </c>
      <c r="G419" t="s">
        <v>416</v>
      </c>
      <c r="H419" t="s">
        <v>126</v>
      </c>
      <c r="I419">
        <v>12</v>
      </c>
      <c r="J419" t="s">
        <v>212</v>
      </c>
      <c r="K419" t="s">
        <v>252</v>
      </c>
      <c r="L419" t="s">
        <v>108</v>
      </c>
      <c r="M419">
        <v>44</v>
      </c>
      <c r="O419" t="str">
        <f>+VLOOKUP(Línea_Causa_Sexo_Región[[#This Row],[id_LA]],Línea_Atención[],2,0)</f>
        <v>Línea Cuidado Alternativo</v>
      </c>
    </row>
    <row r="420" spans="2:15" x14ac:dyDescent="0.3">
      <c r="B420" s="4" t="str">
        <f t="shared" si="18"/>
        <v>2-Causa Ingreso-04</v>
      </c>
      <c r="C420" s="4" t="str">
        <f t="shared" si="19"/>
        <v>2-Causa Ingreso-04-Mujeres</v>
      </c>
      <c r="D420" s="4" t="str">
        <f t="shared" si="20"/>
        <v>2-Causa Ingreso-04-Mujeres-12</v>
      </c>
      <c r="E420">
        <v>2</v>
      </c>
      <c r="F420" t="s">
        <v>358</v>
      </c>
      <c r="G420" t="s">
        <v>416</v>
      </c>
      <c r="H420" t="s">
        <v>126</v>
      </c>
      <c r="I420">
        <v>12</v>
      </c>
      <c r="J420" t="s">
        <v>212</v>
      </c>
      <c r="K420" t="s">
        <v>253</v>
      </c>
      <c r="L420" t="s">
        <v>108</v>
      </c>
      <c r="M420">
        <v>41</v>
      </c>
      <c r="O420" t="str">
        <f>+VLOOKUP(Línea_Causa_Sexo_Región[[#This Row],[id_LA]],Línea_Atención[],2,0)</f>
        <v>Línea Cuidado Alternativo</v>
      </c>
    </row>
    <row r="421" spans="2:15" x14ac:dyDescent="0.3">
      <c r="B421" s="4" t="str">
        <f t="shared" si="18"/>
        <v>2-Causa Ingreso-05</v>
      </c>
      <c r="C421" s="4" t="str">
        <f t="shared" si="19"/>
        <v>2-Causa Ingreso-05-Hombres</v>
      </c>
      <c r="D421" s="4" t="str">
        <f t="shared" si="20"/>
        <v>2-Causa Ingreso-05-Hombres-15</v>
      </c>
      <c r="E421">
        <v>2</v>
      </c>
      <c r="F421" t="s">
        <v>359</v>
      </c>
      <c r="G421" t="s">
        <v>416</v>
      </c>
      <c r="H421" t="s">
        <v>127</v>
      </c>
      <c r="I421">
        <v>15</v>
      </c>
      <c r="J421" t="s">
        <v>215</v>
      </c>
      <c r="K421" t="s">
        <v>252</v>
      </c>
      <c r="L421" t="s">
        <v>108</v>
      </c>
      <c r="M421">
        <v>79</v>
      </c>
      <c r="O421" t="str">
        <f>+VLOOKUP(Línea_Causa_Sexo_Región[[#This Row],[id_LA]],Línea_Atención[],2,0)</f>
        <v>Línea Cuidado Alternativo</v>
      </c>
    </row>
    <row r="422" spans="2:15" x14ac:dyDescent="0.3">
      <c r="B422" s="4" t="str">
        <f t="shared" si="18"/>
        <v>2-Causa Ingreso-05</v>
      </c>
      <c r="C422" s="4" t="str">
        <f t="shared" si="19"/>
        <v>2-Causa Ingreso-05-Mujeres</v>
      </c>
      <c r="D422" s="4" t="str">
        <f t="shared" si="20"/>
        <v>2-Causa Ingreso-05-Mujeres-15</v>
      </c>
      <c r="E422">
        <v>2</v>
      </c>
      <c r="F422" t="s">
        <v>359</v>
      </c>
      <c r="G422" t="s">
        <v>416</v>
      </c>
      <c r="H422" t="s">
        <v>127</v>
      </c>
      <c r="I422">
        <v>15</v>
      </c>
      <c r="J422" t="s">
        <v>215</v>
      </c>
      <c r="K422" t="s">
        <v>253</v>
      </c>
      <c r="L422" t="s">
        <v>108</v>
      </c>
      <c r="M422">
        <v>61</v>
      </c>
      <c r="O422" t="str">
        <f>+VLOOKUP(Línea_Causa_Sexo_Región[[#This Row],[id_LA]],Línea_Atención[],2,0)</f>
        <v>Línea Cuidado Alternativo</v>
      </c>
    </row>
    <row r="423" spans="2:15" x14ac:dyDescent="0.3">
      <c r="B423" s="4" t="str">
        <f t="shared" si="18"/>
        <v>2-Causa Ingreso-05</v>
      </c>
      <c r="C423" s="4" t="str">
        <f t="shared" si="19"/>
        <v>2-Causa Ingreso-05-Hombres</v>
      </c>
      <c r="D423" s="4" t="str">
        <f t="shared" si="20"/>
        <v>2-Causa Ingreso-05-Hombres-1</v>
      </c>
      <c r="E423">
        <v>2</v>
      </c>
      <c r="F423" t="s">
        <v>359</v>
      </c>
      <c r="G423" t="s">
        <v>416</v>
      </c>
      <c r="H423" t="s">
        <v>127</v>
      </c>
      <c r="I423">
        <v>1</v>
      </c>
      <c r="J423" t="s">
        <v>201</v>
      </c>
      <c r="K423" t="s">
        <v>252</v>
      </c>
      <c r="L423" t="s">
        <v>108</v>
      </c>
      <c r="M423">
        <v>85</v>
      </c>
      <c r="O423" t="str">
        <f>+VLOOKUP(Línea_Causa_Sexo_Región[[#This Row],[id_LA]],Línea_Atención[],2,0)</f>
        <v>Línea Cuidado Alternativo</v>
      </c>
    </row>
    <row r="424" spans="2:15" x14ac:dyDescent="0.3">
      <c r="B424" s="4" t="str">
        <f t="shared" si="18"/>
        <v>2-Causa Ingreso-05</v>
      </c>
      <c r="C424" s="4" t="str">
        <f t="shared" si="19"/>
        <v>2-Causa Ingreso-05-Mujeres</v>
      </c>
      <c r="D424" s="4" t="str">
        <f t="shared" si="20"/>
        <v>2-Causa Ingreso-05-Mujeres-1</v>
      </c>
      <c r="E424">
        <v>2</v>
      </c>
      <c r="F424" t="s">
        <v>359</v>
      </c>
      <c r="G424" t="s">
        <v>416</v>
      </c>
      <c r="H424" t="s">
        <v>127</v>
      </c>
      <c r="I424">
        <v>1</v>
      </c>
      <c r="J424" t="s">
        <v>201</v>
      </c>
      <c r="K424" t="s">
        <v>253</v>
      </c>
      <c r="L424" t="s">
        <v>108</v>
      </c>
      <c r="M424">
        <v>106</v>
      </c>
      <c r="O424" t="str">
        <f>+VLOOKUP(Línea_Causa_Sexo_Región[[#This Row],[id_LA]],Línea_Atención[],2,0)</f>
        <v>Línea Cuidado Alternativo</v>
      </c>
    </row>
    <row r="425" spans="2:15" x14ac:dyDescent="0.3">
      <c r="B425" s="4" t="str">
        <f t="shared" si="18"/>
        <v>2-Causa Ingreso-05</v>
      </c>
      <c r="C425" s="4" t="str">
        <f t="shared" si="19"/>
        <v>2-Causa Ingreso-05-Hombres</v>
      </c>
      <c r="D425" s="4" t="str">
        <f t="shared" si="20"/>
        <v>2-Causa Ingreso-05-Hombres-2</v>
      </c>
      <c r="E425">
        <v>2</v>
      </c>
      <c r="F425" t="s">
        <v>359</v>
      </c>
      <c r="G425" t="s">
        <v>416</v>
      </c>
      <c r="H425" t="s">
        <v>127</v>
      </c>
      <c r="I425">
        <v>2</v>
      </c>
      <c r="J425" t="s">
        <v>202</v>
      </c>
      <c r="K425" t="s">
        <v>252</v>
      </c>
      <c r="L425" t="s">
        <v>108</v>
      </c>
      <c r="M425">
        <v>83</v>
      </c>
      <c r="O425" t="str">
        <f>+VLOOKUP(Línea_Causa_Sexo_Región[[#This Row],[id_LA]],Línea_Atención[],2,0)</f>
        <v>Línea Cuidado Alternativo</v>
      </c>
    </row>
    <row r="426" spans="2:15" x14ac:dyDescent="0.3">
      <c r="B426" s="4" t="str">
        <f t="shared" si="18"/>
        <v>2-Causa Ingreso-05</v>
      </c>
      <c r="C426" s="4" t="str">
        <f t="shared" si="19"/>
        <v>2-Causa Ingreso-05-Mujeres</v>
      </c>
      <c r="D426" s="4" t="str">
        <f t="shared" si="20"/>
        <v>2-Causa Ingreso-05-Mujeres-2</v>
      </c>
      <c r="E426">
        <v>2</v>
      </c>
      <c r="F426" t="s">
        <v>359</v>
      </c>
      <c r="G426" t="s">
        <v>416</v>
      </c>
      <c r="H426" t="s">
        <v>127</v>
      </c>
      <c r="I426">
        <v>2</v>
      </c>
      <c r="J426" t="s">
        <v>202</v>
      </c>
      <c r="K426" t="s">
        <v>253</v>
      </c>
      <c r="L426" t="s">
        <v>108</v>
      </c>
      <c r="M426">
        <v>96</v>
      </c>
      <c r="O426" t="str">
        <f>+VLOOKUP(Línea_Causa_Sexo_Región[[#This Row],[id_LA]],Línea_Atención[],2,0)</f>
        <v>Línea Cuidado Alternativo</v>
      </c>
    </row>
    <row r="427" spans="2:15" x14ac:dyDescent="0.3">
      <c r="B427" s="4" t="str">
        <f t="shared" si="18"/>
        <v>2-Causa Ingreso-05</v>
      </c>
      <c r="C427" s="4" t="str">
        <f t="shared" si="19"/>
        <v>2-Causa Ingreso-05-Hombres</v>
      </c>
      <c r="D427" s="4" t="str">
        <f t="shared" si="20"/>
        <v>2-Causa Ingreso-05-Hombres-3</v>
      </c>
      <c r="E427">
        <v>2</v>
      </c>
      <c r="F427" t="s">
        <v>359</v>
      </c>
      <c r="G427" t="s">
        <v>416</v>
      </c>
      <c r="H427" t="s">
        <v>127</v>
      </c>
      <c r="I427">
        <v>3</v>
      </c>
      <c r="J427" t="s">
        <v>203</v>
      </c>
      <c r="K427" t="s">
        <v>252</v>
      </c>
      <c r="L427" t="s">
        <v>108</v>
      </c>
      <c r="M427">
        <v>44</v>
      </c>
      <c r="O427" t="str">
        <f>+VLOOKUP(Línea_Causa_Sexo_Región[[#This Row],[id_LA]],Línea_Atención[],2,0)</f>
        <v>Línea Cuidado Alternativo</v>
      </c>
    </row>
    <row r="428" spans="2:15" x14ac:dyDescent="0.3">
      <c r="B428" s="4" t="str">
        <f t="shared" si="18"/>
        <v>2-Causa Ingreso-05</v>
      </c>
      <c r="C428" s="4" t="str">
        <f t="shared" si="19"/>
        <v>2-Causa Ingreso-05-Mujeres</v>
      </c>
      <c r="D428" s="4" t="str">
        <f t="shared" si="20"/>
        <v>2-Causa Ingreso-05-Mujeres-3</v>
      </c>
      <c r="E428">
        <v>2</v>
      </c>
      <c r="F428" t="s">
        <v>359</v>
      </c>
      <c r="G428" t="s">
        <v>416</v>
      </c>
      <c r="H428" t="s">
        <v>127</v>
      </c>
      <c r="I428">
        <v>3</v>
      </c>
      <c r="J428" t="s">
        <v>203</v>
      </c>
      <c r="K428" t="s">
        <v>253</v>
      </c>
      <c r="L428" t="s">
        <v>108</v>
      </c>
      <c r="M428">
        <v>73</v>
      </c>
      <c r="O428" t="str">
        <f>+VLOOKUP(Línea_Causa_Sexo_Región[[#This Row],[id_LA]],Línea_Atención[],2,0)</f>
        <v>Línea Cuidado Alternativo</v>
      </c>
    </row>
    <row r="429" spans="2:15" x14ac:dyDescent="0.3">
      <c r="B429" s="4" t="str">
        <f t="shared" si="18"/>
        <v>2-Causa Ingreso-05</v>
      </c>
      <c r="C429" s="4" t="str">
        <f t="shared" si="19"/>
        <v>2-Causa Ingreso-05-Hombres</v>
      </c>
      <c r="D429" s="4" t="str">
        <f t="shared" si="20"/>
        <v>2-Causa Ingreso-05-Hombres-4</v>
      </c>
      <c r="E429">
        <v>2</v>
      </c>
      <c r="F429" t="s">
        <v>359</v>
      </c>
      <c r="G429" t="s">
        <v>416</v>
      </c>
      <c r="H429" t="s">
        <v>127</v>
      </c>
      <c r="I429">
        <v>4</v>
      </c>
      <c r="J429" t="s">
        <v>204</v>
      </c>
      <c r="K429" t="s">
        <v>252</v>
      </c>
      <c r="L429" t="s">
        <v>108</v>
      </c>
      <c r="M429">
        <v>138</v>
      </c>
      <c r="O429" t="str">
        <f>+VLOOKUP(Línea_Causa_Sexo_Región[[#This Row],[id_LA]],Línea_Atención[],2,0)</f>
        <v>Línea Cuidado Alternativo</v>
      </c>
    </row>
    <row r="430" spans="2:15" x14ac:dyDescent="0.3">
      <c r="B430" s="4" t="str">
        <f t="shared" si="18"/>
        <v>2-Causa Ingreso-05</v>
      </c>
      <c r="C430" s="4" t="str">
        <f t="shared" si="19"/>
        <v>2-Causa Ingreso-05-Mujeres</v>
      </c>
      <c r="D430" s="4" t="str">
        <f t="shared" si="20"/>
        <v>2-Causa Ingreso-05-Mujeres-4</v>
      </c>
      <c r="E430">
        <v>2</v>
      </c>
      <c r="F430" t="s">
        <v>359</v>
      </c>
      <c r="G430" t="s">
        <v>416</v>
      </c>
      <c r="H430" t="s">
        <v>127</v>
      </c>
      <c r="I430">
        <v>4</v>
      </c>
      <c r="J430" t="s">
        <v>204</v>
      </c>
      <c r="K430" t="s">
        <v>253</v>
      </c>
      <c r="L430" t="s">
        <v>108</v>
      </c>
      <c r="M430">
        <v>157</v>
      </c>
      <c r="O430" t="str">
        <f>+VLOOKUP(Línea_Causa_Sexo_Región[[#This Row],[id_LA]],Línea_Atención[],2,0)</f>
        <v>Línea Cuidado Alternativo</v>
      </c>
    </row>
    <row r="431" spans="2:15" x14ac:dyDescent="0.3">
      <c r="B431" s="4" t="str">
        <f t="shared" si="18"/>
        <v>2-Causa Ingreso-05</v>
      </c>
      <c r="C431" s="4" t="str">
        <f t="shared" si="19"/>
        <v>2-Causa Ingreso-05-Hombres</v>
      </c>
      <c r="D431" s="4" t="str">
        <f t="shared" si="20"/>
        <v>2-Causa Ingreso-05-Hombres-5</v>
      </c>
      <c r="E431">
        <v>2</v>
      </c>
      <c r="F431" t="s">
        <v>359</v>
      </c>
      <c r="G431" t="s">
        <v>416</v>
      </c>
      <c r="H431" t="s">
        <v>127</v>
      </c>
      <c r="I431">
        <v>5</v>
      </c>
      <c r="J431" t="s">
        <v>205</v>
      </c>
      <c r="K431" t="s">
        <v>252</v>
      </c>
      <c r="L431" t="s">
        <v>108</v>
      </c>
      <c r="M431">
        <v>461</v>
      </c>
      <c r="O431" t="str">
        <f>+VLOOKUP(Línea_Causa_Sexo_Región[[#This Row],[id_LA]],Línea_Atención[],2,0)</f>
        <v>Línea Cuidado Alternativo</v>
      </c>
    </row>
    <row r="432" spans="2:15" x14ac:dyDescent="0.3">
      <c r="B432" s="4" t="str">
        <f t="shared" si="18"/>
        <v>2-Causa Ingreso-05</v>
      </c>
      <c r="C432" s="4" t="str">
        <f t="shared" si="19"/>
        <v>2-Causa Ingreso-05-Mujeres</v>
      </c>
      <c r="D432" s="4" t="str">
        <f t="shared" si="20"/>
        <v>2-Causa Ingreso-05-Mujeres-5</v>
      </c>
      <c r="E432">
        <v>2</v>
      </c>
      <c r="F432" t="s">
        <v>359</v>
      </c>
      <c r="G432" t="s">
        <v>416</v>
      </c>
      <c r="H432" t="s">
        <v>127</v>
      </c>
      <c r="I432">
        <v>5</v>
      </c>
      <c r="J432" t="s">
        <v>205</v>
      </c>
      <c r="K432" t="s">
        <v>253</v>
      </c>
      <c r="L432" t="s">
        <v>108</v>
      </c>
      <c r="M432">
        <v>490</v>
      </c>
      <c r="O432" t="str">
        <f>+VLOOKUP(Línea_Causa_Sexo_Región[[#This Row],[id_LA]],Línea_Atención[],2,0)</f>
        <v>Línea Cuidado Alternativo</v>
      </c>
    </row>
    <row r="433" spans="2:15" x14ac:dyDescent="0.3">
      <c r="B433" s="4" t="str">
        <f t="shared" si="18"/>
        <v>2-Causa Ingreso-05</v>
      </c>
      <c r="C433" s="4" t="str">
        <f t="shared" si="19"/>
        <v>2-Causa Ingreso-05-Hombres</v>
      </c>
      <c r="D433" s="4" t="str">
        <f t="shared" si="20"/>
        <v>2-Causa Ingreso-05-Hombres-13</v>
      </c>
      <c r="E433">
        <v>2</v>
      </c>
      <c r="F433" t="s">
        <v>359</v>
      </c>
      <c r="G433" t="s">
        <v>416</v>
      </c>
      <c r="H433" t="s">
        <v>127</v>
      </c>
      <c r="I433">
        <v>13</v>
      </c>
      <c r="J433" t="s">
        <v>213</v>
      </c>
      <c r="K433" t="s">
        <v>252</v>
      </c>
      <c r="L433" t="s">
        <v>108</v>
      </c>
      <c r="M433">
        <v>792</v>
      </c>
      <c r="O433" t="str">
        <f>+VLOOKUP(Línea_Causa_Sexo_Región[[#This Row],[id_LA]],Línea_Atención[],2,0)</f>
        <v>Línea Cuidado Alternativo</v>
      </c>
    </row>
    <row r="434" spans="2:15" x14ac:dyDescent="0.3">
      <c r="B434" s="4" t="str">
        <f t="shared" si="18"/>
        <v>2-Causa Ingreso-05</v>
      </c>
      <c r="C434" s="4" t="str">
        <f t="shared" si="19"/>
        <v>2-Causa Ingreso-05-Mujeres</v>
      </c>
      <c r="D434" s="4" t="str">
        <f t="shared" si="20"/>
        <v>2-Causa Ingreso-05-Mujeres-13</v>
      </c>
      <c r="E434">
        <v>2</v>
      </c>
      <c r="F434" t="s">
        <v>359</v>
      </c>
      <c r="G434" t="s">
        <v>416</v>
      </c>
      <c r="H434" t="s">
        <v>127</v>
      </c>
      <c r="I434">
        <v>13</v>
      </c>
      <c r="J434" t="s">
        <v>213</v>
      </c>
      <c r="K434" t="s">
        <v>253</v>
      </c>
      <c r="L434" t="s">
        <v>108</v>
      </c>
      <c r="M434">
        <v>772</v>
      </c>
      <c r="O434" t="str">
        <f>+VLOOKUP(Línea_Causa_Sexo_Región[[#This Row],[id_LA]],Línea_Atención[],2,0)</f>
        <v>Línea Cuidado Alternativo</v>
      </c>
    </row>
    <row r="435" spans="2:15" x14ac:dyDescent="0.3">
      <c r="B435" s="4" t="str">
        <f t="shared" si="18"/>
        <v>2-Causa Ingreso-05</v>
      </c>
      <c r="C435" s="4" t="str">
        <f t="shared" si="19"/>
        <v>2-Causa Ingreso-05-Hombres</v>
      </c>
      <c r="D435" s="4" t="str">
        <f t="shared" si="20"/>
        <v>2-Causa Ingreso-05-Hombres-6</v>
      </c>
      <c r="E435">
        <v>2</v>
      </c>
      <c r="F435" t="s">
        <v>359</v>
      </c>
      <c r="G435" t="s">
        <v>416</v>
      </c>
      <c r="H435" t="s">
        <v>127</v>
      </c>
      <c r="I435">
        <v>6</v>
      </c>
      <c r="J435" t="s">
        <v>206</v>
      </c>
      <c r="K435" t="s">
        <v>252</v>
      </c>
      <c r="L435" t="s">
        <v>108</v>
      </c>
      <c r="M435">
        <v>166</v>
      </c>
      <c r="O435" t="str">
        <f>+VLOOKUP(Línea_Causa_Sexo_Región[[#This Row],[id_LA]],Línea_Atención[],2,0)</f>
        <v>Línea Cuidado Alternativo</v>
      </c>
    </row>
    <row r="436" spans="2:15" x14ac:dyDescent="0.3">
      <c r="B436" s="4" t="str">
        <f t="shared" si="18"/>
        <v>2-Causa Ingreso-05</v>
      </c>
      <c r="C436" s="4" t="str">
        <f t="shared" si="19"/>
        <v>2-Causa Ingreso-05-Mujeres</v>
      </c>
      <c r="D436" s="4" t="str">
        <f t="shared" si="20"/>
        <v>2-Causa Ingreso-05-Mujeres-6</v>
      </c>
      <c r="E436">
        <v>2</v>
      </c>
      <c r="F436" t="s">
        <v>359</v>
      </c>
      <c r="G436" t="s">
        <v>416</v>
      </c>
      <c r="H436" t="s">
        <v>127</v>
      </c>
      <c r="I436">
        <v>6</v>
      </c>
      <c r="J436" t="s">
        <v>206</v>
      </c>
      <c r="K436" t="s">
        <v>253</v>
      </c>
      <c r="L436" t="s">
        <v>108</v>
      </c>
      <c r="M436">
        <v>182</v>
      </c>
      <c r="O436" t="str">
        <f>+VLOOKUP(Línea_Causa_Sexo_Región[[#This Row],[id_LA]],Línea_Atención[],2,0)</f>
        <v>Línea Cuidado Alternativo</v>
      </c>
    </row>
    <row r="437" spans="2:15" x14ac:dyDescent="0.3">
      <c r="B437" s="4" t="str">
        <f t="shared" si="18"/>
        <v>2-Causa Ingreso-05</v>
      </c>
      <c r="C437" s="4" t="str">
        <f t="shared" si="19"/>
        <v>2-Causa Ingreso-05-Hombres</v>
      </c>
      <c r="D437" s="4" t="str">
        <f t="shared" si="20"/>
        <v>2-Causa Ingreso-05-Hombres-7</v>
      </c>
      <c r="E437">
        <v>2</v>
      </c>
      <c r="F437" t="s">
        <v>359</v>
      </c>
      <c r="G437" t="s">
        <v>416</v>
      </c>
      <c r="H437" t="s">
        <v>127</v>
      </c>
      <c r="I437">
        <v>7</v>
      </c>
      <c r="J437" t="s">
        <v>207</v>
      </c>
      <c r="K437" t="s">
        <v>252</v>
      </c>
      <c r="L437" t="s">
        <v>108</v>
      </c>
      <c r="M437">
        <v>128</v>
      </c>
      <c r="O437" t="str">
        <f>+VLOOKUP(Línea_Causa_Sexo_Región[[#This Row],[id_LA]],Línea_Atención[],2,0)</f>
        <v>Línea Cuidado Alternativo</v>
      </c>
    </row>
    <row r="438" spans="2:15" x14ac:dyDescent="0.3">
      <c r="B438" s="4" t="str">
        <f t="shared" si="18"/>
        <v>2-Causa Ingreso-05</v>
      </c>
      <c r="C438" s="4" t="str">
        <f t="shared" si="19"/>
        <v>2-Causa Ingreso-05-Mujeres</v>
      </c>
      <c r="D438" s="4" t="str">
        <f t="shared" si="20"/>
        <v>2-Causa Ingreso-05-Mujeres-7</v>
      </c>
      <c r="E438">
        <v>2</v>
      </c>
      <c r="F438" t="s">
        <v>359</v>
      </c>
      <c r="G438" t="s">
        <v>416</v>
      </c>
      <c r="H438" t="s">
        <v>127</v>
      </c>
      <c r="I438">
        <v>7</v>
      </c>
      <c r="J438" t="s">
        <v>207</v>
      </c>
      <c r="K438" t="s">
        <v>253</v>
      </c>
      <c r="L438" t="s">
        <v>108</v>
      </c>
      <c r="M438">
        <v>179</v>
      </c>
      <c r="O438" t="str">
        <f>+VLOOKUP(Línea_Causa_Sexo_Región[[#This Row],[id_LA]],Línea_Atención[],2,0)</f>
        <v>Línea Cuidado Alternativo</v>
      </c>
    </row>
    <row r="439" spans="2:15" x14ac:dyDescent="0.3">
      <c r="B439" s="4" t="str">
        <f t="shared" si="18"/>
        <v>2-Causa Ingreso-05</v>
      </c>
      <c r="C439" s="4" t="str">
        <f t="shared" si="19"/>
        <v>2-Causa Ingreso-05-Hombres</v>
      </c>
      <c r="D439" s="4" t="str">
        <f t="shared" si="20"/>
        <v>2-Causa Ingreso-05-Hombres-16</v>
      </c>
      <c r="E439">
        <v>2</v>
      </c>
      <c r="F439" t="s">
        <v>359</v>
      </c>
      <c r="G439" t="s">
        <v>416</v>
      </c>
      <c r="H439" t="s">
        <v>127</v>
      </c>
      <c r="I439">
        <v>16</v>
      </c>
      <c r="J439" t="s">
        <v>216</v>
      </c>
      <c r="K439" t="s">
        <v>252</v>
      </c>
      <c r="L439" t="s">
        <v>108</v>
      </c>
      <c r="M439">
        <v>54</v>
      </c>
      <c r="O439" t="str">
        <f>+VLOOKUP(Línea_Causa_Sexo_Región[[#This Row],[id_LA]],Línea_Atención[],2,0)</f>
        <v>Línea Cuidado Alternativo</v>
      </c>
    </row>
    <row r="440" spans="2:15" x14ac:dyDescent="0.3">
      <c r="B440" s="4" t="str">
        <f t="shared" si="18"/>
        <v>2-Causa Ingreso-05</v>
      </c>
      <c r="C440" s="4" t="str">
        <f t="shared" si="19"/>
        <v>2-Causa Ingreso-05-Mujeres</v>
      </c>
      <c r="D440" s="4" t="str">
        <f t="shared" si="20"/>
        <v>2-Causa Ingreso-05-Mujeres-16</v>
      </c>
      <c r="E440">
        <v>2</v>
      </c>
      <c r="F440" t="s">
        <v>359</v>
      </c>
      <c r="G440" t="s">
        <v>416</v>
      </c>
      <c r="H440" t="s">
        <v>127</v>
      </c>
      <c r="I440">
        <v>16</v>
      </c>
      <c r="J440" t="s">
        <v>216</v>
      </c>
      <c r="K440" t="s">
        <v>253</v>
      </c>
      <c r="L440" t="s">
        <v>108</v>
      </c>
      <c r="M440">
        <v>105</v>
      </c>
      <c r="O440" t="str">
        <f>+VLOOKUP(Línea_Causa_Sexo_Región[[#This Row],[id_LA]],Línea_Atención[],2,0)</f>
        <v>Línea Cuidado Alternativo</v>
      </c>
    </row>
    <row r="441" spans="2:15" x14ac:dyDescent="0.3">
      <c r="B441" s="4" t="str">
        <f t="shared" si="18"/>
        <v>2-Causa Ingreso-05</v>
      </c>
      <c r="C441" s="4" t="str">
        <f t="shared" si="19"/>
        <v>2-Causa Ingreso-05-Hombres</v>
      </c>
      <c r="D441" s="4" t="str">
        <f t="shared" si="20"/>
        <v>2-Causa Ingreso-05-Hombres-8</v>
      </c>
      <c r="E441">
        <v>2</v>
      </c>
      <c r="F441" t="s">
        <v>359</v>
      </c>
      <c r="G441" t="s">
        <v>416</v>
      </c>
      <c r="H441" t="s">
        <v>127</v>
      </c>
      <c r="I441">
        <v>8</v>
      </c>
      <c r="J441" t="s">
        <v>208</v>
      </c>
      <c r="K441" t="s">
        <v>252</v>
      </c>
      <c r="L441" t="s">
        <v>108</v>
      </c>
      <c r="M441">
        <v>295</v>
      </c>
      <c r="O441" t="str">
        <f>+VLOOKUP(Línea_Causa_Sexo_Región[[#This Row],[id_LA]],Línea_Atención[],2,0)</f>
        <v>Línea Cuidado Alternativo</v>
      </c>
    </row>
    <row r="442" spans="2:15" x14ac:dyDescent="0.3">
      <c r="B442" s="4" t="str">
        <f t="shared" si="18"/>
        <v>2-Causa Ingreso-05</v>
      </c>
      <c r="C442" s="4" t="str">
        <f t="shared" si="19"/>
        <v>2-Causa Ingreso-05-Mujeres</v>
      </c>
      <c r="D442" s="4" t="str">
        <f t="shared" si="20"/>
        <v>2-Causa Ingreso-05-Mujeres-8</v>
      </c>
      <c r="E442">
        <v>2</v>
      </c>
      <c r="F442" t="s">
        <v>359</v>
      </c>
      <c r="G442" t="s">
        <v>416</v>
      </c>
      <c r="H442" t="s">
        <v>127</v>
      </c>
      <c r="I442">
        <v>8</v>
      </c>
      <c r="J442" t="s">
        <v>208</v>
      </c>
      <c r="K442" t="s">
        <v>253</v>
      </c>
      <c r="L442" t="s">
        <v>108</v>
      </c>
      <c r="M442">
        <v>320</v>
      </c>
      <c r="O442" t="str">
        <f>+VLOOKUP(Línea_Causa_Sexo_Región[[#This Row],[id_LA]],Línea_Atención[],2,0)</f>
        <v>Línea Cuidado Alternativo</v>
      </c>
    </row>
    <row r="443" spans="2:15" x14ac:dyDescent="0.3">
      <c r="B443" s="4" t="str">
        <f t="shared" si="18"/>
        <v>2-Causa Ingreso-05</v>
      </c>
      <c r="C443" s="4" t="str">
        <f t="shared" si="19"/>
        <v>2-Causa Ingreso-05-Hombres</v>
      </c>
      <c r="D443" s="4" t="str">
        <f t="shared" si="20"/>
        <v>2-Causa Ingreso-05-Hombres-9</v>
      </c>
      <c r="E443">
        <v>2</v>
      </c>
      <c r="F443" t="s">
        <v>359</v>
      </c>
      <c r="G443" t="s">
        <v>416</v>
      </c>
      <c r="H443" t="s">
        <v>127</v>
      </c>
      <c r="I443">
        <v>9</v>
      </c>
      <c r="J443" t="s">
        <v>209</v>
      </c>
      <c r="K443" t="s">
        <v>252</v>
      </c>
      <c r="L443" t="s">
        <v>108</v>
      </c>
      <c r="M443">
        <v>94</v>
      </c>
      <c r="O443" t="str">
        <f>+VLOOKUP(Línea_Causa_Sexo_Región[[#This Row],[id_LA]],Línea_Atención[],2,0)</f>
        <v>Línea Cuidado Alternativo</v>
      </c>
    </row>
    <row r="444" spans="2:15" x14ac:dyDescent="0.3">
      <c r="B444" s="4" t="str">
        <f t="shared" si="18"/>
        <v>2-Causa Ingreso-05</v>
      </c>
      <c r="C444" s="4" t="str">
        <f t="shared" si="19"/>
        <v>2-Causa Ingreso-05-Mujeres</v>
      </c>
      <c r="D444" s="4" t="str">
        <f t="shared" si="20"/>
        <v>2-Causa Ingreso-05-Mujeres-9</v>
      </c>
      <c r="E444">
        <v>2</v>
      </c>
      <c r="F444" t="s">
        <v>359</v>
      </c>
      <c r="G444" t="s">
        <v>416</v>
      </c>
      <c r="H444" t="s">
        <v>127</v>
      </c>
      <c r="I444">
        <v>9</v>
      </c>
      <c r="J444" t="s">
        <v>209</v>
      </c>
      <c r="K444" t="s">
        <v>253</v>
      </c>
      <c r="L444" t="s">
        <v>108</v>
      </c>
      <c r="M444">
        <v>115</v>
      </c>
      <c r="O444" t="str">
        <f>+VLOOKUP(Línea_Causa_Sexo_Región[[#This Row],[id_LA]],Línea_Atención[],2,0)</f>
        <v>Línea Cuidado Alternativo</v>
      </c>
    </row>
    <row r="445" spans="2:15" x14ac:dyDescent="0.3">
      <c r="B445" s="4" t="str">
        <f t="shared" si="18"/>
        <v>2-Causa Ingreso-05</v>
      </c>
      <c r="C445" s="4" t="str">
        <f t="shared" si="19"/>
        <v>2-Causa Ingreso-05-Hombres</v>
      </c>
      <c r="D445" s="4" t="str">
        <f t="shared" si="20"/>
        <v>2-Causa Ingreso-05-Hombres-14</v>
      </c>
      <c r="E445">
        <v>2</v>
      </c>
      <c r="F445" t="s">
        <v>359</v>
      </c>
      <c r="G445" t="s">
        <v>416</v>
      </c>
      <c r="H445" t="s">
        <v>127</v>
      </c>
      <c r="I445">
        <v>14</v>
      </c>
      <c r="J445" t="s">
        <v>214</v>
      </c>
      <c r="K445" t="s">
        <v>252</v>
      </c>
      <c r="L445" t="s">
        <v>108</v>
      </c>
      <c r="M445">
        <v>52</v>
      </c>
      <c r="O445" t="str">
        <f>+VLOOKUP(Línea_Causa_Sexo_Región[[#This Row],[id_LA]],Línea_Atención[],2,0)</f>
        <v>Línea Cuidado Alternativo</v>
      </c>
    </row>
    <row r="446" spans="2:15" x14ac:dyDescent="0.3">
      <c r="B446" s="4" t="str">
        <f t="shared" si="18"/>
        <v>2-Causa Ingreso-05</v>
      </c>
      <c r="C446" s="4" t="str">
        <f t="shared" si="19"/>
        <v>2-Causa Ingreso-05-Mujeres</v>
      </c>
      <c r="D446" s="4" t="str">
        <f t="shared" si="20"/>
        <v>2-Causa Ingreso-05-Mujeres-14</v>
      </c>
      <c r="E446">
        <v>2</v>
      </c>
      <c r="F446" t="s">
        <v>359</v>
      </c>
      <c r="G446" t="s">
        <v>416</v>
      </c>
      <c r="H446" t="s">
        <v>127</v>
      </c>
      <c r="I446">
        <v>14</v>
      </c>
      <c r="J446" t="s">
        <v>214</v>
      </c>
      <c r="K446" t="s">
        <v>253</v>
      </c>
      <c r="L446" t="s">
        <v>108</v>
      </c>
      <c r="M446">
        <v>84</v>
      </c>
      <c r="O446" t="str">
        <f>+VLOOKUP(Línea_Causa_Sexo_Región[[#This Row],[id_LA]],Línea_Atención[],2,0)</f>
        <v>Línea Cuidado Alternativo</v>
      </c>
    </row>
    <row r="447" spans="2:15" x14ac:dyDescent="0.3">
      <c r="B447" s="4" t="str">
        <f t="shared" si="18"/>
        <v>2-Causa Ingreso-05</v>
      </c>
      <c r="C447" s="4" t="str">
        <f t="shared" si="19"/>
        <v>2-Causa Ingreso-05-Hombres</v>
      </c>
      <c r="D447" s="4" t="str">
        <f t="shared" si="20"/>
        <v>2-Causa Ingreso-05-Hombres-10</v>
      </c>
      <c r="E447">
        <v>2</v>
      </c>
      <c r="F447" t="s">
        <v>359</v>
      </c>
      <c r="G447" t="s">
        <v>416</v>
      </c>
      <c r="H447" t="s">
        <v>127</v>
      </c>
      <c r="I447">
        <v>10</v>
      </c>
      <c r="J447" t="s">
        <v>210</v>
      </c>
      <c r="K447" t="s">
        <v>252</v>
      </c>
      <c r="L447" t="s">
        <v>108</v>
      </c>
      <c r="M447">
        <v>143</v>
      </c>
      <c r="O447" t="str">
        <f>+VLOOKUP(Línea_Causa_Sexo_Región[[#This Row],[id_LA]],Línea_Atención[],2,0)</f>
        <v>Línea Cuidado Alternativo</v>
      </c>
    </row>
    <row r="448" spans="2:15" x14ac:dyDescent="0.3">
      <c r="B448" s="4" t="str">
        <f t="shared" si="18"/>
        <v>2-Causa Ingreso-05</v>
      </c>
      <c r="C448" s="4" t="str">
        <f t="shared" si="19"/>
        <v>2-Causa Ingreso-05-Mujeres</v>
      </c>
      <c r="D448" s="4" t="str">
        <f t="shared" si="20"/>
        <v>2-Causa Ingreso-05-Mujeres-10</v>
      </c>
      <c r="E448">
        <v>2</v>
      </c>
      <c r="F448" t="s">
        <v>359</v>
      </c>
      <c r="G448" t="s">
        <v>416</v>
      </c>
      <c r="H448" t="s">
        <v>127</v>
      </c>
      <c r="I448">
        <v>10</v>
      </c>
      <c r="J448" t="s">
        <v>210</v>
      </c>
      <c r="K448" t="s">
        <v>253</v>
      </c>
      <c r="L448" t="s">
        <v>108</v>
      </c>
      <c r="M448">
        <v>210</v>
      </c>
      <c r="O448" t="str">
        <f>+VLOOKUP(Línea_Causa_Sexo_Región[[#This Row],[id_LA]],Línea_Atención[],2,0)</f>
        <v>Línea Cuidado Alternativo</v>
      </c>
    </row>
    <row r="449" spans="2:15" x14ac:dyDescent="0.3">
      <c r="B449" s="4" t="str">
        <f t="shared" si="18"/>
        <v>2-Causa Ingreso-05</v>
      </c>
      <c r="C449" s="4" t="str">
        <f t="shared" si="19"/>
        <v>2-Causa Ingreso-05-Hombres</v>
      </c>
      <c r="D449" s="4" t="str">
        <f t="shared" si="20"/>
        <v>2-Causa Ingreso-05-Hombres-11</v>
      </c>
      <c r="E449">
        <v>2</v>
      </c>
      <c r="F449" t="s">
        <v>359</v>
      </c>
      <c r="G449" t="s">
        <v>416</v>
      </c>
      <c r="H449" t="s">
        <v>127</v>
      </c>
      <c r="I449">
        <v>11</v>
      </c>
      <c r="J449" t="s">
        <v>211</v>
      </c>
      <c r="K449" t="s">
        <v>252</v>
      </c>
      <c r="L449" t="s">
        <v>108</v>
      </c>
      <c r="M449">
        <v>4</v>
      </c>
      <c r="O449" t="str">
        <f>+VLOOKUP(Línea_Causa_Sexo_Región[[#This Row],[id_LA]],Línea_Atención[],2,0)</f>
        <v>Línea Cuidado Alternativo</v>
      </c>
    </row>
    <row r="450" spans="2:15" x14ac:dyDescent="0.3">
      <c r="B450" s="4" t="str">
        <f t="shared" si="18"/>
        <v>2-Causa Ingreso-05</v>
      </c>
      <c r="C450" s="4" t="str">
        <f t="shared" si="19"/>
        <v>2-Causa Ingreso-05-Mujeres</v>
      </c>
      <c r="D450" s="4" t="str">
        <f t="shared" si="20"/>
        <v>2-Causa Ingreso-05-Mujeres-11</v>
      </c>
      <c r="E450">
        <v>2</v>
      </c>
      <c r="F450" t="s">
        <v>359</v>
      </c>
      <c r="G450" t="s">
        <v>416</v>
      </c>
      <c r="H450" t="s">
        <v>127</v>
      </c>
      <c r="I450">
        <v>11</v>
      </c>
      <c r="J450" t="s">
        <v>211</v>
      </c>
      <c r="K450" t="s">
        <v>253</v>
      </c>
      <c r="L450" t="s">
        <v>108</v>
      </c>
      <c r="M450">
        <v>10</v>
      </c>
      <c r="O450" t="str">
        <f>+VLOOKUP(Línea_Causa_Sexo_Región[[#This Row],[id_LA]],Línea_Atención[],2,0)</f>
        <v>Línea Cuidado Alternativo</v>
      </c>
    </row>
    <row r="451" spans="2:15" x14ac:dyDescent="0.3">
      <c r="B451" s="4" t="str">
        <f t="shared" si="18"/>
        <v>2-Causa Ingreso-05</v>
      </c>
      <c r="C451" s="4" t="str">
        <f t="shared" si="19"/>
        <v>2-Causa Ingreso-05-Hombres</v>
      </c>
      <c r="D451" s="4" t="str">
        <f t="shared" si="20"/>
        <v>2-Causa Ingreso-05-Hombres-12</v>
      </c>
      <c r="E451">
        <v>2</v>
      </c>
      <c r="F451" t="s">
        <v>359</v>
      </c>
      <c r="G451" t="s">
        <v>416</v>
      </c>
      <c r="H451" t="s">
        <v>127</v>
      </c>
      <c r="I451">
        <v>12</v>
      </c>
      <c r="J451" t="s">
        <v>212</v>
      </c>
      <c r="K451" t="s">
        <v>252</v>
      </c>
      <c r="L451" t="s">
        <v>108</v>
      </c>
      <c r="M451">
        <v>19</v>
      </c>
      <c r="O451" t="str">
        <f>+VLOOKUP(Línea_Causa_Sexo_Región[[#This Row],[id_LA]],Línea_Atención[],2,0)</f>
        <v>Línea Cuidado Alternativo</v>
      </c>
    </row>
    <row r="452" spans="2:15" x14ac:dyDescent="0.3">
      <c r="B452" s="4" t="str">
        <f t="shared" si="18"/>
        <v>2-Causa Ingreso-05</v>
      </c>
      <c r="C452" s="4" t="str">
        <f t="shared" si="19"/>
        <v>2-Causa Ingreso-05-Mujeres</v>
      </c>
      <c r="D452" s="4" t="str">
        <f t="shared" si="20"/>
        <v>2-Causa Ingreso-05-Mujeres-12</v>
      </c>
      <c r="E452">
        <v>2</v>
      </c>
      <c r="F452" t="s">
        <v>359</v>
      </c>
      <c r="G452" t="s">
        <v>416</v>
      </c>
      <c r="H452" t="s">
        <v>127</v>
      </c>
      <c r="I452">
        <v>12</v>
      </c>
      <c r="J452" t="s">
        <v>212</v>
      </c>
      <c r="K452" t="s">
        <v>253</v>
      </c>
      <c r="L452" t="s">
        <v>108</v>
      </c>
      <c r="M452">
        <v>26</v>
      </c>
      <c r="O452" t="str">
        <f>+VLOOKUP(Línea_Causa_Sexo_Región[[#This Row],[id_LA]],Línea_Atención[],2,0)</f>
        <v>Línea Cuidado Alternativo</v>
      </c>
    </row>
    <row r="453" spans="2:15" x14ac:dyDescent="0.3">
      <c r="B453" s="4" t="str">
        <f t="shared" si="18"/>
        <v>2-Causa Ingreso-06</v>
      </c>
      <c r="C453" s="4" t="str">
        <f t="shared" si="19"/>
        <v>2-Causa Ingreso-06-Hombres</v>
      </c>
      <c r="D453" s="4" t="str">
        <f t="shared" si="20"/>
        <v>2-Causa Ingreso-06-Hombres-15</v>
      </c>
      <c r="E453">
        <v>2</v>
      </c>
      <c r="F453" t="s">
        <v>360</v>
      </c>
      <c r="G453" t="s">
        <v>416</v>
      </c>
      <c r="H453" t="s">
        <v>128</v>
      </c>
      <c r="I453">
        <v>15</v>
      </c>
      <c r="J453" t="s">
        <v>215</v>
      </c>
      <c r="K453" t="s">
        <v>252</v>
      </c>
      <c r="L453" t="s">
        <v>108</v>
      </c>
      <c r="M453">
        <v>0</v>
      </c>
      <c r="O453" t="str">
        <f>+VLOOKUP(Línea_Causa_Sexo_Región[[#This Row],[id_LA]],Línea_Atención[],2,0)</f>
        <v>Línea Cuidado Alternativo</v>
      </c>
    </row>
    <row r="454" spans="2:15" x14ac:dyDescent="0.3">
      <c r="B454" s="4" t="str">
        <f t="shared" ref="B454:B517" si="21">+E454&amp;"-"&amp;F454</f>
        <v>2-Causa Ingreso-06</v>
      </c>
      <c r="C454" s="4" t="str">
        <f t="shared" ref="C454:C517" si="22">+B454&amp;"-"&amp;K454</f>
        <v>2-Causa Ingreso-06-Mujeres</v>
      </c>
      <c r="D454" s="4" t="str">
        <f t="shared" ref="D454:D517" si="23">+C454&amp;"-"&amp;I454</f>
        <v>2-Causa Ingreso-06-Mujeres-15</v>
      </c>
      <c r="E454">
        <v>2</v>
      </c>
      <c r="F454" t="s">
        <v>360</v>
      </c>
      <c r="G454" t="s">
        <v>416</v>
      </c>
      <c r="H454" t="s">
        <v>128</v>
      </c>
      <c r="I454">
        <v>15</v>
      </c>
      <c r="J454" t="s">
        <v>215</v>
      </c>
      <c r="K454" t="s">
        <v>253</v>
      </c>
      <c r="L454" t="s">
        <v>108</v>
      </c>
      <c r="M454">
        <v>0</v>
      </c>
      <c r="O454" t="str">
        <f>+VLOOKUP(Línea_Causa_Sexo_Región[[#This Row],[id_LA]],Línea_Atención[],2,0)</f>
        <v>Línea Cuidado Alternativo</v>
      </c>
    </row>
    <row r="455" spans="2:15" x14ac:dyDescent="0.3">
      <c r="B455" s="4" t="str">
        <f t="shared" si="21"/>
        <v>2-Causa Ingreso-06</v>
      </c>
      <c r="C455" s="4" t="str">
        <f t="shared" si="22"/>
        <v>2-Causa Ingreso-06-Hombres</v>
      </c>
      <c r="D455" s="4" t="str">
        <f t="shared" si="23"/>
        <v>2-Causa Ingreso-06-Hombres-1</v>
      </c>
      <c r="E455">
        <v>2</v>
      </c>
      <c r="F455" t="s">
        <v>360</v>
      </c>
      <c r="G455" t="s">
        <v>416</v>
      </c>
      <c r="H455" t="s">
        <v>128</v>
      </c>
      <c r="I455">
        <v>1</v>
      </c>
      <c r="J455" t="s">
        <v>201</v>
      </c>
      <c r="K455" t="s">
        <v>252</v>
      </c>
      <c r="L455" t="s">
        <v>108</v>
      </c>
      <c r="M455">
        <v>0</v>
      </c>
      <c r="O455" t="str">
        <f>+VLOOKUP(Línea_Causa_Sexo_Región[[#This Row],[id_LA]],Línea_Atención[],2,0)</f>
        <v>Línea Cuidado Alternativo</v>
      </c>
    </row>
    <row r="456" spans="2:15" x14ac:dyDescent="0.3">
      <c r="B456" s="4" t="str">
        <f t="shared" si="21"/>
        <v>2-Causa Ingreso-06</v>
      </c>
      <c r="C456" s="4" t="str">
        <f t="shared" si="22"/>
        <v>2-Causa Ingreso-06-Mujeres</v>
      </c>
      <c r="D456" s="4" t="str">
        <f t="shared" si="23"/>
        <v>2-Causa Ingreso-06-Mujeres-1</v>
      </c>
      <c r="E456">
        <v>2</v>
      </c>
      <c r="F456" t="s">
        <v>360</v>
      </c>
      <c r="G456" t="s">
        <v>416</v>
      </c>
      <c r="H456" t="s">
        <v>128</v>
      </c>
      <c r="I456">
        <v>1</v>
      </c>
      <c r="J456" t="s">
        <v>201</v>
      </c>
      <c r="K456" t="s">
        <v>253</v>
      </c>
      <c r="L456" t="s">
        <v>108</v>
      </c>
      <c r="M456">
        <v>2</v>
      </c>
      <c r="O456" t="str">
        <f>+VLOOKUP(Línea_Causa_Sexo_Región[[#This Row],[id_LA]],Línea_Atención[],2,0)</f>
        <v>Línea Cuidado Alternativo</v>
      </c>
    </row>
    <row r="457" spans="2:15" x14ac:dyDescent="0.3">
      <c r="B457" s="4" t="str">
        <f t="shared" si="21"/>
        <v>2-Causa Ingreso-06</v>
      </c>
      <c r="C457" s="4" t="str">
        <f t="shared" si="22"/>
        <v>2-Causa Ingreso-06-Hombres</v>
      </c>
      <c r="D457" s="4" t="str">
        <f t="shared" si="23"/>
        <v>2-Causa Ingreso-06-Hombres-2</v>
      </c>
      <c r="E457">
        <v>2</v>
      </c>
      <c r="F457" t="s">
        <v>360</v>
      </c>
      <c r="G457" t="s">
        <v>416</v>
      </c>
      <c r="H457" t="s">
        <v>128</v>
      </c>
      <c r="I457">
        <v>2</v>
      </c>
      <c r="J457" t="s">
        <v>202</v>
      </c>
      <c r="K457" t="s">
        <v>252</v>
      </c>
      <c r="L457" t="s">
        <v>108</v>
      </c>
      <c r="M457">
        <v>0</v>
      </c>
      <c r="O457" t="str">
        <f>+VLOOKUP(Línea_Causa_Sexo_Región[[#This Row],[id_LA]],Línea_Atención[],2,0)</f>
        <v>Línea Cuidado Alternativo</v>
      </c>
    </row>
    <row r="458" spans="2:15" x14ac:dyDescent="0.3">
      <c r="B458" s="4" t="str">
        <f t="shared" si="21"/>
        <v>2-Causa Ingreso-06</v>
      </c>
      <c r="C458" s="4" t="str">
        <f t="shared" si="22"/>
        <v>2-Causa Ingreso-06-Mujeres</v>
      </c>
      <c r="D458" s="4" t="str">
        <f t="shared" si="23"/>
        <v>2-Causa Ingreso-06-Mujeres-2</v>
      </c>
      <c r="E458">
        <v>2</v>
      </c>
      <c r="F458" t="s">
        <v>360</v>
      </c>
      <c r="G458" t="s">
        <v>416</v>
      </c>
      <c r="H458" t="s">
        <v>128</v>
      </c>
      <c r="I458">
        <v>2</v>
      </c>
      <c r="J458" t="s">
        <v>202</v>
      </c>
      <c r="K458" t="s">
        <v>253</v>
      </c>
      <c r="L458" t="s">
        <v>108</v>
      </c>
      <c r="M458">
        <v>0</v>
      </c>
      <c r="O458" t="str">
        <f>+VLOOKUP(Línea_Causa_Sexo_Región[[#This Row],[id_LA]],Línea_Atención[],2,0)</f>
        <v>Línea Cuidado Alternativo</v>
      </c>
    </row>
    <row r="459" spans="2:15" x14ac:dyDescent="0.3">
      <c r="B459" s="4" t="str">
        <f t="shared" si="21"/>
        <v>2-Causa Ingreso-06</v>
      </c>
      <c r="C459" s="4" t="str">
        <f t="shared" si="22"/>
        <v>2-Causa Ingreso-06-Hombres</v>
      </c>
      <c r="D459" s="4" t="str">
        <f t="shared" si="23"/>
        <v>2-Causa Ingreso-06-Hombres-3</v>
      </c>
      <c r="E459">
        <v>2</v>
      </c>
      <c r="F459" t="s">
        <v>360</v>
      </c>
      <c r="G459" t="s">
        <v>416</v>
      </c>
      <c r="H459" t="s">
        <v>128</v>
      </c>
      <c r="I459">
        <v>3</v>
      </c>
      <c r="J459" t="s">
        <v>203</v>
      </c>
      <c r="K459" t="s">
        <v>252</v>
      </c>
      <c r="L459" t="s">
        <v>108</v>
      </c>
      <c r="M459">
        <v>0</v>
      </c>
      <c r="O459" t="str">
        <f>+VLOOKUP(Línea_Causa_Sexo_Región[[#This Row],[id_LA]],Línea_Atención[],2,0)</f>
        <v>Línea Cuidado Alternativo</v>
      </c>
    </row>
    <row r="460" spans="2:15" x14ac:dyDescent="0.3">
      <c r="B460" s="4" t="str">
        <f t="shared" si="21"/>
        <v>2-Causa Ingreso-06</v>
      </c>
      <c r="C460" s="4" t="str">
        <f t="shared" si="22"/>
        <v>2-Causa Ingreso-06-Mujeres</v>
      </c>
      <c r="D460" s="4" t="str">
        <f t="shared" si="23"/>
        <v>2-Causa Ingreso-06-Mujeres-3</v>
      </c>
      <c r="E460">
        <v>2</v>
      </c>
      <c r="F460" t="s">
        <v>360</v>
      </c>
      <c r="G460" t="s">
        <v>416</v>
      </c>
      <c r="H460" t="s">
        <v>128</v>
      </c>
      <c r="I460">
        <v>3</v>
      </c>
      <c r="J460" t="s">
        <v>203</v>
      </c>
      <c r="K460" t="s">
        <v>253</v>
      </c>
      <c r="L460" t="s">
        <v>108</v>
      </c>
      <c r="M460">
        <v>1</v>
      </c>
      <c r="O460" t="str">
        <f>+VLOOKUP(Línea_Causa_Sexo_Región[[#This Row],[id_LA]],Línea_Atención[],2,0)</f>
        <v>Línea Cuidado Alternativo</v>
      </c>
    </row>
    <row r="461" spans="2:15" x14ac:dyDescent="0.3">
      <c r="B461" s="4" t="str">
        <f t="shared" si="21"/>
        <v>2-Causa Ingreso-06</v>
      </c>
      <c r="C461" s="4" t="str">
        <f t="shared" si="22"/>
        <v>2-Causa Ingreso-06-Hombres</v>
      </c>
      <c r="D461" s="4" t="str">
        <f t="shared" si="23"/>
        <v>2-Causa Ingreso-06-Hombres-4</v>
      </c>
      <c r="E461">
        <v>2</v>
      </c>
      <c r="F461" t="s">
        <v>360</v>
      </c>
      <c r="G461" t="s">
        <v>416</v>
      </c>
      <c r="H461" t="s">
        <v>128</v>
      </c>
      <c r="I461">
        <v>4</v>
      </c>
      <c r="J461" t="s">
        <v>204</v>
      </c>
      <c r="K461" t="s">
        <v>252</v>
      </c>
      <c r="L461" t="s">
        <v>108</v>
      </c>
      <c r="M461">
        <v>0</v>
      </c>
      <c r="O461" t="str">
        <f>+VLOOKUP(Línea_Causa_Sexo_Región[[#This Row],[id_LA]],Línea_Atención[],2,0)</f>
        <v>Línea Cuidado Alternativo</v>
      </c>
    </row>
    <row r="462" spans="2:15" x14ac:dyDescent="0.3">
      <c r="B462" s="4" t="str">
        <f t="shared" si="21"/>
        <v>2-Causa Ingreso-06</v>
      </c>
      <c r="C462" s="4" t="str">
        <f t="shared" si="22"/>
        <v>2-Causa Ingreso-06-Mujeres</v>
      </c>
      <c r="D462" s="4" t="str">
        <f t="shared" si="23"/>
        <v>2-Causa Ingreso-06-Mujeres-4</v>
      </c>
      <c r="E462">
        <v>2</v>
      </c>
      <c r="F462" t="s">
        <v>360</v>
      </c>
      <c r="G462" t="s">
        <v>416</v>
      </c>
      <c r="H462" t="s">
        <v>128</v>
      </c>
      <c r="I462">
        <v>4</v>
      </c>
      <c r="J462" t="s">
        <v>204</v>
      </c>
      <c r="K462" t="s">
        <v>253</v>
      </c>
      <c r="L462" t="s">
        <v>108</v>
      </c>
      <c r="M462">
        <v>0</v>
      </c>
      <c r="O462" t="str">
        <f>+VLOOKUP(Línea_Causa_Sexo_Región[[#This Row],[id_LA]],Línea_Atención[],2,0)</f>
        <v>Línea Cuidado Alternativo</v>
      </c>
    </row>
    <row r="463" spans="2:15" x14ac:dyDescent="0.3">
      <c r="B463" s="4" t="str">
        <f t="shared" si="21"/>
        <v>2-Causa Ingreso-06</v>
      </c>
      <c r="C463" s="4" t="str">
        <f t="shared" si="22"/>
        <v>2-Causa Ingreso-06-Hombres</v>
      </c>
      <c r="D463" s="4" t="str">
        <f t="shared" si="23"/>
        <v>2-Causa Ingreso-06-Hombres-5</v>
      </c>
      <c r="E463">
        <v>2</v>
      </c>
      <c r="F463" t="s">
        <v>360</v>
      </c>
      <c r="G463" t="s">
        <v>416</v>
      </c>
      <c r="H463" t="s">
        <v>128</v>
      </c>
      <c r="I463">
        <v>5</v>
      </c>
      <c r="J463" t="s">
        <v>205</v>
      </c>
      <c r="K463" t="s">
        <v>252</v>
      </c>
      <c r="L463" t="s">
        <v>108</v>
      </c>
      <c r="M463">
        <v>0</v>
      </c>
      <c r="O463" t="str">
        <f>+VLOOKUP(Línea_Causa_Sexo_Región[[#This Row],[id_LA]],Línea_Atención[],2,0)</f>
        <v>Línea Cuidado Alternativo</v>
      </c>
    </row>
    <row r="464" spans="2:15" x14ac:dyDescent="0.3">
      <c r="B464" s="4" t="str">
        <f t="shared" si="21"/>
        <v>2-Causa Ingreso-06</v>
      </c>
      <c r="C464" s="4" t="str">
        <f t="shared" si="22"/>
        <v>2-Causa Ingreso-06-Mujeres</v>
      </c>
      <c r="D464" s="4" t="str">
        <f t="shared" si="23"/>
        <v>2-Causa Ingreso-06-Mujeres-5</v>
      </c>
      <c r="E464">
        <v>2</v>
      </c>
      <c r="F464" t="s">
        <v>360</v>
      </c>
      <c r="G464" t="s">
        <v>416</v>
      </c>
      <c r="H464" t="s">
        <v>128</v>
      </c>
      <c r="I464">
        <v>5</v>
      </c>
      <c r="J464" t="s">
        <v>205</v>
      </c>
      <c r="K464" t="s">
        <v>253</v>
      </c>
      <c r="L464" t="s">
        <v>108</v>
      </c>
      <c r="M464">
        <v>4</v>
      </c>
      <c r="O464" t="str">
        <f>+VLOOKUP(Línea_Causa_Sexo_Región[[#This Row],[id_LA]],Línea_Atención[],2,0)</f>
        <v>Línea Cuidado Alternativo</v>
      </c>
    </row>
    <row r="465" spans="2:15" x14ac:dyDescent="0.3">
      <c r="B465" s="4" t="str">
        <f t="shared" si="21"/>
        <v>2-Causa Ingreso-06</v>
      </c>
      <c r="C465" s="4" t="str">
        <f t="shared" si="22"/>
        <v>2-Causa Ingreso-06-Hombres</v>
      </c>
      <c r="D465" s="4" t="str">
        <f t="shared" si="23"/>
        <v>2-Causa Ingreso-06-Hombres-13</v>
      </c>
      <c r="E465">
        <v>2</v>
      </c>
      <c r="F465" t="s">
        <v>360</v>
      </c>
      <c r="G465" t="s">
        <v>416</v>
      </c>
      <c r="H465" t="s">
        <v>128</v>
      </c>
      <c r="I465">
        <v>13</v>
      </c>
      <c r="J465" t="s">
        <v>213</v>
      </c>
      <c r="K465" t="s">
        <v>252</v>
      </c>
      <c r="L465" t="s">
        <v>108</v>
      </c>
      <c r="M465">
        <v>0</v>
      </c>
      <c r="O465" t="str">
        <f>+VLOOKUP(Línea_Causa_Sexo_Región[[#This Row],[id_LA]],Línea_Atención[],2,0)</f>
        <v>Línea Cuidado Alternativo</v>
      </c>
    </row>
    <row r="466" spans="2:15" x14ac:dyDescent="0.3">
      <c r="B466" s="4" t="str">
        <f t="shared" si="21"/>
        <v>2-Causa Ingreso-06</v>
      </c>
      <c r="C466" s="4" t="str">
        <f t="shared" si="22"/>
        <v>2-Causa Ingreso-06-Mujeres</v>
      </c>
      <c r="D466" s="4" t="str">
        <f t="shared" si="23"/>
        <v>2-Causa Ingreso-06-Mujeres-13</v>
      </c>
      <c r="E466">
        <v>2</v>
      </c>
      <c r="F466" t="s">
        <v>360</v>
      </c>
      <c r="G466" t="s">
        <v>416</v>
      </c>
      <c r="H466" t="s">
        <v>128</v>
      </c>
      <c r="I466">
        <v>13</v>
      </c>
      <c r="J466" t="s">
        <v>213</v>
      </c>
      <c r="K466" t="s">
        <v>253</v>
      </c>
      <c r="L466" t="s">
        <v>108</v>
      </c>
      <c r="M466">
        <v>4</v>
      </c>
      <c r="O466" t="str">
        <f>+VLOOKUP(Línea_Causa_Sexo_Región[[#This Row],[id_LA]],Línea_Atención[],2,0)</f>
        <v>Línea Cuidado Alternativo</v>
      </c>
    </row>
    <row r="467" spans="2:15" x14ac:dyDescent="0.3">
      <c r="B467" s="4" t="str">
        <f t="shared" si="21"/>
        <v>2-Causa Ingreso-06</v>
      </c>
      <c r="C467" s="4" t="str">
        <f t="shared" si="22"/>
        <v>2-Causa Ingreso-06-Hombres</v>
      </c>
      <c r="D467" s="4" t="str">
        <f t="shared" si="23"/>
        <v>2-Causa Ingreso-06-Hombres-6</v>
      </c>
      <c r="E467">
        <v>2</v>
      </c>
      <c r="F467" t="s">
        <v>360</v>
      </c>
      <c r="G467" t="s">
        <v>416</v>
      </c>
      <c r="H467" t="s">
        <v>128</v>
      </c>
      <c r="I467">
        <v>6</v>
      </c>
      <c r="J467" t="s">
        <v>206</v>
      </c>
      <c r="K467" t="s">
        <v>252</v>
      </c>
      <c r="L467" t="s">
        <v>108</v>
      </c>
      <c r="M467">
        <v>0</v>
      </c>
      <c r="O467" t="str">
        <f>+VLOOKUP(Línea_Causa_Sexo_Región[[#This Row],[id_LA]],Línea_Atención[],2,0)</f>
        <v>Línea Cuidado Alternativo</v>
      </c>
    </row>
    <row r="468" spans="2:15" x14ac:dyDescent="0.3">
      <c r="B468" s="4" t="str">
        <f t="shared" si="21"/>
        <v>2-Causa Ingreso-06</v>
      </c>
      <c r="C468" s="4" t="str">
        <f t="shared" si="22"/>
        <v>2-Causa Ingreso-06-Mujeres</v>
      </c>
      <c r="D468" s="4" t="str">
        <f t="shared" si="23"/>
        <v>2-Causa Ingreso-06-Mujeres-6</v>
      </c>
      <c r="E468">
        <v>2</v>
      </c>
      <c r="F468" t="s">
        <v>360</v>
      </c>
      <c r="G468" t="s">
        <v>416</v>
      </c>
      <c r="H468" t="s">
        <v>128</v>
      </c>
      <c r="I468">
        <v>6</v>
      </c>
      <c r="J468" t="s">
        <v>206</v>
      </c>
      <c r="K468" t="s">
        <v>253</v>
      </c>
      <c r="L468" t="s">
        <v>108</v>
      </c>
      <c r="M468">
        <v>0</v>
      </c>
      <c r="O468" t="str">
        <f>+VLOOKUP(Línea_Causa_Sexo_Región[[#This Row],[id_LA]],Línea_Atención[],2,0)</f>
        <v>Línea Cuidado Alternativo</v>
      </c>
    </row>
    <row r="469" spans="2:15" x14ac:dyDescent="0.3">
      <c r="B469" s="4" t="str">
        <f t="shared" si="21"/>
        <v>2-Causa Ingreso-06</v>
      </c>
      <c r="C469" s="4" t="str">
        <f t="shared" si="22"/>
        <v>2-Causa Ingreso-06-Hombres</v>
      </c>
      <c r="D469" s="4" t="str">
        <f t="shared" si="23"/>
        <v>2-Causa Ingreso-06-Hombres-7</v>
      </c>
      <c r="E469">
        <v>2</v>
      </c>
      <c r="F469" t="s">
        <v>360</v>
      </c>
      <c r="G469" t="s">
        <v>416</v>
      </c>
      <c r="H469" t="s">
        <v>128</v>
      </c>
      <c r="I469">
        <v>7</v>
      </c>
      <c r="J469" t="s">
        <v>207</v>
      </c>
      <c r="K469" t="s">
        <v>252</v>
      </c>
      <c r="L469" t="s">
        <v>108</v>
      </c>
      <c r="M469">
        <v>0</v>
      </c>
      <c r="O469" t="str">
        <f>+VLOOKUP(Línea_Causa_Sexo_Región[[#This Row],[id_LA]],Línea_Atención[],2,0)</f>
        <v>Línea Cuidado Alternativo</v>
      </c>
    </row>
    <row r="470" spans="2:15" x14ac:dyDescent="0.3">
      <c r="B470" s="4" t="str">
        <f t="shared" si="21"/>
        <v>2-Causa Ingreso-06</v>
      </c>
      <c r="C470" s="4" t="str">
        <f t="shared" si="22"/>
        <v>2-Causa Ingreso-06-Mujeres</v>
      </c>
      <c r="D470" s="4" t="str">
        <f t="shared" si="23"/>
        <v>2-Causa Ingreso-06-Mujeres-7</v>
      </c>
      <c r="E470">
        <v>2</v>
      </c>
      <c r="F470" t="s">
        <v>360</v>
      </c>
      <c r="G470" t="s">
        <v>416</v>
      </c>
      <c r="H470" t="s">
        <v>128</v>
      </c>
      <c r="I470">
        <v>7</v>
      </c>
      <c r="J470" t="s">
        <v>207</v>
      </c>
      <c r="K470" t="s">
        <v>253</v>
      </c>
      <c r="L470" t="s">
        <v>108</v>
      </c>
      <c r="M470">
        <v>0</v>
      </c>
      <c r="O470" t="str">
        <f>+VLOOKUP(Línea_Causa_Sexo_Región[[#This Row],[id_LA]],Línea_Atención[],2,0)</f>
        <v>Línea Cuidado Alternativo</v>
      </c>
    </row>
    <row r="471" spans="2:15" x14ac:dyDescent="0.3">
      <c r="B471" s="4" t="str">
        <f t="shared" si="21"/>
        <v>2-Causa Ingreso-06</v>
      </c>
      <c r="C471" s="4" t="str">
        <f t="shared" si="22"/>
        <v>2-Causa Ingreso-06-Hombres</v>
      </c>
      <c r="D471" s="4" t="str">
        <f t="shared" si="23"/>
        <v>2-Causa Ingreso-06-Hombres-16</v>
      </c>
      <c r="E471">
        <v>2</v>
      </c>
      <c r="F471" t="s">
        <v>360</v>
      </c>
      <c r="G471" t="s">
        <v>416</v>
      </c>
      <c r="H471" t="s">
        <v>128</v>
      </c>
      <c r="I471">
        <v>16</v>
      </c>
      <c r="J471" t="s">
        <v>216</v>
      </c>
      <c r="K471" t="s">
        <v>252</v>
      </c>
      <c r="L471" t="s">
        <v>108</v>
      </c>
      <c r="M471">
        <v>0</v>
      </c>
      <c r="O471" t="str">
        <f>+VLOOKUP(Línea_Causa_Sexo_Región[[#This Row],[id_LA]],Línea_Atención[],2,0)</f>
        <v>Línea Cuidado Alternativo</v>
      </c>
    </row>
    <row r="472" spans="2:15" x14ac:dyDescent="0.3">
      <c r="B472" s="4" t="str">
        <f t="shared" si="21"/>
        <v>2-Causa Ingreso-06</v>
      </c>
      <c r="C472" s="4" t="str">
        <f t="shared" si="22"/>
        <v>2-Causa Ingreso-06-Mujeres</v>
      </c>
      <c r="D472" s="4" t="str">
        <f t="shared" si="23"/>
        <v>2-Causa Ingreso-06-Mujeres-16</v>
      </c>
      <c r="E472">
        <v>2</v>
      </c>
      <c r="F472" t="s">
        <v>360</v>
      </c>
      <c r="G472" t="s">
        <v>416</v>
      </c>
      <c r="H472" t="s">
        <v>128</v>
      </c>
      <c r="I472">
        <v>16</v>
      </c>
      <c r="J472" t="s">
        <v>216</v>
      </c>
      <c r="K472" t="s">
        <v>253</v>
      </c>
      <c r="L472" t="s">
        <v>108</v>
      </c>
      <c r="M472">
        <v>0</v>
      </c>
      <c r="O472" t="str">
        <f>+VLOOKUP(Línea_Causa_Sexo_Región[[#This Row],[id_LA]],Línea_Atención[],2,0)</f>
        <v>Línea Cuidado Alternativo</v>
      </c>
    </row>
    <row r="473" spans="2:15" x14ac:dyDescent="0.3">
      <c r="B473" s="4" t="str">
        <f t="shared" si="21"/>
        <v>2-Causa Ingreso-06</v>
      </c>
      <c r="C473" s="4" t="str">
        <f t="shared" si="22"/>
        <v>2-Causa Ingreso-06-Hombres</v>
      </c>
      <c r="D473" s="4" t="str">
        <f t="shared" si="23"/>
        <v>2-Causa Ingreso-06-Hombres-8</v>
      </c>
      <c r="E473">
        <v>2</v>
      </c>
      <c r="F473" t="s">
        <v>360</v>
      </c>
      <c r="G473" t="s">
        <v>416</v>
      </c>
      <c r="H473" t="s">
        <v>128</v>
      </c>
      <c r="I473">
        <v>8</v>
      </c>
      <c r="J473" t="s">
        <v>208</v>
      </c>
      <c r="K473" t="s">
        <v>252</v>
      </c>
      <c r="L473" t="s">
        <v>108</v>
      </c>
      <c r="M473">
        <v>0</v>
      </c>
      <c r="O473" t="str">
        <f>+VLOOKUP(Línea_Causa_Sexo_Región[[#This Row],[id_LA]],Línea_Atención[],2,0)</f>
        <v>Línea Cuidado Alternativo</v>
      </c>
    </row>
    <row r="474" spans="2:15" x14ac:dyDescent="0.3">
      <c r="B474" s="4" t="str">
        <f t="shared" si="21"/>
        <v>2-Causa Ingreso-06</v>
      </c>
      <c r="C474" s="4" t="str">
        <f t="shared" si="22"/>
        <v>2-Causa Ingreso-06-Mujeres</v>
      </c>
      <c r="D474" s="4" t="str">
        <f t="shared" si="23"/>
        <v>2-Causa Ingreso-06-Mujeres-8</v>
      </c>
      <c r="E474">
        <v>2</v>
      </c>
      <c r="F474" t="s">
        <v>360</v>
      </c>
      <c r="G474" t="s">
        <v>416</v>
      </c>
      <c r="H474" t="s">
        <v>128</v>
      </c>
      <c r="I474">
        <v>8</v>
      </c>
      <c r="J474" t="s">
        <v>208</v>
      </c>
      <c r="K474" t="s">
        <v>253</v>
      </c>
      <c r="L474" t="s">
        <v>108</v>
      </c>
      <c r="M474">
        <v>7</v>
      </c>
      <c r="O474" t="str">
        <f>+VLOOKUP(Línea_Causa_Sexo_Región[[#This Row],[id_LA]],Línea_Atención[],2,0)</f>
        <v>Línea Cuidado Alternativo</v>
      </c>
    </row>
    <row r="475" spans="2:15" x14ac:dyDescent="0.3">
      <c r="B475" s="4" t="str">
        <f t="shared" si="21"/>
        <v>2-Causa Ingreso-06</v>
      </c>
      <c r="C475" s="4" t="str">
        <f t="shared" si="22"/>
        <v>2-Causa Ingreso-06-Hombres</v>
      </c>
      <c r="D475" s="4" t="str">
        <f t="shared" si="23"/>
        <v>2-Causa Ingreso-06-Hombres-9</v>
      </c>
      <c r="E475">
        <v>2</v>
      </c>
      <c r="F475" t="s">
        <v>360</v>
      </c>
      <c r="G475" t="s">
        <v>416</v>
      </c>
      <c r="H475" t="s">
        <v>128</v>
      </c>
      <c r="I475">
        <v>9</v>
      </c>
      <c r="J475" t="s">
        <v>209</v>
      </c>
      <c r="K475" t="s">
        <v>252</v>
      </c>
      <c r="L475" t="s">
        <v>108</v>
      </c>
      <c r="M475">
        <v>0</v>
      </c>
      <c r="O475" t="str">
        <f>+VLOOKUP(Línea_Causa_Sexo_Región[[#This Row],[id_LA]],Línea_Atención[],2,0)</f>
        <v>Línea Cuidado Alternativo</v>
      </c>
    </row>
    <row r="476" spans="2:15" x14ac:dyDescent="0.3">
      <c r="B476" s="4" t="str">
        <f t="shared" si="21"/>
        <v>2-Causa Ingreso-06</v>
      </c>
      <c r="C476" s="4" t="str">
        <f t="shared" si="22"/>
        <v>2-Causa Ingreso-06-Mujeres</v>
      </c>
      <c r="D476" s="4" t="str">
        <f t="shared" si="23"/>
        <v>2-Causa Ingreso-06-Mujeres-9</v>
      </c>
      <c r="E476">
        <v>2</v>
      </c>
      <c r="F476" t="s">
        <v>360</v>
      </c>
      <c r="G476" t="s">
        <v>416</v>
      </c>
      <c r="H476" t="s">
        <v>128</v>
      </c>
      <c r="I476">
        <v>9</v>
      </c>
      <c r="J476" t="s">
        <v>209</v>
      </c>
      <c r="K476" t="s">
        <v>253</v>
      </c>
      <c r="L476" t="s">
        <v>108</v>
      </c>
      <c r="M476">
        <v>4</v>
      </c>
      <c r="O476" t="str">
        <f>+VLOOKUP(Línea_Causa_Sexo_Región[[#This Row],[id_LA]],Línea_Atención[],2,0)</f>
        <v>Línea Cuidado Alternativo</v>
      </c>
    </row>
    <row r="477" spans="2:15" x14ac:dyDescent="0.3">
      <c r="B477" s="4" t="str">
        <f t="shared" si="21"/>
        <v>2-Causa Ingreso-06</v>
      </c>
      <c r="C477" s="4" t="str">
        <f t="shared" si="22"/>
        <v>2-Causa Ingreso-06-Hombres</v>
      </c>
      <c r="D477" s="4" t="str">
        <f t="shared" si="23"/>
        <v>2-Causa Ingreso-06-Hombres-14</v>
      </c>
      <c r="E477">
        <v>2</v>
      </c>
      <c r="F477" t="s">
        <v>360</v>
      </c>
      <c r="G477" t="s">
        <v>416</v>
      </c>
      <c r="H477" t="s">
        <v>128</v>
      </c>
      <c r="I477">
        <v>14</v>
      </c>
      <c r="J477" t="s">
        <v>214</v>
      </c>
      <c r="K477" t="s">
        <v>252</v>
      </c>
      <c r="L477" t="s">
        <v>108</v>
      </c>
      <c r="M477">
        <v>0</v>
      </c>
      <c r="O477" t="str">
        <f>+VLOOKUP(Línea_Causa_Sexo_Región[[#This Row],[id_LA]],Línea_Atención[],2,0)</f>
        <v>Línea Cuidado Alternativo</v>
      </c>
    </row>
    <row r="478" spans="2:15" x14ac:dyDescent="0.3">
      <c r="B478" s="4" t="str">
        <f t="shared" si="21"/>
        <v>2-Causa Ingreso-06</v>
      </c>
      <c r="C478" s="4" t="str">
        <f t="shared" si="22"/>
        <v>2-Causa Ingreso-06-Mujeres</v>
      </c>
      <c r="D478" s="4" t="str">
        <f t="shared" si="23"/>
        <v>2-Causa Ingreso-06-Mujeres-14</v>
      </c>
      <c r="E478">
        <v>2</v>
      </c>
      <c r="F478" t="s">
        <v>360</v>
      </c>
      <c r="G478" t="s">
        <v>416</v>
      </c>
      <c r="H478" t="s">
        <v>128</v>
      </c>
      <c r="I478">
        <v>14</v>
      </c>
      <c r="J478" t="s">
        <v>214</v>
      </c>
      <c r="K478" t="s">
        <v>253</v>
      </c>
      <c r="L478" t="s">
        <v>108</v>
      </c>
      <c r="M478">
        <v>1</v>
      </c>
      <c r="O478" t="str">
        <f>+VLOOKUP(Línea_Causa_Sexo_Región[[#This Row],[id_LA]],Línea_Atención[],2,0)</f>
        <v>Línea Cuidado Alternativo</v>
      </c>
    </row>
    <row r="479" spans="2:15" x14ac:dyDescent="0.3">
      <c r="B479" s="4" t="str">
        <f t="shared" si="21"/>
        <v>2-Causa Ingreso-06</v>
      </c>
      <c r="C479" s="4" t="str">
        <f t="shared" si="22"/>
        <v>2-Causa Ingreso-06-Hombres</v>
      </c>
      <c r="D479" s="4" t="str">
        <f t="shared" si="23"/>
        <v>2-Causa Ingreso-06-Hombres-10</v>
      </c>
      <c r="E479">
        <v>2</v>
      </c>
      <c r="F479" t="s">
        <v>360</v>
      </c>
      <c r="G479" t="s">
        <v>416</v>
      </c>
      <c r="H479" t="s">
        <v>128</v>
      </c>
      <c r="I479">
        <v>10</v>
      </c>
      <c r="J479" t="s">
        <v>210</v>
      </c>
      <c r="K479" t="s">
        <v>252</v>
      </c>
      <c r="L479" t="s">
        <v>108</v>
      </c>
      <c r="M479">
        <v>0</v>
      </c>
      <c r="O479" t="str">
        <f>+VLOOKUP(Línea_Causa_Sexo_Región[[#This Row],[id_LA]],Línea_Atención[],2,0)</f>
        <v>Línea Cuidado Alternativo</v>
      </c>
    </row>
    <row r="480" spans="2:15" x14ac:dyDescent="0.3">
      <c r="B480" s="4" t="str">
        <f t="shared" si="21"/>
        <v>2-Causa Ingreso-06</v>
      </c>
      <c r="C480" s="4" t="str">
        <f t="shared" si="22"/>
        <v>2-Causa Ingreso-06-Mujeres</v>
      </c>
      <c r="D480" s="4" t="str">
        <f t="shared" si="23"/>
        <v>2-Causa Ingreso-06-Mujeres-10</v>
      </c>
      <c r="E480">
        <v>2</v>
      </c>
      <c r="F480" t="s">
        <v>360</v>
      </c>
      <c r="G480" t="s">
        <v>416</v>
      </c>
      <c r="H480" t="s">
        <v>128</v>
      </c>
      <c r="I480">
        <v>10</v>
      </c>
      <c r="J480" t="s">
        <v>210</v>
      </c>
      <c r="K480" t="s">
        <v>253</v>
      </c>
      <c r="L480" t="s">
        <v>108</v>
      </c>
      <c r="M480">
        <v>0</v>
      </c>
      <c r="O480" t="str">
        <f>+VLOOKUP(Línea_Causa_Sexo_Región[[#This Row],[id_LA]],Línea_Atención[],2,0)</f>
        <v>Línea Cuidado Alternativo</v>
      </c>
    </row>
    <row r="481" spans="2:15" x14ac:dyDescent="0.3">
      <c r="B481" s="4" t="str">
        <f t="shared" si="21"/>
        <v>2-Causa Ingreso-06</v>
      </c>
      <c r="C481" s="4" t="str">
        <f t="shared" si="22"/>
        <v>2-Causa Ingreso-06-Hombres</v>
      </c>
      <c r="D481" s="4" t="str">
        <f t="shared" si="23"/>
        <v>2-Causa Ingreso-06-Hombres-11</v>
      </c>
      <c r="E481">
        <v>2</v>
      </c>
      <c r="F481" t="s">
        <v>360</v>
      </c>
      <c r="G481" t="s">
        <v>416</v>
      </c>
      <c r="H481" t="s">
        <v>128</v>
      </c>
      <c r="I481">
        <v>11</v>
      </c>
      <c r="J481" t="s">
        <v>211</v>
      </c>
      <c r="K481" t="s">
        <v>252</v>
      </c>
      <c r="L481" t="s">
        <v>108</v>
      </c>
      <c r="M481">
        <v>0</v>
      </c>
      <c r="O481" t="str">
        <f>+VLOOKUP(Línea_Causa_Sexo_Región[[#This Row],[id_LA]],Línea_Atención[],2,0)</f>
        <v>Línea Cuidado Alternativo</v>
      </c>
    </row>
    <row r="482" spans="2:15" x14ac:dyDescent="0.3">
      <c r="B482" s="4" t="str">
        <f t="shared" si="21"/>
        <v>2-Causa Ingreso-06</v>
      </c>
      <c r="C482" s="4" t="str">
        <f t="shared" si="22"/>
        <v>2-Causa Ingreso-06-Mujeres</v>
      </c>
      <c r="D482" s="4" t="str">
        <f t="shared" si="23"/>
        <v>2-Causa Ingreso-06-Mujeres-11</v>
      </c>
      <c r="E482">
        <v>2</v>
      </c>
      <c r="F482" t="s">
        <v>360</v>
      </c>
      <c r="G482" t="s">
        <v>416</v>
      </c>
      <c r="H482" t="s">
        <v>128</v>
      </c>
      <c r="I482">
        <v>11</v>
      </c>
      <c r="J482" t="s">
        <v>211</v>
      </c>
      <c r="K482" t="s">
        <v>253</v>
      </c>
      <c r="L482" t="s">
        <v>108</v>
      </c>
      <c r="M482">
        <v>0</v>
      </c>
      <c r="O482" t="str">
        <f>+VLOOKUP(Línea_Causa_Sexo_Región[[#This Row],[id_LA]],Línea_Atención[],2,0)</f>
        <v>Línea Cuidado Alternativo</v>
      </c>
    </row>
    <row r="483" spans="2:15" x14ac:dyDescent="0.3">
      <c r="B483" s="4" t="str">
        <f t="shared" si="21"/>
        <v>2-Causa Ingreso-06</v>
      </c>
      <c r="C483" s="4" t="str">
        <f t="shared" si="22"/>
        <v>2-Causa Ingreso-06-Hombres</v>
      </c>
      <c r="D483" s="4" t="str">
        <f t="shared" si="23"/>
        <v>2-Causa Ingreso-06-Hombres-12</v>
      </c>
      <c r="E483">
        <v>2</v>
      </c>
      <c r="F483" t="s">
        <v>360</v>
      </c>
      <c r="G483" t="s">
        <v>416</v>
      </c>
      <c r="H483" t="s">
        <v>128</v>
      </c>
      <c r="I483">
        <v>12</v>
      </c>
      <c r="J483" t="s">
        <v>212</v>
      </c>
      <c r="K483" t="s">
        <v>252</v>
      </c>
      <c r="L483" t="s">
        <v>108</v>
      </c>
      <c r="M483">
        <v>1</v>
      </c>
      <c r="O483" t="str">
        <f>+VLOOKUP(Línea_Causa_Sexo_Región[[#This Row],[id_LA]],Línea_Atención[],2,0)</f>
        <v>Línea Cuidado Alternativo</v>
      </c>
    </row>
    <row r="484" spans="2:15" x14ac:dyDescent="0.3">
      <c r="B484" s="4" t="str">
        <f t="shared" si="21"/>
        <v>2-Causa Ingreso-06</v>
      </c>
      <c r="C484" s="4" t="str">
        <f t="shared" si="22"/>
        <v>2-Causa Ingreso-06-Mujeres</v>
      </c>
      <c r="D484" s="4" t="str">
        <f t="shared" si="23"/>
        <v>2-Causa Ingreso-06-Mujeres-12</v>
      </c>
      <c r="E484">
        <v>2</v>
      </c>
      <c r="F484" t="s">
        <v>360</v>
      </c>
      <c r="G484" t="s">
        <v>416</v>
      </c>
      <c r="H484" t="s">
        <v>128</v>
      </c>
      <c r="I484">
        <v>12</v>
      </c>
      <c r="J484" t="s">
        <v>212</v>
      </c>
      <c r="K484" t="s">
        <v>253</v>
      </c>
      <c r="L484" t="s">
        <v>108</v>
      </c>
      <c r="M484">
        <v>0</v>
      </c>
      <c r="O484" t="str">
        <f>+VLOOKUP(Línea_Causa_Sexo_Región[[#This Row],[id_LA]],Línea_Atención[],2,0)</f>
        <v>Línea Cuidado Alternativo</v>
      </c>
    </row>
    <row r="485" spans="2:15" x14ac:dyDescent="0.3">
      <c r="B485" s="4" t="str">
        <f t="shared" si="21"/>
        <v>2-Causa Ingreso-07</v>
      </c>
      <c r="C485" s="4" t="str">
        <f t="shared" si="22"/>
        <v>2-Causa Ingreso-07-Hombres</v>
      </c>
      <c r="D485" s="4" t="str">
        <f t="shared" si="23"/>
        <v>2-Causa Ingreso-07-Hombres-15</v>
      </c>
      <c r="E485">
        <v>2</v>
      </c>
      <c r="F485" t="s">
        <v>361</v>
      </c>
      <c r="G485" t="s">
        <v>416</v>
      </c>
      <c r="H485" t="s">
        <v>129</v>
      </c>
      <c r="I485">
        <v>15</v>
      </c>
      <c r="J485" t="s">
        <v>215</v>
      </c>
      <c r="K485" t="s">
        <v>252</v>
      </c>
      <c r="L485" t="s">
        <v>108</v>
      </c>
      <c r="M485">
        <v>0</v>
      </c>
      <c r="O485" t="str">
        <f>+VLOOKUP(Línea_Causa_Sexo_Región[[#This Row],[id_LA]],Línea_Atención[],2,0)</f>
        <v>Línea Cuidado Alternativo</v>
      </c>
    </row>
    <row r="486" spans="2:15" x14ac:dyDescent="0.3">
      <c r="B486" s="4" t="str">
        <f t="shared" si="21"/>
        <v>2-Causa Ingreso-07</v>
      </c>
      <c r="C486" s="4" t="str">
        <f t="shared" si="22"/>
        <v>2-Causa Ingreso-07-Mujeres</v>
      </c>
      <c r="D486" s="4" t="str">
        <f t="shared" si="23"/>
        <v>2-Causa Ingreso-07-Mujeres-15</v>
      </c>
      <c r="E486">
        <v>2</v>
      </c>
      <c r="F486" t="s">
        <v>361</v>
      </c>
      <c r="G486" t="s">
        <v>416</v>
      </c>
      <c r="H486" t="s">
        <v>129</v>
      </c>
      <c r="I486">
        <v>15</v>
      </c>
      <c r="J486" t="s">
        <v>215</v>
      </c>
      <c r="K486" t="s">
        <v>253</v>
      </c>
      <c r="L486" t="s">
        <v>108</v>
      </c>
      <c r="M486">
        <v>0</v>
      </c>
      <c r="O486" t="str">
        <f>+VLOOKUP(Línea_Causa_Sexo_Región[[#This Row],[id_LA]],Línea_Atención[],2,0)</f>
        <v>Línea Cuidado Alternativo</v>
      </c>
    </row>
    <row r="487" spans="2:15" x14ac:dyDescent="0.3">
      <c r="B487" s="4" t="str">
        <f t="shared" si="21"/>
        <v>2-Causa Ingreso-07</v>
      </c>
      <c r="C487" s="4" t="str">
        <f t="shared" si="22"/>
        <v>2-Causa Ingreso-07-Hombres</v>
      </c>
      <c r="D487" s="4" t="str">
        <f t="shared" si="23"/>
        <v>2-Causa Ingreso-07-Hombres-1</v>
      </c>
      <c r="E487">
        <v>2</v>
      </c>
      <c r="F487" t="s">
        <v>361</v>
      </c>
      <c r="G487" t="s">
        <v>416</v>
      </c>
      <c r="H487" t="s">
        <v>129</v>
      </c>
      <c r="I487">
        <v>1</v>
      </c>
      <c r="J487" t="s">
        <v>201</v>
      </c>
      <c r="K487" t="s">
        <v>252</v>
      </c>
      <c r="L487" t="s">
        <v>108</v>
      </c>
      <c r="M487">
        <v>0</v>
      </c>
      <c r="O487" t="str">
        <f>+VLOOKUP(Línea_Causa_Sexo_Región[[#This Row],[id_LA]],Línea_Atención[],2,0)</f>
        <v>Línea Cuidado Alternativo</v>
      </c>
    </row>
    <row r="488" spans="2:15" x14ac:dyDescent="0.3">
      <c r="B488" s="4" t="str">
        <f t="shared" si="21"/>
        <v>2-Causa Ingreso-07</v>
      </c>
      <c r="C488" s="4" t="str">
        <f t="shared" si="22"/>
        <v>2-Causa Ingreso-07-Mujeres</v>
      </c>
      <c r="D488" s="4" t="str">
        <f t="shared" si="23"/>
        <v>2-Causa Ingreso-07-Mujeres-1</v>
      </c>
      <c r="E488">
        <v>2</v>
      </c>
      <c r="F488" t="s">
        <v>361</v>
      </c>
      <c r="G488" t="s">
        <v>416</v>
      </c>
      <c r="H488" t="s">
        <v>129</v>
      </c>
      <c r="I488">
        <v>1</v>
      </c>
      <c r="J488" t="s">
        <v>201</v>
      </c>
      <c r="K488" t="s">
        <v>253</v>
      </c>
      <c r="L488" t="s">
        <v>108</v>
      </c>
      <c r="M488">
        <v>0</v>
      </c>
      <c r="O488" t="str">
        <f>+VLOOKUP(Línea_Causa_Sexo_Región[[#This Row],[id_LA]],Línea_Atención[],2,0)</f>
        <v>Línea Cuidado Alternativo</v>
      </c>
    </row>
    <row r="489" spans="2:15" x14ac:dyDescent="0.3">
      <c r="B489" s="4" t="str">
        <f t="shared" si="21"/>
        <v>2-Causa Ingreso-07</v>
      </c>
      <c r="C489" s="4" t="str">
        <f t="shared" si="22"/>
        <v>2-Causa Ingreso-07-Hombres</v>
      </c>
      <c r="D489" s="4" t="str">
        <f t="shared" si="23"/>
        <v>2-Causa Ingreso-07-Hombres-2</v>
      </c>
      <c r="E489">
        <v>2</v>
      </c>
      <c r="F489" t="s">
        <v>361</v>
      </c>
      <c r="G489" t="s">
        <v>416</v>
      </c>
      <c r="H489" t="s">
        <v>129</v>
      </c>
      <c r="I489">
        <v>2</v>
      </c>
      <c r="J489" t="s">
        <v>202</v>
      </c>
      <c r="K489" t="s">
        <v>252</v>
      </c>
      <c r="L489" t="s">
        <v>108</v>
      </c>
      <c r="M489">
        <v>0</v>
      </c>
      <c r="O489" t="str">
        <f>+VLOOKUP(Línea_Causa_Sexo_Región[[#This Row],[id_LA]],Línea_Atención[],2,0)</f>
        <v>Línea Cuidado Alternativo</v>
      </c>
    </row>
    <row r="490" spans="2:15" x14ac:dyDescent="0.3">
      <c r="B490" s="4" t="str">
        <f t="shared" si="21"/>
        <v>2-Causa Ingreso-07</v>
      </c>
      <c r="C490" s="4" t="str">
        <f t="shared" si="22"/>
        <v>2-Causa Ingreso-07-Mujeres</v>
      </c>
      <c r="D490" s="4" t="str">
        <f t="shared" si="23"/>
        <v>2-Causa Ingreso-07-Mujeres-2</v>
      </c>
      <c r="E490">
        <v>2</v>
      </c>
      <c r="F490" t="s">
        <v>361</v>
      </c>
      <c r="G490" t="s">
        <v>416</v>
      </c>
      <c r="H490" t="s">
        <v>129</v>
      </c>
      <c r="I490">
        <v>2</v>
      </c>
      <c r="J490" t="s">
        <v>202</v>
      </c>
      <c r="K490" t="s">
        <v>253</v>
      </c>
      <c r="L490" t="s">
        <v>108</v>
      </c>
      <c r="M490">
        <v>0</v>
      </c>
      <c r="O490" t="str">
        <f>+VLOOKUP(Línea_Causa_Sexo_Región[[#This Row],[id_LA]],Línea_Atención[],2,0)</f>
        <v>Línea Cuidado Alternativo</v>
      </c>
    </row>
    <row r="491" spans="2:15" x14ac:dyDescent="0.3">
      <c r="B491" s="4" t="str">
        <f t="shared" si="21"/>
        <v>2-Causa Ingreso-07</v>
      </c>
      <c r="C491" s="4" t="str">
        <f t="shared" si="22"/>
        <v>2-Causa Ingreso-07-Hombres</v>
      </c>
      <c r="D491" s="4" t="str">
        <f t="shared" si="23"/>
        <v>2-Causa Ingreso-07-Hombres-3</v>
      </c>
      <c r="E491">
        <v>2</v>
      </c>
      <c r="F491" t="s">
        <v>361</v>
      </c>
      <c r="G491" t="s">
        <v>416</v>
      </c>
      <c r="H491" t="s">
        <v>129</v>
      </c>
      <c r="I491">
        <v>3</v>
      </c>
      <c r="J491" t="s">
        <v>203</v>
      </c>
      <c r="K491" t="s">
        <v>252</v>
      </c>
      <c r="L491" t="s">
        <v>108</v>
      </c>
      <c r="M491">
        <v>0</v>
      </c>
      <c r="O491" t="str">
        <f>+VLOOKUP(Línea_Causa_Sexo_Región[[#This Row],[id_LA]],Línea_Atención[],2,0)</f>
        <v>Línea Cuidado Alternativo</v>
      </c>
    </row>
    <row r="492" spans="2:15" x14ac:dyDescent="0.3">
      <c r="B492" s="4" t="str">
        <f t="shared" si="21"/>
        <v>2-Causa Ingreso-07</v>
      </c>
      <c r="C492" s="4" t="str">
        <f t="shared" si="22"/>
        <v>2-Causa Ingreso-07-Mujeres</v>
      </c>
      <c r="D492" s="4" t="str">
        <f t="shared" si="23"/>
        <v>2-Causa Ingreso-07-Mujeres-3</v>
      </c>
      <c r="E492">
        <v>2</v>
      </c>
      <c r="F492" t="s">
        <v>361</v>
      </c>
      <c r="G492" t="s">
        <v>416</v>
      </c>
      <c r="H492" t="s">
        <v>129</v>
      </c>
      <c r="I492">
        <v>3</v>
      </c>
      <c r="J492" t="s">
        <v>203</v>
      </c>
      <c r="K492" t="s">
        <v>253</v>
      </c>
      <c r="L492" t="s">
        <v>108</v>
      </c>
      <c r="M492">
        <v>0</v>
      </c>
      <c r="O492" t="str">
        <f>+VLOOKUP(Línea_Causa_Sexo_Región[[#This Row],[id_LA]],Línea_Atención[],2,0)</f>
        <v>Línea Cuidado Alternativo</v>
      </c>
    </row>
    <row r="493" spans="2:15" x14ac:dyDescent="0.3">
      <c r="B493" s="4" t="str">
        <f t="shared" si="21"/>
        <v>2-Causa Ingreso-07</v>
      </c>
      <c r="C493" s="4" t="str">
        <f t="shared" si="22"/>
        <v>2-Causa Ingreso-07-Hombres</v>
      </c>
      <c r="D493" s="4" t="str">
        <f t="shared" si="23"/>
        <v>2-Causa Ingreso-07-Hombres-4</v>
      </c>
      <c r="E493">
        <v>2</v>
      </c>
      <c r="F493" t="s">
        <v>361</v>
      </c>
      <c r="G493" t="s">
        <v>416</v>
      </c>
      <c r="H493" t="s">
        <v>129</v>
      </c>
      <c r="I493">
        <v>4</v>
      </c>
      <c r="J493" t="s">
        <v>204</v>
      </c>
      <c r="K493" t="s">
        <v>252</v>
      </c>
      <c r="L493" t="s">
        <v>108</v>
      </c>
      <c r="M493">
        <v>0</v>
      </c>
      <c r="O493" t="str">
        <f>+VLOOKUP(Línea_Causa_Sexo_Región[[#This Row],[id_LA]],Línea_Atención[],2,0)</f>
        <v>Línea Cuidado Alternativo</v>
      </c>
    </row>
    <row r="494" spans="2:15" x14ac:dyDescent="0.3">
      <c r="B494" s="4" t="str">
        <f t="shared" si="21"/>
        <v>2-Causa Ingreso-07</v>
      </c>
      <c r="C494" s="4" t="str">
        <f t="shared" si="22"/>
        <v>2-Causa Ingreso-07-Mujeres</v>
      </c>
      <c r="D494" s="4" t="str">
        <f t="shared" si="23"/>
        <v>2-Causa Ingreso-07-Mujeres-4</v>
      </c>
      <c r="E494">
        <v>2</v>
      </c>
      <c r="F494" t="s">
        <v>361</v>
      </c>
      <c r="G494" t="s">
        <v>416</v>
      </c>
      <c r="H494" t="s">
        <v>129</v>
      </c>
      <c r="I494">
        <v>4</v>
      </c>
      <c r="J494" t="s">
        <v>204</v>
      </c>
      <c r="K494" t="s">
        <v>253</v>
      </c>
      <c r="L494" t="s">
        <v>108</v>
      </c>
      <c r="M494">
        <v>0</v>
      </c>
      <c r="O494" t="str">
        <f>+VLOOKUP(Línea_Causa_Sexo_Región[[#This Row],[id_LA]],Línea_Atención[],2,0)</f>
        <v>Línea Cuidado Alternativo</v>
      </c>
    </row>
    <row r="495" spans="2:15" x14ac:dyDescent="0.3">
      <c r="B495" s="4" t="str">
        <f t="shared" si="21"/>
        <v>2-Causa Ingreso-07</v>
      </c>
      <c r="C495" s="4" t="str">
        <f t="shared" si="22"/>
        <v>2-Causa Ingreso-07-Hombres</v>
      </c>
      <c r="D495" s="4" t="str">
        <f t="shared" si="23"/>
        <v>2-Causa Ingreso-07-Hombres-5</v>
      </c>
      <c r="E495">
        <v>2</v>
      </c>
      <c r="F495" t="s">
        <v>361</v>
      </c>
      <c r="G495" t="s">
        <v>416</v>
      </c>
      <c r="H495" t="s">
        <v>129</v>
      </c>
      <c r="I495">
        <v>5</v>
      </c>
      <c r="J495" t="s">
        <v>205</v>
      </c>
      <c r="K495" t="s">
        <v>252</v>
      </c>
      <c r="L495" t="s">
        <v>108</v>
      </c>
      <c r="M495">
        <v>1</v>
      </c>
      <c r="O495" t="str">
        <f>+VLOOKUP(Línea_Causa_Sexo_Región[[#This Row],[id_LA]],Línea_Atención[],2,0)</f>
        <v>Línea Cuidado Alternativo</v>
      </c>
    </row>
    <row r="496" spans="2:15" x14ac:dyDescent="0.3">
      <c r="B496" s="4" t="str">
        <f t="shared" si="21"/>
        <v>2-Causa Ingreso-07</v>
      </c>
      <c r="C496" s="4" t="str">
        <f t="shared" si="22"/>
        <v>2-Causa Ingreso-07-Mujeres</v>
      </c>
      <c r="D496" s="4" t="str">
        <f t="shared" si="23"/>
        <v>2-Causa Ingreso-07-Mujeres-5</v>
      </c>
      <c r="E496">
        <v>2</v>
      </c>
      <c r="F496" t="s">
        <v>361</v>
      </c>
      <c r="G496" t="s">
        <v>416</v>
      </c>
      <c r="H496" t="s">
        <v>129</v>
      </c>
      <c r="I496">
        <v>5</v>
      </c>
      <c r="J496" t="s">
        <v>205</v>
      </c>
      <c r="K496" t="s">
        <v>253</v>
      </c>
      <c r="L496" t="s">
        <v>108</v>
      </c>
      <c r="M496">
        <v>1</v>
      </c>
      <c r="O496" t="str">
        <f>+VLOOKUP(Línea_Causa_Sexo_Región[[#This Row],[id_LA]],Línea_Atención[],2,0)</f>
        <v>Línea Cuidado Alternativo</v>
      </c>
    </row>
    <row r="497" spans="2:15" x14ac:dyDescent="0.3">
      <c r="B497" s="4" t="str">
        <f t="shared" si="21"/>
        <v>2-Causa Ingreso-07</v>
      </c>
      <c r="C497" s="4" t="str">
        <f t="shared" si="22"/>
        <v>2-Causa Ingreso-07-Hombres</v>
      </c>
      <c r="D497" s="4" t="str">
        <f t="shared" si="23"/>
        <v>2-Causa Ingreso-07-Hombres-13</v>
      </c>
      <c r="E497">
        <v>2</v>
      </c>
      <c r="F497" t="s">
        <v>361</v>
      </c>
      <c r="G497" t="s">
        <v>416</v>
      </c>
      <c r="H497" t="s">
        <v>129</v>
      </c>
      <c r="I497">
        <v>13</v>
      </c>
      <c r="J497" t="s">
        <v>213</v>
      </c>
      <c r="K497" t="s">
        <v>252</v>
      </c>
      <c r="L497" t="s">
        <v>108</v>
      </c>
      <c r="M497">
        <v>1</v>
      </c>
      <c r="O497" t="str">
        <f>+VLOOKUP(Línea_Causa_Sexo_Región[[#This Row],[id_LA]],Línea_Atención[],2,0)</f>
        <v>Línea Cuidado Alternativo</v>
      </c>
    </row>
    <row r="498" spans="2:15" x14ac:dyDescent="0.3">
      <c r="B498" s="4" t="str">
        <f t="shared" si="21"/>
        <v>2-Causa Ingreso-07</v>
      </c>
      <c r="C498" s="4" t="str">
        <f t="shared" si="22"/>
        <v>2-Causa Ingreso-07-Mujeres</v>
      </c>
      <c r="D498" s="4" t="str">
        <f t="shared" si="23"/>
        <v>2-Causa Ingreso-07-Mujeres-13</v>
      </c>
      <c r="E498">
        <v>2</v>
      </c>
      <c r="F498" t="s">
        <v>361</v>
      </c>
      <c r="G498" t="s">
        <v>416</v>
      </c>
      <c r="H498" t="s">
        <v>129</v>
      </c>
      <c r="I498">
        <v>13</v>
      </c>
      <c r="J498" t="s">
        <v>213</v>
      </c>
      <c r="K498" t="s">
        <v>253</v>
      </c>
      <c r="L498" t="s">
        <v>108</v>
      </c>
      <c r="M498">
        <v>0</v>
      </c>
      <c r="O498" t="str">
        <f>+VLOOKUP(Línea_Causa_Sexo_Región[[#This Row],[id_LA]],Línea_Atención[],2,0)</f>
        <v>Línea Cuidado Alternativo</v>
      </c>
    </row>
    <row r="499" spans="2:15" x14ac:dyDescent="0.3">
      <c r="B499" s="4" t="str">
        <f t="shared" si="21"/>
        <v>2-Causa Ingreso-07</v>
      </c>
      <c r="C499" s="4" t="str">
        <f t="shared" si="22"/>
        <v>2-Causa Ingreso-07-Hombres</v>
      </c>
      <c r="D499" s="4" t="str">
        <f t="shared" si="23"/>
        <v>2-Causa Ingreso-07-Hombres-6</v>
      </c>
      <c r="E499">
        <v>2</v>
      </c>
      <c r="F499" t="s">
        <v>361</v>
      </c>
      <c r="G499" t="s">
        <v>416</v>
      </c>
      <c r="H499" t="s">
        <v>129</v>
      </c>
      <c r="I499">
        <v>6</v>
      </c>
      <c r="J499" t="s">
        <v>206</v>
      </c>
      <c r="K499" t="s">
        <v>252</v>
      </c>
      <c r="L499" t="s">
        <v>108</v>
      </c>
      <c r="M499">
        <v>0</v>
      </c>
      <c r="O499" t="str">
        <f>+VLOOKUP(Línea_Causa_Sexo_Región[[#This Row],[id_LA]],Línea_Atención[],2,0)</f>
        <v>Línea Cuidado Alternativo</v>
      </c>
    </row>
    <row r="500" spans="2:15" x14ac:dyDescent="0.3">
      <c r="B500" s="4" t="str">
        <f t="shared" si="21"/>
        <v>2-Causa Ingreso-07</v>
      </c>
      <c r="C500" s="4" t="str">
        <f t="shared" si="22"/>
        <v>2-Causa Ingreso-07-Mujeres</v>
      </c>
      <c r="D500" s="4" t="str">
        <f t="shared" si="23"/>
        <v>2-Causa Ingreso-07-Mujeres-6</v>
      </c>
      <c r="E500">
        <v>2</v>
      </c>
      <c r="F500" t="s">
        <v>361</v>
      </c>
      <c r="G500" t="s">
        <v>416</v>
      </c>
      <c r="H500" t="s">
        <v>129</v>
      </c>
      <c r="I500">
        <v>6</v>
      </c>
      <c r="J500" t="s">
        <v>206</v>
      </c>
      <c r="K500" t="s">
        <v>253</v>
      </c>
      <c r="L500" t="s">
        <v>108</v>
      </c>
      <c r="M500">
        <v>0</v>
      </c>
      <c r="O500" t="str">
        <f>+VLOOKUP(Línea_Causa_Sexo_Región[[#This Row],[id_LA]],Línea_Atención[],2,0)</f>
        <v>Línea Cuidado Alternativo</v>
      </c>
    </row>
    <row r="501" spans="2:15" x14ac:dyDescent="0.3">
      <c r="B501" s="4" t="str">
        <f t="shared" si="21"/>
        <v>2-Causa Ingreso-07</v>
      </c>
      <c r="C501" s="4" t="str">
        <f t="shared" si="22"/>
        <v>2-Causa Ingreso-07-Hombres</v>
      </c>
      <c r="D501" s="4" t="str">
        <f t="shared" si="23"/>
        <v>2-Causa Ingreso-07-Hombres-7</v>
      </c>
      <c r="E501">
        <v>2</v>
      </c>
      <c r="F501" t="s">
        <v>361</v>
      </c>
      <c r="G501" t="s">
        <v>416</v>
      </c>
      <c r="H501" t="s">
        <v>129</v>
      </c>
      <c r="I501">
        <v>7</v>
      </c>
      <c r="J501" t="s">
        <v>207</v>
      </c>
      <c r="K501" t="s">
        <v>252</v>
      </c>
      <c r="L501" t="s">
        <v>108</v>
      </c>
      <c r="M501">
        <v>0</v>
      </c>
      <c r="O501" t="str">
        <f>+VLOOKUP(Línea_Causa_Sexo_Región[[#This Row],[id_LA]],Línea_Atención[],2,0)</f>
        <v>Línea Cuidado Alternativo</v>
      </c>
    </row>
    <row r="502" spans="2:15" x14ac:dyDescent="0.3">
      <c r="B502" s="4" t="str">
        <f t="shared" si="21"/>
        <v>2-Causa Ingreso-07</v>
      </c>
      <c r="C502" s="4" t="str">
        <f t="shared" si="22"/>
        <v>2-Causa Ingreso-07-Mujeres</v>
      </c>
      <c r="D502" s="4" t="str">
        <f t="shared" si="23"/>
        <v>2-Causa Ingreso-07-Mujeres-7</v>
      </c>
      <c r="E502">
        <v>2</v>
      </c>
      <c r="F502" t="s">
        <v>361</v>
      </c>
      <c r="G502" t="s">
        <v>416</v>
      </c>
      <c r="H502" t="s">
        <v>129</v>
      </c>
      <c r="I502">
        <v>7</v>
      </c>
      <c r="J502" t="s">
        <v>207</v>
      </c>
      <c r="K502" t="s">
        <v>253</v>
      </c>
      <c r="L502" t="s">
        <v>108</v>
      </c>
      <c r="M502">
        <v>0</v>
      </c>
      <c r="O502" t="str">
        <f>+VLOOKUP(Línea_Causa_Sexo_Región[[#This Row],[id_LA]],Línea_Atención[],2,0)</f>
        <v>Línea Cuidado Alternativo</v>
      </c>
    </row>
    <row r="503" spans="2:15" x14ac:dyDescent="0.3">
      <c r="B503" s="4" t="str">
        <f t="shared" si="21"/>
        <v>2-Causa Ingreso-07</v>
      </c>
      <c r="C503" s="4" t="str">
        <f t="shared" si="22"/>
        <v>2-Causa Ingreso-07-Hombres</v>
      </c>
      <c r="D503" s="4" t="str">
        <f t="shared" si="23"/>
        <v>2-Causa Ingreso-07-Hombres-16</v>
      </c>
      <c r="E503">
        <v>2</v>
      </c>
      <c r="F503" t="s">
        <v>361</v>
      </c>
      <c r="G503" t="s">
        <v>416</v>
      </c>
      <c r="H503" t="s">
        <v>129</v>
      </c>
      <c r="I503">
        <v>16</v>
      </c>
      <c r="J503" t="s">
        <v>216</v>
      </c>
      <c r="K503" t="s">
        <v>252</v>
      </c>
      <c r="L503" t="s">
        <v>108</v>
      </c>
      <c r="M503">
        <v>0</v>
      </c>
      <c r="O503" t="str">
        <f>+VLOOKUP(Línea_Causa_Sexo_Región[[#This Row],[id_LA]],Línea_Atención[],2,0)</f>
        <v>Línea Cuidado Alternativo</v>
      </c>
    </row>
    <row r="504" spans="2:15" x14ac:dyDescent="0.3">
      <c r="B504" s="4" t="str">
        <f t="shared" si="21"/>
        <v>2-Causa Ingreso-07</v>
      </c>
      <c r="C504" s="4" t="str">
        <f t="shared" si="22"/>
        <v>2-Causa Ingreso-07-Mujeres</v>
      </c>
      <c r="D504" s="4" t="str">
        <f t="shared" si="23"/>
        <v>2-Causa Ingreso-07-Mujeres-16</v>
      </c>
      <c r="E504">
        <v>2</v>
      </c>
      <c r="F504" t="s">
        <v>361</v>
      </c>
      <c r="G504" t="s">
        <v>416</v>
      </c>
      <c r="H504" t="s">
        <v>129</v>
      </c>
      <c r="I504">
        <v>16</v>
      </c>
      <c r="J504" t="s">
        <v>216</v>
      </c>
      <c r="K504" t="s">
        <v>253</v>
      </c>
      <c r="L504" t="s">
        <v>108</v>
      </c>
      <c r="M504">
        <v>0</v>
      </c>
      <c r="O504" t="str">
        <f>+VLOOKUP(Línea_Causa_Sexo_Región[[#This Row],[id_LA]],Línea_Atención[],2,0)</f>
        <v>Línea Cuidado Alternativo</v>
      </c>
    </row>
    <row r="505" spans="2:15" x14ac:dyDescent="0.3">
      <c r="B505" s="4" t="str">
        <f t="shared" si="21"/>
        <v>2-Causa Ingreso-07</v>
      </c>
      <c r="C505" s="4" t="str">
        <f t="shared" si="22"/>
        <v>2-Causa Ingreso-07-Hombres</v>
      </c>
      <c r="D505" s="4" t="str">
        <f t="shared" si="23"/>
        <v>2-Causa Ingreso-07-Hombres-8</v>
      </c>
      <c r="E505">
        <v>2</v>
      </c>
      <c r="F505" t="s">
        <v>361</v>
      </c>
      <c r="G505" t="s">
        <v>416</v>
      </c>
      <c r="H505" t="s">
        <v>129</v>
      </c>
      <c r="I505">
        <v>8</v>
      </c>
      <c r="J505" t="s">
        <v>208</v>
      </c>
      <c r="K505" t="s">
        <v>252</v>
      </c>
      <c r="L505" t="s">
        <v>108</v>
      </c>
      <c r="M505">
        <v>0</v>
      </c>
      <c r="O505" t="str">
        <f>+VLOOKUP(Línea_Causa_Sexo_Región[[#This Row],[id_LA]],Línea_Atención[],2,0)</f>
        <v>Línea Cuidado Alternativo</v>
      </c>
    </row>
    <row r="506" spans="2:15" x14ac:dyDescent="0.3">
      <c r="B506" s="4" t="str">
        <f t="shared" si="21"/>
        <v>2-Causa Ingreso-07</v>
      </c>
      <c r="C506" s="4" t="str">
        <f t="shared" si="22"/>
        <v>2-Causa Ingreso-07-Mujeres</v>
      </c>
      <c r="D506" s="4" t="str">
        <f t="shared" si="23"/>
        <v>2-Causa Ingreso-07-Mujeres-8</v>
      </c>
      <c r="E506">
        <v>2</v>
      </c>
      <c r="F506" t="s">
        <v>361</v>
      </c>
      <c r="G506" t="s">
        <v>416</v>
      </c>
      <c r="H506" t="s">
        <v>129</v>
      </c>
      <c r="I506">
        <v>8</v>
      </c>
      <c r="J506" t="s">
        <v>208</v>
      </c>
      <c r="K506" t="s">
        <v>253</v>
      </c>
      <c r="L506" t="s">
        <v>108</v>
      </c>
      <c r="M506">
        <v>0</v>
      </c>
      <c r="O506" t="str">
        <f>+VLOOKUP(Línea_Causa_Sexo_Región[[#This Row],[id_LA]],Línea_Atención[],2,0)</f>
        <v>Línea Cuidado Alternativo</v>
      </c>
    </row>
    <row r="507" spans="2:15" x14ac:dyDescent="0.3">
      <c r="B507" s="4" t="str">
        <f t="shared" si="21"/>
        <v>2-Causa Ingreso-07</v>
      </c>
      <c r="C507" s="4" t="str">
        <f t="shared" si="22"/>
        <v>2-Causa Ingreso-07-Hombres</v>
      </c>
      <c r="D507" s="4" t="str">
        <f t="shared" si="23"/>
        <v>2-Causa Ingreso-07-Hombres-9</v>
      </c>
      <c r="E507">
        <v>2</v>
      </c>
      <c r="F507" t="s">
        <v>361</v>
      </c>
      <c r="G507" t="s">
        <v>416</v>
      </c>
      <c r="H507" t="s">
        <v>129</v>
      </c>
      <c r="I507">
        <v>9</v>
      </c>
      <c r="J507" t="s">
        <v>209</v>
      </c>
      <c r="K507" t="s">
        <v>252</v>
      </c>
      <c r="L507" t="s">
        <v>108</v>
      </c>
      <c r="M507">
        <v>2</v>
      </c>
      <c r="O507" t="str">
        <f>+VLOOKUP(Línea_Causa_Sexo_Región[[#This Row],[id_LA]],Línea_Atención[],2,0)</f>
        <v>Línea Cuidado Alternativo</v>
      </c>
    </row>
    <row r="508" spans="2:15" x14ac:dyDescent="0.3">
      <c r="B508" s="4" t="str">
        <f t="shared" si="21"/>
        <v>2-Causa Ingreso-07</v>
      </c>
      <c r="C508" s="4" t="str">
        <f t="shared" si="22"/>
        <v>2-Causa Ingreso-07-Mujeres</v>
      </c>
      <c r="D508" s="4" t="str">
        <f t="shared" si="23"/>
        <v>2-Causa Ingreso-07-Mujeres-9</v>
      </c>
      <c r="E508">
        <v>2</v>
      </c>
      <c r="F508" t="s">
        <v>361</v>
      </c>
      <c r="G508" t="s">
        <v>416</v>
      </c>
      <c r="H508" t="s">
        <v>129</v>
      </c>
      <c r="I508">
        <v>9</v>
      </c>
      <c r="J508" t="s">
        <v>209</v>
      </c>
      <c r="K508" t="s">
        <v>253</v>
      </c>
      <c r="L508" t="s">
        <v>108</v>
      </c>
      <c r="M508">
        <v>0</v>
      </c>
      <c r="O508" t="str">
        <f>+VLOOKUP(Línea_Causa_Sexo_Región[[#This Row],[id_LA]],Línea_Atención[],2,0)</f>
        <v>Línea Cuidado Alternativo</v>
      </c>
    </row>
    <row r="509" spans="2:15" x14ac:dyDescent="0.3">
      <c r="B509" s="4" t="str">
        <f t="shared" si="21"/>
        <v>2-Causa Ingreso-07</v>
      </c>
      <c r="C509" s="4" t="str">
        <f t="shared" si="22"/>
        <v>2-Causa Ingreso-07-Hombres</v>
      </c>
      <c r="D509" s="4" t="str">
        <f t="shared" si="23"/>
        <v>2-Causa Ingreso-07-Hombres-14</v>
      </c>
      <c r="E509">
        <v>2</v>
      </c>
      <c r="F509" t="s">
        <v>361</v>
      </c>
      <c r="G509" t="s">
        <v>416</v>
      </c>
      <c r="H509" t="s">
        <v>129</v>
      </c>
      <c r="I509">
        <v>14</v>
      </c>
      <c r="J509" t="s">
        <v>214</v>
      </c>
      <c r="K509" t="s">
        <v>252</v>
      </c>
      <c r="L509" t="s">
        <v>108</v>
      </c>
      <c r="M509">
        <v>0</v>
      </c>
      <c r="O509" t="str">
        <f>+VLOOKUP(Línea_Causa_Sexo_Región[[#This Row],[id_LA]],Línea_Atención[],2,0)</f>
        <v>Línea Cuidado Alternativo</v>
      </c>
    </row>
    <row r="510" spans="2:15" x14ac:dyDescent="0.3">
      <c r="B510" s="4" t="str">
        <f t="shared" si="21"/>
        <v>2-Causa Ingreso-07</v>
      </c>
      <c r="C510" s="4" t="str">
        <f t="shared" si="22"/>
        <v>2-Causa Ingreso-07-Mujeres</v>
      </c>
      <c r="D510" s="4" t="str">
        <f t="shared" si="23"/>
        <v>2-Causa Ingreso-07-Mujeres-14</v>
      </c>
      <c r="E510">
        <v>2</v>
      </c>
      <c r="F510" t="s">
        <v>361</v>
      </c>
      <c r="G510" t="s">
        <v>416</v>
      </c>
      <c r="H510" t="s">
        <v>129</v>
      </c>
      <c r="I510">
        <v>14</v>
      </c>
      <c r="J510" t="s">
        <v>214</v>
      </c>
      <c r="K510" t="s">
        <v>253</v>
      </c>
      <c r="L510" t="s">
        <v>108</v>
      </c>
      <c r="M510">
        <v>0</v>
      </c>
      <c r="O510" t="str">
        <f>+VLOOKUP(Línea_Causa_Sexo_Región[[#This Row],[id_LA]],Línea_Atención[],2,0)</f>
        <v>Línea Cuidado Alternativo</v>
      </c>
    </row>
    <row r="511" spans="2:15" x14ac:dyDescent="0.3">
      <c r="B511" s="4" t="str">
        <f t="shared" si="21"/>
        <v>2-Causa Ingreso-07</v>
      </c>
      <c r="C511" s="4" t="str">
        <f t="shared" si="22"/>
        <v>2-Causa Ingreso-07-Hombres</v>
      </c>
      <c r="D511" s="4" t="str">
        <f t="shared" si="23"/>
        <v>2-Causa Ingreso-07-Hombres-10</v>
      </c>
      <c r="E511">
        <v>2</v>
      </c>
      <c r="F511" t="s">
        <v>361</v>
      </c>
      <c r="G511" t="s">
        <v>416</v>
      </c>
      <c r="H511" t="s">
        <v>129</v>
      </c>
      <c r="I511">
        <v>10</v>
      </c>
      <c r="J511" t="s">
        <v>210</v>
      </c>
      <c r="K511" t="s">
        <v>252</v>
      </c>
      <c r="L511" t="s">
        <v>108</v>
      </c>
      <c r="M511">
        <v>0</v>
      </c>
      <c r="O511" t="str">
        <f>+VLOOKUP(Línea_Causa_Sexo_Región[[#This Row],[id_LA]],Línea_Atención[],2,0)</f>
        <v>Línea Cuidado Alternativo</v>
      </c>
    </row>
    <row r="512" spans="2:15" x14ac:dyDescent="0.3">
      <c r="B512" s="4" t="str">
        <f t="shared" si="21"/>
        <v>2-Causa Ingreso-07</v>
      </c>
      <c r="C512" s="4" t="str">
        <f t="shared" si="22"/>
        <v>2-Causa Ingreso-07-Mujeres</v>
      </c>
      <c r="D512" s="4" t="str">
        <f t="shared" si="23"/>
        <v>2-Causa Ingreso-07-Mujeres-10</v>
      </c>
      <c r="E512">
        <v>2</v>
      </c>
      <c r="F512" t="s">
        <v>361</v>
      </c>
      <c r="G512" t="s">
        <v>416</v>
      </c>
      <c r="H512" t="s">
        <v>129</v>
      </c>
      <c r="I512">
        <v>10</v>
      </c>
      <c r="J512" t="s">
        <v>210</v>
      </c>
      <c r="K512" t="s">
        <v>253</v>
      </c>
      <c r="L512" t="s">
        <v>108</v>
      </c>
      <c r="M512">
        <v>0</v>
      </c>
      <c r="O512" t="str">
        <f>+VLOOKUP(Línea_Causa_Sexo_Región[[#This Row],[id_LA]],Línea_Atención[],2,0)</f>
        <v>Línea Cuidado Alternativo</v>
      </c>
    </row>
    <row r="513" spans="2:15" x14ac:dyDescent="0.3">
      <c r="B513" s="4" t="str">
        <f t="shared" si="21"/>
        <v>2-Causa Ingreso-07</v>
      </c>
      <c r="C513" s="4" t="str">
        <f t="shared" si="22"/>
        <v>2-Causa Ingreso-07-Hombres</v>
      </c>
      <c r="D513" s="4" t="str">
        <f t="shared" si="23"/>
        <v>2-Causa Ingreso-07-Hombres-11</v>
      </c>
      <c r="E513">
        <v>2</v>
      </c>
      <c r="F513" t="s">
        <v>361</v>
      </c>
      <c r="G513" t="s">
        <v>416</v>
      </c>
      <c r="H513" t="s">
        <v>129</v>
      </c>
      <c r="I513">
        <v>11</v>
      </c>
      <c r="J513" t="s">
        <v>211</v>
      </c>
      <c r="K513" t="s">
        <v>252</v>
      </c>
      <c r="L513" t="s">
        <v>108</v>
      </c>
      <c r="M513">
        <v>0</v>
      </c>
      <c r="O513" t="str">
        <f>+VLOOKUP(Línea_Causa_Sexo_Región[[#This Row],[id_LA]],Línea_Atención[],2,0)</f>
        <v>Línea Cuidado Alternativo</v>
      </c>
    </row>
    <row r="514" spans="2:15" x14ac:dyDescent="0.3">
      <c r="B514" s="4" t="str">
        <f t="shared" si="21"/>
        <v>2-Causa Ingreso-07</v>
      </c>
      <c r="C514" s="4" t="str">
        <f t="shared" si="22"/>
        <v>2-Causa Ingreso-07-Mujeres</v>
      </c>
      <c r="D514" s="4" t="str">
        <f t="shared" si="23"/>
        <v>2-Causa Ingreso-07-Mujeres-11</v>
      </c>
      <c r="E514">
        <v>2</v>
      </c>
      <c r="F514" t="s">
        <v>361</v>
      </c>
      <c r="G514" t="s">
        <v>416</v>
      </c>
      <c r="H514" t="s">
        <v>129</v>
      </c>
      <c r="I514">
        <v>11</v>
      </c>
      <c r="J514" t="s">
        <v>211</v>
      </c>
      <c r="K514" t="s">
        <v>253</v>
      </c>
      <c r="L514" t="s">
        <v>108</v>
      </c>
      <c r="M514">
        <v>0</v>
      </c>
      <c r="O514" t="str">
        <f>+VLOOKUP(Línea_Causa_Sexo_Región[[#This Row],[id_LA]],Línea_Atención[],2,0)</f>
        <v>Línea Cuidado Alternativo</v>
      </c>
    </row>
    <row r="515" spans="2:15" x14ac:dyDescent="0.3">
      <c r="B515" s="4" t="str">
        <f t="shared" si="21"/>
        <v>2-Causa Ingreso-07</v>
      </c>
      <c r="C515" s="4" t="str">
        <f t="shared" si="22"/>
        <v>2-Causa Ingreso-07-Hombres</v>
      </c>
      <c r="D515" s="4" t="str">
        <f t="shared" si="23"/>
        <v>2-Causa Ingreso-07-Hombres-12</v>
      </c>
      <c r="E515">
        <v>2</v>
      </c>
      <c r="F515" t="s">
        <v>361</v>
      </c>
      <c r="G515" t="s">
        <v>416</v>
      </c>
      <c r="H515" t="s">
        <v>129</v>
      </c>
      <c r="I515">
        <v>12</v>
      </c>
      <c r="J515" t="s">
        <v>212</v>
      </c>
      <c r="K515" t="s">
        <v>252</v>
      </c>
      <c r="L515" t="s">
        <v>108</v>
      </c>
      <c r="M515">
        <v>0</v>
      </c>
      <c r="O515" t="str">
        <f>+VLOOKUP(Línea_Causa_Sexo_Región[[#This Row],[id_LA]],Línea_Atención[],2,0)</f>
        <v>Línea Cuidado Alternativo</v>
      </c>
    </row>
    <row r="516" spans="2:15" x14ac:dyDescent="0.3">
      <c r="B516" s="4" t="str">
        <f t="shared" si="21"/>
        <v>2-Causa Ingreso-07</v>
      </c>
      <c r="C516" s="4" t="str">
        <f t="shared" si="22"/>
        <v>2-Causa Ingreso-07-Mujeres</v>
      </c>
      <c r="D516" s="4" t="str">
        <f t="shared" si="23"/>
        <v>2-Causa Ingreso-07-Mujeres-12</v>
      </c>
      <c r="E516">
        <v>2</v>
      </c>
      <c r="F516" t="s">
        <v>361</v>
      </c>
      <c r="G516" t="s">
        <v>416</v>
      </c>
      <c r="H516" t="s">
        <v>129</v>
      </c>
      <c r="I516">
        <v>12</v>
      </c>
      <c r="J516" t="s">
        <v>212</v>
      </c>
      <c r="K516" t="s">
        <v>253</v>
      </c>
      <c r="L516" t="s">
        <v>108</v>
      </c>
      <c r="M516">
        <v>0</v>
      </c>
      <c r="O516" t="str">
        <f>+VLOOKUP(Línea_Causa_Sexo_Región[[#This Row],[id_LA]],Línea_Atención[],2,0)</f>
        <v>Línea Cuidado Alternativo</v>
      </c>
    </row>
    <row r="517" spans="2:15" x14ac:dyDescent="0.3">
      <c r="B517" s="4" t="str">
        <f t="shared" si="21"/>
        <v>2-Causa Ingreso-08</v>
      </c>
      <c r="C517" s="4" t="str">
        <f t="shared" si="22"/>
        <v>2-Causa Ingreso-08-Hombres</v>
      </c>
      <c r="D517" s="4" t="str">
        <f t="shared" si="23"/>
        <v>2-Causa Ingreso-08-Hombres-15</v>
      </c>
      <c r="E517">
        <v>2</v>
      </c>
      <c r="F517" t="s">
        <v>362</v>
      </c>
      <c r="G517" t="s">
        <v>416</v>
      </c>
      <c r="H517" t="s">
        <v>131</v>
      </c>
      <c r="I517">
        <v>15</v>
      </c>
      <c r="J517" t="s">
        <v>215</v>
      </c>
      <c r="K517" t="s">
        <v>252</v>
      </c>
      <c r="L517" t="s">
        <v>108</v>
      </c>
      <c r="M517">
        <v>0</v>
      </c>
      <c r="O517" t="str">
        <f>+VLOOKUP(Línea_Causa_Sexo_Región[[#This Row],[id_LA]],Línea_Atención[],2,0)</f>
        <v>Línea Cuidado Alternativo</v>
      </c>
    </row>
    <row r="518" spans="2:15" x14ac:dyDescent="0.3">
      <c r="B518" s="4" t="str">
        <f t="shared" ref="B518:B581" si="24">+E518&amp;"-"&amp;F518</f>
        <v>2-Causa Ingreso-08</v>
      </c>
      <c r="C518" s="4" t="str">
        <f t="shared" ref="C518:C581" si="25">+B518&amp;"-"&amp;K518</f>
        <v>2-Causa Ingreso-08-Mujeres</v>
      </c>
      <c r="D518" s="4" t="str">
        <f t="shared" ref="D518:D581" si="26">+C518&amp;"-"&amp;I518</f>
        <v>2-Causa Ingreso-08-Mujeres-15</v>
      </c>
      <c r="E518">
        <v>2</v>
      </c>
      <c r="F518" t="s">
        <v>362</v>
      </c>
      <c r="G518" t="s">
        <v>416</v>
      </c>
      <c r="H518" t="s">
        <v>131</v>
      </c>
      <c r="I518">
        <v>15</v>
      </c>
      <c r="J518" t="s">
        <v>215</v>
      </c>
      <c r="K518" t="s">
        <v>253</v>
      </c>
      <c r="L518" t="s">
        <v>108</v>
      </c>
      <c r="M518">
        <v>0</v>
      </c>
      <c r="O518" t="str">
        <f>+VLOOKUP(Línea_Causa_Sexo_Región[[#This Row],[id_LA]],Línea_Atención[],2,0)</f>
        <v>Línea Cuidado Alternativo</v>
      </c>
    </row>
    <row r="519" spans="2:15" x14ac:dyDescent="0.3">
      <c r="B519" s="4" t="str">
        <f t="shared" si="24"/>
        <v>2-Causa Ingreso-08</v>
      </c>
      <c r="C519" s="4" t="str">
        <f t="shared" si="25"/>
        <v>2-Causa Ingreso-08-Hombres</v>
      </c>
      <c r="D519" s="4" t="str">
        <f t="shared" si="26"/>
        <v>2-Causa Ingreso-08-Hombres-1</v>
      </c>
      <c r="E519">
        <v>2</v>
      </c>
      <c r="F519" t="s">
        <v>362</v>
      </c>
      <c r="G519" t="s">
        <v>416</v>
      </c>
      <c r="H519" t="s">
        <v>131</v>
      </c>
      <c r="I519">
        <v>1</v>
      </c>
      <c r="J519" t="s">
        <v>201</v>
      </c>
      <c r="K519" t="s">
        <v>252</v>
      </c>
      <c r="L519" t="s">
        <v>108</v>
      </c>
      <c r="M519">
        <v>0</v>
      </c>
      <c r="O519" t="str">
        <f>+VLOOKUP(Línea_Causa_Sexo_Región[[#This Row],[id_LA]],Línea_Atención[],2,0)</f>
        <v>Línea Cuidado Alternativo</v>
      </c>
    </row>
    <row r="520" spans="2:15" x14ac:dyDescent="0.3">
      <c r="B520" s="4" t="str">
        <f t="shared" si="24"/>
        <v>2-Causa Ingreso-08</v>
      </c>
      <c r="C520" s="4" t="str">
        <f t="shared" si="25"/>
        <v>2-Causa Ingreso-08-Mujeres</v>
      </c>
      <c r="D520" s="4" t="str">
        <f t="shared" si="26"/>
        <v>2-Causa Ingreso-08-Mujeres-1</v>
      </c>
      <c r="E520">
        <v>2</v>
      </c>
      <c r="F520" t="s">
        <v>362</v>
      </c>
      <c r="G520" t="s">
        <v>416</v>
      </c>
      <c r="H520" t="s">
        <v>131</v>
      </c>
      <c r="I520">
        <v>1</v>
      </c>
      <c r="J520" t="s">
        <v>201</v>
      </c>
      <c r="K520" t="s">
        <v>253</v>
      </c>
      <c r="L520" t="s">
        <v>108</v>
      </c>
      <c r="M520">
        <v>0</v>
      </c>
      <c r="O520" t="str">
        <f>+VLOOKUP(Línea_Causa_Sexo_Región[[#This Row],[id_LA]],Línea_Atención[],2,0)</f>
        <v>Línea Cuidado Alternativo</v>
      </c>
    </row>
    <row r="521" spans="2:15" x14ac:dyDescent="0.3">
      <c r="B521" s="4" t="str">
        <f t="shared" si="24"/>
        <v>2-Causa Ingreso-08</v>
      </c>
      <c r="C521" s="4" t="str">
        <f t="shared" si="25"/>
        <v>2-Causa Ingreso-08-Hombres</v>
      </c>
      <c r="D521" s="4" t="str">
        <f t="shared" si="26"/>
        <v>2-Causa Ingreso-08-Hombres-2</v>
      </c>
      <c r="E521">
        <v>2</v>
      </c>
      <c r="F521" t="s">
        <v>362</v>
      </c>
      <c r="G521" t="s">
        <v>416</v>
      </c>
      <c r="H521" t="s">
        <v>131</v>
      </c>
      <c r="I521">
        <v>2</v>
      </c>
      <c r="J521" t="s">
        <v>202</v>
      </c>
      <c r="K521" t="s">
        <v>252</v>
      </c>
      <c r="L521" t="s">
        <v>108</v>
      </c>
      <c r="M521">
        <v>0</v>
      </c>
      <c r="O521" t="str">
        <f>+VLOOKUP(Línea_Causa_Sexo_Región[[#This Row],[id_LA]],Línea_Atención[],2,0)</f>
        <v>Línea Cuidado Alternativo</v>
      </c>
    </row>
    <row r="522" spans="2:15" x14ac:dyDescent="0.3">
      <c r="B522" s="4" t="str">
        <f t="shared" si="24"/>
        <v>2-Causa Ingreso-08</v>
      </c>
      <c r="C522" s="4" t="str">
        <f t="shared" si="25"/>
        <v>2-Causa Ingreso-08-Mujeres</v>
      </c>
      <c r="D522" s="4" t="str">
        <f t="shared" si="26"/>
        <v>2-Causa Ingreso-08-Mujeres-2</v>
      </c>
      <c r="E522">
        <v>2</v>
      </c>
      <c r="F522" t="s">
        <v>362</v>
      </c>
      <c r="G522" t="s">
        <v>416</v>
      </c>
      <c r="H522" t="s">
        <v>131</v>
      </c>
      <c r="I522">
        <v>2</v>
      </c>
      <c r="J522" t="s">
        <v>202</v>
      </c>
      <c r="K522" t="s">
        <v>253</v>
      </c>
      <c r="L522" t="s">
        <v>108</v>
      </c>
      <c r="M522">
        <v>0</v>
      </c>
      <c r="O522" t="str">
        <f>+VLOOKUP(Línea_Causa_Sexo_Región[[#This Row],[id_LA]],Línea_Atención[],2,0)</f>
        <v>Línea Cuidado Alternativo</v>
      </c>
    </row>
    <row r="523" spans="2:15" x14ac:dyDescent="0.3">
      <c r="B523" s="4" t="str">
        <f t="shared" si="24"/>
        <v>2-Causa Ingreso-08</v>
      </c>
      <c r="C523" s="4" t="str">
        <f t="shared" si="25"/>
        <v>2-Causa Ingreso-08-Hombres</v>
      </c>
      <c r="D523" s="4" t="str">
        <f t="shared" si="26"/>
        <v>2-Causa Ingreso-08-Hombres-3</v>
      </c>
      <c r="E523">
        <v>2</v>
      </c>
      <c r="F523" t="s">
        <v>362</v>
      </c>
      <c r="G523" t="s">
        <v>416</v>
      </c>
      <c r="H523" t="s">
        <v>131</v>
      </c>
      <c r="I523">
        <v>3</v>
      </c>
      <c r="J523" t="s">
        <v>203</v>
      </c>
      <c r="K523" t="s">
        <v>252</v>
      </c>
      <c r="L523" t="s">
        <v>108</v>
      </c>
      <c r="M523">
        <v>0</v>
      </c>
      <c r="O523" t="str">
        <f>+VLOOKUP(Línea_Causa_Sexo_Región[[#This Row],[id_LA]],Línea_Atención[],2,0)</f>
        <v>Línea Cuidado Alternativo</v>
      </c>
    </row>
    <row r="524" spans="2:15" x14ac:dyDescent="0.3">
      <c r="B524" s="4" t="str">
        <f t="shared" si="24"/>
        <v>2-Causa Ingreso-08</v>
      </c>
      <c r="C524" s="4" t="str">
        <f t="shared" si="25"/>
        <v>2-Causa Ingreso-08-Mujeres</v>
      </c>
      <c r="D524" s="4" t="str">
        <f t="shared" si="26"/>
        <v>2-Causa Ingreso-08-Mujeres-3</v>
      </c>
      <c r="E524">
        <v>2</v>
      </c>
      <c r="F524" t="s">
        <v>362</v>
      </c>
      <c r="G524" t="s">
        <v>416</v>
      </c>
      <c r="H524" t="s">
        <v>131</v>
      </c>
      <c r="I524">
        <v>3</v>
      </c>
      <c r="J524" t="s">
        <v>203</v>
      </c>
      <c r="K524" t="s">
        <v>253</v>
      </c>
      <c r="L524" t="s">
        <v>108</v>
      </c>
      <c r="M524">
        <v>0</v>
      </c>
      <c r="O524" t="str">
        <f>+VLOOKUP(Línea_Causa_Sexo_Región[[#This Row],[id_LA]],Línea_Atención[],2,0)</f>
        <v>Línea Cuidado Alternativo</v>
      </c>
    </row>
    <row r="525" spans="2:15" x14ac:dyDescent="0.3">
      <c r="B525" s="4" t="str">
        <f t="shared" si="24"/>
        <v>2-Causa Ingreso-08</v>
      </c>
      <c r="C525" s="4" t="str">
        <f t="shared" si="25"/>
        <v>2-Causa Ingreso-08-Hombres</v>
      </c>
      <c r="D525" s="4" t="str">
        <f t="shared" si="26"/>
        <v>2-Causa Ingreso-08-Hombres-4</v>
      </c>
      <c r="E525">
        <v>2</v>
      </c>
      <c r="F525" t="s">
        <v>362</v>
      </c>
      <c r="G525" t="s">
        <v>416</v>
      </c>
      <c r="H525" t="s">
        <v>131</v>
      </c>
      <c r="I525">
        <v>4</v>
      </c>
      <c r="J525" t="s">
        <v>204</v>
      </c>
      <c r="K525" t="s">
        <v>252</v>
      </c>
      <c r="L525" t="s">
        <v>108</v>
      </c>
      <c r="M525">
        <v>0</v>
      </c>
      <c r="O525" t="str">
        <f>+VLOOKUP(Línea_Causa_Sexo_Región[[#This Row],[id_LA]],Línea_Atención[],2,0)</f>
        <v>Línea Cuidado Alternativo</v>
      </c>
    </row>
    <row r="526" spans="2:15" x14ac:dyDescent="0.3">
      <c r="B526" s="4" t="str">
        <f t="shared" si="24"/>
        <v>2-Causa Ingreso-08</v>
      </c>
      <c r="C526" s="4" t="str">
        <f t="shared" si="25"/>
        <v>2-Causa Ingreso-08-Mujeres</v>
      </c>
      <c r="D526" s="4" t="str">
        <f t="shared" si="26"/>
        <v>2-Causa Ingreso-08-Mujeres-4</v>
      </c>
      <c r="E526">
        <v>2</v>
      </c>
      <c r="F526" t="s">
        <v>362</v>
      </c>
      <c r="G526" t="s">
        <v>416</v>
      </c>
      <c r="H526" t="s">
        <v>131</v>
      </c>
      <c r="I526">
        <v>4</v>
      </c>
      <c r="J526" t="s">
        <v>204</v>
      </c>
      <c r="K526" t="s">
        <v>253</v>
      </c>
      <c r="L526" t="s">
        <v>108</v>
      </c>
      <c r="M526">
        <v>0</v>
      </c>
      <c r="O526" t="str">
        <f>+VLOOKUP(Línea_Causa_Sexo_Región[[#This Row],[id_LA]],Línea_Atención[],2,0)</f>
        <v>Línea Cuidado Alternativo</v>
      </c>
    </row>
    <row r="527" spans="2:15" x14ac:dyDescent="0.3">
      <c r="B527" s="4" t="str">
        <f t="shared" si="24"/>
        <v>2-Causa Ingreso-08</v>
      </c>
      <c r="C527" s="4" t="str">
        <f t="shared" si="25"/>
        <v>2-Causa Ingreso-08-Hombres</v>
      </c>
      <c r="D527" s="4" t="str">
        <f t="shared" si="26"/>
        <v>2-Causa Ingreso-08-Hombres-5</v>
      </c>
      <c r="E527">
        <v>2</v>
      </c>
      <c r="F527" t="s">
        <v>362</v>
      </c>
      <c r="G527" t="s">
        <v>416</v>
      </c>
      <c r="H527" t="s">
        <v>131</v>
      </c>
      <c r="I527">
        <v>5</v>
      </c>
      <c r="J527" t="s">
        <v>205</v>
      </c>
      <c r="K527" t="s">
        <v>252</v>
      </c>
      <c r="L527" t="s">
        <v>108</v>
      </c>
      <c r="M527">
        <v>0</v>
      </c>
      <c r="O527" t="str">
        <f>+VLOOKUP(Línea_Causa_Sexo_Región[[#This Row],[id_LA]],Línea_Atención[],2,0)</f>
        <v>Línea Cuidado Alternativo</v>
      </c>
    </row>
    <row r="528" spans="2:15" x14ac:dyDescent="0.3">
      <c r="B528" s="4" t="str">
        <f t="shared" si="24"/>
        <v>2-Causa Ingreso-08</v>
      </c>
      <c r="C528" s="4" t="str">
        <f t="shared" si="25"/>
        <v>2-Causa Ingreso-08-Mujeres</v>
      </c>
      <c r="D528" s="4" t="str">
        <f t="shared" si="26"/>
        <v>2-Causa Ingreso-08-Mujeres-5</v>
      </c>
      <c r="E528">
        <v>2</v>
      </c>
      <c r="F528" t="s">
        <v>362</v>
      </c>
      <c r="G528" t="s">
        <v>416</v>
      </c>
      <c r="H528" t="s">
        <v>131</v>
      </c>
      <c r="I528">
        <v>5</v>
      </c>
      <c r="J528" t="s">
        <v>205</v>
      </c>
      <c r="K528" t="s">
        <v>253</v>
      </c>
      <c r="L528" t="s">
        <v>108</v>
      </c>
      <c r="M528">
        <v>0</v>
      </c>
      <c r="O528" t="str">
        <f>+VLOOKUP(Línea_Causa_Sexo_Región[[#This Row],[id_LA]],Línea_Atención[],2,0)</f>
        <v>Línea Cuidado Alternativo</v>
      </c>
    </row>
    <row r="529" spans="2:15" x14ac:dyDescent="0.3">
      <c r="B529" s="4" t="str">
        <f t="shared" si="24"/>
        <v>2-Causa Ingreso-08</v>
      </c>
      <c r="C529" s="4" t="str">
        <f t="shared" si="25"/>
        <v>2-Causa Ingreso-08-Hombres</v>
      </c>
      <c r="D529" s="4" t="str">
        <f t="shared" si="26"/>
        <v>2-Causa Ingreso-08-Hombres-13</v>
      </c>
      <c r="E529">
        <v>2</v>
      </c>
      <c r="F529" t="s">
        <v>362</v>
      </c>
      <c r="G529" t="s">
        <v>416</v>
      </c>
      <c r="H529" t="s">
        <v>131</v>
      </c>
      <c r="I529">
        <v>13</v>
      </c>
      <c r="J529" t="s">
        <v>213</v>
      </c>
      <c r="K529" t="s">
        <v>252</v>
      </c>
      <c r="L529" t="s">
        <v>108</v>
      </c>
      <c r="M529">
        <v>0</v>
      </c>
      <c r="O529" t="str">
        <f>+VLOOKUP(Línea_Causa_Sexo_Región[[#This Row],[id_LA]],Línea_Atención[],2,0)</f>
        <v>Línea Cuidado Alternativo</v>
      </c>
    </row>
    <row r="530" spans="2:15" x14ac:dyDescent="0.3">
      <c r="B530" s="4" t="str">
        <f t="shared" si="24"/>
        <v>2-Causa Ingreso-08</v>
      </c>
      <c r="C530" s="4" t="str">
        <f t="shared" si="25"/>
        <v>2-Causa Ingreso-08-Mujeres</v>
      </c>
      <c r="D530" s="4" t="str">
        <f t="shared" si="26"/>
        <v>2-Causa Ingreso-08-Mujeres-13</v>
      </c>
      <c r="E530">
        <v>2</v>
      </c>
      <c r="F530" t="s">
        <v>362</v>
      </c>
      <c r="G530" t="s">
        <v>416</v>
      </c>
      <c r="H530" t="s">
        <v>131</v>
      </c>
      <c r="I530">
        <v>13</v>
      </c>
      <c r="J530" t="s">
        <v>213</v>
      </c>
      <c r="K530" t="s">
        <v>253</v>
      </c>
      <c r="L530" t="s">
        <v>108</v>
      </c>
      <c r="M530">
        <v>0</v>
      </c>
      <c r="O530" t="str">
        <f>+VLOOKUP(Línea_Causa_Sexo_Región[[#This Row],[id_LA]],Línea_Atención[],2,0)</f>
        <v>Línea Cuidado Alternativo</v>
      </c>
    </row>
    <row r="531" spans="2:15" x14ac:dyDescent="0.3">
      <c r="B531" s="4" t="str">
        <f t="shared" si="24"/>
        <v>2-Causa Ingreso-08</v>
      </c>
      <c r="C531" s="4" t="str">
        <f t="shared" si="25"/>
        <v>2-Causa Ingreso-08-Hombres</v>
      </c>
      <c r="D531" s="4" t="str">
        <f t="shared" si="26"/>
        <v>2-Causa Ingreso-08-Hombres-6</v>
      </c>
      <c r="E531">
        <v>2</v>
      </c>
      <c r="F531" t="s">
        <v>362</v>
      </c>
      <c r="G531" t="s">
        <v>416</v>
      </c>
      <c r="H531" t="s">
        <v>131</v>
      </c>
      <c r="I531">
        <v>6</v>
      </c>
      <c r="J531" t="s">
        <v>206</v>
      </c>
      <c r="K531" t="s">
        <v>252</v>
      </c>
      <c r="L531" t="s">
        <v>108</v>
      </c>
      <c r="M531">
        <v>0</v>
      </c>
      <c r="O531" t="str">
        <f>+VLOOKUP(Línea_Causa_Sexo_Región[[#This Row],[id_LA]],Línea_Atención[],2,0)</f>
        <v>Línea Cuidado Alternativo</v>
      </c>
    </row>
    <row r="532" spans="2:15" x14ac:dyDescent="0.3">
      <c r="B532" s="4" t="str">
        <f t="shared" si="24"/>
        <v>2-Causa Ingreso-08</v>
      </c>
      <c r="C532" s="4" t="str">
        <f t="shared" si="25"/>
        <v>2-Causa Ingreso-08-Mujeres</v>
      </c>
      <c r="D532" s="4" t="str">
        <f t="shared" si="26"/>
        <v>2-Causa Ingreso-08-Mujeres-6</v>
      </c>
      <c r="E532">
        <v>2</v>
      </c>
      <c r="F532" t="s">
        <v>362</v>
      </c>
      <c r="G532" t="s">
        <v>416</v>
      </c>
      <c r="H532" t="s">
        <v>131</v>
      </c>
      <c r="I532">
        <v>6</v>
      </c>
      <c r="J532" t="s">
        <v>206</v>
      </c>
      <c r="K532" t="s">
        <v>253</v>
      </c>
      <c r="L532" t="s">
        <v>108</v>
      </c>
      <c r="M532">
        <v>0</v>
      </c>
      <c r="O532" t="str">
        <f>+VLOOKUP(Línea_Causa_Sexo_Región[[#This Row],[id_LA]],Línea_Atención[],2,0)</f>
        <v>Línea Cuidado Alternativo</v>
      </c>
    </row>
    <row r="533" spans="2:15" x14ac:dyDescent="0.3">
      <c r="B533" s="4" t="str">
        <f t="shared" si="24"/>
        <v>2-Causa Ingreso-08</v>
      </c>
      <c r="C533" s="4" t="str">
        <f t="shared" si="25"/>
        <v>2-Causa Ingreso-08-Hombres</v>
      </c>
      <c r="D533" s="4" t="str">
        <f t="shared" si="26"/>
        <v>2-Causa Ingreso-08-Hombres-7</v>
      </c>
      <c r="E533">
        <v>2</v>
      </c>
      <c r="F533" t="s">
        <v>362</v>
      </c>
      <c r="G533" t="s">
        <v>416</v>
      </c>
      <c r="H533" t="s">
        <v>131</v>
      </c>
      <c r="I533">
        <v>7</v>
      </c>
      <c r="J533" t="s">
        <v>207</v>
      </c>
      <c r="K533" t="s">
        <v>252</v>
      </c>
      <c r="L533" t="s">
        <v>108</v>
      </c>
      <c r="M533">
        <v>0</v>
      </c>
      <c r="O533" t="str">
        <f>+VLOOKUP(Línea_Causa_Sexo_Región[[#This Row],[id_LA]],Línea_Atención[],2,0)</f>
        <v>Línea Cuidado Alternativo</v>
      </c>
    </row>
    <row r="534" spans="2:15" x14ac:dyDescent="0.3">
      <c r="B534" s="4" t="str">
        <f t="shared" si="24"/>
        <v>2-Causa Ingreso-08</v>
      </c>
      <c r="C534" s="4" t="str">
        <f t="shared" si="25"/>
        <v>2-Causa Ingreso-08-Mujeres</v>
      </c>
      <c r="D534" s="4" t="str">
        <f t="shared" si="26"/>
        <v>2-Causa Ingreso-08-Mujeres-7</v>
      </c>
      <c r="E534">
        <v>2</v>
      </c>
      <c r="F534" t="s">
        <v>362</v>
      </c>
      <c r="G534" t="s">
        <v>416</v>
      </c>
      <c r="H534" t="s">
        <v>131</v>
      </c>
      <c r="I534">
        <v>7</v>
      </c>
      <c r="J534" t="s">
        <v>207</v>
      </c>
      <c r="K534" t="s">
        <v>253</v>
      </c>
      <c r="L534" t="s">
        <v>108</v>
      </c>
      <c r="M534">
        <v>0</v>
      </c>
      <c r="O534" t="str">
        <f>+VLOOKUP(Línea_Causa_Sexo_Región[[#This Row],[id_LA]],Línea_Atención[],2,0)</f>
        <v>Línea Cuidado Alternativo</v>
      </c>
    </row>
    <row r="535" spans="2:15" x14ac:dyDescent="0.3">
      <c r="B535" s="4" t="str">
        <f t="shared" si="24"/>
        <v>2-Causa Ingreso-08</v>
      </c>
      <c r="C535" s="4" t="str">
        <f t="shared" si="25"/>
        <v>2-Causa Ingreso-08-Hombres</v>
      </c>
      <c r="D535" s="4" t="str">
        <f t="shared" si="26"/>
        <v>2-Causa Ingreso-08-Hombres-16</v>
      </c>
      <c r="E535">
        <v>2</v>
      </c>
      <c r="F535" t="s">
        <v>362</v>
      </c>
      <c r="G535" t="s">
        <v>416</v>
      </c>
      <c r="H535" t="s">
        <v>131</v>
      </c>
      <c r="I535">
        <v>16</v>
      </c>
      <c r="J535" t="s">
        <v>216</v>
      </c>
      <c r="K535" t="s">
        <v>252</v>
      </c>
      <c r="L535" t="s">
        <v>108</v>
      </c>
      <c r="M535">
        <v>2</v>
      </c>
      <c r="O535" t="str">
        <f>+VLOOKUP(Línea_Causa_Sexo_Región[[#This Row],[id_LA]],Línea_Atención[],2,0)</f>
        <v>Línea Cuidado Alternativo</v>
      </c>
    </row>
    <row r="536" spans="2:15" x14ac:dyDescent="0.3">
      <c r="B536" s="4" t="str">
        <f t="shared" si="24"/>
        <v>2-Causa Ingreso-08</v>
      </c>
      <c r="C536" s="4" t="str">
        <f t="shared" si="25"/>
        <v>2-Causa Ingreso-08-Mujeres</v>
      </c>
      <c r="D536" s="4" t="str">
        <f t="shared" si="26"/>
        <v>2-Causa Ingreso-08-Mujeres-16</v>
      </c>
      <c r="E536">
        <v>2</v>
      </c>
      <c r="F536" t="s">
        <v>362</v>
      </c>
      <c r="G536" t="s">
        <v>416</v>
      </c>
      <c r="H536" t="s">
        <v>131</v>
      </c>
      <c r="I536">
        <v>16</v>
      </c>
      <c r="J536" t="s">
        <v>216</v>
      </c>
      <c r="K536" t="s">
        <v>253</v>
      </c>
      <c r="L536" t="s">
        <v>108</v>
      </c>
      <c r="M536">
        <v>0</v>
      </c>
      <c r="O536" t="str">
        <f>+VLOOKUP(Línea_Causa_Sexo_Región[[#This Row],[id_LA]],Línea_Atención[],2,0)</f>
        <v>Línea Cuidado Alternativo</v>
      </c>
    </row>
    <row r="537" spans="2:15" x14ac:dyDescent="0.3">
      <c r="B537" s="4" t="str">
        <f t="shared" si="24"/>
        <v>2-Causa Ingreso-08</v>
      </c>
      <c r="C537" s="4" t="str">
        <f t="shared" si="25"/>
        <v>2-Causa Ingreso-08-Hombres</v>
      </c>
      <c r="D537" s="4" t="str">
        <f t="shared" si="26"/>
        <v>2-Causa Ingreso-08-Hombres-8</v>
      </c>
      <c r="E537">
        <v>2</v>
      </c>
      <c r="F537" t="s">
        <v>362</v>
      </c>
      <c r="G537" t="s">
        <v>416</v>
      </c>
      <c r="H537" t="s">
        <v>131</v>
      </c>
      <c r="I537">
        <v>8</v>
      </c>
      <c r="J537" t="s">
        <v>208</v>
      </c>
      <c r="K537" t="s">
        <v>252</v>
      </c>
      <c r="L537" t="s">
        <v>108</v>
      </c>
      <c r="M537">
        <v>1</v>
      </c>
      <c r="O537" t="str">
        <f>+VLOOKUP(Línea_Causa_Sexo_Región[[#This Row],[id_LA]],Línea_Atención[],2,0)</f>
        <v>Línea Cuidado Alternativo</v>
      </c>
    </row>
    <row r="538" spans="2:15" x14ac:dyDescent="0.3">
      <c r="B538" s="4" t="str">
        <f t="shared" si="24"/>
        <v>2-Causa Ingreso-08</v>
      </c>
      <c r="C538" s="4" t="str">
        <f t="shared" si="25"/>
        <v>2-Causa Ingreso-08-Mujeres</v>
      </c>
      <c r="D538" s="4" t="str">
        <f t="shared" si="26"/>
        <v>2-Causa Ingreso-08-Mujeres-8</v>
      </c>
      <c r="E538">
        <v>2</v>
      </c>
      <c r="F538" t="s">
        <v>362</v>
      </c>
      <c r="G538" t="s">
        <v>416</v>
      </c>
      <c r="H538" t="s">
        <v>131</v>
      </c>
      <c r="I538">
        <v>8</v>
      </c>
      <c r="J538" t="s">
        <v>208</v>
      </c>
      <c r="K538" t="s">
        <v>253</v>
      </c>
      <c r="L538" t="s">
        <v>108</v>
      </c>
      <c r="M538">
        <v>0</v>
      </c>
      <c r="O538" t="str">
        <f>+VLOOKUP(Línea_Causa_Sexo_Región[[#This Row],[id_LA]],Línea_Atención[],2,0)</f>
        <v>Línea Cuidado Alternativo</v>
      </c>
    </row>
    <row r="539" spans="2:15" x14ac:dyDescent="0.3">
      <c r="B539" s="4" t="str">
        <f t="shared" si="24"/>
        <v>2-Causa Ingreso-08</v>
      </c>
      <c r="C539" s="4" t="str">
        <f t="shared" si="25"/>
        <v>2-Causa Ingreso-08-Hombres</v>
      </c>
      <c r="D539" s="4" t="str">
        <f t="shared" si="26"/>
        <v>2-Causa Ingreso-08-Hombres-9</v>
      </c>
      <c r="E539">
        <v>2</v>
      </c>
      <c r="F539" t="s">
        <v>362</v>
      </c>
      <c r="G539" t="s">
        <v>416</v>
      </c>
      <c r="H539" t="s">
        <v>131</v>
      </c>
      <c r="I539">
        <v>9</v>
      </c>
      <c r="J539" t="s">
        <v>209</v>
      </c>
      <c r="K539" t="s">
        <v>252</v>
      </c>
      <c r="L539" t="s">
        <v>108</v>
      </c>
      <c r="M539">
        <v>0</v>
      </c>
      <c r="O539" t="str">
        <f>+VLOOKUP(Línea_Causa_Sexo_Región[[#This Row],[id_LA]],Línea_Atención[],2,0)</f>
        <v>Línea Cuidado Alternativo</v>
      </c>
    </row>
    <row r="540" spans="2:15" x14ac:dyDescent="0.3">
      <c r="B540" s="4" t="str">
        <f t="shared" si="24"/>
        <v>2-Causa Ingreso-08</v>
      </c>
      <c r="C540" s="4" t="str">
        <f t="shared" si="25"/>
        <v>2-Causa Ingreso-08-Mujeres</v>
      </c>
      <c r="D540" s="4" t="str">
        <f t="shared" si="26"/>
        <v>2-Causa Ingreso-08-Mujeres-9</v>
      </c>
      <c r="E540">
        <v>2</v>
      </c>
      <c r="F540" t="s">
        <v>362</v>
      </c>
      <c r="G540" t="s">
        <v>416</v>
      </c>
      <c r="H540" t="s">
        <v>131</v>
      </c>
      <c r="I540">
        <v>9</v>
      </c>
      <c r="J540" t="s">
        <v>209</v>
      </c>
      <c r="K540" t="s">
        <v>253</v>
      </c>
      <c r="L540" t="s">
        <v>108</v>
      </c>
      <c r="M540">
        <v>0</v>
      </c>
      <c r="O540" t="str">
        <f>+VLOOKUP(Línea_Causa_Sexo_Región[[#This Row],[id_LA]],Línea_Atención[],2,0)</f>
        <v>Línea Cuidado Alternativo</v>
      </c>
    </row>
    <row r="541" spans="2:15" x14ac:dyDescent="0.3">
      <c r="B541" s="4" t="str">
        <f t="shared" si="24"/>
        <v>2-Causa Ingreso-08</v>
      </c>
      <c r="C541" s="4" t="str">
        <f t="shared" si="25"/>
        <v>2-Causa Ingreso-08-Hombres</v>
      </c>
      <c r="D541" s="4" t="str">
        <f t="shared" si="26"/>
        <v>2-Causa Ingreso-08-Hombres-14</v>
      </c>
      <c r="E541">
        <v>2</v>
      </c>
      <c r="F541" t="s">
        <v>362</v>
      </c>
      <c r="G541" t="s">
        <v>416</v>
      </c>
      <c r="H541" t="s">
        <v>131</v>
      </c>
      <c r="I541">
        <v>14</v>
      </c>
      <c r="J541" t="s">
        <v>214</v>
      </c>
      <c r="K541" t="s">
        <v>252</v>
      </c>
      <c r="L541" t="s">
        <v>108</v>
      </c>
      <c r="M541">
        <v>0</v>
      </c>
      <c r="O541" t="str">
        <f>+VLOOKUP(Línea_Causa_Sexo_Región[[#This Row],[id_LA]],Línea_Atención[],2,0)</f>
        <v>Línea Cuidado Alternativo</v>
      </c>
    </row>
    <row r="542" spans="2:15" x14ac:dyDescent="0.3">
      <c r="B542" s="4" t="str">
        <f t="shared" si="24"/>
        <v>2-Causa Ingreso-08</v>
      </c>
      <c r="C542" s="4" t="str">
        <f t="shared" si="25"/>
        <v>2-Causa Ingreso-08-Mujeres</v>
      </c>
      <c r="D542" s="4" t="str">
        <f t="shared" si="26"/>
        <v>2-Causa Ingreso-08-Mujeres-14</v>
      </c>
      <c r="E542">
        <v>2</v>
      </c>
      <c r="F542" t="s">
        <v>362</v>
      </c>
      <c r="G542" t="s">
        <v>416</v>
      </c>
      <c r="H542" t="s">
        <v>131</v>
      </c>
      <c r="I542">
        <v>14</v>
      </c>
      <c r="J542" t="s">
        <v>214</v>
      </c>
      <c r="K542" t="s">
        <v>253</v>
      </c>
      <c r="L542" t="s">
        <v>108</v>
      </c>
      <c r="M542">
        <v>0</v>
      </c>
      <c r="O542" t="str">
        <f>+VLOOKUP(Línea_Causa_Sexo_Región[[#This Row],[id_LA]],Línea_Atención[],2,0)</f>
        <v>Línea Cuidado Alternativo</v>
      </c>
    </row>
    <row r="543" spans="2:15" x14ac:dyDescent="0.3">
      <c r="B543" s="4" t="str">
        <f t="shared" si="24"/>
        <v>2-Causa Ingreso-08</v>
      </c>
      <c r="C543" s="4" t="str">
        <f t="shared" si="25"/>
        <v>2-Causa Ingreso-08-Hombres</v>
      </c>
      <c r="D543" s="4" t="str">
        <f t="shared" si="26"/>
        <v>2-Causa Ingreso-08-Hombres-10</v>
      </c>
      <c r="E543">
        <v>2</v>
      </c>
      <c r="F543" t="s">
        <v>362</v>
      </c>
      <c r="G543" t="s">
        <v>416</v>
      </c>
      <c r="H543" t="s">
        <v>131</v>
      </c>
      <c r="I543">
        <v>10</v>
      </c>
      <c r="J543" t="s">
        <v>210</v>
      </c>
      <c r="K543" t="s">
        <v>252</v>
      </c>
      <c r="L543" t="s">
        <v>108</v>
      </c>
      <c r="M543">
        <v>0</v>
      </c>
      <c r="O543" t="str">
        <f>+VLOOKUP(Línea_Causa_Sexo_Región[[#This Row],[id_LA]],Línea_Atención[],2,0)</f>
        <v>Línea Cuidado Alternativo</v>
      </c>
    </row>
    <row r="544" spans="2:15" x14ac:dyDescent="0.3">
      <c r="B544" s="4" t="str">
        <f t="shared" si="24"/>
        <v>2-Causa Ingreso-08</v>
      </c>
      <c r="C544" s="4" t="str">
        <f t="shared" si="25"/>
        <v>2-Causa Ingreso-08-Mujeres</v>
      </c>
      <c r="D544" s="4" t="str">
        <f t="shared" si="26"/>
        <v>2-Causa Ingreso-08-Mujeres-10</v>
      </c>
      <c r="E544">
        <v>2</v>
      </c>
      <c r="F544" t="s">
        <v>362</v>
      </c>
      <c r="G544" t="s">
        <v>416</v>
      </c>
      <c r="H544" t="s">
        <v>131</v>
      </c>
      <c r="I544">
        <v>10</v>
      </c>
      <c r="J544" t="s">
        <v>210</v>
      </c>
      <c r="K544" t="s">
        <v>253</v>
      </c>
      <c r="L544" t="s">
        <v>108</v>
      </c>
      <c r="M544">
        <v>0</v>
      </c>
      <c r="O544" t="str">
        <f>+VLOOKUP(Línea_Causa_Sexo_Región[[#This Row],[id_LA]],Línea_Atención[],2,0)</f>
        <v>Línea Cuidado Alternativo</v>
      </c>
    </row>
    <row r="545" spans="2:15" x14ac:dyDescent="0.3">
      <c r="B545" s="4" t="str">
        <f t="shared" si="24"/>
        <v>2-Causa Ingreso-08</v>
      </c>
      <c r="C545" s="4" t="str">
        <f t="shared" si="25"/>
        <v>2-Causa Ingreso-08-Hombres</v>
      </c>
      <c r="D545" s="4" t="str">
        <f t="shared" si="26"/>
        <v>2-Causa Ingreso-08-Hombres-11</v>
      </c>
      <c r="E545">
        <v>2</v>
      </c>
      <c r="F545" t="s">
        <v>362</v>
      </c>
      <c r="G545" t="s">
        <v>416</v>
      </c>
      <c r="H545" t="s">
        <v>131</v>
      </c>
      <c r="I545">
        <v>11</v>
      </c>
      <c r="J545" t="s">
        <v>211</v>
      </c>
      <c r="K545" t="s">
        <v>252</v>
      </c>
      <c r="L545" t="s">
        <v>108</v>
      </c>
      <c r="M545">
        <v>0</v>
      </c>
      <c r="O545" t="str">
        <f>+VLOOKUP(Línea_Causa_Sexo_Región[[#This Row],[id_LA]],Línea_Atención[],2,0)</f>
        <v>Línea Cuidado Alternativo</v>
      </c>
    </row>
    <row r="546" spans="2:15" x14ac:dyDescent="0.3">
      <c r="B546" s="4" t="str">
        <f t="shared" si="24"/>
        <v>2-Causa Ingreso-08</v>
      </c>
      <c r="C546" s="4" t="str">
        <f t="shared" si="25"/>
        <v>2-Causa Ingreso-08-Mujeres</v>
      </c>
      <c r="D546" s="4" t="str">
        <f t="shared" si="26"/>
        <v>2-Causa Ingreso-08-Mujeres-11</v>
      </c>
      <c r="E546">
        <v>2</v>
      </c>
      <c r="F546" t="s">
        <v>362</v>
      </c>
      <c r="G546" t="s">
        <v>416</v>
      </c>
      <c r="H546" t="s">
        <v>131</v>
      </c>
      <c r="I546">
        <v>11</v>
      </c>
      <c r="J546" t="s">
        <v>211</v>
      </c>
      <c r="K546" t="s">
        <v>253</v>
      </c>
      <c r="L546" t="s">
        <v>108</v>
      </c>
      <c r="M546">
        <v>0</v>
      </c>
      <c r="O546" t="str">
        <f>+VLOOKUP(Línea_Causa_Sexo_Región[[#This Row],[id_LA]],Línea_Atención[],2,0)</f>
        <v>Línea Cuidado Alternativo</v>
      </c>
    </row>
    <row r="547" spans="2:15" x14ac:dyDescent="0.3">
      <c r="B547" s="4" t="str">
        <f t="shared" si="24"/>
        <v>2-Causa Ingreso-08</v>
      </c>
      <c r="C547" s="4" t="str">
        <f t="shared" si="25"/>
        <v>2-Causa Ingreso-08-Hombres</v>
      </c>
      <c r="D547" s="4" t="str">
        <f t="shared" si="26"/>
        <v>2-Causa Ingreso-08-Hombres-12</v>
      </c>
      <c r="E547">
        <v>2</v>
      </c>
      <c r="F547" t="s">
        <v>362</v>
      </c>
      <c r="G547" t="s">
        <v>416</v>
      </c>
      <c r="H547" t="s">
        <v>131</v>
      </c>
      <c r="I547">
        <v>12</v>
      </c>
      <c r="J547" t="s">
        <v>212</v>
      </c>
      <c r="K547" t="s">
        <v>252</v>
      </c>
      <c r="L547" t="s">
        <v>108</v>
      </c>
      <c r="M547">
        <v>0</v>
      </c>
      <c r="O547" t="str">
        <f>+VLOOKUP(Línea_Causa_Sexo_Región[[#This Row],[id_LA]],Línea_Atención[],2,0)</f>
        <v>Línea Cuidado Alternativo</v>
      </c>
    </row>
    <row r="548" spans="2:15" x14ac:dyDescent="0.3">
      <c r="B548" s="4" t="str">
        <f t="shared" si="24"/>
        <v>2-Causa Ingreso-08</v>
      </c>
      <c r="C548" s="4" t="str">
        <f t="shared" si="25"/>
        <v>2-Causa Ingreso-08-Mujeres</v>
      </c>
      <c r="D548" s="4" t="str">
        <f t="shared" si="26"/>
        <v>2-Causa Ingreso-08-Mujeres-12</v>
      </c>
      <c r="E548">
        <v>2</v>
      </c>
      <c r="F548" t="s">
        <v>362</v>
      </c>
      <c r="G548" t="s">
        <v>416</v>
      </c>
      <c r="H548" t="s">
        <v>131</v>
      </c>
      <c r="I548">
        <v>12</v>
      </c>
      <c r="J548" t="s">
        <v>212</v>
      </c>
      <c r="K548" t="s">
        <v>253</v>
      </c>
      <c r="L548" t="s">
        <v>108</v>
      </c>
      <c r="M548">
        <v>0</v>
      </c>
      <c r="O548" t="str">
        <f>+VLOOKUP(Línea_Causa_Sexo_Región[[#This Row],[id_LA]],Línea_Atención[],2,0)</f>
        <v>Línea Cuidado Alternativo</v>
      </c>
    </row>
    <row r="549" spans="2:15" x14ac:dyDescent="0.3">
      <c r="B549" s="4" t="str">
        <f t="shared" si="24"/>
        <v>2-Causa Ingreso-09</v>
      </c>
      <c r="C549" s="4" t="str">
        <f t="shared" si="25"/>
        <v>2-Causa Ingreso-09-Hombres</v>
      </c>
      <c r="D549" s="4" t="str">
        <f t="shared" si="26"/>
        <v>2-Causa Ingreso-09-Hombres-15</v>
      </c>
      <c r="E549">
        <v>2</v>
      </c>
      <c r="F549" t="s">
        <v>363</v>
      </c>
      <c r="G549" t="s">
        <v>416</v>
      </c>
      <c r="H549" t="s">
        <v>132</v>
      </c>
      <c r="I549">
        <v>15</v>
      </c>
      <c r="J549" t="s">
        <v>215</v>
      </c>
      <c r="K549" t="s">
        <v>252</v>
      </c>
      <c r="L549" t="s">
        <v>108</v>
      </c>
      <c r="M549">
        <v>0</v>
      </c>
      <c r="O549" t="str">
        <f>+VLOOKUP(Línea_Causa_Sexo_Región[[#This Row],[id_LA]],Línea_Atención[],2,0)</f>
        <v>Línea Cuidado Alternativo</v>
      </c>
    </row>
    <row r="550" spans="2:15" x14ac:dyDescent="0.3">
      <c r="B550" s="4" t="str">
        <f t="shared" si="24"/>
        <v>2-Causa Ingreso-09</v>
      </c>
      <c r="C550" s="4" t="str">
        <f t="shared" si="25"/>
        <v>2-Causa Ingreso-09-Mujeres</v>
      </c>
      <c r="D550" s="4" t="str">
        <f t="shared" si="26"/>
        <v>2-Causa Ingreso-09-Mujeres-15</v>
      </c>
      <c r="E550">
        <v>2</v>
      </c>
      <c r="F550" t="s">
        <v>363</v>
      </c>
      <c r="G550" t="s">
        <v>416</v>
      </c>
      <c r="H550" t="s">
        <v>132</v>
      </c>
      <c r="I550">
        <v>15</v>
      </c>
      <c r="J550" t="s">
        <v>215</v>
      </c>
      <c r="K550" t="s">
        <v>253</v>
      </c>
      <c r="L550" t="s">
        <v>108</v>
      </c>
      <c r="M550">
        <v>0</v>
      </c>
      <c r="O550" t="str">
        <f>+VLOOKUP(Línea_Causa_Sexo_Región[[#This Row],[id_LA]],Línea_Atención[],2,0)</f>
        <v>Línea Cuidado Alternativo</v>
      </c>
    </row>
    <row r="551" spans="2:15" x14ac:dyDescent="0.3">
      <c r="B551" s="4" t="str">
        <f t="shared" si="24"/>
        <v>2-Causa Ingreso-09</v>
      </c>
      <c r="C551" s="4" t="str">
        <f t="shared" si="25"/>
        <v>2-Causa Ingreso-09-Hombres</v>
      </c>
      <c r="D551" s="4" t="str">
        <f t="shared" si="26"/>
        <v>2-Causa Ingreso-09-Hombres-1</v>
      </c>
      <c r="E551">
        <v>2</v>
      </c>
      <c r="F551" t="s">
        <v>363</v>
      </c>
      <c r="G551" t="s">
        <v>416</v>
      </c>
      <c r="H551" t="s">
        <v>132</v>
      </c>
      <c r="I551">
        <v>1</v>
      </c>
      <c r="J551" t="s">
        <v>201</v>
      </c>
      <c r="K551" t="s">
        <v>252</v>
      </c>
      <c r="L551" t="s">
        <v>108</v>
      </c>
      <c r="M551">
        <v>0</v>
      </c>
      <c r="O551" t="str">
        <f>+VLOOKUP(Línea_Causa_Sexo_Región[[#This Row],[id_LA]],Línea_Atención[],2,0)</f>
        <v>Línea Cuidado Alternativo</v>
      </c>
    </row>
    <row r="552" spans="2:15" x14ac:dyDescent="0.3">
      <c r="B552" s="4" t="str">
        <f t="shared" si="24"/>
        <v>2-Causa Ingreso-09</v>
      </c>
      <c r="C552" s="4" t="str">
        <f t="shared" si="25"/>
        <v>2-Causa Ingreso-09-Mujeres</v>
      </c>
      <c r="D552" s="4" t="str">
        <f t="shared" si="26"/>
        <v>2-Causa Ingreso-09-Mujeres-1</v>
      </c>
      <c r="E552">
        <v>2</v>
      </c>
      <c r="F552" t="s">
        <v>363</v>
      </c>
      <c r="G552" t="s">
        <v>416</v>
      </c>
      <c r="H552" t="s">
        <v>132</v>
      </c>
      <c r="I552">
        <v>1</v>
      </c>
      <c r="J552" t="s">
        <v>201</v>
      </c>
      <c r="K552" t="s">
        <v>253</v>
      </c>
      <c r="L552" t="s">
        <v>108</v>
      </c>
      <c r="M552">
        <v>0</v>
      </c>
      <c r="O552" t="str">
        <f>+VLOOKUP(Línea_Causa_Sexo_Región[[#This Row],[id_LA]],Línea_Atención[],2,0)</f>
        <v>Línea Cuidado Alternativo</v>
      </c>
    </row>
    <row r="553" spans="2:15" x14ac:dyDescent="0.3">
      <c r="B553" s="4" t="str">
        <f t="shared" si="24"/>
        <v>2-Causa Ingreso-09</v>
      </c>
      <c r="C553" s="4" t="str">
        <f t="shared" si="25"/>
        <v>2-Causa Ingreso-09-Hombres</v>
      </c>
      <c r="D553" s="4" t="str">
        <f t="shared" si="26"/>
        <v>2-Causa Ingreso-09-Hombres-2</v>
      </c>
      <c r="E553">
        <v>2</v>
      </c>
      <c r="F553" t="s">
        <v>363</v>
      </c>
      <c r="G553" t="s">
        <v>416</v>
      </c>
      <c r="H553" t="s">
        <v>132</v>
      </c>
      <c r="I553">
        <v>2</v>
      </c>
      <c r="J553" t="s">
        <v>202</v>
      </c>
      <c r="K553" t="s">
        <v>252</v>
      </c>
      <c r="L553" t="s">
        <v>108</v>
      </c>
      <c r="M553">
        <v>0</v>
      </c>
      <c r="O553" t="str">
        <f>+VLOOKUP(Línea_Causa_Sexo_Región[[#This Row],[id_LA]],Línea_Atención[],2,0)</f>
        <v>Línea Cuidado Alternativo</v>
      </c>
    </row>
    <row r="554" spans="2:15" x14ac:dyDescent="0.3">
      <c r="B554" s="4" t="str">
        <f t="shared" si="24"/>
        <v>2-Causa Ingreso-09</v>
      </c>
      <c r="C554" s="4" t="str">
        <f t="shared" si="25"/>
        <v>2-Causa Ingreso-09-Mujeres</v>
      </c>
      <c r="D554" s="4" t="str">
        <f t="shared" si="26"/>
        <v>2-Causa Ingreso-09-Mujeres-2</v>
      </c>
      <c r="E554">
        <v>2</v>
      </c>
      <c r="F554" t="s">
        <v>363</v>
      </c>
      <c r="G554" t="s">
        <v>416</v>
      </c>
      <c r="H554" t="s">
        <v>132</v>
      </c>
      <c r="I554">
        <v>2</v>
      </c>
      <c r="J554" t="s">
        <v>202</v>
      </c>
      <c r="K554" t="s">
        <v>253</v>
      </c>
      <c r="L554" t="s">
        <v>108</v>
      </c>
      <c r="M554">
        <v>0</v>
      </c>
      <c r="O554" t="str">
        <f>+VLOOKUP(Línea_Causa_Sexo_Región[[#This Row],[id_LA]],Línea_Atención[],2,0)</f>
        <v>Línea Cuidado Alternativo</v>
      </c>
    </row>
    <row r="555" spans="2:15" x14ac:dyDescent="0.3">
      <c r="B555" s="4" t="str">
        <f t="shared" si="24"/>
        <v>2-Causa Ingreso-09</v>
      </c>
      <c r="C555" s="4" t="str">
        <f t="shared" si="25"/>
        <v>2-Causa Ingreso-09-Hombres</v>
      </c>
      <c r="D555" s="4" t="str">
        <f t="shared" si="26"/>
        <v>2-Causa Ingreso-09-Hombres-3</v>
      </c>
      <c r="E555">
        <v>2</v>
      </c>
      <c r="F555" t="s">
        <v>363</v>
      </c>
      <c r="G555" t="s">
        <v>416</v>
      </c>
      <c r="H555" t="s">
        <v>132</v>
      </c>
      <c r="I555">
        <v>3</v>
      </c>
      <c r="J555" t="s">
        <v>203</v>
      </c>
      <c r="K555" t="s">
        <v>252</v>
      </c>
      <c r="L555" t="s">
        <v>108</v>
      </c>
      <c r="M555">
        <v>0</v>
      </c>
      <c r="O555" t="str">
        <f>+VLOOKUP(Línea_Causa_Sexo_Región[[#This Row],[id_LA]],Línea_Atención[],2,0)</f>
        <v>Línea Cuidado Alternativo</v>
      </c>
    </row>
    <row r="556" spans="2:15" x14ac:dyDescent="0.3">
      <c r="B556" s="4" t="str">
        <f t="shared" si="24"/>
        <v>2-Causa Ingreso-09</v>
      </c>
      <c r="C556" s="4" t="str">
        <f t="shared" si="25"/>
        <v>2-Causa Ingreso-09-Mujeres</v>
      </c>
      <c r="D556" s="4" t="str">
        <f t="shared" si="26"/>
        <v>2-Causa Ingreso-09-Mujeres-3</v>
      </c>
      <c r="E556">
        <v>2</v>
      </c>
      <c r="F556" t="s">
        <v>363</v>
      </c>
      <c r="G556" t="s">
        <v>416</v>
      </c>
      <c r="H556" t="s">
        <v>132</v>
      </c>
      <c r="I556">
        <v>3</v>
      </c>
      <c r="J556" t="s">
        <v>203</v>
      </c>
      <c r="K556" t="s">
        <v>253</v>
      </c>
      <c r="L556" t="s">
        <v>108</v>
      </c>
      <c r="M556">
        <v>0</v>
      </c>
      <c r="O556" t="str">
        <f>+VLOOKUP(Línea_Causa_Sexo_Región[[#This Row],[id_LA]],Línea_Atención[],2,0)</f>
        <v>Línea Cuidado Alternativo</v>
      </c>
    </row>
    <row r="557" spans="2:15" x14ac:dyDescent="0.3">
      <c r="B557" s="4" t="str">
        <f t="shared" si="24"/>
        <v>2-Causa Ingreso-09</v>
      </c>
      <c r="C557" s="4" t="str">
        <f t="shared" si="25"/>
        <v>2-Causa Ingreso-09-Hombres</v>
      </c>
      <c r="D557" s="4" t="str">
        <f t="shared" si="26"/>
        <v>2-Causa Ingreso-09-Hombres-4</v>
      </c>
      <c r="E557">
        <v>2</v>
      </c>
      <c r="F557" t="s">
        <v>363</v>
      </c>
      <c r="G557" t="s">
        <v>416</v>
      </c>
      <c r="H557" t="s">
        <v>132</v>
      </c>
      <c r="I557">
        <v>4</v>
      </c>
      <c r="J557" t="s">
        <v>204</v>
      </c>
      <c r="K557" t="s">
        <v>252</v>
      </c>
      <c r="L557" t="s">
        <v>108</v>
      </c>
      <c r="M557">
        <v>0</v>
      </c>
      <c r="O557" t="str">
        <f>+VLOOKUP(Línea_Causa_Sexo_Región[[#This Row],[id_LA]],Línea_Atención[],2,0)</f>
        <v>Línea Cuidado Alternativo</v>
      </c>
    </row>
    <row r="558" spans="2:15" x14ac:dyDescent="0.3">
      <c r="B558" s="4" t="str">
        <f t="shared" si="24"/>
        <v>2-Causa Ingreso-09</v>
      </c>
      <c r="C558" s="4" t="str">
        <f t="shared" si="25"/>
        <v>2-Causa Ingreso-09-Mujeres</v>
      </c>
      <c r="D558" s="4" t="str">
        <f t="shared" si="26"/>
        <v>2-Causa Ingreso-09-Mujeres-4</v>
      </c>
      <c r="E558">
        <v>2</v>
      </c>
      <c r="F558" t="s">
        <v>363</v>
      </c>
      <c r="G558" t="s">
        <v>416</v>
      </c>
      <c r="H558" t="s">
        <v>132</v>
      </c>
      <c r="I558">
        <v>4</v>
      </c>
      <c r="J558" t="s">
        <v>204</v>
      </c>
      <c r="K558" t="s">
        <v>253</v>
      </c>
      <c r="L558" t="s">
        <v>108</v>
      </c>
      <c r="M558">
        <v>0</v>
      </c>
      <c r="O558" t="str">
        <f>+VLOOKUP(Línea_Causa_Sexo_Región[[#This Row],[id_LA]],Línea_Atención[],2,0)</f>
        <v>Línea Cuidado Alternativo</v>
      </c>
    </row>
    <row r="559" spans="2:15" x14ac:dyDescent="0.3">
      <c r="B559" s="4" t="str">
        <f t="shared" si="24"/>
        <v>2-Causa Ingreso-09</v>
      </c>
      <c r="C559" s="4" t="str">
        <f t="shared" si="25"/>
        <v>2-Causa Ingreso-09-Hombres</v>
      </c>
      <c r="D559" s="4" t="str">
        <f t="shared" si="26"/>
        <v>2-Causa Ingreso-09-Hombres-5</v>
      </c>
      <c r="E559">
        <v>2</v>
      </c>
      <c r="F559" t="s">
        <v>363</v>
      </c>
      <c r="G559" t="s">
        <v>416</v>
      </c>
      <c r="H559" t="s">
        <v>132</v>
      </c>
      <c r="I559">
        <v>5</v>
      </c>
      <c r="J559" t="s">
        <v>205</v>
      </c>
      <c r="K559" t="s">
        <v>252</v>
      </c>
      <c r="L559" t="s">
        <v>108</v>
      </c>
      <c r="M559">
        <v>0</v>
      </c>
      <c r="O559" t="str">
        <f>+VLOOKUP(Línea_Causa_Sexo_Región[[#This Row],[id_LA]],Línea_Atención[],2,0)</f>
        <v>Línea Cuidado Alternativo</v>
      </c>
    </row>
    <row r="560" spans="2:15" x14ac:dyDescent="0.3">
      <c r="B560" s="4" t="str">
        <f t="shared" si="24"/>
        <v>2-Causa Ingreso-09</v>
      </c>
      <c r="C560" s="4" t="str">
        <f t="shared" si="25"/>
        <v>2-Causa Ingreso-09-Mujeres</v>
      </c>
      <c r="D560" s="4" t="str">
        <f t="shared" si="26"/>
        <v>2-Causa Ingreso-09-Mujeres-5</v>
      </c>
      <c r="E560">
        <v>2</v>
      </c>
      <c r="F560" t="s">
        <v>363</v>
      </c>
      <c r="G560" t="s">
        <v>416</v>
      </c>
      <c r="H560" t="s">
        <v>132</v>
      </c>
      <c r="I560">
        <v>5</v>
      </c>
      <c r="J560" t="s">
        <v>205</v>
      </c>
      <c r="K560" t="s">
        <v>253</v>
      </c>
      <c r="L560" t="s">
        <v>108</v>
      </c>
      <c r="M560">
        <v>0</v>
      </c>
      <c r="O560" t="str">
        <f>+VLOOKUP(Línea_Causa_Sexo_Región[[#This Row],[id_LA]],Línea_Atención[],2,0)</f>
        <v>Línea Cuidado Alternativo</v>
      </c>
    </row>
    <row r="561" spans="2:15" x14ac:dyDescent="0.3">
      <c r="B561" s="4" t="str">
        <f t="shared" si="24"/>
        <v>2-Causa Ingreso-09</v>
      </c>
      <c r="C561" s="4" t="str">
        <f t="shared" si="25"/>
        <v>2-Causa Ingreso-09-Hombres</v>
      </c>
      <c r="D561" s="4" t="str">
        <f t="shared" si="26"/>
        <v>2-Causa Ingreso-09-Hombres-13</v>
      </c>
      <c r="E561">
        <v>2</v>
      </c>
      <c r="F561" t="s">
        <v>363</v>
      </c>
      <c r="G561" t="s">
        <v>416</v>
      </c>
      <c r="H561" t="s">
        <v>132</v>
      </c>
      <c r="I561">
        <v>13</v>
      </c>
      <c r="J561" t="s">
        <v>213</v>
      </c>
      <c r="K561" t="s">
        <v>252</v>
      </c>
      <c r="L561" t="s">
        <v>108</v>
      </c>
      <c r="M561">
        <v>0</v>
      </c>
      <c r="O561" t="str">
        <f>+VLOOKUP(Línea_Causa_Sexo_Región[[#This Row],[id_LA]],Línea_Atención[],2,0)</f>
        <v>Línea Cuidado Alternativo</v>
      </c>
    </row>
    <row r="562" spans="2:15" x14ac:dyDescent="0.3">
      <c r="B562" s="4" t="str">
        <f t="shared" si="24"/>
        <v>2-Causa Ingreso-09</v>
      </c>
      <c r="C562" s="4" t="str">
        <f t="shared" si="25"/>
        <v>2-Causa Ingreso-09-Mujeres</v>
      </c>
      <c r="D562" s="4" t="str">
        <f t="shared" si="26"/>
        <v>2-Causa Ingreso-09-Mujeres-13</v>
      </c>
      <c r="E562">
        <v>2</v>
      </c>
      <c r="F562" t="s">
        <v>363</v>
      </c>
      <c r="G562" t="s">
        <v>416</v>
      </c>
      <c r="H562" t="s">
        <v>132</v>
      </c>
      <c r="I562">
        <v>13</v>
      </c>
      <c r="J562" t="s">
        <v>213</v>
      </c>
      <c r="K562" t="s">
        <v>253</v>
      </c>
      <c r="L562" t="s">
        <v>108</v>
      </c>
      <c r="M562">
        <v>0</v>
      </c>
      <c r="O562" t="str">
        <f>+VLOOKUP(Línea_Causa_Sexo_Región[[#This Row],[id_LA]],Línea_Atención[],2,0)</f>
        <v>Línea Cuidado Alternativo</v>
      </c>
    </row>
    <row r="563" spans="2:15" x14ac:dyDescent="0.3">
      <c r="B563" s="4" t="str">
        <f t="shared" si="24"/>
        <v>2-Causa Ingreso-09</v>
      </c>
      <c r="C563" s="4" t="str">
        <f t="shared" si="25"/>
        <v>2-Causa Ingreso-09-Hombres</v>
      </c>
      <c r="D563" s="4" t="str">
        <f t="shared" si="26"/>
        <v>2-Causa Ingreso-09-Hombres-6</v>
      </c>
      <c r="E563">
        <v>2</v>
      </c>
      <c r="F563" t="s">
        <v>363</v>
      </c>
      <c r="G563" t="s">
        <v>416</v>
      </c>
      <c r="H563" t="s">
        <v>132</v>
      </c>
      <c r="I563">
        <v>6</v>
      </c>
      <c r="J563" t="s">
        <v>206</v>
      </c>
      <c r="K563" t="s">
        <v>252</v>
      </c>
      <c r="L563" t="s">
        <v>108</v>
      </c>
      <c r="M563">
        <v>0</v>
      </c>
      <c r="O563" t="str">
        <f>+VLOOKUP(Línea_Causa_Sexo_Región[[#This Row],[id_LA]],Línea_Atención[],2,0)</f>
        <v>Línea Cuidado Alternativo</v>
      </c>
    </row>
    <row r="564" spans="2:15" x14ac:dyDescent="0.3">
      <c r="B564" s="4" t="str">
        <f t="shared" si="24"/>
        <v>2-Causa Ingreso-09</v>
      </c>
      <c r="C564" s="4" t="str">
        <f t="shared" si="25"/>
        <v>2-Causa Ingreso-09-Mujeres</v>
      </c>
      <c r="D564" s="4" t="str">
        <f t="shared" si="26"/>
        <v>2-Causa Ingreso-09-Mujeres-6</v>
      </c>
      <c r="E564">
        <v>2</v>
      </c>
      <c r="F564" t="s">
        <v>363</v>
      </c>
      <c r="G564" t="s">
        <v>416</v>
      </c>
      <c r="H564" t="s">
        <v>132</v>
      </c>
      <c r="I564">
        <v>6</v>
      </c>
      <c r="J564" t="s">
        <v>206</v>
      </c>
      <c r="K564" t="s">
        <v>253</v>
      </c>
      <c r="L564" t="s">
        <v>108</v>
      </c>
      <c r="M564">
        <v>0</v>
      </c>
      <c r="O564" t="str">
        <f>+VLOOKUP(Línea_Causa_Sexo_Región[[#This Row],[id_LA]],Línea_Atención[],2,0)</f>
        <v>Línea Cuidado Alternativo</v>
      </c>
    </row>
    <row r="565" spans="2:15" x14ac:dyDescent="0.3">
      <c r="B565" s="4" t="str">
        <f t="shared" si="24"/>
        <v>2-Causa Ingreso-09</v>
      </c>
      <c r="C565" s="4" t="str">
        <f t="shared" si="25"/>
        <v>2-Causa Ingreso-09-Hombres</v>
      </c>
      <c r="D565" s="4" t="str">
        <f t="shared" si="26"/>
        <v>2-Causa Ingreso-09-Hombres-7</v>
      </c>
      <c r="E565">
        <v>2</v>
      </c>
      <c r="F565" t="s">
        <v>363</v>
      </c>
      <c r="G565" t="s">
        <v>416</v>
      </c>
      <c r="H565" t="s">
        <v>132</v>
      </c>
      <c r="I565">
        <v>7</v>
      </c>
      <c r="J565" t="s">
        <v>207</v>
      </c>
      <c r="K565" t="s">
        <v>252</v>
      </c>
      <c r="L565" t="s">
        <v>108</v>
      </c>
      <c r="M565">
        <v>0</v>
      </c>
      <c r="O565" t="str">
        <f>+VLOOKUP(Línea_Causa_Sexo_Región[[#This Row],[id_LA]],Línea_Atención[],2,0)</f>
        <v>Línea Cuidado Alternativo</v>
      </c>
    </row>
    <row r="566" spans="2:15" x14ac:dyDescent="0.3">
      <c r="B566" s="4" t="str">
        <f t="shared" si="24"/>
        <v>2-Causa Ingreso-09</v>
      </c>
      <c r="C566" s="4" t="str">
        <f t="shared" si="25"/>
        <v>2-Causa Ingreso-09-Mujeres</v>
      </c>
      <c r="D566" s="4" t="str">
        <f t="shared" si="26"/>
        <v>2-Causa Ingreso-09-Mujeres-7</v>
      </c>
      <c r="E566">
        <v>2</v>
      </c>
      <c r="F566" t="s">
        <v>363</v>
      </c>
      <c r="G566" t="s">
        <v>416</v>
      </c>
      <c r="H566" t="s">
        <v>132</v>
      </c>
      <c r="I566">
        <v>7</v>
      </c>
      <c r="J566" t="s">
        <v>207</v>
      </c>
      <c r="K566" t="s">
        <v>253</v>
      </c>
      <c r="L566" t="s">
        <v>108</v>
      </c>
      <c r="M566">
        <v>0</v>
      </c>
      <c r="O566" t="str">
        <f>+VLOOKUP(Línea_Causa_Sexo_Región[[#This Row],[id_LA]],Línea_Atención[],2,0)</f>
        <v>Línea Cuidado Alternativo</v>
      </c>
    </row>
    <row r="567" spans="2:15" x14ac:dyDescent="0.3">
      <c r="B567" s="4" t="str">
        <f t="shared" si="24"/>
        <v>2-Causa Ingreso-09</v>
      </c>
      <c r="C567" s="4" t="str">
        <f t="shared" si="25"/>
        <v>2-Causa Ingreso-09-Hombres</v>
      </c>
      <c r="D567" s="4" t="str">
        <f t="shared" si="26"/>
        <v>2-Causa Ingreso-09-Hombres-16</v>
      </c>
      <c r="E567">
        <v>2</v>
      </c>
      <c r="F567" t="s">
        <v>363</v>
      </c>
      <c r="G567" t="s">
        <v>416</v>
      </c>
      <c r="H567" t="s">
        <v>132</v>
      </c>
      <c r="I567">
        <v>16</v>
      </c>
      <c r="J567" t="s">
        <v>216</v>
      </c>
      <c r="K567" t="s">
        <v>252</v>
      </c>
      <c r="L567" t="s">
        <v>108</v>
      </c>
      <c r="M567">
        <v>0</v>
      </c>
      <c r="O567" t="str">
        <f>+VLOOKUP(Línea_Causa_Sexo_Región[[#This Row],[id_LA]],Línea_Atención[],2,0)</f>
        <v>Línea Cuidado Alternativo</v>
      </c>
    </row>
    <row r="568" spans="2:15" x14ac:dyDescent="0.3">
      <c r="B568" s="4" t="str">
        <f t="shared" si="24"/>
        <v>2-Causa Ingreso-09</v>
      </c>
      <c r="C568" s="4" t="str">
        <f t="shared" si="25"/>
        <v>2-Causa Ingreso-09-Mujeres</v>
      </c>
      <c r="D568" s="4" t="str">
        <f t="shared" si="26"/>
        <v>2-Causa Ingreso-09-Mujeres-16</v>
      </c>
      <c r="E568">
        <v>2</v>
      </c>
      <c r="F568" t="s">
        <v>363</v>
      </c>
      <c r="G568" t="s">
        <v>416</v>
      </c>
      <c r="H568" t="s">
        <v>132</v>
      </c>
      <c r="I568">
        <v>16</v>
      </c>
      <c r="J568" t="s">
        <v>216</v>
      </c>
      <c r="K568" t="s">
        <v>253</v>
      </c>
      <c r="L568" t="s">
        <v>108</v>
      </c>
      <c r="M568">
        <v>0</v>
      </c>
      <c r="O568" t="str">
        <f>+VLOOKUP(Línea_Causa_Sexo_Región[[#This Row],[id_LA]],Línea_Atención[],2,0)</f>
        <v>Línea Cuidado Alternativo</v>
      </c>
    </row>
    <row r="569" spans="2:15" x14ac:dyDescent="0.3">
      <c r="B569" s="4" t="str">
        <f t="shared" si="24"/>
        <v>2-Causa Ingreso-09</v>
      </c>
      <c r="C569" s="4" t="str">
        <f t="shared" si="25"/>
        <v>2-Causa Ingreso-09-Hombres</v>
      </c>
      <c r="D569" s="4" t="str">
        <f t="shared" si="26"/>
        <v>2-Causa Ingreso-09-Hombres-8</v>
      </c>
      <c r="E569">
        <v>2</v>
      </c>
      <c r="F569" t="s">
        <v>363</v>
      </c>
      <c r="G569" t="s">
        <v>416</v>
      </c>
      <c r="H569" t="s">
        <v>132</v>
      </c>
      <c r="I569">
        <v>8</v>
      </c>
      <c r="J569" t="s">
        <v>208</v>
      </c>
      <c r="K569" t="s">
        <v>252</v>
      </c>
      <c r="L569" t="s">
        <v>108</v>
      </c>
      <c r="M569">
        <v>0</v>
      </c>
      <c r="O569" t="str">
        <f>+VLOOKUP(Línea_Causa_Sexo_Región[[#This Row],[id_LA]],Línea_Atención[],2,0)</f>
        <v>Línea Cuidado Alternativo</v>
      </c>
    </row>
    <row r="570" spans="2:15" x14ac:dyDescent="0.3">
      <c r="B570" s="4" t="str">
        <f t="shared" si="24"/>
        <v>2-Causa Ingreso-09</v>
      </c>
      <c r="C570" s="4" t="str">
        <f t="shared" si="25"/>
        <v>2-Causa Ingreso-09-Mujeres</v>
      </c>
      <c r="D570" s="4" t="str">
        <f t="shared" si="26"/>
        <v>2-Causa Ingreso-09-Mujeres-8</v>
      </c>
      <c r="E570">
        <v>2</v>
      </c>
      <c r="F570" t="s">
        <v>363</v>
      </c>
      <c r="G570" t="s">
        <v>416</v>
      </c>
      <c r="H570" t="s">
        <v>132</v>
      </c>
      <c r="I570">
        <v>8</v>
      </c>
      <c r="J570" t="s">
        <v>208</v>
      </c>
      <c r="K570" t="s">
        <v>253</v>
      </c>
      <c r="L570" t="s">
        <v>108</v>
      </c>
      <c r="M570">
        <v>0</v>
      </c>
      <c r="O570" t="str">
        <f>+VLOOKUP(Línea_Causa_Sexo_Región[[#This Row],[id_LA]],Línea_Atención[],2,0)</f>
        <v>Línea Cuidado Alternativo</v>
      </c>
    </row>
    <row r="571" spans="2:15" x14ac:dyDescent="0.3">
      <c r="B571" s="4" t="str">
        <f t="shared" si="24"/>
        <v>2-Causa Ingreso-09</v>
      </c>
      <c r="C571" s="4" t="str">
        <f t="shared" si="25"/>
        <v>2-Causa Ingreso-09-Hombres</v>
      </c>
      <c r="D571" s="4" t="str">
        <f t="shared" si="26"/>
        <v>2-Causa Ingreso-09-Hombres-9</v>
      </c>
      <c r="E571">
        <v>2</v>
      </c>
      <c r="F571" t="s">
        <v>363</v>
      </c>
      <c r="G571" t="s">
        <v>416</v>
      </c>
      <c r="H571" t="s">
        <v>132</v>
      </c>
      <c r="I571">
        <v>9</v>
      </c>
      <c r="J571" t="s">
        <v>209</v>
      </c>
      <c r="K571" t="s">
        <v>252</v>
      </c>
      <c r="L571" t="s">
        <v>108</v>
      </c>
      <c r="M571">
        <v>0</v>
      </c>
      <c r="O571" t="str">
        <f>+VLOOKUP(Línea_Causa_Sexo_Región[[#This Row],[id_LA]],Línea_Atención[],2,0)</f>
        <v>Línea Cuidado Alternativo</v>
      </c>
    </row>
    <row r="572" spans="2:15" x14ac:dyDescent="0.3">
      <c r="B572" s="4" t="str">
        <f t="shared" si="24"/>
        <v>2-Causa Ingreso-09</v>
      </c>
      <c r="C572" s="4" t="str">
        <f t="shared" si="25"/>
        <v>2-Causa Ingreso-09-Mujeres</v>
      </c>
      <c r="D572" s="4" t="str">
        <f t="shared" si="26"/>
        <v>2-Causa Ingreso-09-Mujeres-9</v>
      </c>
      <c r="E572">
        <v>2</v>
      </c>
      <c r="F572" t="s">
        <v>363</v>
      </c>
      <c r="G572" t="s">
        <v>416</v>
      </c>
      <c r="H572" t="s">
        <v>132</v>
      </c>
      <c r="I572">
        <v>9</v>
      </c>
      <c r="J572" t="s">
        <v>209</v>
      </c>
      <c r="K572" t="s">
        <v>253</v>
      </c>
      <c r="L572" t="s">
        <v>108</v>
      </c>
      <c r="M572">
        <v>0</v>
      </c>
      <c r="O572" t="str">
        <f>+VLOOKUP(Línea_Causa_Sexo_Región[[#This Row],[id_LA]],Línea_Atención[],2,0)</f>
        <v>Línea Cuidado Alternativo</v>
      </c>
    </row>
    <row r="573" spans="2:15" x14ac:dyDescent="0.3">
      <c r="B573" s="4" t="str">
        <f t="shared" si="24"/>
        <v>2-Causa Ingreso-09</v>
      </c>
      <c r="C573" s="4" t="str">
        <f t="shared" si="25"/>
        <v>2-Causa Ingreso-09-Hombres</v>
      </c>
      <c r="D573" s="4" t="str">
        <f t="shared" si="26"/>
        <v>2-Causa Ingreso-09-Hombres-14</v>
      </c>
      <c r="E573">
        <v>2</v>
      </c>
      <c r="F573" t="s">
        <v>363</v>
      </c>
      <c r="G573" t="s">
        <v>416</v>
      </c>
      <c r="H573" t="s">
        <v>132</v>
      </c>
      <c r="I573">
        <v>14</v>
      </c>
      <c r="J573" t="s">
        <v>214</v>
      </c>
      <c r="K573" t="s">
        <v>252</v>
      </c>
      <c r="L573" t="s">
        <v>108</v>
      </c>
      <c r="M573">
        <v>0</v>
      </c>
      <c r="O573" t="str">
        <f>+VLOOKUP(Línea_Causa_Sexo_Región[[#This Row],[id_LA]],Línea_Atención[],2,0)</f>
        <v>Línea Cuidado Alternativo</v>
      </c>
    </row>
    <row r="574" spans="2:15" x14ac:dyDescent="0.3">
      <c r="B574" s="4" t="str">
        <f t="shared" si="24"/>
        <v>2-Causa Ingreso-09</v>
      </c>
      <c r="C574" s="4" t="str">
        <f t="shared" si="25"/>
        <v>2-Causa Ingreso-09-Mujeres</v>
      </c>
      <c r="D574" s="4" t="str">
        <f t="shared" si="26"/>
        <v>2-Causa Ingreso-09-Mujeres-14</v>
      </c>
      <c r="E574">
        <v>2</v>
      </c>
      <c r="F574" t="s">
        <v>363</v>
      </c>
      <c r="G574" t="s">
        <v>416</v>
      </c>
      <c r="H574" t="s">
        <v>132</v>
      </c>
      <c r="I574">
        <v>14</v>
      </c>
      <c r="J574" t="s">
        <v>214</v>
      </c>
      <c r="K574" t="s">
        <v>253</v>
      </c>
      <c r="L574" t="s">
        <v>108</v>
      </c>
      <c r="M574">
        <v>0</v>
      </c>
      <c r="O574" t="str">
        <f>+VLOOKUP(Línea_Causa_Sexo_Región[[#This Row],[id_LA]],Línea_Atención[],2,0)</f>
        <v>Línea Cuidado Alternativo</v>
      </c>
    </row>
    <row r="575" spans="2:15" x14ac:dyDescent="0.3">
      <c r="B575" s="4" t="str">
        <f t="shared" si="24"/>
        <v>2-Causa Ingreso-09</v>
      </c>
      <c r="C575" s="4" t="str">
        <f t="shared" si="25"/>
        <v>2-Causa Ingreso-09-Hombres</v>
      </c>
      <c r="D575" s="4" t="str">
        <f t="shared" si="26"/>
        <v>2-Causa Ingreso-09-Hombres-10</v>
      </c>
      <c r="E575">
        <v>2</v>
      </c>
      <c r="F575" t="s">
        <v>363</v>
      </c>
      <c r="G575" t="s">
        <v>416</v>
      </c>
      <c r="H575" t="s">
        <v>132</v>
      </c>
      <c r="I575">
        <v>10</v>
      </c>
      <c r="J575" t="s">
        <v>210</v>
      </c>
      <c r="K575" t="s">
        <v>252</v>
      </c>
      <c r="L575" t="s">
        <v>108</v>
      </c>
      <c r="M575">
        <v>0</v>
      </c>
      <c r="O575" t="str">
        <f>+VLOOKUP(Línea_Causa_Sexo_Región[[#This Row],[id_LA]],Línea_Atención[],2,0)</f>
        <v>Línea Cuidado Alternativo</v>
      </c>
    </row>
    <row r="576" spans="2:15" x14ac:dyDescent="0.3">
      <c r="B576" s="4" t="str">
        <f t="shared" si="24"/>
        <v>2-Causa Ingreso-09</v>
      </c>
      <c r="C576" s="4" t="str">
        <f t="shared" si="25"/>
        <v>2-Causa Ingreso-09-Mujeres</v>
      </c>
      <c r="D576" s="4" t="str">
        <f t="shared" si="26"/>
        <v>2-Causa Ingreso-09-Mujeres-10</v>
      </c>
      <c r="E576">
        <v>2</v>
      </c>
      <c r="F576" t="s">
        <v>363</v>
      </c>
      <c r="G576" t="s">
        <v>416</v>
      </c>
      <c r="H576" t="s">
        <v>132</v>
      </c>
      <c r="I576">
        <v>10</v>
      </c>
      <c r="J576" t="s">
        <v>210</v>
      </c>
      <c r="K576" t="s">
        <v>253</v>
      </c>
      <c r="L576" t="s">
        <v>108</v>
      </c>
      <c r="M576">
        <v>1</v>
      </c>
      <c r="O576" t="str">
        <f>+VLOOKUP(Línea_Causa_Sexo_Región[[#This Row],[id_LA]],Línea_Atención[],2,0)</f>
        <v>Línea Cuidado Alternativo</v>
      </c>
    </row>
    <row r="577" spans="2:15" x14ac:dyDescent="0.3">
      <c r="B577" s="4" t="str">
        <f t="shared" si="24"/>
        <v>2-Causa Ingreso-09</v>
      </c>
      <c r="C577" s="4" t="str">
        <f t="shared" si="25"/>
        <v>2-Causa Ingreso-09-Hombres</v>
      </c>
      <c r="D577" s="4" t="str">
        <f t="shared" si="26"/>
        <v>2-Causa Ingreso-09-Hombres-11</v>
      </c>
      <c r="E577">
        <v>2</v>
      </c>
      <c r="F577" t="s">
        <v>363</v>
      </c>
      <c r="G577" t="s">
        <v>416</v>
      </c>
      <c r="H577" t="s">
        <v>132</v>
      </c>
      <c r="I577">
        <v>11</v>
      </c>
      <c r="J577" t="s">
        <v>211</v>
      </c>
      <c r="K577" t="s">
        <v>252</v>
      </c>
      <c r="L577" t="s">
        <v>108</v>
      </c>
      <c r="M577">
        <v>0</v>
      </c>
      <c r="O577" t="str">
        <f>+VLOOKUP(Línea_Causa_Sexo_Región[[#This Row],[id_LA]],Línea_Atención[],2,0)</f>
        <v>Línea Cuidado Alternativo</v>
      </c>
    </row>
    <row r="578" spans="2:15" x14ac:dyDescent="0.3">
      <c r="B578" s="4" t="str">
        <f t="shared" si="24"/>
        <v>2-Causa Ingreso-09</v>
      </c>
      <c r="C578" s="4" t="str">
        <f t="shared" si="25"/>
        <v>2-Causa Ingreso-09-Mujeres</v>
      </c>
      <c r="D578" s="4" t="str">
        <f t="shared" si="26"/>
        <v>2-Causa Ingreso-09-Mujeres-11</v>
      </c>
      <c r="E578">
        <v>2</v>
      </c>
      <c r="F578" t="s">
        <v>363</v>
      </c>
      <c r="G578" t="s">
        <v>416</v>
      </c>
      <c r="H578" t="s">
        <v>132</v>
      </c>
      <c r="I578">
        <v>11</v>
      </c>
      <c r="J578" t="s">
        <v>211</v>
      </c>
      <c r="K578" t="s">
        <v>253</v>
      </c>
      <c r="L578" t="s">
        <v>108</v>
      </c>
      <c r="M578">
        <v>0</v>
      </c>
      <c r="O578" t="str">
        <f>+VLOOKUP(Línea_Causa_Sexo_Región[[#This Row],[id_LA]],Línea_Atención[],2,0)</f>
        <v>Línea Cuidado Alternativo</v>
      </c>
    </row>
    <row r="579" spans="2:15" x14ac:dyDescent="0.3">
      <c r="B579" s="4" t="str">
        <f t="shared" si="24"/>
        <v>2-Causa Ingreso-09</v>
      </c>
      <c r="C579" s="4" t="str">
        <f t="shared" si="25"/>
        <v>2-Causa Ingreso-09-Hombres</v>
      </c>
      <c r="D579" s="4" t="str">
        <f t="shared" si="26"/>
        <v>2-Causa Ingreso-09-Hombres-12</v>
      </c>
      <c r="E579">
        <v>2</v>
      </c>
      <c r="F579" t="s">
        <v>363</v>
      </c>
      <c r="G579" t="s">
        <v>416</v>
      </c>
      <c r="H579" t="s">
        <v>132</v>
      </c>
      <c r="I579">
        <v>12</v>
      </c>
      <c r="J579" t="s">
        <v>212</v>
      </c>
      <c r="K579" t="s">
        <v>252</v>
      </c>
      <c r="L579" t="s">
        <v>108</v>
      </c>
      <c r="M579">
        <v>0</v>
      </c>
      <c r="O579" t="str">
        <f>+VLOOKUP(Línea_Causa_Sexo_Región[[#This Row],[id_LA]],Línea_Atención[],2,0)</f>
        <v>Línea Cuidado Alternativo</v>
      </c>
    </row>
    <row r="580" spans="2:15" x14ac:dyDescent="0.3">
      <c r="B580" s="4" t="str">
        <f t="shared" si="24"/>
        <v>2-Causa Ingreso-09</v>
      </c>
      <c r="C580" s="4" t="str">
        <f t="shared" si="25"/>
        <v>2-Causa Ingreso-09-Mujeres</v>
      </c>
      <c r="D580" s="4" t="str">
        <f t="shared" si="26"/>
        <v>2-Causa Ingreso-09-Mujeres-12</v>
      </c>
      <c r="E580">
        <v>2</v>
      </c>
      <c r="F580" t="s">
        <v>363</v>
      </c>
      <c r="G580" t="s">
        <v>416</v>
      </c>
      <c r="H580" t="s">
        <v>132</v>
      </c>
      <c r="I580">
        <v>12</v>
      </c>
      <c r="J580" t="s">
        <v>212</v>
      </c>
      <c r="K580" t="s">
        <v>253</v>
      </c>
      <c r="L580" t="s">
        <v>108</v>
      </c>
      <c r="M580">
        <v>0</v>
      </c>
      <c r="O580" t="str">
        <f>+VLOOKUP(Línea_Causa_Sexo_Región[[#This Row],[id_LA]],Línea_Atención[],2,0)</f>
        <v>Línea Cuidado Alternativo</v>
      </c>
    </row>
    <row r="581" spans="2:15" x14ac:dyDescent="0.3">
      <c r="B581" s="4" t="str">
        <f t="shared" si="24"/>
        <v>2-Causa Ingreso-10</v>
      </c>
      <c r="C581" s="4" t="str">
        <f t="shared" si="25"/>
        <v>2-Causa Ingreso-10-Hombres</v>
      </c>
      <c r="D581" s="4" t="str">
        <f t="shared" si="26"/>
        <v>2-Causa Ingreso-10-Hombres-15</v>
      </c>
      <c r="E581">
        <v>2</v>
      </c>
      <c r="F581" t="s">
        <v>364</v>
      </c>
      <c r="G581" t="s">
        <v>416</v>
      </c>
      <c r="H581" t="s">
        <v>123</v>
      </c>
      <c r="I581">
        <v>15</v>
      </c>
      <c r="J581" t="s">
        <v>215</v>
      </c>
      <c r="K581" t="s">
        <v>252</v>
      </c>
      <c r="L581" t="s">
        <v>108</v>
      </c>
      <c r="M581">
        <v>21</v>
      </c>
      <c r="O581" t="str">
        <f>+VLOOKUP(Línea_Causa_Sexo_Región[[#This Row],[id_LA]],Línea_Atención[],2,0)</f>
        <v>Línea Cuidado Alternativo</v>
      </c>
    </row>
    <row r="582" spans="2:15" x14ac:dyDescent="0.3">
      <c r="B582" s="4" t="str">
        <f t="shared" ref="B582:B645" si="27">+E582&amp;"-"&amp;F582</f>
        <v>2-Causa Ingreso-10</v>
      </c>
      <c r="C582" s="4" t="str">
        <f t="shared" ref="C582:C645" si="28">+B582&amp;"-"&amp;K582</f>
        <v>2-Causa Ingreso-10-Mujeres</v>
      </c>
      <c r="D582" s="4" t="str">
        <f t="shared" ref="D582:D645" si="29">+C582&amp;"-"&amp;I582</f>
        <v>2-Causa Ingreso-10-Mujeres-15</v>
      </c>
      <c r="E582">
        <v>2</v>
      </c>
      <c r="F582" t="s">
        <v>364</v>
      </c>
      <c r="G582" t="s">
        <v>416</v>
      </c>
      <c r="H582" t="s">
        <v>123</v>
      </c>
      <c r="I582">
        <v>15</v>
      </c>
      <c r="J582" t="s">
        <v>215</v>
      </c>
      <c r="K582" t="s">
        <v>253</v>
      </c>
      <c r="L582" t="s">
        <v>108</v>
      </c>
      <c r="M582">
        <v>13</v>
      </c>
      <c r="O582" t="str">
        <f>+VLOOKUP(Línea_Causa_Sexo_Región[[#This Row],[id_LA]],Línea_Atención[],2,0)</f>
        <v>Línea Cuidado Alternativo</v>
      </c>
    </row>
    <row r="583" spans="2:15" x14ac:dyDescent="0.3">
      <c r="B583" s="4" t="str">
        <f t="shared" si="27"/>
        <v>2-Causa Ingreso-10</v>
      </c>
      <c r="C583" s="4" t="str">
        <f t="shared" si="28"/>
        <v>2-Causa Ingreso-10-Hombres</v>
      </c>
      <c r="D583" s="4" t="str">
        <f t="shared" si="29"/>
        <v>2-Causa Ingreso-10-Hombres-1</v>
      </c>
      <c r="E583">
        <v>2</v>
      </c>
      <c r="F583" t="s">
        <v>364</v>
      </c>
      <c r="G583" t="s">
        <v>416</v>
      </c>
      <c r="H583" t="s">
        <v>123</v>
      </c>
      <c r="I583">
        <v>1</v>
      </c>
      <c r="J583" t="s">
        <v>201</v>
      </c>
      <c r="K583" t="s">
        <v>252</v>
      </c>
      <c r="L583" t="s">
        <v>108</v>
      </c>
      <c r="M583">
        <v>2</v>
      </c>
      <c r="O583" t="str">
        <f>+VLOOKUP(Línea_Causa_Sexo_Región[[#This Row],[id_LA]],Línea_Atención[],2,0)</f>
        <v>Línea Cuidado Alternativo</v>
      </c>
    </row>
    <row r="584" spans="2:15" x14ac:dyDescent="0.3">
      <c r="B584" s="4" t="str">
        <f t="shared" si="27"/>
        <v>2-Causa Ingreso-10</v>
      </c>
      <c r="C584" s="4" t="str">
        <f t="shared" si="28"/>
        <v>2-Causa Ingreso-10-Mujeres</v>
      </c>
      <c r="D584" s="4" t="str">
        <f t="shared" si="29"/>
        <v>2-Causa Ingreso-10-Mujeres-1</v>
      </c>
      <c r="E584">
        <v>2</v>
      </c>
      <c r="F584" t="s">
        <v>364</v>
      </c>
      <c r="G584" t="s">
        <v>416</v>
      </c>
      <c r="H584" t="s">
        <v>123</v>
      </c>
      <c r="I584">
        <v>1</v>
      </c>
      <c r="J584" t="s">
        <v>201</v>
      </c>
      <c r="K584" t="s">
        <v>253</v>
      </c>
      <c r="L584" t="s">
        <v>108</v>
      </c>
      <c r="M584">
        <v>1</v>
      </c>
      <c r="O584" t="str">
        <f>+VLOOKUP(Línea_Causa_Sexo_Región[[#This Row],[id_LA]],Línea_Atención[],2,0)</f>
        <v>Línea Cuidado Alternativo</v>
      </c>
    </row>
    <row r="585" spans="2:15" x14ac:dyDescent="0.3">
      <c r="B585" s="4" t="str">
        <f t="shared" si="27"/>
        <v>2-Causa Ingreso-10</v>
      </c>
      <c r="C585" s="4" t="str">
        <f t="shared" si="28"/>
        <v>2-Causa Ingreso-10-Hombres</v>
      </c>
      <c r="D585" s="4" t="str">
        <f t="shared" si="29"/>
        <v>2-Causa Ingreso-10-Hombres-2</v>
      </c>
      <c r="E585">
        <v>2</v>
      </c>
      <c r="F585" t="s">
        <v>364</v>
      </c>
      <c r="G585" t="s">
        <v>416</v>
      </c>
      <c r="H585" t="s">
        <v>123</v>
      </c>
      <c r="I585">
        <v>2</v>
      </c>
      <c r="J585" t="s">
        <v>202</v>
      </c>
      <c r="K585" t="s">
        <v>252</v>
      </c>
      <c r="L585" t="s">
        <v>108</v>
      </c>
      <c r="M585">
        <v>10</v>
      </c>
      <c r="O585" t="str">
        <f>+VLOOKUP(Línea_Causa_Sexo_Región[[#This Row],[id_LA]],Línea_Atención[],2,0)</f>
        <v>Línea Cuidado Alternativo</v>
      </c>
    </row>
    <row r="586" spans="2:15" x14ac:dyDescent="0.3">
      <c r="B586" s="4" t="str">
        <f t="shared" si="27"/>
        <v>2-Causa Ingreso-10</v>
      </c>
      <c r="C586" s="4" t="str">
        <f t="shared" si="28"/>
        <v>2-Causa Ingreso-10-Mujeres</v>
      </c>
      <c r="D586" s="4" t="str">
        <f t="shared" si="29"/>
        <v>2-Causa Ingreso-10-Mujeres-2</v>
      </c>
      <c r="E586">
        <v>2</v>
      </c>
      <c r="F586" t="s">
        <v>364</v>
      </c>
      <c r="G586" t="s">
        <v>416</v>
      </c>
      <c r="H586" t="s">
        <v>123</v>
      </c>
      <c r="I586">
        <v>2</v>
      </c>
      <c r="J586" t="s">
        <v>202</v>
      </c>
      <c r="K586" t="s">
        <v>253</v>
      </c>
      <c r="L586" t="s">
        <v>108</v>
      </c>
      <c r="M586">
        <v>18</v>
      </c>
      <c r="O586" t="str">
        <f>+VLOOKUP(Línea_Causa_Sexo_Región[[#This Row],[id_LA]],Línea_Atención[],2,0)</f>
        <v>Línea Cuidado Alternativo</v>
      </c>
    </row>
    <row r="587" spans="2:15" x14ac:dyDescent="0.3">
      <c r="B587" s="4" t="str">
        <f t="shared" si="27"/>
        <v>2-Causa Ingreso-10</v>
      </c>
      <c r="C587" s="4" t="str">
        <f t="shared" si="28"/>
        <v>2-Causa Ingreso-10-Hombres</v>
      </c>
      <c r="D587" s="4" t="str">
        <f t="shared" si="29"/>
        <v>2-Causa Ingreso-10-Hombres-3</v>
      </c>
      <c r="E587">
        <v>2</v>
      </c>
      <c r="F587" t="s">
        <v>364</v>
      </c>
      <c r="G587" t="s">
        <v>416</v>
      </c>
      <c r="H587" t="s">
        <v>123</v>
      </c>
      <c r="I587">
        <v>3</v>
      </c>
      <c r="J587" t="s">
        <v>203</v>
      </c>
      <c r="K587" t="s">
        <v>252</v>
      </c>
      <c r="L587" t="s">
        <v>108</v>
      </c>
      <c r="M587">
        <v>3</v>
      </c>
      <c r="O587" t="str">
        <f>+VLOOKUP(Línea_Causa_Sexo_Región[[#This Row],[id_LA]],Línea_Atención[],2,0)</f>
        <v>Línea Cuidado Alternativo</v>
      </c>
    </row>
    <row r="588" spans="2:15" x14ac:dyDescent="0.3">
      <c r="B588" s="4" t="str">
        <f t="shared" si="27"/>
        <v>2-Causa Ingreso-10</v>
      </c>
      <c r="C588" s="4" t="str">
        <f t="shared" si="28"/>
        <v>2-Causa Ingreso-10-Mujeres</v>
      </c>
      <c r="D588" s="4" t="str">
        <f t="shared" si="29"/>
        <v>2-Causa Ingreso-10-Mujeres-3</v>
      </c>
      <c r="E588">
        <v>2</v>
      </c>
      <c r="F588" t="s">
        <v>364</v>
      </c>
      <c r="G588" t="s">
        <v>416</v>
      </c>
      <c r="H588" t="s">
        <v>123</v>
      </c>
      <c r="I588">
        <v>3</v>
      </c>
      <c r="J588" t="s">
        <v>203</v>
      </c>
      <c r="K588" t="s">
        <v>253</v>
      </c>
      <c r="L588" t="s">
        <v>108</v>
      </c>
      <c r="M588">
        <v>2</v>
      </c>
      <c r="O588" t="str">
        <f>+VLOOKUP(Línea_Causa_Sexo_Región[[#This Row],[id_LA]],Línea_Atención[],2,0)</f>
        <v>Línea Cuidado Alternativo</v>
      </c>
    </row>
    <row r="589" spans="2:15" x14ac:dyDescent="0.3">
      <c r="B589" s="4" t="str">
        <f t="shared" si="27"/>
        <v>2-Causa Ingreso-10</v>
      </c>
      <c r="C589" s="4" t="str">
        <f t="shared" si="28"/>
        <v>2-Causa Ingreso-10-Hombres</v>
      </c>
      <c r="D589" s="4" t="str">
        <f t="shared" si="29"/>
        <v>2-Causa Ingreso-10-Hombres-4</v>
      </c>
      <c r="E589">
        <v>2</v>
      </c>
      <c r="F589" t="s">
        <v>364</v>
      </c>
      <c r="G589" t="s">
        <v>416</v>
      </c>
      <c r="H589" t="s">
        <v>123</v>
      </c>
      <c r="I589">
        <v>4</v>
      </c>
      <c r="J589" t="s">
        <v>204</v>
      </c>
      <c r="K589" t="s">
        <v>252</v>
      </c>
      <c r="L589" t="s">
        <v>108</v>
      </c>
      <c r="M589">
        <v>18</v>
      </c>
      <c r="O589" t="str">
        <f>+VLOOKUP(Línea_Causa_Sexo_Región[[#This Row],[id_LA]],Línea_Atención[],2,0)</f>
        <v>Línea Cuidado Alternativo</v>
      </c>
    </row>
    <row r="590" spans="2:15" x14ac:dyDescent="0.3">
      <c r="B590" s="4" t="str">
        <f t="shared" si="27"/>
        <v>2-Causa Ingreso-10</v>
      </c>
      <c r="C590" s="4" t="str">
        <f t="shared" si="28"/>
        <v>2-Causa Ingreso-10-Mujeres</v>
      </c>
      <c r="D590" s="4" t="str">
        <f t="shared" si="29"/>
        <v>2-Causa Ingreso-10-Mujeres-4</v>
      </c>
      <c r="E590">
        <v>2</v>
      </c>
      <c r="F590" t="s">
        <v>364</v>
      </c>
      <c r="G590" t="s">
        <v>416</v>
      </c>
      <c r="H590" t="s">
        <v>123</v>
      </c>
      <c r="I590">
        <v>4</v>
      </c>
      <c r="J590" t="s">
        <v>204</v>
      </c>
      <c r="K590" t="s">
        <v>253</v>
      </c>
      <c r="L590" t="s">
        <v>108</v>
      </c>
      <c r="M590">
        <v>22</v>
      </c>
      <c r="O590" t="str">
        <f>+VLOOKUP(Línea_Causa_Sexo_Región[[#This Row],[id_LA]],Línea_Atención[],2,0)</f>
        <v>Línea Cuidado Alternativo</v>
      </c>
    </row>
    <row r="591" spans="2:15" x14ac:dyDescent="0.3">
      <c r="B591" s="4" t="str">
        <f t="shared" si="27"/>
        <v>2-Causa Ingreso-10</v>
      </c>
      <c r="C591" s="4" t="str">
        <f t="shared" si="28"/>
        <v>2-Causa Ingreso-10-Hombres</v>
      </c>
      <c r="D591" s="4" t="str">
        <f t="shared" si="29"/>
        <v>2-Causa Ingreso-10-Hombres-5</v>
      </c>
      <c r="E591">
        <v>2</v>
      </c>
      <c r="F591" t="s">
        <v>364</v>
      </c>
      <c r="G591" t="s">
        <v>416</v>
      </c>
      <c r="H591" t="s">
        <v>123</v>
      </c>
      <c r="I591">
        <v>5</v>
      </c>
      <c r="J591" t="s">
        <v>205</v>
      </c>
      <c r="K591" t="s">
        <v>252</v>
      </c>
      <c r="L591" t="s">
        <v>108</v>
      </c>
      <c r="M591">
        <v>46</v>
      </c>
      <c r="O591" t="str">
        <f>+VLOOKUP(Línea_Causa_Sexo_Región[[#This Row],[id_LA]],Línea_Atención[],2,0)</f>
        <v>Línea Cuidado Alternativo</v>
      </c>
    </row>
    <row r="592" spans="2:15" x14ac:dyDescent="0.3">
      <c r="B592" s="4" t="str">
        <f t="shared" si="27"/>
        <v>2-Causa Ingreso-10</v>
      </c>
      <c r="C592" s="4" t="str">
        <f t="shared" si="28"/>
        <v>2-Causa Ingreso-10-Mujeres</v>
      </c>
      <c r="D592" s="4" t="str">
        <f t="shared" si="29"/>
        <v>2-Causa Ingreso-10-Mujeres-5</v>
      </c>
      <c r="E592">
        <v>2</v>
      </c>
      <c r="F592" t="s">
        <v>364</v>
      </c>
      <c r="G592" t="s">
        <v>416</v>
      </c>
      <c r="H592" t="s">
        <v>123</v>
      </c>
      <c r="I592">
        <v>5</v>
      </c>
      <c r="J592" t="s">
        <v>205</v>
      </c>
      <c r="K592" t="s">
        <v>253</v>
      </c>
      <c r="L592" t="s">
        <v>108</v>
      </c>
      <c r="M592">
        <v>34</v>
      </c>
      <c r="O592" t="str">
        <f>+VLOOKUP(Línea_Causa_Sexo_Región[[#This Row],[id_LA]],Línea_Atención[],2,0)</f>
        <v>Línea Cuidado Alternativo</v>
      </c>
    </row>
    <row r="593" spans="2:15" x14ac:dyDescent="0.3">
      <c r="B593" s="4" t="str">
        <f t="shared" si="27"/>
        <v>2-Causa Ingreso-10</v>
      </c>
      <c r="C593" s="4" t="str">
        <f t="shared" si="28"/>
        <v>2-Causa Ingreso-10-Hombres</v>
      </c>
      <c r="D593" s="4" t="str">
        <f t="shared" si="29"/>
        <v>2-Causa Ingreso-10-Hombres-13</v>
      </c>
      <c r="E593">
        <v>2</v>
      </c>
      <c r="F593" t="s">
        <v>364</v>
      </c>
      <c r="G593" t="s">
        <v>416</v>
      </c>
      <c r="H593" t="s">
        <v>123</v>
      </c>
      <c r="I593">
        <v>13</v>
      </c>
      <c r="J593" t="s">
        <v>213</v>
      </c>
      <c r="K593" t="s">
        <v>252</v>
      </c>
      <c r="L593" t="s">
        <v>108</v>
      </c>
      <c r="M593">
        <v>218</v>
      </c>
      <c r="O593" t="str">
        <f>+VLOOKUP(Línea_Causa_Sexo_Región[[#This Row],[id_LA]],Línea_Atención[],2,0)</f>
        <v>Línea Cuidado Alternativo</v>
      </c>
    </row>
    <row r="594" spans="2:15" x14ac:dyDescent="0.3">
      <c r="B594" s="4" t="str">
        <f t="shared" si="27"/>
        <v>2-Causa Ingreso-10</v>
      </c>
      <c r="C594" s="4" t="str">
        <f t="shared" si="28"/>
        <v>2-Causa Ingreso-10-Mujeres</v>
      </c>
      <c r="D594" s="4" t="str">
        <f t="shared" si="29"/>
        <v>2-Causa Ingreso-10-Mujeres-13</v>
      </c>
      <c r="E594">
        <v>2</v>
      </c>
      <c r="F594" t="s">
        <v>364</v>
      </c>
      <c r="G594" t="s">
        <v>416</v>
      </c>
      <c r="H594" t="s">
        <v>123</v>
      </c>
      <c r="I594">
        <v>13</v>
      </c>
      <c r="J594" t="s">
        <v>213</v>
      </c>
      <c r="K594" t="s">
        <v>253</v>
      </c>
      <c r="L594" t="s">
        <v>108</v>
      </c>
      <c r="M594">
        <v>161</v>
      </c>
      <c r="O594" t="str">
        <f>+VLOOKUP(Línea_Causa_Sexo_Región[[#This Row],[id_LA]],Línea_Atención[],2,0)</f>
        <v>Línea Cuidado Alternativo</v>
      </c>
    </row>
    <row r="595" spans="2:15" x14ac:dyDescent="0.3">
      <c r="B595" s="4" t="str">
        <f t="shared" si="27"/>
        <v>2-Causa Ingreso-10</v>
      </c>
      <c r="C595" s="4" t="str">
        <f t="shared" si="28"/>
        <v>2-Causa Ingreso-10-Hombres</v>
      </c>
      <c r="D595" s="4" t="str">
        <f t="shared" si="29"/>
        <v>2-Causa Ingreso-10-Hombres-6</v>
      </c>
      <c r="E595">
        <v>2</v>
      </c>
      <c r="F595" t="s">
        <v>364</v>
      </c>
      <c r="G595" t="s">
        <v>416</v>
      </c>
      <c r="H595" t="s">
        <v>123</v>
      </c>
      <c r="I595">
        <v>6</v>
      </c>
      <c r="J595" t="s">
        <v>206</v>
      </c>
      <c r="K595" t="s">
        <v>252</v>
      </c>
      <c r="L595" t="s">
        <v>108</v>
      </c>
      <c r="M595">
        <v>21</v>
      </c>
      <c r="O595" t="str">
        <f>+VLOOKUP(Línea_Causa_Sexo_Región[[#This Row],[id_LA]],Línea_Atención[],2,0)</f>
        <v>Línea Cuidado Alternativo</v>
      </c>
    </row>
    <row r="596" spans="2:15" x14ac:dyDescent="0.3">
      <c r="B596" s="4" t="str">
        <f t="shared" si="27"/>
        <v>2-Causa Ingreso-10</v>
      </c>
      <c r="C596" s="4" t="str">
        <f t="shared" si="28"/>
        <v>2-Causa Ingreso-10-Mujeres</v>
      </c>
      <c r="D596" s="4" t="str">
        <f t="shared" si="29"/>
        <v>2-Causa Ingreso-10-Mujeres-6</v>
      </c>
      <c r="E596">
        <v>2</v>
      </c>
      <c r="F596" t="s">
        <v>364</v>
      </c>
      <c r="G596" t="s">
        <v>416</v>
      </c>
      <c r="H596" t="s">
        <v>123</v>
      </c>
      <c r="I596">
        <v>6</v>
      </c>
      <c r="J596" t="s">
        <v>206</v>
      </c>
      <c r="K596" t="s">
        <v>253</v>
      </c>
      <c r="L596" t="s">
        <v>108</v>
      </c>
      <c r="M596">
        <v>25</v>
      </c>
      <c r="O596" t="str">
        <f>+VLOOKUP(Línea_Causa_Sexo_Región[[#This Row],[id_LA]],Línea_Atención[],2,0)</f>
        <v>Línea Cuidado Alternativo</v>
      </c>
    </row>
    <row r="597" spans="2:15" x14ac:dyDescent="0.3">
      <c r="B597" s="4" t="str">
        <f t="shared" si="27"/>
        <v>2-Causa Ingreso-10</v>
      </c>
      <c r="C597" s="4" t="str">
        <f t="shared" si="28"/>
        <v>2-Causa Ingreso-10-Hombres</v>
      </c>
      <c r="D597" s="4" t="str">
        <f t="shared" si="29"/>
        <v>2-Causa Ingreso-10-Hombres-7</v>
      </c>
      <c r="E597">
        <v>2</v>
      </c>
      <c r="F597" t="s">
        <v>364</v>
      </c>
      <c r="G597" t="s">
        <v>416</v>
      </c>
      <c r="H597" t="s">
        <v>123</v>
      </c>
      <c r="I597">
        <v>7</v>
      </c>
      <c r="J597" t="s">
        <v>207</v>
      </c>
      <c r="K597" t="s">
        <v>252</v>
      </c>
      <c r="L597" t="s">
        <v>108</v>
      </c>
      <c r="M597">
        <v>47</v>
      </c>
      <c r="O597" t="str">
        <f>+VLOOKUP(Línea_Causa_Sexo_Región[[#This Row],[id_LA]],Línea_Atención[],2,0)</f>
        <v>Línea Cuidado Alternativo</v>
      </c>
    </row>
    <row r="598" spans="2:15" x14ac:dyDescent="0.3">
      <c r="B598" s="4" t="str">
        <f t="shared" si="27"/>
        <v>2-Causa Ingreso-10</v>
      </c>
      <c r="C598" s="4" t="str">
        <f t="shared" si="28"/>
        <v>2-Causa Ingreso-10-Mujeres</v>
      </c>
      <c r="D598" s="4" t="str">
        <f t="shared" si="29"/>
        <v>2-Causa Ingreso-10-Mujeres-7</v>
      </c>
      <c r="E598">
        <v>2</v>
      </c>
      <c r="F598" t="s">
        <v>364</v>
      </c>
      <c r="G598" t="s">
        <v>416</v>
      </c>
      <c r="H598" t="s">
        <v>123</v>
      </c>
      <c r="I598">
        <v>7</v>
      </c>
      <c r="J598" t="s">
        <v>207</v>
      </c>
      <c r="K598" t="s">
        <v>253</v>
      </c>
      <c r="L598" t="s">
        <v>108</v>
      </c>
      <c r="M598">
        <v>40</v>
      </c>
      <c r="O598" t="str">
        <f>+VLOOKUP(Línea_Causa_Sexo_Región[[#This Row],[id_LA]],Línea_Atención[],2,0)</f>
        <v>Línea Cuidado Alternativo</v>
      </c>
    </row>
    <row r="599" spans="2:15" x14ac:dyDescent="0.3">
      <c r="B599" s="4" t="str">
        <f t="shared" si="27"/>
        <v>2-Causa Ingreso-10</v>
      </c>
      <c r="C599" s="4" t="str">
        <f t="shared" si="28"/>
        <v>2-Causa Ingreso-10-Hombres</v>
      </c>
      <c r="D599" s="4" t="str">
        <f t="shared" si="29"/>
        <v>2-Causa Ingreso-10-Hombres-16</v>
      </c>
      <c r="E599">
        <v>2</v>
      </c>
      <c r="F599" t="s">
        <v>364</v>
      </c>
      <c r="G599" t="s">
        <v>416</v>
      </c>
      <c r="H599" t="s">
        <v>123</v>
      </c>
      <c r="I599">
        <v>16</v>
      </c>
      <c r="J599" t="s">
        <v>216</v>
      </c>
      <c r="K599" t="s">
        <v>252</v>
      </c>
      <c r="L599" t="s">
        <v>108</v>
      </c>
      <c r="M599">
        <v>5</v>
      </c>
      <c r="O599" t="str">
        <f>+VLOOKUP(Línea_Causa_Sexo_Región[[#This Row],[id_LA]],Línea_Atención[],2,0)</f>
        <v>Línea Cuidado Alternativo</v>
      </c>
    </row>
    <row r="600" spans="2:15" x14ac:dyDescent="0.3">
      <c r="B600" s="4" t="str">
        <f t="shared" si="27"/>
        <v>2-Causa Ingreso-10</v>
      </c>
      <c r="C600" s="4" t="str">
        <f t="shared" si="28"/>
        <v>2-Causa Ingreso-10-Mujeres</v>
      </c>
      <c r="D600" s="4" t="str">
        <f t="shared" si="29"/>
        <v>2-Causa Ingreso-10-Mujeres-16</v>
      </c>
      <c r="E600">
        <v>2</v>
      </c>
      <c r="F600" t="s">
        <v>364</v>
      </c>
      <c r="G600" t="s">
        <v>416</v>
      </c>
      <c r="H600" t="s">
        <v>123</v>
      </c>
      <c r="I600">
        <v>16</v>
      </c>
      <c r="J600" t="s">
        <v>216</v>
      </c>
      <c r="K600" t="s">
        <v>253</v>
      </c>
      <c r="L600" t="s">
        <v>108</v>
      </c>
      <c r="M600">
        <v>9</v>
      </c>
      <c r="O600" t="str">
        <f>+VLOOKUP(Línea_Causa_Sexo_Región[[#This Row],[id_LA]],Línea_Atención[],2,0)</f>
        <v>Línea Cuidado Alternativo</v>
      </c>
    </row>
    <row r="601" spans="2:15" x14ac:dyDescent="0.3">
      <c r="B601" s="4" t="str">
        <f t="shared" si="27"/>
        <v>2-Causa Ingreso-10</v>
      </c>
      <c r="C601" s="4" t="str">
        <f t="shared" si="28"/>
        <v>2-Causa Ingreso-10-Hombres</v>
      </c>
      <c r="D601" s="4" t="str">
        <f t="shared" si="29"/>
        <v>2-Causa Ingreso-10-Hombres-8</v>
      </c>
      <c r="E601">
        <v>2</v>
      </c>
      <c r="F601" t="s">
        <v>364</v>
      </c>
      <c r="G601" t="s">
        <v>416</v>
      </c>
      <c r="H601" t="s">
        <v>123</v>
      </c>
      <c r="I601">
        <v>8</v>
      </c>
      <c r="J601" t="s">
        <v>208</v>
      </c>
      <c r="K601" t="s">
        <v>252</v>
      </c>
      <c r="L601" t="s">
        <v>108</v>
      </c>
      <c r="M601">
        <v>56</v>
      </c>
      <c r="O601" t="str">
        <f>+VLOOKUP(Línea_Causa_Sexo_Región[[#This Row],[id_LA]],Línea_Atención[],2,0)</f>
        <v>Línea Cuidado Alternativo</v>
      </c>
    </row>
    <row r="602" spans="2:15" x14ac:dyDescent="0.3">
      <c r="B602" s="4" t="str">
        <f t="shared" si="27"/>
        <v>2-Causa Ingreso-10</v>
      </c>
      <c r="C602" s="4" t="str">
        <f t="shared" si="28"/>
        <v>2-Causa Ingreso-10-Mujeres</v>
      </c>
      <c r="D602" s="4" t="str">
        <f t="shared" si="29"/>
        <v>2-Causa Ingreso-10-Mujeres-8</v>
      </c>
      <c r="E602">
        <v>2</v>
      </c>
      <c r="F602" t="s">
        <v>364</v>
      </c>
      <c r="G602" t="s">
        <v>416</v>
      </c>
      <c r="H602" t="s">
        <v>123</v>
      </c>
      <c r="I602">
        <v>8</v>
      </c>
      <c r="J602" t="s">
        <v>208</v>
      </c>
      <c r="K602" t="s">
        <v>253</v>
      </c>
      <c r="L602" t="s">
        <v>108</v>
      </c>
      <c r="M602">
        <v>31</v>
      </c>
      <c r="O602" t="str">
        <f>+VLOOKUP(Línea_Causa_Sexo_Región[[#This Row],[id_LA]],Línea_Atención[],2,0)</f>
        <v>Línea Cuidado Alternativo</v>
      </c>
    </row>
    <row r="603" spans="2:15" x14ac:dyDescent="0.3">
      <c r="B603" s="4" t="str">
        <f t="shared" si="27"/>
        <v>2-Causa Ingreso-10</v>
      </c>
      <c r="C603" s="4" t="str">
        <f t="shared" si="28"/>
        <v>2-Causa Ingreso-10-Hombres</v>
      </c>
      <c r="D603" s="4" t="str">
        <f t="shared" si="29"/>
        <v>2-Causa Ingreso-10-Hombres-9</v>
      </c>
      <c r="E603">
        <v>2</v>
      </c>
      <c r="F603" t="s">
        <v>364</v>
      </c>
      <c r="G603" t="s">
        <v>416</v>
      </c>
      <c r="H603" t="s">
        <v>123</v>
      </c>
      <c r="I603">
        <v>9</v>
      </c>
      <c r="J603" t="s">
        <v>209</v>
      </c>
      <c r="K603" t="s">
        <v>252</v>
      </c>
      <c r="L603" t="s">
        <v>108</v>
      </c>
      <c r="M603">
        <v>26</v>
      </c>
      <c r="O603" t="str">
        <f>+VLOOKUP(Línea_Causa_Sexo_Región[[#This Row],[id_LA]],Línea_Atención[],2,0)</f>
        <v>Línea Cuidado Alternativo</v>
      </c>
    </row>
    <row r="604" spans="2:15" x14ac:dyDescent="0.3">
      <c r="B604" s="4" t="str">
        <f t="shared" si="27"/>
        <v>2-Causa Ingreso-10</v>
      </c>
      <c r="C604" s="4" t="str">
        <f t="shared" si="28"/>
        <v>2-Causa Ingreso-10-Mujeres</v>
      </c>
      <c r="D604" s="4" t="str">
        <f t="shared" si="29"/>
        <v>2-Causa Ingreso-10-Mujeres-9</v>
      </c>
      <c r="E604">
        <v>2</v>
      </c>
      <c r="F604" t="s">
        <v>364</v>
      </c>
      <c r="G604" t="s">
        <v>416</v>
      </c>
      <c r="H604" t="s">
        <v>123</v>
      </c>
      <c r="I604">
        <v>9</v>
      </c>
      <c r="J604" t="s">
        <v>209</v>
      </c>
      <c r="K604" t="s">
        <v>253</v>
      </c>
      <c r="L604" t="s">
        <v>108</v>
      </c>
      <c r="M604">
        <v>26</v>
      </c>
      <c r="O604" t="str">
        <f>+VLOOKUP(Línea_Causa_Sexo_Región[[#This Row],[id_LA]],Línea_Atención[],2,0)</f>
        <v>Línea Cuidado Alternativo</v>
      </c>
    </row>
    <row r="605" spans="2:15" x14ac:dyDescent="0.3">
      <c r="B605" s="4" t="str">
        <f t="shared" si="27"/>
        <v>2-Causa Ingreso-10</v>
      </c>
      <c r="C605" s="4" t="str">
        <f t="shared" si="28"/>
        <v>2-Causa Ingreso-10-Hombres</v>
      </c>
      <c r="D605" s="4" t="str">
        <f t="shared" si="29"/>
        <v>2-Causa Ingreso-10-Hombres-14</v>
      </c>
      <c r="E605">
        <v>2</v>
      </c>
      <c r="F605" t="s">
        <v>364</v>
      </c>
      <c r="G605" t="s">
        <v>416</v>
      </c>
      <c r="H605" t="s">
        <v>123</v>
      </c>
      <c r="I605">
        <v>14</v>
      </c>
      <c r="J605" t="s">
        <v>214</v>
      </c>
      <c r="K605" t="s">
        <v>252</v>
      </c>
      <c r="L605" t="s">
        <v>108</v>
      </c>
      <c r="M605">
        <v>7</v>
      </c>
      <c r="O605" t="str">
        <f>+VLOOKUP(Línea_Causa_Sexo_Región[[#This Row],[id_LA]],Línea_Atención[],2,0)</f>
        <v>Línea Cuidado Alternativo</v>
      </c>
    </row>
    <row r="606" spans="2:15" x14ac:dyDescent="0.3">
      <c r="B606" s="4" t="str">
        <f t="shared" si="27"/>
        <v>2-Causa Ingreso-10</v>
      </c>
      <c r="C606" s="4" t="str">
        <f t="shared" si="28"/>
        <v>2-Causa Ingreso-10-Mujeres</v>
      </c>
      <c r="D606" s="4" t="str">
        <f t="shared" si="29"/>
        <v>2-Causa Ingreso-10-Mujeres-14</v>
      </c>
      <c r="E606">
        <v>2</v>
      </c>
      <c r="F606" t="s">
        <v>364</v>
      </c>
      <c r="G606" t="s">
        <v>416</v>
      </c>
      <c r="H606" t="s">
        <v>123</v>
      </c>
      <c r="I606">
        <v>14</v>
      </c>
      <c r="J606" t="s">
        <v>214</v>
      </c>
      <c r="K606" t="s">
        <v>253</v>
      </c>
      <c r="L606" t="s">
        <v>108</v>
      </c>
      <c r="M606">
        <v>7</v>
      </c>
      <c r="O606" t="str">
        <f>+VLOOKUP(Línea_Causa_Sexo_Región[[#This Row],[id_LA]],Línea_Atención[],2,0)</f>
        <v>Línea Cuidado Alternativo</v>
      </c>
    </row>
    <row r="607" spans="2:15" x14ac:dyDescent="0.3">
      <c r="B607" s="4" t="str">
        <f t="shared" si="27"/>
        <v>2-Causa Ingreso-10</v>
      </c>
      <c r="C607" s="4" t="str">
        <f t="shared" si="28"/>
        <v>2-Causa Ingreso-10-Hombres</v>
      </c>
      <c r="D607" s="4" t="str">
        <f t="shared" si="29"/>
        <v>2-Causa Ingreso-10-Hombres-10</v>
      </c>
      <c r="E607">
        <v>2</v>
      </c>
      <c r="F607" t="s">
        <v>364</v>
      </c>
      <c r="G607" t="s">
        <v>416</v>
      </c>
      <c r="H607" t="s">
        <v>123</v>
      </c>
      <c r="I607">
        <v>10</v>
      </c>
      <c r="J607" t="s">
        <v>210</v>
      </c>
      <c r="K607" t="s">
        <v>252</v>
      </c>
      <c r="L607" t="s">
        <v>108</v>
      </c>
      <c r="M607">
        <v>16</v>
      </c>
      <c r="O607" t="str">
        <f>+VLOOKUP(Línea_Causa_Sexo_Región[[#This Row],[id_LA]],Línea_Atención[],2,0)</f>
        <v>Línea Cuidado Alternativo</v>
      </c>
    </row>
    <row r="608" spans="2:15" x14ac:dyDescent="0.3">
      <c r="B608" s="4" t="str">
        <f t="shared" si="27"/>
        <v>2-Causa Ingreso-10</v>
      </c>
      <c r="C608" s="4" t="str">
        <f t="shared" si="28"/>
        <v>2-Causa Ingreso-10-Mujeres</v>
      </c>
      <c r="D608" s="4" t="str">
        <f t="shared" si="29"/>
        <v>2-Causa Ingreso-10-Mujeres-10</v>
      </c>
      <c r="E608">
        <v>2</v>
      </c>
      <c r="F608" t="s">
        <v>364</v>
      </c>
      <c r="G608" t="s">
        <v>416</v>
      </c>
      <c r="H608" t="s">
        <v>123</v>
      </c>
      <c r="I608">
        <v>10</v>
      </c>
      <c r="J608" t="s">
        <v>210</v>
      </c>
      <c r="K608" t="s">
        <v>253</v>
      </c>
      <c r="L608" t="s">
        <v>108</v>
      </c>
      <c r="M608">
        <v>12</v>
      </c>
      <c r="O608" t="str">
        <f>+VLOOKUP(Línea_Causa_Sexo_Región[[#This Row],[id_LA]],Línea_Atención[],2,0)</f>
        <v>Línea Cuidado Alternativo</v>
      </c>
    </row>
    <row r="609" spans="2:15" x14ac:dyDescent="0.3">
      <c r="B609" s="4" t="str">
        <f t="shared" si="27"/>
        <v>2-Causa Ingreso-10</v>
      </c>
      <c r="C609" s="4" t="str">
        <f t="shared" si="28"/>
        <v>2-Causa Ingreso-10-Hombres</v>
      </c>
      <c r="D609" s="4" t="str">
        <f t="shared" si="29"/>
        <v>2-Causa Ingreso-10-Hombres-11</v>
      </c>
      <c r="E609">
        <v>2</v>
      </c>
      <c r="F609" t="s">
        <v>364</v>
      </c>
      <c r="G609" t="s">
        <v>416</v>
      </c>
      <c r="H609" t="s">
        <v>123</v>
      </c>
      <c r="I609">
        <v>11</v>
      </c>
      <c r="J609" t="s">
        <v>211</v>
      </c>
      <c r="K609" t="s">
        <v>252</v>
      </c>
      <c r="L609" t="s">
        <v>108</v>
      </c>
      <c r="M609">
        <v>1</v>
      </c>
      <c r="O609" t="str">
        <f>+VLOOKUP(Línea_Causa_Sexo_Región[[#This Row],[id_LA]],Línea_Atención[],2,0)</f>
        <v>Línea Cuidado Alternativo</v>
      </c>
    </row>
    <row r="610" spans="2:15" x14ac:dyDescent="0.3">
      <c r="B610" s="4" t="str">
        <f t="shared" si="27"/>
        <v>2-Causa Ingreso-10</v>
      </c>
      <c r="C610" s="4" t="str">
        <f t="shared" si="28"/>
        <v>2-Causa Ingreso-10-Mujeres</v>
      </c>
      <c r="D610" s="4" t="str">
        <f t="shared" si="29"/>
        <v>2-Causa Ingreso-10-Mujeres-11</v>
      </c>
      <c r="E610">
        <v>2</v>
      </c>
      <c r="F610" t="s">
        <v>364</v>
      </c>
      <c r="G610" t="s">
        <v>416</v>
      </c>
      <c r="H610" t="s">
        <v>123</v>
      </c>
      <c r="I610">
        <v>11</v>
      </c>
      <c r="J610" t="s">
        <v>211</v>
      </c>
      <c r="K610" t="s">
        <v>253</v>
      </c>
      <c r="L610" t="s">
        <v>108</v>
      </c>
      <c r="M610">
        <v>1</v>
      </c>
      <c r="O610" t="str">
        <f>+VLOOKUP(Línea_Causa_Sexo_Región[[#This Row],[id_LA]],Línea_Atención[],2,0)</f>
        <v>Línea Cuidado Alternativo</v>
      </c>
    </row>
    <row r="611" spans="2:15" x14ac:dyDescent="0.3">
      <c r="B611" s="4" t="str">
        <f t="shared" si="27"/>
        <v>2-Causa Ingreso-10</v>
      </c>
      <c r="C611" s="4" t="str">
        <f t="shared" si="28"/>
        <v>2-Causa Ingreso-10-Hombres</v>
      </c>
      <c r="D611" s="4" t="str">
        <f t="shared" si="29"/>
        <v>2-Causa Ingreso-10-Hombres-12</v>
      </c>
      <c r="E611">
        <v>2</v>
      </c>
      <c r="F611" t="s">
        <v>364</v>
      </c>
      <c r="G611" t="s">
        <v>416</v>
      </c>
      <c r="H611" t="s">
        <v>123</v>
      </c>
      <c r="I611">
        <v>12</v>
      </c>
      <c r="J611" t="s">
        <v>212</v>
      </c>
      <c r="K611" t="s">
        <v>252</v>
      </c>
      <c r="L611" t="s">
        <v>108</v>
      </c>
      <c r="M611">
        <v>4</v>
      </c>
      <c r="O611" t="str">
        <f>+VLOOKUP(Línea_Causa_Sexo_Región[[#This Row],[id_LA]],Línea_Atención[],2,0)</f>
        <v>Línea Cuidado Alternativo</v>
      </c>
    </row>
    <row r="612" spans="2:15" x14ac:dyDescent="0.3">
      <c r="B612" s="4" t="str">
        <f t="shared" si="27"/>
        <v>2-Causa Ingreso-10</v>
      </c>
      <c r="C612" s="4" t="str">
        <f t="shared" si="28"/>
        <v>2-Causa Ingreso-10-Mujeres</v>
      </c>
      <c r="D612" s="4" t="str">
        <f t="shared" si="29"/>
        <v>2-Causa Ingreso-10-Mujeres-12</v>
      </c>
      <c r="E612">
        <v>2</v>
      </c>
      <c r="F612" t="s">
        <v>364</v>
      </c>
      <c r="G612" t="s">
        <v>416</v>
      </c>
      <c r="H612" t="s">
        <v>123</v>
      </c>
      <c r="I612">
        <v>12</v>
      </c>
      <c r="J612" t="s">
        <v>212</v>
      </c>
      <c r="K612" t="s">
        <v>253</v>
      </c>
      <c r="L612" t="s">
        <v>108</v>
      </c>
      <c r="M612">
        <v>6</v>
      </c>
      <c r="O612" t="str">
        <f>+VLOOKUP(Línea_Causa_Sexo_Región[[#This Row],[id_LA]],Línea_Atención[],2,0)</f>
        <v>Línea Cuidado Alternativo</v>
      </c>
    </row>
    <row r="613" spans="2:15" x14ac:dyDescent="0.3">
      <c r="B613" s="4" t="str">
        <f t="shared" si="27"/>
        <v>2-Causa Ingreso-11</v>
      </c>
      <c r="C613" s="4" t="str">
        <f t="shared" si="28"/>
        <v>2-Causa Ingreso-11-Hombres</v>
      </c>
      <c r="D613" s="4" t="str">
        <f t="shared" si="29"/>
        <v>2-Causa Ingreso-11-Hombres-15</v>
      </c>
      <c r="E613">
        <v>2</v>
      </c>
      <c r="F613" t="s">
        <v>365</v>
      </c>
      <c r="G613" t="s">
        <v>416</v>
      </c>
      <c r="H613" t="s">
        <v>133</v>
      </c>
      <c r="I613">
        <v>15</v>
      </c>
      <c r="J613" t="s">
        <v>215</v>
      </c>
      <c r="K613" t="s">
        <v>252</v>
      </c>
      <c r="L613" t="s">
        <v>108</v>
      </c>
      <c r="M613">
        <v>2</v>
      </c>
      <c r="O613" t="str">
        <f>+VLOOKUP(Línea_Causa_Sexo_Región[[#This Row],[id_LA]],Línea_Atención[],2,0)</f>
        <v>Línea Cuidado Alternativo</v>
      </c>
    </row>
    <row r="614" spans="2:15" x14ac:dyDescent="0.3">
      <c r="B614" s="4" t="str">
        <f t="shared" si="27"/>
        <v>2-Causa Ingreso-11</v>
      </c>
      <c r="C614" s="4" t="str">
        <f t="shared" si="28"/>
        <v>2-Causa Ingreso-11-Mujeres</v>
      </c>
      <c r="D614" s="4" t="str">
        <f t="shared" si="29"/>
        <v>2-Causa Ingreso-11-Mujeres-15</v>
      </c>
      <c r="E614">
        <v>2</v>
      </c>
      <c r="F614" t="s">
        <v>365</v>
      </c>
      <c r="G614" t="s">
        <v>416</v>
      </c>
      <c r="H614" t="s">
        <v>133</v>
      </c>
      <c r="I614">
        <v>15</v>
      </c>
      <c r="J614" t="s">
        <v>215</v>
      </c>
      <c r="K614" t="s">
        <v>253</v>
      </c>
      <c r="L614" t="s">
        <v>108</v>
      </c>
      <c r="M614">
        <v>5</v>
      </c>
      <c r="O614" t="str">
        <f>+VLOOKUP(Línea_Causa_Sexo_Región[[#This Row],[id_LA]],Línea_Atención[],2,0)</f>
        <v>Línea Cuidado Alternativo</v>
      </c>
    </row>
    <row r="615" spans="2:15" x14ac:dyDescent="0.3">
      <c r="B615" s="4" t="str">
        <f t="shared" si="27"/>
        <v>2-Causa Ingreso-11</v>
      </c>
      <c r="C615" s="4" t="str">
        <f t="shared" si="28"/>
        <v>2-Causa Ingreso-11-Hombres</v>
      </c>
      <c r="D615" s="4" t="str">
        <f t="shared" si="29"/>
        <v>2-Causa Ingreso-11-Hombres-1</v>
      </c>
      <c r="E615">
        <v>2</v>
      </c>
      <c r="F615" t="s">
        <v>365</v>
      </c>
      <c r="G615" t="s">
        <v>416</v>
      </c>
      <c r="H615" t="s">
        <v>133</v>
      </c>
      <c r="I615">
        <v>1</v>
      </c>
      <c r="J615" t="s">
        <v>201</v>
      </c>
      <c r="K615" t="s">
        <v>252</v>
      </c>
      <c r="L615" t="s">
        <v>108</v>
      </c>
      <c r="M615">
        <v>1</v>
      </c>
      <c r="O615" t="str">
        <f>+VLOOKUP(Línea_Causa_Sexo_Región[[#This Row],[id_LA]],Línea_Atención[],2,0)</f>
        <v>Línea Cuidado Alternativo</v>
      </c>
    </row>
    <row r="616" spans="2:15" x14ac:dyDescent="0.3">
      <c r="B616" s="4" t="str">
        <f t="shared" si="27"/>
        <v>2-Causa Ingreso-11</v>
      </c>
      <c r="C616" s="4" t="str">
        <f t="shared" si="28"/>
        <v>2-Causa Ingreso-11-Mujeres</v>
      </c>
      <c r="D616" s="4" t="str">
        <f t="shared" si="29"/>
        <v>2-Causa Ingreso-11-Mujeres-1</v>
      </c>
      <c r="E616">
        <v>2</v>
      </c>
      <c r="F616" t="s">
        <v>365</v>
      </c>
      <c r="G616" t="s">
        <v>416</v>
      </c>
      <c r="H616" t="s">
        <v>133</v>
      </c>
      <c r="I616">
        <v>1</v>
      </c>
      <c r="J616" t="s">
        <v>201</v>
      </c>
      <c r="K616" t="s">
        <v>253</v>
      </c>
      <c r="L616" t="s">
        <v>108</v>
      </c>
      <c r="M616">
        <v>12</v>
      </c>
      <c r="O616" t="str">
        <f>+VLOOKUP(Línea_Causa_Sexo_Región[[#This Row],[id_LA]],Línea_Atención[],2,0)</f>
        <v>Línea Cuidado Alternativo</v>
      </c>
    </row>
    <row r="617" spans="2:15" x14ac:dyDescent="0.3">
      <c r="B617" s="4" t="str">
        <f t="shared" si="27"/>
        <v>2-Causa Ingreso-11</v>
      </c>
      <c r="C617" s="4" t="str">
        <f t="shared" si="28"/>
        <v>2-Causa Ingreso-11-Hombres</v>
      </c>
      <c r="D617" s="4" t="str">
        <f t="shared" si="29"/>
        <v>2-Causa Ingreso-11-Hombres-2</v>
      </c>
      <c r="E617">
        <v>2</v>
      </c>
      <c r="F617" t="s">
        <v>365</v>
      </c>
      <c r="G617" t="s">
        <v>416</v>
      </c>
      <c r="H617" t="s">
        <v>133</v>
      </c>
      <c r="I617">
        <v>2</v>
      </c>
      <c r="J617" t="s">
        <v>202</v>
      </c>
      <c r="K617" t="s">
        <v>252</v>
      </c>
      <c r="L617" t="s">
        <v>108</v>
      </c>
      <c r="M617">
        <v>3</v>
      </c>
      <c r="O617" t="str">
        <f>+VLOOKUP(Línea_Causa_Sexo_Región[[#This Row],[id_LA]],Línea_Atención[],2,0)</f>
        <v>Línea Cuidado Alternativo</v>
      </c>
    </row>
    <row r="618" spans="2:15" x14ac:dyDescent="0.3">
      <c r="B618" s="4" t="str">
        <f t="shared" si="27"/>
        <v>2-Causa Ingreso-11</v>
      </c>
      <c r="C618" s="4" t="str">
        <f t="shared" si="28"/>
        <v>2-Causa Ingreso-11-Mujeres</v>
      </c>
      <c r="D618" s="4" t="str">
        <f t="shared" si="29"/>
        <v>2-Causa Ingreso-11-Mujeres-2</v>
      </c>
      <c r="E618">
        <v>2</v>
      </c>
      <c r="F618" t="s">
        <v>365</v>
      </c>
      <c r="G618" t="s">
        <v>416</v>
      </c>
      <c r="H618" t="s">
        <v>133</v>
      </c>
      <c r="I618">
        <v>2</v>
      </c>
      <c r="J618" t="s">
        <v>202</v>
      </c>
      <c r="K618" t="s">
        <v>253</v>
      </c>
      <c r="L618" t="s">
        <v>108</v>
      </c>
      <c r="M618">
        <v>9</v>
      </c>
      <c r="O618" t="str">
        <f>+VLOOKUP(Línea_Causa_Sexo_Región[[#This Row],[id_LA]],Línea_Atención[],2,0)</f>
        <v>Línea Cuidado Alternativo</v>
      </c>
    </row>
    <row r="619" spans="2:15" x14ac:dyDescent="0.3">
      <c r="B619" s="4" t="str">
        <f t="shared" si="27"/>
        <v>2-Causa Ingreso-11</v>
      </c>
      <c r="C619" s="4" t="str">
        <f t="shared" si="28"/>
        <v>2-Causa Ingreso-11-Hombres</v>
      </c>
      <c r="D619" s="4" t="str">
        <f t="shared" si="29"/>
        <v>2-Causa Ingreso-11-Hombres-3</v>
      </c>
      <c r="E619">
        <v>2</v>
      </c>
      <c r="F619" t="s">
        <v>365</v>
      </c>
      <c r="G619" t="s">
        <v>416</v>
      </c>
      <c r="H619" t="s">
        <v>133</v>
      </c>
      <c r="I619">
        <v>3</v>
      </c>
      <c r="J619" t="s">
        <v>203</v>
      </c>
      <c r="K619" t="s">
        <v>252</v>
      </c>
      <c r="L619" t="s">
        <v>108</v>
      </c>
      <c r="M619">
        <v>2</v>
      </c>
      <c r="O619" t="str">
        <f>+VLOOKUP(Línea_Causa_Sexo_Región[[#This Row],[id_LA]],Línea_Atención[],2,0)</f>
        <v>Línea Cuidado Alternativo</v>
      </c>
    </row>
    <row r="620" spans="2:15" x14ac:dyDescent="0.3">
      <c r="B620" s="4" t="str">
        <f t="shared" si="27"/>
        <v>2-Causa Ingreso-11</v>
      </c>
      <c r="C620" s="4" t="str">
        <f t="shared" si="28"/>
        <v>2-Causa Ingreso-11-Mujeres</v>
      </c>
      <c r="D620" s="4" t="str">
        <f t="shared" si="29"/>
        <v>2-Causa Ingreso-11-Mujeres-3</v>
      </c>
      <c r="E620">
        <v>2</v>
      </c>
      <c r="F620" t="s">
        <v>365</v>
      </c>
      <c r="G620" t="s">
        <v>416</v>
      </c>
      <c r="H620" t="s">
        <v>133</v>
      </c>
      <c r="I620">
        <v>3</v>
      </c>
      <c r="J620" t="s">
        <v>203</v>
      </c>
      <c r="K620" t="s">
        <v>253</v>
      </c>
      <c r="L620" t="s">
        <v>108</v>
      </c>
      <c r="M620">
        <v>8</v>
      </c>
      <c r="O620" t="str">
        <f>+VLOOKUP(Línea_Causa_Sexo_Región[[#This Row],[id_LA]],Línea_Atención[],2,0)</f>
        <v>Línea Cuidado Alternativo</v>
      </c>
    </row>
    <row r="621" spans="2:15" x14ac:dyDescent="0.3">
      <c r="B621" s="4" t="str">
        <f t="shared" si="27"/>
        <v>2-Causa Ingreso-11</v>
      </c>
      <c r="C621" s="4" t="str">
        <f t="shared" si="28"/>
        <v>2-Causa Ingreso-11-Hombres</v>
      </c>
      <c r="D621" s="4" t="str">
        <f t="shared" si="29"/>
        <v>2-Causa Ingreso-11-Hombres-4</v>
      </c>
      <c r="E621">
        <v>2</v>
      </c>
      <c r="F621" t="s">
        <v>365</v>
      </c>
      <c r="G621" t="s">
        <v>416</v>
      </c>
      <c r="H621" t="s">
        <v>133</v>
      </c>
      <c r="I621">
        <v>4</v>
      </c>
      <c r="J621" t="s">
        <v>204</v>
      </c>
      <c r="K621" t="s">
        <v>252</v>
      </c>
      <c r="L621" t="s">
        <v>108</v>
      </c>
      <c r="M621">
        <v>6</v>
      </c>
      <c r="O621" t="str">
        <f>+VLOOKUP(Línea_Causa_Sexo_Región[[#This Row],[id_LA]],Línea_Atención[],2,0)</f>
        <v>Línea Cuidado Alternativo</v>
      </c>
    </row>
    <row r="622" spans="2:15" x14ac:dyDescent="0.3">
      <c r="B622" s="4" t="str">
        <f t="shared" si="27"/>
        <v>2-Causa Ingreso-11</v>
      </c>
      <c r="C622" s="4" t="str">
        <f t="shared" si="28"/>
        <v>2-Causa Ingreso-11-Mujeres</v>
      </c>
      <c r="D622" s="4" t="str">
        <f t="shared" si="29"/>
        <v>2-Causa Ingreso-11-Mujeres-4</v>
      </c>
      <c r="E622">
        <v>2</v>
      </c>
      <c r="F622" t="s">
        <v>365</v>
      </c>
      <c r="G622" t="s">
        <v>416</v>
      </c>
      <c r="H622" t="s">
        <v>133</v>
      </c>
      <c r="I622">
        <v>4</v>
      </c>
      <c r="J622" t="s">
        <v>204</v>
      </c>
      <c r="K622" t="s">
        <v>253</v>
      </c>
      <c r="L622" t="s">
        <v>108</v>
      </c>
      <c r="M622">
        <v>15</v>
      </c>
      <c r="O622" t="str">
        <f>+VLOOKUP(Línea_Causa_Sexo_Región[[#This Row],[id_LA]],Línea_Atención[],2,0)</f>
        <v>Línea Cuidado Alternativo</v>
      </c>
    </row>
    <row r="623" spans="2:15" x14ac:dyDescent="0.3">
      <c r="B623" s="4" t="str">
        <f t="shared" si="27"/>
        <v>2-Causa Ingreso-11</v>
      </c>
      <c r="C623" s="4" t="str">
        <f t="shared" si="28"/>
        <v>2-Causa Ingreso-11-Hombres</v>
      </c>
      <c r="D623" s="4" t="str">
        <f t="shared" si="29"/>
        <v>2-Causa Ingreso-11-Hombres-5</v>
      </c>
      <c r="E623">
        <v>2</v>
      </c>
      <c r="F623" t="s">
        <v>365</v>
      </c>
      <c r="G623" t="s">
        <v>416</v>
      </c>
      <c r="H623" t="s">
        <v>133</v>
      </c>
      <c r="I623">
        <v>5</v>
      </c>
      <c r="J623" t="s">
        <v>205</v>
      </c>
      <c r="K623" t="s">
        <v>252</v>
      </c>
      <c r="L623" t="s">
        <v>108</v>
      </c>
      <c r="M623">
        <v>19</v>
      </c>
      <c r="O623" t="str">
        <f>+VLOOKUP(Línea_Causa_Sexo_Región[[#This Row],[id_LA]],Línea_Atención[],2,0)</f>
        <v>Línea Cuidado Alternativo</v>
      </c>
    </row>
    <row r="624" spans="2:15" x14ac:dyDescent="0.3">
      <c r="B624" s="4" t="str">
        <f t="shared" si="27"/>
        <v>2-Causa Ingreso-11</v>
      </c>
      <c r="C624" s="4" t="str">
        <f t="shared" si="28"/>
        <v>2-Causa Ingreso-11-Mujeres</v>
      </c>
      <c r="D624" s="4" t="str">
        <f t="shared" si="29"/>
        <v>2-Causa Ingreso-11-Mujeres-5</v>
      </c>
      <c r="E624">
        <v>2</v>
      </c>
      <c r="F624" t="s">
        <v>365</v>
      </c>
      <c r="G624" t="s">
        <v>416</v>
      </c>
      <c r="H624" t="s">
        <v>133</v>
      </c>
      <c r="I624">
        <v>5</v>
      </c>
      <c r="J624" t="s">
        <v>205</v>
      </c>
      <c r="K624" t="s">
        <v>253</v>
      </c>
      <c r="L624" t="s">
        <v>108</v>
      </c>
      <c r="M624">
        <v>54</v>
      </c>
      <c r="O624" t="str">
        <f>+VLOOKUP(Línea_Causa_Sexo_Región[[#This Row],[id_LA]],Línea_Atención[],2,0)</f>
        <v>Línea Cuidado Alternativo</v>
      </c>
    </row>
    <row r="625" spans="2:15" x14ac:dyDescent="0.3">
      <c r="B625" s="4" t="str">
        <f t="shared" si="27"/>
        <v>2-Causa Ingreso-11</v>
      </c>
      <c r="C625" s="4" t="str">
        <f t="shared" si="28"/>
        <v>2-Causa Ingreso-11-Hombres</v>
      </c>
      <c r="D625" s="4" t="str">
        <f t="shared" si="29"/>
        <v>2-Causa Ingreso-11-Hombres-13</v>
      </c>
      <c r="E625">
        <v>2</v>
      </c>
      <c r="F625" t="s">
        <v>365</v>
      </c>
      <c r="G625" t="s">
        <v>416</v>
      </c>
      <c r="H625" t="s">
        <v>133</v>
      </c>
      <c r="I625">
        <v>13</v>
      </c>
      <c r="J625" t="s">
        <v>213</v>
      </c>
      <c r="K625" t="s">
        <v>252</v>
      </c>
      <c r="L625" t="s">
        <v>108</v>
      </c>
      <c r="M625">
        <v>32</v>
      </c>
      <c r="O625" t="str">
        <f>+VLOOKUP(Línea_Causa_Sexo_Región[[#This Row],[id_LA]],Línea_Atención[],2,0)</f>
        <v>Línea Cuidado Alternativo</v>
      </c>
    </row>
    <row r="626" spans="2:15" x14ac:dyDescent="0.3">
      <c r="B626" s="4" t="str">
        <f t="shared" si="27"/>
        <v>2-Causa Ingreso-11</v>
      </c>
      <c r="C626" s="4" t="str">
        <f t="shared" si="28"/>
        <v>2-Causa Ingreso-11-Mujeres</v>
      </c>
      <c r="D626" s="4" t="str">
        <f t="shared" si="29"/>
        <v>2-Causa Ingreso-11-Mujeres-13</v>
      </c>
      <c r="E626">
        <v>2</v>
      </c>
      <c r="F626" t="s">
        <v>365</v>
      </c>
      <c r="G626" t="s">
        <v>416</v>
      </c>
      <c r="H626" t="s">
        <v>133</v>
      </c>
      <c r="I626">
        <v>13</v>
      </c>
      <c r="J626" t="s">
        <v>213</v>
      </c>
      <c r="K626" t="s">
        <v>253</v>
      </c>
      <c r="L626" t="s">
        <v>108</v>
      </c>
      <c r="M626">
        <v>142</v>
      </c>
      <c r="O626" t="str">
        <f>+VLOOKUP(Línea_Causa_Sexo_Región[[#This Row],[id_LA]],Línea_Atención[],2,0)</f>
        <v>Línea Cuidado Alternativo</v>
      </c>
    </row>
    <row r="627" spans="2:15" x14ac:dyDescent="0.3">
      <c r="B627" s="4" t="str">
        <f t="shared" si="27"/>
        <v>2-Causa Ingreso-11</v>
      </c>
      <c r="C627" s="4" t="str">
        <f t="shared" si="28"/>
        <v>2-Causa Ingreso-11-Hombres</v>
      </c>
      <c r="D627" s="4" t="str">
        <f t="shared" si="29"/>
        <v>2-Causa Ingreso-11-Hombres-6</v>
      </c>
      <c r="E627">
        <v>2</v>
      </c>
      <c r="F627" t="s">
        <v>365</v>
      </c>
      <c r="G627" t="s">
        <v>416</v>
      </c>
      <c r="H627" t="s">
        <v>133</v>
      </c>
      <c r="I627">
        <v>6</v>
      </c>
      <c r="J627" t="s">
        <v>206</v>
      </c>
      <c r="K627" t="s">
        <v>252</v>
      </c>
      <c r="L627" t="s">
        <v>108</v>
      </c>
      <c r="M627">
        <v>2</v>
      </c>
      <c r="O627" t="str">
        <f>+VLOOKUP(Línea_Causa_Sexo_Región[[#This Row],[id_LA]],Línea_Atención[],2,0)</f>
        <v>Línea Cuidado Alternativo</v>
      </c>
    </row>
    <row r="628" spans="2:15" x14ac:dyDescent="0.3">
      <c r="B628" s="4" t="str">
        <f t="shared" si="27"/>
        <v>2-Causa Ingreso-11</v>
      </c>
      <c r="C628" s="4" t="str">
        <f t="shared" si="28"/>
        <v>2-Causa Ingreso-11-Mujeres</v>
      </c>
      <c r="D628" s="4" t="str">
        <f t="shared" si="29"/>
        <v>2-Causa Ingreso-11-Mujeres-6</v>
      </c>
      <c r="E628">
        <v>2</v>
      </c>
      <c r="F628" t="s">
        <v>365</v>
      </c>
      <c r="G628" t="s">
        <v>416</v>
      </c>
      <c r="H628" t="s">
        <v>133</v>
      </c>
      <c r="I628">
        <v>6</v>
      </c>
      <c r="J628" t="s">
        <v>206</v>
      </c>
      <c r="K628" t="s">
        <v>253</v>
      </c>
      <c r="L628" t="s">
        <v>108</v>
      </c>
      <c r="M628">
        <v>11</v>
      </c>
      <c r="O628" t="str">
        <f>+VLOOKUP(Línea_Causa_Sexo_Región[[#This Row],[id_LA]],Línea_Atención[],2,0)</f>
        <v>Línea Cuidado Alternativo</v>
      </c>
    </row>
    <row r="629" spans="2:15" x14ac:dyDescent="0.3">
      <c r="B629" s="4" t="str">
        <f t="shared" si="27"/>
        <v>2-Causa Ingreso-11</v>
      </c>
      <c r="C629" s="4" t="str">
        <f t="shared" si="28"/>
        <v>2-Causa Ingreso-11-Hombres</v>
      </c>
      <c r="D629" s="4" t="str">
        <f t="shared" si="29"/>
        <v>2-Causa Ingreso-11-Hombres-7</v>
      </c>
      <c r="E629">
        <v>2</v>
      </c>
      <c r="F629" t="s">
        <v>365</v>
      </c>
      <c r="G629" t="s">
        <v>416</v>
      </c>
      <c r="H629" t="s">
        <v>133</v>
      </c>
      <c r="I629">
        <v>7</v>
      </c>
      <c r="J629" t="s">
        <v>207</v>
      </c>
      <c r="K629" t="s">
        <v>252</v>
      </c>
      <c r="L629" t="s">
        <v>108</v>
      </c>
      <c r="M629">
        <v>9</v>
      </c>
      <c r="O629" t="str">
        <f>+VLOOKUP(Línea_Causa_Sexo_Región[[#This Row],[id_LA]],Línea_Atención[],2,0)</f>
        <v>Línea Cuidado Alternativo</v>
      </c>
    </row>
    <row r="630" spans="2:15" x14ac:dyDescent="0.3">
      <c r="B630" s="4" t="str">
        <f t="shared" si="27"/>
        <v>2-Causa Ingreso-11</v>
      </c>
      <c r="C630" s="4" t="str">
        <f t="shared" si="28"/>
        <v>2-Causa Ingreso-11-Mujeres</v>
      </c>
      <c r="D630" s="4" t="str">
        <f t="shared" si="29"/>
        <v>2-Causa Ingreso-11-Mujeres-7</v>
      </c>
      <c r="E630">
        <v>2</v>
      </c>
      <c r="F630" t="s">
        <v>365</v>
      </c>
      <c r="G630" t="s">
        <v>416</v>
      </c>
      <c r="H630" t="s">
        <v>133</v>
      </c>
      <c r="I630">
        <v>7</v>
      </c>
      <c r="J630" t="s">
        <v>207</v>
      </c>
      <c r="K630" t="s">
        <v>253</v>
      </c>
      <c r="L630" t="s">
        <v>108</v>
      </c>
      <c r="M630">
        <v>84</v>
      </c>
      <c r="O630" t="str">
        <f>+VLOOKUP(Línea_Causa_Sexo_Región[[#This Row],[id_LA]],Línea_Atención[],2,0)</f>
        <v>Línea Cuidado Alternativo</v>
      </c>
    </row>
    <row r="631" spans="2:15" x14ac:dyDescent="0.3">
      <c r="B631" s="4" t="str">
        <f t="shared" si="27"/>
        <v>2-Causa Ingreso-11</v>
      </c>
      <c r="C631" s="4" t="str">
        <f t="shared" si="28"/>
        <v>2-Causa Ingreso-11-Hombres</v>
      </c>
      <c r="D631" s="4" t="str">
        <f t="shared" si="29"/>
        <v>2-Causa Ingreso-11-Hombres-16</v>
      </c>
      <c r="E631">
        <v>2</v>
      </c>
      <c r="F631" t="s">
        <v>365</v>
      </c>
      <c r="G631" t="s">
        <v>416</v>
      </c>
      <c r="H631" t="s">
        <v>133</v>
      </c>
      <c r="I631">
        <v>16</v>
      </c>
      <c r="J631" t="s">
        <v>216</v>
      </c>
      <c r="K631" t="s">
        <v>252</v>
      </c>
      <c r="L631" t="s">
        <v>108</v>
      </c>
      <c r="M631">
        <v>10</v>
      </c>
      <c r="O631" t="str">
        <f>+VLOOKUP(Línea_Causa_Sexo_Región[[#This Row],[id_LA]],Línea_Atención[],2,0)</f>
        <v>Línea Cuidado Alternativo</v>
      </c>
    </row>
    <row r="632" spans="2:15" x14ac:dyDescent="0.3">
      <c r="B632" s="4" t="str">
        <f t="shared" si="27"/>
        <v>2-Causa Ingreso-11</v>
      </c>
      <c r="C632" s="4" t="str">
        <f t="shared" si="28"/>
        <v>2-Causa Ingreso-11-Mujeres</v>
      </c>
      <c r="D632" s="4" t="str">
        <f t="shared" si="29"/>
        <v>2-Causa Ingreso-11-Mujeres-16</v>
      </c>
      <c r="E632">
        <v>2</v>
      </c>
      <c r="F632" t="s">
        <v>365</v>
      </c>
      <c r="G632" t="s">
        <v>416</v>
      </c>
      <c r="H632" t="s">
        <v>133</v>
      </c>
      <c r="I632">
        <v>16</v>
      </c>
      <c r="J632" t="s">
        <v>216</v>
      </c>
      <c r="K632" t="s">
        <v>253</v>
      </c>
      <c r="L632" t="s">
        <v>108</v>
      </c>
      <c r="M632">
        <v>19</v>
      </c>
      <c r="O632" t="str">
        <f>+VLOOKUP(Línea_Causa_Sexo_Región[[#This Row],[id_LA]],Línea_Atención[],2,0)</f>
        <v>Línea Cuidado Alternativo</v>
      </c>
    </row>
    <row r="633" spans="2:15" x14ac:dyDescent="0.3">
      <c r="B633" s="4" t="str">
        <f t="shared" si="27"/>
        <v>2-Causa Ingreso-11</v>
      </c>
      <c r="C633" s="4" t="str">
        <f t="shared" si="28"/>
        <v>2-Causa Ingreso-11-Hombres</v>
      </c>
      <c r="D633" s="4" t="str">
        <f t="shared" si="29"/>
        <v>2-Causa Ingreso-11-Hombres-8</v>
      </c>
      <c r="E633">
        <v>2</v>
      </c>
      <c r="F633" t="s">
        <v>365</v>
      </c>
      <c r="G633" t="s">
        <v>416</v>
      </c>
      <c r="H633" t="s">
        <v>133</v>
      </c>
      <c r="I633">
        <v>8</v>
      </c>
      <c r="J633" t="s">
        <v>208</v>
      </c>
      <c r="K633" t="s">
        <v>252</v>
      </c>
      <c r="L633" t="s">
        <v>108</v>
      </c>
      <c r="M633">
        <v>14</v>
      </c>
      <c r="O633" t="str">
        <f>+VLOOKUP(Línea_Causa_Sexo_Región[[#This Row],[id_LA]],Línea_Atención[],2,0)</f>
        <v>Línea Cuidado Alternativo</v>
      </c>
    </row>
    <row r="634" spans="2:15" x14ac:dyDescent="0.3">
      <c r="B634" s="4" t="str">
        <f t="shared" si="27"/>
        <v>2-Causa Ingreso-11</v>
      </c>
      <c r="C634" s="4" t="str">
        <f t="shared" si="28"/>
        <v>2-Causa Ingreso-11-Mujeres</v>
      </c>
      <c r="D634" s="4" t="str">
        <f t="shared" si="29"/>
        <v>2-Causa Ingreso-11-Mujeres-8</v>
      </c>
      <c r="E634">
        <v>2</v>
      </c>
      <c r="F634" t="s">
        <v>365</v>
      </c>
      <c r="G634" t="s">
        <v>416</v>
      </c>
      <c r="H634" t="s">
        <v>133</v>
      </c>
      <c r="I634">
        <v>8</v>
      </c>
      <c r="J634" t="s">
        <v>208</v>
      </c>
      <c r="K634" t="s">
        <v>253</v>
      </c>
      <c r="L634" t="s">
        <v>108</v>
      </c>
      <c r="M634">
        <v>90</v>
      </c>
      <c r="O634" t="str">
        <f>+VLOOKUP(Línea_Causa_Sexo_Región[[#This Row],[id_LA]],Línea_Atención[],2,0)</f>
        <v>Línea Cuidado Alternativo</v>
      </c>
    </row>
    <row r="635" spans="2:15" x14ac:dyDescent="0.3">
      <c r="B635" s="4" t="str">
        <f t="shared" si="27"/>
        <v>2-Causa Ingreso-11</v>
      </c>
      <c r="C635" s="4" t="str">
        <f t="shared" si="28"/>
        <v>2-Causa Ingreso-11-Hombres</v>
      </c>
      <c r="D635" s="4" t="str">
        <f t="shared" si="29"/>
        <v>2-Causa Ingreso-11-Hombres-9</v>
      </c>
      <c r="E635">
        <v>2</v>
      </c>
      <c r="F635" t="s">
        <v>365</v>
      </c>
      <c r="G635" t="s">
        <v>416</v>
      </c>
      <c r="H635" t="s">
        <v>133</v>
      </c>
      <c r="I635">
        <v>9</v>
      </c>
      <c r="J635" t="s">
        <v>209</v>
      </c>
      <c r="K635" t="s">
        <v>252</v>
      </c>
      <c r="L635" t="s">
        <v>108</v>
      </c>
      <c r="M635">
        <v>7</v>
      </c>
      <c r="O635" t="str">
        <f>+VLOOKUP(Línea_Causa_Sexo_Región[[#This Row],[id_LA]],Línea_Atención[],2,0)</f>
        <v>Línea Cuidado Alternativo</v>
      </c>
    </row>
    <row r="636" spans="2:15" x14ac:dyDescent="0.3">
      <c r="B636" s="4" t="str">
        <f t="shared" si="27"/>
        <v>2-Causa Ingreso-11</v>
      </c>
      <c r="C636" s="4" t="str">
        <f t="shared" si="28"/>
        <v>2-Causa Ingreso-11-Mujeres</v>
      </c>
      <c r="D636" s="4" t="str">
        <f t="shared" si="29"/>
        <v>2-Causa Ingreso-11-Mujeres-9</v>
      </c>
      <c r="E636">
        <v>2</v>
      </c>
      <c r="F636" t="s">
        <v>365</v>
      </c>
      <c r="G636" t="s">
        <v>416</v>
      </c>
      <c r="H636" t="s">
        <v>133</v>
      </c>
      <c r="I636">
        <v>9</v>
      </c>
      <c r="J636" t="s">
        <v>209</v>
      </c>
      <c r="K636" t="s">
        <v>253</v>
      </c>
      <c r="L636" t="s">
        <v>108</v>
      </c>
      <c r="M636">
        <v>70</v>
      </c>
      <c r="O636" t="str">
        <f>+VLOOKUP(Línea_Causa_Sexo_Región[[#This Row],[id_LA]],Línea_Atención[],2,0)</f>
        <v>Línea Cuidado Alternativo</v>
      </c>
    </row>
    <row r="637" spans="2:15" x14ac:dyDescent="0.3">
      <c r="B637" s="4" t="str">
        <f t="shared" si="27"/>
        <v>2-Causa Ingreso-11</v>
      </c>
      <c r="C637" s="4" t="str">
        <f t="shared" si="28"/>
        <v>2-Causa Ingreso-11-Hombres</v>
      </c>
      <c r="D637" s="4" t="str">
        <f t="shared" si="29"/>
        <v>2-Causa Ingreso-11-Hombres-14</v>
      </c>
      <c r="E637">
        <v>2</v>
      </c>
      <c r="F637" t="s">
        <v>365</v>
      </c>
      <c r="G637" t="s">
        <v>416</v>
      </c>
      <c r="H637" t="s">
        <v>133</v>
      </c>
      <c r="I637">
        <v>14</v>
      </c>
      <c r="J637" t="s">
        <v>214</v>
      </c>
      <c r="K637" t="s">
        <v>252</v>
      </c>
      <c r="L637" t="s">
        <v>108</v>
      </c>
      <c r="M637">
        <v>2</v>
      </c>
      <c r="O637" t="str">
        <f>+VLOOKUP(Línea_Causa_Sexo_Región[[#This Row],[id_LA]],Línea_Atención[],2,0)</f>
        <v>Línea Cuidado Alternativo</v>
      </c>
    </row>
    <row r="638" spans="2:15" x14ac:dyDescent="0.3">
      <c r="B638" s="4" t="str">
        <f t="shared" si="27"/>
        <v>2-Causa Ingreso-11</v>
      </c>
      <c r="C638" s="4" t="str">
        <f t="shared" si="28"/>
        <v>2-Causa Ingreso-11-Mujeres</v>
      </c>
      <c r="D638" s="4" t="str">
        <f t="shared" si="29"/>
        <v>2-Causa Ingreso-11-Mujeres-14</v>
      </c>
      <c r="E638">
        <v>2</v>
      </c>
      <c r="F638" t="s">
        <v>365</v>
      </c>
      <c r="G638" t="s">
        <v>416</v>
      </c>
      <c r="H638" t="s">
        <v>133</v>
      </c>
      <c r="I638">
        <v>14</v>
      </c>
      <c r="J638" t="s">
        <v>214</v>
      </c>
      <c r="K638" t="s">
        <v>253</v>
      </c>
      <c r="L638" t="s">
        <v>108</v>
      </c>
      <c r="M638">
        <v>14</v>
      </c>
      <c r="O638" t="str">
        <f>+VLOOKUP(Línea_Causa_Sexo_Región[[#This Row],[id_LA]],Línea_Atención[],2,0)</f>
        <v>Línea Cuidado Alternativo</v>
      </c>
    </row>
    <row r="639" spans="2:15" x14ac:dyDescent="0.3">
      <c r="B639" s="4" t="str">
        <f t="shared" si="27"/>
        <v>2-Causa Ingreso-11</v>
      </c>
      <c r="C639" s="4" t="str">
        <f t="shared" si="28"/>
        <v>2-Causa Ingreso-11-Hombres</v>
      </c>
      <c r="D639" s="4" t="str">
        <f t="shared" si="29"/>
        <v>2-Causa Ingreso-11-Hombres-10</v>
      </c>
      <c r="E639">
        <v>2</v>
      </c>
      <c r="F639" t="s">
        <v>365</v>
      </c>
      <c r="G639" t="s">
        <v>416</v>
      </c>
      <c r="H639" t="s">
        <v>133</v>
      </c>
      <c r="I639">
        <v>10</v>
      </c>
      <c r="J639" t="s">
        <v>210</v>
      </c>
      <c r="K639" t="s">
        <v>252</v>
      </c>
      <c r="L639" t="s">
        <v>108</v>
      </c>
      <c r="M639">
        <v>7</v>
      </c>
      <c r="O639" t="str">
        <f>+VLOOKUP(Línea_Causa_Sexo_Región[[#This Row],[id_LA]],Línea_Atención[],2,0)</f>
        <v>Línea Cuidado Alternativo</v>
      </c>
    </row>
    <row r="640" spans="2:15" x14ac:dyDescent="0.3">
      <c r="B640" s="4" t="str">
        <f t="shared" si="27"/>
        <v>2-Causa Ingreso-11</v>
      </c>
      <c r="C640" s="4" t="str">
        <f t="shared" si="28"/>
        <v>2-Causa Ingreso-11-Mujeres</v>
      </c>
      <c r="D640" s="4" t="str">
        <f t="shared" si="29"/>
        <v>2-Causa Ingreso-11-Mujeres-10</v>
      </c>
      <c r="E640">
        <v>2</v>
      </c>
      <c r="F640" t="s">
        <v>365</v>
      </c>
      <c r="G640" t="s">
        <v>416</v>
      </c>
      <c r="H640" t="s">
        <v>133</v>
      </c>
      <c r="I640">
        <v>10</v>
      </c>
      <c r="J640" t="s">
        <v>210</v>
      </c>
      <c r="K640" t="s">
        <v>253</v>
      </c>
      <c r="L640" t="s">
        <v>108</v>
      </c>
      <c r="M640">
        <v>80</v>
      </c>
      <c r="O640" t="str">
        <f>+VLOOKUP(Línea_Causa_Sexo_Región[[#This Row],[id_LA]],Línea_Atención[],2,0)</f>
        <v>Línea Cuidado Alternativo</v>
      </c>
    </row>
    <row r="641" spans="2:15" x14ac:dyDescent="0.3">
      <c r="B641" s="4" t="str">
        <f t="shared" si="27"/>
        <v>2-Causa Ingreso-11</v>
      </c>
      <c r="C641" s="4" t="str">
        <f t="shared" si="28"/>
        <v>2-Causa Ingreso-11-Hombres</v>
      </c>
      <c r="D641" s="4" t="str">
        <f t="shared" si="29"/>
        <v>2-Causa Ingreso-11-Hombres-11</v>
      </c>
      <c r="E641">
        <v>2</v>
      </c>
      <c r="F641" t="s">
        <v>365</v>
      </c>
      <c r="G641" t="s">
        <v>416</v>
      </c>
      <c r="H641" t="s">
        <v>133</v>
      </c>
      <c r="I641">
        <v>11</v>
      </c>
      <c r="J641" t="s">
        <v>211</v>
      </c>
      <c r="K641" t="s">
        <v>252</v>
      </c>
      <c r="L641" t="s">
        <v>108</v>
      </c>
      <c r="M641">
        <v>0</v>
      </c>
      <c r="O641" t="str">
        <f>+VLOOKUP(Línea_Causa_Sexo_Región[[#This Row],[id_LA]],Línea_Atención[],2,0)</f>
        <v>Línea Cuidado Alternativo</v>
      </c>
    </row>
    <row r="642" spans="2:15" x14ac:dyDescent="0.3">
      <c r="B642" s="4" t="str">
        <f t="shared" si="27"/>
        <v>2-Causa Ingreso-11</v>
      </c>
      <c r="C642" s="4" t="str">
        <f t="shared" si="28"/>
        <v>2-Causa Ingreso-11-Mujeres</v>
      </c>
      <c r="D642" s="4" t="str">
        <f t="shared" si="29"/>
        <v>2-Causa Ingreso-11-Mujeres-11</v>
      </c>
      <c r="E642">
        <v>2</v>
      </c>
      <c r="F642" t="s">
        <v>365</v>
      </c>
      <c r="G642" t="s">
        <v>416</v>
      </c>
      <c r="H642" t="s">
        <v>133</v>
      </c>
      <c r="I642">
        <v>11</v>
      </c>
      <c r="J642" t="s">
        <v>211</v>
      </c>
      <c r="K642" t="s">
        <v>253</v>
      </c>
      <c r="L642" t="s">
        <v>108</v>
      </c>
      <c r="M642">
        <v>2</v>
      </c>
      <c r="O642" t="str">
        <f>+VLOOKUP(Línea_Causa_Sexo_Región[[#This Row],[id_LA]],Línea_Atención[],2,0)</f>
        <v>Línea Cuidado Alternativo</v>
      </c>
    </row>
    <row r="643" spans="2:15" x14ac:dyDescent="0.3">
      <c r="B643" s="4" t="str">
        <f t="shared" si="27"/>
        <v>2-Causa Ingreso-11</v>
      </c>
      <c r="C643" s="4" t="str">
        <f t="shared" si="28"/>
        <v>2-Causa Ingreso-11-Hombres</v>
      </c>
      <c r="D643" s="4" t="str">
        <f t="shared" si="29"/>
        <v>2-Causa Ingreso-11-Hombres-12</v>
      </c>
      <c r="E643">
        <v>2</v>
      </c>
      <c r="F643" t="s">
        <v>365</v>
      </c>
      <c r="G643" t="s">
        <v>416</v>
      </c>
      <c r="H643" t="s">
        <v>133</v>
      </c>
      <c r="I643">
        <v>12</v>
      </c>
      <c r="J643" t="s">
        <v>212</v>
      </c>
      <c r="K643" t="s">
        <v>252</v>
      </c>
      <c r="L643" t="s">
        <v>108</v>
      </c>
      <c r="M643">
        <v>1</v>
      </c>
      <c r="O643" t="str">
        <f>+VLOOKUP(Línea_Causa_Sexo_Región[[#This Row],[id_LA]],Línea_Atención[],2,0)</f>
        <v>Línea Cuidado Alternativo</v>
      </c>
    </row>
    <row r="644" spans="2:15" x14ac:dyDescent="0.3">
      <c r="B644" s="4" t="str">
        <f t="shared" si="27"/>
        <v>2-Causa Ingreso-11</v>
      </c>
      <c r="C644" s="4" t="str">
        <f t="shared" si="28"/>
        <v>2-Causa Ingreso-11-Mujeres</v>
      </c>
      <c r="D644" s="4" t="str">
        <f t="shared" si="29"/>
        <v>2-Causa Ingreso-11-Mujeres-12</v>
      </c>
      <c r="E644">
        <v>2</v>
      </c>
      <c r="F644" t="s">
        <v>365</v>
      </c>
      <c r="G644" t="s">
        <v>416</v>
      </c>
      <c r="H644" t="s">
        <v>133</v>
      </c>
      <c r="I644">
        <v>12</v>
      </c>
      <c r="J644" t="s">
        <v>212</v>
      </c>
      <c r="K644" t="s">
        <v>253</v>
      </c>
      <c r="L644" t="s">
        <v>108</v>
      </c>
      <c r="M644">
        <v>1</v>
      </c>
      <c r="O644" t="str">
        <f>+VLOOKUP(Línea_Causa_Sexo_Región[[#This Row],[id_LA]],Línea_Atención[],2,0)</f>
        <v>Línea Cuidado Alternativo</v>
      </c>
    </row>
    <row r="645" spans="2:15" x14ac:dyDescent="0.3">
      <c r="B645" s="4" t="str">
        <f t="shared" si="27"/>
        <v>2-Causa Ingreso-12</v>
      </c>
      <c r="C645" s="4" t="str">
        <f t="shared" si="28"/>
        <v>2-Causa Ingreso-12-Hombres</v>
      </c>
      <c r="D645" s="4" t="str">
        <f t="shared" si="29"/>
        <v>2-Causa Ingreso-12-Hombres-15</v>
      </c>
      <c r="E645">
        <v>2</v>
      </c>
      <c r="F645" t="s">
        <v>366</v>
      </c>
      <c r="G645" t="s">
        <v>416</v>
      </c>
      <c r="H645" t="s">
        <v>130</v>
      </c>
      <c r="I645">
        <v>15</v>
      </c>
      <c r="J645" t="s">
        <v>215</v>
      </c>
      <c r="K645" t="s">
        <v>252</v>
      </c>
      <c r="L645" t="s">
        <v>108</v>
      </c>
      <c r="M645">
        <v>7</v>
      </c>
      <c r="O645" t="str">
        <f>+VLOOKUP(Línea_Causa_Sexo_Región[[#This Row],[id_LA]],Línea_Atención[],2,0)</f>
        <v>Línea Cuidado Alternativo</v>
      </c>
    </row>
    <row r="646" spans="2:15" x14ac:dyDescent="0.3">
      <c r="B646" s="4" t="str">
        <f t="shared" ref="B646:B709" si="30">+E646&amp;"-"&amp;F646</f>
        <v>2-Causa Ingreso-12</v>
      </c>
      <c r="C646" s="4" t="str">
        <f t="shared" ref="C646:C709" si="31">+B646&amp;"-"&amp;K646</f>
        <v>2-Causa Ingreso-12-Mujeres</v>
      </c>
      <c r="D646" s="4" t="str">
        <f t="shared" ref="D646:D709" si="32">+C646&amp;"-"&amp;I646</f>
        <v>2-Causa Ingreso-12-Mujeres-15</v>
      </c>
      <c r="E646">
        <v>2</v>
      </c>
      <c r="F646" t="s">
        <v>366</v>
      </c>
      <c r="G646" t="s">
        <v>416</v>
      </c>
      <c r="H646" t="s">
        <v>130</v>
      </c>
      <c r="I646">
        <v>15</v>
      </c>
      <c r="J646" t="s">
        <v>215</v>
      </c>
      <c r="K646" t="s">
        <v>253</v>
      </c>
      <c r="L646" t="s">
        <v>108</v>
      </c>
      <c r="M646">
        <v>5</v>
      </c>
      <c r="O646" t="str">
        <f>+VLOOKUP(Línea_Causa_Sexo_Región[[#This Row],[id_LA]],Línea_Atención[],2,0)</f>
        <v>Línea Cuidado Alternativo</v>
      </c>
    </row>
    <row r="647" spans="2:15" x14ac:dyDescent="0.3">
      <c r="B647" s="4" t="str">
        <f t="shared" si="30"/>
        <v>2-Causa Ingreso-12</v>
      </c>
      <c r="C647" s="4" t="str">
        <f t="shared" si="31"/>
        <v>2-Causa Ingreso-12-Hombres</v>
      </c>
      <c r="D647" s="4" t="str">
        <f t="shared" si="32"/>
        <v>2-Causa Ingreso-12-Hombres-1</v>
      </c>
      <c r="E647">
        <v>2</v>
      </c>
      <c r="F647" t="s">
        <v>366</v>
      </c>
      <c r="G647" t="s">
        <v>416</v>
      </c>
      <c r="H647" t="s">
        <v>130</v>
      </c>
      <c r="I647">
        <v>1</v>
      </c>
      <c r="J647" t="s">
        <v>201</v>
      </c>
      <c r="K647" t="s">
        <v>252</v>
      </c>
      <c r="L647" t="s">
        <v>108</v>
      </c>
      <c r="M647">
        <v>2</v>
      </c>
      <c r="O647" t="str">
        <f>+VLOOKUP(Línea_Causa_Sexo_Región[[#This Row],[id_LA]],Línea_Atención[],2,0)</f>
        <v>Línea Cuidado Alternativo</v>
      </c>
    </row>
    <row r="648" spans="2:15" x14ac:dyDescent="0.3">
      <c r="B648" s="4" t="str">
        <f t="shared" si="30"/>
        <v>2-Causa Ingreso-12</v>
      </c>
      <c r="C648" s="4" t="str">
        <f t="shared" si="31"/>
        <v>2-Causa Ingreso-12-Mujeres</v>
      </c>
      <c r="D648" s="4" t="str">
        <f t="shared" si="32"/>
        <v>2-Causa Ingreso-12-Mujeres-1</v>
      </c>
      <c r="E648">
        <v>2</v>
      </c>
      <c r="F648" t="s">
        <v>366</v>
      </c>
      <c r="G648" t="s">
        <v>416</v>
      </c>
      <c r="H648" t="s">
        <v>130</v>
      </c>
      <c r="I648">
        <v>1</v>
      </c>
      <c r="J648" t="s">
        <v>201</v>
      </c>
      <c r="K648" t="s">
        <v>253</v>
      </c>
      <c r="L648" t="s">
        <v>108</v>
      </c>
      <c r="M648">
        <v>7</v>
      </c>
      <c r="O648" t="str">
        <f>+VLOOKUP(Línea_Causa_Sexo_Región[[#This Row],[id_LA]],Línea_Atención[],2,0)</f>
        <v>Línea Cuidado Alternativo</v>
      </c>
    </row>
    <row r="649" spans="2:15" x14ac:dyDescent="0.3">
      <c r="B649" s="4" t="str">
        <f t="shared" si="30"/>
        <v>2-Causa Ingreso-12</v>
      </c>
      <c r="C649" s="4" t="str">
        <f t="shared" si="31"/>
        <v>2-Causa Ingreso-12-Hombres</v>
      </c>
      <c r="D649" s="4" t="str">
        <f t="shared" si="32"/>
        <v>2-Causa Ingreso-12-Hombres-2</v>
      </c>
      <c r="E649">
        <v>2</v>
      </c>
      <c r="F649" t="s">
        <v>366</v>
      </c>
      <c r="G649" t="s">
        <v>416</v>
      </c>
      <c r="H649" t="s">
        <v>130</v>
      </c>
      <c r="I649">
        <v>2</v>
      </c>
      <c r="J649" t="s">
        <v>202</v>
      </c>
      <c r="K649" t="s">
        <v>252</v>
      </c>
      <c r="L649" t="s">
        <v>108</v>
      </c>
      <c r="M649">
        <v>9</v>
      </c>
      <c r="O649" t="str">
        <f>+VLOOKUP(Línea_Causa_Sexo_Región[[#This Row],[id_LA]],Línea_Atención[],2,0)</f>
        <v>Línea Cuidado Alternativo</v>
      </c>
    </row>
    <row r="650" spans="2:15" x14ac:dyDescent="0.3">
      <c r="B650" s="4" t="str">
        <f t="shared" si="30"/>
        <v>2-Causa Ingreso-12</v>
      </c>
      <c r="C650" s="4" t="str">
        <f t="shared" si="31"/>
        <v>2-Causa Ingreso-12-Mujeres</v>
      </c>
      <c r="D650" s="4" t="str">
        <f t="shared" si="32"/>
        <v>2-Causa Ingreso-12-Mujeres-2</v>
      </c>
      <c r="E650">
        <v>2</v>
      </c>
      <c r="F650" t="s">
        <v>366</v>
      </c>
      <c r="G650" t="s">
        <v>416</v>
      </c>
      <c r="H650" t="s">
        <v>130</v>
      </c>
      <c r="I650">
        <v>2</v>
      </c>
      <c r="J650" t="s">
        <v>202</v>
      </c>
      <c r="K650" t="s">
        <v>253</v>
      </c>
      <c r="L650" t="s">
        <v>108</v>
      </c>
      <c r="M650">
        <v>12</v>
      </c>
      <c r="O650" t="str">
        <f>+VLOOKUP(Línea_Causa_Sexo_Región[[#This Row],[id_LA]],Línea_Atención[],2,0)</f>
        <v>Línea Cuidado Alternativo</v>
      </c>
    </row>
    <row r="651" spans="2:15" x14ac:dyDescent="0.3">
      <c r="B651" s="4" t="str">
        <f t="shared" si="30"/>
        <v>2-Causa Ingreso-12</v>
      </c>
      <c r="C651" s="4" t="str">
        <f t="shared" si="31"/>
        <v>2-Causa Ingreso-12-Hombres</v>
      </c>
      <c r="D651" s="4" t="str">
        <f t="shared" si="32"/>
        <v>2-Causa Ingreso-12-Hombres-3</v>
      </c>
      <c r="E651">
        <v>2</v>
      </c>
      <c r="F651" t="s">
        <v>366</v>
      </c>
      <c r="G651" t="s">
        <v>416</v>
      </c>
      <c r="H651" t="s">
        <v>130</v>
      </c>
      <c r="I651">
        <v>3</v>
      </c>
      <c r="J651" t="s">
        <v>203</v>
      </c>
      <c r="K651" t="s">
        <v>252</v>
      </c>
      <c r="L651" t="s">
        <v>108</v>
      </c>
      <c r="M651">
        <v>7</v>
      </c>
      <c r="O651" t="str">
        <f>+VLOOKUP(Línea_Causa_Sexo_Región[[#This Row],[id_LA]],Línea_Atención[],2,0)</f>
        <v>Línea Cuidado Alternativo</v>
      </c>
    </row>
    <row r="652" spans="2:15" x14ac:dyDescent="0.3">
      <c r="B652" s="4" t="str">
        <f t="shared" si="30"/>
        <v>2-Causa Ingreso-12</v>
      </c>
      <c r="C652" s="4" t="str">
        <f t="shared" si="31"/>
        <v>2-Causa Ingreso-12-Mujeres</v>
      </c>
      <c r="D652" s="4" t="str">
        <f t="shared" si="32"/>
        <v>2-Causa Ingreso-12-Mujeres-3</v>
      </c>
      <c r="E652">
        <v>2</v>
      </c>
      <c r="F652" t="s">
        <v>366</v>
      </c>
      <c r="G652" t="s">
        <v>416</v>
      </c>
      <c r="H652" t="s">
        <v>130</v>
      </c>
      <c r="I652">
        <v>3</v>
      </c>
      <c r="J652" t="s">
        <v>203</v>
      </c>
      <c r="K652" t="s">
        <v>253</v>
      </c>
      <c r="L652" t="s">
        <v>108</v>
      </c>
      <c r="M652">
        <v>5</v>
      </c>
      <c r="O652" t="str">
        <f>+VLOOKUP(Línea_Causa_Sexo_Región[[#This Row],[id_LA]],Línea_Atención[],2,0)</f>
        <v>Línea Cuidado Alternativo</v>
      </c>
    </row>
    <row r="653" spans="2:15" x14ac:dyDescent="0.3">
      <c r="B653" s="4" t="str">
        <f t="shared" si="30"/>
        <v>2-Causa Ingreso-12</v>
      </c>
      <c r="C653" s="4" t="str">
        <f t="shared" si="31"/>
        <v>2-Causa Ingreso-12-Hombres</v>
      </c>
      <c r="D653" s="4" t="str">
        <f t="shared" si="32"/>
        <v>2-Causa Ingreso-12-Hombres-4</v>
      </c>
      <c r="E653">
        <v>2</v>
      </c>
      <c r="F653" t="s">
        <v>366</v>
      </c>
      <c r="G653" t="s">
        <v>416</v>
      </c>
      <c r="H653" t="s">
        <v>130</v>
      </c>
      <c r="I653">
        <v>4</v>
      </c>
      <c r="J653" t="s">
        <v>204</v>
      </c>
      <c r="K653" t="s">
        <v>252</v>
      </c>
      <c r="L653" t="s">
        <v>108</v>
      </c>
      <c r="M653">
        <v>24</v>
      </c>
      <c r="O653" t="str">
        <f>+VLOOKUP(Línea_Causa_Sexo_Región[[#This Row],[id_LA]],Línea_Atención[],2,0)</f>
        <v>Línea Cuidado Alternativo</v>
      </c>
    </row>
    <row r="654" spans="2:15" x14ac:dyDescent="0.3">
      <c r="B654" s="4" t="str">
        <f t="shared" si="30"/>
        <v>2-Causa Ingreso-12</v>
      </c>
      <c r="C654" s="4" t="str">
        <f t="shared" si="31"/>
        <v>2-Causa Ingreso-12-Mujeres</v>
      </c>
      <c r="D654" s="4" t="str">
        <f t="shared" si="32"/>
        <v>2-Causa Ingreso-12-Mujeres-4</v>
      </c>
      <c r="E654">
        <v>2</v>
      </c>
      <c r="F654" t="s">
        <v>366</v>
      </c>
      <c r="G654" t="s">
        <v>416</v>
      </c>
      <c r="H654" t="s">
        <v>130</v>
      </c>
      <c r="I654">
        <v>4</v>
      </c>
      <c r="J654" t="s">
        <v>204</v>
      </c>
      <c r="K654" t="s">
        <v>253</v>
      </c>
      <c r="L654" t="s">
        <v>108</v>
      </c>
      <c r="M654">
        <v>29</v>
      </c>
      <c r="O654" t="str">
        <f>+VLOOKUP(Línea_Causa_Sexo_Región[[#This Row],[id_LA]],Línea_Atención[],2,0)</f>
        <v>Línea Cuidado Alternativo</v>
      </c>
    </row>
    <row r="655" spans="2:15" x14ac:dyDescent="0.3">
      <c r="B655" s="4" t="str">
        <f t="shared" si="30"/>
        <v>2-Causa Ingreso-12</v>
      </c>
      <c r="C655" s="4" t="str">
        <f t="shared" si="31"/>
        <v>2-Causa Ingreso-12-Hombres</v>
      </c>
      <c r="D655" s="4" t="str">
        <f t="shared" si="32"/>
        <v>2-Causa Ingreso-12-Hombres-5</v>
      </c>
      <c r="E655">
        <v>2</v>
      </c>
      <c r="F655" t="s">
        <v>366</v>
      </c>
      <c r="G655" t="s">
        <v>416</v>
      </c>
      <c r="H655" t="s">
        <v>130</v>
      </c>
      <c r="I655">
        <v>5</v>
      </c>
      <c r="J655" t="s">
        <v>205</v>
      </c>
      <c r="K655" t="s">
        <v>252</v>
      </c>
      <c r="L655" t="s">
        <v>108</v>
      </c>
      <c r="M655">
        <v>65</v>
      </c>
      <c r="O655" t="str">
        <f>+VLOOKUP(Línea_Causa_Sexo_Región[[#This Row],[id_LA]],Línea_Atención[],2,0)</f>
        <v>Línea Cuidado Alternativo</v>
      </c>
    </row>
    <row r="656" spans="2:15" x14ac:dyDescent="0.3">
      <c r="B656" s="4" t="str">
        <f t="shared" si="30"/>
        <v>2-Causa Ingreso-12</v>
      </c>
      <c r="C656" s="4" t="str">
        <f t="shared" si="31"/>
        <v>2-Causa Ingreso-12-Mujeres</v>
      </c>
      <c r="D656" s="4" t="str">
        <f t="shared" si="32"/>
        <v>2-Causa Ingreso-12-Mujeres-5</v>
      </c>
      <c r="E656">
        <v>2</v>
      </c>
      <c r="F656" t="s">
        <v>366</v>
      </c>
      <c r="G656" t="s">
        <v>416</v>
      </c>
      <c r="H656" t="s">
        <v>130</v>
      </c>
      <c r="I656">
        <v>5</v>
      </c>
      <c r="J656" t="s">
        <v>205</v>
      </c>
      <c r="K656" t="s">
        <v>253</v>
      </c>
      <c r="L656" t="s">
        <v>108</v>
      </c>
      <c r="M656">
        <v>78</v>
      </c>
      <c r="O656" t="str">
        <f>+VLOOKUP(Línea_Causa_Sexo_Región[[#This Row],[id_LA]],Línea_Atención[],2,0)</f>
        <v>Línea Cuidado Alternativo</v>
      </c>
    </row>
    <row r="657" spans="2:15" x14ac:dyDescent="0.3">
      <c r="B657" s="4" t="str">
        <f t="shared" si="30"/>
        <v>2-Causa Ingreso-12</v>
      </c>
      <c r="C657" s="4" t="str">
        <f t="shared" si="31"/>
        <v>2-Causa Ingreso-12-Hombres</v>
      </c>
      <c r="D657" s="4" t="str">
        <f t="shared" si="32"/>
        <v>2-Causa Ingreso-12-Hombres-13</v>
      </c>
      <c r="E657">
        <v>2</v>
      </c>
      <c r="F657" t="s">
        <v>366</v>
      </c>
      <c r="G657" t="s">
        <v>416</v>
      </c>
      <c r="H657" t="s">
        <v>130</v>
      </c>
      <c r="I657">
        <v>13</v>
      </c>
      <c r="J657" t="s">
        <v>213</v>
      </c>
      <c r="K657" t="s">
        <v>252</v>
      </c>
      <c r="L657" t="s">
        <v>108</v>
      </c>
      <c r="M657">
        <v>199</v>
      </c>
      <c r="O657" t="str">
        <f>+VLOOKUP(Línea_Causa_Sexo_Región[[#This Row],[id_LA]],Línea_Atención[],2,0)</f>
        <v>Línea Cuidado Alternativo</v>
      </c>
    </row>
    <row r="658" spans="2:15" x14ac:dyDescent="0.3">
      <c r="B658" s="4" t="str">
        <f t="shared" si="30"/>
        <v>2-Causa Ingreso-12</v>
      </c>
      <c r="C658" s="4" t="str">
        <f t="shared" si="31"/>
        <v>2-Causa Ingreso-12-Mujeres</v>
      </c>
      <c r="D658" s="4" t="str">
        <f t="shared" si="32"/>
        <v>2-Causa Ingreso-12-Mujeres-13</v>
      </c>
      <c r="E658">
        <v>2</v>
      </c>
      <c r="F658" t="s">
        <v>366</v>
      </c>
      <c r="G658" t="s">
        <v>416</v>
      </c>
      <c r="H658" t="s">
        <v>130</v>
      </c>
      <c r="I658">
        <v>13</v>
      </c>
      <c r="J658" t="s">
        <v>213</v>
      </c>
      <c r="K658" t="s">
        <v>253</v>
      </c>
      <c r="L658" t="s">
        <v>108</v>
      </c>
      <c r="M658">
        <v>175</v>
      </c>
      <c r="O658" t="str">
        <f>+VLOOKUP(Línea_Causa_Sexo_Región[[#This Row],[id_LA]],Línea_Atención[],2,0)</f>
        <v>Línea Cuidado Alternativo</v>
      </c>
    </row>
    <row r="659" spans="2:15" x14ac:dyDescent="0.3">
      <c r="B659" s="4" t="str">
        <f t="shared" si="30"/>
        <v>2-Causa Ingreso-12</v>
      </c>
      <c r="C659" s="4" t="str">
        <f t="shared" si="31"/>
        <v>2-Causa Ingreso-12-Hombres</v>
      </c>
      <c r="D659" s="4" t="str">
        <f t="shared" si="32"/>
        <v>2-Causa Ingreso-12-Hombres-6</v>
      </c>
      <c r="E659">
        <v>2</v>
      </c>
      <c r="F659" t="s">
        <v>366</v>
      </c>
      <c r="G659" t="s">
        <v>416</v>
      </c>
      <c r="H659" t="s">
        <v>130</v>
      </c>
      <c r="I659">
        <v>6</v>
      </c>
      <c r="J659" t="s">
        <v>206</v>
      </c>
      <c r="K659" t="s">
        <v>252</v>
      </c>
      <c r="L659" t="s">
        <v>108</v>
      </c>
      <c r="M659">
        <v>28</v>
      </c>
      <c r="O659" t="str">
        <f>+VLOOKUP(Línea_Causa_Sexo_Región[[#This Row],[id_LA]],Línea_Atención[],2,0)</f>
        <v>Línea Cuidado Alternativo</v>
      </c>
    </row>
    <row r="660" spans="2:15" x14ac:dyDescent="0.3">
      <c r="B660" s="4" t="str">
        <f t="shared" si="30"/>
        <v>2-Causa Ingreso-12</v>
      </c>
      <c r="C660" s="4" t="str">
        <f t="shared" si="31"/>
        <v>2-Causa Ingreso-12-Mujeres</v>
      </c>
      <c r="D660" s="4" t="str">
        <f t="shared" si="32"/>
        <v>2-Causa Ingreso-12-Mujeres-6</v>
      </c>
      <c r="E660">
        <v>2</v>
      </c>
      <c r="F660" t="s">
        <v>366</v>
      </c>
      <c r="G660" t="s">
        <v>416</v>
      </c>
      <c r="H660" t="s">
        <v>130</v>
      </c>
      <c r="I660">
        <v>6</v>
      </c>
      <c r="J660" t="s">
        <v>206</v>
      </c>
      <c r="K660" t="s">
        <v>253</v>
      </c>
      <c r="L660" t="s">
        <v>108</v>
      </c>
      <c r="M660">
        <v>25</v>
      </c>
      <c r="O660" t="str">
        <f>+VLOOKUP(Línea_Causa_Sexo_Región[[#This Row],[id_LA]],Línea_Atención[],2,0)</f>
        <v>Línea Cuidado Alternativo</v>
      </c>
    </row>
    <row r="661" spans="2:15" x14ac:dyDescent="0.3">
      <c r="B661" s="4" t="str">
        <f t="shared" si="30"/>
        <v>2-Causa Ingreso-12</v>
      </c>
      <c r="C661" s="4" t="str">
        <f t="shared" si="31"/>
        <v>2-Causa Ingreso-12-Hombres</v>
      </c>
      <c r="D661" s="4" t="str">
        <f t="shared" si="32"/>
        <v>2-Causa Ingreso-12-Hombres-7</v>
      </c>
      <c r="E661">
        <v>2</v>
      </c>
      <c r="F661" t="s">
        <v>366</v>
      </c>
      <c r="G661" t="s">
        <v>416</v>
      </c>
      <c r="H661" t="s">
        <v>130</v>
      </c>
      <c r="I661">
        <v>7</v>
      </c>
      <c r="J661" t="s">
        <v>207</v>
      </c>
      <c r="K661" t="s">
        <v>252</v>
      </c>
      <c r="L661" t="s">
        <v>108</v>
      </c>
      <c r="M661">
        <v>36</v>
      </c>
      <c r="O661" t="str">
        <f>+VLOOKUP(Línea_Causa_Sexo_Región[[#This Row],[id_LA]],Línea_Atención[],2,0)</f>
        <v>Línea Cuidado Alternativo</v>
      </c>
    </row>
    <row r="662" spans="2:15" x14ac:dyDescent="0.3">
      <c r="B662" s="4" t="str">
        <f t="shared" si="30"/>
        <v>2-Causa Ingreso-12</v>
      </c>
      <c r="C662" s="4" t="str">
        <f t="shared" si="31"/>
        <v>2-Causa Ingreso-12-Mujeres</v>
      </c>
      <c r="D662" s="4" t="str">
        <f t="shared" si="32"/>
        <v>2-Causa Ingreso-12-Mujeres-7</v>
      </c>
      <c r="E662">
        <v>2</v>
      </c>
      <c r="F662" t="s">
        <v>366</v>
      </c>
      <c r="G662" t="s">
        <v>416</v>
      </c>
      <c r="H662" t="s">
        <v>130</v>
      </c>
      <c r="I662">
        <v>7</v>
      </c>
      <c r="J662" t="s">
        <v>207</v>
      </c>
      <c r="K662" t="s">
        <v>253</v>
      </c>
      <c r="L662" t="s">
        <v>108</v>
      </c>
      <c r="M662">
        <v>50</v>
      </c>
      <c r="O662" t="str">
        <f>+VLOOKUP(Línea_Causa_Sexo_Región[[#This Row],[id_LA]],Línea_Atención[],2,0)</f>
        <v>Línea Cuidado Alternativo</v>
      </c>
    </row>
    <row r="663" spans="2:15" x14ac:dyDescent="0.3">
      <c r="B663" s="4" t="str">
        <f t="shared" si="30"/>
        <v>2-Causa Ingreso-12</v>
      </c>
      <c r="C663" s="4" t="str">
        <f t="shared" si="31"/>
        <v>2-Causa Ingreso-12-Hombres</v>
      </c>
      <c r="D663" s="4" t="str">
        <f t="shared" si="32"/>
        <v>2-Causa Ingreso-12-Hombres-16</v>
      </c>
      <c r="E663">
        <v>2</v>
      </c>
      <c r="F663" t="s">
        <v>366</v>
      </c>
      <c r="G663" t="s">
        <v>416</v>
      </c>
      <c r="H663" t="s">
        <v>130</v>
      </c>
      <c r="I663">
        <v>16</v>
      </c>
      <c r="J663" t="s">
        <v>216</v>
      </c>
      <c r="K663" t="s">
        <v>252</v>
      </c>
      <c r="L663" t="s">
        <v>108</v>
      </c>
      <c r="M663">
        <v>18</v>
      </c>
      <c r="O663" t="str">
        <f>+VLOOKUP(Línea_Causa_Sexo_Región[[#This Row],[id_LA]],Línea_Atención[],2,0)</f>
        <v>Línea Cuidado Alternativo</v>
      </c>
    </row>
    <row r="664" spans="2:15" x14ac:dyDescent="0.3">
      <c r="B664" s="4" t="str">
        <f t="shared" si="30"/>
        <v>2-Causa Ingreso-12</v>
      </c>
      <c r="C664" s="4" t="str">
        <f t="shared" si="31"/>
        <v>2-Causa Ingreso-12-Mujeres</v>
      </c>
      <c r="D664" s="4" t="str">
        <f t="shared" si="32"/>
        <v>2-Causa Ingreso-12-Mujeres-16</v>
      </c>
      <c r="E664">
        <v>2</v>
      </c>
      <c r="F664" t="s">
        <v>366</v>
      </c>
      <c r="G664" t="s">
        <v>416</v>
      </c>
      <c r="H664" t="s">
        <v>130</v>
      </c>
      <c r="I664">
        <v>16</v>
      </c>
      <c r="J664" t="s">
        <v>216</v>
      </c>
      <c r="K664" t="s">
        <v>253</v>
      </c>
      <c r="L664" t="s">
        <v>108</v>
      </c>
      <c r="M664">
        <v>9</v>
      </c>
      <c r="O664" t="str">
        <f>+VLOOKUP(Línea_Causa_Sexo_Región[[#This Row],[id_LA]],Línea_Atención[],2,0)</f>
        <v>Línea Cuidado Alternativo</v>
      </c>
    </row>
    <row r="665" spans="2:15" x14ac:dyDescent="0.3">
      <c r="B665" s="4" t="str">
        <f t="shared" si="30"/>
        <v>2-Causa Ingreso-12</v>
      </c>
      <c r="C665" s="4" t="str">
        <f t="shared" si="31"/>
        <v>2-Causa Ingreso-12-Hombres</v>
      </c>
      <c r="D665" s="4" t="str">
        <f t="shared" si="32"/>
        <v>2-Causa Ingreso-12-Hombres-8</v>
      </c>
      <c r="E665">
        <v>2</v>
      </c>
      <c r="F665" t="s">
        <v>366</v>
      </c>
      <c r="G665" t="s">
        <v>416</v>
      </c>
      <c r="H665" t="s">
        <v>130</v>
      </c>
      <c r="I665">
        <v>8</v>
      </c>
      <c r="J665" t="s">
        <v>208</v>
      </c>
      <c r="K665" t="s">
        <v>252</v>
      </c>
      <c r="L665" t="s">
        <v>108</v>
      </c>
      <c r="M665">
        <v>61</v>
      </c>
      <c r="O665" t="str">
        <f>+VLOOKUP(Línea_Causa_Sexo_Región[[#This Row],[id_LA]],Línea_Atención[],2,0)</f>
        <v>Línea Cuidado Alternativo</v>
      </c>
    </row>
    <row r="666" spans="2:15" x14ac:dyDescent="0.3">
      <c r="B666" s="4" t="str">
        <f t="shared" si="30"/>
        <v>2-Causa Ingreso-12</v>
      </c>
      <c r="C666" s="4" t="str">
        <f t="shared" si="31"/>
        <v>2-Causa Ingreso-12-Mujeres</v>
      </c>
      <c r="D666" s="4" t="str">
        <f t="shared" si="32"/>
        <v>2-Causa Ingreso-12-Mujeres-8</v>
      </c>
      <c r="E666">
        <v>2</v>
      </c>
      <c r="F666" t="s">
        <v>366</v>
      </c>
      <c r="G666" t="s">
        <v>416</v>
      </c>
      <c r="H666" t="s">
        <v>130</v>
      </c>
      <c r="I666">
        <v>8</v>
      </c>
      <c r="J666" t="s">
        <v>208</v>
      </c>
      <c r="K666" t="s">
        <v>253</v>
      </c>
      <c r="L666" t="s">
        <v>108</v>
      </c>
      <c r="M666">
        <v>73</v>
      </c>
      <c r="O666" t="str">
        <f>+VLOOKUP(Línea_Causa_Sexo_Región[[#This Row],[id_LA]],Línea_Atención[],2,0)</f>
        <v>Línea Cuidado Alternativo</v>
      </c>
    </row>
    <row r="667" spans="2:15" x14ac:dyDescent="0.3">
      <c r="B667" s="4" t="str">
        <f t="shared" si="30"/>
        <v>2-Causa Ingreso-12</v>
      </c>
      <c r="C667" s="4" t="str">
        <f t="shared" si="31"/>
        <v>2-Causa Ingreso-12-Hombres</v>
      </c>
      <c r="D667" s="4" t="str">
        <f t="shared" si="32"/>
        <v>2-Causa Ingreso-12-Hombres-9</v>
      </c>
      <c r="E667">
        <v>2</v>
      </c>
      <c r="F667" t="s">
        <v>366</v>
      </c>
      <c r="G667" t="s">
        <v>416</v>
      </c>
      <c r="H667" t="s">
        <v>130</v>
      </c>
      <c r="I667">
        <v>9</v>
      </c>
      <c r="J667" t="s">
        <v>209</v>
      </c>
      <c r="K667" t="s">
        <v>252</v>
      </c>
      <c r="L667" t="s">
        <v>108</v>
      </c>
      <c r="M667">
        <v>55</v>
      </c>
      <c r="O667" t="str">
        <f>+VLOOKUP(Línea_Causa_Sexo_Región[[#This Row],[id_LA]],Línea_Atención[],2,0)</f>
        <v>Línea Cuidado Alternativo</v>
      </c>
    </row>
    <row r="668" spans="2:15" x14ac:dyDescent="0.3">
      <c r="B668" s="4" t="str">
        <f t="shared" si="30"/>
        <v>2-Causa Ingreso-12</v>
      </c>
      <c r="C668" s="4" t="str">
        <f t="shared" si="31"/>
        <v>2-Causa Ingreso-12-Mujeres</v>
      </c>
      <c r="D668" s="4" t="str">
        <f t="shared" si="32"/>
        <v>2-Causa Ingreso-12-Mujeres-9</v>
      </c>
      <c r="E668">
        <v>2</v>
      </c>
      <c r="F668" t="s">
        <v>366</v>
      </c>
      <c r="G668" t="s">
        <v>416</v>
      </c>
      <c r="H668" t="s">
        <v>130</v>
      </c>
      <c r="I668">
        <v>9</v>
      </c>
      <c r="J668" t="s">
        <v>209</v>
      </c>
      <c r="K668" t="s">
        <v>253</v>
      </c>
      <c r="L668" t="s">
        <v>108</v>
      </c>
      <c r="M668">
        <v>67</v>
      </c>
      <c r="O668" t="str">
        <f>+VLOOKUP(Línea_Causa_Sexo_Región[[#This Row],[id_LA]],Línea_Atención[],2,0)</f>
        <v>Línea Cuidado Alternativo</v>
      </c>
    </row>
    <row r="669" spans="2:15" x14ac:dyDescent="0.3">
      <c r="B669" s="4" t="str">
        <f t="shared" si="30"/>
        <v>2-Causa Ingreso-12</v>
      </c>
      <c r="C669" s="4" t="str">
        <f t="shared" si="31"/>
        <v>2-Causa Ingreso-12-Hombres</v>
      </c>
      <c r="D669" s="4" t="str">
        <f t="shared" si="32"/>
        <v>2-Causa Ingreso-12-Hombres-14</v>
      </c>
      <c r="E669">
        <v>2</v>
      </c>
      <c r="F669" t="s">
        <v>366</v>
      </c>
      <c r="G669" t="s">
        <v>416</v>
      </c>
      <c r="H669" t="s">
        <v>130</v>
      </c>
      <c r="I669">
        <v>14</v>
      </c>
      <c r="J669" t="s">
        <v>214</v>
      </c>
      <c r="K669" t="s">
        <v>252</v>
      </c>
      <c r="L669" t="s">
        <v>108</v>
      </c>
      <c r="M669">
        <v>16</v>
      </c>
      <c r="O669" t="str">
        <f>+VLOOKUP(Línea_Causa_Sexo_Región[[#This Row],[id_LA]],Línea_Atención[],2,0)</f>
        <v>Línea Cuidado Alternativo</v>
      </c>
    </row>
    <row r="670" spans="2:15" x14ac:dyDescent="0.3">
      <c r="B670" s="4" t="str">
        <f t="shared" si="30"/>
        <v>2-Causa Ingreso-12</v>
      </c>
      <c r="C670" s="4" t="str">
        <f t="shared" si="31"/>
        <v>2-Causa Ingreso-12-Mujeres</v>
      </c>
      <c r="D670" s="4" t="str">
        <f t="shared" si="32"/>
        <v>2-Causa Ingreso-12-Mujeres-14</v>
      </c>
      <c r="E670">
        <v>2</v>
      </c>
      <c r="F670" t="s">
        <v>366</v>
      </c>
      <c r="G670" t="s">
        <v>416</v>
      </c>
      <c r="H670" t="s">
        <v>130</v>
      </c>
      <c r="I670">
        <v>14</v>
      </c>
      <c r="J670" t="s">
        <v>214</v>
      </c>
      <c r="K670" t="s">
        <v>253</v>
      </c>
      <c r="L670" t="s">
        <v>108</v>
      </c>
      <c r="M670">
        <v>11</v>
      </c>
      <c r="O670" t="str">
        <f>+VLOOKUP(Línea_Causa_Sexo_Región[[#This Row],[id_LA]],Línea_Atención[],2,0)</f>
        <v>Línea Cuidado Alternativo</v>
      </c>
    </row>
    <row r="671" spans="2:15" x14ac:dyDescent="0.3">
      <c r="B671" s="4" t="str">
        <f t="shared" si="30"/>
        <v>2-Causa Ingreso-12</v>
      </c>
      <c r="C671" s="4" t="str">
        <f t="shared" si="31"/>
        <v>2-Causa Ingreso-12-Hombres</v>
      </c>
      <c r="D671" s="4" t="str">
        <f t="shared" si="32"/>
        <v>2-Causa Ingreso-12-Hombres-10</v>
      </c>
      <c r="E671">
        <v>2</v>
      </c>
      <c r="F671" t="s">
        <v>366</v>
      </c>
      <c r="G671" t="s">
        <v>416</v>
      </c>
      <c r="H671" t="s">
        <v>130</v>
      </c>
      <c r="I671">
        <v>10</v>
      </c>
      <c r="J671" t="s">
        <v>210</v>
      </c>
      <c r="K671" t="s">
        <v>252</v>
      </c>
      <c r="L671" t="s">
        <v>108</v>
      </c>
      <c r="M671">
        <v>40</v>
      </c>
      <c r="O671" t="str">
        <f>+VLOOKUP(Línea_Causa_Sexo_Región[[#This Row],[id_LA]],Línea_Atención[],2,0)</f>
        <v>Línea Cuidado Alternativo</v>
      </c>
    </row>
    <row r="672" spans="2:15" x14ac:dyDescent="0.3">
      <c r="B672" s="4" t="str">
        <f t="shared" si="30"/>
        <v>2-Causa Ingreso-12</v>
      </c>
      <c r="C672" s="4" t="str">
        <f t="shared" si="31"/>
        <v>2-Causa Ingreso-12-Mujeres</v>
      </c>
      <c r="D672" s="4" t="str">
        <f t="shared" si="32"/>
        <v>2-Causa Ingreso-12-Mujeres-10</v>
      </c>
      <c r="E672">
        <v>2</v>
      </c>
      <c r="F672" t="s">
        <v>366</v>
      </c>
      <c r="G672" t="s">
        <v>416</v>
      </c>
      <c r="H672" t="s">
        <v>130</v>
      </c>
      <c r="I672">
        <v>10</v>
      </c>
      <c r="J672" t="s">
        <v>210</v>
      </c>
      <c r="K672" t="s">
        <v>253</v>
      </c>
      <c r="L672" t="s">
        <v>108</v>
      </c>
      <c r="M672">
        <v>34</v>
      </c>
      <c r="O672" t="str">
        <f>+VLOOKUP(Línea_Causa_Sexo_Región[[#This Row],[id_LA]],Línea_Atención[],2,0)</f>
        <v>Línea Cuidado Alternativo</v>
      </c>
    </row>
    <row r="673" spans="2:15" x14ac:dyDescent="0.3">
      <c r="B673" s="4" t="str">
        <f t="shared" si="30"/>
        <v>2-Causa Ingreso-12</v>
      </c>
      <c r="C673" s="4" t="str">
        <f t="shared" si="31"/>
        <v>2-Causa Ingreso-12-Hombres</v>
      </c>
      <c r="D673" s="4" t="str">
        <f t="shared" si="32"/>
        <v>2-Causa Ingreso-12-Hombres-11</v>
      </c>
      <c r="E673">
        <v>2</v>
      </c>
      <c r="F673" t="s">
        <v>366</v>
      </c>
      <c r="G673" t="s">
        <v>416</v>
      </c>
      <c r="H673" t="s">
        <v>130</v>
      </c>
      <c r="I673">
        <v>11</v>
      </c>
      <c r="J673" t="s">
        <v>211</v>
      </c>
      <c r="K673" t="s">
        <v>252</v>
      </c>
      <c r="L673" t="s">
        <v>108</v>
      </c>
      <c r="M673">
        <v>3</v>
      </c>
      <c r="O673" t="str">
        <f>+VLOOKUP(Línea_Causa_Sexo_Región[[#This Row],[id_LA]],Línea_Atención[],2,0)</f>
        <v>Línea Cuidado Alternativo</v>
      </c>
    </row>
    <row r="674" spans="2:15" x14ac:dyDescent="0.3">
      <c r="B674" s="4" t="str">
        <f t="shared" si="30"/>
        <v>2-Causa Ingreso-12</v>
      </c>
      <c r="C674" s="4" t="str">
        <f t="shared" si="31"/>
        <v>2-Causa Ingreso-12-Mujeres</v>
      </c>
      <c r="D674" s="4" t="str">
        <f t="shared" si="32"/>
        <v>2-Causa Ingreso-12-Mujeres-11</v>
      </c>
      <c r="E674">
        <v>2</v>
      </c>
      <c r="F674" t="s">
        <v>366</v>
      </c>
      <c r="G674" t="s">
        <v>416</v>
      </c>
      <c r="H674" t="s">
        <v>130</v>
      </c>
      <c r="I674">
        <v>11</v>
      </c>
      <c r="J674" t="s">
        <v>211</v>
      </c>
      <c r="K674" t="s">
        <v>253</v>
      </c>
      <c r="L674" t="s">
        <v>108</v>
      </c>
      <c r="M674">
        <v>5</v>
      </c>
      <c r="O674" t="str">
        <f>+VLOOKUP(Línea_Causa_Sexo_Región[[#This Row],[id_LA]],Línea_Atención[],2,0)</f>
        <v>Línea Cuidado Alternativo</v>
      </c>
    </row>
    <row r="675" spans="2:15" x14ac:dyDescent="0.3">
      <c r="B675" s="4" t="str">
        <f t="shared" si="30"/>
        <v>2-Causa Ingreso-12</v>
      </c>
      <c r="C675" s="4" t="str">
        <f t="shared" si="31"/>
        <v>2-Causa Ingreso-12-Hombres</v>
      </c>
      <c r="D675" s="4" t="str">
        <f t="shared" si="32"/>
        <v>2-Causa Ingreso-12-Hombres-12</v>
      </c>
      <c r="E675">
        <v>2</v>
      </c>
      <c r="F675" t="s">
        <v>366</v>
      </c>
      <c r="G675" t="s">
        <v>416</v>
      </c>
      <c r="H675" t="s">
        <v>130</v>
      </c>
      <c r="I675">
        <v>12</v>
      </c>
      <c r="J675" t="s">
        <v>212</v>
      </c>
      <c r="K675" t="s">
        <v>252</v>
      </c>
      <c r="L675" t="s">
        <v>108</v>
      </c>
      <c r="M675">
        <v>9</v>
      </c>
      <c r="O675" t="str">
        <f>+VLOOKUP(Línea_Causa_Sexo_Región[[#This Row],[id_LA]],Línea_Atención[],2,0)</f>
        <v>Línea Cuidado Alternativo</v>
      </c>
    </row>
    <row r="676" spans="2:15" x14ac:dyDescent="0.3">
      <c r="B676" s="4" t="str">
        <f t="shared" si="30"/>
        <v>2-Causa Ingreso-12</v>
      </c>
      <c r="C676" s="4" t="str">
        <f t="shared" si="31"/>
        <v>2-Causa Ingreso-12-Mujeres</v>
      </c>
      <c r="D676" s="4" t="str">
        <f t="shared" si="32"/>
        <v>2-Causa Ingreso-12-Mujeres-12</v>
      </c>
      <c r="E676">
        <v>2</v>
      </c>
      <c r="F676" t="s">
        <v>366</v>
      </c>
      <c r="G676" t="s">
        <v>416</v>
      </c>
      <c r="H676" t="s">
        <v>130</v>
      </c>
      <c r="I676">
        <v>12</v>
      </c>
      <c r="J676" t="s">
        <v>212</v>
      </c>
      <c r="K676" t="s">
        <v>253</v>
      </c>
      <c r="L676" t="s">
        <v>108</v>
      </c>
      <c r="M676">
        <v>11</v>
      </c>
      <c r="O676" t="str">
        <f>+VLOOKUP(Línea_Causa_Sexo_Región[[#This Row],[id_LA]],Línea_Atención[],2,0)</f>
        <v>Línea Cuidado Alternativo</v>
      </c>
    </row>
    <row r="677" spans="2:15" x14ac:dyDescent="0.3">
      <c r="B677" s="4" t="str">
        <f t="shared" si="30"/>
        <v>4-Causa Ingreso-02</v>
      </c>
      <c r="C677" s="4" t="str">
        <f t="shared" si="31"/>
        <v>4-Causa Ingreso-02-Hombres</v>
      </c>
      <c r="D677" s="4" t="str">
        <f t="shared" si="32"/>
        <v>4-Causa Ingreso-02-Hombres-15</v>
      </c>
      <c r="E677">
        <v>4</v>
      </c>
      <c r="F677" t="s">
        <v>356</v>
      </c>
      <c r="G677" t="s">
        <v>416</v>
      </c>
      <c r="H677" t="s">
        <v>124</v>
      </c>
      <c r="I677">
        <v>15</v>
      </c>
      <c r="J677" t="s">
        <v>215</v>
      </c>
      <c r="K677" t="s">
        <v>252</v>
      </c>
      <c r="L677" t="s">
        <v>108</v>
      </c>
      <c r="M677">
        <v>1</v>
      </c>
      <c r="O677" t="str">
        <f>+VLOOKUP(Línea_Causa_Sexo_Región[[#This Row],[id_LA]],Línea_Atención[],2,0)</f>
        <v>Línea Oficina Protección Derechos</v>
      </c>
    </row>
    <row r="678" spans="2:15" x14ac:dyDescent="0.3">
      <c r="B678" s="4" t="str">
        <f t="shared" si="30"/>
        <v>4-Causa Ingreso-02</v>
      </c>
      <c r="C678" s="4" t="str">
        <f t="shared" si="31"/>
        <v>4-Causa Ingreso-02-Hombres</v>
      </c>
      <c r="D678" s="4" t="str">
        <f t="shared" si="32"/>
        <v>4-Causa Ingreso-02-Hombres-1</v>
      </c>
      <c r="E678">
        <v>4</v>
      </c>
      <c r="F678" t="s">
        <v>356</v>
      </c>
      <c r="G678" t="s">
        <v>416</v>
      </c>
      <c r="H678" t="s">
        <v>124</v>
      </c>
      <c r="I678">
        <v>1</v>
      </c>
      <c r="J678" t="s">
        <v>201</v>
      </c>
      <c r="K678" t="s">
        <v>252</v>
      </c>
      <c r="L678" t="s">
        <v>108</v>
      </c>
      <c r="M678">
        <v>2</v>
      </c>
      <c r="O678" t="str">
        <f>+VLOOKUP(Línea_Causa_Sexo_Región[[#This Row],[id_LA]],Línea_Atención[],2,0)</f>
        <v>Línea Oficina Protección Derechos</v>
      </c>
    </row>
    <row r="679" spans="2:15" x14ac:dyDescent="0.3">
      <c r="B679" s="4" t="str">
        <f t="shared" si="30"/>
        <v>4-Causa Ingreso-02</v>
      </c>
      <c r="C679" s="4" t="str">
        <f t="shared" si="31"/>
        <v>4-Causa Ingreso-02-Hombres</v>
      </c>
      <c r="D679" s="4" t="str">
        <f t="shared" si="32"/>
        <v>4-Causa Ingreso-02-Hombres-2</v>
      </c>
      <c r="E679">
        <v>4</v>
      </c>
      <c r="F679" t="s">
        <v>356</v>
      </c>
      <c r="G679" t="s">
        <v>416</v>
      </c>
      <c r="H679" t="s">
        <v>124</v>
      </c>
      <c r="I679">
        <v>2</v>
      </c>
      <c r="J679" t="s">
        <v>202</v>
      </c>
      <c r="K679" t="s">
        <v>252</v>
      </c>
      <c r="L679" t="s">
        <v>108</v>
      </c>
      <c r="M679">
        <v>8</v>
      </c>
      <c r="O679" t="str">
        <f>+VLOOKUP(Línea_Causa_Sexo_Región[[#This Row],[id_LA]],Línea_Atención[],2,0)</f>
        <v>Línea Oficina Protección Derechos</v>
      </c>
    </row>
    <row r="680" spans="2:15" x14ac:dyDescent="0.3">
      <c r="B680" s="4" t="str">
        <f t="shared" si="30"/>
        <v>4-Causa Ingreso-02</v>
      </c>
      <c r="C680" s="4" t="str">
        <f t="shared" si="31"/>
        <v>4-Causa Ingreso-02-Hombres</v>
      </c>
      <c r="D680" s="4" t="str">
        <f t="shared" si="32"/>
        <v>4-Causa Ingreso-02-Hombres-3</v>
      </c>
      <c r="E680">
        <v>4</v>
      </c>
      <c r="F680" t="s">
        <v>356</v>
      </c>
      <c r="G680" t="s">
        <v>416</v>
      </c>
      <c r="H680" t="s">
        <v>124</v>
      </c>
      <c r="I680">
        <v>3</v>
      </c>
      <c r="J680" t="s">
        <v>203</v>
      </c>
      <c r="K680" t="s">
        <v>252</v>
      </c>
      <c r="L680" t="s">
        <v>108</v>
      </c>
      <c r="M680">
        <v>3</v>
      </c>
      <c r="O680" t="str">
        <f>+VLOOKUP(Línea_Causa_Sexo_Región[[#This Row],[id_LA]],Línea_Atención[],2,0)</f>
        <v>Línea Oficina Protección Derechos</v>
      </c>
    </row>
    <row r="681" spans="2:15" x14ac:dyDescent="0.3">
      <c r="B681" s="4" t="str">
        <f t="shared" si="30"/>
        <v>4-Causa Ingreso-02</v>
      </c>
      <c r="C681" s="4" t="str">
        <f t="shared" si="31"/>
        <v>4-Causa Ingreso-02-Hombres</v>
      </c>
      <c r="D681" s="4" t="str">
        <f t="shared" si="32"/>
        <v>4-Causa Ingreso-02-Hombres-4</v>
      </c>
      <c r="E681">
        <v>4</v>
      </c>
      <c r="F681" t="s">
        <v>356</v>
      </c>
      <c r="G681" t="s">
        <v>416</v>
      </c>
      <c r="H681" t="s">
        <v>124</v>
      </c>
      <c r="I681">
        <v>4</v>
      </c>
      <c r="J681" t="s">
        <v>204</v>
      </c>
      <c r="K681" t="s">
        <v>252</v>
      </c>
      <c r="L681" t="s">
        <v>108</v>
      </c>
      <c r="M681">
        <v>10</v>
      </c>
      <c r="O681" t="str">
        <f>+VLOOKUP(Línea_Causa_Sexo_Región[[#This Row],[id_LA]],Línea_Atención[],2,0)</f>
        <v>Línea Oficina Protección Derechos</v>
      </c>
    </row>
    <row r="682" spans="2:15" x14ac:dyDescent="0.3">
      <c r="B682" s="4" t="str">
        <f t="shared" si="30"/>
        <v>4-Causa Ingreso-02</v>
      </c>
      <c r="C682" s="4" t="str">
        <f t="shared" si="31"/>
        <v>4-Causa Ingreso-02-Hombres</v>
      </c>
      <c r="D682" s="4" t="str">
        <f t="shared" si="32"/>
        <v>4-Causa Ingreso-02-Hombres-5</v>
      </c>
      <c r="E682">
        <v>4</v>
      </c>
      <c r="F682" t="s">
        <v>356</v>
      </c>
      <c r="G682" t="s">
        <v>416</v>
      </c>
      <c r="H682" t="s">
        <v>124</v>
      </c>
      <c r="I682">
        <v>5</v>
      </c>
      <c r="J682" t="s">
        <v>205</v>
      </c>
      <c r="K682" t="s">
        <v>252</v>
      </c>
      <c r="L682" t="s">
        <v>108</v>
      </c>
      <c r="M682">
        <v>2</v>
      </c>
      <c r="O682" t="str">
        <f>+VLOOKUP(Línea_Causa_Sexo_Región[[#This Row],[id_LA]],Línea_Atención[],2,0)</f>
        <v>Línea Oficina Protección Derechos</v>
      </c>
    </row>
    <row r="683" spans="2:15" x14ac:dyDescent="0.3">
      <c r="B683" s="4" t="str">
        <f t="shared" si="30"/>
        <v>4-Causa Ingreso-02</v>
      </c>
      <c r="C683" s="4" t="str">
        <f t="shared" si="31"/>
        <v>4-Causa Ingreso-02-Hombres</v>
      </c>
      <c r="D683" s="4" t="str">
        <f t="shared" si="32"/>
        <v>4-Causa Ingreso-02-Hombres-13</v>
      </c>
      <c r="E683">
        <v>4</v>
      </c>
      <c r="F683" t="s">
        <v>356</v>
      </c>
      <c r="G683" t="s">
        <v>416</v>
      </c>
      <c r="H683" t="s">
        <v>124</v>
      </c>
      <c r="I683">
        <v>13</v>
      </c>
      <c r="J683" t="s">
        <v>213</v>
      </c>
      <c r="K683" t="s">
        <v>252</v>
      </c>
      <c r="L683" t="s">
        <v>108</v>
      </c>
      <c r="M683">
        <v>52</v>
      </c>
      <c r="O683" t="str">
        <f>+VLOOKUP(Línea_Causa_Sexo_Región[[#This Row],[id_LA]],Línea_Atención[],2,0)</f>
        <v>Línea Oficina Protección Derechos</v>
      </c>
    </row>
    <row r="684" spans="2:15" x14ac:dyDescent="0.3">
      <c r="B684" s="4" t="str">
        <f t="shared" si="30"/>
        <v>4-Causa Ingreso-02</v>
      </c>
      <c r="C684" s="4" t="str">
        <f t="shared" si="31"/>
        <v>4-Causa Ingreso-02-Hombres</v>
      </c>
      <c r="D684" s="4" t="str">
        <f t="shared" si="32"/>
        <v>4-Causa Ingreso-02-Hombres-6</v>
      </c>
      <c r="E684">
        <v>4</v>
      </c>
      <c r="F684" t="s">
        <v>356</v>
      </c>
      <c r="G684" t="s">
        <v>416</v>
      </c>
      <c r="H684" t="s">
        <v>124</v>
      </c>
      <c r="I684">
        <v>6</v>
      </c>
      <c r="J684" t="s">
        <v>206</v>
      </c>
      <c r="K684" t="s">
        <v>252</v>
      </c>
      <c r="L684" t="s">
        <v>108</v>
      </c>
      <c r="M684">
        <v>7</v>
      </c>
      <c r="O684" t="str">
        <f>+VLOOKUP(Línea_Causa_Sexo_Región[[#This Row],[id_LA]],Línea_Atención[],2,0)</f>
        <v>Línea Oficina Protección Derechos</v>
      </c>
    </row>
    <row r="685" spans="2:15" x14ac:dyDescent="0.3">
      <c r="B685" s="4" t="str">
        <f t="shared" si="30"/>
        <v>4-Causa Ingreso-02</v>
      </c>
      <c r="C685" s="4" t="str">
        <f t="shared" si="31"/>
        <v>4-Causa Ingreso-02-Hombres</v>
      </c>
      <c r="D685" s="4" t="str">
        <f t="shared" si="32"/>
        <v>4-Causa Ingreso-02-Hombres-7</v>
      </c>
      <c r="E685">
        <v>4</v>
      </c>
      <c r="F685" t="s">
        <v>356</v>
      </c>
      <c r="G685" t="s">
        <v>416</v>
      </c>
      <c r="H685" t="s">
        <v>124</v>
      </c>
      <c r="I685">
        <v>7</v>
      </c>
      <c r="J685" t="s">
        <v>207</v>
      </c>
      <c r="K685" t="s">
        <v>252</v>
      </c>
      <c r="L685" t="s">
        <v>108</v>
      </c>
      <c r="M685">
        <v>16</v>
      </c>
      <c r="O685" t="str">
        <f>+VLOOKUP(Línea_Causa_Sexo_Región[[#This Row],[id_LA]],Línea_Atención[],2,0)</f>
        <v>Línea Oficina Protección Derechos</v>
      </c>
    </row>
    <row r="686" spans="2:15" x14ac:dyDescent="0.3">
      <c r="B686" s="4" t="str">
        <f t="shared" si="30"/>
        <v>4-Causa Ingreso-02</v>
      </c>
      <c r="C686" s="4" t="str">
        <f t="shared" si="31"/>
        <v>4-Causa Ingreso-02-Hombres</v>
      </c>
      <c r="D686" s="4" t="str">
        <f t="shared" si="32"/>
        <v>4-Causa Ingreso-02-Hombres-16</v>
      </c>
      <c r="E686">
        <v>4</v>
      </c>
      <c r="F686" t="s">
        <v>356</v>
      </c>
      <c r="G686" t="s">
        <v>416</v>
      </c>
      <c r="H686" t="s">
        <v>124</v>
      </c>
      <c r="I686">
        <v>16</v>
      </c>
      <c r="J686" t="s">
        <v>216</v>
      </c>
      <c r="K686" t="s">
        <v>252</v>
      </c>
      <c r="L686" t="s">
        <v>108</v>
      </c>
      <c r="M686">
        <v>1</v>
      </c>
      <c r="O686" t="str">
        <f>+VLOOKUP(Línea_Causa_Sexo_Región[[#This Row],[id_LA]],Línea_Atención[],2,0)</f>
        <v>Línea Oficina Protección Derechos</v>
      </c>
    </row>
    <row r="687" spans="2:15" x14ac:dyDescent="0.3">
      <c r="B687" s="4" t="str">
        <f t="shared" si="30"/>
        <v>4-Causa Ingreso-02</v>
      </c>
      <c r="C687" s="4" t="str">
        <f t="shared" si="31"/>
        <v>4-Causa Ingreso-02-Hombres</v>
      </c>
      <c r="D687" s="4" t="str">
        <f t="shared" si="32"/>
        <v>4-Causa Ingreso-02-Hombres-8</v>
      </c>
      <c r="E687">
        <v>4</v>
      </c>
      <c r="F687" t="s">
        <v>356</v>
      </c>
      <c r="G687" t="s">
        <v>416</v>
      </c>
      <c r="H687" t="s">
        <v>124</v>
      </c>
      <c r="I687">
        <v>8</v>
      </c>
      <c r="J687" t="s">
        <v>208</v>
      </c>
      <c r="K687" t="s">
        <v>252</v>
      </c>
      <c r="L687" t="s">
        <v>108</v>
      </c>
      <c r="M687">
        <v>18</v>
      </c>
      <c r="O687" t="str">
        <f>+VLOOKUP(Línea_Causa_Sexo_Región[[#This Row],[id_LA]],Línea_Atención[],2,0)</f>
        <v>Línea Oficina Protección Derechos</v>
      </c>
    </row>
    <row r="688" spans="2:15" x14ac:dyDescent="0.3">
      <c r="B688" s="4" t="str">
        <f t="shared" si="30"/>
        <v>4-Causa Ingreso-02</v>
      </c>
      <c r="C688" s="4" t="str">
        <f t="shared" si="31"/>
        <v>4-Causa Ingreso-02-Hombres</v>
      </c>
      <c r="D688" s="4" t="str">
        <f t="shared" si="32"/>
        <v>4-Causa Ingreso-02-Hombres-9</v>
      </c>
      <c r="E688">
        <v>4</v>
      </c>
      <c r="F688" t="s">
        <v>356</v>
      </c>
      <c r="G688" t="s">
        <v>416</v>
      </c>
      <c r="H688" t="s">
        <v>124</v>
      </c>
      <c r="I688">
        <v>9</v>
      </c>
      <c r="J688" t="s">
        <v>209</v>
      </c>
      <c r="K688" t="s">
        <v>252</v>
      </c>
      <c r="L688" t="s">
        <v>108</v>
      </c>
      <c r="M688">
        <v>56</v>
      </c>
      <c r="O688" t="str">
        <f>+VLOOKUP(Línea_Causa_Sexo_Región[[#This Row],[id_LA]],Línea_Atención[],2,0)</f>
        <v>Línea Oficina Protección Derechos</v>
      </c>
    </row>
    <row r="689" spans="2:15" x14ac:dyDescent="0.3">
      <c r="B689" s="4" t="str">
        <f t="shared" si="30"/>
        <v>4-Causa Ingreso-02</v>
      </c>
      <c r="C689" s="4" t="str">
        <f t="shared" si="31"/>
        <v>4-Causa Ingreso-02-Hombres</v>
      </c>
      <c r="D689" s="4" t="str">
        <f t="shared" si="32"/>
        <v>4-Causa Ingreso-02-Hombres-14</v>
      </c>
      <c r="E689">
        <v>4</v>
      </c>
      <c r="F689" t="s">
        <v>356</v>
      </c>
      <c r="G689" t="s">
        <v>416</v>
      </c>
      <c r="H689" t="s">
        <v>124</v>
      </c>
      <c r="I689">
        <v>14</v>
      </c>
      <c r="J689" t="s">
        <v>214</v>
      </c>
      <c r="K689" t="s">
        <v>252</v>
      </c>
      <c r="L689" t="s">
        <v>108</v>
      </c>
      <c r="M689">
        <v>19</v>
      </c>
      <c r="O689" t="str">
        <f>+VLOOKUP(Línea_Causa_Sexo_Región[[#This Row],[id_LA]],Línea_Atención[],2,0)</f>
        <v>Línea Oficina Protección Derechos</v>
      </c>
    </row>
    <row r="690" spans="2:15" x14ac:dyDescent="0.3">
      <c r="B690" s="4" t="str">
        <f t="shared" si="30"/>
        <v>4-Causa Ingreso-02</v>
      </c>
      <c r="C690" s="4" t="str">
        <f t="shared" si="31"/>
        <v>4-Causa Ingreso-02-Hombres</v>
      </c>
      <c r="D690" s="4" t="str">
        <f t="shared" si="32"/>
        <v>4-Causa Ingreso-02-Hombres-10</v>
      </c>
      <c r="E690">
        <v>4</v>
      </c>
      <c r="F690" t="s">
        <v>356</v>
      </c>
      <c r="G690" t="s">
        <v>416</v>
      </c>
      <c r="H690" t="s">
        <v>124</v>
      </c>
      <c r="I690">
        <v>10</v>
      </c>
      <c r="J690" t="s">
        <v>210</v>
      </c>
      <c r="K690" t="s">
        <v>252</v>
      </c>
      <c r="L690" t="s">
        <v>108</v>
      </c>
      <c r="M690">
        <v>12</v>
      </c>
      <c r="O690" t="str">
        <f>+VLOOKUP(Línea_Causa_Sexo_Región[[#This Row],[id_LA]],Línea_Atención[],2,0)</f>
        <v>Línea Oficina Protección Derechos</v>
      </c>
    </row>
    <row r="691" spans="2:15" x14ac:dyDescent="0.3">
      <c r="B691" s="4" t="str">
        <f t="shared" si="30"/>
        <v>4-Causa Ingreso-02</v>
      </c>
      <c r="C691" s="4" t="str">
        <f t="shared" si="31"/>
        <v>4-Causa Ingreso-02-Hombres</v>
      </c>
      <c r="D691" s="4" t="str">
        <f t="shared" si="32"/>
        <v>4-Causa Ingreso-02-Hombres-11</v>
      </c>
      <c r="E691">
        <v>4</v>
      </c>
      <c r="F691" t="s">
        <v>356</v>
      </c>
      <c r="G691" t="s">
        <v>416</v>
      </c>
      <c r="H691" t="s">
        <v>124</v>
      </c>
      <c r="I691">
        <v>11</v>
      </c>
      <c r="J691" t="s">
        <v>211</v>
      </c>
      <c r="K691" t="s">
        <v>252</v>
      </c>
      <c r="L691" t="s">
        <v>108</v>
      </c>
      <c r="M691">
        <v>0</v>
      </c>
      <c r="O691" t="str">
        <f>+VLOOKUP(Línea_Causa_Sexo_Región[[#This Row],[id_LA]],Línea_Atención[],2,0)</f>
        <v>Línea Oficina Protección Derechos</v>
      </c>
    </row>
    <row r="692" spans="2:15" x14ac:dyDescent="0.3">
      <c r="B692" s="4" t="str">
        <f t="shared" si="30"/>
        <v>4-Causa Ingreso-02</v>
      </c>
      <c r="C692" s="4" t="str">
        <f t="shared" si="31"/>
        <v>4-Causa Ingreso-02-Hombres</v>
      </c>
      <c r="D692" s="4" t="str">
        <f t="shared" si="32"/>
        <v>4-Causa Ingreso-02-Hombres-12</v>
      </c>
      <c r="E692">
        <v>4</v>
      </c>
      <c r="F692" t="s">
        <v>356</v>
      </c>
      <c r="G692" t="s">
        <v>416</v>
      </c>
      <c r="H692" t="s">
        <v>124</v>
      </c>
      <c r="I692">
        <v>12</v>
      </c>
      <c r="J692" t="s">
        <v>212</v>
      </c>
      <c r="K692" t="s">
        <v>252</v>
      </c>
      <c r="L692" t="s">
        <v>108</v>
      </c>
      <c r="M692">
        <v>1</v>
      </c>
      <c r="O692" t="str">
        <f>+VLOOKUP(Línea_Causa_Sexo_Región[[#This Row],[id_LA]],Línea_Atención[],2,0)</f>
        <v>Línea Oficina Protección Derechos</v>
      </c>
    </row>
    <row r="693" spans="2:15" x14ac:dyDescent="0.3">
      <c r="B693" s="4" t="str">
        <f t="shared" si="30"/>
        <v>4-Causa Ingreso-02</v>
      </c>
      <c r="C693" s="4" t="str">
        <f t="shared" si="31"/>
        <v>4-Causa Ingreso-02-Mujeres</v>
      </c>
      <c r="D693" s="4" t="str">
        <f t="shared" si="32"/>
        <v>4-Causa Ingreso-02-Mujeres-15</v>
      </c>
      <c r="E693">
        <v>4</v>
      </c>
      <c r="F693" t="s">
        <v>356</v>
      </c>
      <c r="G693" t="s">
        <v>416</v>
      </c>
      <c r="H693" t="s">
        <v>124</v>
      </c>
      <c r="I693">
        <v>15</v>
      </c>
      <c r="J693" t="s">
        <v>215</v>
      </c>
      <c r="K693" t="s">
        <v>253</v>
      </c>
      <c r="L693" t="s">
        <v>108</v>
      </c>
      <c r="M693">
        <v>0</v>
      </c>
      <c r="O693" t="str">
        <f>+VLOOKUP(Línea_Causa_Sexo_Región[[#This Row],[id_LA]],Línea_Atención[],2,0)</f>
        <v>Línea Oficina Protección Derechos</v>
      </c>
    </row>
    <row r="694" spans="2:15" x14ac:dyDescent="0.3">
      <c r="B694" s="4" t="str">
        <f t="shared" si="30"/>
        <v>4-Causa Ingreso-02</v>
      </c>
      <c r="C694" s="4" t="str">
        <f t="shared" si="31"/>
        <v>4-Causa Ingreso-02-Mujeres</v>
      </c>
      <c r="D694" s="4" t="str">
        <f t="shared" si="32"/>
        <v>4-Causa Ingreso-02-Mujeres-1</v>
      </c>
      <c r="E694">
        <v>4</v>
      </c>
      <c r="F694" t="s">
        <v>356</v>
      </c>
      <c r="G694" t="s">
        <v>416</v>
      </c>
      <c r="H694" t="s">
        <v>124</v>
      </c>
      <c r="I694">
        <v>1</v>
      </c>
      <c r="J694" t="s">
        <v>201</v>
      </c>
      <c r="K694" t="s">
        <v>253</v>
      </c>
      <c r="L694" t="s">
        <v>108</v>
      </c>
      <c r="M694">
        <v>5</v>
      </c>
      <c r="O694" t="str">
        <f>+VLOOKUP(Línea_Causa_Sexo_Región[[#This Row],[id_LA]],Línea_Atención[],2,0)</f>
        <v>Línea Oficina Protección Derechos</v>
      </c>
    </row>
    <row r="695" spans="2:15" x14ac:dyDescent="0.3">
      <c r="B695" s="4" t="str">
        <f t="shared" si="30"/>
        <v>4-Causa Ingreso-02</v>
      </c>
      <c r="C695" s="4" t="str">
        <f t="shared" si="31"/>
        <v>4-Causa Ingreso-02-Mujeres</v>
      </c>
      <c r="D695" s="4" t="str">
        <f t="shared" si="32"/>
        <v>4-Causa Ingreso-02-Mujeres-2</v>
      </c>
      <c r="E695">
        <v>4</v>
      </c>
      <c r="F695" t="s">
        <v>356</v>
      </c>
      <c r="G695" t="s">
        <v>416</v>
      </c>
      <c r="H695" t="s">
        <v>124</v>
      </c>
      <c r="I695">
        <v>2</v>
      </c>
      <c r="J695" t="s">
        <v>202</v>
      </c>
      <c r="K695" t="s">
        <v>253</v>
      </c>
      <c r="L695" t="s">
        <v>108</v>
      </c>
      <c r="M695">
        <v>1</v>
      </c>
      <c r="O695" t="str">
        <f>+VLOOKUP(Línea_Causa_Sexo_Región[[#This Row],[id_LA]],Línea_Atención[],2,0)</f>
        <v>Línea Oficina Protección Derechos</v>
      </c>
    </row>
    <row r="696" spans="2:15" x14ac:dyDescent="0.3">
      <c r="B696" s="4" t="str">
        <f t="shared" si="30"/>
        <v>4-Causa Ingreso-02</v>
      </c>
      <c r="C696" s="4" t="str">
        <f t="shared" si="31"/>
        <v>4-Causa Ingreso-02-Mujeres</v>
      </c>
      <c r="D696" s="4" t="str">
        <f t="shared" si="32"/>
        <v>4-Causa Ingreso-02-Mujeres-3</v>
      </c>
      <c r="E696">
        <v>4</v>
      </c>
      <c r="F696" t="s">
        <v>356</v>
      </c>
      <c r="G696" t="s">
        <v>416</v>
      </c>
      <c r="H696" t="s">
        <v>124</v>
      </c>
      <c r="I696">
        <v>3</v>
      </c>
      <c r="J696" t="s">
        <v>203</v>
      </c>
      <c r="K696" t="s">
        <v>253</v>
      </c>
      <c r="L696" t="s">
        <v>108</v>
      </c>
      <c r="M696">
        <v>2</v>
      </c>
      <c r="O696" t="str">
        <f>+VLOOKUP(Línea_Causa_Sexo_Región[[#This Row],[id_LA]],Línea_Atención[],2,0)</f>
        <v>Línea Oficina Protección Derechos</v>
      </c>
    </row>
    <row r="697" spans="2:15" x14ac:dyDescent="0.3">
      <c r="B697" s="4" t="str">
        <f t="shared" si="30"/>
        <v>4-Causa Ingreso-02</v>
      </c>
      <c r="C697" s="4" t="str">
        <f t="shared" si="31"/>
        <v>4-Causa Ingreso-02-Mujeres</v>
      </c>
      <c r="D697" s="4" t="str">
        <f t="shared" si="32"/>
        <v>4-Causa Ingreso-02-Mujeres-4</v>
      </c>
      <c r="E697">
        <v>4</v>
      </c>
      <c r="F697" t="s">
        <v>356</v>
      </c>
      <c r="G697" t="s">
        <v>416</v>
      </c>
      <c r="H697" t="s">
        <v>124</v>
      </c>
      <c r="I697">
        <v>4</v>
      </c>
      <c r="J697" t="s">
        <v>204</v>
      </c>
      <c r="K697" t="s">
        <v>253</v>
      </c>
      <c r="L697" t="s">
        <v>108</v>
      </c>
      <c r="M697">
        <v>3</v>
      </c>
      <c r="O697" t="str">
        <f>+VLOOKUP(Línea_Causa_Sexo_Región[[#This Row],[id_LA]],Línea_Atención[],2,0)</f>
        <v>Línea Oficina Protección Derechos</v>
      </c>
    </row>
    <row r="698" spans="2:15" x14ac:dyDescent="0.3">
      <c r="B698" s="4" t="str">
        <f t="shared" si="30"/>
        <v>4-Causa Ingreso-02</v>
      </c>
      <c r="C698" s="4" t="str">
        <f t="shared" si="31"/>
        <v>4-Causa Ingreso-02-Mujeres</v>
      </c>
      <c r="D698" s="4" t="str">
        <f t="shared" si="32"/>
        <v>4-Causa Ingreso-02-Mujeres-5</v>
      </c>
      <c r="E698">
        <v>4</v>
      </c>
      <c r="F698" t="s">
        <v>356</v>
      </c>
      <c r="G698" t="s">
        <v>416</v>
      </c>
      <c r="H698" t="s">
        <v>124</v>
      </c>
      <c r="I698">
        <v>5</v>
      </c>
      <c r="J698" t="s">
        <v>205</v>
      </c>
      <c r="K698" t="s">
        <v>253</v>
      </c>
      <c r="L698" t="s">
        <v>108</v>
      </c>
      <c r="M698">
        <v>1</v>
      </c>
      <c r="O698" t="str">
        <f>+VLOOKUP(Línea_Causa_Sexo_Región[[#This Row],[id_LA]],Línea_Atención[],2,0)</f>
        <v>Línea Oficina Protección Derechos</v>
      </c>
    </row>
    <row r="699" spans="2:15" x14ac:dyDescent="0.3">
      <c r="B699" s="4" t="str">
        <f t="shared" si="30"/>
        <v>4-Causa Ingreso-02</v>
      </c>
      <c r="C699" s="4" t="str">
        <f t="shared" si="31"/>
        <v>4-Causa Ingreso-02-Mujeres</v>
      </c>
      <c r="D699" s="4" t="str">
        <f t="shared" si="32"/>
        <v>4-Causa Ingreso-02-Mujeres-13</v>
      </c>
      <c r="E699">
        <v>4</v>
      </c>
      <c r="F699" t="s">
        <v>356</v>
      </c>
      <c r="G699" t="s">
        <v>416</v>
      </c>
      <c r="H699" t="s">
        <v>124</v>
      </c>
      <c r="I699">
        <v>13</v>
      </c>
      <c r="J699" t="s">
        <v>213</v>
      </c>
      <c r="K699" t="s">
        <v>253</v>
      </c>
      <c r="L699" t="s">
        <v>108</v>
      </c>
      <c r="M699">
        <v>21</v>
      </c>
      <c r="O699" t="str">
        <f>+VLOOKUP(Línea_Causa_Sexo_Región[[#This Row],[id_LA]],Línea_Atención[],2,0)</f>
        <v>Línea Oficina Protección Derechos</v>
      </c>
    </row>
    <row r="700" spans="2:15" x14ac:dyDescent="0.3">
      <c r="B700" s="4" t="str">
        <f t="shared" si="30"/>
        <v>4-Causa Ingreso-02</v>
      </c>
      <c r="C700" s="4" t="str">
        <f t="shared" si="31"/>
        <v>4-Causa Ingreso-02-Mujeres</v>
      </c>
      <c r="D700" s="4" t="str">
        <f t="shared" si="32"/>
        <v>4-Causa Ingreso-02-Mujeres-6</v>
      </c>
      <c r="E700">
        <v>4</v>
      </c>
      <c r="F700" t="s">
        <v>356</v>
      </c>
      <c r="G700" t="s">
        <v>416</v>
      </c>
      <c r="H700" t="s">
        <v>124</v>
      </c>
      <c r="I700">
        <v>6</v>
      </c>
      <c r="J700" t="s">
        <v>206</v>
      </c>
      <c r="K700" t="s">
        <v>253</v>
      </c>
      <c r="L700" t="s">
        <v>108</v>
      </c>
      <c r="M700">
        <v>4</v>
      </c>
      <c r="O700" t="str">
        <f>+VLOOKUP(Línea_Causa_Sexo_Región[[#This Row],[id_LA]],Línea_Atención[],2,0)</f>
        <v>Línea Oficina Protección Derechos</v>
      </c>
    </row>
    <row r="701" spans="2:15" x14ac:dyDescent="0.3">
      <c r="B701" s="4" t="str">
        <f t="shared" si="30"/>
        <v>4-Causa Ingreso-02</v>
      </c>
      <c r="C701" s="4" t="str">
        <f t="shared" si="31"/>
        <v>4-Causa Ingreso-02-Mujeres</v>
      </c>
      <c r="D701" s="4" t="str">
        <f t="shared" si="32"/>
        <v>4-Causa Ingreso-02-Mujeres-7</v>
      </c>
      <c r="E701">
        <v>4</v>
      </c>
      <c r="F701" t="s">
        <v>356</v>
      </c>
      <c r="G701" t="s">
        <v>416</v>
      </c>
      <c r="H701" t="s">
        <v>124</v>
      </c>
      <c r="I701">
        <v>7</v>
      </c>
      <c r="J701" t="s">
        <v>207</v>
      </c>
      <c r="K701" t="s">
        <v>253</v>
      </c>
      <c r="L701" t="s">
        <v>108</v>
      </c>
      <c r="M701">
        <v>6</v>
      </c>
      <c r="O701" t="str">
        <f>+VLOOKUP(Línea_Causa_Sexo_Región[[#This Row],[id_LA]],Línea_Atención[],2,0)</f>
        <v>Línea Oficina Protección Derechos</v>
      </c>
    </row>
    <row r="702" spans="2:15" x14ac:dyDescent="0.3">
      <c r="B702" s="4" t="str">
        <f t="shared" si="30"/>
        <v>4-Causa Ingreso-02</v>
      </c>
      <c r="C702" s="4" t="str">
        <f t="shared" si="31"/>
        <v>4-Causa Ingreso-02-Mujeres</v>
      </c>
      <c r="D702" s="4" t="str">
        <f t="shared" si="32"/>
        <v>4-Causa Ingreso-02-Mujeres-16</v>
      </c>
      <c r="E702">
        <v>4</v>
      </c>
      <c r="F702" t="s">
        <v>356</v>
      </c>
      <c r="G702" t="s">
        <v>416</v>
      </c>
      <c r="H702" t="s">
        <v>124</v>
      </c>
      <c r="I702">
        <v>16</v>
      </c>
      <c r="J702" t="s">
        <v>216</v>
      </c>
      <c r="K702" t="s">
        <v>253</v>
      </c>
      <c r="L702" t="s">
        <v>108</v>
      </c>
      <c r="M702">
        <v>0</v>
      </c>
      <c r="O702" t="str">
        <f>+VLOOKUP(Línea_Causa_Sexo_Región[[#This Row],[id_LA]],Línea_Atención[],2,0)</f>
        <v>Línea Oficina Protección Derechos</v>
      </c>
    </row>
    <row r="703" spans="2:15" x14ac:dyDescent="0.3">
      <c r="B703" s="4" t="str">
        <f t="shared" si="30"/>
        <v>4-Causa Ingreso-02</v>
      </c>
      <c r="C703" s="4" t="str">
        <f t="shared" si="31"/>
        <v>4-Causa Ingreso-02-Mujeres</v>
      </c>
      <c r="D703" s="4" t="str">
        <f t="shared" si="32"/>
        <v>4-Causa Ingreso-02-Mujeres-8</v>
      </c>
      <c r="E703">
        <v>4</v>
      </c>
      <c r="F703" t="s">
        <v>356</v>
      </c>
      <c r="G703" t="s">
        <v>416</v>
      </c>
      <c r="H703" t="s">
        <v>124</v>
      </c>
      <c r="I703">
        <v>8</v>
      </c>
      <c r="J703" t="s">
        <v>208</v>
      </c>
      <c r="K703" t="s">
        <v>253</v>
      </c>
      <c r="L703" t="s">
        <v>108</v>
      </c>
      <c r="M703">
        <v>9</v>
      </c>
      <c r="O703" t="str">
        <f>+VLOOKUP(Línea_Causa_Sexo_Región[[#This Row],[id_LA]],Línea_Atención[],2,0)</f>
        <v>Línea Oficina Protección Derechos</v>
      </c>
    </row>
    <row r="704" spans="2:15" x14ac:dyDescent="0.3">
      <c r="B704" s="4" t="str">
        <f t="shared" si="30"/>
        <v>4-Causa Ingreso-02</v>
      </c>
      <c r="C704" s="4" t="str">
        <f t="shared" si="31"/>
        <v>4-Causa Ingreso-02-Mujeres</v>
      </c>
      <c r="D704" s="4" t="str">
        <f t="shared" si="32"/>
        <v>4-Causa Ingreso-02-Mujeres-9</v>
      </c>
      <c r="E704">
        <v>4</v>
      </c>
      <c r="F704" t="s">
        <v>356</v>
      </c>
      <c r="G704" t="s">
        <v>416</v>
      </c>
      <c r="H704" t="s">
        <v>124</v>
      </c>
      <c r="I704">
        <v>9</v>
      </c>
      <c r="J704" t="s">
        <v>209</v>
      </c>
      <c r="K704" t="s">
        <v>253</v>
      </c>
      <c r="L704" t="s">
        <v>108</v>
      </c>
      <c r="M704">
        <v>22</v>
      </c>
      <c r="O704" t="str">
        <f>+VLOOKUP(Línea_Causa_Sexo_Región[[#This Row],[id_LA]],Línea_Atención[],2,0)</f>
        <v>Línea Oficina Protección Derechos</v>
      </c>
    </row>
    <row r="705" spans="2:15" x14ac:dyDescent="0.3">
      <c r="B705" s="4" t="str">
        <f t="shared" si="30"/>
        <v>4-Causa Ingreso-02</v>
      </c>
      <c r="C705" s="4" t="str">
        <f t="shared" si="31"/>
        <v>4-Causa Ingreso-02-Mujeres</v>
      </c>
      <c r="D705" s="4" t="str">
        <f t="shared" si="32"/>
        <v>4-Causa Ingreso-02-Mujeres-14</v>
      </c>
      <c r="E705">
        <v>4</v>
      </c>
      <c r="F705" t="s">
        <v>356</v>
      </c>
      <c r="G705" t="s">
        <v>416</v>
      </c>
      <c r="H705" t="s">
        <v>124</v>
      </c>
      <c r="I705">
        <v>14</v>
      </c>
      <c r="J705" t="s">
        <v>214</v>
      </c>
      <c r="K705" t="s">
        <v>253</v>
      </c>
      <c r="L705" t="s">
        <v>108</v>
      </c>
      <c r="M705">
        <v>1</v>
      </c>
      <c r="O705" t="str">
        <f>+VLOOKUP(Línea_Causa_Sexo_Región[[#This Row],[id_LA]],Línea_Atención[],2,0)</f>
        <v>Línea Oficina Protección Derechos</v>
      </c>
    </row>
    <row r="706" spans="2:15" x14ac:dyDescent="0.3">
      <c r="B706" s="4" t="str">
        <f t="shared" si="30"/>
        <v>4-Causa Ingreso-02</v>
      </c>
      <c r="C706" s="4" t="str">
        <f t="shared" si="31"/>
        <v>4-Causa Ingreso-02-Mujeres</v>
      </c>
      <c r="D706" s="4" t="str">
        <f t="shared" si="32"/>
        <v>4-Causa Ingreso-02-Mujeres-10</v>
      </c>
      <c r="E706">
        <v>4</v>
      </c>
      <c r="F706" t="s">
        <v>356</v>
      </c>
      <c r="G706" t="s">
        <v>416</v>
      </c>
      <c r="H706" t="s">
        <v>124</v>
      </c>
      <c r="I706">
        <v>10</v>
      </c>
      <c r="J706" t="s">
        <v>210</v>
      </c>
      <c r="K706" t="s">
        <v>253</v>
      </c>
      <c r="L706" t="s">
        <v>108</v>
      </c>
      <c r="M706">
        <v>6</v>
      </c>
      <c r="O706" t="str">
        <f>+VLOOKUP(Línea_Causa_Sexo_Región[[#This Row],[id_LA]],Línea_Atención[],2,0)</f>
        <v>Línea Oficina Protección Derechos</v>
      </c>
    </row>
    <row r="707" spans="2:15" x14ac:dyDescent="0.3">
      <c r="B707" s="4" t="str">
        <f t="shared" si="30"/>
        <v>4-Causa Ingreso-02</v>
      </c>
      <c r="C707" s="4" t="str">
        <f t="shared" si="31"/>
        <v>4-Causa Ingreso-02-Mujeres</v>
      </c>
      <c r="D707" s="4" t="str">
        <f t="shared" si="32"/>
        <v>4-Causa Ingreso-02-Mujeres-11</v>
      </c>
      <c r="E707">
        <v>4</v>
      </c>
      <c r="F707" t="s">
        <v>356</v>
      </c>
      <c r="G707" t="s">
        <v>416</v>
      </c>
      <c r="H707" t="s">
        <v>124</v>
      </c>
      <c r="I707">
        <v>11</v>
      </c>
      <c r="J707" t="s">
        <v>211</v>
      </c>
      <c r="K707" t="s">
        <v>253</v>
      </c>
      <c r="L707" t="s">
        <v>108</v>
      </c>
      <c r="M707">
        <v>0</v>
      </c>
      <c r="O707" t="str">
        <f>+VLOOKUP(Línea_Causa_Sexo_Región[[#This Row],[id_LA]],Línea_Atención[],2,0)</f>
        <v>Línea Oficina Protección Derechos</v>
      </c>
    </row>
    <row r="708" spans="2:15" x14ac:dyDescent="0.3">
      <c r="B708" s="4" t="str">
        <f t="shared" si="30"/>
        <v>4-Causa Ingreso-02</v>
      </c>
      <c r="C708" s="4" t="str">
        <f t="shared" si="31"/>
        <v>4-Causa Ingreso-02-Mujeres</v>
      </c>
      <c r="D708" s="4" t="str">
        <f t="shared" si="32"/>
        <v>4-Causa Ingreso-02-Mujeres-12</v>
      </c>
      <c r="E708">
        <v>4</v>
      </c>
      <c r="F708" t="s">
        <v>356</v>
      </c>
      <c r="G708" t="s">
        <v>416</v>
      </c>
      <c r="H708" t="s">
        <v>124</v>
      </c>
      <c r="I708">
        <v>12</v>
      </c>
      <c r="J708" t="s">
        <v>212</v>
      </c>
      <c r="K708" t="s">
        <v>253</v>
      </c>
      <c r="L708" t="s">
        <v>108</v>
      </c>
      <c r="M708">
        <v>1</v>
      </c>
      <c r="O708" t="str">
        <f>+VLOOKUP(Línea_Causa_Sexo_Región[[#This Row],[id_LA]],Línea_Atención[],2,0)</f>
        <v>Línea Oficina Protección Derechos</v>
      </c>
    </row>
    <row r="709" spans="2:15" x14ac:dyDescent="0.3">
      <c r="B709" s="4" t="str">
        <f t="shared" si="30"/>
        <v>4-Causa Ingreso-03</v>
      </c>
      <c r="C709" s="4" t="str">
        <f t="shared" si="31"/>
        <v>4-Causa Ingreso-03-Hombres</v>
      </c>
      <c r="D709" s="4" t="str">
        <f t="shared" si="32"/>
        <v>4-Causa Ingreso-03-Hombres-15</v>
      </c>
      <c r="E709">
        <v>4</v>
      </c>
      <c r="F709" t="s">
        <v>357</v>
      </c>
      <c r="G709" t="s">
        <v>416</v>
      </c>
      <c r="H709" t="s">
        <v>125</v>
      </c>
      <c r="I709">
        <v>15</v>
      </c>
      <c r="J709" t="s">
        <v>215</v>
      </c>
      <c r="K709" t="s">
        <v>252</v>
      </c>
      <c r="L709" t="s">
        <v>108</v>
      </c>
      <c r="M709">
        <v>22</v>
      </c>
      <c r="O709" t="str">
        <f>+VLOOKUP(Línea_Causa_Sexo_Región[[#This Row],[id_LA]],Línea_Atención[],2,0)</f>
        <v>Línea Oficina Protección Derechos</v>
      </c>
    </row>
    <row r="710" spans="2:15" x14ac:dyDescent="0.3">
      <c r="B710" s="4" t="str">
        <f t="shared" ref="B710:B773" si="33">+E710&amp;"-"&amp;F710</f>
        <v>4-Causa Ingreso-03</v>
      </c>
      <c r="C710" s="4" t="str">
        <f t="shared" ref="C710:C773" si="34">+B710&amp;"-"&amp;K710</f>
        <v>4-Causa Ingreso-03-Hombres</v>
      </c>
      <c r="D710" s="4" t="str">
        <f t="shared" ref="D710:D773" si="35">+C710&amp;"-"&amp;I710</f>
        <v>4-Causa Ingreso-03-Hombres-1</v>
      </c>
      <c r="E710">
        <v>4</v>
      </c>
      <c r="F710" t="s">
        <v>357</v>
      </c>
      <c r="G710" t="s">
        <v>416</v>
      </c>
      <c r="H710" t="s">
        <v>125</v>
      </c>
      <c r="I710">
        <v>1</v>
      </c>
      <c r="J710" t="s">
        <v>201</v>
      </c>
      <c r="K710" t="s">
        <v>252</v>
      </c>
      <c r="L710" t="s">
        <v>108</v>
      </c>
      <c r="M710">
        <v>140</v>
      </c>
      <c r="O710" t="str">
        <f>+VLOOKUP(Línea_Causa_Sexo_Región[[#This Row],[id_LA]],Línea_Atención[],2,0)</f>
        <v>Línea Oficina Protección Derechos</v>
      </c>
    </row>
    <row r="711" spans="2:15" x14ac:dyDescent="0.3">
      <c r="B711" s="4" t="str">
        <f t="shared" si="33"/>
        <v>4-Causa Ingreso-03</v>
      </c>
      <c r="C711" s="4" t="str">
        <f t="shared" si="34"/>
        <v>4-Causa Ingreso-03-Hombres</v>
      </c>
      <c r="D711" s="4" t="str">
        <f t="shared" si="35"/>
        <v>4-Causa Ingreso-03-Hombres-2</v>
      </c>
      <c r="E711">
        <v>4</v>
      </c>
      <c r="F711" t="s">
        <v>357</v>
      </c>
      <c r="G711" t="s">
        <v>416</v>
      </c>
      <c r="H711" t="s">
        <v>125</v>
      </c>
      <c r="I711">
        <v>2</v>
      </c>
      <c r="J711" t="s">
        <v>202</v>
      </c>
      <c r="K711" t="s">
        <v>252</v>
      </c>
      <c r="L711" t="s">
        <v>108</v>
      </c>
      <c r="M711">
        <v>52</v>
      </c>
      <c r="O711" t="str">
        <f>+VLOOKUP(Línea_Causa_Sexo_Región[[#This Row],[id_LA]],Línea_Atención[],2,0)</f>
        <v>Línea Oficina Protección Derechos</v>
      </c>
    </row>
    <row r="712" spans="2:15" x14ac:dyDescent="0.3">
      <c r="B712" s="4" t="str">
        <f t="shared" si="33"/>
        <v>4-Causa Ingreso-03</v>
      </c>
      <c r="C712" s="4" t="str">
        <f t="shared" si="34"/>
        <v>4-Causa Ingreso-03-Hombres</v>
      </c>
      <c r="D712" s="4" t="str">
        <f t="shared" si="35"/>
        <v>4-Causa Ingreso-03-Hombres-3</v>
      </c>
      <c r="E712">
        <v>4</v>
      </c>
      <c r="F712" t="s">
        <v>357</v>
      </c>
      <c r="G712" t="s">
        <v>416</v>
      </c>
      <c r="H712" t="s">
        <v>125</v>
      </c>
      <c r="I712">
        <v>3</v>
      </c>
      <c r="J712" t="s">
        <v>203</v>
      </c>
      <c r="K712" t="s">
        <v>252</v>
      </c>
      <c r="L712" t="s">
        <v>108</v>
      </c>
      <c r="M712">
        <v>73</v>
      </c>
      <c r="O712" t="str">
        <f>+VLOOKUP(Línea_Causa_Sexo_Región[[#This Row],[id_LA]],Línea_Atención[],2,0)</f>
        <v>Línea Oficina Protección Derechos</v>
      </c>
    </row>
    <row r="713" spans="2:15" x14ac:dyDescent="0.3">
      <c r="B713" s="4" t="str">
        <f t="shared" si="33"/>
        <v>4-Causa Ingreso-03</v>
      </c>
      <c r="C713" s="4" t="str">
        <f t="shared" si="34"/>
        <v>4-Causa Ingreso-03-Hombres</v>
      </c>
      <c r="D713" s="4" t="str">
        <f t="shared" si="35"/>
        <v>4-Causa Ingreso-03-Hombres-4</v>
      </c>
      <c r="E713">
        <v>4</v>
      </c>
      <c r="F713" t="s">
        <v>357</v>
      </c>
      <c r="G713" t="s">
        <v>416</v>
      </c>
      <c r="H713" t="s">
        <v>125</v>
      </c>
      <c r="I713">
        <v>4</v>
      </c>
      <c r="J713" t="s">
        <v>204</v>
      </c>
      <c r="K713" t="s">
        <v>252</v>
      </c>
      <c r="L713" t="s">
        <v>108</v>
      </c>
      <c r="M713">
        <v>194</v>
      </c>
      <c r="O713" t="str">
        <f>+VLOOKUP(Línea_Causa_Sexo_Región[[#This Row],[id_LA]],Línea_Atención[],2,0)</f>
        <v>Línea Oficina Protección Derechos</v>
      </c>
    </row>
    <row r="714" spans="2:15" x14ac:dyDescent="0.3">
      <c r="B714" s="4" t="str">
        <f t="shared" si="33"/>
        <v>4-Causa Ingreso-03</v>
      </c>
      <c r="C714" s="4" t="str">
        <f t="shared" si="34"/>
        <v>4-Causa Ingreso-03-Hombres</v>
      </c>
      <c r="D714" s="4" t="str">
        <f t="shared" si="35"/>
        <v>4-Causa Ingreso-03-Hombres-5</v>
      </c>
      <c r="E714">
        <v>4</v>
      </c>
      <c r="F714" t="s">
        <v>357</v>
      </c>
      <c r="G714" t="s">
        <v>416</v>
      </c>
      <c r="H714" t="s">
        <v>125</v>
      </c>
      <c r="I714">
        <v>5</v>
      </c>
      <c r="J714" t="s">
        <v>205</v>
      </c>
      <c r="K714" t="s">
        <v>252</v>
      </c>
      <c r="L714" t="s">
        <v>108</v>
      </c>
      <c r="M714">
        <v>194</v>
      </c>
      <c r="O714" t="str">
        <f>+VLOOKUP(Línea_Causa_Sexo_Región[[#This Row],[id_LA]],Línea_Atención[],2,0)</f>
        <v>Línea Oficina Protección Derechos</v>
      </c>
    </row>
    <row r="715" spans="2:15" x14ac:dyDescent="0.3">
      <c r="B715" s="4" t="str">
        <f t="shared" si="33"/>
        <v>4-Causa Ingreso-03</v>
      </c>
      <c r="C715" s="4" t="str">
        <f t="shared" si="34"/>
        <v>4-Causa Ingreso-03-Hombres</v>
      </c>
      <c r="D715" s="4" t="str">
        <f t="shared" si="35"/>
        <v>4-Causa Ingreso-03-Hombres-13</v>
      </c>
      <c r="E715">
        <v>4</v>
      </c>
      <c r="F715" t="s">
        <v>357</v>
      </c>
      <c r="G715" t="s">
        <v>416</v>
      </c>
      <c r="H715" t="s">
        <v>125</v>
      </c>
      <c r="I715">
        <v>13</v>
      </c>
      <c r="J715" t="s">
        <v>213</v>
      </c>
      <c r="K715" t="s">
        <v>252</v>
      </c>
      <c r="L715" t="s">
        <v>108</v>
      </c>
      <c r="M715">
        <v>1441</v>
      </c>
      <c r="O715" t="str">
        <f>+VLOOKUP(Línea_Causa_Sexo_Región[[#This Row],[id_LA]],Línea_Atención[],2,0)</f>
        <v>Línea Oficina Protección Derechos</v>
      </c>
    </row>
    <row r="716" spans="2:15" x14ac:dyDescent="0.3">
      <c r="B716" s="4" t="str">
        <f t="shared" si="33"/>
        <v>4-Causa Ingreso-03</v>
      </c>
      <c r="C716" s="4" t="str">
        <f t="shared" si="34"/>
        <v>4-Causa Ingreso-03-Hombres</v>
      </c>
      <c r="D716" s="4" t="str">
        <f t="shared" si="35"/>
        <v>4-Causa Ingreso-03-Hombres-6</v>
      </c>
      <c r="E716">
        <v>4</v>
      </c>
      <c r="F716" t="s">
        <v>357</v>
      </c>
      <c r="G716" t="s">
        <v>416</v>
      </c>
      <c r="H716" t="s">
        <v>125</v>
      </c>
      <c r="I716">
        <v>6</v>
      </c>
      <c r="J716" t="s">
        <v>206</v>
      </c>
      <c r="K716" t="s">
        <v>252</v>
      </c>
      <c r="L716" t="s">
        <v>108</v>
      </c>
      <c r="M716">
        <v>77</v>
      </c>
      <c r="O716" t="str">
        <f>+VLOOKUP(Línea_Causa_Sexo_Región[[#This Row],[id_LA]],Línea_Atención[],2,0)</f>
        <v>Línea Oficina Protección Derechos</v>
      </c>
    </row>
    <row r="717" spans="2:15" x14ac:dyDescent="0.3">
      <c r="B717" s="4" t="str">
        <f t="shared" si="33"/>
        <v>4-Causa Ingreso-03</v>
      </c>
      <c r="C717" s="4" t="str">
        <f t="shared" si="34"/>
        <v>4-Causa Ingreso-03-Hombres</v>
      </c>
      <c r="D717" s="4" t="str">
        <f t="shared" si="35"/>
        <v>4-Causa Ingreso-03-Hombres-7</v>
      </c>
      <c r="E717">
        <v>4</v>
      </c>
      <c r="F717" t="s">
        <v>357</v>
      </c>
      <c r="G717" t="s">
        <v>416</v>
      </c>
      <c r="H717" t="s">
        <v>125</v>
      </c>
      <c r="I717">
        <v>7</v>
      </c>
      <c r="J717" t="s">
        <v>207</v>
      </c>
      <c r="K717" t="s">
        <v>252</v>
      </c>
      <c r="L717" t="s">
        <v>108</v>
      </c>
      <c r="M717">
        <v>154</v>
      </c>
      <c r="O717" t="str">
        <f>+VLOOKUP(Línea_Causa_Sexo_Región[[#This Row],[id_LA]],Línea_Atención[],2,0)</f>
        <v>Línea Oficina Protección Derechos</v>
      </c>
    </row>
    <row r="718" spans="2:15" x14ac:dyDescent="0.3">
      <c r="B718" s="4" t="str">
        <f t="shared" si="33"/>
        <v>4-Causa Ingreso-03</v>
      </c>
      <c r="C718" s="4" t="str">
        <f t="shared" si="34"/>
        <v>4-Causa Ingreso-03-Hombres</v>
      </c>
      <c r="D718" s="4" t="str">
        <f t="shared" si="35"/>
        <v>4-Causa Ingreso-03-Hombres-16</v>
      </c>
      <c r="E718">
        <v>4</v>
      </c>
      <c r="F718" t="s">
        <v>357</v>
      </c>
      <c r="G718" t="s">
        <v>416</v>
      </c>
      <c r="H718" t="s">
        <v>125</v>
      </c>
      <c r="I718">
        <v>16</v>
      </c>
      <c r="J718" t="s">
        <v>216</v>
      </c>
      <c r="K718" t="s">
        <v>252</v>
      </c>
      <c r="L718" t="s">
        <v>108</v>
      </c>
      <c r="M718">
        <v>40</v>
      </c>
      <c r="O718" t="str">
        <f>+VLOOKUP(Línea_Causa_Sexo_Región[[#This Row],[id_LA]],Línea_Atención[],2,0)</f>
        <v>Línea Oficina Protección Derechos</v>
      </c>
    </row>
    <row r="719" spans="2:15" x14ac:dyDescent="0.3">
      <c r="B719" s="4" t="str">
        <f t="shared" si="33"/>
        <v>4-Causa Ingreso-03</v>
      </c>
      <c r="C719" s="4" t="str">
        <f t="shared" si="34"/>
        <v>4-Causa Ingreso-03-Hombres</v>
      </c>
      <c r="D719" s="4" t="str">
        <f t="shared" si="35"/>
        <v>4-Causa Ingreso-03-Hombres-8</v>
      </c>
      <c r="E719">
        <v>4</v>
      </c>
      <c r="F719" t="s">
        <v>357</v>
      </c>
      <c r="G719" t="s">
        <v>416</v>
      </c>
      <c r="H719" t="s">
        <v>125</v>
      </c>
      <c r="I719">
        <v>8</v>
      </c>
      <c r="J719" t="s">
        <v>208</v>
      </c>
      <c r="K719" t="s">
        <v>252</v>
      </c>
      <c r="L719" t="s">
        <v>108</v>
      </c>
      <c r="M719">
        <v>221</v>
      </c>
      <c r="O719" t="str">
        <f>+VLOOKUP(Línea_Causa_Sexo_Región[[#This Row],[id_LA]],Línea_Atención[],2,0)</f>
        <v>Línea Oficina Protección Derechos</v>
      </c>
    </row>
    <row r="720" spans="2:15" x14ac:dyDescent="0.3">
      <c r="B720" s="4" t="str">
        <f t="shared" si="33"/>
        <v>4-Causa Ingreso-03</v>
      </c>
      <c r="C720" s="4" t="str">
        <f t="shared" si="34"/>
        <v>4-Causa Ingreso-03-Hombres</v>
      </c>
      <c r="D720" s="4" t="str">
        <f t="shared" si="35"/>
        <v>4-Causa Ingreso-03-Hombres-9</v>
      </c>
      <c r="E720">
        <v>4</v>
      </c>
      <c r="F720" t="s">
        <v>357</v>
      </c>
      <c r="G720" t="s">
        <v>416</v>
      </c>
      <c r="H720" t="s">
        <v>125</v>
      </c>
      <c r="I720">
        <v>9</v>
      </c>
      <c r="J720" t="s">
        <v>209</v>
      </c>
      <c r="K720" t="s">
        <v>252</v>
      </c>
      <c r="L720" t="s">
        <v>108</v>
      </c>
      <c r="M720">
        <v>296</v>
      </c>
      <c r="O720" t="str">
        <f>+VLOOKUP(Línea_Causa_Sexo_Región[[#This Row],[id_LA]],Línea_Atención[],2,0)</f>
        <v>Línea Oficina Protección Derechos</v>
      </c>
    </row>
    <row r="721" spans="2:15" x14ac:dyDescent="0.3">
      <c r="B721" s="4" t="str">
        <f t="shared" si="33"/>
        <v>4-Causa Ingreso-03</v>
      </c>
      <c r="C721" s="4" t="str">
        <f t="shared" si="34"/>
        <v>4-Causa Ingreso-03-Hombres</v>
      </c>
      <c r="D721" s="4" t="str">
        <f t="shared" si="35"/>
        <v>4-Causa Ingreso-03-Hombres-14</v>
      </c>
      <c r="E721">
        <v>4</v>
      </c>
      <c r="F721" t="s">
        <v>357</v>
      </c>
      <c r="G721" t="s">
        <v>416</v>
      </c>
      <c r="H721" t="s">
        <v>125</v>
      </c>
      <c r="I721">
        <v>14</v>
      </c>
      <c r="J721" t="s">
        <v>214</v>
      </c>
      <c r="K721" t="s">
        <v>252</v>
      </c>
      <c r="L721" t="s">
        <v>108</v>
      </c>
      <c r="M721">
        <v>68</v>
      </c>
      <c r="O721" t="str">
        <f>+VLOOKUP(Línea_Causa_Sexo_Región[[#This Row],[id_LA]],Línea_Atención[],2,0)</f>
        <v>Línea Oficina Protección Derechos</v>
      </c>
    </row>
    <row r="722" spans="2:15" x14ac:dyDescent="0.3">
      <c r="B722" s="4" t="str">
        <f t="shared" si="33"/>
        <v>4-Causa Ingreso-03</v>
      </c>
      <c r="C722" s="4" t="str">
        <f t="shared" si="34"/>
        <v>4-Causa Ingreso-03-Hombres</v>
      </c>
      <c r="D722" s="4" t="str">
        <f t="shared" si="35"/>
        <v>4-Causa Ingreso-03-Hombres-10</v>
      </c>
      <c r="E722">
        <v>4</v>
      </c>
      <c r="F722" t="s">
        <v>357</v>
      </c>
      <c r="G722" t="s">
        <v>416</v>
      </c>
      <c r="H722" t="s">
        <v>125</v>
      </c>
      <c r="I722">
        <v>10</v>
      </c>
      <c r="J722" t="s">
        <v>210</v>
      </c>
      <c r="K722" t="s">
        <v>252</v>
      </c>
      <c r="L722" t="s">
        <v>108</v>
      </c>
      <c r="M722">
        <v>127</v>
      </c>
      <c r="O722" t="str">
        <f>+VLOOKUP(Línea_Causa_Sexo_Región[[#This Row],[id_LA]],Línea_Atención[],2,0)</f>
        <v>Línea Oficina Protección Derechos</v>
      </c>
    </row>
    <row r="723" spans="2:15" x14ac:dyDescent="0.3">
      <c r="B723" s="4" t="str">
        <f t="shared" si="33"/>
        <v>4-Causa Ingreso-03</v>
      </c>
      <c r="C723" s="4" t="str">
        <f t="shared" si="34"/>
        <v>4-Causa Ingreso-03-Hombres</v>
      </c>
      <c r="D723" s="4" t="str">
        <f t="shared" si="35"/>
        <v>4-Causa Ingreso-03-Hombres-11</v>
      </c>
      <c r="E723">
        <v>4</v>
      </c>
      <c r="F723" t="s">
        <v>357</v>
      </c>
      <c r="G723" t="s">
        <v>416</v>
      </c>
      <c r="H723" t="s">
        <v>125</v>
      </c>
      <c r="I723">
        <v>11</v>
      </c>
      <c r="J723" t="s">
        <v>211</v>
      </c>
      <c r="K723" t="s">
        <v>252</v>
      </c>
      <c r="L723" t="s">
        <v>108</v>
      </c>
      <c r="M723">
        <v>13</v>
      </c>
      <c r="O723" t="str">
        <f>+VLOOKUP(Línea_Causa_Sexo_Región[[#This Row],[id_LA]],Línea_Atención[],2,0)</f>
        <v>Línea Oficina Protección Derechos</v>
      </c>
    </row>
    <row r="724" spans="2:15" x14ac:dyDescent="0.3">
      <c r="B724" s="4" t="str">
        <f t="shared" si="33"/>
        <v>4-Causa Ingreso-03</v>
      </c>
      <c r="C724" s="4" t="str">
        <f t="shared" si="34"/>
        <v>4-Causa Ingreso-03-Hombres</v>
      </c>
      <c r="D724" s="4" t="str">
        <f t="shared" si="35"/>
        <v>4-Causa Ingreso-03-Hombres-12</v>
      </c>
      <c r="E724">
        <v>4</v>
      </c>
      <c r="F724" t="s">
        <v>357</v>
      </c>
      <c r="G724" t="s">
        <v>416</v>
      </c>
      <c r="H724" t="s">
        <v>125</v>
      </c>
      <c r="I724">
        <v>12</v>
      </c>
      <c r="J724" t="s">
        <v>212</v>
      </c>
      <c r="K724" t="s">
        <v>252</v>
      </c>
      <c r="L724" t="s">
        <v>108</v>
      </c>
      <c r="M724">
        <v>4</v>
      </c>
      <c r="O724" t="str">
        <f>+VLOOKUP(Línea_Causa_Sexo_Región[[#This Row],[id_LA]],Línea_Atención[],2,0)</f>
        <v>Línea Oficina Protección Derechos</v>
      </c>
    </row>
    <row r="725" spans="2:15" x14ac:dyDescent="0.3">
      <c r="B725" s="4" t="str">
        <f t="shared" si="33"/>
        <v>4-Causa Ingreso-03</v>
      </c>
      <c r="C725" s="4" t="str">
        <f t="shared" si="34"/>
        <v>4-Causa Ingreso-03-Mujeres</v>
      </c>
      <c r="D725" s="4" t="str">
        <f t="shared" si="35"/>
        <v>4-Causa Ingreso-03-Mujeres-15</v>
      </c>
      <c r="E725">
        <v>4</v>
      </c>
      <c r="F725" t="s">
        <v>357</v>
      </c>
      <c r="G725" t="s">
        <v>416</v>
      </c>
      <c r="H725" t="s">
        <v>125</v>
      </c>
      <c r="I725">
        <v>15</v>
      </c>
      <c r="J725" t="s">
        <v>215</v>
      </c>
      <c r="K725" t="s">
        <v>253</v>
      </c>
      <c r="L725" t="s">
        <v>108</v>
      </c>
      <c r="M725">
        <v>27</v>
      </c>
      <c r="O725" t="str">
        <f>+VLOOKUP(Línea_Causa_Sexo_Región[[#This Row],[id_LA]],Línea_Atención[],2,0)</f>
        <v>Línea Oficina Protección Derechos</v>
      </c>
    </row>
    <row r="726" spans="2:15" x14ac:dyDescent="0.3">
      <c r="B726" s="4" t="str">
        <f t="shared" si="33"/>
        <v>4-Causa Ingreso-03</v>
      </c>
      <c r="C726" s="4" t="str">
        <f t="shared" si="34"/>
        <v>4-Causa Ingreso-03-Mujeres</v>
      </c>
      <c r="D726" s="4" t="str">
        <f t="shared" si="35"/>
        <v>4-Causa Ingreso-03-Mujeres-1</v>
      </c>
      <c r="E726">
        <v>4</v>
      </c>
      <c r="F726" t="s">
        <v>357</v>
      </c>
      <c r="G726" t="s">
        <v>416</v>
      </c>
      <c r="H726" t="s">
        <v>125</v>
      </c>
      <c r="I726">
        <v>1</v>
      </c>
      <c r="J726" t="s">
        <v>201</v>
      </c>
      <c r="K726" t="s">
        <v>253</v>
      </c>
      <c r="L726" t="s">
        <v>108</v>
      </c>
      <c r="M726">
        <v>131</v>
      </c>
      <c r="O726" t="str">
        <f>+VLOOKUP(Línea_Causa_Sexo_Región[[#This Row],[id_LA]],Línea_Atención[],2,0)</f>
        <v>Línea Oficina Protección Derechos</v>
      </c>
    </row>
    <row r="727" spans="2:15" x14ac:dyDescent="0.3">
      <c r="B727" s="4" t="str">
        <f t="shared" si="33"/>
        <v>4-Causa Ingreso-03</v>
      </c>
      <c r="C727" s="4" t="str">
        <f t="shared" si="34"/>
        <v>4-Causa Ingreso-03-Mujeres</v>
      </c>
      <c r="D727" s="4" t="str">
        <f t="shared" si="35"/>
        <v>4-Causa Ingreso-03-Mujeres-2</v>
      </c>
      <c r="E727">
        <v>4</v>
      </c>
      <c r="F727" t="s">
        <v>357</v>
      </c>
      <c r="G727" t="s">
        <v>416</v>
      </c>
      <c r="H727" t="s">
        <v>125</v>
      </c>
      <c r="I727">
        <v>2</v>
      </c>
      <c r="J727" t="s">
        <v>202</v>
      </c>
      <c r="K727" t="s">
        <v>253</v>
      </c>
      <c r="L727" t="s">
        <v>108</v>
      </c>
      <c r="M727">
        <v>58</v>
      </c>
      <c r="O727" t="str">
        <f>+VLOOKUP(Línea_Causa_Sexo_Región[[#This Row],[id_LA]],Línea_Atención[],2,0)</f>
        <v>Línea Oficina Protección Derechos</v>
      </c>
    </row>
    <row r="728" spans="2:15" x14ac:dyDescent="0.3">
      <c r="B728" s="4" t="str">
        <f t="shared" si="33"/>
        <v>4-Causa Ingreso-03</v>
      </c>
      <c r="C728" s="4" t="str">
        <f t="shared" si="34"/>
        <v>4-Causa Ingreso-03-Mujeres</v>
      </c>
      <c r="D728" s="4" t="str">
        <f t="shared" si="35"/>
        <v>4-Causa Ingreso-03-Mujeres-3</v>
      </c>
      <c r="E728">
        <v>4</v>
      </c>
      <c r="F728" t="s">
        <v>357</v>
      </c>
      <c r="G728" t="s">
        <v>416</v>
      </c>
      <c r="H728" t="s">
        <v>125</v>
      </c>
      <c r="I728">
        <v>3</v>
      </c>
      <c r="J728" t="s">
        <v>203</v>
      </c>
      <c r="K728" t="s">
        <v>253</v>
      </c>
      <c r="L728" t="s">
        <v>108</v>
      </c>
      <c r="M728">
        <v>51</v>
      </c>
      <c r="O728" t="str">
        <f>+VLOOKUP(Línea_Causa_Sexo_Región[[#This Row],[id_LA]],Línea_Atención[],2,0)</f>
        <v>Línea Oficina Protección Derechos</v>
      </c>
    </row>
    <row r="729" spans="2:15" x14ac:dyDescent="0.3">
      <c r="B729" s="4" t="str">
        <f t="shared" si="33"/>
        <v>4-Causa Ingreso-03</v>
      </c>
      <c r="C729" s="4" t="str">
        <f t="shared" si="34"/>
        <v>4-Causa Ingreso-03-Mujeres</v>
      </c>
      <c r="D729" s="4" t="str">
        <f t="shared" si="35"/>
        <v>4-Causa Ingreso-03-Mujeres-4</v>
      </c>
      <c r="E729">
        <v>4</v>
      </c>
      <c r="F729" t="s">
        <v>357</v>
      </c>
      <c r="G729" t="s">
        <v>416</v>
      </c>
      <c r="H729" t="s">
        <v>125</v>
      </c>
      <c r="I729">
        <v>4</v>
      </c>
      <c r="J729" t="s">
        <v>204</v>
      </c>
      <c r="K729" t="s">
        <v>253</v>
      </c>
      <c r="L729" t="s">
        <v>108</v>
      </c>
      <c r="M729">
        <v>189</v>
      </c>
      <c r="O729" t="str">
        <f>+VLOOKUP(Línea_Causa_Sexo_Región[[#This Row],[id_LA]],Línea_Atención[],2,0)</f>
        <v>Línea Oficina Protección Derechos</v>
      </c>
    </row>
    <row r="730" spans="2:15" x14ac:dyDescent="0.3">
      <c r="B730" s="4" t="str">
        <f t="shared" si="33"/>
        <v>4-Causa Ingreso-03</v>
      </c>
      <c r="C730" s="4" t="str">
        <f t="shared" si="34"/>
        <v>4-Causa Ingreso-03-Mujeres</v>
      </c>
      <c r="D730" s="4" t="str">
        <f t="shared" si="35"/>
        <v>4-Causa Ingreso-03-Mujeres-5</v>
      </c>
      <c r="E730">
        <v>4</v>
      </c>
      <c r="F730" t="s">
        <v>357</v>
      </c>
      <c r="G730" t="s">
        <v>416</v>
      </c>
      <c r="H730" t="s">
        <v>125</v>
      </c>
      <c r="I730">
        <v>5</v>
      </c>
      <c r="J730" t="s">
        <v>205</v>
      </c>
      <c r="K730" t="s">
        <v>253</v>
      </c>
      <c r="L730" t="s">
        <v>108</v>
      </c>
      <c r="M730">
        <v>148</v>
      </c>
      <c r="O730" t="str">
        <f>+VLOOKUP(Línea_Causa_Sexo_Región[[#This Row],[id_LA]],Línea_Atención[],2,0)</f>
        <v>Línea Oficina Protección Derechos</v>
      </c>
    </row>
    <row r="731" spans="2:15" x14ac:dyDescent="0.3">
      <c r="B731" s="4" t="str">
        <f t="shared" si="33"/>
        <v>4-Causa Ingreso-03</v>
      </c>
      <c r="C731" s="4" t="str">
        <f t="shared" si="34"/>
        <v>4-Causa Ingreso-03-Mujeres</v>
      </c>
      <c r="D731" s="4" t="str">
        <f t="shared" si="35"/>
        <v>4-Causa Ingreso-03-Mujeres-13</v>
      </c>
      <c r="E731">
        <v>4</v>
      </c>
      <c r="F731" t="s">
        <v>357</v>
      </c>
      <c r="G731" t="s">
        <v>416</v>
      </c>
      <c r="H731" t="s">
        <v>125</v>
      </c>
      <c r="I731">
        <v>13</v>
      </c>
      <c r="J731" t="s">
        <v>213</v>
      </c>
      <c r="K731" t="s">
        <v>253</v>
      </c>
      <c r="L731" t="s">
        <v>108</v>
      </c>
      <c r="M731">
        <v>1454</v>
      </c>
      <c r="O731" t="str">
        <f>+VLOOKUP(Línea_Causa_Sexo_Región[[#This Row],[id_LA]],Línea_Atención[],2,0)</f>
        <v>Línea Oficina Protección Derechos</v>
      </c>
    </row>
    <row r="732" spans="2:15" x14ac:dyDescent="0.3">
      <c r="B732" s="4" t="str">
        <f t="shared" si="33"/>
        <v>4-Causa Ingreso-03</v>
      </c>
      <c r="C732" s="4" t="str">
        <f t="shared" si="34"/>
        <v>4-Causa Ingreso-03-Mujeres</v>
      </c>
      <c r="D732" s="4" t="str">
        <f t="shared" si="35"/>
        <v>4-Causa Ingreso-03-Mujeres-6</v>
      </c>
      <c r="E732">
        <v>4</v>
      </c>
      <c r="F732" t="s">
        <v>357</v>
      </c>
      <c r="G732" t="s">
        <v>416</v>
      </c>
      <c r="H732" t="s">
        <v>125</v>
      </c>
      <c r="I732">
        <v>6</v>
      </c>
      <c r="J732" t="s">
        <v>206</v>
      </c>
      <c r="K732" t="s">
        <v>253</v>
      </c>
      <c r="L732" t="s">
        <v>108</v>
      </c>
      <c r="M732">
        <v>89</v>
      </c>
      <c r="O732" t="str">
        <f>+VLOOKUP(Línea_Causa_Sexo_Región[[#This Row],[id_LA]],Línea_Atención[],2,0)</f>
        <v>Línea Oficina Protección Derechos</v>
      </c>
    </row>
    <row r="733" spans="2:15" x14ac:dyDescent="0.3">
      <c r="B733" s="4" t="str">
        <f t="shared" si="33"/>
        <v>4-Causa Ingreso-03</v>
      </c>
      <c r="C733" s="4" t="str">
        <f t="shared" si="34"/>
        <v>4-Causa Ingreso-03-Mujeres</v>
      </c>
      <c r="D733" s="4" t="str">
        <f t="shared" si="35"/>
        <v>4-Causa Ingreso-03-Mujeres-7</v>
      </c>
      <c r="E733">
        <v>4</v>
      </c>
      <c r="F733" t="s">
        <v>357</v>
      </c>
      <c r="G733" t="s">
        <v>416</v>
      </c>
      <c r="H733" t="s">
        <v>125</v>
      </c>
      <c r="I733">
        <v>7</v>
      </c>
      <c r="J733" t="s">
        <v>207</v>
      </c>
      <c r="K733" t="s">
        <v>253</v>
      </c>
      <c r="L733" t="s">
        <v>108</v>
      </c>
      <c r="M733">
        <v>176</v>
      </c>
      <c r="O733" t="str">
        <f>+VLOOKUP(Línea_Causa_Sexo_Región[[#This Row],[id_LA]],Línea_Atención[],2,0)</f>
        <v>Línea Oficina Protección Derechos</v>
      </c>
    </row>
    <row r="734" spans="2:15" x14ac:dyDescent="0.3">
      <c r="B734" s="4" t="str">
        <f t="shared" si="33"/>
        <v>4-Causa Ingreso-03</v>
      </c>
      <c r="C734" s="4" t="str">
        <f t="shared" si="34"/>
        <v>4-Causa Ingreso-03-Mujeres</v>
      </c>
      <c r="D734" s="4" t="str">
        <f t="shared" si="35"/>
        <v>4-Causa Ingreso-03-Mujeres-16</v>
      </c>
      <c r="E734">
        <v>4</v>
      </c>
      <c r="F734" t="s">
        <v>357</v>
      </c>
      <c r="G734" t="s">
        <v>416</v>
      </c>
      <c r="H734" t="s">
        <v>125</v>
      </c>
      <c r="I734">
        <v>16</v>
      </c>
      <c r="J734" t="s">
        <v>216</v>
      </c>
      <c r="K734" t="s">
        <v>253</v>
      </c>
      <c r="L734" t="s">
        <v>108</v>
      </c>
      <c r="M734">
        <v>55</v>
      </c>
      <c r="O734" t="str">
        <f>+VLOOKUP(Línea_Causa_Sexo_Región[[#This Row],[id_LA]],Línea_Atención[],2,0)</f>
        <v>Línea Oficina Protección Derechos</v>
      </c>
    </row>
    <row r="735" spans="2:15" x14ac:dyDescent="0.3">
      <c r="B735" s="4" t="str">
        <f t="shared" si="33"/>
        <v>4-Causa Ingreso-03</v>
      </c>
      <c r="C735" s="4" t="str">
        <f t="shared" si="34"/>
        <v>4-Causa Ingreso-03-Mujeres</v>
      </c>
      <c r="D735" s="4" t="str">
        <f t="shared" si="35"/>
        <v>4-Causa Ingreso-03-Mujeres-8</v>
      </c>
      <c r="E735">
        <v>4</v>
      </c>
      <c r="F735" t="s">
        <v>357</v>
      </c>
      <c r="G735" t="s">
        <v>416</v>
      </c>
      <c r="H735" t="s">
        <v>125</v>
      </c>
      <c r="I735">
        <v>8</v>
      </c>
      <c r="J735" t="s">
        <v>208</v>
      </c>
      <c r="K735" t="s">
        <v>253</v>
      </c>
      <c r="L735" t="s">
        <v>108</v>
      </c>
      <c r="M735">
        <v>222</v>
      </c>
      <c r="O735" t="str">
        <f>+VLOOKUP(Línea_Causa_Sexo_Región[[#This Row],[id_LA]],Línea_Atención[],2,0)</f>
        <v>Línea Oficina Protección Derechos</v>
      </c>
    </row>
    <row r="736" spans="2:15" x14ac:dyDescent="0.3">
      <c r="B736" s="4" t="str">
        <f t="shared" si="33"/>
        <v>4-Causa Ingreso-03</v>
      </c>
      <c r="C736" s="4" t="str">
        <f t="shared" si="34"/>
        <v>4-Causa Ingreso-03-Mujeres</v>
      </c>
      <c r="D736" s="4" t="str">
        <f t="shared" si="35"/>
        <v>4-Causa Ingreso-03-Mujeres-9</v>
      </c>
      <c r="E736">
        <v>4</v>
      </c>
      <c r="F736" t="s">
        <v>357</v>
      </c>
      <c r="G736" t="s">
        <v>416</v>
      </c>
      <c r="H736" t="s">
        <v>125</v>
      </c>
      <c r="I736">
        <v>9</v>
      </c>
      <c r="J736" t="s">
        <v>209</v>
      </c>
      <c r="K736" t="s">
        <v>253</v>
      </c>
      <c r="L736" t="s">
        <v>108</v>
      </c>
      <c r="M736">
        <v>279</v>
      </c>
      <c r="O736" t="str">
        <f>+VLOOKUP(Línea_Causa_Sexo_Región[[#This Row],[id_LA]],Línea_Atención[],2,0)</f>
        <v>Línea Oficina Protección Derechos</v>
      </c>
    </row>
    <row r="737" spans="2:15" x14ac:dyDescent="0.3">
      <c r="B737" s="4" t="str">
        <f t="shared" si="33"/>
        <v>4-Causa Ingreso-03</v>
      </c>
      <c r="C737" s="4" t="str">
        <f t="shared" si="34"/>
        <v>4-Causa Ingreso-03-Mujeres</v>
      </c>
      <c r="D737" s="4" t="str">
        <f t="shared" si="35"/>
        <v>4-Causa Ingreso-03-Mujeres-14</v>
      </c>
      <c r="E737">
        <v>4</v>
      </c>
      <c r="F737" t="s">
        <v>357</v>
      </c>
      <c r="G737" t="s">
        <v>416</v>
      </c>
      <c r="H737" t="s">
        <v>125</v>
      </c>
      <c r="I737">
        <v>14</v>
      </c>
      <c r="J737" t="s">
        <v>214</v>
      </c>
      <c r="K737" t="s">
        <v>253</v>
      </c>
      <c r="L737" t="s">
        <v>108</v>
      </c>
      <c r="M737">
        <v>64</v>
      </c>
      <c r="O737" t="str">
        <f>+VLOOKUP(Línea_Causa_Sexo_Región[[#This Row],[id_LA]],Línea_Atención[],2,0)</f>
        <v>Línea Oficina Protección Derechos</v>
      </c>
    </row>
    <row r="738" spans="2:15" x14ac:dyDescent="0.3">
      <c r="B738" s="4" t="str">
        <f t="shared" si="33"/>
        <v>4-Causa Ingreso-03</v>
      </c>
      <c r="C738" s="4" t="str">
        <f t="shared" si="34"/>
        <v>4-Causa Ingreso-03-Mujeres</v>
      </c>
      <c r="D738" s="4" t="str">
        <f t="shared" si="35"/>
        <v>4-Causa Ingreso-03-Mujeres-10</v>
      </c>
      <c r="E738">
        <v>4</v>
      </c>
      <c r="F738" t="s">
        <v>357</v>
      </c>
      <c r="G738" t="s">
        <v>416</v>
      </c>
      <c r="H738" t="s">
        <v>125</v>
      </c>
      <c r="I738">
        <v>10</v>
      </c>
      <c r="J738" t="s">
        <v>210</v>
      </c>
      <c r="K738" t="s">
        <v>253</v>
      </c>
      <c r="L738" t="s">
        <v>108</v>
      </c>
      <c r="M738">
        <v>131</v>
      </c>
      <c r="O738" t="str">
        <f>+VLOOKUP(Línea_Causa_Sexo_Región[[#This Row],[id_LA]],Línea_Atención[],2,0)</f>
        <v>Línea Oficina Protección Derechos</v>
      </c>
    </row>
    <row r="739" spans="2:15" x14ac:dyDescent="0.3">
      <c r="B739" s="4" t="str">
        <f t="shared" si="33"/>
        <v>4-Causa Ingreso-03</v>
      </c>
      <c r="C739" s="4" t="str">
        <f t="shared" si="34"/>
        <v>4-Causa Ingreso-03-Mujeres</v>
      </c>
      <c r="D739" s="4" t="str">
        <f t="shared" si="35"/>
        <v>4-Causa Ingreso-03-Mujeres-11</v>
      </c>
      <c r="E739">
        <v>4</v>
      </c>
      <c r="F739" t="s">
        <v>357</v>
      </c>
      <c r="G739" t="s">
        <v>416</v>
      </c>
      <c r="H739" t="s">
        <v>125</v>
      </c>
      <c r="I739">
        <v>11</v>
      </c>
      <c r="J739" t="s">
        <v>211</v>
      </c>
      <c r="K739" t="s">
        <v>253</v>
      </c>
      <c r="L739" t="s">
        <v>108</v>
      </c>
      <c r="M739">
        <v>24</v>
      </c>
      <c r="O739" t="str">
        <f>+VLOOKUP(Línea_Causa_Sexo_Región[[#This Row],[id_LA]],Línea_Atención[],2,0)</f>
        <v>Línea Oficina Protección Derechos</v>
      </c>
    </row>
    <row r="740" spans="2:15" x14ac:dyDescent="0.3">
      <c r="B740" s="4" t="str">
        <f t="shared" si="33"/>
        <v>4-Causa Ingreso-03</v>
      </c>
      <c r="C740" s="4" t="str">
        <f t="shared" si="34"/>
        <v>4-Causa Ingreso-03-Mujeres</v>
      </c>
      <c r="D740" s="4" t="str">
        <f t="shared" si="35"/>
        <v>4-Causa Ingreso-03-Mujeres-12</v>
      </c>
      <c r="E740">
        <v>4</v>
      </c>
      <c r="F740" t="s">
        <v>357</v>
      </c>
      <c r="G740" t="s">
        <v>416</v>
      </c>
      <c r="H740" t="s">
        <v>125</v>
      </c>
      <c r="I740">
        <v>12</v>
      </c>
      <c r="J740" t="s">
        <v>212</v>
      </c>
      <c r="K740" t="s">
        <v>253</v>
      </c>
      <c r="L740" t="s">
        <v>108</v>
      </c>
      <c r="M740">
        <v>2</v>
      </c>
      <c r="O740" t="str">
        <f>+VLOOKUP(Línea_Causa_Sexo_Región[[#This Row],[id_LA]],Línea_Atención[],2,0)</f>
        <v>Línea Oficina Protección Derechos</v>
      </c>
    </row>
    <row r="741" spans="2:15" x14ac:dyDescent="0.3">
      <c r="B741" s="4" t="str">
        <f t="shared" si="33"/>
        <v>4-Causa Ingreso-04</v>
      </c>
      <c r="C741" s="4" t="str">
        <f t="shared" si="34"/>
        <v>4-Causa Ingreso-04-Hombres</v>
      </c>
      <c r="D741" s="4" t="str">
        <f t="shared" si="35"/>
        <v>4-Causa Ingreso-04-Hombres-15</v>
      </c>
      <c r="E741">
        <v>4</v>
      </c>
      <c r="F741" t="s">
        <v>358</v>
      </c>
      <c r="G741" t="s">
        <v>416</v>
      </c>
      <c r="H741" t="s">
        <v>126</v>
      </c>
      <c r="I741">
        <v>15</v>
      </c>
      <c r="J741" t="s">
        <v>215</v>
      </c>
      <c r="K741" t="s">
        <v>252</v>
      </c>
      <c r="L741" t="s">
        <v>108</v>
      </c>
      <c r="M741">
        <v>9</v>
      </c>
      <c r="O741" t="str">
        <f>+VLOOKUP(Línea_Causa_Sexo_Región[[#This Row],[id_LA]],Línea_Atención[],2,0)</f>
        <v>Línea Oficina Protección Derechos</v>
      </c>
    </row>
    <row r="742" spans="2:15" x14ac:dyDescent="0.3">
      <c r="B742" s="4" t="str">
        <f t="shared" si="33"/>
        <v>4-Causa Ingreso-04</v>
      </c>
      <c r="C742" s="4" t="str">
        <f t="shared" si="34"/>
        <v>4-Causa Ingreso-04-Hombres</v>
      </c>
      <c r="D742" s="4" t="str">
        <f t="shared" si="35"/>
        <v>4-Causa Ingreso-04-Hombres-1</v>
      </c>
      <c r="E742">
        <v>4</v>
      </c>
      <c r="F742" t="s">
        <v>358</v>
      </c>
      <c r="G742" t="s">
        <v>416</v>
      </c>
      <c r="H742" t="s">
        <v>126</v>
      </c>
      <c r="I742">
        <v>1</v>
      </c>
      <c r="J742" t="s">
        <v>201</v>
      </c>
      <c r="K742" t="s">
        <v>252</v>
      </c>
      <c r="L742" t="s">
        <v>108</v>
      </c>
      <c r="M742">
        <v>289</v>
      </c>
      <c r="O742" t="str">
        <f>+VLOOKUP(Línea_Causa_Sexo_Región[[#This Row],[id_LA]],Línea_Atención[],2,0)</f>
        <v>Línea Oficina Protección Derechos</v>
      </c>
    </row>
    <row r="743" spans="2:15" x14ac:dyDescent="0.3">
      <c r="B743" s="4" t="str">
        <f t="shared" si="33"/>
        <v>4-Causa Ingreso-04</v>
      </c>
      <c r="C743" s="4" t="str">
        <f t="shared" si="34"/>
        <v>4-Causa Ingreso-04-Hombres</v>
      </c>
      <c r="D743" s="4" t="str">
        <f t="shared" si="35"/>
        <v>4-Causa Ingreso-04-Hombres-2</v>
      </c>
      <c r="E743">
        <v>4</v>
      </c>
      <c r="F743" t="s">
        <v>358</v>
      </c>
      <c r="G743" t="s">
        <v>416</v>
      </c>
      <c r="H743" t="s">
        <v>126</v>
      </c>
      <c r="I743">
        <v>2</v>
      </c>
      <c r="J743" t="s">
        <v>202</v>
      </c>
      <c r="K743" t="s">
        <v>252</v>
      </c>
      <c r="L743" t="s">
        <v>108</v>
      </c>
      <c r="M743">
        <v>167</v>
      </c>
      <c r="O743" t="str">
        <f>+VLOOKUP(Línea_Causa_Sexo_Región[[#This Row],[id_LA]],Línea_Atención[],2,0)</f>
        <v>Línea Oficina Protección Derechos</v>
      </c>
    </row>
    <row r="744" spans="2:15" x14ac:dyDescent="0.3">
      <c r="B744" s="4" t="str">
        <f t="shared" si="33"/>
        <v>4-Causa Ingreso-04</v>
      </c>
      <c r="C744" s="4" t="str">
        <f t="shared" si="34"/>
        <v>4-Causa Ingreso-04-Hombres</v>
      </c>
      <c r="D744" s="4" t="str">
        <f t="shared" si="35"/>
        <v>4-Causa Ingreso-04-Hombres-3</v>
      </c>
      <c r="E744">
        <v>4</v>
      </c>
      <c r="F744" t="s">
        <v>358</v>
      </c>
      <c r="G744" t="s">
        <v>416</v>
      </c>
      <c r="H744" t="s">
        <v>126</v>
      </c>
      <c r="I744">
        <v>3</v>
      </c>
      <c r="J744" t="s">
        <v>203</v>
      </c>
      <c r="K744" t="s">
        <v>252</v>
      </c>
      <c r="L744" t="s">
        <v>108</v>
      </c>
      <c r="M744">
        <v>136</v>
      </c>
      <c r="O744" t="str">
        <f>+VLOOKUP(Línea_Causa_Sexo_Región[[#This Row],[id_LA]],Línea_Atención[],2,0)</f>
        <v>Línea Oficina Protección Derechos</v>
      </c>
    </row>
    <row r="745" spans="2:15" x14ac:dyDescent="0.3">
      <c r="B745" s="4" t="str">
        <f t="shared" si="33"/>
        <v>4-Causa Ingreso-04</v>
      </c>
      <c r="C745" s="4" t="str">
        <f t="shared" si="34"/>
        <v>4-Causa Ingreso-04-Hombres</v>
      </c>
      <c r="D745" s="4" t="str">
        <f t="shared" si="35"/>
        <v>4-Causa Ingreso-04-Hombres-4</v>
      </c>
      <c r="E745">
        <v>4</v>
      </c>
      <c r="F745" t="s">
        <v>358</v>
      </c>
      <c r="G745" t="s">
        <v>416</v>
      </c>
      <c r="H745" t="s">
        <v>126</v>
      </c>
      <c r="I745">
        <v>4</v>
      </c>
      <c r="J745" t="s">
        <v>204</v>
      </c>
      <c r="K745" t="s">
        <v>252</v>
      </c>
      <c r="L745" t="s">
        <v>108</v>
      </c>
      <c r="M745">
        <v>575</v>
      </c>
      <c r="O745" t="str">
        <f>+VLOOKUP(Línea_Causa_Sexo_Región[[#This Row],[id_LA]],Línea_Atención[],2,0)</f>
        <v>Línea Oficina Protección Derechos</v>
      </c>
    </row>
    <row r="746" spans="2:15" x14ac:dyDescent="0.3">
      <c r="B746" s="4" t="str">
        <f t="shared" si="33"/>
        <v>4-Causa Ingreso-04</v>
      </c>
      <c r="C746" s="4" t="str">
        <f t="shared" si="34"/>
        <v>4-Causa Ingreso-04-Hombres</v>
      </c>
      <c r="D746" s="4" t="str">
        <f t="shared" si="35"/>
        <v>4-Causa Ingreso-04-Hombres-5</v>
      </c>
      <c r="E746">
        <v>4</v>
      </c>
      <c r="F746" t="s">
        <v>358</v>
      </c>
      <c r="G746" t="s">
        <v>416</v>
      </c>
      <c r="H746" t="s">
        <v>126</v>
      </c>
      <c r="I746">
        <v>5</v>
      </c>
      <c r="J746" t="s">
        <v>205</v>
      </c>
      <c r="K746" t="s">
        <v>252</v>
      </c>
      <c r="L746" t="s">
        <v>108</v>
      </c>
      <c r="M746">
        <v>625</v>
      </c>
      <c r="O746" t="str">
        <f>+VLOOKUP(Línea_Causa_Sexo_Región[[#This Row],[id_LA]],Línea_Atención[],2,0)</f>
        <v>Línea Oficina Protección Derechos</v>
      </c>
    </row>
    <row r="747" spans="2:15" x14ac:dyDescent="0.3">
      <c r="B747" s="4" t="str">
        <f t="shared" si="33"/>
        <v>4-Causa Ingreso-04</v>
      </c>
      <c r="C747" s="4" t="str">
        <f t="shared" si="34"/>
        <v>4-Causa Ingreso-04-Hombres</v>
      </c>
      <c r="D747" s="4" t="str">
        <f t="shared" si="35"/>
        <v>4-Causa Ingreso-04-Hombres-13</v>
      </c>
      <c r="E747">
        <v>4</v>
      </c>
      <c r="F747" t="s">
        <v>358</v>
      </c>
      <c r="G747" t="s">
        <v>416</v>
      </c>
      <c r="H747" t="s">
        <v>126</v>
      </c>
      <c r="I747">
        <v>13</v>
      </c>
      <c r="J747" t="s">
        <v>213</v>
      </c>
      <c r="K747" t="s">
        <v>252</v>
      </c>
      <c r="L747" t="s">
        <v>108</v>
      </c>
      <c r="M747">
        <v>4738</v>
      </c>
      <c r="O747" t="str">
        <f>+VLOOKUP(Línea_Causa_Sexo_Región[[#This Row],[id_LA]],Línea_Atención[],2,0)</f>
        <v>Línea Oficina Protección Derechos</v>
      </c>
    </row>
    <row r="748" spans="2:15" x14ac:dyDescent="0.3">
      <c r="B748" s="4" t="str">
        <f t="shared" si="33"/>
        <v>4-Causa Ingreso-04</v>
      </c>
      <c r="C748" s="4" t="str">
        <f t="shared" si="34"/>
        <v>4-Causa Ingreso-04-Hombres</v>
      </c>
      <c r="D748" s="4" t="str">
        <f t="shared" si="35"/>
        <v>4-Causa Ingreso-04-Hombres-6</v>
      </c>
      <c r="E748">
        <v>4</v>
      </c>
      <c r="F748" t="s">
        <v>358</v>
      </c>
      <c r="G748" t="s">
        <v>416</v>
      </c>
      <c r="H748" t="s">
        <v>126</v>
      </c>
      <c r="I748">
        <v>6</v>
      </c>
      <c r="J748" t="s">
        <v>206</v>
      </c>
      <c r="K748" t="s">
        <v>252</v>
      </c>
      <c r="L748" t="s">
        <v>108</v>
      </c>
      <c r="M748">
        <v>595</v>
      </c>
      <c r="O748" t="str">
        <f>+VLOOKUP(Línea_Causa_Sexo_Región[[#This Row],[id_LA]],Línea_Atención[],2,0)</f>
        <v>Línea Oficina Protección Derechos</v>
      </c>
    </row>
    <row r="749" spans="2:15" x14ac:dyDescent="0.3">
      <c r="B749" s="4" t="str">
        <f t="shared" si="33"/>
        <v>4-Causa Ingreso-04</v>
      </c>
      <c r="C749" s="4" t="str">
        <f t="shared" si="34"/>
        <v>4-Causa Ingreso-04-Hombres</v>
      </c>
      <c r="D749" s="4" t="str">
        <f t="shared" si="35"/>
        <v>4-Causa Ingreso-04-Hombres-7</v>
      </c>
      <c r="E749">
        <v>4</v>
      </c>
      <c r="F749" t="s">
        <v>358</v>
      </c>
      <c r="G749" t="s">
        <v>416</v>
      </c>
      <c r="H749" t="s">
        <v>126</v>
      </c>
      <c r="I749">
        <v>7</v>
      </c>
      <c r="J749" t="s">
        <v>207</v>
      </c>
      <c r="K749" t="s">
        <v>252</v>
      </c>
      <c r="L749" t="s">
        <v>108</v>
      </c>
      <c r="M749">
        <v>465</v>
      </c>
      <c r="O749" t="str">
        <f>+VLOOKUP(Línea_Causa_Sexo_Región[[#This Row],[id_LA]],Línea_Atención[],2,0)</f>
        <v>Línea Oficina Protección Derechos</v>
      </c>
    </row>
    <row r="750" spans="2:15" x14ac:dyDescent="0.3">
      <c r="B750" s="4" t="str">
        <f t="shared" si="33"/>
        <v>4-Causa Ingreso-04</v>
      </c>
      <c r="C750" s="4" t="str">
        <f t="shared" si="34"/>
        <v>4-Causa Ingreso-04-Hombres</v>
      </c>
      <c r="D750" s="4" t="str">
        <f t="shared" si="35"/>
        <v>4-Causa Ingreso-04-Hombres-16</v>
      </c>
      <c r="E750">
        <v>4</v>
      </c>
      <c r="F750" t="s">
        <v>358</v>
      </c>
      <c r="G750" t="s">
        <v>416</v>
      </c>
      <c r="H750" t="s">
        <v>126</v>
      </c>
      <c r="I750">
        <v>16</v>
      </c>
      <c r="J750" t="s">
        <v>216</v>
      </c>
      <c r="K750" t="s">
        <v>252</v>
      </c>
      <c r="L750" t="s">
        <v>108</v>
      </c>
      <c r="M750">
        <v>308</v>
      </c>
      <c r="O750" t="str">
        <f>+VLOOKUP(Línea_Causa_Sexo_Región[[#This Row],[id_LA]],Línea_Atención[],2,0)</f>
        <v>Línea Oficina Protección Derechos</v>
      </c>
    </row>
    <row r="751" spans="2:15" x14ac:dyDescent="0.3">
      <c r="B751" s="4" t="str">
        <f t="shared" si="33"/>
        <v>4-Causa Ingreso-04</v>
      </c>
      <c r="C751" s="4" t="str">
        <f t="shared" si="34"/>
        <v>4-Causa Ingreso-04-Hombres</v>
      </c>
      <c r="D751" s="4" t="str">
        <f t="shared" si="35"/>
        <v>4-Causa Ingreso-04-Hombres-8</v>
      </c>
      <c r="E751">
        <v>4</v>
      </c>
      <c r="F751" t="s">
        <v>358</v>
      </c>
      <c r="G751" t="s">
        <v>416</v>
      </c>
      <c r="H751" t="s">
        <v>126</v>
      </c>
      <c r="I751">
        <v>8</v>
      </c>
      <c r="J751" t="s">
        <v>208</v>
      </c>
      <c r="K751" t="s">
        <v>252</v>
      </c>
      <c r="L751" t="s">
        <v>108</v>
      </c>
      <c r="M751">
        <v>826</v>
      </c>
      <c r="O751" t="str">
        <f>+VLOOKUP(Línea_Causa_Sexo_Región[[#This Row],[id_LA]],Línea_Atención[],2,0)</f>
        <v>Línea Oficina Protección Derechos</v>
      </c>
    </row>
    <row r="752" spans="2:15" x14ac:dyDescent="0.3">
      <c r="B752" s="4" t="str">
        <f t="shared" si="33"/>
        <v>4-Causa Ingreso-04</v>
      </c>
      <c r="C752" s="4" t="str">
        <f t="shared" si="34"/>
        <v>4-Causa Ingreso-04-Hombres</v>
      </c>
      <c r="D752" s="4" t="str">
        <f t="shared" si="35"/>
        <v>4-Causa Ingreso-04-Hombres-9</v>
      </c>
      <c r="E752">
        <v>4</v>
      </c>
      <c r="F752" t="s">
        <v>358</v>
      </c>
      <c r="G752" t="s">
        <v>416</v>
      </c>
      <c r="H752" t="s">
        <v>126</v>
      </c>
      <c r="I752">
        <v>9</v>
      </c>
      <c r="J752" t="s">
        <v>209</v>
      </c>
      <c r="K752" t="s">
        <v>252</v>
      </c>
      <c r="L752" t="s">
        <v>108</v>
      </c>
      <c r="M752">
        <v>1017</v>
      </c>
      <c r="O752" t="str">
        <f>+VLOOKUP(Línea_Causa_Sexo_Región[[#This Row],[id_LA]],Línea_Atención[],2,0)</f>
        <v>Línea Oficina Protección Derechos</v>
      </c>
    </row>
    <row r="753" spans="2:15" x14ac:dyDescent="0.3">
      <c r="B753" s="4" t="str">
        <f t="shared" si="33"/>
        <v>4-Causa Ingreso-04</v>
      </c>
      <c r="C753" s="4" t="str">
        <f t="shared" si="34"/>
        <v>4-Causa Ingreso-04-Hombres</v>
      </c>
      <c r="D753" s="4" t="str">
        <f t="shared" si="35"/>
        <v>4-Causa Ingreso-04-Hombres-14</v>
      </c>
      <c r="E753">
        <v>4</v>
      </c>
      <c r="F753" t="s">
        <v>358</v>
      </c>
      <c r="G753" t="s">
        <v>416</v>
      </c>
      <c r="H753" t="s">
        <v>126</v>
      </c>
      <c r="I753">
        <v>14</v>
      </c>
      <c r="J753" t="s">
        <v>214</v>
      </c>
      <c r="K753" t="s">
        <v>252</v>
      </c>
      <c r="L753" t="s">
        <v>108</v>
      </c>
      <c r="M753">
        <v>162</v>
      </c>
      <c r="O753" t="str">
        <f>+VLOOKUP(Línea_Causa_Sexo_Región[[#This Row],[id_LA]],Línea_Atención[],2,0)</f>
        <v>Línea Oficina Protección Derechos</v>
      </c>
    </row>
    <row r="754" spans="2:15" x14ac:dyDescent="0.3">
      <c r="B754" s="4" t="str">
        <f t="shared" si="33"/>
        <v>4-Causa Ingreso-04</v>
      </c>
      <c r="C754" s="4" t="str">
        <f t="shared" si="34"/>
        <v>4-Causa Ingreso-04-Hombres</v>
      </c>
      <c r="D754" s="4" t="str">
        <f t="shared" si="35"/>
        <v>4-Causa Ingreso-04-Hombres-10</v>
      </c>
      <c r="E754">
        <v>4</v>
      </c>
      <c r="F754" t="s">
        <v>358</v>
      </c>
      <c r="G754" t="s">
        <v>416</v>
      </c>
      <c r="H754" t="s">
        <v>126</v>
      </c>
      <c r="I754">
        <v>10</v>
      </c>
      <c r="J754" t="s">
        <v>210</v>
      </c>
      <c r="K754" t="s">
        <v>252</v>
      </c>
      <c r="L754" t="s">
        <v>108</v>
      </c>
      <c r="M754">
        <v>440</v>
      </c>
      <c r="O754" t="str">
        <f>+VLOOKUP(Línea_Causa_Sexo_Región[[#This Row],[id_LA]],Línea_Atención[],2,0)</f>
        <v>Línea Oficina Protección Derechos</v>
      </c>
    </row>
    <row r="755" spans="2:15" x14ac:dyDescent="0.3">
      <c r="B755" s="4" t="str">
        <f t="shared" si="33"/>
        <v>4-Causa Ingreso-04</v>
      </c>
      <c r="C755" s="4" t="str">
        <f t="shared" si="34"/>
        <v>4-Causa Ingreso-04-Hombres</v>
      </c>
      <c r="D755" s="4" t="str">
        <f t="shared" si="35"/>
        <v>4-Causa Ingreso-04-Hombres-11</v>
      </c>
      <c r="E755">
        <v>4</v>
      </c>
      <c r="F755" t="s">
        <v>358</v>
      </c>
      <c r="G755" t="s">
        <v>416</v>
      </c>
      <c r="H755" t="s">
        <v>126</v>
      </c>
      <c r="I755">
        <v>11</v>
      </c>
      <c r="J755" t="s">
        <v>211</v>
      </c>
      <c r="K755" t="s">
        <v>252</v>
      </c>
      <c r="L755" t="s">
        <v>108</v>
      </c>
      <c r="M755">
        <v>111</v>
      </c>
      <c r="O755" t="str">
        <f>+VLOOKUP(Línea_Causa_Sexo_Región[[#This Row],[id_LA]],Línea_Atención[],2,0)</f>
        <v>Línea Oficina Protección Derechos</v>
      </c>
    </row>
    <row r="756" spans="2:15" x14ac:dyDescent="0.3">
      <c r="B756" s="4" t="str">
        <f t="shared" si="33"/>
        <v>4-Causa Ingreso-04</v>
      </c>
      <c r="C756" s="4" t="str">
        <f t="shared" si="34"/>
        <v>4-Causa Ingreso-04-Hombres</v>
      </c>
      <c r="D756" s="4" t="str">
        <f t="shared" si="35"/>
        <v>4-Causa Ingreso-04-Hombres-12</v>
      </c>
      <c r="E756">
        <v>4</v>
      </c>
      <c r="F756" t="s">
        <v>358</v>
      </c>
      <c r="G756" t="s">
        <v>416</v>
      </c>
      <c r="H756" t="s">
        <v>126</v>
      </c>
      <c r="I756">
        <v>12</v>
      </c>
      <c r="J756" t="s">
        <v>212</v>
      </c>
      <c r="K756" t="s">
        <v>252</v>
      </c>
      <c r="L756" t="s">
        <v>108</v>
      </c>
      <c r="M756">
        <v>5</v>
      </c>
      <c r="O756" t="str">
        <f>+VLOOKUP(Línea_Causa_Sexo_Región[[#This Row],[id_LA]],Línea_Atención[],2,0)</f>
        <v>Línea Oficina Protección Derechos</v>
      </c>
    </row>
    <row r="757" spans="2:15" x14ac:dyDescent="0.3">
      <c r="B757" s="4" t="str">
        <f t="shared" si="33"/>
        <v>4-Causa Ingreso-04</v>
      </c>
      <c r="C757" s="4" t="str">
        <f t="shared" si="34"/>
        <v>4-Causa Ingreso-04-Mujeres</v>
      </c>
      <c r="D757" s="4" t="str">
        <f t="shared" si="35"/>
        <v>4-Causa Ingreso-04-Mujeres-15</v>
      </c>
      <c r="E757">
        <v>4</v>
      </c>
      <c r="F757" t="s">
        <v>358</v>
      </c>
      <c r="G757" t="s">
        <v>416</v>
      </c>
      <c r="H757" t="s">
        <v>126</v>
      </c>
      <c r="I757">
        <v>15</v>
      </c>
      <c r="J757" t="s">
        <v>215</v>
      </c>
      <c r="K757" t="s">
        <v>253</v>
      </c>
      <c r="L757" t="s">
        <v>108</v>
      </c>
      <c r="M757">
        <v>12</v>
      </c>
      <c r="O757" t="str">
        <f>+VLOOKUP(Línea_Causa_Sexo_Región[[#This Row],[id_LA]],Línea_Atención[],2,0)</f>
        <v>Línea Oficina Protección Derechos</v>
      </c>
    </row>
    <row r="758" spans="2:15" x14ac:dyDescent="0.3">
      <c r="B758" s="4" t="str">
        <f t="shared" si="33"/>
        <v>4-Causa Ingreso-04</v>
      </c>
      <c r="C758" s="4" t="str">
        <f t="shared" si="34"/>
        <v>4-Causa Ingreso-04-Mujeres</v>
      </c>
      <c r="D758" s="4" t="str">
        <f t="shared" si="35"/>
        <v>4-Causa Ingreso-04-Mujeres-1</v>
      </c>
      <c r="E758">
        <v>4</v>
      </c>
      <c r="F758" t="s">
        <v>358</v>
      </c>
      <c r="G758" t="s">
        <v>416</v>
      </c>
      <c r="H758" t="s">
        <v>126</v>
      </c>
      <c r="I758">
        <v>1</v>
      </c>
      <c r="J758" t="s">
        <v>201</v>
      </c>
      <c r="K758" t="s">
        <v>253</v>
      </c>
      <c r="L758" t="s">
        <v>108</v>
      </c>
      <c r="M758">
        <v>245</v>
      </c>
      <c r="O758" t="str">
        <f>+VLOOKUP(Línea_Causa_Sexo_Región[[#This Row],[id_LA]],Línea_Atención[],2,0)</f>
        <v>Línea Oficina Protección Derechos</v>
      </c>
    </row>
    <row r="759" spans="2:15" x14ac:dyDescent="0.3">
      <c r="B759" s="4" t="str">
        <f t="shared" si="33"/>
        <v>4-Causa Ingreso-04</v>
      </c>
      <c r="C759" s="4" t="str">
        <f t="shared" si="34"/>
        <v>4-Causa Ingreso-04-Mujeres</v>
      </c>
      <c r="D759" s="4" t="str">
        <f t="shared" si="35"/>
        <v>4-Causa Ingreso-04-Mujeres-2</v>
      </c>
      <c r="E759">
        <v>4</v>
      </c>
      <c r="F759" t="s">
        <v>358</v>
      </c>
      <c r="G759" t="s">
        <v>416</v>
      </c>
      <c r="H759" t="s">
        <v>126</v>
      </c>
      <c r="I759">
        <v>2</v>
      </c>
      <c r="J759" t="s">
        <v>202</v>
      </c>
      <c r="K759" t="s">
        <v>253</v>
      </c>
      <c r="L759" t="s">
        <v>108</v>
      </c>
      <c r="M759">
        <v>174</v>
      </c>
      <c r="O759" t="str">
        <f>+VLOOKUP(Línea_Causa_Sexo_Región[[#This Row],[id_LA]],Línea_Atención[],2,0)</f>
        <v>Línea Oficina Protección Derechos</v>
      </c>
    </row>
    <row r="760" spans="2:15" x14ac:dyDescent="0.3">
      <c r="B760" s="4" t="str">
        <f t="shared" si="33"/>
        <v>4-Causa Ingreso-04</v>
      </c>
      <c r="C760" s="4" t="str">
        <f t="shared" si="34"/>
        <v>4-Causa Ingreso-04-Mujeres</v>
      </c>
      <c r="D760" s="4" t="str">
        <f t="shared" si="35"/>
        <v>4-Causa Ingreso-04-Mujeres-3</v>
      </c>
      <c r="E760">
        <v>4</v>
      </c>
      <c r="F760" t="s">
        <v>358</v>
      </c>
      <c r="G760" t="s">
        <v>416</v>
      </c>
      <c r="H760" t="s">
        <v>126</v>
      </c>
      <c r="I760">
        <v>3</v>
      </c>
      <c r="J760" t="s">
        <v>203</v>
      </c>
      <c r="K760" t="s">
        <v>253</v>
      </c>
      <c r="L760" t="s">
        <v>108</v>
      </c>
      <c r="M760">
        <v>107</v>
      </c>
      <c r="O760" t="str">
        <f>+VLOOKUP(Línea_Causa_Sexo_Región[[#This Row],[id_LA]],Línea_Atención[],2,0)</f>
        <v>Línea Oficina Protección Derechos</v>
      </c>
    </row>
    <row r="761" spans="2:15" x14ac:dyDescent="0.3">
      <c r="B761" s="4" t="str">
        <f t="shared" si="33"/>
        <v>4-Causa Ingreso-04</v>
      </c>
      <c r="C761" s="4" t="str">
        <f t="shared" si="34"/>
        <v>4-Causa Ingreso-04-Mujeres</v>
      </c>
      <c r="D761" s="4" t="str">
        <f t="shared" si="35"/>
        <v>4-Causa Ingreso-04-Mujeres-4</v>
      </c>
      <c r="E761">
        <v>4</v>
      </c>
      <c r="F761" t="s">
        <v>358</v>
      </c>
      <c r="G761" t="s">
        <v>416</v>
      </c>
      <c r="H761" t="s">
        <v>126</v>
      </c>
      <c r="I761">
        <v>4</v>
      </c>
      <c r="J761" t="s">
        <v>204</v>
      </c>
      <c r="K761" t="s">
        <v>253</v>
      </c>
      <c r="L761" t="s">
        <v>108</v>
      </c>
      <c r="M761">
        <v>532</v>
      </c>
      <c r="O761" t="str">
        <f>+VLOOKUP(Línea_Causa_Sexo_Región[[#This Row],[id_LA]],Línea_Atención[],2,0)</f>
        <v>Línea Oficina Protección Derechos</v>
      </c>
    </row>
    <row r="762" spans="2:15" x14ac:dyDescent="0.3">
      <c r="B762" s="4" t="str">
        <f t="shared" si="33"/>
        <v>4-Causa Ingreso-04</v>
      </c>
      <c r="C762" s="4" t="str">
        <f t="shared" si="34"/>
        <v>4-Causa Ingreso-04-Mujeres</v>
      </c>
      <c r="D762" s="4" t="str">
        <f t="shared" si="35"/>
        <v>4-Causa Ingreso-04-Mujeres-5</v>
      </c>
      <c r="E762">
        <v>4</v>
      </c>
      <c r="F762" t="s">
        <v>358</v>
      </c>
      <c r="G762" t="s">
        <v>416</v>
      </c>
      <c r="H762" t="s">
        <v>126</v>
      </c>
      <c r="I762">
        <v>5</v>
      </c>
      <c r="J762" t="s">
        <v>205</v>
      </c>
      <c r="K762" t="s">
        <v>253</v>
      </c>
      <c r="L762" t="s">
        <v>108</v>
      </c>
      <c r="M762">
        <v>517</v>
      </c>
      <c r="O762" t="str">
        <f>+VLOOKUP(Línea_Causa_Sexo_Región[[#This Row],[id_LA]],Línea_Atención[],2,0)</f>
        <v>Línea Oficina Protección Derechos</v>
      </c>
    </row>
    <row r="763" spans="2:15" x14ac:dyDescent="0.3">
      <c r="B763" s="4" t="str">
        <f t="shared" si="33"/>
        <v>4-Causa Ingreso-04</v>
      </c>
      <c r="C763" s="4" t="str">
        <f t="shared" si="34"/>
        <v>4-Causa Ingreso-04-Mujeres</v>
      </c>
      <c r="D763" s="4" t="str">
        <f t="shared" si="35"/>
        <v>4-Causa Ingreso-04-Mujeres-13</v>
      </c>
      <c r="E763">
        <v>4</v>
      </c>
      <c r="F763" t="s">
        <v>358</v>
      </c>
      <c r="G763" t="s">
        <v>416</v>
      </c>
      <c r="H763" t="s">
        <v>126</v>
      </c>
      <c r="I763">
        <v>13</v>
      </c>
      <c r="J763" t="s">
        <v>213</v>
      </c>
      <c r="K763" t="s">
        <v>253</v>
      </c>
      <c r="L763" t="s">
        <v>108</v>
      </c>
      <c r="M763">
        <v>4545</v>
      </c>
      <c r="O763" t="str">
        <f>+VLOOKUP(Línea_Causa_Sexo_Región[[#This Row],[id_LA]],Línea_Atención[],2,0)</f>
        <v>Línea Oficina Protección Derechos</v>
      </c>
    </row>
    <row r="764" spans="2:15" x14ac:dyDescent="0.3">
      <c r="B764" s="4" t="str">
        <f t="shared" si="33"/>
        <v>4-Causa Ingreso-04</v>
      </c>
      <c r="C764" s="4" t="str">
        <f t="shared" si="34"/>
        <v>4-Causa Ingreso-04-Mujeres</v>
      </c>
      <c r="D764" s="4" t="str">
        <f t="shared" si="35"/>
        <v>4-Causa Ingreso-04-Mujeres-6</v>
      </c>
      <c r="E764">
        <v>4</v>
      </c>
      <c r="F764" t="s">
        <v>358</v>
      </c>
      <c r="G764" t="s">
        <v>416</v>
      </c>
      <c r="H764" t="s">
        <v>126</v>
      </c>
      <c r="I764">
        <v>6</v>
      </c>
      <c r="J764" t="s">
        <v>206</v>
      </c>
      <c r="K764" t="s">
        <v>253</v>
      </c>
      <c r="L764" t="s">
        <v>108</v>
      </c>
      <c r="M764">
        <v>532</v>
      </c>
      <c r="O764" t="str">
        <f>+VLOOKUP(Línea_Causa_Sexo_Región[[#This Row],[id_LA]],Línea_Atención[],2,0)</f>
        <v>Línea Oficina Protección Derechos</v>
      </c>
    </row>
    <row r="765" spans="2:15" x14ac:dyDescent="0.3">
      <c r="B765" s="4" t="str">
        <f t="shared" si="33"/>
        <v>4-Causa Ingreso-04</v>
      </c>
      <c r="C765" s="4" t="str">
        <f t="shared" si="34"/>
        <v>4-Causa Ingreso-04-Mujeres</v>
      </c>
      <c r="D765" s="4" t="str">
        <f t="shared" si="35"/>
        <v>4-Causa Ingreso-04-Mujeres-7</v>
      </c>
      <c r="E765">
        <v>4</v>
      </c>
      <c r="F765" t="s">
        <v>358</v>
      </c>
      <c r="G765" t="s">
        <v>416</v>
      </c>
      <c r="H765" t="s">
        <v>126</v>
      </c>
      <c r="I765">
        <v>7</v>
      </c>
      <c r="J765" t="s">
        <v>207</v>
      </c>
      <c r="K765" t="s">
        <v>253</v>
      </c>
      <c r="L765" t="s">
        <v>108</v>
      </c>
      <c r="M765">
        <v>369</v>
      </c>
      <c r="O765" t="str">
        <f>+VLOOKUP(Línea_Causa_Sexo_Región[[#This Row],[id_LA]],Línea_Atención[],2,0)</f>
        <v>Línea Oficina Protección Derechos</v>
      </c>
    </row>
    <row r="766" spans="2:15" x14ac:dyDescent="0.3">
      <c r="B766" s="4" t="str">
        <f t="shared" si="33"/>
        <v>4-Causa Ingreso-04</v>
      </c>
      <c r="C766" s="4" t="str">
        <f t="shared" si="34"/>
        <v>4-Causa Ingreso-04-Mujeres</v>
      </c>
      <c r="D766" s="4" t="str">
        <f t="shared" si="35"/>
        <v>4-Causa Ingreso-04-Mujeres-16</v>
      </c>
      <c r="E766">
        <v>4</v>
      </c>
      <c r="F766" t="s">
        <v>358</v>
      </c>
      <c r="G766" t="s">
        <v>416</v>
      </c>
      <c r="H766" t="s">
        <v>126</v>
      </c>
      <c r="I766">
        <v>16</v>
      </c>
      <c r="J766" t="s">
        <v>216</v>
      </c>
      <c r="K766" t="s">
        <v>253</v>
      </c>
      <c r="L766" t="s">
        <v>108</v>
      </c>
      <c r="M766">
        <v>272</v>
      </c>
      <c r="O766" t="str">
        <f>+VLOOKUP(Línea_Causa_Sexo_Región[[#This Row],[id_LA]],Línea_Atención[],2,0)</f>
        <v>Línea Oficina Protección Derechos</v>
      </c>
    </row>
    <row r="767" spans="2:15" x14ac:dyDescent="0.3">
      <c r="B767" s="4" t="str">
        <f t="shared" si="33"/>
        <v>4-Causa Ingreso-04</v>
      </c>
      <c r="C767" s="4" t="str">
        <f t="shared" si="34"/>
        <v>4-Causa Ingreso-04-Mujeres</v>
      </c>
      <c r="D767" s="4" t="str">
        <f t="shared" si="35"/>
        <v>4-Causa Ingreso-04-Mujeres-8</v>
      </c>
      <c r="E767">
        <v>4</v>
      </c>
      <c r="F767" t="s">
        <v>358</v>
      </c>
      <c r="G767" t="s">
        <v>416</v>
      </c>
      <c r="H767" t="s">
        <v>126</v>
      </c>
      <c r="I767">
        <v>8</v>
      </c>
      <c r="J767" t="s">
        <v>208</v>
      </c>
      <c r="K767" t="s">
        <v>253</v>
      </c>
      <c r="L767" t="s">
        <v>108</v>
      </c>
      <c r="M767">
        <v>766</v>
      </c>
      <c r="O767" t="str">
        <f>+VLOOKUP(Línea_Causa_Sexo_Región[[#This Row],[id_LA]],Línea_Atención[],2,0)</f>
        <v>Línea Oficina Protección Derechos</v>
      </c>
    </row>
    <row r="768" spans="2:15" x14ac:dyDescent="0.3">
      <c r="B768" s="4" t="str">
        <f t="shared" si="33"/>
        <v>4-Causa Ingreso-04</v>
      </c>
      <c r="C768" s="4" t="str">
        <f t="shared" si="34"/>
        <v>4-Causa Ingreso-04-Mujeres</v>
      </c>
      <c r="D768" s="4" t="str">
        <f t="shared" si="35"/>
        <v>4-Causa Ingreso-04-Mujeres-9</v>
      </c>
      <c r="E768">
        <v>4</v>
      </c>
      <c r="F768" t="s">
        <v>358</v>
      </c>
      <c r="G768" t="s">
        <v>416</v>
      </c>
      <c r="H768" t="s">
        <v>126</v>
      </c>
      <c r="I768">
        <v>9</v>
      </c>
      <c r="J768" t="s">
        <v>209</v>
      </c>
      <c r="K768" t="s">
        <v>253</v>
      </c>
      <c r="L768" t="s">
        <v>108</v>
      </c>
      <c r="M768">
        <v>993</v>
      </c>
      <c r="O768" t="str">
        <f>+VLOOKUP(Línea_Causa_Sexo_Región[[#This Row],[id_LA]],Línea_Atención[],2,0)</f>
        <v>Línea Oficina Protección Derechos</v>
      </c>
    </row>
    <row r="769" spans="2:15" x14ac:dyDescent="0.3">
      <c r="B769" s="4" t="str">
        <f t="shared" si="33"/>
        <v>4-Causa Ingreso-04</v>
      </c>
      <c r="C769" s="4" t="str">
        <f t="shared" si="34"/>
        <v>4-Causa Ingreso-04-Mujeres</v>
      </c>
      <c r="D769" s="4" t="str">
        <f t="shared" si="35"/>
        <v>4-Causa Ingreso-04-Mujeres-14</v>
      </c>
      <c r="E769">
        <v>4</v>
      </c>
      <c r="F769" t="s">
        <v>358</v>
      </c>
      <c r="G769" t="s">
        <v>416</v>
      </c>
      <c r="H769" t="s">
        <v>126</v>
      </c>
      <c r="I769">
        <v>14</v>
      </c>
      <c r="J769" t="s">
        <v>214</v>
      </c>
      <c r="K769" t="s">
        <v>253</v>
      </c>
      <c r="L769" t="s">
        <v>108</v>
      </c>
      <c r="M769">
        <v>120</v>
      </c>
      <c r="O769" t="str">
        <f>+VLOOKUP(Línea_Causa_Sexo_Región[[#This Row],[id_LA]],Línea_Atención[],2,0)</f>
        <v>Línea Oficina Protección Derechos</v>
      </c>
    </row>
    <row r="770" spans="2:15" x14ac:dyDescent="0.3">
      <c r="B770" s="4" t="str">
        <f t="shared" si="33"/>
        <v>4-Causa Ingreso-04</v>
      </c>
      <c r="C770" s="4" t="str">
        <f t="shared" si="34"/>
        <v>4-Causa Ingreso-04-Mujeres</v>
      </c>
      <c r="D770" s="4" t="str">
        <f t="shared" si="35"/>
        <v>4-Causa Ingreso-04-Mujeres-10</v>
      </c>
      <c r="E770">
        <v>4</v>
      </c>
      <c r="F770" t="s">
        <v>358</v>
      </c>
      <c r="G770" t="s">
        <v>416</v>
      </c>
      <c r="H770" t="s">
        <v>126</v>
      </c>
      <c r="I770">
        <v>10</v>
      </c>
      <c r="J770" t="s">
        <v>210</v>
      </c>
      <c r="K770" t="s">
        <v>253</v>
      </c>
      <c r="L770" t="s">
        <v>108</v>
      </c>
      <c r="M770">
        <v>393</v>
      </c>
      <c r="O770" t="str">
        <f>+VLOOKUP(Línea_Causa_Sexo_Región[[#This Row],[id_LA]],Línea_Atención[],2,0)</f>
        <v>Línea Oficina Protección Derechos</v>
      </c>
    </row>
    <row r="771" spans="2:15" x14ac:dyDescent="0.3">
      <c r="B771" s="4" t="str">
        <f t="shared" si="33"/>
        <v>4-Causa Ingreso-04</v>
      </c>
      <c r="C771" s="4" t="str">
        <f t="shared" si="34"/>
        <v>4-Causa Ingreso-04-Mujeres</v>
      </c>
      <c r="D771" s="4" t="str">
        <f t="shared" si="35"/>
        <v>4-Causa Ingreso-04-Mujeres-11</v>
      </c>
      <c r="E771">
        <v>4</v>
      </c>
      <c r="F771" t="s">
        <v>358</v>
      </c>
      <c r="G771" t="s">
        <v>416</v>
      </c>
      <c r="H771" t="s">
        <v>126</v>
      </c>
      <c r="I771">
        <v>11</v>
      </c>
      <c r="J771" t="s">
        <v>211</v>
      </c>
      <c r="K771" t="s">
        <v>253</v>
      </c>
      <c r="L771" t="s">
        <v>108</v>
      </c>
      <c r="M771">
        <v>102</v>
      </c>
      <c r="O771" t="str">
        <f>+VLOOKUP(Línea_Causa_Sexo_Región[[#This Row],[id_LA]],Línea_Atención[],2,0)</f>
        <v>Línea Oficina Protección Derechos</v>
      </c>
    </row>
    <row r="772" spans="2:15" x14ac:dyDescent="0.3">
      <c r="B772" s="4" t="str">
        <f t="shared" si="33"/>
        <v>4-Causa Ingreso-04</v>
      </c>
      <c r="C772" s="4" t="str">
        <f t="shared" si="34"/>
        <v>4-Causa Ingreso-04-Mujeres</v>
      </c>
      <c r="D772" s="4" t="str">
        <f t="shared" si="35"/>
        <v>4-Causa Ingreso-04-Mujeres-12</v>
      </c>
      <c r="E772">
        <v>4</v>
      </c>
      <c r="F772" t="s">
        <v>358</v>
      </c>
      <c r="G772" t="s">
        <v>416</v>
      </c>
      <c r="H772" t="s">
        <v>126</v>
      </c>
      <c r="I772">
        <v>12</v>
      </c>
      <c r="J772" t="s">
        <v>212</v>
      </c>
      <c r="K772" t="s">
        <v>253</v>
      </c>
      <c r="L772" t="s">
        <v>108</v>
      </c>
      <c r="M772">
        <v>9</v>
      </c>
      <c r="O772" t="str">
        <f>+VLOOKUP(Línea_Causa_Sexo_Región[[#This Row],[id_LA]],Línea_Atención[],2,0)</f>
        <v>Línea Oficina Protección Derechos</v>
      </c>
    </row>
    <row r="773" spans="2:15" x14ac:dyDescent="0.3">
      <c r="B773" s="4" t="str">
        <f t="shared" si="33"/>
        <v>4-Causa Ingreso-05</v>
      </c>
      <c r="C773" s="4" t="str">
        <f t="shared" si="34"/>
        <v>4-Causa Ingreso-05-Hombres</v>
      </c>
      <c r="D773" s="4" t="str">
        <f t="shared" si="35"/>
        <v>4-Causa Ingreso-05-Hombres-15</v>
      </c>
      <c r="E773">
        <v>4</v>
      </c>
      <c r="F773" t="s">
        <v>359</v>
      </c>
      <c r="G773" t="s">
        <v>416</v>
      </c>
      <c r="H773" t="s">
        <v>127</v>
      </c>
      <c r="I773">
        <v>15</v>
      </c>
      <c r="J773" t="s">
        <v>215</v>
      </c>
      <c r="K773" t="s">
        <v>252</v>
      </c>
      <c r="L773" t="s">
        <v>108</v>
      </c>
      <c r="M773">
        <v>363</v>
      </c>
      <c r="O773" t="str">
        <f>+VLOOKUP(Línea_Causa_Sexo_Región[[#This Row],[id_LA]],Línea_Atención[],2,0)</f>
        <v>Línea Oficina Protección Derechos</v>
      </c>
    </row>
    <row r="774" spans="2:15" x14ac:dyDescent="0.3">
      <c r="B774" s="4" t="str">
        <f t="shared" ref="B774:B837" si="36">+E774&amp;"-"&amp;F774</f>
        <v>4-Causa Ingreso-05</v>
      </c>
      <c r="C774" s="4" t="str">
        <f t="shared" ref="C774:C837" si="37">+B774&amp;"-"&amp;K774</f>
        <v>4-Causa Ingreso-05-Hombres</v>
      </c>
      <c r="D774" s="4" t="str">
        <f t="shared" ref="D774:D837" si="38">+C774&amp;"-"&amp;I774</f>
        <v>4-Causa Ingreso-05-Hombres-1</v>
      </c>
      <c r="E774">
        <v>4</v>
      </c>
      <c r="F774" t="s">
        <v>359</v>
      </c>
      <c r="G774" t="s">
        <v>416</v>
      </c>
      <c r="H774" t="s">
        <v>127</v>
      </c>
      <c r="I774">
        <v>1</v>
      </c>
      <c r="J774" t="s">
        <v>201</v>
      </c>
      <c r="K774" t="s">
        <v>252</v>
      </c>
      <c r="L774" t="s">
        <v>108</v>
      </c>
      <c r="M774">
        <v>373</v>
      </c>
      <c r="O774" t="str">
        <f>+VLOOKUP(Línea_Causa_Sexo_Región[[#This Row],[id_LA]],Línea_Atención[],2,0)</f>
        <v>Línea Oficina Protección Derechos</v>
      </c>
    </row>
    <row r="775" spans="2:15" x14ac:dyDescent="0.3">
      <c r="B775" s="4" t="str">
        <f t="shared" si="36"/>
        <v>4-Causa Ingreso-05</v>
      </c>
      <c r="C775" s="4" t="str">
        <f t="shared" si="37"/>
        <v>4-Causa Ingreso-05-Hombres</v>
      </c>
      <c r="D775" s="4" t="str">
        <f t="shared" si="38"/>
        <v>4-Causa Ingreso-05-Hombres-2</v>
      </c>
      <c r="E775">
        <v>4</v>
      </c>
      <c r="F775" t="s">
        <v>359</v>
      </c>
      <c r="G775" t="s">
        <v>416</v>
      </c>
      <c r="H775" t="s">
        <v>127</v>
      </c>
      <c r="I775">
        <v>2</v>
      </c>
      <c r="J775" t="s">
        <v>202</v>
      </c>
      <c r="K775" t="s">
        <v>252</v>
      </c>
      <c r="L775" t="s">
        <v>108</v>
      </c>
      <c r="M775">
        <v>368</v>
      </c>
      <c r="O775" t="str">
        <f>+VLOOKUP(Línea_Causa_Sexo_Región[[#This Row],[id_LA]],Línea_Atención[],2,0)</f>
        <v>Línea Oficina Protección Derechos</v>
      </c>
    </row>
    <row r="776" spans="2:15" x14ac:dyDescent="0.3">
      <c r="B776" s="4" t="str">
        <f t="shared" si="36"/>
        <v>4-Causa Ingreso-05</v>
      </c>
      <c r="C776" s="4" t="str">
        <f t="shared" si="37"/>
        <v>4-Causa Ingreso-05-Hombres</v>
      </c>
      <c r="D776" s="4" t="str">
        <f t="shared" si="38"/>
        <v>4-Causa Ingreso-05-Hombres-3</v>
      </c>
      <c r="E776">
        <v>4</v>
      </c>
      <c r="F776" t="s">
        <v>359</v>
      </c>
      <c r="G776" t="s">
        <v>416</v>
      </c>
      <c r="H776" t="s">
        <v>127</v>
      </c>
      <c r="I776">
        <v>3</v>
      </c>
      <c r="J776" t="s">
        <v>203</v>
      </c>
      <c r="K776" t="s">
        <v>252</v>
      </c>
      <c r="L776" t="s">
        <v>108</v>
      </c>
      <c r="M776">
        <v>498</v>
      </c>
      <c r="O776" t="str">
        <f>+VLOOKUP(Línea_Causa_Sexo_Región[[#This Row],[id_LA]],Línea_Atención[],2,0)</f>
        <v>Línea Oficina Protección Derechos</v>
      </c>
    </row>
    <row r="777" spans="2:15" x14ac:dyDescent="0.3">
      <c r="B777" s="4" t="str">
        <f t="shared" si="36"/>
        <v>4-Causa Ingreso-05</v>
      </c>
      <c r="C777" s="4" t="str">
        <f t="shared" si="37"/>
        <v>4-Causa Ingreso-05-Hombres</v>
      </c>
      <c r="D777" s="4" t="str">
        <f t="shared" si="38"/>
        <v>4-Causa Ingreso-05-Hombres-4</v>
      </c>
      <c r="E777">
        <v>4</v>
      </c>
      <c r="F777" t="s">
        <v>359</v>
      </c>
      <c r="G777" t="s">
        <v>416</v>
      </c>
      <c r="H777" t="s">
        <v>127</v>
      </c>
      <c r="I777">
        <v>4</v>
      </c>
      <c r="J777" t="s">
        <v>204</v>
      </c>
      <c r="K777" t="s">
        <v>252</v>
      </c>
      <c r="L777" t="s">
        <v>108</v>
      </c>
      <c r="M777">
        <v>1117</v>
      </c>
      <c r="O777" t="str">
        <f>+VLOOKUP(Línea_Causa_Sexo_Región[[#This Row],[id_LA]],Línea_Atención[],2,0)</f>
        <v>Línea Oficina Protección Derechos</v>
      </c>
    </row>
    <row r="778" spans="2:15" x14ac:dyDescent="0.3">
      <c r="B778" s="4" t="str">
        <f t="shared" si="36"/>
        <v>4-Causa Ingreso-05</v>
      </c>
      <c r="C778" s="4" t="str">
        <f t="shared" si="37"/>
        <v>4-Causa Ingreso-05-Hombres</v>
      </c>
      <c r="D778" s="4" t="str">
        <f t="shared" si="38"/>
        <v>4-Causa Ingreso-05-Hombres-5</v>
      </c>
      <c r="E778">
        <v>4</v>
      </c>
      <c r="F778" t="s">
        <v>359</v>
      </c>
      <c r="G778" t="s">
        <v>416</v>
      </c>
      <c r="H778" t="s">
        <v>127</v>
      </c>
      <c r="I778">
        <v>5</v>
      </c>
      <c r="J778" t="s">
        <v>205</v>
      </c>
      <c r="K778" t="s">
        <v>252</v>
      </c>
      <c r="L778" t="s">
        <v>108</v>
      </c>
      <c r="M778">
        <v>1157</v>
      </c>
      <c r="O778" t="str">
        <f>+VLOOKUP(Línea_Causa_Sexo_Región[[#This Row],[id_LA]],Línea_Atención[],2,0)</f>
        <v>Línea Oficina Protección Derechos</v>
      </c>
    </row>
    <row r="779" spans="2:15" x14ac:dyDescent="0.3">
      <c r="B779" s="4" t="str">
        <f t="shared" si="36"/>
        <v>4-Causa Ingreso-05</v>
      </c>
      <c r="C779" s="4" t="str">
        <f t="shared" si="37"/>
        <v>4-Causa Ingreso-05-Hombres</v>
      </c>
      <c r="D779" s="4" t="str">
        <f t="shared" si="38"/>
        <v>4-Causa Ingreso-05-Hombres-13</v>
      </c>
      <c r="E779">
        <v>4</v>
      </c>
      <c r="F779" t="s">
        <v>359</v>
      </c>
      <c r="G779" t="s">
        <v>416</v>
      </c>
      <c r="H779" t="s">
        <v>127</v>
      </c>
      <c r="I779">
        <v>13</v>
      </c>
      <c r="J779" t="s">
        <v>213</v>
      </c>
      <c r="K779" t="s">
        <v>252</v>
      </c>
      <c r="L779" t="s">
        <v>108</v>
      </c>
      <c r="M779">
        <v>6795</v>
      </c>
      <c r="O779" t="str">
        <f>+VLOOKUP(Línea_Causa_Sexo_Región[[#This Row],[id_LA]],Línea_Atención[],2,0)</f>
        <v>Línea Oficina Protección Derechos</v>
      </c>
    </row>
    <row r="780" spans="2:15" x14ac:dyDescent="0.3">
      <c r="B780" s="4" t="str">
        <f t="shared" si="36"/>
        <v>4-Causa Ingreso-05</v>
      </c>
      <c r="C780" s="4" t="str">
        <f t="shared" si="37"/>
        <v>4-Causa Ingreso-05-Hombres</v>
      </c>
      <c r="D780" s="4" t="str">
        <f t="shared" si="38"/>
        <v>4-Causa Ingreso-05-Hombres-6</v>
      </c>
      <c r="E780">
        <v>4</v>
      </c>
      <c r="F780" t="s">
        <v>359</v>
      </c>
      <c r="G780" t="s">
        <v>416</v>
      </c>
      <c r="H780" t="s">
        <v>127</v>
      </c>
      <c r="I780">
        <v>6</v>
      </c>
      <c r="J780" t="s">
        <v>206</v>
      </c>
      <c r="K780" t="s">
        <v>252</v>
      </c>
      <c r="L780" t="s">
        <v>108</v>
      </c>
      <c r="M780">
        <v>767</v>
      </c>
      <c r="O780" t="str">
        <f>+VLOOKUP(Línea_Causa_Sexo_Región[[#This Row],[id_LA]],Línea_Atención[],2,0)</f>
        <v>Línea Oficina Protección Derechos</v>
      </c>
    </row>
    <row r="781" spans="2:15" x14ac:dyDescent="0.3">
      <c r="B781" s="4" t="str">
        <f t="shared" si="36"/>
        <v>4-Causa Ingreso-05</v>
      </c>
      <c r="C781" s="4" t="str">
        <f t="shared" si="37"/>
        <v>4-Causa Ingreso-05-Hombres</v>
      </c>
      <c r="D781" s="4" t="str">
        <f t="shared" si="38"/>
        <v>4-Causa Ingreso-05-Hombres-7</v>
      </c>
      <c r="E781">
        <v>4</v>
      </c>
      <c r="F781" t="s">
        <v>359</v>
      </c>
      <c r="G781" t="s">
        <v>416</v>
      </c>
      <c r="H781" t="s">
        <v>127</v>
      </c>
      <c r="I781">
        <v>7</v>
      </c>
      <c r="J781" t="s">
        <v>207</v>
      </c>
      <c r="K781" t="s">
        <v>252</v>
      </c>
      <c r="L781" t="s">
        <v>108</v>
      </c>
      <c r="M781">
        <v>1495</v>
      </c>
      <c r="O781" t="str">
        <f>+VLOOKUP(Línea_Causa_Sexo_Región[[#This Row],[id_LA]],Línea_Atención[],2,0)</f>
        <v>Línea Oficina Protección Derechos</v>
      </c>
    </row>
    <row r="782" spans="2:15" x14ac:dyDescent="0.3">
      <c r="B782" s="4" t="str">
        <f t="shared" si="36"/>
        <v>4-Causa Ingreso-05</v>
      </c>
      <c r="C782" s="4" t="str">
        <f t="shared" si="37"/>
        <v>4-Causa Ingreso-05-Hombres</v>
      </c>
      <c r="D782" s="4" t="str">
        <f t="shared" si="38"/>
        <v>4-Causa Ingreso-05-Hombres-16</v>
      </c>
      <c r="E782">
        <v>4</v>
      </c>
      <c r="F782" t="s">
        <v>359</v>
      </c>
      <c r="G782" t="s">
        <v>416</v>
      </c>
      <c r="H782" t="s">
        <v>127</v>
      </c>
      <c r="I782">
        <v>16</v>
      </c>
      <c r="J782" t="s">
        <v>216</v>
      </c>
      <c r="K782" t="s">
        <v>252</v>
      </c>
      <c r="L782" t="s">
        <v>108</v>
      </c>
      <c r="M782">
        <v>138</v>
      </c>
      <c r="O782" t="str">
        <f>+VLOOKUP(Línea_Causa_Sexo_Región[[#This Row],[id_LA]],Línea_Atención[],2,0)</f>
        <v>Línea Oficina Protección Derechos</v>
      </c>
    </row>
    <row r="783" spans="2:15" x14ac:dyDescent="0.3">
      <c r="B783" s="4" t="str">
        <f t="shared" si="36"/>
        <v>4-Causa Ingreso-05</v>
      </c>
      <c r="C783" s="4" t="str">
        <f t="shared" si="37"/>
        <v>4-Causa Ingreso-05-Hombres</v>
      </c>
      <c r="D783" s="4" t="str">
        <f t="shared" si="38"/>
        <v>4-Causa Ingreso-05-Hombres-8</v>
      </c>
      <c r="E783">
        <v>4</v>
      </c>
      <c r="F783" t="s">
        <v>359</v>
      </c>
      <c r="G783" t="s">
        <v>416</v>
      </c>
      <c r="H783" t="s">
        <v>127</v>
      </c>
      <c r="I783">
        <v>8</v>
      </c>
      <c r="J783" t="s">
        <v>208</v>
      </c>
      <c r="K783" t="s">
        <v>252</v>
      </c>
      <c r="L783" t="s">
        <v>108</v>
      </c>
      <c r="M783">
        <v>685</v>
      </c>
      <c r="O783" t="str">
        <f>+VLOOKUP(Línea_Causa_Sexo_Región[[#This Row],[id_LA]],Línea_Atención[],2,0)</f>
        <v>Línea Oficina Protección Derechos</v>
      </c>
    </row>
    <row r="784" spans="2:15" x14ac:dyDescent="0.3">
      <c r="B784" s="4" t="str">
        <f t="shared" si="36"/>
        <v>4-Causa Ingreso-05</v>
      </c>
      <c r="C784" s="4" t="str">
        <f t="shared" si="37"/>
        <v>4-Causa Ingreso-05-Hombres</v>
      </c>
      <c r="D784" s="4" t="str">
        <f t="shared" si="38"/>
        <v>4-Causa Ingreso-05-Hombres-9</v>
      </c>
      <c r="E784">
        <v>4</v>
      </c>
      <c r="F784" t="s">
        <v>359</v>
      </c>
      <c r="G784" t="s">
        <v>416</v>
      </c>
      <c r="H784" t="s">
        <v>127</v>
      </c>
      <c r="I784">
        <v>9</v>
      </c>
      <c r="J784" t="s">
        <v>209</v>
      </c>
      <c r="K784" t="s">
        <v>252</v>
      </c>
      <c r="L784" t="s">
        <v>108</v>
      </c>
      <c r="M784">
        <v>1164</v>
      </c>
      <c r="O784" t="str">
        <f>+VLOOKUP(Línea_Causa_Sexo_Región[[#This Row],[id_LA]],Línea_Atención[],2,0)</f>
        <v>Línea Oficina Protección Derechos</v>
      </c>
    </row>
    <row r="785" spans="2:15" x14ac:dyDescent="0.3">
      <c r="B785" s="4" t="str">
        <f t="shared" si="36"/>
        <v>4-Causa Ingreso-05</v>
      </c>
      <c r="C785" s="4" t="str">
        <f t="shared" si="37"/>
        <v>4-Causa Ingreso-05-Hombres</v>
      </c>
      <c r="D785" s="4" t="str">
        <f t="shared" si="38"/>
        <v>4-Causa Ingreso-05-Hombres-14</v>
      </c>
      <c r="E785">
        <v>4</v>
      </c>
      <c r="F785" t="s">
        <v>359</v>
      </c>
      <c r="G785" t="s">
        <v>416</v>
      </c>
      <c r="H785" t="s">
        <v>127</v>
      </c>
      <c r="I785">
        <v>14</v>
      </c>
      <c r="J785" t="s">
        <v>214</v>
      </c>
      <c r="K785" t="s">
        <v>252</v>
      </c>
      <c r="L785" t="s">
        <v>108</v>
      </c>
      <c r="M785">
        <v>426</v>
      </c>
      <c r="O785" t="str">
        <f>+VLOOKUP(Línea_Causa_Sexo_Región[[#This Row],[id_LA]],Línea_Atención[],2,0)</f>
        <v>Línea Oficina Protección Derechos</v>
      </c>
    </row>
    <row r="786" spans="2:15" x14ac:dyDescent="0.3">
      <c r="B786" s="4" t="str">
        <f t="shared" si="36"/>
        <v>4-Causa Ingreso-05</v>
      </c>
      <c r="C786" s="4" t="str">
        <f t="shared" si="37"/>
        <v>4-Causa Ingreso-05-Hombres</v>
      </c>
      <c r="D786" s="4" t="str">
        <f t="shared" si="38"/>
        <v>4-Causa Ingreso-05-Hombres-10</v>
      </c>
      <c r="E786">
        <v>4</v>
      </c>
      <c r="F786" t="s">
        <v>359</v>
      </c>
      <c r="G786" t="s">
        <v>416</v>
      </c>
      <c r="H786" t="s">
        <v>127</v>
      </c>
      <c r="I786">
        <v>10</v>
      </c>
      <c r="J786" t="s">
        <v>210</v>
      </c>
      <c r="K786" t="s">
        <v>252</v>
      </c>
      <c r="L786" t="s">
        <v>108</v>
      </c>
      <c r="M786">
        <v>1214</v>
      </c>
      <c r="O786" t="str">
        <f>+VLOOKUP(Línea_Causa_Sexo_Región[[#This Row],[id_LA]],Línea_Atención[],2,0)</f>
        <v>Línea Oficina Protección Derechos</v>
      </c>
    </row>
    <row r="787" spans="2:15" x14ac:dyDescent="0.3">
      <c r="B787" s="4" t="str">
        <f t="shared" si="36"/>
        <v>4-Causa Ingreso-05</v>
      </c>
      <c r="C787" s="4" t="str">
        <f t="shared" si="37"/>
        <v>4-Causa Ingreso-05-Hombres</v>
      </c>
      <c r="D787" s="4" t="str">
        <f t="shared" si="38"/>
        <v>4-Causa Ingreso-05-Hombres-11</v>
      </c>
      <c r="E787">
        <v>4</v>
      </c>
      <c r="F787" t="s">
        <v>359</v>
      </c>
      <c r="G787" t="s">
        <v>416</v>
      </c>
      <c r="H787" t="s">
        <v>127</v>
      </c>
      <c r="I787">
        <v>11</v>
      </c>
      <c r="J787" t="s">
        <v>211</v>
      </c>
      <c r="K787" t="s">
        <v>252</v>
      </c>
      <c r="L787" t="s">
        <v>108</v>
      </c>
      <c r="M787">
        <v>58</v>
      </c>
      <c r="O787" t="str">
        <f>+VLOOKUP(Línea_Causa_Sexo_Región[[#This Row],[id_LA]],Línea_Atención[],2,0)</f>
        <v>Línea Oficina Protección Derechos</v>
      </c>
    </row>
    <row r="788" spans="2:15" x14ac:dyDescent="0.3">
      <c r="B788" s="4" t="str">
        <f t="shared" si="36"/>
        <v>4-Causa Ingreso-05</v>
      </c>
      <c r="C788" s="4" t="str">
        <f t="shared" si="37"/>
        <v>4-Causa Ingreso-05-Hombres</v>
      </c>
      <c r="D788" s="4" t="str">
        <f t="shared" si="38"/>
        <v>4-Causa Ingreso-05-Hombres-12</v>
      </c>
      <c r="E788">
        <v>4</v>
      </c>
      <c r="F788" t="s">
        <v>359</v>
      </c>
      <c r="G788" t="s">
        <v>416</v>
      </c>
      <c r="H788" t="s">
        <v>127</v>
      </c>
      <c r="I788">
        <v>12</v>
      </c>
      <c r="J788" t="s">
        <v>212</v>
      </c>
      <c r="K788" t="s">
        <v>252</v>
      </c>
      <c r="L788" t="s">
        <v>108</v>
      </c>
      <c r="M788">
        <v>221</v>
      </c>
      <c r="O788" t="str">
        <f>+VLOOKUP(Línea_Causa_Sexo_Región[[#This Row],[id_LA]],Línea_Atención[],2,0)</f>
        <v>Línea Oficina Protección Derechos</v>
      </c>
    </row>
    <row r="789" spans="2:15" x14ac:dyDescent="0.3">
      <c r="B789" s="4" t="str">
        <f t="shared" si="36"/>
        <v>4-Causa Ingreso-05</v>
      </c>
      <c r="C789" s="4" t="str">
        <f t="shared" si="37"/>
        <v>4-Causa Ingreso-05-Mujeres</v>
      </c>
      <c r="D789" s="4" t="str">
        <f t="shared" si="38"/>
        <v>4-Causa Ingreso-05-Mujeres-15</v>
      </c>
      <c r="E789">
        <v>4</v>
      </c>
      <c r="F789" t="s">
        <v>359</v>
      </c>
      <c r="G789" t="s">
        <v>416</v>
      </c>
      <c r="H789" t="s">
        <v>127</v>
      </c>
      <c r="I789">
        <v>15</v>
      </c>
      <c r="J789" t="s">
        <v>215</v>
      </c>
      <c r="K789" t="s">
        <v>253</v>
      </c>
      <c r="L789" t="s">
        <v>108</v>
      </c>
      <c r="M789">
        <v>369</v>
      </c>
      <c r="O789" t="str">
        <f>+VLOOKUP(Línea_Causa_Sexo_Región[[#This Row],[id_LA]],Línea_Atención[],2,0)</f>
        <v>Línea Oficina Protección Derechos</v>
      </c>
    </row>
    <row r="790" spans="2:15" x14ac:dyDescent="0.3">
      <c r="B790" s="4" t="str">
        <f t="shared" si="36"/>
        <v>4-Causa Ingreso-05</v>
      </c>
      <c r="C790" s="4" t="str">
        <f t="shared" si="37"/>
        <v>4-Causa Ingreso-05-Mujeres</v>
      </c>
      <c r="D790" s="4" t="str">
        <f t="shared" si="38"/>
        <v>4-Causa Ingreso-05-Mujeres-1</v>
      </c>
      <c r="E790">
        <v>4</v>
      </c>
      <c r="F790" t="s">
        <v>359</v>
      </c>
      <c r="G790" t="s">
        <v>416</v>
      </c>
      <c r="H790" t="s">
        <v>127</v>
      </c>
      <c r="I790">
        <v>1</v>
      </c>
      <c r="J790" t="s">
        <v>201</v>
      </c>
      <c r="K790" t="s">
        <v>253</v>
      </c>
      <c r="L790" t="s">
        <v>108</v>
      </c>
      <c r="M790">
        <v>338</v>
      </c>
      <c r="O790" t="str">
        <f>+VLOOKUP(Línea_Causa_Sexo_Región[[#This Row],[id_LA]],Línea_Atención[],2,0)</f>
        <v>Línea Oficina Protección Derechos</v>
      </c>
    </row>
    <row r="791" spans="2:15" x14ac:dyDescent="0.3">
      <c r="B791" s="4" t="str">
        <f t="shared" si="36"/>
        <v>4-Causa Ingreso-05</v>
      </c>
      <c r="C791" s="4" t="str">
        <f t="shared" si="37"/>
        <v>4-Causa Ingreso-05-Mujeres</v>
      </c>
      <c r="D791" s="4" t="str">
        <f t="shared" si="38"/>
        <v>4-Causa Ingreso-05-Mujeres-2</v>
      </c>
      <c r="E791">
        <v>4</v>
      </c>
      <c r="F791" t="s">
        <v>359</v>
      </c>
      <c r="G791" t="s">
        <v>416</v>
      </c>
      <c r="H791" t="s">
        <v>127</v>
      </c>
      <c r="I791">
        <v>2</v>
      </c>
      <c r="J791" t="s">
        <v>202</v>
      </c>
      <c r="K791" t="s">
        <v>253</v>
      </c>
      <c r="L791" t="s">
        <v>108</v>
      </c>
      <c r="M791">
        <v>381</v>
      </c>
      <c r="O791" t="str">
        <f>+VLOOKUP(Línea_Causa_Sexo_Región[[#This Row],[id_LA]],Línea_Atención[],2,0)</f>
        <v>Línea Oficina Protección Derechos</v>
      </c>
    </row>
    <row r="792" spans="2:15" x14ac:dyDescent="0.3">
      <c r="B792" s="4" t="str">
        <f t="shared" si="36"/>
        <v>4-Causa Ingreso-05</v>
      </c>
      <c r="C792" s="4" t="str">
        <f t="shared" si="37"/>
        <v>4-Causa Ingreso-05-Mujeres</v>
      </c>
      <c r="D792" s="4" t="str">
        <f t="shared" si="38"/>
        <v>4-Causa Ingreso-05-Mujeres-3</v>
      </c>
      <c r="E792">
        <v>4</v>
      </c>
      <c r="F792" t="s">
        <v>359</v>
      </c>
      <c r="G792" t="s">
        <v>416</v>
      </c>
      <c r="H792" t="s">
        <v>127</v>
      </c>
      <c r="I792">
        <v>3</v>
      </c>
      <c r="J792" t="s">
        <v>203</v>
      </c>
      <c r="K792" t="s">
        <v>253</v>
      </c>
      <c r="L792" t="s">
        <v>108</v>
      </c>
      <c r="M792">
        <v>584</v>
      </c>
      <c r="O792" t="str">
        <f>+VLOOKUP(Línea_Causa_Sexo_Región[[#This Row],[id_LA]],Línea_Atención[],2,0)</f>
        <v>Línea Oficina Protección Derechos</v>
      </c>
    </row>
    <row r="793" spans="2:15" x14ac:dyDescent="0.3">
      <c r="B793" s="4" t="str">
        <f t="shared" si="36"/>
        <v>4-Causa Ingreso-05</v>
      </c>
      <c r="C793" s="4" t="str">
        <f t="shared" si="37"/>
        <v>4-Causa Ingreso-05-Mujeres</v>
      </c>
      <c r="D793" s="4" t="str">
        <f t="shared" si="38"/>
        <v>4-Causa Ingreso-05-Mujeres-4</v>
      </c>
      <c r="E793">
        <v>4</v>
      </c>
      <c r="F793" t="s">
        <v>359</v>
      </c>
      <c r="G793" t="s">
        <v>416</v>
      </c>
      <c r="H793" t="s">
        <v>127</v>
      </c>
      <c r="I793">
        <v>4</v>
      </c>
      <c r="J793" t="s">
        <v>204</v>
      </c>
      <c r="K793" t="s">
        <v>253</v>
      </c>
      <c r="L793" t="s">
        <v>108</v>
      </c>
      <c r="M793">
        <v>1138</v>
      </c>
      <c r="O793" t="str">
        <f>+VLOOKUP(Línea_Causa_Sexo_Región[[#This Row],[id_LA]],Línea_Atención[],2,0)</f>
        <v>Línea Oficina Protección Derechos</v>
      </c>
    </row>
    <row r="794" spans="2:15" x14ac:dyDescent="0.3">
      <c r="B794" s="4" t="str">
        <f t="shared" si="36"/>
        <v>4-Causa Ingreso-05</v>
      </c>
      <c r="C794" s="4" t="str">
        <f t="shared" si="37"/>
        <v>4-Causa Ingreso-05-Mujeres</v>
      </c>
      <c r="D794" s="4" t="str">
        <f t="shared" si="38"/>
        <v>4-Causa Ingreso-05-Mujeres-5</v>
      </c>
      <c r="E794">
        <v>4</v>
      </c>
      <c r="F794" t="s">
        <v>359</v>
      </c>
      <c r="G794" t="s">
        <v>416</v>
      </c>
      <c r="H794" t="s">
        <v>127</v>
      </c>
      <c r="I794">
        <v>5</v>
      </c>
      <c r="J794" t="s">
        <v>205</v>
      </c>
      <c r="K794" t="s">
        <v>253</v>
      </c>
      <c r="L794" t="s">
        <v>108</v>
      </c>
      <c r="M794">
        <v>1183</v>
      </c>
      <c r="O794" t="str">
        <f>+VLOOKUP(Línea_Causa_Sexo_Región[[#This Row],[id_LA]],Línea_Atención[],2,0)</f>
        <v>Línea Oficina Protección Derechos</v>
      </c>
    </row>
    <row r="795" spans="2:15" x14ac:dyDescent="0.3">
      <c r="B795" s="4" t="str">
        <f t="shared" si="36"/>
        <v>4-Causa Ingreso-05</v>
      </c>
      <c r="C795" s="4" t="str">
        <f t="shared" si="37"/>
        <v>4-Causa Ingreso-05-Mujeres</v>
      </c>
      <c r="D795" s="4" t="str">
        <f t="shared" si="38"/>
        <v>4-Causa Ingreso-05-Mujeres-13</v>
      </c>
      <c r="E795">
        <v>4</v>
      </c>
      <c r="F795" t="s">
        <v>359</v>
      </c>
      <c r="G795" t="s">
        <v>416</v>
      </c>
      <c r="H795" t="s">
        <v>127</v>
      </c>
      <c r="I795">
        <v>13</v>
      </c>
      <c r="J795" t="s">
        <v>213</v>
      </c>
      <c r="K795" t="s">
        <v>253</v>
      </c>
      <c r="L795" t="s">
        <v>108</v>
      </c>
      <c r="M795">
        <v>7083</v>
      </c>
      <c r="O795" t="str">
        <f>+VLOOKUP(Línea_Causa_Sexo_Región[[#This Row],[id_LA]],Línea_Atención[],2,0)</f>
        <v>Línea Oficina Protección Derechos</v>
      </c>
    </row>
    <row r="796" spans="2:15" x14ac:dyDescent="0.3">
      <c r="B796" s="4" t="str">
        <f t="shared" si="36"/>
        <v>4-Causa Ingreso-05</v>
      </c>
      <c r="C796" s="4" t="str">
        <f t="shared" si="37"/>
        <v>4-Causa Ingreso-05-Mujeres</v>
      </c>
      <c r="D796" s="4" t="str">
        <f t="shared" si="38"/>
        <v>4-Causa Ingreso-05-Mujeres-6</v>
      </c>
      <c r="E796">
        <v>4</v>
      </c>
      <c r="F796" t="s">
        <v>359</v>
      </c>
      <c r="G796" t="s">
        <v>416</v>
      </c>
      <c r="H796" t="s">
        <v>127</v>
      </c>
      <c r="I796">
        <v>6</v>
      </c>
      <c r="J796" t="s">
        <v>206</v>
      </c>
      <c r="K796" t="s">
        <v>253</v>
      </c>
      <c r="L796" t="s">
        <v>108</v>
      </c>
      <c r="M796">
        <v>740</v>
      </c>
      <c r="O796" t="str">
        <f>+VLOOKUP(Línea_Causa_Sexo_Región[[#This Row],[id_LA]],Línea_Atención[],2,0)</f>
        <v>Línea Oficina Protección Derechos</v>
      </c>
    </row>
    <row r="797" spans="2:15" x14ac:dyDescent="0.3">
      <c r="B797" s="4" t="str">
        <f t="shared" si="36"/>
        <v>4-Causa Ingreso-05</v>
      </c>
      <c r="C797" s="4" t="str">
        <f t="shared" si="37"/>
        <v>4-Causa Ingreso-05-Mujeres</v>
      </c>
      <c r="D797" s="4" t="str">
        <f t="shared" si="38"/>
        <v>4-Causa Ingreso-05-Mujeres-7</v>
      </c>
      <c r="E797">
        <v>4</v>
      </c>
      <c r="F797" t="s">
        <v>359</v>
      </c>
      <c r="G797" t="s">
        <v>416</v>
      </c>
      <c r="H797" t="s">
        <v>127</v>
      </c>
      <c r="I797">
        <v>7</v>
      </c>
      <c r="J797" t="s">
        <v>207</v>
      </c>
      <c r="K797" t="s">
        <v>253</v>
      </c>
      <c r="L797" t="s">
        <v>108</v>
      </c>
      <c r="M797">
        <v>1403</v>
      </c>
      <c r="O797" t="str">
        <f>+VLOOKUP(Línea_Causa_Sexo_Región[[#This Row],[id_LA]],Línea_Atención[],2,0)</f>
        <v>Línea Oficina Protección Derechos</v>
      </c>
    </row>
    <row r="798" spans="2:15" x14ac:dyDescent="0.3">
      <c r="B798" s="4" t="str">
        <f t="shared" si="36"/>
        <v>4-Causa Ingreso-05</v>
      </c>
      <c r="C798" s="4" t="str">
        <f t="shared" si="37"/>
        <v>4-Causa Ingreso-05-Mujeres</v>
      </c>
      <c r="D798" s="4" t="str">
        <f t="shared" si="38"/>
        <v>4-Causa Ingreso-05-Mujeres-16</v>
      </c>
      <c r="E798">
        <v>4</v>
      </c>
      <c r="F798" t="s">
        <v>359</v>
      </c>
      <c r="G798" t="s">
        <v>416</v>
      </c>
      <c r="H798" t="s">
        <v>127</v>
      </c>
      <c r="I798">
        <v>16</v>
      </c>
      <c r="J798" t="s">
        <v>216</v>
      </c>
      <c r="K798" t="s">
        <v>253</v>
      </c>
      <c r="L798" t="s">
        <v>108</v>
      </c>
      <c r="M798">
        <v>171</v>
      </c>
      <c r="O798" t="str">
        <f>+VLOOKUP(Línea_Causa_Sexo_Región[[#This Row],[id_LA]],Línea_Atención[],2,0)</f>
        <v>Línea Oficina Protección Derechos</v>
      </c>
    </row>
    <row r="799" spans="2:15" x14ac:dyDescent="0.3">
      <c r="B799" s="4" t="str">
        <f t="shared" si="36"/>
        <v>4-Causa Ingreso-05</v>
      </c>
      <c r="C799" s="4" t="str">
        <f t="shared" si="37"/>
        <v>4-Causa Ingreso-05-Mujeres</v>
      </c>
      <c r="D799" s="4" t="str">
        <f t="shared" si="38"/>
        <v>4-Causa Ingreso-05-Mujeres-8</v>
      </c>
      <c r="E799">
        <v>4</v>
      </c>
      <c r="F799" t="s">
        <v>359</v>
      </c>
      <c r="G799" t="s">
        <v>416</v>
      </c>
      <c r="H799" t="s">
        <v>127</v>
      </c>
      <c r="I799">
        <v>8</v>
      </c>
      <c r="J799" t="s">
        <v>208</v>
      </c>
      <c r="K799" t="s">
        <v>253</v>
      </c>
      <c r="L799" t="s">
        <v>108</v>
      </c>
      <c r="M799">
        <v>709</v>
      </c>
      <c r="O799" t="str">
        <f>+VLOOKUP(Línea_Causa_Sexo_Región[[#This Row],[id_LA]],Línea_Atención[],2,0)</f>
        <v>Línea Oficina Protección Derechos</v>
      </c>
    </row>
    <row r="800" spans="2:15" x14ac:dyDescent="0.3">
      <c r="B800" s="4" t="str">
        <f t="shared" si="36"/>
        <v>4-Causa Ingreso-05</v>
      </c>
      <c r="C800" s="4" t="str">
        <f t="shared" si="37"/>
        <v>4-Causa Ingreso-05-Mujeres</v>
      </c>
      <c r="D800" s="4" t="str">
        <f t="shared" si="38"/>
        <v>4-Causa Ingreso-05-Mujeres-9</v>
      </c>
      <c r="E800">
        <v>4</v>
      </c>
      <c r="F800" t="s">
        <v>359</v>
      </c>
      <c r="G800" t="s">
        <v>416</v>
      </c>
      <c r="H800" t="s">
        <v>127</v>
      </c>
      <c r="I800">
        <v>9</v>
      </c>
      <c r="J800" t="s">
        <v>209</v>
      </c>
      <c r="K800" t="s">
        <v>253</v>
      </c>
      <c r="L800" t="s">
        <v>108</v>
      </c>
      <c r="M800">
        <v>1102</v>
      </c>
      <c r="O800" t="str">
        <f>+VLOOKUP(Línea_Causa_Sexo_Región[[#This Row],[id_LA]],Línea_Atención[],2,0)</f>
        <v>Línea Oficina Protección Derechos</v>
      </c>
    </row>
    <row r="801" spans="2:15" x14ac:dyDescent="0.3">
      <c r="B801" s="4" t="str">
        <f t="shared" si="36"/>
        <v>4-Causa Ingreso-05</v>
      </c>
      <c r="C801" s="4" t="str">
        <f t="shared" si="37"/>
        <v>4-Causa Ingreso-05-Mujeres</v>
      </c>
      <c r="D801" s="4" t="str">
        <f t="shared" si="38"/>
        <v>4-Causa Ingreso-05-Mujeres-14</v>
      </c>
      <c r="E801">
        <v>4</v>
      </c>
      <c r="F801" t="s">
        <v>359</v>
      </c>
      <c r="G801" t="s">
        <v>416</v>
      </c>
      <c r="H801" t="s">
        <v>127</v>
      </c>
      <c r="I801">
        <v>14</v>
      </c>
      <c r="J801" t="s">
        <v>214</v>
      </c>
      <c r="K801" t="s">
        <v>253</v>
      </c>
      <c r="L801" t="s">
        <v>108</v>
      </c>
      <c r="M801">
        <v>406</v>
      </c>
      <c r="O801" t="str">
        <f>+VLOOKUP(Línea_Causa_Sexo_Región[[#This Row],[id_LA]],Línea_Atención[],2,0)</f>
        <v>Línea Oficina Protección Derechos</v>
      </c>
    </row>
    <row r="802" spans="2:15" x14ac:dyDescent="0.3">
      <c r="B802" s="4" t="str">
        <f t="shared" si="36"/>
        <v>4-Causa Ingreso-05</v>
      </c>
      <c r="C802" s="4" t="str">
        <f t="shared" si="37"/>
        <v>4-Causa Ingreso-05-Mujeres</v>
      </c>
      <c r="D802" s="4" t="str">
        <f t="shared" si="38"/>
        <v>4-Causa Ingreso-05-Mujeres-10</v>
      </c>
      <c r="E802">
        <v>4</v>
      </c>
      <c r="F802" t="s">
        <v>359</v>
      </c>
      <c r="G802" t="s">
        <v>416</v>
      </c>
      <c r="H802" t="s">
        <v>127</v>
      </c>
      <c r="I802">
        <v>10</v>
      </c>
      <c r="J802" t="s">
        <v>210</v>
      </c>
      <c r="K802" t="s">
        <v>253</v>
      </c>
      <c r="L802" t="s">
        <v>108</v>
      </c>
      <c r="M802">
        <v>1192</v>
      </c>
      <c r="O802" t="str">
        <f>+VLOOKUP(Línea_Causa_Sexo_Región[[#This Row],[id_LA]],Línea_Atención[],2,0)</f>
        <v>Línea Oficina Protección Derechos</v>
      </c>
    </row>
    <row r="803" spans="2:15" x14ac:dyDescent="0.3">
      <c r="B803" s="4" t="str">
        <f t="shared" si="36"/>
        <v>4-Causa Ingreso-05</v>
      </c>
      <c r="C803" s="4" t="str">
        <f t="shared" si="37"/>
        <v>4-Causa Ingreso-05-Mujeres</v>
      </c>
      <c r="D803" s="4" t="str">
        <f t="shared" si="38"/>
        <v>4-Causa Ingreso-05-Mujeres-11</v>
      </c>
      <c r="E803">
        <v>4</v>
      </c>
      <c r="F803" t="s">
        <v>359</v>
      </c>
      <c r="G803" t="s">
        <v>416</v>
      </c>
      <c r="H803" t="s">
        <v>127</v>
      </c>
      <c r="I803">
        <v>11</v>
      </c>
      <c r="J803" t="s">
        <v>211</v>
      </c>
      <c r="K803" t="s">
        <v>253</v>
      </c>
      <c r="L803" t="s">
        <v>108</v>
      </c>
      <c r="M803">
        <v>43</v>
      </c>
      <c r="O803" t="str">
        <f>+VLOOKUP(Línea_Causa_Sexo_Región[[#This Row],[id_LA]],Línea_Atención[],2,0)</f>
        <v>Línea Oficina Protección Derechos</v>
      </c>
    </row>
    <row r="804" spans="2:15" x14ac:dyDescent="0.3">
      <c r="B804" s="4" t="str">
        <f t="shared" si="36"/>
        <v>4-Causa Ingreso-05</v>
      </c>
      <c r="C804" s="4" t="str">
        <f t="shared" si="37"/>
        <v>4-Causa Ingreso-05-Mujeres</v>
      </c>
      <c r="D804" s="4" t="str">
        <f t="shared" si="38"/>
        <v>4-Causa Ingreso-05-Mujeres-12</v>
      </c>
      <c r="E804">
        <v>4</v>
      </c>
      <c r="F804" t="s">
        <v>359</v>
      </c>
      <c r="G804" t="s">
        <v>416</v>
      </c>
      <c r="H804" t="s">
        <v>127</v>
      </c>
      <c r="I804">
        <v>12</v>
      </c>
      <c r="J804" t="s">
        <v>212</v>
      </c>
      <c r="K804" t="s">
        <v>253</v>
      </c>
      <c r="L804" t="s">
        <v>108</v>
      </c>
      <c r="M804">
        <v>224</v>
      </c>
      <c r="O804" t="str">
        <f>+VLOOKUP(Línea_Causa_Sexo_Región[[#This Row],[id_LA]],Línea_Atención[],2,0)</f>
        <v>Línea Oficina Protección Derechos</v>
      </c>
    </row>
    <row r="805" spans="2:15" x14ac:dyDescent="0.3">
      <c r="B805" s="4" t="str">
        <f t="shared" si="36"/>
        <v>4-Causa Ingreso-06</v>
      </c>
      <c r="C805" s="4" t="str">
        <f t="shared" si="37"/>
        <v>4-Causa Ingreso-06-Hombres</v>
      </c>
      <c r="D805" s="4" t="str">
        <f t="shared" si="38"/>
        <v>4-Causa Ingreso-06-Hombres-15</v>
      </c>
      <c r="E805">
        <v>4</v>
      </c>
      <c r="F805" t="s">
        <v>360</v>
      </c>
      <c r="G805" t="s">
        <v>416</v>
      </c>
      <c r="H805" t="s">
        <v>128</v>
      </c>
      <c r="I805">
        <v>15</v>
      </c>
      <c r="J805" t="s">
        <v>215</v>
      </c>
      <c r="K805" t="s">
        <v>252</v>
      </c>
      <c r="L805" t="s">
        <v>108</v>
      </c>
      <c r="M805">
        <v>0</v>
      </c>
      <c r="O805" t="str">
        <f>+VLOOKUP(Línea_Causa_Sexo_Región[[#This Row],[id_LA]],Línea_Atención[],2,0)</f>
        <v>Línea Oficina Protección Derechos</v>
      </c>
    </row>
    <row r="806" spans="2:15" x14ac:dyDescent="0.3">
      <c r="B806" s="4" t="str">
        <f t="shared" si="36"/>
        <v>4-Causa Ingreso-06</v>
      </c>
      <c r="C806" s="4" t="str">
        <f t="shared" si="37"/>
        <v>4-Causa Ingreso-06-Hombres</v>
      </c>
      <c r="D806" s="4" t="str">
        <f t="shared" si="38"/>
        <v>4-Causa Ingreso-06-Hombres-1</v>
      </c>
      <c r="E806">
        <v>4</v>
      </c>
      <c r="F806" t="s">
        <v>360</v>
      </c>
      <c r="G806" t="s">
        <v>416</v>
      </c>
      <c r="H806" t="s">
        <v>128</v>
      </c>
      <c r="I806">
        <v>1</v>
      </c>
      <c r="J806" t="s">
        <v>201</v>
      </c>
      <c r="K806" t="s">
        <v>252</v>
      </c>
      <c r="L806" t="s">
        <v>108</v>
      </c>
      <c r="M806">
        <v>2</v>
      </c>
      <c r="O806" t="str">
        <f>+VLOOKUP(Línea_Causa_Sexo_Región[[#This Row],[id_LA]],Línea_Atención[],2,0)</f>
        <v>Línea Oficina Protección Derechos</v>
      </c>
    </row>
    <row r="807" spans="2:15" x14ac:dyDescent="0.3">
      <c r="B807" s="4" t="str">
        <f t="shared" si="36"/>
        <v>4-Causa Ingreso-06</v>
      </c>
      <c r="C807" s="4" t="str">
        <f t="shared" si="37"/>
        <v>4-Causa Ingreso-06-Hombres</v>
      </c>
      <c r="D807" s="4" t="str">
        <f t="shared" si="38"/>
        <v>4-Causa Ingreso-06-Hombres-2</v>
      </c>
      <c r="E807">
        <v>4</v>
      </c>
      <c r="F807" t="s">
        <v>360</v>
      </c>
      <c r="G807" t="s">
        <v>416</v>
      </c>
      <c r="H807" t="s">
        <v>128</v>
      </c>
      <c r="I807">
        <v>2</v>
      </c>
      <c r="J807" t="s">
        <v>202</v>
      </c>
      <c r="K807" t="s">
        <v>252</v>
      </c>
      <c r="L807" t="s">
        <v>108</v>
      </c>
      <c r="M807">
        <v>3</v>
      </c>
      <c r="O807" t="str">
        <f>+VLOOKUP(Línea_Causa_Sexo_Región[[#This Row],[id_LA]],Línea_Atención[],2,0)</f>
        <v>Línea Oficina Protección Derechos</v>
      </c>
    </row>
    <row r="808" spans="2:15" x14ac:dyDescent="0.3">
      <c r="B808" s="4" t="str">
        <f t="shared" si="36"/>
        <v>4-Causa Ingreso-06</v>
      </c>
      <c r="C808" s="4" t="str">
        <f t="shared" si="37"/>
        <v>4-Causa Ingreso-06-Hombres</v>
      </c>
      <c r="D808" s="4" t="str">
        <f t="shared" si="38"/>
        <v>4-Causa Ingreso-06-Hombres-3</v>
      </c>
      <c r="E808">
        <v>4</v>
      </c>
      <c r="F808" t="s">
        <v>360</v>
      </c>
      <c r="G808" t="s">
        <v>416</v>
      </c>
      <c r="H808" t="s">
        <v>128</v>
      </c>
      <c r="I808">
        <v>3</v>
      </c>
      <c r="J808" t="s">
        <v>203</v>
      </c>
      <c r="K808" t="s">
        <v>252</v>
      </c>
      <c r="L808" t="s">
        <v>108</v>
      </c>
      <c r="M808">
        <v>0</v>
      </c>
      <c r="O808" t="str">
        <f>+VLOOKUP(Línea_Causa_Sexo_Región[[#This Row],[id_LA]],Línea_Atención[],2,0)</f>
        <v>Línea Oficina Protección Derechos</v>
      </c>
    </row>
    <row r="809" spans="2:15" x14ac:dyDescent="0.3">
      <c r="B809" s="4" t="str">
        <f t="shared" si="36"/>
        <v>4-Causa Ingreso-06</v>
      </c>
      <c r="C809" s="4" t="str">
        <f t="shared" si="37"/>
        <v>4-Causa Ingreso-06-Hombres</v>
      </c>
      <c r="D809" s="4" t="str">
        <f t="shared" si="38"/>
        <v>4-Causa Ingreso-06-Hombres-4</v>
      </c>
      <c r="E809">
        <v>4</v>
      </c>
      <c r="F809" t="s">
        <v>360</v>
      </c>
      <c r="G809" t="s">
        <v>416</v>
      </c>
      <c r="H809" t="s">
        <v>128</v>
      </c>
      <c r="I809">
        <v>4</v>
      </c>
      <c r="J809" t="s">
        <v>204</v>
      </c>
      <c r="K809" t="s">
        <v>252</v>
      </c>
      <c r="L809" t="s">
        <v>108</v>
      </c>
      <c r="M809">
        <v>1</v>
      </c>
      <c r="O809" t="str">
        <f>+VLOOKUP(Línea_Causa_Sexo_Región[[#This Row],[id_LA]],Línea_Atención[],2,0)</f>
        <v>Línea Oficina Protección Derechos</v>
      </c>
    </row>
    <row r="810" spans="2:15" x14ac:dyDescent="0.3">
      <c r="B810" s="4" t="str">
        <f t="shared" si="36"/>
        <v>4-Causa Ingreso-06</v>
      </c>
      <c r="C810" s="4" t="str">
        <f t="shared" si="37"/>
        <v>4-Causa Ingreso-06-Hombres</v>
      </c>
      <c r="D810" s="4" t="str">
        <f t="shared" si="38"/>
        <v>4-Causa Ingreso-06-Hombres-5</v>
      </c>
      <c r="E810">
        <v>4</v>
      </c>
      <c r="F810" t="s">
        <v>360</v>
      </c>
      <c r="G810" t="s">
        <v>416</v>
      </c>
      <c r="H810" t="s">
        <v>128</v>
      </c>
      <c r="I810">
        <v>5</v>
      </c>
      <c r="J810" t="s">
        <v>205</v>
      </c>
      <c r="K810" t="s">
        <v>252</v>
      </c>
      <c r="L810" t="s">
        <v>108</v>
      </c>
      <c r="M810">
        <v>1</v>
      </c>
      <c r="O810" t="str">
        <f>+VLOOKUP(Línea_Causa_Sexo_Región[[#This Row],[id_LA]],Línea_Atención[],2,0)</f>
        <v>Línea Oficina Protección Derechos</v>
      </c>
    </row>
    <row r="811" spans="2:15" x14ac:dyDescent="0.3">
      <c r="B811" s="4" t="str">
        <f t="shared" si="36"/>
        <v>4-Causa Ingreso-06</v>
      </c>
      <c r="C811" s="4" t="str">
        <f t="shared" si="37"/>
        <v>4-Causa Ingreso-06-Hombres</v>
      </c>
      <c r="D811" s="4" t="str">
        <f t="shared" si="38"/>
        <v>4-Causa Ingreso-06-Hombres-13</v>
      </c>
      <c r="E811">
        <v>4</v>
      </c>
      <c r="F811" t="s">
        <v>360</v>
      </c>
      <c r="G811" t="s">
        <v>416</v>
      </c>
      <c r="H811" t="s">
        <v>128</v>
      </c>
      <c r="I811">
        <v>13</v>
      </c>
      <c r="J811" t="s">
        <v>213</v>
      </c>
      <c r="K811" t="s">
        <v>252</v>
      </c>
      <c r="L811" t="s">
        <v>108</v>
      </c>
      <c r="M811">
        <v>5</v>
      </c>
      <c r="O811" t="str">
        <f>+VLOOKUP(Línea_Causa_Sexo_Región[[#This Row],[id_LA]],Línea_Atención[],2,0)</f>
        <v>Línea Oficina Protección Derechos</v>
      </c>
    </row>
    <row r="812" spans="2:15" x14ac:dyDescent="0.3">
      <c r="B812" s="4" t="str">
        <f t="shared" si="36"/>
        <v>4-Causa Ingreso-06</v>
      </c>
      <c r="C812" s="4" t="str">
        <f t="shared" si="37"/>
        <v>4-Causa Ingreso-06-Hombres</v>
      </c>
      <c r="D812" s="4" t="str">
        <f t="shared" si="38"/>
        <v>4-Causa Ingreso-06-Hombres-6</v>
      </c>
      <c r="E812">
        <v>4</v>
      </c>
      <c r="F812" t="s">
        <v>360</v>
      </c>
      <c r="G812" t="s">
        <v>416</v>
      </c>
      <c r="H812" t="s">
        <v>128</v>
      </c>
      <c r="I812">
        <v>6</v>
      </c>
      <c r="J812" t="s">
        <v>206</v>
      </c>
      <c r="K812" t="s">
        <v>252</v>
      </c>
      <c r="L812" t="s">
        <v>108</v>
      </c>
      <c r="M812">
        <v>0</v>
      </c>
      <c r="O812" t="str">
        <f>+VLOOKUP(Línea_Causa_Sexo_Región[[#This Row],[id_LA]],Línea_Atención[],2,0)</f>
        <v>Línea Oficina Protección Derechos</v>
      </c>
    </row>
    <row r="813" spans="2:15" x14ac:dyDescent="0.3">
      <c r="B813" s="4" t="str">
        <f t="shared" si="36"/>
        <v>4-Causa Ingreso-06</v>
      </c>
      <c r="C813" s="4" t="str">
        <f t="shared" si="37"/>
        <v>4-Causa Ingreso-06-Hombres</v>
      </c>
      <c r="D813" s="4" t="str">
        <f t="shared" si="38"/>
        <v>4-Causa Ingreso-06-Hombres-7</v>
      </c>
      <c r="E813">
        <v>4</v>
      </c>
      <c r="F813" t="s">
        <v>360</v>
      </c>
      <c r="G813" t="s">
        <v>416</v>
      </c>
      <c r="H813" t="s">
        <v>128</v>
      </c>
      <c r="I813">
        <v>7</v>
      </c>
      <c r="J813" t="s">
        <v>207</v>
      </c>
      <c r="K813" t="s">
        <v>252</v>
      </c>
      <c r="L813" t="s">
        <v>108</v>
      </c>
      <c r="M813">
        <v>2</v>
      </c>
      <c r="O813" t="str">
        <f>+VLOOKUP(Línea_Causa_Sexo_Región[[#This Row],[id_LA]],Línea_Atención[],2,0)</f>
        <v>Línea Oficina Protección Derechos</v>
      </c>
    </row>
    <row r="814" spans="2:15" x14ac:dyDescent="0.3">
      <c r="B814" s="4" t="str">
        <f t="shared" si="36"/>
        <v>4-Causa Ingreso-06</v>
      </c>
      <c r="C814" s="4" t="str">
        <f t="shared" si="37"/>
        <v>4-Causa Ingreso-06-Hombres</v>
      </c>
      <c r="D814" s="4" t="str">
        <f t="shared" si="38"/>
        <v>4-Causa Ingreso-06-Hombres-16</v>
      </c>
      <c r="E814">
        <v>4</v>
      </c>
      <c r="F814" t="s">
        <v>360</v>
      </c>
      <c r="G814" t="s">
        <v>416</v>
      </c>
      <c r="H814" t="s">
        <v>128</v>
      </c>
      <c r="I814">
        <v>16</v>
      </c>
      <c r="J814" t="s">
        <v>216</v>
      </c>
      <c r="K814" t="s">
        <v>252</v>
      </c>
      <c r="L814" t="s">
        <v>108</v>
      </c>
      <c r="M814">
        <v>0</v>
      </c>
      <c r="O814" t="str">
        <f>+VLOOKUP(Línea_Causa_Sexo_Región[[#This Row],[id_LA]],Línea_Atención[],2,0)</f>
        <v>Línea Oficina Protección Derechos</v>
      </c>
    </row>
    <row r="815" spans="2:15" x14ac:dyDescent="0.3">
      <c r="B815" s="4" t="str">
        <f t="shared" si="36"/>
        <v>4-Causa Ingreso-06</v>
      </c>
      <c r="C815" s="4" t="str">
        <f t="shared" si="37"/>
        <v>4-Causa Ingreso-06-Hombres</v>
      </c>
      <c r="D815" s="4" t="str">
        <f t="shared" si="38"/>
        <v>4-Causa Ingreso-06-Hombres-8</v>
      </c>
      <c r="E815">
        <v>4</v>
      </c>
      <c r="F815" t="s">
        <v>360</v>
      </c>
      <c r="G815" t="s">
        <v>416</v>
      </c>
      <c r="H815" t="s">
        <v>128</v>
      </c>
      <c r="I815">
        <v>8</v>
      </c>
      <c r="J815" t="s">
        <v>208</v>
      </c>
      <c r="K815" t="s">
        <v>252</v>
      </c>
      <c r="L815" t="s">
        <v>108</v>
      </c>
      <c r="M815">
        <v>2</v>
      </c>
      <c r="O815" t="str">
        <f>+VLOOKUP(Línea_Causa_Sexo_Región[[#This Row],[id_LA]],Línea_Atención[],2,0)</f>
        <v>Línea Oficina Protección Derechos</v>
      </c>
    </row>
    <row r="816" spans="2:15" x14ac:dyDescent="0.3">
      <c r="B816" s="4" t="str">
        <f t="shared" si="36"/>
        <v>4-Causa Ingreso-06</v>
      </c>
      <c r="C816" s="4" t="str">
        <f t="shared" si="37"/>
        <v>4-Causa Ingreso-06-Hombres</v>
      </c>
      <c r="D816" s="4" t="str">
        <f t="shared" si="38"/>
        <v>4-Causa Ingreso-06-Hombres-9</v>
      </c>
      <c r="E816">
        <v>4</v>
      </c>
      <c r="F816" t="s">
        <v>360</v>
      </c>
      <c r="G816" t="s">
        <v>416</v>
      </c>
      <c r="H816" t="s">
        <v>128</v>
      </c>
      <c r="I816">
        <v>9</v>
      </c>
      <c r="J816" t="s">
        <v>209</v>
      </c>
      <c r="K816" t="s">
        <v>252</v>
      </c>
      <c r="L816" t="s">
        <v>108</v>
      </c>
      <c r="M816">
        <v>6</v>
      </c>
      <c r="O816" t="str">
        <f>+VLOOKUP(Línea_Causa_Sexo_Región[[#This Row],[id_LA]],Línea_Atención[],2,0)</f>
        <v>Línea Oficina Protección Derechos</v>
      </c>
    </row>
    <row r="817" spans="2:15" x14ac:dyDescent="0.3">
      <c r="B817" s="4" t="str">
        <f t="shared" si="36"/>
        <v>4-Causa Ingreso-06</v>
      </c>
      <c r="C817" s="4" t="str">
        <f t="shared" si="37"/>
        <v>4-Causa Ingreso-06-Hombres</v>
      </c>
      <c r="D817" s="4" t="str">
        <f t="shared" si="38"/>
        <v>4-Causa Ingreso-06-Hombres-14</v>
      </c>
      <c r="E817">
        <v>4</v>
      </c>
      <c r="F817" t="s">
        <v>360</v>
      </c>
      <c r="G817" t="s">
        <v>416</v>
      </c>
      <c r="H817" t="s">
        <v>128</v>
      </c>
      <c r="I817">
        <v>14</v>
      </c>
      <c r="J817" t="s">
        <v>214</v>
      </c>
      <c r="K817" t="s">
        <v>252</v>
      </c>
      <c r="L817" t="s">
        <v>108</v>
      </c>
      <c r="M817">
        <v>3</v>
      </c>
      <c r="O817" t="str">
        <f>+VLOOKUP(Línea_Causa_Sexo_Región[[#This Row],[id_LA]],Línea_Atención[],2,0)</f>
        <v>Línea Oficina Protección Derechos</v>
      </c>
    </row>
    <row r="818" spans="2:15" x14ac:dyDescent="0.3">
      <c r="B818" s="4" t="str">
        <f t="shared" si="36"/>
        <v>4-Causa Ingreso-06</v>
      </c>
      <c r="C818" s="4" t="str">
        <f t="shared" si="37"/>
        <v>4-Causa Ingreso-06-Hombres</v>
      </c>
      <c r="D818" s="4" t="str">
        <f t="shared" si="38"/>
        <v>4-Causa Ingreso-06-Hombres-10</v>
      </c>
      <c r="E818">
        <v>4</v>
      </c>
      <c r="F818" t="s">
        <v>360</v>
      </c>
      <c r="G818" t="s">
        <v>416</v>
      </c>
      <c r="H818" t="s">
        <v>128</v>
      </c>
      <c r="I818">
        <v>10</v>
      </c>
      <c r="J818" t="s">
        <v>210</v>
      </c>
      <c r="K818" t="s">
        <v>252</v>
      </c>
      <c r="L818" t="s">
        <v>108</v>
      </c>
      <c r="M818">
        <v>1</v>
      </c>
      <c r="O818" t="str">
        <f>+VLOOKUP(Línea_Causa_Sexo_Región[[#This Row],[id_LA]],Línea_Atención[],2,0)</f>
        <v>Línea Oficina Protección Derechos</v>
      </c>
    </row>
    <row r="819" spans="2:15" x14ac:dyDescent="0.3">
      <c r="B819" s="4" t="str">
        <f t="shared" si="36"/>
        <v>4-Causa Ingreso-06</v>
      </c>
      <c r="C819" s="4" t="str">
        <f t="shared" si="37"/>
        <v>4-Causa Ingreso-06-Hombres</v>
      </c>
      <c r="D819" s="4" t="str">
        <f t="shared" si="38"/>
        <v>4-Causa Ingreso-06-Hombres-11</v>
      </c>
      <c r="E819">
        <v>4</v>
      </c>
      <c r="F819" t="s">
        <v>360</v>
      </c>
      <c r="G819" t="s">
        <v>416</v>
      </c>
      <c r="H819" t="s">
        <v>128</v>
      </c>
      <c r="I819">
        <v>11</v>
      </c>
      <c r="J819" t="s">
        <v>211</v>
      </c>
      <c r="K819" t="s">
        <v>252</v>
      </c>
      <c r="L819" t="s">
        <v>108</v>
      </c>
      <c r="M819">
        <v>0</v>
      </c>
      <c r="O819" t="str">
        <f>+VLOOKUP(Línea_Causa_Sexo_Región[[#This Row],[id_LA]],Línea_Atención[],2,0)</f>
        <v>Línea Oficina Protección Derechos</v>
      </c>
    </row>
    <row r="820" spans="2:15" x14ac:dyDescent="0.3">
      <c r="B820" s="4" t="str">
        <f t="shared" si="36"/>
        <v>4-Causa Ingreso-06</v>
      </c>
      <c r="C820" s="4" t="str">
        <f t="shared" si="37"/>
        <v>4-Causa Ingreso-06-Hombres</v>
      </c>
      <c r="D820" s="4" t="str">
        <f t="shared" si="38"/>
        <v>4-Causa Ingreso-06-Hombres-12</v>
      </c>
      <c r="E820">
        <v>4</v>
      </c>
      <c r="F820" t="s">
        <v>360</v>
      </c>
      <c r="G820" t="s">
        <v>416</v>
      </c>
      <c r="H820" t="s">
        <v>128</v>
      </c>
      <c r="I820">
        <v>12</v>
      </c>
      <c r="J820" t="s">
        <v>212</v>
      </c>
      <c r="K820" t="s">
        <v>252</v>
      </c>
      <c r="L820" t="s">
        <v>108</v>
      </c>
      <c r="M820">
        <v>0</v>
      </c>
      <c r="O820" t="str">
        <f>+VLOOKUP(Línea_Causa_Sexo_Región[[#This Row],[id_LA]],Línea_Atención[],2,0)</f>
        <v>Línea Oficina Protección Derechos</v>
      </c>
    </row>
    <row r="821" spans="2:15" x14ac:dyDescent="0.3">
      <c r="B821" s="4" t="str">
        <f t="shared" si="36"/>
        <v>4-Causa Ingreso-06</v>
      </c>
      <c r="C821" s="4" t="str">
        <f t="shared" si="37"/>
        <v>4-Causa Ingreso-06-Mujeres</v>
      </c>
      <c r="D821" s="4" t="str">
        <f t="shared" si="38"/>
        <v>4-Causa Ingreso-06-Mujeres-15</v>
      </c>
      <c r="E821">
        <v>4</v>
      </c>
      <c r="F821" t="s">
        <v>360</v>
      </c>
      <c r="G821" t="s">
        <v>416</v>
      </c>
      <c r="H821" t="s">
        <v>128</v>
      </c>
      <c r="I821">
        <v>15</v>
      </c>
      <c r="J821" t="s">
        <v>215</v>
      </c>
      <c r="K821" t="s">
        <v>253</v>
      </c>
      <c r="L821" t="s">
        <v>108</v>
      </c>
      <c r="M821">
        <v>0</v>
      </c>
      <c r="O821" t="str">
        <f>+VLOOKUP(Línea_Causa_Sexo_Región[[#This Row],[id_LA]],Línea_Atención[],2,0)</f>
        <v>Línea Oficina Protección Derechos</v>
      </c>
    </row>
    <row r="822" spans="2:15" x14ac:dyDescent="0.3">
      <c r="B822" s="4" t="str">
        <f t="shared" si="36"/>
        <v>4-Causa Ingreso-06</v>
      </c>
      <c r="C822" s="4" t="str">
        <f t="shared" si="37"/>
        <v>4-Causa Ingreso-06-Mujeres</v>
      </c>
      <c r="D822" s="4" t="str">
        <f t="shared" si="38"/>
        <v>4-Causa Ingreso-06-Mujeres-1</v>
      </c>
      <c r="E822">
        <v>4</v>
      </c>
      <c r="F822" t="s">
        <v>360</v>
      </c>
      <c r="G822" t="s">
        <v>416</v>
      </c>
      <c r="H822" t="s">
        <v>128</v>
      </c>
      <c r="I822">
        <v>1</v>
      </c>
      <c r="J822" t="s">
        <v>201</v>
      </c>
      <c r="K822" t="s">
        <v>253</v>
      </c>
      <c r="L822" t="s">
        <v>108</v>
      </c>
      <c r="M822">
        <v>0</v>
      </c>
      <c r="O822" t="str">
        <f>+VLOOKUP(Línea_Causa_Sexo_Región[[#This Row],[id_LA]],Línea_Atención[],2,0)</f>
        <v>Línea Oficina Protección Derechos</v>
      </c>
    </row>
    <row r="823" spans="2:15" x14ac:dyDescent="0.3">
      <c r="B823" s="4" t="str">
        <f t="shared" si="36"/>
        <v>4-Causa Ingreso-06</v>
      </c>
      <c r="C823" s="4" t="str">
        <f t="shared" si="37"/>
        <v>4-Causa Ingreso-06-Mujeres</v>
      </c>
      <c r="D823" s="4" t="str">
        <f t="shared" si="38"/>
        <v>4-Causa Ingreso-06-Mujeres-2</v>
      </c>
      <c r="E823">
        <v>4</v>
      </c>
      <c r="F823" t="s">
        <v>360</v>
      </c>
      <c r="G823" t="s">
        <v>416</v>
      </c>
      <c r="H823" t="s">
        <v>128</v>
      </c>
      <c r="I823">
        <v>2</v>
      </c>
      <c r="J823" t="s">
        <v>202</v>
      </c>
      <c r="K823" t="s">
        <v>253</v>
      </c>
      <c r="L823" t="s">
        <v>108</v>
      </c>
      <c r="M823">
        <v>0</v>
      </c>
      <c r="O823" t="str">
        <f>+VLOOKUP(Línea_Causa_Sexo_Región[[#This Row],[id_LA]],Línea_Atención[],2,0)</f>
        <v>Línea Oficina Protección Derechos</v>
      </c>
    </row>
    <row r="824" spans="2:15" x14ac:dyDescent="0.3">
      <c r="B824" s="4" t="str">
        <f t="shared" si="36"/>
        <v>4-Causa Ingreso-06</v>
      </c>
      <c r="C824" s="4" t="str">
        <f t="shared" si="37"/>
        <v>4-Causa Ingreso-06-Mujeres</v>
      </c>
      <c r="D824" s="4" t="str">
        <f t="shared" si="38"/>
        <v>4-Causa Ingreso-06-Mujeres-3</v>
      </c>
      <c r="E824">
        <v>4</v>
      </c>
      <c r="F824" t="s">
        <v>360</v>
      </c>
      <c r="G824" t="s">
        <v>416</v>
      </c>
      <c r="H824" t="s">
        <v>128</v>
      </c>
      <c r="I824">
        <v>3</v>
      </c>
      <c r="J824" t="s">
        <v>203</v>
      </c>
      <c r="K824" t="s">
        <v>253</v>
      </c>
      <c r="L824" t="s">
        <v>108</v>
      </c>
      <c r="M824">
        <v>0</v>
      </c>
      <c r="O824" t="str">
        <f>+VLOOKUP(Línea_Causa_Sexo_Región[[#This Row],[id_LA]],Línea_Atención[],2,0)</f>
        <v>Línea Oficina Protección Derechos</v>
      </c>
    </row>
    <row r="825" spans="2:15" x14ac:dyDescent="0.3">
      <c r="B825" s="4" t="str">
        <f t="shared" si="36"/>
        <v>4-Causa Ingreso-06</v>
      </c>
      <c r="C825" s="4" t="str">
        <f t="shared" si="37"/>
        <v>4-Causa Ingreso-06-Mujeres</v>
      </c>
      <c r="D825" s="4" t="str">
        <f t="shared" si="38"/>
        <v>4-Causa Ingreso-06-Mujeres-4</v>
      </c>
      <c r="E825">
        <v>4</v>
      </c>
      <c r="F825" t="s">
        <v>360</v>
      </c>
      <c r="G825" t="s">
        <v>416</v>
      </c>
      <c r="H825" t="s">
        <v>128</v>
      </c>
      <c r="I825">
        <v>4</v>
      </c>
      <c r="J825" t="s">
        <v>204</v>
      </c>
      <c r="K825" t="s">
        <v>253</v>
      </c>
      <c r="L825" t="s">
        <v>108</v>
      </c>
      <c r="M825">
        <v>2</v>
      </c>
      <c r="O825" t="str">
        <f>+VLOOKUP(Línea_Causa_Sexo_Región[[#This Row],[id_LA]],Línea_Atención[],2,0)</f>
        <v>Línea Oficina Protección Derechos</v>
      </c>
    </row>
    <row r="826" spans="2:15" x14ac:dyDescent="0.3">
      <c r="B826" s="4" t="str">
        <f t="shared" si="36"/>
        <v>4-Causa Ingreso-06</v>
      </c>
      <c r="C826" s="4" t="str">
        <f t="shared" si="37"/>
        <v>4-Causa Ingreso-06-Mujeres</v>
      </c>
      <c r="D826" s="4" t="str">
        <f t="shared" si="38"/>
        <v>4-Causa Ingreso-06-Mujeres-5</v>
      </c>
      <c r="E826">
        <v>4</v>
      </c>
      <c r="F826" t="s">
        <v>360</v>
      </c>
      <c r="G826" t="s">
        <v>416</v>
      </c>
      <c r="H826" t="s">
        <v>128</v>
      </c>
      <c r="I826">
        <v>5</v>
      </c>
      <c r="J826" t="s">
        <v>205</v>
      </c>
      <c r="K826" t="s">
        <v>253</v>
      </c>
      <c r="L826" t="s">
        <v>108</v>
      </c>
      <c r="M826">
        <v>0</v>
      </c>
      <c r="O826" t="str">
        <f>+VLOOKUP(Línea_Causa_Sexo_Región[[#This Row],[id_LA]],Línea_Atención[],2,0)</f>
        <v>Línea Oficina Protección Derechos</v>
      </c>
    </row>
    <row r="827" spans="2:15" x14ac:dyDescent="0.3">
      <c r="B827" s="4" t="str">
        <f t="shared" si="36"/>
        <v>4-Causa Ingreso-06</v>
      </c>
      <c r="C827" s="4" t="str">
        <f t="shared" si="37"/>
        <v>4-Causa Ingreso-06-Mujeres</v>
      </c>
      <c r="D827" s="4" t="str">
        <f t="shared" si="38"/>
        <v>4-Causa Ingreso-06-Mujeres-13</v>
      </c>
      <c r="E827">
        <v>4</v>
      </c>
      <c r="F827" t="s">
        <v>360</v>
      </c>
      <c r="G827" t="s">
        <v>416</v>
      </c>
      <c r="H827" t="s">
        <v>128</v>
      </c>
      <c r="I827">
        <v>13</v>
      </c>
      <c r="J827" t="s">
        <v>213</v>
      </c>
      <c r="K827" t="s">
        <v>253</v>
      </c>
      <c r="L827" t="s">
        <v>108</v>
      </c>
      <c r="M827">
        <v>9</v>
      </c>
      <c r="O827" t="str">
        <f>+VLOOKUP(Línea_Causa_Sexo_Región[[#This Row],[id_LA]],Línea_Atención[],2,0)</f>
        <v>Línea Oficina Protección Derechos</v>
      </c>
    </row>
    <row r="828" spans="2:15" x14ac:dyDescent="0.3">
      <c r="B828" s="4" t="str">
        <f t="shared" si="36"/>
        <v>4-Causa Ingreso-06</v>
      </c>
      <c r="C828" s="4" t="str">
        <f t="shared" si="37"/>
        <v>4-Causa Ingreso-06-Mujeres</v>
      </c>
      <c r="D828" s="4" t="str">
        <f t="shared" si="38"/>
        <v>4-Causa Ingreso-06-Mujeres-6</v>
      </c>
      <c r="E828">
        <v>4</v>
      </c>
      <c r="F828" t="s">
        <v>360</v>
      </c>
      <c r="G828" t="s">
        <v>416</v>
      </c>
      <c r="H828" t="s">
        <v>128</v>
      </c>
      <c r="I828">
        <v>6</v>
      </c>
      <c r="J828" t="s">
        <v>206</v>
      </c>
      <c r="K828" t="s">
        <v>253</v>
      </c>
      <c r="L828" t="s">
        <v>108</v>
      </c>
      <c r="M828">
        <v>1</v>
      </c>
      <c r="O828" t="str">
        <f>+VLOOKUP(Línea_Causa_Sexo_Región[[#This Row],[id_LA]],Línea_Atención[],2,0)</f>
        <v>Línea Oficina Protección Derechos</v>
      </c>
    </row>
    <row r="829" spans="2:15" x14ac:dyDescent="0.3">
      <c r="B829" s="4" t="str">
        <f t="shared" si="36"/>
        <v>4-Causa Ingreso-06</v>
      </c>
      <c r="C829" s="4" t="str">
        <f t="shared" si="37"/>
        <v>4-Causa Ingreso-06-Mujeres</v>
      </c>
      <c r="D829" s="4" t="str">
        <f t="shared" si="38"/>
        <v>4-Causa Ingreso-06-Mujeres-7</v>
      </c>
      <c r="E829">
        <v>4</v>
      </c>
      <c r="F829" t="s">
        <v>360</v>
      </c>
      <c r="G829" t="s">
        <v>416</v>
      </c>
      <c r="H829" t="s">
        <v>128</v>
      </c>
      <c r="I829">
        <v>7</v>
      </c>
      <c r="J829" t="s">
        <v>207</v>
      </c>
      <c r="K829" t="s">
        <v>253</v>
      </c>
      <c r="L829" t="s">
        <v>108</v>
      </c>
      <c r="M829">
        <v>0</v>
      </c>
      <c r="O829" t="str">
        <f>+VLOOKUP(Línea_Causa_Sexo_Región[[#This Row],[id_LA]],Línea_Atención[],2,0)</f>
        <v>Línea Oficina Protección Derechos</v>
      </c>
    </row>
    <row r="830" spans="2:15" x14ac:dyDescent="0.3">
      <c r="B830" s="4" t="str">
        <f t="shared" si="36"/>
        <v>4-Causa Ingreso-06</v>
      </c>
      <c r="C830" s="4" t="str">
        <f t="shared" si="37"/>
        <v>4-Causa Ingreso-06-Mujeres</v>
      </c>
      <c r="D830" s="4" t="str">
        <f t="shared" si="38"/>
        <v>4-Causa Ingreso-06-Mujeres-16</v>
      </c>
      <c r="E830">
        <v>4</v>
      </c>
      <c r="F830" t="s">
        <v>360</v>
      </c>
      <c r="G830" t="s">
        <v>416</v>
      </c>
      <c r="H830" t="s">
        <v>128</v>
      </c>
      <c r="I830">
        <v>16</v>
      </c>
      <c r="J830" t="s">
        <v>216</v>
      </c>
      <c r="K830" t="s">
        <v>253</v>
      </c>
      <c r="L830" t="s">
        <v>108</v>
      </c>
      <c r="M830">
        <v>1</v>
      </c>
      <c r="O830" t="str">
        <f>+VLOOKUP(Línea_Causa_Sexo_Región[[#This Row],[id_LA]],Línea_Atención[],2,0)</f>
        <v>Línea Oficina Protección Derechos</v>
      </c>
    </row>
    <row r="831" spans="2:15" x14ac:dyDescent="0.3">
      <c r="B831" s="4" t="str">
        <f t="shared" si="36"/>
        <v>4-Causa Ingreso-06</v>
      </c>
      <c r="C831" s="4" t="str">
        <f t="shared" si="37"/>
        <v>4-Causa Ingreso-06-Mujeres</v>
      </c>
      <c r="D831" s="4" t="str">
        <f t="shared" si="38"/>
        <v>4-Causa Ingreso-06-Mujeres-8</v>
      </c>
      <c r="E831">
        <v>4</v>
      </c>
      <c r="F831" t="s">
        <v>360</v>
      </c>
      <c r="G831" t="s">
        <v>416</v>
      </c>
      <c r="H831" t="s">
        <v>128</v>
      </c>
      <c r="I831">
        <v>8</v>
      </c>
      <c r="J831" t="s">
        <v>208</v>
      </c>
      <c r="K831" t="s">
        <v>253</v>
      </c>
      <c r="L831" t="s">
        <v>108</v>
      </c>
      <c r="M831">
        <v>1</v>
      </c>
      <c r="O831" t="str">
        <f>+VLOOKUP(Línea_Causa_Sexo_Región[[#This Row],[id_LA]],Línea_Atención[],2,0)</f>
        <v>Línea Oficina Protección Derechos</v>
      </c>
    </row>
    <row r="832" spans="2:15" x14ac:dyDescent="0.3">
      <c r="B832" s="4" t="str">
        <f t="shared" si="36"/>
        <v>4-Causa Ingreso-06</v>
      </c>
      <c r="C832" s="4" t="str">
        <f t="shared" si="37"/>
        <v>4-Causa Ingreso-06-Mujeres</v>
      </c>
      <c r="D832" s="4" t="str">
        <f t="shared" si="38"/>
        <v>4-Causa Ingreso-06-Mujeres-9</v>
      </c>
      <c r="E832">
        <v>4</v>
      </c>
      <c r="F832" t="s">
        <v>360</v>
      </c>
      <c r="G832" t="s">
        <v>416</v>
      </c>
      <c r="H832" t="s">
        <v>128</v>
      </c>
      <c r="I832">
        <v>9</v>
      </c>
      <c r="J832" t="s">
        <v>209</v>
      </c>
      <c r="K832" t="s">
        <v>253</v>
      </c>
      <c r="L832" t="s">
        <v>108</v>
      </c>
      <c r="M832">
        <v>3</v>
      </c>
      <c r="O832" t="str">
        <f>+VLOOKUP(Línea_Causa_Sexo_Región[[#This Row],[id_LA]],Línea_Atención[],2,0)</f>
        <v>Línea Oficina Protección Derechos</v>
      </c>
    </row>
    <row r="833" spans="2:15" x14ac:dyDescent="0.3">
      <c r="B833" s="4" t="str">
        <f t="shared" si="36"/>
        <v>4-Causa Ingreso-06</v>
      </c>
      <c r="C833" s="4" t="str">
        <f t="shared" si="37"/>
        <v>4-Causa Ingreso-06-Mujeres</v>
      </c>
      <c r="D833" s="4" t="str">
        <f t="shared" si="38"/>
        <v>4-Causa Ingreso-06-Mujeres-14</v>
      </c>
      <c r="E833">
        <v>4</v>
      </c>
      <c r="F833" t="s">
        <v>360</v>
      </c>
      <c r="G833" t="s">
        <v>416</v>
      </c>
      <c r="H833" t="s">
        <v>128</v>
      </c>
      <c r="I833">
        <v>14</v>
      </c>
      <c r="J833" t="s">
        <v>214</v>
      </c>
      <c r="K833" t="s">
        <v>253</v>
      </c>
      <c r="L833" t="s">
        <v>108</v>
      </c>
      <c r="M833">
        <v>0</v>
      </c>
      <c r="O833" t="str">
        <f>+VLOOKUP(Línea_Causa_Sexo_Región[[#This Row],[id_LA]],Línea_Atención[],2,0)</f>
        <v>Línea Oficina Protección Derechos</v>
      </c>
    </row>
    <row r="834" spans="2:15" x14ac:dyDescent="0.3">
      <c r="B834" s="4" t="str">
        <f t="shared" si="36"/>
        <v>4-Causa Ingreso-06</v>
      </c>
      <c r="C834" s="4" t="str">
        <f t="shared" si="37"/>
        <v>4-Causa Ingreso-06-Mujeres</v>
      </c>
      <c r="D834" s="4" t="str">
        <f t="shared" si="38"/>
        <v>4-Causa Ingreso-06-Mujeres-10</v>
      </c>
      <c r="E834">
        <v>4</v>
      </c>
      <c r="F834" t="s">
        <v>360</v>
      </c>
      <c r="G834" t="s">
        <v>416</v>
      </c>
      <c r="H834" t="s">
        <v>128</v>
      </c>
      <c r="I834">
        <v>10</v>
      </c>
      <c r="J834" t="s">
        <v>210</v>
      </c>
      <c r="K834" t="s">
        <v>253</v>
      </c>
      <c r="L834" t="s">
        <v>108</v>
      </c>
      <c r="M834">
        <v>3</v>
      </c>
      <c r="O834" t="str">
        <f>+VLOOKUP(Línea_Causa_Sexo_Región[[#This Row],[id_LA]],Línea_Atención[],2,0)</f>
        <v>Línea Oficina Protección Derechos</v>
      </c>
    </row>
    <row r="835" spans="2:15" x14ac:dyDescent="0.3">
      <c r="B835" s="4" t="str">
        <f t="shared" si="36"/>
        <v>4-Causa Ingreso-06</v>
      </c>
      <c r="C835" s="4" t="str">
        <f t="shared" si="37"/>
        <v>4-Causa Ingreso-06-Mujeres</v>
      </c>
      <c r="D835" s="4" t="str">
        <f t="shared" si="38"/>
        <v>4-Causa Ingreso-06-Mujeres-11</v>
      </c>
      <c r="E835">
        <v>4</v>
      </c>
      <c r="F835" t="s">
        <v>360</v>
      </c>
      <c r="G835" t="s">
        <v>416</v>
      </c>
      <c r="H835" t="s">
        <v>128</v>
      </c>
      <c r="I835">
        <v>11</v>
      </c>
      <c r="J835" t="s">
        <v>211</v>
      </c>
      <c r="K835" t="s">
        <v>253</v>
      </c>
      <c r="L835" t="s">
        <v>108</v>
      </c>
      <c r="M835">
        <v>0</v>
      </c>
      <c r="O835" t="str">
        <f>+VLOOKUP(Línea_Causa_Sexo_Región[[#This Row],[id_LA]],Línea_Atención[],2,0)</f>
        <v>Línea Oficina Protección Derechos</v>
      </c>
    </row>
    <row r="836" spans="2:15" x14ac:dyDescent="0.3">
      <c r="B836" s="4" t="str">
        <f t="shared" si="36"/>
        <v>4-Causa Ingreso-06</v>
      </c>
      <c r="C836" s="4" t="str">
        <f t="shared" si="37"/>
        <v>4-Causa Ingreso-06-Mujeres</v>
      </c>
      <c r="D836" s="4" t="str">
        <f t="shared" si="38"/>
        <v>4-Causa Ingreso-06-Mujeres-12</v>
      </c>
      <c r="E836">
        <v>4</v>
      </c>
      <c r="F836" t="s">
        <v>360</v>
      </c>
      <c r="G836" t="s">
        <v>416</v>
      </c>
      <c r="H836" t="s">
        <v>128</v>
      </c>
      <c r="I836">
        <v>12</v>
      </c>
      <c r="J836" t="s">
        <v>212</v>
      </c>
      <c r="K836" t="s">
        <v>253</v>
      </c>
      <c r="L836" t="s">
        <v>108</v>
      </c>
      <c r="M836">
        <v>1</v>
      </c>
      <c r="O836" t="str">
        <f>+VLOOKUP(Línea_Causa_Sexo_Región[[#This Row],[id_LA]],Línea_Atención[],2,0)</f>
        <v>Línea Oficina Protección Derechos</v>
      </c>
    </row>
    <row r="837" spans="2:15" x14ac:dyDescent="0.3">
      <c r="B837" s="4" t="str">
        <f t="shared" si="36"/>
        <v>4-Causa Ingreso-07</v>
      </c>
      <c r="C837" s="4" t="str">
        <f t="shared" si="37"/>
        <v>4-Causa Ingreso-07-Hombres</v>
      </c>
      <c r="D837" s="4" t="str">
        <f t="shared" si="38"/>
        <v>4-Causa Ingreso-07-Hombres-15</v>
      </c>
      <c r="E837">
        <v>4</v>
      </c>
      <c r="F837" t="s">
        <v>361</v>
      </c>
      <c r="G837" t="s">
        <v>416</v>
      </c>
      <c r="H837" t="s">
        <v>129</v>
      </c>
      <c r="I837">
        <v>15</v>
      </c>
      <c r="J837" t="s">
        <v>215</v>
      </c>
      <c r="K837" t="s">
        <v>252</v>
      </c>
      <c r="L837" t="s">
        <v>108</v>
      </c>
      <c r="M837">
        <v>0</v>
      </c>
      <c r="O837" t="str">
        <f>+VLOOKUP(Línea_Causa_Sexo_Región[[#This Row],[id_LA]],Línea_Atención[],2,0)</f>
        <v>Línea Oficina Protección Derechos</v>
      </c>
    </row>
    <row r="838" spans="2:15" x14ac:dyDescent="0.3">
      <c r="B838" s="4" t="str">
        <f t="shared" ref="B838:B901" si="39">+E838&amp;"-"&amp;F838</f>
        <v>4-Causa Ingreso-07</v>
      </c>
      <c r="C838" s="4" t="str">
        <f t="shared" ref="C838:C901" si="40">+B838&amp;"-"&amp;K838</f>
        <v>4-Causa Ingreso-07-Hombres</v>
      </c>
      <c r="D838" s="4" t="str">
        <f t="shared" ref="D838:D901" si="41">+C838&amp;"-"&amp;I838</f>
        <v>4-Causa Ingreso-07-Hombres-1</v>
      </c>
      <c r="E838">
        <v>4</v>
      </c>
      <c r="F838" t="s">
        <v>361</v>
      </c>
      <c r="G838" t="s">
        <v>416</v>
      </c>
      <c r="H838" t="s">
        <v>129</v>
      </c>
      <c r="I838">
        <v>1</v>
      </c>
      <c r="J838" t="s">
        <v>201</v>
      </c>
      <c r="K838" t="s">
        <v>252</v>
      </c>
      <c r="L838" t="s">
        <v>108</v>
      </c>
      <c r="M838">
        <v>4</v>
      </c>
      <c r="O838" t="str">
        <f>+VLOOKUP(Línea_Causa_Sexo_Región[[#This Row],[id_LA]],Línea_Atención[],2,0)</f>
        <v>Línea Oficina Protección Derechos</v>
      </c>
    </row>
    <row r="839" spans="2:15" x14ac:dyDescent="0.3">
      <c r="B839" s="4" t="str">
        <f t="shared" si="39"/>
        <v>4-Causa Ingreso-07</v>
      </c>
      <c r="C839" s="4" t="str">
        <f t="shared" si="40"/>
        <v>4-Causa Ingreso-07-Hombres</v>
      </c>
      <c r="D839" s="4" t="str">
        <f t="shared" si="41"/>
        <v>4-Causa Ingreso-07-Hombres-2</v>
      </c>
      <c r="E839">
        <v>4</v>
      </c>
      <c r="F839" t="s">
        <v>361</v>
      </c>
      <c r="G839" t="s">
        <v>416</v>
      </c>
      <c r="H839" t="s">
        <v>129</v>
      </c>
      <c r="I839">
        <v>2</v>
      </c>
      <c r="J839" t="s">
        <v>202</v>
      </c>
      <c r="K839" t="s">
        <v>252</v>
      </c>
      <c r="L839" t="s">
        <v>108</v>
      </c>
      <c r="M839">
        <v>4</v>
      </c>
      <c r="O839" t="str">
        <f>+VLOOKUP(Línea_Causa_Sexo_Región[[#This Row],[id_LA]],Línea_Atención[],2,0)</f>
        <v>Línea Oficina Protección Derechos</v>
      </c>
    </row>
    <row r="840" spans="2:15" x14ac:dyDescent="0.3">
      <c r="B840" s="4" t="str">
        <f t="shared" si="39"/>
        <v>4-Causa Ingreso-07</v>
      </c>
      <c r="C840" s="4" t="str">
        <f t="shared" si="40"/>
        <v>4-Causa Ingreso-07-Hombres</v>
      </c>
      <c r="D840" s="4" t="str">
        <f t="shared" si="41"/>
        <v>4-Causa Ingreso-07-Hombres-3</v>
      </c>
      <c r="E840">
        <v>4</v>
      </c>
      <c r="F840" t="s">
        <v>361</v>
      </c>
      <c r="G840" t="s">
        <v>416</v>
      </c>
      <c r="H840" t="s">
        <v>129</v>
      </c>
      <c r="I840">
        <v>3</v>
      </c>
      <c r="J840" t="s">
        <v>203</v>
      </c>
      <c r="K840" t="s">
        <v>252</v>
      </c>
      <c r="L840" t="s">
        <v>108</v>
      </c>
      <c r="M840">
        <v>4</v>
      </c>
      <c r="O840" t="str">
        <f>+VLOOKUP(Línea_Causa_Sexo_Región[[#This Row],[id_LA]],Línea_Atención[],2,0)</f>
        <v>Línea Oficina Protección Derechos</v>
      </c>
    </row>
    <row r="841" spans="2:15" x14ac:dyDescent="0.3">
      <c r="B841" s="4" t="str">
        <f t="shared" si="39"/>
        <v>4-Causa Ingreso-07</v>
      </c>
      <c r="C841" s="4" t="str">
        <f t="shared" si="40"/>
        <v>4-Causa Ingreso-07-Hombres</v>
      </c>
      <c r="D841" s="4" t="str">
        <f t="shared" si="41"/>
        <v>4-Causa Ingreso-07-Hombres-4</v>
      </c>
      <c r="E841">
        <v>4</v>
      </c>
      <c r="F841" t="s">
        <v>361</v>
      </c>
      <c r="G841" t="s">
        <v>416</v>
      </c>
      <c r="H841" t="s">
        <v>129</v>
      </c>
      <c r="I841">
        <v>4</v>
      </c>
      <c r="J841" t="s">
        <v>204</v>
      </c>
      <c r="K841" t="s">
        <v>252</v>
      </c>
      <c r="L841" t="s">
        <v>108</v>
      </c>
      <c r="M841">
        <v>22</v>
      </c>
      <c r="O841" t="str">
        <f>+VLOOKUP(Línea_Causa_Sexo_Región[[#This Row],[id_LA]],Línea_Atención[],2,0)</f>
        <v>Línea Oficina Protección Derechos</v>
      </c>
    </row>
    <row r="842" spans="2:15" x14ac:dyDescent="0.3">
      <c r="B842" s="4" t="str">
        <f t="shared" si="39"/>
        <v>4-Causa Ingreso-07</v>
      </c>
      <c r="C842" s="4" t="str">
        <f t="shared" si="40"/>
        <v>4-Causa Ingreso-07-Hombres</v>
      </c>
      <c r="D842" s="4" t="str">
        <f t="shared" si="41"/>
        <v>4-Causa Ingreso-07-Hombres-5</v>
      </c>
      <c r="E842">
        <v>4</v>
      </c>
      <c r="F842" t="s">
        <v>361</v>
      </c>
      <c r="G842" t="s">
        <v>416</v>
      </c>
      <c r="H842" t="s">
        <v>129</v>
      </c>
      <c r="I842">
        <v>5</v>
      </c>
      <c r="J842" t="s">
        <v>205</v>
      </c>
      <c r="K842" t="s">
        <v>252</v>
      </c>
      <c r="L842" t="s">
        <v>108</v>
      </c>
      <c r="M842">
        <v>16</v>
      </c>
      <c r="O842" t="str">
        <f>+VLOOKUP(Línea_Causa_Sexo_Región[[#This Row],[id_LA]],Línea_Atención[],2,0)</f>
        <v>Línea Oficina Protección Derechos</v>
      </c>
    </row>
    <row r="843" spans="2:15" x14ac:dyDescent="0.3">
      <c r="B843" s="4" t="str">
        <f t="shared" si="39"/>
        <v>4-Causa Ingreso-07</v>
      </c>
      <c r="C843" s="4" t="str">
        <f t="shared" si="40"/>
        <v>4-Causa Ingreso-07-Hombres</v>
      </c>
      <c r="D843" s="4" t="str">
        <f t="shared" si="41"/>
        <v>4-Causa Ingreso-07-Hombres-13</v>
      </c>
      <c r="E843">
        <v>4</v>
      </c>
      <c r="F843" t="s">
        <v>361</v>
      </c>
      <c r="G843" t="s">
        <v>416</v>
      </c>
      <c r="H843" t="s">
        <v>129</v>
      </c>
      <c r="I843">
        <v>13</v>
      </c>
      <c r="J843" t="s">
        <v>213</v>
      </c>
      <c r="K843" t="s">
        <v>252</v>
      </c>
      <c r="L843" t="s">
        <v>108</v>
      </c>
      <c r="M843">
        <v>122</v>
      </c>
      <c r="O843" t="str">
        <f>+VLOOKUP(Línea_Causa_Sexo_Región[[#This Row],[id_LA]],Línea_Atención[],2,0)</f>
        <v>Línea Oficina Protección Derechos</v>
      </c>
    </row>
    <row r="844" spans="2:15" x14ac:dyDescent="0.3">
      <c r="B844" s="4" t="str">
        <f t="shared" si="39"/>
        <v>4-Causa Ingreso-07</v>
      </c>
      <c r="C844" s="4" t="str">
        <f t="shared" si="40"/>
        <v>4-Causa Ingreso-07-Hombres</v>
      </c>
      <c r="D844" s="4" t="str">
        <f t="shared" si="41"/>
        <v>4-Causa Ingreso-07-Hombres-6</v>
      </c>
      <c r="E844">
        <v>4</v>
      </c>
      <c r="F844" t="s">
        <v>361</v>
      </c>
      <c r="G844" t="s">
        <v>416</v>
      </c>
      <c r="H844" t="s">
        <v>129</v>
      </c>
      <c r="I844">
        <v>6</v>
      </c>
      <c r="J844" t="s">
        <v>206</v>
      </c>
      <c r="K844" t="s">
        <v>252</v>
      </c>
      <c r="L844" t="s">
        <v>108</v>
      </c>
      <c r="M844">
        <v>11</v>
      </c>
      <c r="O844" t="str">
        <f>+VLOOKUP(Línea_Causa_Sexo_Región[[#This Row],[id_LA]],Línea_Atención[],2,0)</f>
        <v>Línea Oficina Protección Derechos</v>
      </c>
    </row>
    <row r="845" spans="2:15" x14ac:dyDescent="0.3">
      <c r="B845" s="4" t="str">
        <f t="shared" si="39"/>
        <v>4-Causa Ingreso-07</v>
      </c>
      <c r="C845" s="4" t="str">
        <f t="shared" si="40"/>
        <v>4-Causa Ingreso-07-Hombres</v>
      </c>
      <c r="D845" s="4" t="str">
        <f t="shared" si="41"/>
        <v>4-Causa Ingreso-07-Hombres-7</v>
      </c>
      <c r="E845">
        <v>4</v>
      </c>
      <c r="F845" t="s">
        <v>361</v>
      </c>
      <c r="G845" t="s">
        <v>416</v>
      </c>
      <c r="H845" t="s">
        <v>129</v>
      </c>
      <c r="I845">
        <v>7</v>
      </c>
      <c r="J845" t="s">
        <v>207</v>
      </c>
      <c r="K845" t="s">
        <v>252</v>
      </c>
      <c r="L845" t="s">
        <v>108</v>
      </c>
      <c r="M845">
        <v>6</v>
      </c>
      <c r="O845" t="str">
        <f>+VLOOKUP(Línea_Causa_Sexo_Región[[#This Row],[id_LA]],Línea_Atención[],2,0)</f>
        <v>Línea Oficina Protección Derechos</v>
      </c>
    </row>
    <row r="846" spans="2:15" x14ac:dyDescent="0.3">
      <c r="B846" s="4" t="str">
        <f t="shared" si="39"/>
        <v>4-Causa Ingreso-07</v>
      </c>
      <c r="C846" s="4" t="str">
        <f t="shared" si="40"/>
        <v>4-Causa Ingreso-07-Hombres</v>
      </c>
      <c r="D846" s="4" t="str">
        <f t="shared" si="41"/>
        <v>4-Causa Ingreso-07-Hombres-16</v>
      </c>
      <c r="E846">
        <v>4</v>
      </c>
      <c r="F846" t="s">
        <v>361</v>
      </c>
      <c r="G846" t="s">
        <v>416</v>
      </c>
      <c r="H846" t="s">
        <v>129</v>
      </c>
      <c r="I846">
        <v>16</v>
      </c>
      <c r="J846" t="s">
        <v>216</v>
      </c>
      <c r="K846" t="s">
        <v>252</v>
      </c>
      <c r="L846" t="s">
        <v>108</v>
      </c>
      <c r="M846">
        <v>9</v>
      </c>
      <c r="O846" t="str">
        <f>+VLOOKUP(Línea_Causa_Sexo_Región[[#This Row],[id_LA]],Línea_Atención[],2,0)</f>
        <v>Línea Oficina Protección Derechos</v>
      </c>
    </row>
    <row r="847" spans="2:15" x14ac:dyDescent="0.3">
      <c r="B847" s="4" t="str">
        <f t="shared" si="39"/>
        <v>4-Causa Ingreso-07</v>
      </c>
      <c r="C847" s="4" t="str">
        <f t="shared" si="40"/>
        <v>4-Causa Ingreso-07-Hombres</v>
      </c>
      <c r="D847" s="4" t="str">
        <f t="shared" si="41"/>
        <v>4-Causa Ingreso-07-Hombres-8</v>
      </c>
      <c r="E847">
        <v>4</v>
      </c>
      <c r="F847" t="s">
        <v>361</v>
      </c>
      <c r="G847" t="s">
        <v>416</v>
      </c>
      <c r="H847" t="s">
        <v>129</v>
      </c>
      <c r="I847">
        <v>8</v>
      </c>
      <c r="J847" t="s">
        <v>208</v>
      </c>
      <c r="K847" t="s">
        <v>252</v>
      </c>
      <c r="L847" t="s">
        <v>108</v>
      </c>
      <c r="M847">
        <v>25</v>
      </c>
      <c r="O847" t="str">
        <f>+VLOOKUP(Línea_Causa_Sexo_Región[[#This Row],[id_LA]],Línea_Atención[],2,0)</f>
        <v>Línea Oficina Protección Derechos</v>
      </c>
    </row>
    <row r="848" spans="2:15" x14ac:dyDescent="0.3">
      <c r="B848" s="4" t="str">
        <f t="shared" si="39"/>
        <v>4-Causa Ingreso-07</v>
      </c>
      <c r="C848" s="4" t="str">
        <f t="shared" si="40"/>
        <v>4-Causa Ingreso-07-Hombres</v>
      </c>
      <c r="D848" s="4" t="str">
        <f t="shared" si="41"/>
        <v>4-Causa Ingreso-07-Hombres-9</v>
      </c>
      <c r="E848">
        <v>4</v>
      </c>
      <c r="F848" t="s">
        <v>361</v>
      </c>
      <c r="G848" t="s">
        <v>416</v>
      </c>
      <c r="H848" t="s">
        <v>129</v>
      </c>
      <c r="I848">
        <v>9</v>
      </c>
      <c r="J848" t="s">
        <v>209</v>
      </c>
      <c r="K848" t="s">
        <v>252</v>
      </c>
      <c r="L848" t="s">
        <v>108</v>
      </c>
      <c r="M848">
        <v>61</v>
      </c>
      <c r="O848" t="str">
        <f>+VLOOKUP(Línea_Causa_Sexo_Región[[#This Row],[id_LA]],Línea_Atención[],2,0)</f>
        <v>Línea Oficina Protección Derechos</v>
      </c>
    </row>
    <row r="849" spans="2:15" x14ac:dyDescent="0.3">
      <c r="B849" s="4" t="str">
        <f t="shared" si="39"/>
        <v>4-Causa Ingreso-07</v>
      </c>
      <c r="C849" s="4" t="str">
        <f t="shared" si="40"/>
        <v>4-Causa Ingreso-07-Hombres</v>
      </c>
      <c r="D849" s="4" t="str">
        <f t="shared" si="41"/>
        <v>4-Causa Ingreso-07-Hombres-14</v>
      </c>
      <c r="E849">
        <v>4</v>
      </c>
      <c r="F849" t="s">
        <v>361</v>
      </c>
      <c r="G849" t="s">
        <v>416</v>
      </c>
      <c r="H849" t="s">
        <v>129</v>
      </c>
      <c r="I849">
        <v>14</v>
      </c>
      <c r="J849" t="s">
        <v>214</v>
      </c>
      <c r="K849" t="s">
        <v>252</v>
      </c>
      <c r="L849" t="s">
        <v>108</v>
      </c>
      <c r="M849">
        <v>11</v>
      </c>
      <c r="O849" t="str">
        <f>+VLOOKUP(Línea_Causa_Sexo_Región[[#This Row],[id_LA]],Línea_Atención[],2,0)</f>
        <v>Línea Oficina Protección Derechos</v>
      </c>
    </row>
    <row r="850" spans="2:15" x14ac:dyDescent="0.3">
      <c r="B850" s="4" t="str">
        <f t="shared" si="39"/>
        <v>4-Causa Ingreso-07</v>
      </c>
      <c r="C850" s="4" t="str">
        <f t="shared" si="40"/>
        <v>4-Causa Ingreso-07-Hombres</v>
      </c>
      <c r="D850" s="4" t="str">
        <f t="shared" si="41"/>
        <v>4-Causa Ingreso-07-Hombres-10</v>
      </c>
      <c r="E850">
        <v>4</v>
      </c>
      <c r="F850" t="s">
        <v>361</v>
      </c>
      <c r="G850" t="s">
        <v>416</v>
      </c>
      <c r="H850" t="s">
        <v>129</v>
      </c>
      <c r="I850">
        <v>10</v>
      </c>
      <c r="J850" t="s">
        <v>210</v>
      </c>
      <c r="K850" t="s">
        <v>252</v>
      </c>
      <c r="L850" t="s">
        <v>108</v>
      </c>
      <c r="M850">
        <v>7</v>
      </c>
      <c r="O850" t="str">
        <f>+VLOOKUP(Línea_Causa_Sexo_Región[[#This Row],[id_LA]],Línea_Atención[],2,0)</f>
        <v>Línea Oficina Protección Derechos</v>
      </c>
    </row>
    <row r="851" spans="2:15" x14ac:dyDescent="0.3">
      <c r="B851" s="4" t="str">
        <f t="shared" si="39"/>
        <v>4-Causa Ingreso-07</v>
      </c>
      <c r="C851" s="4" t="str">
        <f t="shared" si="40"/>
        <v>4-Causa Ingreso-07-Hombres</v>
      </c>
      <c r="D851" s="4" t="str">
        <f t="shared" si="41"/>
        <v>4-Causa Ingreso-07-Hombres-11</v>
      </c>
      <c r="E851">
        <v>4</v>
      </c>
      <c r="F851" t="s">
        <v>361</v>
      </c>
      <c r="G851" t="s">
        <v>416</v>
      </c>
      <c r="H851" t="s">
        <v>129</v>
      </c>
      <c r="I851">
        <v>11</v>
      </c>
      <c r="J851" t="s">
        <v>211</v>
      </c>
      <c r="K851" t="s">
        <v>252</v>
      </c>
      <c r="L851" t="s">
        <v>108</v>
      </c>
      <c r="M851">
        <v>2</v>
      </c>
      <c r="O851" t="str">
        <f>+VLOOKUP(Línea_Causa_Sexo_Región[[#This Row],[id_LA]],Línea_Atención[],2,0)</f>
        <v>Línea Oficina Protección Derechos</v>
      </c>
    </row>
    <row r="852" spans="2:15" x14ac:dyDescent="0.3">
      <c r="B852" s="4" t="str">
        <f t="shared" si="39"/>
        <v>4-Causa Ingreso-07</v>
      </c>
      <c r="C852" s="4" t="str">
        <f t="shared" si="40"/>
        <v>4-Causa Ingreso-07-Hombres</v>
      </c>
      <c r="D852" s="4" t="str">
        <f t="shared" si="41"/>
        <v>4-Causa Ingreso-07-Hombres-12</v>
      </c>
      <c r="E852">
        <v>4</v>
      </c>
      <c r="F852" t="s">
        <v>361</v>
      </c>
      <c r="G852" t="s">
        <v>416</v>
      </c>
      <c r="H852" t="s">
        <v>129</v>
      </c>
      <c r="I852">
        <v>12</v>
      </c>
      <c r="J852" t="s">
        <v>212</v>
      </c>
      <c r="K852" t="s">
        <v>252</v>
      </c>
      <c r="L852" t="s">
        <v>108</v>
      </c>
      <c r="M852">
        <v>0</v>
      </c>
      <c r="O852" t="str">
        <f>+VLOOKUP(Línea_Causa_Sexo_Región[[#This Row],[id_LA]],Línea_Atención[],2,0)</f>
        <v>Línea Oficina Protección Derechos</v>
      </c>
    </row>
    <row r="853" spans="2:15" x14ac:dyDescent="0.3">
      <c r="B853" s="4" t="str">
        <f t="shared" si="39"/>
        <v>4-Causa Ingreso-07</v>
      </c>
      <c r="C853" s="4" t="str">
        <f t="shared" si="40"/>
        <v>4-Causa Ingreso-07-Mujeres</v>
      </c>
      <c r="D853" s="4" t="str">
        <f t="shared" si="41"/>
        <v>4-Causa Ingreso-07-Mujeres-15</v>
      </c>
      <c r="E853">
        <v>4</v>
      </c>
      <c r="F853" t="s">
        <v>361</v>
      </c>
      <c r="G853" t="s">
        <v>416</v>
      </c>
      <c r="H853" t="s">
        <v>129</v>
      </c>
      <c r="I853">
        <v>15</v>
      </c>
      <c r="J853" t="s">
        <v>215</v>
      </c>
      <c r="K853" t="s">
        <v>253</v>
      </c>
      <c r="L853" t="s">
        <v>108</v>
      </c>
      <c r="M853">
        <v>0</v>
      </c>
      <c r="O853" t="str">
        <f>+VLOOKUP(Línea_Causa_Sexo_Región[[#This Row],[id_LA]],Línea_Atención[],2,0)</f>
        <v>Línea Oficina Protección Derechos</v>
      </c>
    </row>
    <row r="854" spans="2:15" x14ac:dyDescent="0.3">
      <c r="B854" s="4" t="str">
        <f t="shared" si="39"/>
        <v>4-Causa Ingreso-07</v>
      </c>
      <c r="C854" s="4" t="str">
        <f t="shared" si="40"/>
        <v>4-Causa Ingreso-07-Mujeres</v>
      </c>
      <c r="D854" s="4" t="str">
        <f t="shared" si="41"/>
        <v>4-Causa Ingreso-07-Mujeres-1</v>
      </c>
      <c r="E854">
        <v>4</v>
      </c>
      <c r="F854" t="s">
        <v>361</v>
      </c>
      <c r="G854" t="s">
        <v>416</v>
      </c>
      <c r="H854" t="s">
        <v>129</v>
      </c>
      <c r="I854">
        <v>1</v>
      </c>
      <c r="J854" t="s">
        <v>201</v>
      </c>
      <c r="K854" t="s">
        <v>253</v>
      </c>
      <c r="L854" t="s">
        <v>108</v>
      </c>
      <c r="M854">
        <v>2</v>
      </c>
      <c r="O854" t="str">
        <f>+VLOOKUP(Línea_Causa_Sexo_Región[[#This Row],[id_LA]],Línea_Atención[],2,0)</f>
        <v>Línea Oficina Protección Derechos</v>
      </c>
    </row>
    <row r="855" spans="2:15" x14ac:dyDescent="0.3">
      <c r="B855" s="4" t="str">
        <f t="shared" si="39"/>
        <v>4-Causa Ingreso-07</v>
      </c>
      <c r="C855" s="4" t="str">
        <f t="shared" si="40"/>
        <v>4-Causa Ingreso-07-Mujeres</v>
      </c>
      <c r="D855" s="4" t="str">
        <f t="shared" si="41"/>
        <v>4-Causa Ingreso-07-Mujeres-2</v>
      </c>
      <c r="E855">
        <v>4</v>
      </c>
      <c r="F855" t="s">
        <v>361</v>
      </c>
      <c r="G855" t="s">
        <v>416</v>
      </c>
      <c r="H855" t="s">
        <v>129</v>
      </c>
      <c r="I855">
        <v>2</v>
      </c>
      <c r="J855" t="s">
        <v>202</v>
      </c>
      <c r="K855" t="s">
        <v>253</v>
      </c>
      <c r="L855" t="s">
        <v>108</v>
      </c>
      <c r="M855">
        <v>0</v>
      </c>
      <c r="O855" t="str">
        <f>+VLOOKUP(Línea_Causa_Sexo_Región[[#This Row],[id_LA]],Línea_Atención[],2,0)</f>
        <v>Línea Oficina Protección Derechos</v>
      </c>
    </row>
    <row r="856" spans="2:15" x14ac:dyDescent="0.3">
      <c r="B856" s="4" t="str">
        <f t="shared" si="39"/>
        <v>4-Causa Ingreso-07</v>
      </c>
      <c r="C856" s="4" t="str">
        <f t="shared" si="40"/>
        <v>4-Causa Ingreso-07-Mujeres</v>
      </c>
      <c r="D856" s="4" t="str">
        <f t="shared" si="41"/>
        <v>4-Causa Ingreso-07-Mujeres-3</v>
      </c>
      <c r="E856">
        <v>4</v>
      </c>
      <c r="F856" t="s">
        <v>361</v>
      </c>
      <c r="G856" t="s">
        <v>416</v>
      </c>
      <c r="H856" t="s">
        <v>129</v>
      </c>
      <c r="I856">
        <v>3</v>
      </c>
      <c r="J856" t="s">
        <v>203</v>
      </c>
      <c r="K856" t="s">
        <v>253</v>
      </c>
      <c r="L856" t="s">
        <v>108</v>
      </c>
      <c r="M856">
        <v>5</v>
      </c>
      <c r="O856" t="str">
        <f>+VLOOKUP(Línea_Causa_Sexo_Región[[#This Row],[id_LA]],Línea_Atención[],2,0)</f>
        <v>Línea Oficina Protección Derechos</v>
      </c>
    </row>
    <row r="857" spans="2:15" x14ac:dyDescent="0.3">
      <c r="B857" s="4" t="str">
        <f t="shared" si="39"/>
        <v>4-Causa Ingreso-07</v>
      </c>
      <c r="C857" s="4" t="str">
        <f t="shared" si="40"/>
        <v>4-Causa Ingreso-07-Mujeres</v>
      </c>
      <c r="D857" s="4" t="str">
        <f t="shared" si="41"/>
        <v>4-Causa Ingreso-07-Mujeres-4</v>
      </c>
      <c r="E857">
        <v>4</v>
      </c>
      <c r="F857" t="s">
        <v>361</v>
      </c>
      <c r="G857" t="s">
        <v>416</v>
      </c>
      <c r="H857" t="s">
        <v>129</v>
      </c>
      <c r="I857">
        <v>4</v>
      </c>
      <c r="J857" t="s">
        <v>204</v>
      </c>
      <c r="K857" t="s">
        <v>253</v>
      </c>
      <c r="L857" t="s">
        <v>108</v>
      </c>
      <c r="M857">
        <v>4</v>
      </c>
      <c r="O857" t="str">
        <f>+VLOOKUP(Línea_Causa_Sexo_Región[[#This Row],[id_LA]],Línea_Atención[],2,0)</f>
        <v>Línea Oficina Protección Derechos</v>
      </c>
    </row>
    <row r="858" spans="2:15" x14ac:dyDescent="0.3">
      <c r="B858" s="4" t="str">
        <f t="shared" si="39"/>
        <v>4-Causa Ingreso-07</v>
      </c>
      <c r="C858" s="4" t="str">
        <f t="shared" si="40"/>
        <v>4-Causa Ingreso-07-Mujeres</v>
      </c>
      <c r="D858" s="4" t="str">
        <f t="shared" si="41"/>
        <v>4-Causa Ingreso-07-Mujeres-5</v>
      </c>
      <c r="E858">
        <v>4</v>
      </c>
      <c r="F858" t="s">
        <v>361</v>
      </c>
      <c r="G858" t="s">
        <v>416</v>
      </c>
      <c r="H858" t="s">
        <v>129</v>
      </c>
      <c r="I858">
        <v>5</v>
      </c>
      <c r="J858" t="s">
        <v>205</v>
      </c>
      <c r="K858" t="s">
        <v>253</v>
      </c>
      <c r="L858" t="s">
        <v>108</v>
      </c>
      <c r="M858">
        <v>1</v>
      </c>
      <c r="O858" t="str">
        <f>+VLOOKUP(Línea_Causa_Sexo_Región[[#This Row],[id_LA]],Línea_Atención[],2,0)</f>
        <v>Línea Oficina Protección Derechos</v>
      </c>
    </row>
    <row r="859" spans="2:15" x14ac:dyDescent="0.3">
      <c r="B859" s="4" t="str">
        <f t="shared" si="39"/>
        <v>4-Causa Ingreso-07</v>
      </c>
      <c r="C859" s="4" t="str">
        <f t="shared" si="40"/>
        <v>4-Causa Ingreso-07-Mujeres</v>
      </c>
      <c r="D859" s="4" t="str">
        <f t="shared" si="41"/>
        <v>4-Causa Ingreso-07-Mujeres-13</v>
      </c>
      <c r="E859">
        <v>4</v>
      </c>
      <c r="F859" t="s">
        <v>361</v>
      </c>
      <c r="G859" t="s">
        <v>416</v>
      </c>
      <c r="H859" t="s">
        <v>129</v>
      </c>
      <c r="I859">
        <v>13</v>
      </c>
      <c r="J859" t="s">
        <v>213</v>
      </c>
      <c r="K859" t="s">
        <v>253</v>
      </c>
      <c r="L859" t="s">
        <v>108</v>
      </c>
      <c r="M859">
        <v>56</v>
      </c>
      <c r="O859" t="str">
        <f>+VLOOKUP(Línea_Causa_Sexo_Región[[#This Row],[id_LA]],Línea_Atención[],2,0)</f>
        <v>Línea Oficina Protección Derechos</v>
      </c>
    </row>
    <row r="860" spans="2:15" x14ac:dyDescent="0.3">
      <c r="B860" s="4" t="str">
        <f t="shared" si="39"/>
        <v>4-Causa Ingreso-07</v>
      </c>
      <c r="C860" s="4" t="str">
        <f t="shared" si="40"/>
        <v>4-Causa Ingreso-07-Mujeres</v>
      </c>
      <c r="D860" s="4" t="str">
        <f t="shared" si="41"/>
        <v>4-Causa Ingreso-07-Mujeres-6</v>
      </c>
      <c r="E860">
        <v>4</v>
      </c>
      <c r="F860" t="s">
        <v>361</v>
      </c>
      <c r="G860" t="s">
        <v>416</v>
      </c>
      <c r="H860" t="s">
        <v>129</v>
      </c>
      <c r="I860">
        <v>6</v>
      </c>
      <c r="J860" t="s">
        <v>206</v>
      </c>
      <c r="K860" t="s">
        <v>253</v>
      </c>
      <c r="L860" t="s">
        <v>108</v>
      </c>
      <c r="M860">
        <v>2</v>
      </c>
      <c r="O860" t="str">
        <f>+VLOOKUP(Línea_Causa_Sexo_Región[[#This Row],[id_LA]],Línea_Atención[],2,0)</f>
        <v>Línea Oficina Protección Derechos</v>
      </c>
    </row>
    <row r="861" spans="2:15" x14ac:dyDescent="0.3">
      <c r="B861" s="4" t="str">
        <f t="shared" si="39"/>
        <v>4-Causa Ingreso-07</v>
      </c>
      <c r="C861" s="4" t="str">
        <f t="shared" si="40"/>
        <v>4-Causa Ingreso-07-Mujeres</v>
      </c>
      <c r="D861" s="4" t="str">
        <f t="shared" si="41"/>
        <v>4-Causa Ingreso-07-Mujeres-7</v>
      </c>
      <c r="E861">
        <v>4</v>
      </c>
      <c r="F861" t="s">
        <v>361</v>
      </c>
      <c r="G861" t="s">
        <v>416</v>
      </c>
      <c r="H861" t="s">
        <v>129</v>
      </c>
      <c r="I861">
        <v>7</v>
      </c>
      <c r="J861" t="s">
        <v>207</v>
      </c>
      <c r="K861" t="s">
        <v>253</v>
      </c>
      <c r="L861" t="s">
        <v>108</v>
      </c>
      <c r="M861">
        <v>5</v>
      </c>
      <c r="O861" t="str">
        <f>+VLOOKUP(Línea_Causa_Sexo_Región[[#This Row],[id_LA]],Línea_Atención[],2,0)</f>
        <v>Línea Oficina Protección Derechos</v>
      </c>
    </row>
    <row r="862" spans="2:15" x14ac:dyDescent="0.3">
      <c r="B862" s="4" t="str">
        <f t="shared" si="39"/>
        <v>4-Causa Ingreso-07</v>
      </c>
      <c r="C862" s="4" t="str">
        <f t="shared" si="40"/>
        <v>4-Causa Ingreso-07-Mujeres</v>
      </c>
      <c r="D862" s="4" t="str">
        <f t="shared" si="41"/>
        <v>4-Causa Ingreso-07-Mujeres-16</v>
      </c>
      <c r="E862">
        <v>4</v>
      </c>
      <c r="F862" t="s">
        <v>361</v>
      </c>
      <c r="G862" t="s">
        <v>416</v>
      </c>
      <c r="H862" t="s">
        <v>129</v>
      </c>
      <c r="I862">
        <v>16</v>
      </c>
      <c r="J862" t="s">
        <v>216</v>
      </c>
      <c r="K862" t="s">
        <v>253</v>
      </c>
      <c r="L862" t="s">
        <v>108</v>
      </c>
      <c r="M862">
        <v>4</v>
      </c>
      <c r="O862" t="str">
        <f>+VLOOKUP(Línea_Causa_Sexo_Región[[#This Row],[id_LA]],Línea_Atención[],2,0)</f>
        <v>Línea Oficina Protección Derechos</v>
      </c>
    </row>
    <row r="863" spans="2:15" x14ac:dyDescent="0.3">
      <c r="B863" s="4" t="str">
        <f t="shared" si="39"/>
        <v>4-Causa Ingreso-07</v>
      </c>
      <c r="C863" s="4" t="str">
        <f t="shared" si="40"/>
        <v>4-Causa Ingreso-07-Mujeres</v>
      </c>
      <c r="D863" s="4" t="str">
        <f t="shared" si="41"/>
        <v>4-Causa Ingreso-07-Mujeres-8</v>
      </c>
      <c r="E863">
        <v>4</v>
      </c>
      <c r="F863" t="s">
        <v>361</v>
      </c>
      <c r="G863" t="s">
        <v>416</v>
      </c>
      <c r="H863" t="s">
        <v>129</v>
      </c>
      <c r="I863">
        <v>8</v>
      </c>
      <c r="J863" t="s">
        <v>208</v>
      </c>
      <c r="K863" t="s">
        <v>253</v>
      </c>
      <c r="L863" t="s">
        <v>108</v>
      </c>
      <c r="M863">
        <v>9</v>
      </c>
      <c r="O863" t="str">
        <f>+VLOOKUP(Línea_Causa_Sexo_Región[[#This Row],[id_LA]],Línea_Atención[],2,0)</f>
        <v>Línea Oficina Protección Derechos</v>
      </c>
    </row>
    <row r="864" spans="2:15" x14ac:dyDescent="0.3">
      <c r="B864" s="4" t="str">
        <f t="shared" si="39"/>
        <v>4-Causa Ingreso-07</v>
      </c>
      <c r="C864" s="4" t="str">
        <f t="shared" si="40"/>
        <v>4-Causa Ingreso-07-Mujeres</v>
      </c>
      <c r="D864" s="4" t="str">
        <f t="shared" si="41"/>
        <v>4-Causa Ingreso-07-Mujeres-9</v>
      </c>
      <c r="E864">
        <v>4</v>
      </c>
      <c r="F864" t="s">
        <v>361</v>
      </c>
      <c r="G864" t="s">
        <v>416</v>
      </c>
      <c r="H864" t="s">
        <v>129</v>
      </c>
      <c r="I864">
        <v>9</v>
      </c>
      <c r="J864" t="s">
        <v>209</v>
      </c>
      <c r="K864" t="s">
        <v>253</v>
      </c>
      <c r="L864" t="s">
        <v>108</v>
      </c>
      <c r="M864">
        <v>14</v>
      </c>
      <c r="O864" t="str">
        <f>+VLOOKUP(Línea_Causa_Sexo_Región[[#This Row],[id_LA]],Línea_Atención[],2,0)</f>
        <v>Línea Oficina Protección Derechos</v>
      </c>
    </row>
    <row r="865" spans="2:15" x14ac:dyDescent="0.3">
      <c r="B865" s="4" t="str">
        <f t="shared" si="39"/>
        <v>4-Causa Ingreso-07</v>
      </c>
      <c r="C865" s="4" t="str">
        <f t="shared" si="40"/>
        <v>4-Causa Ingreso-07-Mujeres</v>
      </c>
      <c r="D865" s="4" t="str">
        <f t="shared" si="41"/>
        <v>4-Causa Ingreso-07-Mujeres-14</v>
      </c>
      <c r="E865">
        <v>4</v>
      </c>
      <c r="F865" t="s">
        <v>361</v>
      </c>
      <c r="G865" t="s">
        <v>416</v>
      </c>
      <c r="H865" t="s">
        <v>129</v>
      </c>
      <c r="I865">
        <v>14</v>
      </c>
      <c r="J865" t="s">
        <v>214</v>
      </c>
      <c r="K865" t="s">
        <v>253</v>
      </c>
      <c r="L865" t="s">
        <v>108</v>
      </c>
      <c r="M865">
        <v>3</v>
      </c>
      <c r="O865" t="str">
        <f>+VLOOKUP(Línea_Causa_Sexo_Región[[#This Row],[id_LA]],Línea_Atención[],2,0)</f>
        <v>Línea Oficina Protección Derechos</v>
      </c>
    </row>
    <row r="866" spans="2:15" x14ac:dyDescent="0.3">
      <c r="B866" s="4" t="str">
        <f t="shared" si="39"/>
        <v>4-Causa Ingreso-07</v>
      </c>
      <c r="C866" s="4" t="str">
        <f t="shared" si="40"/>
        <v>4-Causa Ingreso-07-Mujeres</v>
      </c>
      <c r="D866" s="4" t="str">
        <f t="shared" si="41"/>
        <v>4-Causa Ingreso-07-Mujeres-10</v>
      </c>
      <c r="E866">
        <v>4</v>
      </c>
      <c r="F866" t="s">
        <v>361</v>
      </c>
      <c r="G866" t="s">
        <v>416</v>
      </c>
      <c r="H866" t="s">
        <v>129</v>
      </c>
      <c r="I866">
        <v>10</v>
      </c>
      <c r="J866" t="s">
        <v>210</v>
      </c>
      <c r="K866" t="s">
        <v>253</v>
      </c>
      <c r="L866" t="s">
        <v>108</v>
      </c>
      <c r="M866">
        <v>10</v>
      </c>
      <c r="O866" t="str">
        <f>+VLOOKUP(Línea_Causa_Sexo_Región[[#This Row],[id_LA]],Línea_Atención[],2,0)</f>
        <v>Línea Oficina Protección Derechos</v>
      </c>
    </row>
    <row r="867" spans="2:15" x14ac:dyDescent="0.3">
      <c r="B867" s="4" t="str">
        <f t="shared" si="39"/>
        <v>4-Causa Ingreso-07</v>
      </c>
      <c r="C867" s="4" t="str">
        <f t="shared" si="40"/>
        <v>4-Causa Ingreso-07-Mujeres</v>
      </c>
      <c r="D867" s="4" t="str">
        <f t="shared" si="41"/>
        <v>4-Causa Ingreso-07-Mujeres-11</v>
      </c>
      <c r="E867">
        <v>4</v>
      </c>
      <c r="F867" t="s">
        <v>361</v>
      </c>
      <c r="G867" t="s">
        <v>416</v>
      </c>
      <c r="H867" t="s">
        <v>129</v>
      </c>
      <c r="I867">
        <v>11</v>
      </c>
      <c r="J867" t="s">
        <v>211</v>
      </c>
      <c r="K867" t="s">
        <v>253</v>
      </c>
      <c r="L867" t="s">
        <v>108</v>
      </c>
      <c r="M867">
        <v>1</v>
      </c>
      <c r="O867" t="str">
        <f>+VLOOKUP(Línea_Causa_Sexo_Región[[#This Row],[id_LA]],Línea_Atención[],2,0)</f>
        <v>Línea Oficina Protección Derechos</v>
      </c>
    </row>
    <row r="868" spans="2:15" x14ac:dyDescent="0.3">
      <c r="B868" s="4" t="str">
        <f t="shared" si="39"/>
        <v>4-Causa Ingreso-07</v>
      </c>
      <c r="C868" s="4" t="str">
        <f t="shared" si="40"/>
        <v>4-Causa Ingreso-07-Mujeres</v>
      </c>
      <c r="D868" s="4" t="str">
        <f t="shared" si="41"/>
        <v>4-Causa Ingreso-07-Mujeres-12</v>
      </c>
      <c r="E868">
        <v>4</v>
      </c>
      <c r="F868" t="s">
        <v>361</v>
      </c>
      <c r="G868" t="s">
        <v>416</v>
      </c>
      <c r="H868" t="s">
        <v>129</v>
      </c>
      <c r="I868">
        <v>12</v>
      </c>
      <c r="J868" t="s">
        <v>212</v>
      </c>
      <c r="K868" t="s">
        <v>253</v>
      </c>
      <c r="L868" t="s">
        <v>108</v>
      </c>
      <c r="M868">
        <v>0</v>
      </c>
      <c r="O868" t="str">
        <f>+VLOOKUP(Línea_Causa_Sexo_Región[[#This Row],[id_LA]],Línea_Atención[],2,0)</f>
        <v>Línea Oficina Protección Derechos</v>
      </c>
    </row>
    <row r="869" spans="2:15" x14ac:dyDescent="0.3">
      <c r="B869" s="4" t="str">
        <f t="shared" si="39"/>
        <v>4-Causa Ingreso-08</v>
      </c>
      <c r="C869" s="4" t="str">
        <f t="shared" si="40"/>
        <v>4-Causa Ingreso-08-Hombres</v>
      </c>
      <c r="D869" s="4" t="str">
        <f t="shared" si="41"/>
        <v>4-Causa Ingreso-08-Hombres-15</v>
      </c>
      <c r="E869">
        <v>4</v>
      </c>
      <c r="F869" t="s">
        <v>362</v>
      </c>
      <c r="G869" t="s">
        <v>416</v>
      </c>
      <c r="H869" t="s">
        <v>131</v>
      </c>
      <c r="I869">
        <v>15</v>
      </c>
      <c r="J869" t="s">
        <v>215</v>
      </c>
      <c r="K869" t="s">
        <v>252</v>
      </c>
      <c r="L869" t="s">
        <v>108</v>
      </c>
      <c r="M869">
        <v>0</v>
      </c>
      <c r="O869" t="str">
        <f>+VLOOKUP(Línea_Causa_Sexo_Región[[#This Row],[id_LA]],Línea_Atención[],2,0)</f>
        <v>Línea Oficina Protección Derechos</v>
      </c>
    </row>
    <row r="870" spans="2:15" x14ac:dyDescent="0.3">
      <c r="B870" s="4" t="str">
        <f t="shared" si="39"/>
        <v>4-Causa Ingreso-08</v>
      </c>
      <c r="C870" s="4" t="str">
        <f t="shared" si="40"/>
        <v>4-Causa Ingreso-08-Hombres</v>
      </c>
      <c r="D870" s="4" t="str">
        <f t="shared" si="41"/>
        <v>4-Causa Ingreso-08-Hombres-1</v>
      </c>
      <c r="E870">
        <v>4</v>
      </c>
      <c r="F870" t="s">
        <v>362</v>
      </c>
      <c r="G870" t="s">
        <v>416</v>
      </c>
      <c r="H870" t="s">
        <v>131</v>
      </c>
      <c r="I870">
        <v>1</v>
      </c>
      <c r="J870" t="s">
        <v>201</v>
      </c>
      <c r="K870" t="s">
        <v>252</v>
      </c>
      <c r="L870" t="s">
        <v>108</v>
      </c>
      <c r="M870">
        <v>0</v>
      </c>
      <c r="O870" t="str">
        <f>+VLOOKUP(Línea_Causa_Sexo_Región[[#This Row],[id_LA]],Línea_Atención[],2,0)</f>
        <v>Línea Oficina Protección Derechos</v>
      </c>
    </row>
    <row r="871" spans="2:15" x14ac:dyDescent="0.3">
      <c r="B871" s="4" t="str">
        <f t="shared" si="39"/>
        <v>4-Causa Ingreso-08</v>
      </c>
      <c r="C871" s="4" t="str">
        <f t="shared" si="40"/>
        <v>4-Causa Ingreso-08-Hombres</v>
      </c>
      <c r="D871" s="4" t="str">
        <f t="shared" si="41"/>
        <v>4-Causa Ingreso-08-Hombres-2</v>
      </c>
      <c r="E871">
        <v>4</v>
      </c>
      <c r="F871" t="s">
        <v>362</v>
      </c>
      <c r="G871" t="s">
        <v>416</v>
      </c>
      <c r="H871" t="s">
        <v>131</v>
      </c>
      <c r="I871">
        <v>2</v>
      </c>
      <c r="J871" t="s">
        <v>202</v>
      </c>
      <c r="K871" t="s">
        <v>252</v>
      </c>
      <c r="L871" t="s">
        <v>108</v>
      </c>
      <c r="M871">
        <v>0</v>
      </c>
      <c r="O871" t="str">
        <f>+VLOOKUP(Línea_Causa_Sexo_Región[[#This Row],[id_LA]],Línea_Atención[],2,0)</f>
        <v>Línea Oficina Protección Derechos</v>
      </c>
    </row>
    <row r="872" spans="2:15" x14ac:dyDescent="0.3">
      <c r="B872" s="4" t="str">
        <f t="shared" si="39"/>
        <v>4-Causa Ingreso-08</v>
      </c>
      <c r="C872" s="4" t="str">
        <f t="shared" si="40"/>
        <v>4-Causa Ingreso-08-Hombres</v>
      </c>
      <c r="D872" s="4" t="str">
        <f t="shared" si="41"/>
        <v>4-Causa Ingreso-08-Hombres-3</v>
      </c>
      <c r="E872">
        <v>4</v>
      </c>
      <c r="F872" t="s">
        <v>362</v>
      </c>
      <c r="G872" t="s">
        <v>416</v>
      </c>
      <c r="H872" t="s">
        <v>131</v>
      </c>
      <c r="I872">
        <v>3</v>
      </c>
      <c r="J872" t="s">
        <v>203</v>
      </c>
      <c r="K872" t="s">
        <v>252</v>
      </c>
      <c r="L872" t="s">
        <v>108</v>
      </c>
      <c r="M872">
        <v>0</v>
      </c>
      <c r="O872" t="str">
        <f>+VLOOKUP(Línea_Causa_Sexo_Región[[#This Row],[id_LA]],Línea_Atención[],2,0)</f>
        <v>Línea Oficina Protección Derechos</v>
      </c>
    </row>
    <row r="873" spans="2:15" x14ac:dyDescent="0.3">
      <c r="B873" s="4" t="str">
        <f t="shared" si="39"/>
        <v>4-Causa Ingreso-08</v>
      </c>
      <c r="C873" s="4" t="str">
        <f t="shared" si="40"/>
        <v>4-Causa Ingreso-08-Hombres</v>
      </c>
      <c r="D873" s="4" t="str">
        <f t="shared" si="41"/>
        <v>4-Causa Ingreso-08-Hombres-4</v>
      </c>
      <c r="E873">
        <v>4</v>
      </c>
      <c r="F873" t="s">
        <v>362</v>
      </c>
      <c r="G873" t="s">
        <v>416</v>
      </c>
      <c r="H873" t="s">
        <v>131</v>
      </c>
      <c r="I873">
        <v>4</v>
      </c>
      <c r="J873" t="s">
        <v>204</v>
      </c>
      <c r="K873" t="s">
        <v>252</v>
      </c>
      <c r="L873" t="s">
        <v>108</v>
      </c>
      <c r="M873">
        <v>0</v>
      </c>
      <c r="O873" t="str">
        <f>+VLOOKUP(Línea_Causa_Sexo_Región[[#This Row],[id_LA]],Línea_Atención[],2,0)</f>
        <v>Línea Oficina Protección Derechos</v>
      </c>
    </row>
    <row r="874" spans="2:15" x14ac:dyDescent="0.3">
      <c r="B874" s="4" t="str">
        <f t="shared" si="39"/>
        <v>4-Causa Ingreso-08</v>
      </c>
      <c r="C874" s="4" t="str">
        <f t="shared" si="40"/>
        <v>4-Causa Ingreso-08-Hombres</v>
      </c>
      <c r="D874" s="4" t="str">
        <f t="shared" si="41"/>
        <v>4-Causa Ingreso-08-Hombres-5</v>
      </c>
      <c r="E874">
        <v>4</v>
      </c>
      <c r="F874" t="s">
        <v>362</v>
      </c>
      <c r="G874" t="s">
        <v>416</v>
      </c>
      <c r="H874" t="s">
        <v>131</v>
      </c>
      <c r="I874">
        <v>5</v>
      </c>
      <c r="J874" t="s">
        <v>205</v>
      </c>
      <c r="K874" t="s">
        <v>252</v>
      </c>
      <c r="L874" t="s">
        <v>108</v>
      </c>
      <c r="M874">
        <v>0</v>
      </c>
      <c r="O874" t="str">
        <f>+VLOOKUP(Línea_Causa_Sexo_Región[[#This Row],[id_LA]],Línea_Atención[],2,0)</f>
        <v>Línea Oficina Protección Derechos</v>
      </c>
    </row>
    <row r="875" spans="2:15" x14ac:dyDescent="0.3">
      <c r="B875" s="4" t="str">
        <f t="shared" si="39"/>
        <v>4-Causa Ingreso-08</v>
      </c>
      <c r="C875" s="4" t="str">
        <f t="shared" si="40"/>
        <v>4-Causa Ingreso-08-Hombres</v>
      </c>
      <c r="D875" s="4" t="str">
        <f t="shared" si="41"/>
        <v>4-Causa Ingreso-08-Hombres-13</v>
      </c>
      <c r="E875">
        <v>4</v>
      </c>
      <c r="F875" t="s">
        <v>362</v>
      </c>
      <c r="G875" t="s">
        <v>416</v>
      </c>
      <c r="H875" t="s">
        <v>131</v>
      </c>
      <c r="I875">
        <v>13</v>
      </c>
      <c r="J875" t="s">
        <v>213</v>
      </c>
      <c r="K875" t="s">
        <v>252</v>
      </c>
      <c r="L875" t="s">
        <v>108</v>
      </c>
      <c r="M875">
        <v>1</v>
      </c>
      <c r="O875" t="str">
        <f>+VLOOKUP(Línea_Causa_Sexo_Región[[#This Row],[id_LA]],Línea_Atención[],2,0)</f>
        <v>Línea Oficina Protección Derechos</v>
      </c>
    </row>
    <row r="876" spans="2:15" x14ac:dyDescent="0.3">
      <c r="B876" s="4" t="str">
        <f t="shared" si="39"/>
        <v>4-Causa Ingreso-08</v>
      </c>
      <c r="C876" s="4" t="str">
        <f t="shared" si="40"/>
        <v>4-Causa Ingreso-08-Hombres</v>
      </c>
      <c r="D876" s="4" t="str">
        <f t="shared" si="41"/>
        <v>4-Causa Ingreso-08-Hombres-6</v>
      </c>
      <c r="E876">
        <v>4</v>
      </c>
      <c r="F876" t="s">
        <v>362</v>
      </c>
      <c r="G876" t="s">
        <v>416</v>
      </c>
      <c r="H876" t="s">
        <v>131</v>
      </c>
      <c r="I876">
        <v>6</v>
      </c>
      <c r="J876" t="s">
        <v>206</v>
      </c>
      <c r="K876" t="s">
        <v>252</v>
      </c>
      <c r="L876" t="s">
        <v>108</v>
      </c>
      <c r="M876">
        <v>0</v>
      </c>
      <c r="O876" t="str">
        <f>+VLOOKUP(Línea_Causa_Sexo_Región[[#This Row],[id_LA]],Línea_Atención[],2,0)</f>
        <v>Línea Oficina Protección Derechos</v>
      </c>
    </row>
    <row r="877" spans="2:15" x14ac:dyDescent="0.3">
      <c r="B877" s="4" t="str">
        <f t="shared" si="39"/>
        <v>4-Causa Ingreso-08</v>
      </c>
      <c r="C877" s="4" t="str">
        <f t="shared" si="40"/>
        <v>4-Causa Ingreso-08-Hombres</v>
      </c>
      <c r="D877" s="4" t="str">
        <f t="shared" si="41"/>
        <v>4-Causa Ingreso-08-Hombres-7</v>
      </c>
      <c r="E877">
        <v>4</v>
      </c>
      <c r="F877" t="s">
        <v>362</v>
      </c>
      <c r="G877" t="s">
        <v>416</v>
      </c>
      <c r="H877" t="s">
        <v>131</v>
      </c>
      <c r="I877">
        <v>7</v>
      </c>
      <c r="J877" t="s">
        <v>207</v>
      </c>
      <c r="K877" t="s">
        <v>252</v>
      </c>
      <c r="L877" t="s">
        <v>108</v>
      </c>
      <c r="M877">
        <v>0</v>
      </c>
      <c r="O877" t="str">
        <f>+VLOOKUP(Línea_Causa_Sexo_Región[[#This Row],[id_LA]],Línea_Atención[],2,0)</f>
        <v>Línea Oficina Protección Derechos</v>
      </c>
    </row>
    <row r="878" spans="2:15" x14ac:dyDescent="0.3">
      <c r="B878" s="4" t="str">
        <f t="shared" si="39"/>
        <v>4-Causa Ingreso-08</v>
      </c>
      <c r="C878" s="4" t="str">
        <f t="shared" si="40"/>
        <v>4-Causa Ingreso-08-Hombres</v>
      </c>
      <c r="D878" s="4" t="str">
        <f t="shared" si="41"/>
        <v>4-Causa Ingreso-08-Hombres-16</v>
      </c>
      <c r="E878">
        <v>4</v>
      </c>
      <c r="F878" t="s">
        <v>362</v>
      </c>
      <c r="G878" t="s">
        <v>416</v>
      </c>
      <c r="H878" t="s">
        <v>131</v>
      </c>
      <c r="I878">
        <v>16</v>
      </c>
      <c r="J878" t="s">
        <v>216</v>
      </c>
      <c r="K878" t="s">
        <v>252</v>
      </c>
      <c r="L878" t="s">
        <v>108</v>
      </c>
      <c r="M878">
        <v>0</v>
      </c>
      <c r="O878" t="str">
        <f>+VLOOKUP(Línea_Causa_Sexo_Región[[#This Row],[id_LA]],Línea_Atención[],2,0)</f>
        <v>Línea Oficina Protección Derechos</v>
      </c>
    </row>
    <row r="879" spans="2:15" x14ac:dyDescent="0.3">
      <c r="B879" s="4" t="str">
        <f t="shared" si="39"/>
        <v>4-Causa Ingreso-08</v>
      </c>
      <c r="C879" s="4" t="str">
        <f t="shared" si="40"/>
        <v>4-Causa Ingreso-08-Hombres</v>
      </c>
      <c r="D879" s="4" t="str">
        <f t="shared" si="41"/>
        <v>4-Causa Ingreso-08-Hombres-8</v>
      </c>
      <c r="E879">
        <v>4</v>
      </c>
      <c r="F879" t="s">
        <v>362</v>
      </c>
      <c r="G879" t="s">
        <v>416</v>
      </c>
      <c r="H879" t="s">
        <v>131</v>
      </c>
      <c r="I879">
        <v>8</v>
      </c>
      <c r="J879" t="s">
        <v>208</v>
      </c>
      <c r="K879" t="s">
        <v>252</v>
      </c>
      <c r="L879" t="s">
        <v>108</v>
      </c>
      <c r="M879">
        <v>0</v>
      </c>
      <c r="O879" t="str">
        <f>+VLOOKUP(Línea_Causa_Sexo_Región[[#This Row],[id_LA]],Línea_Atención[],2,0)</f>
        <v>Línea Oficina Protección Derechos</v>
      </c>
    </row>
    <row r="880" spans="2:15" x14ac:dyDescent="0.3">
      <c r="B880" s="4" t="str">
        <f t="shared" si="39"/>
        <v>4-Causa Ingreso-08</v>
      </c>
      <c r="C880" s="4" t="str">
        <f t="shared" si="40"/>
        <v>4-Causa Ingreso-08-Hombres</v>
      </c>
      <c r="D880" s="4" t="str">
        <f t="shared" si="41"/>
        <v>4-Causa Ingreso-08-Hombres-9</v>
      </c>
      <c r="E880">
        <v>4</v>
      </c>
      <c r="F880" t="s">
        <v>362</v>
      </c>
      <c r="G880" t="s">
        <v>416</v>
      </c>
      <c r="H880" t="s">
        <v>131</v>
      </c>
      <c r="I880">
        <v>9</v>
      </c>
      <c r="J880" t="s">
        <v>209</v>
      </c>
      <c r="K880" t="s">
        <v>252</v>
      </c>
      <c r="L880" t="s">
        <v>108</v>
      </c>
      <c r="M880">
        <v>0</v>
      </c>
      <c r="O880" t="str">
        <f>+VLOOKUP(Línea_Causa_Sexo_Región[[#This Row],[id_LA]],Línea_Atención[],2,0)</f>
        <v>Línea Oficina Protección Derechos</v>
      </c>
    </row>
    <row r="881" spans="2:15" x14ac:dyDescent="0.3">
      <c r="B881" s="4" t="str">
        <f t="shared" si="39"/>
        <v>4-Causa Ingreso-08</v>
      </c>
      <c r="C881" s="4" t="str">
        <f t="shared" si="40"/>
        <v>4-Causa Ingreso-08-Hombres</v>
      </c>
      <c r="D881" s="4" t="str">
        <f t="shared" si="41"/>
        <v>4-Causa Ingreso-08-Hombres-14</v>
      </c>
      <c r="E881">
        <v>4</v>
      </c>
      <c r="F881" t="s">
        <v>362</v>
      </c>
      <c r="G881" t="s">
        <v>416</v>
      </c>
      <c r="H881" t="s">
        <v>131</v>
      </c>
      <c r="I881">
        <v>14</v>
      </c>
      <c r="J881" t="s">
        <v>214</v>
      </c>
      <c r="K881" t="s">
        <v>252</v>
      </c>
      <c r="L881" t="s">
        <v>108</v>
      </c>
      <c r="M881">
        <v>0</v>
      </c>
      <c r="O881" t="str">
        <f>+VLOOKUP(Línea_Causa_Sexo_Región[[#This Row],[id_LA]],Línea_Atención[],2,0)</f>
        <v>Línea Oficina Protección Derechos</v>
      </c>
    </row>
    <row r="882" spans="2:15" x14ac:dyDescent="0.3">
      <c r="B882" s="4" t="str">
        <f t="shared" si="39"/>
        <v>4-Causa Ingreso-08</v>
      </c>
      <c r="C882" s="4" t="str">
        <f t="shared" si="40"/>
        <v>4-Causa Ingreso-08-Hombres</v>
      </c>
      <c r="D882" s="4" t="str">
        <f t="shared" si="41"/>
        <v>4-Causa Ingreso-08-Hombres-10</v>
      </c>
      <c r="E882">
        <v>4</v>
      </c>
      <c r="F882" t="s">
        <v>362</v>
      </c>
      <c r="G882" t="s">
        <v>416</v>
      </c>
      <c r="H882" t="s">
        <v>131</v>
      </c>
      <c r="I882">
        <v>10</v>
      </c>
      <c r="J882" t="s">
        <v>210</v>
      </c>
      <c r="K882" t="s">
        <v>252</v>
      </c>
      <c r="L882" t="s">
        <v>108</v>
      </c>
      <c r="M882">
        <v>0</v>
      </c>
      <c r="O882" t="str">
        <f>+VLOOKUP(Línea_Causa_Sexo_Región[[#This Row],[id_LA]],Línea_Atención[],2,0)</f>
        <v>Línea Oficina Protección Derechos</v>
      </c>
    </row>
    <row r="883" spans="2:15" x14ac:dyDescent="0.3">
      <c r="B883" s="4" t="str">
        <f t="shared" si="39"/>
        <v>4-Causa Ingreso-08</v>
      </c>
      <c r="C883" s="4" t="str">
        <f t="shared" si="40"/>
        <v>4-Causa Ingreso-08-Hombres</v>
      </c>
      <c r="D883" s="4" t="str">
        <f t="shared" si="41"/>
        <v>4-Causa Ingreso-08-Hombres-11</v>
      </c>
      <c r="E883">
        <v>4</v>
      </c>
      <c r="F883" t="s">
        <v>362</v>
      </c>
      <c r="G883" t="s">
        <v>416</v>
      </c>
      <c r="H883" t="s">
        <v>131</v>
      </c>
      <c r="I883">
        <v>11</v>
      </c>
      <c r="J883" t="s">
        <v>211</v>
      </c>
      <c r="K883" t="s">
        <v>252</v>
      </c>
      <c r="L883" t="s">
        <v>108</v>
      </c>
      <c r="M883">
        <v>0</v>
      </c>
      <c r="O883" t="str">
        <f>+VLOOKUP(Línea_Causa_Sexo_Región[[#This Row],[id_LA]],Línea_Atención[],2,0)</f>
        <v>Línea Oficina Protección Derechos</v>
      </c>
    </row>
    <row r="884" spans="2:15" x14ac:dyDescent="0.3">
      <c r="B884" s="4" t="str">
        <f t="shared" si="39"/>
        <v>4-Causa Ingreso-08</v>
      </c>
      <c r="C884" s="4" t="str">
        <f t="shared" si="40"/>
        <v>4-Causa Ingreso-08-Hombres</v>
      </c>
      <c r="D884" s="4" t="str">
        <f t="shared" si="41"/>
        <v>4-Causa Ingreso-08-Hombres-12</v>
      </c>
      <c r="E884">
        <v>4</v>
      </c>
      <c r="F884" t="s">
        <v>362</v>
      </c>
      <c r="G884" t="s">
        <v>416</v>
      </c>
      <c r="H884" t="s">
        <v>131</v>
      </c>
      <c r="I884">
        <v>12</v>
      </c>
      <c r="J884" t="s">
        <v>212</v>
      </c>
      <c r="K884" t="s">
        <v>252</v>
      </c>
      <c r="L884" t="s">
        <v>108</v>
      </c>
      <c r="M884">
        <v>0</v>
      </c>
      <c r="O884" t="str">
        <f>+VLOOKUP(Línea_Causa_Sexo_Región[[#This Row],[id_LA]],Línea_Atención[],2,0)</f>
        <v>Línea Oficina Protección Derechos</v>
      </c>
    </row>
    <row r="885" spans="2:15" x14ac:dyDescent="0.3">
      <c r="B885" s="4" t="str">
        <f t="shared" si="39"/>
        <v>4-Causa Ingreso-08</v>
      </c>
      <c r="C885" s="4" t="str">
        <f t="shared" si="40"/>
        <v>4-Causa Ingreso-08-Mujeres</v>
      </c>
      <c r="D885" s="4" t="str">
        <f t="shared" si="41"/>
        <v>4-Causa Ingreso-08-Mujeres-15</v>
      </c>
      <c r="E885">
        <v>4</v>
      </c>
      <c r="F885" t="s">
        <v>362</v>
      </c>
      <c r="G885" t="s">
        <v>416</v>
      </c>
      <c r="H885" t="s">
        <v>131</v>
      </c>
      <c r="I885">
        <v>15</v>
      </c>
      <c r="J885" t="s">
        <v>215</v>
      </c>
      <c r="K885" t="s">
        <v>253</v>
      </c>
      <c r="L885" t="s">
        <v>108</v>
      </c>
      <c r="O885" t="str">
        <f>+VLOOKUP(Línea_Causa_Sexo_Región[[#This Row],[id_LA]],Línea_Atención[],2,0)</f>
        <v>Línea Oficina Protección Derechos</v>
      </c>
    </row>
    <row r="886" spans="2:15" x14ac:dyDescent="0.3">
      <c r="B886" s="4" t="str">
        <f t="shared" si="39"/>
        <v>4-Causa Ingreso-08</v>
      </c>
      <c r="C886" s="4" t="str">
        <f t="shared" si="40"/>
        <v>4-Causa Ingreso-08-Mujeres</v>
      </c>
      <c r="D886" s="4" t="str">
        <f t="shared" si="41"/>
        <v>4-Causa Ingreso-08-Mujeres-1</v>
      </c>
      <c r="E886">
        <v>4</v>
      </c>
      <c r="F886" t="s">
        <v>362</v>
      </c>
      <c r="G886" t="s">
        <v>416</v>
      </c>
      <c r="H886" t="s">
        <v>131</v>
      </c>
      <c r="I886">
        <v>1</v>
      </c>
      <c r="J886" t="s">
        <v>201</v>
      </c>
      <c r="K886" t="s">
        <v>253</v>
      </c>
      <c r="L886" t="s">
        <v>108</v>
      </c>
      <c r="O886" t="str">
        <f>+VLOOKUP(Línea_Causa_Sexo_Región[[#This Row],[id_LA]],Línea_Atención[],2,0)</f>
        <v>Línea Oficina Protección Derechos</v>
      </c>
    </row>
    <row r="887" spans="2:15" x14ac:dyDescent="0.3">
      <c r="B887" s="4" t="str">
        <f t="shared" si="39"/>
        <v>4-Causa Ingreso-08</v>
      </c>
      <c r="C887" s="4" t="str">
        <f t="shared" si="40"/>
        <v>4-Causa Ingreso-08-Mujeres</v>
      </c>
      <c r="D887" s="4" t="str">
        <f t="shared" si="41"/>
        <v>4-Causa Ingreso-08-Mujeres-2</v>
      </c>
      <c r="E887">
        <v>4</v>
      </c>
      <c r="F887" t="s">
        <v>362</v>
      </c>
      <c r="G887" t="s">
        <v>416</v>
      </c>
      <c r="H887" t="s">
        <v>131</v>
      </c>
      <c r="I887">
        <v>2</v>
      </c>
      <c r="J887" t="s">
        <v>202</v>
      </c>
      <c r="K887" t="s">
        <v>253</v>
      </c>
      <c r="L887" t="s">
        <v>108</v>
      </c>
      <c r="O887" t="str">
        <f>+VLOOKUP(Línea_Causa_Sexo_Región[[#This Row],[id_LA]],Línea_Atención[],2,0)</f>
        <v>Línea Oficina Protección Derechos</v>
      </c>
    </row>
    <row r="888" spans="2:15" x14ac:dyDescent="0.3">
      <c r="B888" s="4" t="str">
        <f t="shared" si="39"/>
        <v>4-Causa Ingreso-08</v>
      </c>
      <c r="C888" s="4" t="str">
        <f t="shared" si="40"/>
        <v>4-Causa Ingreso-08-Mujeres</v>
      </c>
      <c r="D888" s="4" t="str">
        <f t="shared" si="41"/>
        <v>4-Causa Ingreso-08-Mujeres-3</v>
      </c>
      <c r="E888">
        <v>4</v>
      </c>
      <c r="F888" t="s">
        <v>362</v>
      </c>
      <c r="G888" t="s">
        <v>416</v>
      </c>
      <c r="H888" t="s">
        <v>131</v>
      </c>
      <c r="I888">
        <v>3</v>
      </c>
      <c r="J888" t="s">
        <v>203</v>
      </c>
      <c r="K888" t="s">
        <v>253</v>
      </c>
      <c r="L888" t="s">
        <v>108</v>
      </c>
      <c r="O888" t="str">
        <f>+VLOOKUP(Línea_Causa_Sexo_Región[[#This Row],[id_LA]],Línea_Atención[],2,0)</f>
        <v>Línea Oficina Protección Derechos</v>
      </c>
    </row>
    <row r="889" spans="2:15" x14ac:dyDescent="0.3">
      <c r="B889" s="4" t="str">
        <f t="shared" si="39"/>
        <v>4-Causa Ingreso-08</v>
      </c>
      <c r="C889" s="4" t="str">
        <f t="shared" si="40"/>
        <v>4-Causa Ingreso-08-Mujeres</v>
      </c>
      <c r="D889" s="4" t="str">
        <f t="shared" si="41"/>
        <v>4-Causa Ingreso-08-Mujeres-4</v>
      </c>
      <c r="E889">
        <v>4</v>
      </c>
      <c r="F889" t="s">
        <v>362</v>
      </c>
      <c r="G889" t="s">
        <v>416</v>
      </c>
      <c r="H889" t="s">
        <v>131</v>
      </c>
      <c r="I889">
        <v>4</v>
      </c>
      <c r="J889" t="s">
        <v>204</v>
      </c>
      <c r="K889" t="s">
        <v>253</v>
      </c>
      <c r="L889" t="s">
        <v>108</v>
      </c>
      <c r="O889" t="str">
        <f>+VLOOKUP(Línea_Causa_Sexo_Región[[#This Row],[id_LA]],Línea_Atención[],2,0)</f>
        <v>Línea Oficina Protección Derechos</v>
      </c>
    </row>
    <row r="890" spans="2:15" x14ac:dyDescent="0.3">
      <c r="B890" s="4" t="str">
        <f t="shared" si="39"/>
        <v>4-Causa Ingreso-08</v>
      </c>
      <c r="C890" s="4" t="str">
        <f t="shared" si="40"/>
        <v>4-Causa Ingreso-08-Mujeres</v>
      </c>
      <c r="D890" s="4" t="str">
        <f t="shared" si="41"/>
        <v>4-Causa Ingreso-08-Mujeres-5</v>
      </c>
      <c r="E890">
        <v>4</v>
      </c>
      <c r="F890" t="s">
        <v>362</v>
      </c>
      <c r="G890" t="s">
        <v>416</v>
      </c>
      <c r="H890" t="s">
        <v>131</v>
      </c>
      <c r="I890">
        <v>5</v>
      </c>
      <c r="J890" t="s">
        <v>205</v>
      </c>
      <c r="K890" t="s">
        <v>253</v>
      </c>
      <c r="L890" t="s">
        <v>108</v>
      </c>
      <c r="O890" t="str">
        <f>+VLOOKUP(Línea_Causa_Sexo_Región[[#This Row],[id_LA]],Línea_Atención[],2,0)</f>
        <v>Línea Oficina Protección Derechos</v>
      </c>
    </row>
    <row r="891" spans="2:15" x14ac:dyDescent="0.3">
      <c r="B891" s="4" t="str">
        <f t="shared" si="39"/>
        <v>4-Causa Ingreso-08</v>
      </c>
      <c r="C891" s="4" t="str">
        <f t="shared" si="40"/>
        <v>4-Causa Ingreso-08-Mujeres</v>
      </c>
      <c r="D891" s="4" t="str">
        <f t="shared" si="41"/>
        <v>4-Causa Ingreso-08-Mujeres-13</v>
      </c>
      <c r="E891">
        <v>4</v>
      </c>
      <c r="F891" t="s">
        <v>362</v>
      </c>
      <c r="G891" t="s">
        <v>416</v>
      </c>
      <c r="H891" t="s">
        <v>131</v>
      </c>
      <c r="I891">
        <v>13</v>
      </c>
      <c r="J891" t="s">
        <v>213</v>
      </c>
      <c r="K891" t="s">
        <v>253</v>
      </c>
      <c r="L891" t="s">
        <v>108</v>
      </c>
      <c r="O891" t="str">
        <f>+VLOOKUP(Línea_Causa_Sexo_Región[[#This Row],[id_LA]],Línea_Atención[],2,0)</f>
        <v>Línea Oficina Protección Derechos</v>
      </c>
    </row>
    <row r="892" spans="2:15" x14ac:dyDescent="0.3">
      <c r="B892" s="4" t="str">
        <f t="shared" si="39"/>
        <v>4-Causa Ingreso-08</v>
      </c>
      <c r="C892" s="4" t="str">
        <f t="shared" si="40"/>
        <v>4-Causa Ingreso-08-Mujeres</v>
      </c>
      <c r="D892" s="4" t="str">
        <f t="shared" si="41"/>
        <v>4-Causa Ingreso-08-Mujeres-6</v>
      </c>
      <c r="E892">
        <v>4</v>
      </c>
      <c r="F892" t="s">
        <v>362</v>
      </c>
      <c r="G892" t="s">
        <v>416</v>
      </c>
      <c r="H892" t="s">
        <v>131</v>
      </c>
      <c r="I892">
        <v>6</v>
      </c>
      <c r="J892" t="s">
        <v>206</v>
      </c>
      <c r="K892" t="s">
        <v>253</v>
      </c>
      <c r="L892" t="s">
        <v>108</v>
      </c>
      <c r="O892" t="str">
        <f>+VLOOKUP(Línea_Causa_Sexo_Región[[#This Row],[id_LA]],Línea_Atención[],2,0)</f>
        <v>Línea Oficina Protección Derechos</v>
      </c>
    </row>
    <row r="893" spans="2:15" x14ac:dyDescent="0.3">
      <c r="B893" s="4" t="str">
        <f t="shared" si="39"/>
        <v>4-Causa Ingreso-08</v>
      </c>
      <c r="C893" s="4" t="str">
        <f t="shared" si="40"/>
        <v>4-Causa Ingreso-08-Mujeres</v>
      </c>
      <c r="D893" s="4" t="str">
        <f t="shared" si="41"/>
        <v>4-Causa Ingreso-08-Mujeres-7</v>
      </c>
      <c r="E893">
        <v>4</v>
      </c>
      <c r="F893" t="s">
        <v>362</v>
      </c>
      <c r="G893" t="s">
        <v>416</v>
      </c>
      <c r="H893" t="s">
        <v>131</v>
      </c>
      <c r="I893">
        <v>7</v>
      </c>
      <c r="J893" t="s">
        <v>207</v>
      </c>
      <c r="K893" t="s">
        <v>253</v>
      </c>
      <c r="L893" t="s">
        <v>108</v>
      </c>
      <c r="O893" t="str">
        <f>+VLOOKUP(Línea_Causa_Sexo_Región[[#This Row],[id_LA]],Línea_Atención[],2,0)</f>
        <v>Línea Oficina Protección Derechos</v>
      </c>
    </row>
    <row r="894" spans="2:15" x14ac:dyDescent="0.3">
      <c r="B894" s="4" t="str">
        <f t="shared" si="39"/>
        <v>4-Causa Ingreso-08</v>
      </c>
      <c r="C894" s="4" t="str">
        <f t="shared" si="40"/>
        <v>4-Causa Ingreso-08-Mujeres</v>
      </c>
      <c r="D894" s="4" t="str">
        <f t="shared" si="41"/>
        <v>4-Causa Ingreso-08-Mujeres-16</v>
      </c>
      <c r="E894">
        <v>4</v>
      </c>
      <c r="F894" t="s">
        <v>362</v>
      </c>
      <c r="G894" t="s">
        <v>416</v>
      </c>
      <c r="H894" t="s">
        <v>131</v>
      </c>
      <c r="I894">
        <v>16</v>
      </c>
      <c r="J894" t="s">
        <v>216</v>
      </c>
      <c r="K894" t="s">
        <v>253</v>
      </c>
      <c r="L894" t="s">
        <v>108</v>
      </c>
      <c r="O894" t="str">
        <f>+VLOOKUP(Línea_Causa_Sexo_Región[[#This Row],[id_LA]],Línea_Atención[],2,0)</f>
        <v>Línea Oficina Protección Derechos</v>
      </c>
    </row>
    <row r="895" spans="2:15" x14ac:dyDescent="0.3">
      <c r="B895" s="4" t="str">
        <f t="shared" si="39"/>
        <v>4-Causa Ingreso-08</v>
      </c>
      <c r="C895" s="4" t="str">
        <f t="shared" si="40"/>
        <v>4-Causa Ingreso-08-Mujeres</v>
      </c>
      <c r="D895" s="4" t="str">
        <f t="shared" si="41"/>
        <v>4-Causa Ingreso-08-Mujeres-8</v>
      </c>
      <c r="E895">
        <v>4</v>
      </c>
      <c r="F895" t="s">
        <v>362</v>
      </c>
      <c r="G895" t="s">
        <v>416</v>
      </c>
      <c r="H895" t="s">
        <v>131</v>
      </c>
      <c r="I895">
        <v>8</v>
      </c>
      <c r="J895" t="s">
        <v>208</v>
      </c>
      <c r="K895" t="s">
        <v>253</v>
      </c>
      <c r="L895" t="s">
        <v>108</v>
      </c>
      <c r="O895" t="str">
        <f>+VLOOKUP(Línea_Causa_Sexo_Región[[#This Row],[id_LA]],Línea_Atención[],2,0)</f>
        <v>Línea Oficina Protección Derechos</v>
      </c>
    </row>
    <row r="896" spans="2:15" x14ac:dyDescent="0.3">
      <c r="B896" s="4" t="str">
        <f t="shared" si="39"/>
        <v>4-Causa Ingreso-08</v>
      </c>
      <c r="C896" s="4" t="str">
        <f t="shared" si="40"/>
        <v>4-Causa Ingreso-08-Mujeres</v>
      </c>
      <c r="D896" s="4" t="str">
        <f t="shared" si="41"/>
        <v>4-Causa Ingreso-08-Mujeres-9</v>
      </c>
      <c r="E896">
        <v>4</v>
      </c>
      <c r="F896" t="s">
        <v>362</v>
      </c>
      <c r="G896" t="s">
        <v>416</v>
      </c>
      <c r="H896" t="s">
        <v>131</v>
      </c>
      <c r="I896">
        <v>9</v>
      </c>
      <c r="J896" t="s">
        <v>209</v>
      </c>
      <c r="K896" t="s">
        <v>253</v>
      </c>
      <c r="L896" t="s">
        <v>108</v>
      </c>
      <c r="O896" t="str">
        <f>+VLOOKUP(Línea_Causa_Sexo_Región[[#This Row],[id_LA]],Línea_Atención[],2,0)</f>
        <v>Línea Oficina Protección Derechos</v>
      </c>
    </row>
    <row r="897" spans="2:15" x14ac:dyDescent="0.3">
      <c r="B897" s="4" t="str">
        <f t="shared" si="39"/>
        <v>4-Causa Ingreso-08</v>
      </c>
      <c r="C897" s="4" t="str">
        <f t="shared" si="40"/>
        <v>4-Causa Ingreso-08-Mujeres</v>
      </c>
      <c r="D897" s="4" t="str">
        <f t="shared" si="41"/>
        <v>4-Causa Ingreso-08-Mujeres-14</v>
      </c>
      <c r="E897">
        <v>4</v>
      </c>
      <c r="F897" t="s">
        <v>362</v>
      </c>
      <c r="G897" t="s">
        <v>416</v>
      </c>
      <c r="H897" t="s">
        <v>131</v>
      </c>
      <c r="I897">
        <v>14</v>
      </c>
      <c r="J897" t="s">
        <v>214</v>
      </c>
      <c r="K897" t="s">
        <v>253</v>
      </c>
      <c r="L897" t="s">
        <v>108</v>
      </c>
      <c r="O897" t="str">
        <f>+VLOOKUP(Línea_Causa_Sexo_Región[[#This Row],[id_LA]],Línea_Atención[],2,0)</f>
        <v>Línea Oficina Protección Derechos</v>
      </c>
    </row>
    <row r="898" spans="2:15" x14ac:dyDescent="0.3">
      <c r="B898" s="4" t="str">
        <f t="shared" si="39"/>
        <v>4-Causa Ingreso-08</v>
      </c>
      <c r="C898" s="4" t="str">
        <f t="shared" si="40"/>
        <v>4-Causa Ingreso-08-Mujeres</v>
      </c>
      <c r="D898" s="4" t="str">
        <f t="shared" si="41"/>
        <v>4-Causa Ingreso-08-Mujeres-10</v>
      </c>
      <c r="E898">
        <v>4</v>
      </c>
      <c r="F898" t="s">
        <v>362</v>
      </c>
      <c r="G898" t="s">
        <v>416</v>
      </c>
      <c r="H898" t="s">
        <v>131</v>
      </c>
      <c r="I898">
        <v>10</v>
      </c>
      <c r="J898" t="s">
        <v>210</v>
      </c>
      <c r="K898" t="s">
        <v>253</v>
      </c>
      <c r="L898" t="s">
        <v>108</v>
      </c>
      <c r="O898" t="str">
        <f>+VLOOKUP(Línea_Causa_Sexo_Región[[#This Row],[id_LA]],Línea_Atención[],2,0)</f>
        <v>Línea Oficina Protección Derechos</v>
      </c>
    </row>
    <row r="899" spans="2:15" x14ac:dyDescent="0.3">
      <c r="B899" s="4" t="str">
        <f t="shared" si="39"/>
        <v>4-Causa Ingreso-08</v>
      </c>
      <c r="C899" s="4" t="str">
        <f t="shared" si="40"/>
        <v>4-Causa Ingreso-08-Mujeres</v>
      </c>
      <c r="D899" s="4" t="str">
        <f t="shared" si="41"/>
        <v>4-Causa Ingreso-08-Mujeres-11</v>
      </c>
      <c r="E899">
        <v>4</v>
      </c>
      <c r="F899" t="s">
        <v>362</v>
      </c>
      <c r="G899" t="s">
        <v>416</v>
      </c>
      <c r="H899" t="s">
        <v>131</v>
      </c>
      <c r="I899">
        <v>11</v>
      </c>
      <c r="J899" t="s">
        <v>211</v>
      </c>
      <c r="K899" t="s">
        <v>253</v>
      </c>
      <c r="L899" t="s">
        <v>108</v>
      </c>
      <c r="O899" t="str">
        <f>+VLOOKUP(Línea_Causa_Sexo_Región[[#This Row],[id_LA]],Línea_Atención[],2,0)</f>
        <v>Línea Oficina Protección Derechos</v>
      </c>
    </row>
    <row r="900" spans="2:15" x14ac:dyDescent="0.3">
      <c r="B900" s="4" t="str">
        <f t="shared" si="39"/>
        <v>4-Causa Ingreso-08</v>
      </c>
      <c r="C900" s="4" t="str">
        <f t="shared" si="40"/>
        <v>4-Causa Ingreso-08-Mujeres</v>
      </c>
      <c r="D900" s="4" t="str">
        <f t="shared" si="41"/>
        <v>4-Causa Ingreso-08-Mujeres-12</v>
      </c>
      <c r="E900">
        <v>4</v>
      </c>
      <c r="F900" t="s">
        <v>362</v>
      </c>
      <c r="G900" t="s">
        <v>416</v>
      </c>
      <c r="H900" t="s">
        <v>131</v>
      </c>
      <c r="I900">
        <v>12</v>
      </c>
      <c r="J900" t="s">
        <v>212</v>
      </c>
      <c r="K900" t="s">
        <v>253</v>
      </c>
      <c r="L900" t="s">
        <v>108</v>
      </c>
      <c r="O900" t="str">
        <f>+VLOOKUP(Línea_Causa_Sexo_Región[[#This Row],[id_LA]],Línea_Atención[],2,0)</f>
        <v>Línea Oficina Protección Derechos</v>
      </c>
    </row>
    <row r="901" spans="2:15" x14ac:dyDescent="0.3">
      <c r="B901" s="4" t="str">
        <f t="shared" si="39"/>
        <v>4-Causa Ingreso-10</v>
      </c>
      <c r="C901" s="4" t="str">
        <f t="shared" si="40"/>
        <v>4-Causa Ingreso-10-Hombres</v>
      </c>
      <c r="D901" s="4" t="str">
        <f t="shared" si="41"/>
        <v>4-Causa Ingreso-10-Hombres-15</v>
      </c>
      <c r="E901">
        <v>4</v>
      </c>
      <c r="F901" t="s">
        <v>364</v>
      </c>
      <c r="G901" t="s">
        <v>416</v>
      </c>
      <c r="H901" t="s">
        <v>123</v>
      </c>
      <c r="I901">
        <v>15</v>
      </c>
      <c r="J901" t="s">
        <v>215</v>
      </c>
      <c r="K901" t="s">
        <v>252</v>
      </c>
      <c r="L901" t="s">
        <v>108</v>
      </c>
      <c r="O901" t="str">
        <f>+VLOOKUP(Línea_Causa_Sexo_Región[[#This Row],[id_LA]],Línea_Atención[],2,0)</f>
        <v>Línea Oficina Protección Derechos</v>
      </c>
    </row>
    <row r="902" spans="2:15" x14ac:dyDescent="0.3">
      <c r="B902" s="4" t="str">
        <f t="shared" ref="B902:B965" si="42">+E902&amp;"-"&amp;F902</f>
        <v>4-Causa Ingreso-10</v>
      </c>
      <c r="C902" s="4" t="str">
        <f t="shared" ref="C902:C965" si="43">+B902&amp;"-"&amp;K902</f>
        <v>4-Causa Ingreso-10-Hombres</v>
      </c>
      <c r="D902" s="4" t="str">
        <f t="shared" ref="D902:D965" si="44">+C902&amp;"-"&amp;I902</f>
        <v>4-Causa Ingreso-10-Hombres-1</v>
      </c>
      <c r="E902">
        <v>4</v>
      </c>
      <c r="F902" t="s">
        <v>364</v>
      </c>
      <c r="G902" t="s">
        <v>416</v>
      </c>
      <c r="H902" t="s">
        <v>123</v>
      </c>
      <c r="I902">
        <v>1</v>
      </c>
      <c r="J902" t="s">
        <v>201</v>
      </c>
      <c r="K902" t="s">
        <v>252</v>
      </c>
      <c r="L902" t="s">
        <v>108</v>
      </c>
      <c r="O902" t="str">
        <f>+VLOOKUP(Línea_Causa_Sexo_Región[[#This Row],[id_LA]],Línea_Atención[],2,0)</f>
        <v>Línea Oficina Protección Derechos</v>
      </c>
    </row>
    <row r="903" spans="2:15" x14ac:dyDescent="0.3">
      <c r="B903" s="4" t="str">
        <f t="shared" si="42"/>
        <v>4-Causa Ingreso-10</v>
      </c>
      <c r="C903" s="4" t="str">
        <f t="shared" si="43"/>
        <v>4-Causa Ingreso-10-Hombres</v>
      </c>
      <c r="D903" s="4" t="str">
        <f t="shared" si="44"/>
        <v>4-Causa Ingreso-10-Hombres-2</v>
      </c>
      <c r="E903">
        <v>4</v>
      </c>
      <c r="F903" t="s">
        <v>364</v>
      </c>
      <c r="G903" t="s">
        <v>416</v>
      </c>
      <c r="H903" t="s">
        <v>123</v>
      </c>
      <c r="I903">
        <v>2</v>
      </c>
      <c r="J903" t="s">
        <v>202</v>
      </c>
      <c r="K903" t="s">
        <v>252</v>
      </c>
      <c r="L903" t="s">
        <v>108</v>
      </c>
      <c r="O903" t="str">
        <f>+VLOOKUP(Línea_Causa_Sexo_Región[[#This Row],[id_LA]],Línea_Atención[],2,0)</f>
        <v>Línea Oficina Protección Derechos</v>
      </c>
    </row>
    <row r="904" spans="2:15" x14ac:dyDescent="0.3">
      <c r="B904" s="4" t="str">
        <f t="shared" si="42"/>
        <v>4-Causa Ingreso-10</v>
      </c>
      <c r="C904" s="4" t="str">
        <f t="shared" si="43"/>
        <v>4-Causa Ingreso-10-Hombres</v>
      </c>
      <c r="D904" s="4" t="str">
        <f t="shared" si="44"/>
        <v>4-Causa Ingreso-10-Hombres-3</v>
      </c>
      <c r="E904">
        <v>4</v>
      </c>
      <c r="F904" t="s">
        <v>364</v>
      </c>
      <c r="G904" t="s">
        <v>416</v>
      </c>
      <c r="H904" t="s">
        <v>123</v>
      </c>
      <c r="I904">
        <v>3</v>
      </c>
      <c r="J904" t="s">
        <v>203</v>
      </c>
      <c r="K904" t="s">
        <v>252</v>
      </c>
      <c r="L904" t="s">
        <v>108</v>
      </c>
      <c r="O904" t="str">
        <f>+VLOOKUP(Línea_Causa_Sexo_Región[[#This Row],[id_LA]],Línea_Atención[],2,0)</f>
        <v>Línea Oficina Protección Derechos</v>
      </c>
    </row>
    <row r="905" spans="2:15" x14ac:dyDescent="0.3">
      <c r="B905" s="4" t="str">
        <f t="shared" si="42"/>
        <v>4-Causa Ingreso-10</v>
      </c>
      <c r="C905" s="4" t="str">
        <f t="shared" si="43"/>
        <v>4-Causa Ingreso-10-Hombres</v>
      </c>
      <c r="D905" s="4" t="str">
        <f t="shared" si="44"/>
        <v>4-Causa Ingreso-10-Hombres-4</v>
      </c>
      <c r="E905">
        <v>4</v>
      </c>
      <c r="F905" t="s">
        <v>364</v>
      </c>
      <c r="G905" t="s">
        <v>416</v>
      </c>
      <c r="H905" t="s">
        <v>123</v>
      </c>
      <c r="I905">
        <v>4</v>
      </c>
      <c r="J905" t="s">
        <v>204</v>
      </c>
      <c r="K905" t="s">
        <v>252</v>
      </c>
      <c r="L905" t="s">
        <v>108</v>
      </c>
      <c r="O905" t="str">
        <f>+VLOOKUP(Línea_Causa_Sexo_Región[[#This Row],[id_LA]],Línea_Atención[],2,0)</f>
        <v>Línea Oficina Protección Derechos</v>
      </c>
    </row>
    <row r="906" spans="2:15" x14ac:dyDescent="0.3">
      <c r="B906" s="4" t="str">
        <f t="shared" si="42"/>
        <v>4-Causa Ingreso-10</v>
      </c>
      <c r="C906" s="4" t="str">
        <f t="shared" si="43"/>
        <v>4-Causa Ingreso-10-Hombres</v>
      </c>
      <c r="D906" s="4" t="str">
        <f t="shared" si="44"/>
        <v>4-Causa Ingreso-10-Hombres-5</v>
      </c>
      <c r="E906">
        <v>4</v>
      </c>
      <c r="F906" t="s">
        <v>364</v>
      </c>
      <c r="G906" t="s">
        <v>416</v>
      </c>
      <c r="H906" t="s">
        <v>123</v>
      </c>
      <c r="I906">
        <v>5</v>
      </c>
      <c r="J906" t="s">
        <v>205</v>
      </c>
      <c r="K906" t="s">
        <v>252</v>
      </c>
      <c r="L906" t="s">
        <v>108</v>
      </c>
      <c r="O906" t="str">
        <f>+VLOOKUP(Línea_Causa_Sexo_Región[[#This Row],[id_LA]],Línea_Atención[],2,0)</f>
        <v>Línea Oficina Protección Derechos</v>
      </c>
    </row>
    <row r="907" spans="2:15" x14ac:dyDescent="0.3">
      <c r="B907" s="4" t="str">
        <f t="shared" si="42"/>
        <v>4-Causa Ingreso-10</v>
      </c>
      <c r="C907" s="4" t="str">
        <f t="shared" si="43"/>
        <v>4-Causa Ingreso-10-Hombres</v>
      </c>
      <c r="D907" s="4" t="str">
        <f t="shared" si="44"/>
        <v>4-Causa Ingreso-10-Hombres-13</v>
      </c>
      <c r="E907">
        <v>4</v>
      </c>
      <c r="F907" t="s">
        <v>364</v>
      </c>
      <c r="G907" t="s">
        <v>416</v>
      </c>
      <c r="H907" t="s">
        <v>123</v>
      </c>
      <c r="I907">
        <v>13</v>
      </c>
      <c r="J907" t="s">
        <v>213</v>
      </c>
      <c r="K907" t="s">
        <v>252</v>
      </c>
      <c r="L907" t="s">
        <v>108</v>
      </c>
      <c r="O907" t="str">
        <f>+VLOOKUP(Línea_Causa_Sexo_Región[[#This Row],[id_LA]],Línea_Atención[],2,0)</f>
        <v>Línea Oficina Protección Derechos</v>
      </c>
    </row>
    <row r="908" spans="2:15" x14ac:dyDescent="0.3">
      <c r="B908" s="4" t="str">
        <f t="shared" si="42"/>
        <v>4-Causa Ingreso-10</v>
      </c>
      <c r="C908" s="4" t="str">
        <f t="shared" si="43"/>
        <v>4-Causa Ingreso-10-Hombres</v>
      </c>
      <c r="D908" s="4" t="str">
        <f t="shared" si="44"/>
        <v>4-Causa Ingreso-10-Hombres-6</v>
      </c>
      <c r="E908">
        <v>4</v>
      </c>
      <c r="F908" t="s">
        <v>364</v>
      </c>
      <c r="G908" t="s">
        <v>416</v>
      </c>
      <c r="H908" t="s">
        <v>123</v>
      </c>
      <c r="I908">
        <v>6</v>
      </c>
      <c r="J908" t="s">
        <v>206</v>
      </c>
      <c r="K908" t="s">
        <v>252</v>
      </c>
      <c r="L908" t="s">
        <v>108</v>
      </c>
      <c r="O908" t="str">
        <f>+VLOOKUP(Línea_Causa_Sexo_Región[[#This Row],[id_LA]],Línea_Atención[],2,0)</f>
        <v>Línea Oficina Protección Derechos</v>
      </c>
    </row>
    <row r="909" spans="2:15" x14ac:dyDescent="0.3">
      <c r="B909" s="4" t="str">
        <f t="shared" si="42"/>
        <v>4-Causa Ingreso-10</v>
      </c>
      <c r="C909" s="4" t="str">
        <f t="shared" si="43"/>
        <v>4-Causa Ingreso-10-Hombres</v>
      </c>
      <c r="D909" s="4" t="str">
        <f t="shared" si="44"/>
        <v>4-Causa Ingreso-10-Hombres-7</v>
      </c>
      <c r="E909">
        <v>4</v>
      </c>
      <c r="F909" t="s">
        <v>364</v>
      </c>
      <c r="G909" t="s">
        <v>416</v>
      </c>
      <c r="H909" t="s">
        <v>123</v>
      </c>
      <c r="I909">
        <v>7</v>
      </c>
      <c r="J909" t="s">
        <v>207</v>
      </c>
      <c r="K909" t="s">
        <v>252</v>
      </c>
      <c r="L909" t="s">
        <v>108</v>
      </c>
      <c r="O909" t="str">
        <f>+VLOOKUP(Línea_Causa_Sexo_Región[[#This Row],[id_LA]],Línea_Atención[],2,0)</f>
        <v>Línea Oficina Protección Derechos</v>
      </c>
    </row>
    <row r="910" spans="2:15" x14ac:dyDescent="0.3">
      <c r="B910" s="4" t="str">
        <f t="shared" si="42"/>
        <v>4-Causa Ingreso-10</v>
      </c>
      <c r="C910" s="4" t="str">
        <f t="shared" si="43"/>
        <v>4-Causa Ingreso-10-Hombres</v>
      </c>
      <c r="D910" s="4" t="str">
        <f t="shared" si="44"/>
        <v>4-Causa Ingreso-10-Hombres-16</v>
      </c>
      <c r="E910">
        <v>4</v>
      </c>
      <c r="F910" t="s">
        <v>364</v>
      </c>
      <c r="G910" t="s">
        <v>416</v>
      </c>
      <c r="H910" t="s">
        <v>123</v>
      </c>
      <c r="I910">
        <v>16</v>
      </c>
      <c r="J910" t="s">
        <v>216</v>
      </c>
      <c r="K910" t="s">
        <v>252</v>
      </c>
      <c r="L910" t="s">
        <v>108</v>
      </c>
      <c r="O910" t="str">
        <f>+VLOOKUP(Línea_Causa_Sexo_Región[[#This Row],[id_LA]],Línea_Atención[],2,0)</f>
        <v>Línea Oficina Protección Derechos</v>
      </c>
    </row>
    <row r="911" spans="2:15" x14ac:dyDescent="0.3">
      <c r="B911" s="4" t="str">
        <f t="shared" si="42"/>
        <v>4-Causa Ingreso-10</v>
      </c>
      <c r="C911" s="4" t="str">
        <f t="shared" si="43"/>
        <v>4-Causa Ingreso-10-Hombres</v>
      </c>
      <c r="D911" s="4" t="str">
        <f t="shared" si="44"/>
        <v>4-Causa Ingreso-10-Hombres-8</v>
      </c>
      <c r="E911">
        <v>4</v>
      </c>
      <c r="F911" t="s">
        <v>364</v>
      </c>
      <c r="G911" t="s">
        <v>416</v>
      </c>
      <c r="H911" t="s">
        <v>123</v>
      </c>
      <c r="I911">
        <v>8</v>
      </c>
      <c r="J911" t="s">
        <v>208</v>
      </c>
      <c r="K911" t="s">
        <v>252</v>
      </c>
      <c r="L911" t="s">
        <v>108</v>
      </c>
      <c r="O911" t="str">
        <f>+VLOOKUP(Línea_Causa_Sexo_Región[[#This Row],[id_LA]],Línea_Atención[],2,0)</f>
        <v>Línea Oficina Protección Derechos</v>
      </c>
    </row>
    <row r="912" spans="2:15" x14ac:dyDescent="0.3">
      <c r="B912" s="4" t="str">
        <f t="shared" si="42"/>
        <v>4-Causa Ingreso-10</v>
      </c>
      <c r="C912" s="4" t="str">
        <f t="shared" si="43"/>
        <v>4-Causa Ingreso-10-Hombres</v>
      </c>
      <c r="D912" s="4" t="str">
        <f t="shared" si="44"/>
        <v>4-Causa Ingreso-10-Hombres-9</v>
      </c>
      <c r="E912">
        <v>4</v>
      </c>
      <c r="F912" t="s">
        <v>364</v>
      </c>
      <c r="G912" t="s">
        <v>416</v>
      </c>
      <c r="H912" t="s">
        <v>123</v>
      </c>
      <c r="I912">
        <v>9</v>
      </c>
      <c r="J912" t="s">
        <v>209</v>
      </c>
      <c r="K912" t="s">
        <v>252</v>
      </c>
      <c r="L912" t="s">
        <v>108</v>
      </c>
      <c r="O912" t="str">
        <f>+VLOOKUP(Línea_Causa_Sexo_Región[[#This Row],[id_LA]],Línea_Atención[],2,0)</f>
        <v>Línea Oficina Protección Derechos</v>
      </c>
    </row>
    <row r="913" spans="2:15" x14ac:dyDescent="0.3">
      <c r="B913" s="4" t="str">
        <f t="shared" si="42"/>
        <v>4-Causa Ingreso-10</v>
      </c>
      <c r="C913" s="4" t="str">
        <f t="shared" si="43"/>
        <v>4-Causa Ingreso-10-Hombres</v>
      </c>
      <c r="D913" s="4" t="str">
        <f t="shared" si="44"/>
        <v>4-Causa Ingreso-10-Hombres-14</v>
      </c>
      <c r="E913">
        <v>4</v>
      </c>
      <c r="F913" t="s">
        <v>364</v>
      </c>
      <c r="G913" t="s">
        <v>416</v>
      </c>
      <c r="H913" t="s">
        <v>123</v>
      </c>
      <c r="I913">
        <v>14</v>
      </c>
      <c r="J913" t="s">
        <v>214</v>
      </c>
      <c r="K913" t="s">
        <v>252</v>
      </c>
      <c r="L913" t="s">
        <v>108</v>
      </c>
      <c r="O913" t="str">
        <f>+VLOOKUP(Línea_Causa_Sexo_Región[[#This Row],[id_LA]],Línea_Atención[],2,0)</f>
        <v>Línea Oficina Protección Derechos</v>
      </c>
    </row>
    <row r="914" spans="2:15" x14ac:dyDescent="0.3">
      <c r="B914" s="4" t="str">
        <f t="shared" si="42"/>
        <v>4-Causa Ingreso-10</v>
      </c>
      <c r="C914" s="4" t="str">
        <f t="shared" si="43"/>
        <v>4-Causa Ingreso-10-Hombres</v>
      </c>
      <c r="D914" s="4" t="str">
        <f t="shared" si="44"/>
        <v>4-Causa Ingreso-10-Hombres-10</v>
      </c>
      <c r="E914">
        <v>4</v>
      </c>
      <c r="F914" t="s">
        <v>364</v>
      </c>
      <c r="G914" t="s">
        <v>416</v>
      </c>
      <c r="H914" t="s">
        <v>123</v>
      </c>
      <c r="I914">
        <v>10</v>
      </c>
      <c r="J914" t="s">
        <v>210</v>
      </c>
      <c r="K914" t="s">
        <v>252</v>
      </c>
      <c r="L914" t="s">
        <v>108</v>
      </c>
      <c r="O914" t="str">
        <f>+VLOOKUP(Línea_Causa_Sexo_Región[[#This Row],[id_LA]],Línea_Atención[],2,0)</f>
        <v>Línea Oficina Protección Derechos</v>
      </c>
    </row>
    <row r="915" spans="2:15" x14ac:dyDescent="0.3">
      <c r="B915" s="4" t="str">
        <f t="shared" si="42"/>
        <v>4-Causa Ingreso-10</v>
      </c>
      <c r="C915" s="4" t="str">
        <f t="shared" si="43"/>
        <v>4-Causa Ingreso-10-Hombres</v>
      </c>
      <c r="D915" s="4" t="str">
        <f t="shared" si="44"/>
        <v>4-Causa Ingreso-10-Hombres-11</v>
      </c>
      <c r="E915">
        <v>4</v>
      </c>
      <c r="F915" t="s">
        <v>364</v>
      </c>
      <c r="G915" t="s">
        <v>416</v>
      </c>
      <c r="H915" t="s">
        <v>123</v>
      </c>
      <c r="I915">
        <v>11</v>
      </c>
      <c r="J915" t="s">
        <v>211</v>
      </c>
      <c r="K915" t="s">
        <v>252</v>
      </c>
      <c r="L915" t="s">
        <v>108</v>
      </c>
      <c r="O915" t="str">
        <f>+VLOOKUP(Línea_Causa_Sexo_Región[[#This Row],[id_LA]],Línea_Atención[],2,0)</f>
        <v>Línea Oficina Protección Derechos</v>
      </c>
    </row>
    <row r="916" spans="2:15" x14ac:dyDescent="0.3">
      <c r="B916" s="4" t="str">
        <f t="shared" si="42"/>
        <v>4-Causa Ingreso-10</v>
      </c>
      <c r="C916" s="4" t="str">
        <f t="shared" si="43"/>
        <v>4-Causa Ingreso-10-Hombres</v>
      </c>
      <c r="D916" s="4" t="str">
        <f t="shared" si="44"/>
        <v>4-Causa Ingreso-10-Hombres-12</v>
      </c>
      <c r="E916">
        <v>4</v>
      </c>
      <c r="F916" t="s">
        <v>364</v>
      </c>
      <c r="G916" t="s">
        <v>416</v>
      </c>
      <c r="H916" t="s">
        <v>123</v>
      </c>
      <c r="I916">
        <v>12</v>
      </c>
      <c r="J916" t="s">
        <v>212</v>
      </c>
      <c r="K916" t="s">
        <v>252</v>
      </c>
      <c r="L916" t="s">
        <v>108</v>
      </c>
      <c r="O916" t="str">
        <f>+VLOOKUP(Línea_Causa_Sexo_Región[[#This Row],[id_LA]],Línea_Atención[],2,0)</f>
        <v>Línea Oficina Protección Derechos</v>
      </c>
    </row>
    <row r="917" spans="2:15" x14ac:dyDescent="0.3">
      <c r="B917" s="4" t="str">
        <f t="shared" si="42"/>
        <v>4-Causa Ingreso-10</v>
      </c>
      <c r="C917" s="4" t="str">
        <f t="shared" si="43"/>
        <v>4-Causa Ingreso-10-Mujeres</v>
      </c>
      <c r="D917" s="4" t="str">
        <f t="shared" si="44"/>
        <v>4-Causa Ingreso-10-Mujeres-15</v>
      </c>
      <c r="E917">
        <v>4</v>
      </c>
      <c r="F917" t="s">
        <v>364</v>
      </c>
      <c r="G917" t="s">
        <v>416</v>
      </c>
      <c r="H917" t="s">
        <v>123</v>
      </c>
      <c r="I917">
        <v>15</v>
      </c>
      <c r="J917" t="s">
        <v>215</v>
      </c>
      <c r="K917" t="s">
        <v>253</v>
      </c>
      <c r="L917" t="s">
        <v>108</v>
      </c>
      <c r="O917" t="str">
        <f>+VLOOKUP(Línea_Causa_Sexo_Región[[#This Row],[id_LA]],Línea_Atención[],2,0)</f>
        <v>Línea Oficina Protección Derechos</v>
      </c>
    </row>
    <row r="918" spans="2:15" x14ac:dyDescent="0.3">
      <c r="B918" s="4" t="str">
        <f t="shared" si="42"/>
        <v>4-Causa Ingreso-10</v>
      </c>
      <c r="C918" s="4" t="str">
        <f t="shared" si="43"/>
        <v>4-Causa Ingreso-10-Mujeres</v>
      </c>
      <c r="D918" s="4" t="str">
        <f t="shared" si="44"/>
        <v>4-Causa Ingreso-10-Mujeres-1</v>
      </c>
      <c r="E918">
        <v>4</v>
      </c>
      <c r="F918" t="s">
        <v>364</v>
      </c>
      <c r="G918" t="s">
        <v>416</v>
      </c>
      <c r="H918" t="s">
        <v>123</v>
      </c>
      <c r="I918">
        <v>1</v>
      </c>
      <c r="J918" t="s">
        <v>201</v>
      </c>
      <c r="K918" t="s">
        <v>253</v>
      </c>
      <c r="L918" t="s">
        <v>108</v>
      </c>
      <c r="O918" t="str">
        <f>+VLOOKUP(Línea_Causa_Sexo_Región[[#This Row],[id_LA]],Línea_Atención[],2,0)</f>
        <v>Línea Oficina Protección Derechos</v>
      </c>
    </row>
    <row r="919" spans="2:15" x14ac:dyDescent="0.3">
      <c r="B919" s="4" t="str">
        <f t="shared" si="42"/>
        <v>4-Causa Ingreso-10</v>
      </c>
      <c r="C919" s="4" t="str">
        <f t="shared" si="43"/>
        <v>4-Causa Ingreso-10-Mujeres</v>
      </c>
      <c r="D919" s="4" t="str">
        <f t="shared" si="44"/>
        <v>4-Causa Ingreso-10-Mujeres-2</v>
      </c>
      <c r="E919">
        <v>4</v>
      </c>
      <c r="F919" t="s">
        <v>364</v>
      </c>
      <c r="G919" t="s">
        <v>416</v>
      </c>
      <c r="H919" t="s">
        <v>123</v>
      </c>
      <c r="I919">
        <v>2</v>
      </c>
      <c r="J919" t="s">
        <v>202</v>
      </c>
      <c r="K919" t="s">
        <v>253</v>
      </c>
      <c r="L919" t="s">
        <v>108</v>
      </c>
      <c r="O919" t="str">
        <f>+VLOOKUP(Línea_Causa_Sexo_Región[[#This Row],[id_LA]],Línea_Atención[],2,0)</f>
        <v>Línea Oficina Protección Derechos</v>
      </c>
    </row>
    <row r="920" spans="2:15" x14ac:dyDescent="0.3">
      <c r="B920" s="4" t="str">
        <f t="shared" si="42"/>
        <v>4-Causa Ingreso-10</v>
      </c>
      <c r="C920" s="4" t="str">
        <f t="shared" si="43"/>
        <v>4-Causa Ingreso-10-Mujeres</v>
      </c>
      <c r="D920" s="4" t="str">
        <f t="shared" si="44"/>
        <v>4-Causa Ingreso-10-Mujeres-3</v>
      </c>
      <c r="E920">
        <v>4</v>
      </c>
      <c r="F920" t="s">
        <v>364</v>
      </c>
      <c r="G920" t="s">
        <v>416</v>
      </c>
      <c r="H920" t="s">
        <v>123</v>
      </c>
      <c r="I920">
        <v>3</v>
      </c>
      <c r="J920" t="s">
        <v>203</v>
      </c>
      <c r="K920" t="s">
        <v>253</v>
      </c>
      <c r="L920" t="s">
        <v>108</v>
      </c>
      <c r="O920" t="str">
        <f>+VLOOKUP(Línea_Causa_Sexo_Región[[#This Row],[id_LA]],Línea_Atención[],2,0)</f>
        <v>Línea Oficina Protección Derechos</v>
      </c>
    </row>
    <row r="921" spans="2:15" x14ac:dyDescent="0.3">
      <c r="B921" s="4" t="str">
        <f t="shared" si="42"/>
        <v>4-Causa Ingreso-10</v>
      </c>
      <c r="C921" s="4" t="str">
        <f t="shared" si="43"/>
        <v>4-Causa Ingreso-10-Mujeres</v>
      </c>
      <c r="D921" s="4" t="str">
        <f t="shared" si="44"/>
        <v>4-Causa Ingreso-10-Mujeres-4</v>
      </c>
      <c r="E921">
        <v>4</v>
      </c>
      <c r="F921" t="s">
        <v>364</v>
      </c>
      <c r="G921" t="s">
        <v>416</v>
      </c>
      <c r="H921" t="s">
        <v>123</v>
      </c>
      <c r="I921">
        <v>4</v>
      </c>
      <c r="J921" t="s">
        <v>204</v>
      </c>
      <c r="K921" t="s">
        <v>253</v>
      </c>
      <c r="L921" t="s">
        <v>108</v>
      </c>
      <c r="O921" t="str">
        <f>+VLOOKUP(Línea_Causa_Sexo_Región[[#This Row],[id_LA]],Línea_Atención[],2,0)</f>
        <v>Línea Oficina Protección Derechos</v>
      </c>
    </row>
    <row r="922" spans="2:15" x14ac:dyDescent="0.3">
      <c r="B922" s="4" t="str">
        <f t="shared" si="42"/>
        <v>4-Causa Ingreso-10</v>
      </c>
      <c r="C922" s="4" t="str">
        <f t="shared" si="43"/>
        <v>4-Causa Ingreso-10-Mujeres</v>
      </c>
      <c r="D922" s="4" t="str">
        <f t="shared" si="44"/>
        <v>4-Causa Ingreso-10-Mujeres-5</v>
      </c>
      <c r="E922">
        <v>4</v>
      </c>
      <c r="F922" t="s">
        <v>364</v>
      </c>
      <c r="G922" t="s">
        <v>416</v>
      </c>
      <c r="H922" t="s">
        <v>123</v>
      </c>
      <c r="I922">
        <v>5</v>
      </c>
      <c r="J922" t="s">
        <v>205</v>
      </c>
      <c r="K922" t="s">
        <v>253</v>
      </c>
      <c r="L922" t="s">
        <v>108</v>
      </c>
      <c r="O922" t="str">
        <f>+VLOOKUP(Línea_Causa_Sexo_Región[[#This Row],[id_LA]],Línea_Atención[],2,0)</f>
        <v>Línea Oficina Protección Derechos</v>
      </c>
    </row>
    <row r="923" spans="2:15" x14ac:dyDescent="0.3">
      <c r="B923" s="4" t="str">
        <f t="shared" si="42"/>
        <v>4-Causa Ingreso-10</v>
      </c>
      <c r="C923" s="4" t="str">
        <f t="shared" si="43"/>
        <v>4-Causa Ingreso-10-Mujeres</v>
      </c>
      <c r="D923" s="4" t="str">
        <f t="shared" si="44"/>
        <v>4-Causa Ingreso-10-Mujeres-13</v>
      </c>
      <c r="E923">
        <v>4</v>
      </c>
      <c r="F923" t="s">
        <v>364</v>
      </c>
      <c r="G923" t="s">
        <v>416</v>
      </c>
      <c r="H923" t="s">
        <v>123</v>
      </c>
      <c r="I923">
        <v>13</v>
      </c>
      <c r="J923" t="s">
        <v>213</v>
      </c>
      <c r="K923" t="s">
        <v>253</v>
      </c>
      <c r="L923" t="s">
        <v>108</v>
      </c>
      <c r="O923" t="str">
        <f>+VLOOKUP(Línea_Causa_Sexo_Región[[#This Row],[id_LA]],Línea_Atención[],2,0)</f>
        <v>Línea Oficina Protección Derechos</v>
      </c>
    </row>
    <row r="924" spans="2:15" x14ac:dyDescent="0.3">
      <c r="B924" s="4" t="str">
        <f t="shared" si="42"/>
        <v>4-Causa Ingreso-10</v>
      </c>
      <c r="C924" s="4" t="str">
        <f t="shared" si="43"/>
        <v>4-Causa Ingreso-10-Mujeres</v>
      </c>
      <c r="D924" s="4" t="str">
        <f t="shared" si="44"/>
        <v>4-Causa Ingreso-10-Mujeres-6</v>
      </c>
      <c r="E924">
        <v>4</v>
      </c>
      <c r="F924" t="s">
        <v>364</v>
      </c>
      <c r="G924" t="s">
        <v>416</v>
      </c>
      <c r="H924" t="s">
        <v>123</v>
      </c>
      <c r="I924">
        <v>6</v>
      </c>
      <c r="J924" t="s">
        <v>206</v>
      </c>
      <c r="K924" t="s">
        <v>253</v>
      </c>
      <c r="L924" t="s">
        <v>108</v>
      </c>
      <c r="O924" t="str">
        <f>+VLOOKUP(Línea_Causa_Sexo_Región[[#This Row],[id_LA]],Línea_Atención[],2,0)</f>
        <v>Línea Oficina Protección Derechos</v>
      </c>
    </row>
    <row r="925" spans="2:15" x14ac:dyDescent="0.3">
      <c r="B925" s="4" t="str">
        <f t="shared" si="42"/>
        <v>4-Causa Ingreso-10</v>
      </c>
      <c r="C925" s="4" t="str">
        <f t="shared" si="43"/>
        <v>4-Causa Ingreso-10-Mujeres</v>
      </c>
      <c r="D925" s="4" t="str">
        <f t="shared" si="44"/>
        <v>4-Causa Ingreso-10-Mujeres-7</v>
      </c>
      <c r="E925">
        <v>4</v>
      </c>
      <c r="F925" t="s">
        <v>364</v>
      </c>
      <c r="G925" t="s">
        <v>416</v>
      </c>
      <c r="H925" t="s">
        <v>123</v>
      </c>
      <c r="I925">
        <v>7</v>
      </c>
      <c r="J925" t="s">
        <v>207</v>
      </c>
      <c r="K925" t="s">
        <v>253</v>
      </c>
      <c r="L925" t="s">
        <v>108</v>
      </c>
      <c r="O925" t="str">
        <f>+VLOOKUP(Línea_Causa_Sexo_Región[[#This Row],[id_LA]],Línea_Atención[],2,0)</f>
        <v>Línea Oficina Protección Derechos</v>
      </c>
    </row>
    <row r="926" spans="2:15" x14ac:dyDescent="0.3">
      <c r="B926" s="4" t="str">
        <f t="shared" si="42"/>
        <v>4-Causa Ingreso-10</v>
      </c>
      <c r="C926" s="4" t="str">
        <f t="shared" si="43"/>
        <v>4-Causa Ingreso-10-Mujeres</v>
      </c>
      <c r="D926" s="4" t="str">
        <f t="shared" si="44"/>
        <v>4-Causa Ingreso-10-Mujeres-16</v>
      </c>
      <c r="E926">
        <v>4</v>
      </c>
      <c r="F926" t="s">
        <v>364</v>
      </c>
      <c r="G926" t="s">
        <v>416</v>
      </c>
      <c r="H926" t="s">
        <v>123</v>
      </c>
      <c r="I926">
        <v>16</v>
      </c>
      <c r="J926" t="s">
        <v>216</v>
      </c>
      <c r="K926" t="s">
        <v>253</v>
      </c>
      <c r="L926" t="s">
        <v>108</v>
      </c>
      <c r="O926" t="str">
        <f>+VLOOKUP(Línea_Causa_Sexo_Región[[#This Row],[id_LA]],Línea_Atención[],2,0)</f>
        <v>Línea Oficina Protección Derechos</v>
      </c>
    </row>
    <row r="927" spans="2:15" x14ac:dyDescent="0.3">
      <c r="B927" s="4" t="str">
        <f t="shared" si="42"/>
        <v>4-Causa Ingreso-10</v>
      </c>
      <c r="C927" s="4" t="str">
        <f t="shared" si="43"/>
        <v>4-Causa Ingreso-10-Mujeres</v>
      </c>
      <c r="D927" s="4" t="str">
        <f t="shared" si="44"/>
        <v>4-Causa Ingreso-10-Mujeres-8</v>
      </c>
      <c r="E927">
        <v>4</v>
      </c>
      <c r="F927" t="s">
        <v>364</v>
      </c>
      <c r="G927" t="s">
        <v>416</v>
      </c>
      <c r="H927" t="s">
        <v>123</v>
      </c>
      <c r="I927">
        <v>8</v>
      </c>
      <c r="J927" t="s">
        <v>208</v>
      </c>
      <c r="K927" t="s">
        <v>253</v>
      </c>
      <c r="L927" t="s">
        <v>108</v>
      </c>
      <c r="O927" t="str">
        <f>+VLOOKUP(Línea_Causa_Sexo_Región[[#This Row],[id_LA]],Línea_Atención[],2,0)</f>
        <v>Línea Oficina Protección Derechos</v>
      </c>
    </row>
    <row r="928" spans="2:15" x14ac:dyDescent="0.3">
      <c r="B928" s="4" t="str">
        <f t="shared" si="42"/>
        <v>4-Causa Ingreso-10</v>
      </c>
      <c r="C928" s="4" t="str">
        <f t="shared" si="43"/>
        <v>4-Causa Ingreso-10-Mujeres</v>
      </c>
      <c r="D928" s="4" t="str">
        <f t="shared" si="44"/>
        <v>4-Causa Ingreso-10-Mujeres-9</v>
      </c>
      <c r="E928">
        <v>4</v>
      </c>
      <c r="F928" t="s">
        <v>364</v>
      </c>
      <c r="G928" t="s">
        <v>416</v>
      </c>
      <c r="H928" t="s">
        <v>123</v>
      </c>
      <c r="I928">
        <v>9</v>
      </c>
      <c r="J928" t="s">
        <v>209</v>
      </c>
      <c r="K928" t="s">
        <v>253</v>
      </c>
      <c r="L928" t="s">
        <v>108</v>
      </c>
      <c r="O928" t="str">
        <f>+VLOOKUP(Línea_Causa_Sexo_Región[[#This Row],[id_LA]],Línea_Atención[],2,0)</f>
        <v>Línea Oficina Protección Derechos</v>
      </c>
    </row>
    <row r="929" spans="2:15" x14ac:dyDescent="0.3">
      <c r="B929" s="4" t="str">
        <f t="shared" si="42"/>
        <v>4-Causa Ingreso-10</v>
      </c>
      <c r="C929" s="4" t="str">
        <f t="shared" si="43"/>
        <v>4-Causa Ingreso-10-Mujeres</v>
      </c>
      <c r="D929" s="4" t="str">
        <f t="shared" si="44"/>
        <v>4-Causa Ingreso-10-Mujeres-14</v>
      </c>
      <c r="E929">
        <v>4</v>
      </c>
      <c r="F929" t="s">
        <v>364</v>
      </c>
      <c r="G929" t="s">
        <v>416</v>
      </c>
      <c r="H929" t="s">
        <v>123</v>
      </c>
      <c r="I929">
        <v>14</v>
      </c>
      <c r="J929" t="s">
        <v>214</v>
      </c>
      <c r="K929" t="s">
        <v>253</v>
      </c>
      <c r="L929" t="s">
        <v>108</v>
      </c>
      <c r="O929" t="str">
        <f>+VLOOKUP(Línea_Causa_Sexo_Región[[#This Row],[id_LA]],Línea_Atención[],2,0)</f>
        <v>Línea Oficina Protección Derechos</v>
      </c>
    </row>
    <row r="930" spans="2:15" x14ac:dyDescent="0.3">
      <c r="B930" s="4" t="str">
        <f t="shared" si="42"/>
        <v>4-Causa Ingreso-10</v>
      </c>
      <c r="C930" s="4" t="str">
        <f t="shared" si="43"/>
        <v>4-Causa Ingreso-10-Mujeres</v>
      </c>
      <c r="D930" s="4" t="str">
        <f t="shared" si="44"/>
        <v>4-Causa Ingreso-10-Mujeres-10</v>
      </c>
      <c r="E930">
        <v>4</v>
      </c>
      <c r="F930" t="s">
        <v>364</v>
      </c>
      <c r="G930" t="s">
        <v>416</v>
      </c>
      <c r="H930" t="s">
        <v>123</v>
      </c>
      <c r="I930">
        <v>10</v>
      </c>
      <c r="J930" t="s">
        <v>210</v>
      </c>
      <c r="K930" t="s">
        <v>253</v>
      </c>
      <c r="L930" t="s">
        <v>108</v>
      </c>
      <c r="O930" t="str">
        <f>+VLOOKUP(Línea_Causa_Sexo_Región[[#This Row],[id_LA]],Línea_Atención[],2,0)</f>
        <v>Línea Oficina Protección Derechos</v>
      </c>
    </row>
    <row r="931" spans="2:15" x14ac:dyDescent="0.3">
      <c r="B931" s="4" t="str">
        <f t="shared" si="42"/>
        <v>4-Causa Ingreso-10</v>
      </c>
      <c r="C931" s="4" t="str">
        <f t="shared" si="43"/>
        <v>4-Causa Ingreso-10-Mujeres</v>
      </c>
      <c r="D931" s="4" t="str">
        <f t="shared" si="44"/>
        <v>4-Causa Ingreso-10-Mujeres-11</v>
      </c>
      <c r="E931">
        <v>4</v>
      </c>
      <c r="F931" t="s">
        <v>364</v>
      </c>
      <c r="G931" t="s">
        <v>416</v>
      </c>
      <c r="H931" t="s">
        <v>123</v>
      </c>
      <c r="I931">
        <v>11</v>
      </c>
      <c r="J931" t="s">
        <v>211</v>
      </c>
      <c r="K931" t="s">
        <v>253</v>
      </c>
      <c r="L931" t="s">
        <v>108</v>
      </c>
      <c r="O931" t="str">
        <f>+VLOOKUP(Línea_Causa_Sexo_Región[[#This Row],[id_LA]],Línea_Atención[],2,0)</f>
        <v>Línea Oficina Protección Derechos</v>
      </c>
    </row>
    <row r="932" spans="2:15" x14ac:dyDescent="0.3">
      <c r="B932" s="4" t="str">
        <f t="shared" si="42"/>
        <v>4-Causa Ingreso-10</v>
      </c>
      <c r="C932" s="4" t="str">
        <f t="shared" si="43"/>
        <v>4-Causa Ingreso-10-Mujeres</v>
      </c>
      <c r="D932" s="4" t="str">
        <f t="shared" si="44"/>
        <v>4-Causa Ingreso-10-Mujeres-12</v>
      </c>
      <c r="E932">
        <v>4</v>
      </c>
      <c r="F932" t="s">
        <v>364</v>
      </c>
      <c r="G932" t="s">
        <v>416</v>
      </c>
      <c r="H932" t="s">
        <v>123</v>
      </c>
      <c r="I932">
        <v>12</v>
      </c>
      <c r="J932" t="s">
        <v>212</v>
      </c>
      <c r="K932" t="s">
        <v>253</v>
      </c>
      <c r="L932" t="s">
        <v>108</v>
      </c>
      <c r="O932" t="str">
        <f>+VLOOKUP(Línea_Causa_Sexo_Región[[#This Row],[id_LA]],Línea_Atención[],2,0)</f>
        <v>Línea Oficina Protección Derechos</v>
      </c>
    </row>
    <row r="933" spans="2:15" x14ac:dyDescent="0.3">
      <c r="B933" s="4" t="str">
        <f t="shared" si="42"/>
        <v>4-Causa Ingreso-11</v>
      </c>
      <c r="C933" s="4" t="str">
        <f t="shared" si="43"/>
        <v>4-Causa Ingreso-11-Hombres</v>
      </c>
      <c r="D933" s="4" t="str">
        <f t="shared" si="44"/>
        <v>4-Causa Ingreso-11-Hombres-15</v>
      </c>
      <c r="E933">
        <v>4</v>
      </c>
      <c r="F933" t="s">
        <v>365</v>
      </c>
      <c r="G933" t="s">
        <v>416</v>
      </c>
      <c r="H933" t="s">
        <v>133</v>
      </c>
      <c r="I933">
        <v>15</v>
      </c>
      <c r="J933" t="s">
        <v>215</v>
      </c>
      <c r="K933" t="s">
        <v>252</v>
      </c>
      <c r="L933" t="s">
        <v>108</v>
      </c>
      <c r="O933" t="str">
        <f>+VLOOKUP(Línea_Causa_Sexo_Región[[#This Row],[id_LA]],Línea_Atención[],2,0)</f>
        <v>Línea Oficina Protección Derechos</v>
      </c>
    </row>
    <row r="934" spans="2:15" x14ac:dyDescent="0.3">
      <c r="B934" s="4" t="str">
        <f t="shared" si="42"/>
        <v>4-Causa Ingreso-11</v>
      </c>
      <c r="C934" s="4" t="str">
        <f t="shared" si="43"/>
        <v>4-Causa Ingreso-11-Hombres</v>
      </c>
      <c r="D934" s="4" t="str">
        <f t="shared" si="44"/>
        <v>4-Causa Ingreso-11-Hombres-1</v>
      </c>
      <c r="E934">
        <v>4</v>
      </c>
      <c r="F934" t="s">
        <v>365</v>
      </c>
      <c r="G934" t="s">
        <v>416</v>
      </c>
      <c r="H934" t="s">
        <v>133</v>
      </c>
      <c r="I934">
        <v>1</v>
      </c>
      <c r="J934" t="s">
        <v>201</v>
      </c>
      <c r="K934" t="s">
        <v>252</v>
      </c>
      <c r="L934" t="s">
        <v>108</v>
      </c>
      <c r="O934" t="str">
        <f>+VLOOKUP(Línea_Causa_Sexo_Región[[#This Row],[id_LA]],Línea_Atención[],2,0)</f>
        <v>Línea Oficina Protección Derechos</v>
      </c>
    </row>
    <row r="935" spans="2:15" x14ac:dyDescent="0.3">
      <c r="B935" s="4" t="str">
        <f t="shared" si="42"/>
        <v>4-Causa Ingreso-11</v>
      </c>
      <c r="C935" s="4" t="str">
        <f t="shared" si="43"/>
        <v>4-Causa Ingreso-11-Hombres</v>
      </c>
      <c r="D935" s="4" t="str">
        <f t="shared" si="44"/>
        <v>4-Causa Ingreso-11-Hombres-2</v>
      </c>
      <c r="E935">
        <v>4</v>
      </c>
      <c r="F935" t="s">
        <v>365</v>
      </c>
      <c r="G935" t="s">
        <v>416</v>
      </c>
      <c r="H935" t="s">
        <v>133</v>
      </c>
      <c r="I935">
        <v>2</v>
      </c>
      <c r="J935" t="s">
        <v>202</v>
      </c>
      <c r="K935" t="s">
        <v>252</v>
      </c>
      <c r="L935" t="s">
        <v>108</v>
      </c>
      <c r="O935" t="str">
        <f>+VLOOKUP(Línea_Causa_Sexo_Región[[#This Row],[id_LA]],Línea_Atención[],2,0)</f>
        <v>Línea Oficina Protección Derechos</v>
      </c>
    </row>
    <row r="936" spans="2:15" x14ac:dyDescent="0.3">
      <c r="B936" s="4" t="str">
        <f t="shared" si="42"/>
        <v>4-Causa Ingreso-11</v>
      </c>
      <c r="C936" s="4" t="str">
        <f t="shared" si="43"/>
        <v>4-Causa Ingreso-11-Hombres</v>
      </c>
      <c r="D936" s="4" t="str">
        <f t="shared" si="44"/>
        <v>4-Causa Ingreso-11-Hombres-3</v>
      </c>
      <c r="E936">
        <v>4</v>
      </c>
      <c r="F936" t="s">
        <v>365</v>
      </c>
      <c r="G936" t="s">
        <v>416</v>
      </c>
      <c r="H936" t="s">
        <v>133</v>
      </c>
      <c r="I936">
        <v>3</v>
      </c>
      <c r="J936" t="s">
        <v>203</v>
      </c>
      <c r="K936" t="s">
        <v>252</v>
      </c>
      <c r="L936" t="s">
        <v>108</v>
      </c>
      <c r="O936" t="str">
        <f>+VLOOKUP(Línea_Causa_Sexo_Región[[#This Row],[id_LA]],Línea_Atención[],2,0)</f>
        <v>Línea Oficina Protección Derechos</v>
      </c>
    </row>
    <row r="937" spans="2:15" x14ac:dyDescent="0.3">
      <c r="B937" s="4" t="str">
        <f t="shared" si="42"/>
        <v>4-Causa Ingreso-11</v>
      </c>
      <c r="C937" s="4" t="str">
        <f t="shared" si="43"/>
        <v>4-Causa Ingreso-11-Hombres</v>
      </c>
      <c r="D937" s="4" t="str">
        <f t="shared" si="44"/>
        <v>4-Causa Ingreso-11-Hombres-4</v>
      </c>
      <c r="E937">
        <v>4</v>
      </c>
      <c r="F937" t="s">
        <v>365</v>
      </c>
      <c r="G937" t="s">
        <v>416</v>
      </c>
      <c r="H937" t="s">
        <v>133</v>
      </c>
      <c r="I937">
        <v>4</v>
      </c>
      <c r="J937" t="s">
        <v>204</v>
      </c>
      <c r="K937" t="s">
        <v>252</v>
      </c>
      <c r="L937" t="s">
        <v>108</v>
      </c>
      <c r="O937" t="str">
        <f>+VLOOKUP(Línea_Causa_Sexo_Región[[#This Row],[id_LA]],Línea_Atención[],2,0)</f>
        <v>Línea Oficina Protección Derechos</v>
      </c>
    </row>
    <row r="938" spans="2:15" x14ac:dyDescent="0.3">
      <c r="B938" s="4" t="str">
        <f t="shared" si="42"/>
        <v>4-Causa Ingreso-11</v>
      </c>
      <c r="C938" s="4" t="str">
        <f t="shared" si="43"/>
        <v>4-Causa Ingreso-11-Hombres</v>
      </c>
      <c r="D938" s="4" t="str">
        <f t="shared" si="44"/>
        <v>4-Causa Ingreso-11-Hombres-5</v>
      </c>
      <c r="E938">
        <v>4</v>
      </c>
      <c r="F938" t="s">
        <v>365</v>
      </c>
      <c r="G938" t="s">
        <v>416</v>
      </c>
      <c r="H938" t="s">
        <v>133</v>
      </c>
      <c r="I938">
        <v>5</v>
      </c>
      <c r="J938" t="s">
        <v>205</v>
      </c>
      <c r="K938" t="s">
        <v>252</v>
      </c>
      <c r="L938" t="s">
        <v>108</v>
      </c>
      <c r="O938" t="str">
        <f>+VLOOKUP(Línea_Causa_Sexo_Región[[#This Row],[id_LA]],Línea_Atención[],2,0)</f>
        <v>Línea Oficina Protección Derechos</v>
      </c>
    </row>
    <row r="939" spans="2:15" x14ac:dyDescent="0.3">
      <c r="B939" s="4" t="str">
        <f t="shared" si="42"/>
        <v>4-Causa Ingreso-11</v>
      </c>
      <c r="C939" s="4" t="str">
        <f t="shared" si="43"/>
        <v>4-Causa Ingreso-11-Hombres</v>
      </c>
      <c r="D939" s="4" t="str">
        <f t="shared" si="44"/>
        <v>4-Causa Ingreso-11-Hombres-13</v>
      </c>
      <c r="E939">
        <v>4</v>
      </c>
      <c r="F939" t="s">
        <v>365</v>
      </c>
      <c r="G939" t="s">
        <v>416</v>
      </c>
      <c r="H939" t="s">
        <v>133</v>
      </c>
      <c r="I939">
        <v>13</v>
      </c>
      <c r="J939" t="s">
        <v>213</v>
      </c>
      <c r="K939" t="s">
        <v>252</v>
      </c>
      <c r="L939" t="s">
        <v>108</v>
      </c>
      <c r="O939" t="str">
        <f>+VLOOKUP(Línea_Causa_Sexo_Región[[#This Row],[id_LA]],Línea_Atención[],2,0)</f>
        <v>Línea Oficina Protección Derechos</v>
      </c>
    </row>
    <row r="940" spans="2:15" x14ac:dyDescent="0.3">
      <c r="B940" s="4" t="str">
        <f t="shared" si="42"/>
        <v>4-Causa Ingreso-11</v>
      </c>
      <c r="C940" s="4" t="str">
        <f t="shared" si="43"/>
        <v>4-Causa Ingreso-11-Hombres</v>
      </c>
      <c r="D940" s="4" t="str">
        <f t="shared" si="44"/>
        <v>4-Causa Ingreso-11-Hombres-6</v>
      </c>
      <c r="E940">
        <v>4</v>
      </c>
      <c r="F940" t="s">
        <v>365</v>
      </c>
      <c r="G940" t="s">
        <v>416</v>
      </c>
      <c r="H940" t="s">
        <v>133</v>
      </c>
      <c r="I940">
        <v>6</v>
      </c>
      <c r="J940" t="s">
        <v>206</v>
      </c>
      <c r="K940" t="s">
        <v>252</v>
      </c>
      <c r="L940" t="s">
        <v>108</v>
      </c>
      <c r="O940" t="str">
        <f>+VLOOKUP(Línea_Causa_Sexo_Región[[#This Row],[id_LA]],Línea_Atención[],2,0)</f>
        <v>Línea Oficina Protección Derechos</v>
      </c>
    </row>
    <row r="941" spans="2:15" x14ac:dyDescent="0.3">
      <c r="B941" s="4" t="str">
        <f t="shared" si="42"/>
        <v>4-Causa Ingreso-11</v>
      </c>
      <c r="C941" s="4" t="str">
        <f t="shared" si="43"/>
        <v>4-Causa Ingreso-11-Hombres</v>
      </c>
      <c r="D941" s="4" t="str">
        <f t="shared" si="44"/>
        <v>4-Causa Ingreso-11-Hombres-7</v>
      </c>
      <c r="E941">
        <v>4</v>
      </c>
      <c r="F941" t="s">
        <v>365</v>
      </c>
      <c r="G941" t="s">
        <v>416</v>
      </c>
      <c r="H941" t="s">
        <v>133</v>
      </c>
      <c r="I941">
        <v>7</v>
      </c>
      <c r="J941" t="s">
        <v>207</v>
      </c>
      <c r="K941" t="s">
        <v>252</v>
      </c>
      <c r="L941" t="s">
        <v>108</v>
      </c>
      <c r="O941" t="str">
        <f>+VLOOKUP(Línea_Causa_Sexo_Región[[#This Row],[id_LA]],Línea_Atención[],2,0)</f>
        <v>Línea Oficina Protección Derechos</v>
      </c>
    </row>
    <row r="942" spans="2:15" x14ac:dyDescent="0.3">
      <c r="B942" s="4" t="str">
        <f t="shared" si="42"/>
        <v>4-Causa Ingreso-11</v>
      </c>
      <c r="C942" s="4" t="str">
        <f t="shared" si="43"/>
        <v>4-Causa Ingreso-11-Hombres</v>
      </c>
      <c r="D942" s="4" t="str">
        <f t="shared" si="44"/>
        <v>4-Causa Ingreso-11-Hombres-16</v>
      </c>
      <c r="E942">
        <v>4</v>
      </c>
      <c r="F942" t="s">
        <v>365</v>
      </c>
      <c r="G942" t="s">
        <v>416</v>
      </c>
      <c r="H942" t="s">
        <v>133</v>
      </c>
      <c r="I942">
        <v>16</v>
      </c>
      <c r="J942" t="s">
        <v>216</v>
      </c>
      <c r="K942" t="s">
        <v>252</v>
      </c>
      <c r="L942" t="s">
        <v>108</v>
      </c>
      <c r="O942" t="str">
        <f>+VLOOKUP(Línea_Causa_Sexo_Región[[#This Row],[id_LA]],Línea_Atención[],2,0)</f>
        <v>Línea Oficina Protección Derechos</v>
      </c>
    </row>
    <row r="943" spans="2:15" x14ac:dyDescent="0.3">
      <c r="B943" s="4" t="str">
        <f t="shared" si="42"/>
        <v>4-Causa Ingreso-11</v>
      </c>
      <c r="C943" s="4" t="str">
        <f t="shared" si="43"/>
        <v>4-Causa Ingreso-11-Hombres</v>
      </c>
      <c r="D943" s="4" t="str">
        <f t="shared" si="44"/>
        <v>4-Causa Ingreso-11-Hombres-8</v>
      </c>
      <c r="E943">
        <v>4</v>
      </c>
      <c r="F943" t="s">
        <v>365</v>
      </c>
      <c r="G943" t="s">
        <v>416</v>
      </c>
      <c r="H943" t="s">
        <v>133</v>
      </c>
      <c r="I943">
        <v>8</v>
      </c>
      <c r="J943" t="s">
        <v>208</v>
      </c>
      <c r="K943" t="s">
        <v>252</v>
      </c>
      <c r="L943" t="s">
        <v>108</v>
      </c>
      <c r="O943" t="str">
        <f>+VLOOKUP(Línea_Causa_Sexo_Región[[#This Row],[id_LA]],Línea_Atención[],2,0)</f>
        <v>Línea Oficina Protección Derechos</v>
      </c>
    </row>
    <row r="944" spans="2:15" x14ac:dyDescent="0.3">
      <c r="B944" s="4" t="str">
        <f t="shared" si="42"/>
        <v>4-Causa Ingreso-11</v>
      </c>
      <c r="C944" s="4" t="str">
        <f t="shared" si="43"/>
        <v>4-Causa Ingreso-11-Hombres</v>
      </c>
      <c r="D944" s="4" t="str">
        <f t="shared" si="44"/>
        <v>4-Causa Ingreso-11-Hombres-9</v>
      </c>
      <c r="E944">
        <v>4</v>
      </c>
      <c r="F944" t="s">
        <v>365</v>
      </c>
      <c r="G944" t="s">
        <v>416</v>
      </c>
      <c r="H944" t="s">
        <v>133</v>
      </c>
      <c r="I944">
        <v>9</v>
      </c>
      <c r="J944" t="s">
        <v>209</v>
      </c>
      <c r="K944" t="s">
        <v>252</v>
      </c>
      <c r="L944" t="s">
        <v>108</v>
      </c>
      <c r="O944" t="str">
        <f>+VLOOKUP(Línea_Causa_Sexo_Región[[#This Row],[id_LA]],Línea_Atención[],2,0)</f>
        <v>Línea Oficina Protección Derechos</v>
      </c>
    </row>
    <row r="945" spans="2:15" x14ac:dyDescent="0.3">
      <c r="B945" s="4" t="str">
        <f t="shared" si="42"/>
        <v>4-Causa Ingreso-11</v>
      </c>
      <c r="C945" s="4" t="str">
        <f t="shared" si="43"/>
        <v>4-Causa Ingreso-11-Hombres</v>
      </c>
      <c r="D945" s="4" t="str">
        <f t="shared" si="44"/>
        <v>4-Causa Ingreso-11-Hombres-14</v>
      </c>
      <c r="E945">
        <v>4</v>
      </c>
      <c r="F945" t="s">
        <v>365</v>
      </c>
      <c r="G945" t="s">
        <v>416</v>
      </c>
      <c r="H945" t="s">
        <v>133</v>
      </c>
      <c r="I945">
        <v>14</v>
      </c>
      <c r="J945" t="s">
        <v>214</v>
      </c>
      <c r="K945" t="s">
        <v>252</v>
      </c>
      <c r="L945" t="s">
        <v>108</v>
      </c>
      <c r="O945" t="str">
        <f>+VLOOKUP(Línea_Causa_Sexo_Región[[#This Row],[id_LA]],Línea_Atención[],2,0)</f>
        <v>Línea Oficina Protección Derechos</v>
      </c>
    </row>
    <row r="946" spans="2:15" x14ac:dyDescent="0.3">
      <c r="B946" s="4" t="str">
        <f t="shared" si="42"/>
        <v>4-Causa Ingreso-11</v>
      </c>
      <c r="C946" s="4" t="str">
        <f t="shared" si="43"/>
        <v>4-Causa Ingreso-11-Hombres</v>
      </c>
      <c r="D946" s="4" t="str">
        <f t="shared" si="44"/>
        <v>4-Causa Ingreso-11-Hombres-10</v>
      </c>
      <c r="E946">
        <v>4</v>
      </c>
      <c r="F946" t="s">
        <v>365</v>
      </c>
      <c r="G946" t="s">
        <v>416</v>
      </c>
      <c r="H946" t="s">
        <v>133</v>
      </c>
      <c r="I946">
        <v>10</v>
      </c>
      <c r="J946" t="s">
        <v>210</v>
      </c>
      <c r="K946" t="s">
        <v>252</v>
      </c>
      <c r="L946" t="s">
        <v>108</v>
      </c>
      <c r="O946" t="str">
        <f>+VLOOKUP(Línea_Causa_Sexo_Región[[#This Row],[id_LA]],Línea_Atención[],2,0)</f>
        <v>Línea Oficina Protección Derechos</v>
      </c>
    </row>
    <row r="947" spans="2:15" x14ac:dyDescent="0.3">
      <c r="B947" s="4" t="str">
        <f t="shared" si="42"/>
        <v>4-Causa Ingreso-11</v>
      </c>
      <c r="C947" s="4" t="str">
        <f t="shared" si="43"/>
        <v>4-Causa Ingreso-11-Hombres</v>
      </c>
      <c r="D947" s="4" t="str">
        <f t="shared" si="44"/>
        <v>4-Causa Ingreso-11-Hombres-11</v>
      </c>
      <c r="E947">
        <v>4</v>
      </c>
      <c r="F947" t="s">
        <v>365</v>
      </c>
      <c r="G947" t="s">
        <v>416</v>
      </c>
      <c r="H947" t="s">
        <v>133</v>
      </c>
      <c r="I947">
        <v>11</v>
      </c>
      <c r="J947" t="s">
        <v>211</v>
      </c>
      <c r="K947" t="s">
        <v>252</v>
      </c>
      <c r="L947" t="s">
        <v>108</v>
      </c>
      <c r="O947" t="str">
        <f>+VLOOKUP(Línea_Causa_Sexo_Región[[#This Row],[id_LA]],Línea_Atención[],2,0)</f>
        <v>Línea Oficina Protección Derechos</v>
      </c>
    </row>
    <row r="948" spans="2:15" x14ac:dyDescent="0.3">
      <c r="B948" s="4" t="str">
        <f t="shared" si="42"/>
        <v>4-Causa Ingreso-11</v>
      </c>
      <c r="C948" s="4" t="str">
        <f t="shared" si="43"/>
        <v>4-Causa Ingreso-11-Hombres</v>
      </c>
      <c r="D948" s="4" t="str">
        <f t="shared" si="44"/>
        <v>4-Causa Ingreso-11-Hombres-12</v>
      </c>
      <c r="E948">
        <v>4</v>
      </c>
      <c r="F948" t="s">
        <v>365</v>
      </c>
      <c r="G948" t="s">
        <v>416</v>
      </c>
      <c r="H948" t="s">
        <v>133</v>
      </c>
      <c r="I948">
        <v>12</v>
      </c>
      <c r="J948" t="s">
        <v>212</v>
      </c>
      <c r="K948" t="s">
        <v>252</v>
      </c>
      <c r="L948" t="s">
        <v>108</v>
      </c>
      <c r="O948" t="str">
        <f>+VLOOKUP(Línea_Causa_Sexo_Región[[#This Row],[id_LA]],Línea_Atención[],2,0)</f>
        <v>Línea Oficina Protección Derechos</v>
      </c>
    </row>
    <row r="949" spans="2:15" x14ac:dyDescent="0.3">
      <c r="B949" s="4" t="str">
        <f t="shared" si="42"/>
        <v>4-Causa Ingreso-11</v>
      </c>
      <c r="C949" s="4" t="str">
        <f t="shared" si="43"/>
        <v>4-Causa Ingreso-11-Mujeres</v>
      </c>
      <c r="D949" s="4" t="str">
        <f t="shared" si="44"/>
        <v>4-Causa Ingreso-11-Mujeres-15</v>
      </c>
      <c r="E949">
        <v>4</v>
      </c>
      <c r="F949" t="s">
        <v>365</v>
      </c>
      <c r="G949" t="s">
        <v>416</v>
      </c>
      <c r="H949" t="s">
        <v>133</v>
      </c>
      <c r="I949">
        <v>15</v>
      </c>
      <c r="J949" t="s">
        <v>215</v>
      </c>
      <c r="K949" t="s">
        <v>253</v>
      </c>
      <c r="L949" t="s">
        <v>108</v>
      </c>
      <c r="O949" t="str">
        <f>+VLOOKUP(Línea_Causa_Sexo_Región[[#This Row],[id_LA]],Línea_Atención[],2,0)</f>
        <v>Línea Oficina Protección Derechos</v>
      </c>
    </row>
    <row r="950" spans="2:15" x14ac:dyDescent="0.3">
      <c r="B950" s="4" t="str">
        <f t="shared" si="42"/>
        <v>4-Causa Ingreso-11</v>
      </c>
      <c r="C950" s="4" t="str">
        <f t="shared" si="43"/>
        <v>4-Causa Ingreso-11-Mujeres</v>
      </c>
      <c r="D950" s="4" t="str">
        <f t="shared" si="44"/>
        <v>4-Causa Ingreso-11-Mujeres-1</v>
      </c>
      <c r="E950">
        <v>4</v>
      </c>
      <c r="F950" t="s">
        <v>365</v>
      </c>
      <c r="G950" t="s">
        <v>416</v>
      </c>
      <c r="H950" t="s">
        <v>133</v>
      </c>
      <c r="I950">
        <v>1</v>
      </c>
      <c r="J950" t="s">
        <v>201</v>
      </c>
      <c r="K950" t="s">
        <v>253</v>
      </c>
      <c r="L950" t="s">
        <v>108</v>
      </c>
      <c r="O950" t="str">
        <f>+VLOOKUP(Línea_Causa_Sexo_Región[[#This Row],[id_LA]],Línea_Atención[],2,0)</f>
        <v>Línea Oficina Protección Derechos</v>
      </c>
    </row>
    <row r="951" spans="2:15" x14ac:dyDescent="0.3">
      <c r="B951" s="4" t="str">
        <f t="shared" si="42"/>
        <v>4-Causa Ingreso-11</v>
      </c>
      <c r="C951" s="4" t="str">
        <f t="shared" si="43"/>
        <v>4-Causa Ingreso-11-Mujeres</v>
      </c>
      <c r="D951" s="4" t="str">
        <f t="shared" si="44"/>
        <v>4-Causa Ingreso-11-Mujeres-2</v>
      </c>
      <c r="E951">
        <v>4</v>
      </c>
      <c r="F951" t="s">
        <v>365</v>
      </c>
      <c r="G951" t="s">
        <v>416</v>
      </c>
      <c r="H951" t="s">
        <v>133</v>
      </c>
      <c r="I951">
        <v>2</v>
      </c>
      <c r="J951" t="s">
        <v>202</v>
      </c>
      <c r="K951" t="s">
        <v>253</v>
      </c>
      <c r="L951" t="s">
        <v>108</v>
      </c>
      <c r="O951" t="str">
        <f>+VLOOKUP(Línea_Causa_Sexo_Región[[#This Row],[id_LA]],Línea_Atención[],2,0)</f>
        <v>Línea Oficina Protección Derechos</v>
      </c>
    </row>
    <row r="952" spans="2:15" x14ac:dyDescent="0.3">
      <c r="B952" s="4" t="str">
        <f t="shared" si="42"/>
        <v>4-Causa Ingreso-11</v>
      </c>
      <c r="C952" s="4" t="str">
        <f t="shared" si="43"/>
        <v>4-Causa Ingreso-11-Mujeres</v>
      </c>
      <c r="D952" s="4" t="str">
        <f t="shared" si="44"/>
        <v>4-Causa Ingreso-11-Mujeres-3</v>
      </c>
      <c r="E952">
        <v>4</v>
      </c>
      <c r="F952" t="s">
        <v>365</v>
      </c>
      <c r="G952" t="s">
        <v>416</v>
      </c>
      <c r="H952" t="s">
        <v>133</v>
      </c>
      <c r="I952">
        <v>3</v>
      </c>
      <c r="J952" t="s">
        <v>203</v>
      </c>
      <c r="K952" t="s">
        <v>253</v>
      </c>
      <c r="L952" t="s">
        <v>108</v>
      </c>
      <c r="O952" t="str">
        <f>+VLOOKUP(Línea_Causa_Sexo_Región[[#This Row],[id_LA]],Línea_Atención[],2,0)</f>
        <v>Línea Oficina Protección Derechos</v>
      </c>
    </row>
    <row r="953" spans="2:15" x14ac:dyDescent="0.3">
      <c r="B953" s="4" t="str">
        <f t="shared" si="42"/>
        <v>4-Causa Ingreso-11</v>
      </c>
      <c r="C953" s="4" t="str">
        <f t="shared" si="43"/>
        <v>4-Causa Ingreso-11-Mujeres</v>
      </c>
      <c r="D953" s="4" t="str">
        <f t="shared" si="44"/>
        <v>4-Causa Ingreso-11-Mujeres-4</v>
      </c>
      <c r="E953">
        <v>4</v>
      </c>
      <c r="F953" t="s">
        <v>365</v>
      </c>
      <c r="G953" t="s">
        <v>416</v>
      </c>
      <c r="H953" t="s">
        <v>133</v>
      </c>
      <c r="I953">
        <v>4</v>
      </c>
      <c r="J953" t="s">
        <v>204</v>
      </c>
      <c r="K953" t="s">
        <v>253</v>
      </c>
      <c r="L953" t="s">
        <v>108</v>
      </c>
      <c r="O953" t="str">
        <f>+VLOOKUP(Línea_Causa_Sexo_Región[[#This Row],[id_LA]],Línea_Atención[],2,0)</f>
        <v>Línea Oficina Protección Derechos</v>
      </c>
    </row>
    <row r="954" spans="2:15" x14ac:dyDescent="0.3">
      <c r="B954" s="4" t="str">
        <f t="shared" si="42"/>
        <v>4-Causa Ingreso-11</v>
      </c>
      <c r="C954" s="4" t="str">
        <f t="shared" si="43"/>
        <v>4-Causa Ingreso-11-Mujeres</v>
      </c>
      <c r="D954" s="4" t="str">
        <f t="shared" si="44"/>
        <v>4-Causa Ingreso-11-Mujeres-5</v>
      </c>
      <c r="E954">
        <v>4</v>
      </c>
      <c r="F954" t="s">
        <v>365</v>
      </c>
      <c r="G954" t="s">
        <v>416</v>
      </c>
      <c r="H954" t="s">
        <v>133</v>
      </c>
      <c r="I954">
        <v>5</v>
      </c>
      <c r="J954" t="s">
        <v>205</v>
      </c>
      <c r="K954" t="s">
        <v>253</v>
      </c>
      <c r="L954" t="s">
        <v>108</v>
      </c>
      <c r="O954" t="str">
        <f>+VLOOKUP(Línea_Causa_Sexo_Región[[#This Row],[id_LA]],Línea_Atención[],2,0)</f>
        <v>Línea Oficina Protección Derechos</v>
      </c>
    </row>
    <row r="955" spans="2:15" x14ac:dyDescent="0.3">
      <c r="B955" s="4" t="str">
        <f t="shared" si="42"/>
        <v>4-Causa Ingreso-11</v>
      </c>
      <c r="C955" s="4" t="str">
        <f t="shared" si="43"/>
        <v>4-Causa Ingreso-11-Mujeres</v>
      </c>
      <c r="D955" s="4" t="str">
        <f t="shared" si="44"/>
        <v>4-Causa Ingreso-11-Mujeres-13</v>
      </c>
      <c r="E955">
        <v>4</v>
      </c>
      <c r="F955" t="s">
        <v>365</v>
      </c>
      <c r="G955" t="s">
        <v>416</v>
      </c>
      <c r="H955" t="s">
        <v>133</v>
      </c>
      <c r="I955">
        <v>13</v>
      </c>
      <c r="J955" t="s">
        <v>213</v>
      </c>
      <c r="K955" t="s">
        <v>253</v>
      </c>
      <c r="L955" t="s">
        <v>108</v>
      </c>
      <c r="O955" t="str">
        <f>+VLOOKUP(Línea_Causa_Sexo_Región[[#This Row],[id_LA]],Línea_Atención[],2,0)</f>
        <v>Línea Oficina Protección Derechos</v>
      </c>
    </row>
    <row r="956" spans="2:15" x14ac:dyDescent="0.3">
      <c r="B956" s="4" t="str">
        <f t="shared" si="42"/>
        <v>4-Causa Ingreso-11</v>
      </c>
      <c r="C956" s="4" t="str">
        <f t="shared" si="43"/>
        <v>4-Causa Ingreso-11-Mujeres</v>
      </c>
      <c r="D956" s="4" t="str">
        <f t="shared" si="44"/>
        <v>4-Causa Ingreso-11-Mujeres-6</v>
      </c>
      <c r="E956">
        <v>4</v>
      </c>
      <c r="F956" t="s">
        <v>365</v>
      </c>
      <c r="G956" t="s">
        <v>416</v>
      </c>
      <c r="H956" t="s">
        <v>133</v>
      </c>
      <c r="I956">
        <v>6</v>
      </c>
      <c r="J956" t="s">
        <v>206</v>
      </c>
      <c r="K956" t="s">
        <v>253</v>
      </c>
      <c r="L956" t="s">
        <v>108</v>
      </c>
      <c r="O956" t="str">
        <f>+VLOOKUP(Línea_Causa_Sexo_Región[[#This Row],[id_LA]],Línea_Atención[],2,0)</f>
        <v>Línea Oficina Protección Derechos</v>
      </c>
    </row>
    <row r="957" spans="2:15" x14ac:dyDescent="0.3">
      <c r="B957" s="4" t="str">
        <f t="shared" si="42"/>
        <v>4-Causa Ingreso-11</v>
      </c>
      <c r="C957" s="4" t="str">
        <f t="shared" si="43"/>
        <v>4-Causa Ingreso-11-Mujeres</v>
      </c>
      <c r="D957" s="4" t="str">
        <f t="shared" si="44"/>
        <v>4-Causa Ingreso-11-Mujeres-7</v>
      </c>
      <c r="E957">
        <v>4</v>
      </c>
      <c r="F957" t="s">
        <v>365</v>
      </c>
      <c r="G957" t="s">
        <v>416</v>
      </c>
      <c r="H957" t="s">
        <v>133</v>
      </c>
      <c r="I957">
        <v>7</v>
      </c>
      <c r="J957" t="s">
        <v>207</v>
      </c>
      <c r="K957" t="s">
        <v>253</v>
      </c>
      <c r="L957" t="s">
        <v>108</v>
      </c>
      <c r="O957" t="str">
        <f>+VLOOKUP(Línea_Causa_Sexo_Región[[#This Row],[id_LA]],Línea_Atención[],2,0)</f>
        <v>Línea Oficina Protección Derechos</v>
      </c>
    </row>
    <row r="958" spans="2:15" x14ac:dyDescent="0.3">
      <c r="B958" s="4" t="str">
        <f t="shared" si="42"/>
        <v>4-Causa Ingreso-11</v>
      </c>
      <c r="C958" s="4" t="str">
        <f t="shared" si="43"/>
        <v>4-Causa Ingreso-11-Mujeres</v>
      </c>
      <c r="D958" s="4" t="str">
        <f t="shared" si="44"/>
        <v>4-Causa Ingreso-11-Mujeres-16</v>
      </c>
      <c r="E958">
        <v>4</v>
      </c>
      <c r="F958" t="s">
        <v>365</v>
      </c>
      <c r="G958" t="s">
        <v>416</v>
      </c>
      <c r="H958" t="s">
        <v>133</v>
      </c>
      <c r="I958">
        <v>16</v>
      </c>
      <c r="J958" t="s">
        <v>216</v>
      </c>
      <c r="K958" t="s">
        <v>253</v>
      </c>
      <c r="L958" t="s">
        <v>108</v>
      </c>
      <c r="O958" t="str">
        <f>+VLOOKUP(Línea_Causa_Sexo_Región[[#This Row],[id_LA]],Línea_Atención[],2,0)</f>
        <v>Línea Oficina Protección Derechos</v>
      </c>
    </row>
    <row r="959" spans="2:15" x14ac:dyDescent="0.3">
      <c r="B959" s="4" t="str">
        <f t="shared" si="42"/>
        <v>4-Causa Ingreso-11</v>
      </c>
      <c r="C959" s="4" t="str">
        <f t="shared" si="43"/>
        <v>4-Causa Ingreso-11-Mujeres</v>
      </c>
      <c r="D959" s="4" t="str">
        <f t="shared" si="44"/>
        <v>4-Causa Ingreso-11-Mujeres-8</v>
      </c>
      <c r="E959">
        <v>4</v>
      </c>
      <c r="F959" t="s">
        <v>365</v>
      </c>
      <c r="G959" t="s">
        <v>416</v>
      </c>
      <c r="H959" t="s">
        <v>133</v>
      </c>
      <c r="I959">
        <v>8</v>
      </c>
      <c r="J959" t="s">
        <v>208</v>
      </c>
      <c r="K959" t="s">
        <v>253</v>
      </c>
      <c r="L959" t="s">
        <v>108</v>
      </c>
      <c r="O959" t="str">
        <f>+VLOOKUP(Línea_Causa_Sexo_Región[[#This Row],[id_LA]],Línea_Atención[],2,0)</f>
        <v>Línea Oficina Protección Derechos</v>
      </c>
    </row>
    <row r="960" spans="2:15" x14ac:dyDescent="0.3">
      <c r="B960" s="4" t="str">
        <f t="shared" si="42"/>
        <v>4-Causa Ingreso-11</v>
      </c>
      <c r="C960" s="4" t="str">
        <f t="shared" si="43"/>
        <v>4-Causa Ingreso-11-Mujeres</v>
      </c>
      <c r="D960" s="4" t="str">
        <f t="shared" si="44"/>
        <v>4-Causa Ingreso-11-Mujeres-9</v>
      </c>
      <c r="E960">
        <v>4</v>
      </c>
      <c r="F960" t="s">
        <v>365</v>
      </c>
      <c r="G960" t="s">
        <v>416</v>
      </c>
      <c r="H960" t="s">
        <v>133</v>
      </c>
      <c r="I960">
        <v>9</v>
      </c>
      <c r="J960" t="s">
        <v>209</v>
      </c>
      <c r="K960" t="s">
        <v>253</v>
      </c>
      <c r="L960" t="s">
        <v>108</v>
      </c>
      <c r="O960" t="str">
        <f>+VLOOKUP(Línea_Causa_Sexo_Región[[#This Row],[id_LA]],Línea_Atención[],2,0)</f>
        <v>Línea Oficina Protección Derechos</v>
      </c>
    </row>
    <row r="961" spans="2:15" x14ac:dyDescent="0.3">
      <c r="B961" s="4" t="str">
        <f t="shared" si="42"/>
        <v>4-Causa Ingreso-11</v>
      </c>
      <c r="C961" s="4" t="str">
        <f t="shared" si="43"/>
        <v>4-Causa Ingreso-11-Mujeres</v>
      </c>
      <c r="D961" s="4" t="str">
        <f t="shared" si="44"/>
        <v>4-Causa Ingreso-11-Mujeres-14</v>
      </c>
      <c r="E961">
        <v>4</v>
      </c>
      <c r="F961" t="s">
        <v>365</v>
      </c>
      <c r="G961" t="s">
        <v>416</v>
      </c>
      <c r="H961" t="s">
        <v>133</v>
      </c>
      <c r="I961">
        <v>14</v>
      </c>
      <c r="J961" t="s">
        <v>214</v>
      </c>
      <c r="K961" t="s">
        <v>253</v>
      </c>
      <c r="L961" t="s">
        <v>108</v>
      </c>
      <c r="O961" t="str">
        <f>+VLOOKUP(Línea_Causa_Sexo_Región[[#This Row],[id_LA]],Línea_Atención[],2,0)</f>
        <v>Línea Oficina Protección Derechos</v>
      </c>
    </row>
    <row r="962" spans="2:15" x14ac:dyDescent="0.3">
      <c r="B962" s="4" t="str">
        <f t="shared" si="42"/>
        <v>4-Causa Ingreso-11</v>
      </c>
      <c r="C962" s="4" t="str">
        <f t="shared" si="43"/>
        <v>4-Causa Ingreso-11-Mujeres</v>
      </c>
      <c r="D962" s="4" t="str">
        <f t="shared" si="44"/>
        <v>4-Causa Ingreso-11-Mujeres-10</v>
      </c>
      <c r="E962">
        <v>4</v>
      </c>
      <c r="F962" t="s">
        <v>365</v>
      </c>
      <c r="G962" t="s">
        <v>416</v>
      </c>
      <c r="H962" t="s">
        <v>133</v>
      </c>
      <c r="I962">
        <v>10</v>
      </c>
      <c r="J962" t="s">
        <v>210</v>
      </c>
      <c r="K962" t="s">
        <v>253</v>
      </c>
      <c r="L962" t="s">
        <v>108</v>
      </c>
      <c r="O962" t="str">
        <f>+VLOOKUP(Línea_Causa_Sexo_Región[[#This Row],[id_LA]],Línea_Atención[],2,0)</f>
        <v>Línea Oficina Protección Derechos</v>
      </c>
    </row>
    <row r="963" spans="2:15" x14ac:dyDescent="0.3">
      <c r="B963" s="4" t="str">
        <f t="shared" si="42"/>
        <v>4-Causa Ingreso-11</v>
      </c>
      <c r="C963" s="4" t="str">
        <f t="shared" si="43"/>
        <v>4-Causa Ingreso-11-Mujeres</v>
      </c>
      <c r="D963" s="4" t="str">
        <f t="shared" si="44"/>
        <v>4-Causa Ingreso-11-Mujeres-11</v>
      </c>
      <c r="E963">
        <v>4</v>
      </c>
      <c r="F963" t="s">
        <v>365</v>
      </c>
      <c r="G963" t="s">
        <v>416</v>
      </c>
      <c r="H963" t="s">
        <v>133</v>
      </c>
      <c r="I963">
        <v>11</v>
      </c>
      <c r="J963" t="s">
        <v>211</v>
      </c>
      <c r="K963" t="s">
        <v>253</v>
      </c>
      <c r="L963" t="s">
        <v>108</v>
      </c>
      <c r="O963" t="str">
        <f>+VLOOKUP(Línea_Causa_Sexo_Región[[#This Row],[id_LA]],Línea_Atención[],2,0)</f>
        <v>Línea Oficina Protección Derechos</v>
      </c>
    </row>
    <row r="964" spans="2:15" x14ac:dyDescent="0.3">
      <c r="B964" s="4" t="str">
        <f t="shared" si="42"/>
        <v>4-Causa Ingreso-11</v>
      </c>
      <c r="C964" s="4" t="str">
        <f t="shared" si="43"/>
        <v>4-Causa Ingreso-11-Mujeres</v>
      </c>
      <c r="D964" s="4" t="str">
        <f t="shared" si="44"/>
        <v>4-Causa Ingreso-11-Mujeres-12</v>
      </c>
      <c r="E964">
        <v>4</v>
      </c>
      <c r="F964" t="s">
        <v>365</v>
      </c>
      <c r="G964" t="s">
        <v>416</v>
      </c>
      <c r="H964" t="s">
        <v>133</v>
      </c>
      <c r="I964">
        <v>12</v>
      </c>
      <c r="J964" t="s">
        <v>212</v>
      </c>
      <c r="K964" t="s">
        <v>253</v>
      </c>
      <c r="L964" t="s">
        <v>108</v>
      </c>
      <c r="O964" t="str">
        <f>+VLOOKUP(Línea_Causa_Sexo_Región[[#This Row],[id_LA]],Línea_Atención[],2,0)</f>
        <v>Línea Oficina Protección Derechos</v>
      </c>
    </row>
    <row r="965" spans="2:15" x14ac:dyDescent="0.3">
      <c r="B965" s="4" t="str">
        <f t="shared" si="42"/>
        <v>4-Causa Ingreso-12</v>
      </c>
      <c r="C965" s="4" t="str">
        <f t="shared" si="43"/>
        <v>4-Causa Ingreso-12-Hombres</v>
      </c>
      <c r="D965" s="4" t="str">
        <f t="shared" si="44"/>
        <v>4-Causa Ingreso-12-Hombres-15</v>
      </c>
      <c r="E965">
        <v>4</v>
      </c>
      <c r="F965" t="s">
        <v>366</v>
      </c>
      <c r="G965" t="s">
        <v>416</v>
      </c>
      <c r="H965" t="s">
        <v>130</v>
      </c>
      <c r="I965">
        <v>15</v>
      </c>
      <c r="J965" t="s">
        <v>215</v>
      </c>
      <c r="K965" t="s">
        <v>252</v>
      </c>
      <c r="L965" t="s">
        <v>108</v>
      </c>
      <c r="O965" t="str">
        <f>+VLOOKUP(Línea_Causa_Sexo_Región[[#This Row],[id_LA]],Línea_Atención[],2,0)</f>
        <v>Línea Oficina Protección Derechos</v>
      </c>
    </row>
    <row r="966" spans="2:15" x14ac:dyDescent="0.3">
      <c r="B966" s="4" t="str">
        <f t="shared" ref="B966:B996" si="45">+E966&amp;"-"&amp;F966</f>
        <v>4-Causa Ingreso-12</v>
      </c>
      <c r="C966" s="4" t="str">
        <f t="shared" ref="C966:C996" si="46">+B966&amp;"-"&amp;K966</f>
        <v>4-Causa Ingreso-12-Hombres</v>
      </c>
      <c r="D966" s="4" t="str">
        <f t="shared" ref="D966:D996" si="47">+C966&amp;"-"&amp;I966</f>
        <v>4-Causa Ingreso-12-Hombres-1</v>
      </c>
      <c r="E966">
        <v>4</v>
      </c>
      <c r="F966" t="s">
        <v>366</v>
      </c>
      <c r="G966" t="s">
        <v>416</v>
      </c>
      <c r="H966" t="s">
        <v>130</v>
      </c>
      <c r="I966">
        <v>1</v>
      </c>
      <c r="J966" t="s">
        <v>201</v>
      </c>
      <c r="K966" t="s">
        <v>252</v>
      </c>
      <c r="L966" t="s">
        <v>108</v>
      </c>
      <c r="O966" t="str">
        <f>+VLOOKUP(Línea_Causa_Sexo_Región[[#This Row],[id_LA]],Línea_Atención[],2,0)</f>
        <v>Línea Oficina Protección Derechos</v>
      </c>
    </row>
    <row r="967" spans="2:15" x14ac:dyDescent="0.3">
      <c r="B967" s="4" t="str">
        <f t="shared" si="45"/>
        <v>4-Causa Ingreso-12</v>
      </c>
      <c r="C967" s="4" t="str">
        <f t="shared" si="46"/>
        <v>4-Causa Ingreso-12-Hombres</v>
      </c>
      <c r="D967" s="4" t="str">
        <f t="shared" si="47"/>
        <v>4-Causa Ingreso-12-Hombres-2</v>
      </c>
      <c r="E967">
        <v>4</v>
      </c>
      <c r="F967" t="s">
        <v>366</v>
      </c>
      <c r="G967" t="s">
        <v>416</v>
      </c>
      <c r="H967" t="s">
        <v>130</v>
      </c>
      <c r="I967">
        <v>2</v>
      </c>
      <c r="J967" t="s">
        <v>202</v>
      </c>
      <c r="K967" t="s">
        <v>252</v>
      </c>
      <c r="L967" t="s">
        <v>108</v>
      </c>
      <c r="O967" t="str">
        <f>+VLOOKUP(Línea_Causa_Sexo_Región[[#This Row],[id_LA]],Línea_Atención[],2,0)</f>
        <v>Línea Oficina Protección Derechos</v>
      </c>
    </row>
    <row r="968" spans="2:15" x14ac:dyDescent="0.3">
      <c r="B968" s="4" t="str">
        <f t="shared" si="45"/>
        <v>4-Causa Ingreso-12</v>
      </c>
      <c r="C968" s="4" t="str">
        <f t="shared" si="46"/>
        <v>4-Causa Ingreso-12-Hombres</v>
      </c>
      <c r="D968" s="4" t="str">
        <f t="shared" si="47"/>
        <v>4-Causa Ingreso-12-Hombres-3</v>
      </c>
      <c r="E968">
        <v>4</v>
      </c>
      <c r="F968" t="s">
        <v>366</v>
      </c>
      <c r="G968" t="s">
        <v>416</v>
      </c>
      <c r="H968" t="s">
        <v>130</v>
      </c>
      <c r="I968">
        <v>3</v>
      </c>
      <c r="J968" t="s">
        <v>203</v>
      </c>
      <c r="K968" t="s">
        <v>252</v>
      </c>
      <c r="L968" t="s">
        <v>108</v>
      </c>
      <c r="O968" t="str">
        <f>+VLOOKUP(Línea_Causa_Sexo_Región[[#This Row],[id_LA]],Línea_Atención[],2,0)</f>
        <v>Línea Oficina Protección Derechos</v>
      </c>
    </row>
    <row r="969" spans="2:15" x14ac:dyDescent="0.3">
      <c r="B969" s="4" t="str">
        <f t="shared" si="45"/>
        <v>4-Causa Ingreso-12</v>
      </c>
      <c r="C969" s="4" t="str">
        <f t="shared" si="46"/>
        <v>4-Causa Ingreso-12-Hombres</v>
      </c>
      <c r="D969" s="4" t="str">
        <f t="shared" si="47"/>
        <v>4-Causa Ingreso-12-Hombres-4</v>
      </c>
      <c r="E969">
        <v>4</v>
      </c>
      <c r="F969" t="s">
        <v>366</v>
      </c>
      <c r="G969" t="s">
        <v>416</v>
      </c>
      <c r="H969" t="s">
        <v>130</v>
      </c>
      <c r="I969">
        <v>4</v>
      </c>
      <c r="J969" t="s">
        <v>204</v>
      </c>
      <c r="K969" t="s">
        <v>252</v>
      </c>
      <c r="L969" t="s">
        <v>108</v>
      </c>
      <c r="O969" t="str">
        <f>+VLOOKUP(Línea_Causa_Sexo_Región[[#This Row],[id_LA]],Línea_Atención[],2,0)</f>
        <v>Línea Oficina Protección Derechos</v>
      </c>
    </row>
    <row r="970" spans="2:15" x14ac:dyDescent="0.3">
      <c r="B970" s="4" t="str">
        <f t="shared" si="45"/>
        <v>4-Causa Ingreso-12</v>
      </c>
      <c r="C970" s="4" t="str">
        <f t="shared" si="46"/>
        <v>4-Causa Ingreso-12-Hombres</v>
      </c>
      <c r="D970" s="4" t="str">
        <f t="shared" si="47"/>
        <v>4-Causa Ingreso-12-Hombres-5</v>
      </c>
      <c r="E970">
        <v>4</v>
      </c>
      <c r="F970" t="s">
        <v>366</v>
      </c>
      <c r="G970" t="s">
        <v>416</v>
      </c>
      <c r="H970" t="s">
        <v>130</v>
      </c>
      <c r="I970">
        <v>5</v>
      </c>
      <c r="J970" t="s">
        <v>205</v>
      </c>
      <c r="K970" t="s">
        <v>252</v>
      </c>
      <c r="L970" t="s">
        <v>108</v>
      </c>
      <c r="O970" t="str">
        <f>+VLOOKUP(Línea_Causa_Sexo_Región[[#This Row],[id_LA]],Línea_Atención[],2,0)</f>
        <v>Línea Oficina Protección Derechos</v>
      </c>
    </row>
    <row r="971" spans="2:15" x14ac:dyDescent="0.3">
      <c r="B971" s="4" t="str">
        <f t="shared" si="45"/>
        <v>4-Causa Ingreso-12</v>
      </c>
      <c r="C971" s="4" t="str">
        <f t="shared" si="46"/>
        <v>4-Causa Ingreso-12-Hombres</v>
      </c>
      <c r="D971" s="4" t="str">
        <f t="shared" si="47"/>
        <v>4-Causa Ingreso-12-Hombres-13</v>
      </c>
      <c r="E971">
        <v>4</v>
      </c>
      <c r="F971" t="s">
        <v>366</v>
      </c>
      <c r="G971" t="s">
        <v>416</v>
      </c>
      <c r="H971" t="s">
        <v>130</v>
      </c>
      <c r="I971">
        <v>13</v>
      </c>
      <c r="J971" t="s">
        <v>213</v>
      </c>
      <c r="K971" t="s">
        <v>252</v>
      </c>
      <c r="L971" t="s">
        <v>108</v>
      </c>
      <c r="O971" t="str">
        <f>+VLOOKUP(Línea_Causa_Sexo_Región[[#This Row],[id_LA]],Línea_Atención[],2,0)</f>
        <v>Línea Oficina Protección Derechos</v>
      </c>
    </row>
    <row r="972" spans="2:15" x14ac:dyDescent="0.3">
      <c r="B972" s="4" t="str">
        <f t="shared" si="45"/>
        <v>4-Causa Ingreso-12</v>
      </c>
      <c r="C972" s="4" t="str">
        <f t="shared" si="46"/>
        <v>4-Causa Ingreso-12-Hombres</v>
      </c>
      <c r="D972" s="4" t="str">
        <f t="shared" si="47"/>
        <v>4-Causa Ingreso-12-Hombres-6</v>
      </c>
      <c r="E972">
        <v>4</v>
      </c>
      <c r="F972" t="s">
        <v>366</v>
      </c>
      <c r="G972" t="s">
        <v>416</v>
      </c>
      <c r="H972" t="s">
        <v>130</v>
      </c>
      <c r="I972">
        <v>6</v>
      </c>
      <c r="J972" t="s">
        <v>206</v>
      </c>
      <c r="K972" t="s">
        <v>252</v>
      </c>
      <c r="L972" t="s">
        <v>108</v>
      </c>
      <c r="O972" t="str">
        <f>+VLOOKUP(Línea_Causa_Sexo_Región[[#This Row],[id_LA]],Línea_Atención[],2,0)</f>
        <v>Línea Oficina Protección Derechos</v>
      </c>
    </row>
    <row r="973" spans="2:15" x14ac:dyDescent="0.3">
      <c r="B973" s="4" t="str">
        <f t="shared" si="45"/>
        <v>4-Causa Ingreso-12</v>
      </c>
      <c r="C973" s="4" t="str">
        <f t="shared" si="46"/>
        <v>4-Causa Ingreso-12-Hombres</v>
      </c>
      <c r="D973" s="4" t="str">
        <f t="shared" si="47"/>
        <v>4-Causa Ingreso-12-Hombres-7</v>
      </c>
      <c r="E973">
        <v>4</v>
      </c>
      <c r="F973" t="s">
        <v>366</v>
      </c>
      <c r="G973" t="s">
        <v>416</v>
      </c>
      <c r="H973" t="s">
        <v>130</v>
      </c>
      <c r="I973">
        <v>7</v>
      </c>
      <c r="J973" t="s">
        <v>207</v>
      </c>
      <c r="K973" t="s">
        <v>252</v>
      </c>
      <c r="L973" t="s">
        <v>108</v>
      </c>
      <c r="O973" t="str">
        <f>+VLOOKUP(Línea_Causa_Sexo_Región[[#This Row],[id_LA]],Línea_Atención[],2,0)</f>
        <v>Línea Oficina Protección Derechos</v>
      </c>
    </row>
    <row r="974" spans="2:15" x14ac:dyDescent="0.3">
      <c r="B974" s="4" t="str">
        <f t="shared" si="45"/>
        <v>4-Causa Ingreso-12</v>
      </c>
      <c r="C974" s="4" t="str">
        <f t="shared" si="46"/>
        <v>4-Causa Ingreso-12-Hombres</v>
      </c>
      <c r="D974" s="4" t="str">
        <f t="shared" si="47"/>
        <v>4-Causa Ingreso-12-Hombres-16</v>
      </c>
      <c r="E974">
        <v>4</v>
      </c>
      <c r="F974" t="s">
        <v>366</v>
      </c>
      <c r="G974" t="s">
        <v>416</v>
      </c>
      <c r="H974" t="s">
        <v>130</v>
      </c>
      <c r="I974">
        <v>16</v>
      </c>
      <c r="J974" t="s">
        <v>216</v>
      </c>
      <c r="K974" t="s">
        <v>252</v>
      </c>
      <c r="L974" t="s">
        <v>108</v>
      </c>
      <c r="O974" t="str">
        <f>+VLOOKUP(Línea_Causa_Sexo_Región[[#This Row],[id_LA]],Línea_Atención[],2,0)</f>
        <v>Línea Oficina Protección Derechos</v>
      </c>
    </row>
    <row r="975" spans="2:15" x14ac:dyDescent="0.3">
      <c r="B975" s="4" t="str">
        <f t="shared" si="45"/>
        <v>4-Causa Ingreso-12</v>
      </c>
      <c r="C975" s="4" t="str">
        <f t="shared" si="46"/>
        <v>4-Causa Ingreso-12-Hombres</v>
      </c>
      <c r="D975" s="4" t="str">
        <f t="shared" si="47"/>
        <v>4-Causa Ingreso-12-Hombres-8</v>
      </c>
      <c r="E975">
        <v>4</v>
      </c>
      <c r="F975" t="s">
        <v>366</v>
      </c>
      <c r="G975" t="s">
        <v>416</v>
      </c>
      <c r="H975" t="s">
        <v>130</v>
      </c>
      <c r="I975">
        <v>8</v>
      </c>
      <c r="J975" t="s">
        <v>208</v>
      </c>
      <c r="K975" t="s">
        <v>252</v>
      </c>
      <c r="L975" t="s">
        <v>108</v>
      </c>
      <c r="O975" t="str">
        <f>+VLOOKUP(Línea_Causa_Sexo_Región[[#This Row],[id_LA]],Línea_Atención[],2,0)</f>
        <v>Línea Oficina Protección Derechos</v>
      </c>
    </row>
    <row r="976" spans="2:15" x14ac:dyDescent="0.3">
      <c r="B976" s="4" t="str">
        <f t="shared" si="45"/>
        <v>4-Causa Ingreso-12</v>
      </c>
      <c r="C976" s="4" t="str">
        <f t="shared" si="46"/>
        <v>4-Causa Ingreso-12-Hombres</v>
      </c>
      <c r="D976" s="4" t="str">
        <f t="shared" si="47"/>
        <v>4-Causa Ingreso-12-Hombres-9</v>
      </c>
      <c r="E976">
        <v>4</v>
      </c>
      <c r="F976" t="s">
        <v>366</v>
      </c>
      <c r="G976" t="s">
        <v>416</v>
      </c>
      <c r="H976" t="s">
        <v>130</v>
      </c>
      <c r="I976">
        <v>9</v>
      </c>
      <c r="J976" t="s">
        <v>209</v>
      </c>
      <c r="K976" t="s">
        <v>252</v>
      </c>
      <c r="L976" t="s">
        <v>108</v>
      </c>
      <c r="O976" t="str">
        <f>+VLOOKUP(Línea_Causa_Sexo_Región[[#This Row],[id_LA]],Línea_Atención[],2,0)</f>
        <v>Línea Oficina Protección Derechos</v>
      </c>
    </row>
    <row r="977" spans="2:15" x14ac:dyDescent="0.3">
      <c r="B977" s="4" t="str">
        <f t="shared" si="45"/>
        <v>4-Causa Ingreso-12</v>
      </c>
      <c r="C977" s="4" t="str">
        <f t="shared" si="46"/>
        <v>4-Causa Ingreso-12-Hombres</v>
      </c>
      <c r="D977" s="4" t="str">
        <f t="shared" si="47"/>
        <v>4-Causa Ingreso-12-Hombres-14</v>
      </c>
      <c r="E977">
        <v>4</v>
      </c>
      <c r="F977" t="s">
        <v>366</v>
      </c>
      <c r="G977" t="s">
        <v>416</v>
      </c>
      <c r="H977" t="s">
        <v>130</v>
      </c>
      <c r="I977">
        <v>14</v>
      </c>
      <c r="J977" t="s">
        <v>214</v>
      </c>
      <c r="K977" t="s">
        <v>252</v>
      </c>
      <c r="L977" t="s">
        <v>108</v>
      </c>
      <c r="O977" t="str">
        <f>+VLOOKUP(Línea_Causa_Sexo_Región[[#This Row],[id_LA]],Línea_Atención[],2,0)</f>
        <v>Línea Oficina Protección Derechos</v>
      </c>
    </row>
    <row r="978" spans="2:15" x14ac:dyDescent="0.3">
      <c r="B978" s="4" t="str">
        <f t="shared" si="45"/>
        <v>4-Causa Ingreso-12</v>
      </c>
      <c r="C978" s="4" t="str">
        <f t="shared" si="46"/>
        <v>4-Causa Ingreso-12-Hombres</v>
      </c>
      <c r="D978" s="4" t="str">
        <f t="shared" si="47"/>
        <v>4-Causa Ingreso-12-Hombres-10</v>
      </c>
      <c r="E978">
        <v>4</v>
      </c>
      <c r="F978" t="s">
        <v>366</v>
      </c>
      <c r="G978" t="s">
        <v>416</v>
      </c>
      <c r="H978" t="s">
        <v>130</v>
      </c>
      <c r="I978">
        <v>10</v>
      </c>
      <c r="J978" t="s">
        <v>210</v>
      </c>
      <c r="K978" t="s">
        <v>252</v>
      </c>
      <c r="L978" t="s">
        <v>108</v>
      </c>
      <c r="O978" t="str">
        <f>+VLOOKUP(Línea_Causa_Sexo_Región[[#This Row],[id_LA]],Línea_Atención[],2,0)</f>
        <v>Línea Oficina Protección Derechos</v>
      </c>
    </row>
    <row r="979" spans="2:15" x14ac:dyDescent="0.3">
      <c r="B979" s="4" t="str">
        <f t="shared" si="45"/>
        <v>4-Causa Ingreso-12</v>
      </c>
      <c r="C979" s="4" t="str">
        <f t="shared" si="46"/>
        <v>4-Causa Ingreso-12-Hombres</v>
      </c>
      <c r="D979" s="4" t="str">
        <f t="shared" si="47"/>
        <v>4-Causa Ingreso-12-Hombres-11</v>
      </c>
      <c r="E979">
        <v>4</v>
      </c>
      <c r="F979" t="s">
        <v>366</v>
      </c>
      <c r="G979" t="s">
        <v>416</v>
      </c>
      <c r="H979" t="s">
        <v>130</v>
      </c>
      <c r="I979">
        <v>11</v>
      </c>
      <c r="J979" t="s">
        <v>211</v>
      </c>
      <c r="K979" t="s">
        <v>252</v>
      </c>
      <c r="L979" t="s">
        <v>108</v>
      </c>
      <c r="O979" t="str">
        <f>+VLOOKUP(Línea_Causa_Sexo_Región[[#This Row],[id_LA]],Línea_Atención[],2,0)</f>
        <v>Línea Oficina Protección Derechos</v>
      </c>
    </row>
    <row r="980" spans="2:15" x14ac:dyDescent="0.3">
      <c r="B980" s="4" t="str">
        <f t="shared" si="45"/>
        <v>4-Causa Ingreso-12</v>
      </c>
      <c r="C980" s="4" t="str">
        <f t="shared" si="46"/>
        <v>4-Causa Ingreso-12-Hombres</v>
      </c>
      <c r="D980" s="4" t="str">
        <f t="shared" si="47"/>
        <v>4-Causa Ingreso-12-Hombres-12</v>
      </c>
      <c r="E980">
        <v>4</v>
      </c>
      <c r="F980" t="s">
        <v>366</v>
      </c>
      <c r="G980" t="s">
        <v>416</v>
      </c>
      <c r="H980" t="s">
        <v>130</v>
      </c>
      <c r="I980">
        <v>12</v>
      </c>
      <c r="J980" t="s">
        <v>212</v>
      </c>
      <c r="K980" t="s">
        <v>252</v>
      </c>
      <c r="L980" t="s">
        <v>108</v>
      </c>
      <c r="O980" t="str">
        <f>+VLOOKUP(Línea_Causa_Sexo_Región[[#This Row],[id_LA]],Línea_Atención[],2,0)</f>
        <v>Línea Oficina Protección Derechos</v>
      </c>
    </row>
    <row r="981" spans="2:15" x14ac:dyDescent="0.3">
      <c r="B981" s="4" t="str">
        <f t="shared" si="45"/>
        <v>4-Causa Ingreso-12</v>
      </c>
      <c r="C981" s="4" t="str">
        <f t="shared" si="46"/>
        <v>4-Causa Ingreso-12-Mujeres</v>
      </c>
      <c r="D981" s="4" t="str">
        <f t="shared" si="47"/>
        <v>4-Causa Ingreso-12-Mujeres-15</v>
      </c>
      <c r="E981">
        <v>4</v>
      </c>
      <c r="F981" t="s">
        <v>366</v>
      </c>
      <c r="G981" t="s">
        <v>416</v>
      </c>
      <c r="H981" t="s">
        <v>130</v>
      </c>
      <c r="I981">
        <v>15</v>
      </c>
      <c r="J981" t="s">
        <v>215</v>
      </c>
      <c r="K981" t="s">
        <v>253</v>
      </c>
      <c r="L981" t="s">
        <v>108</v>
      </c>
      <c r="O981" t="str">
        <f>+VLOOKUP(Línea_Causa_Sexo_Región[[#This Row],[id_LA]],Línea_Atención[],2,0)</f>
        <v>Línea Oficina Protección Derechos</v>
      </c>
    </row>
    <row r="982" spans="2:15" x14ac:dyDescent="0.3">
      <c r="B982" s="4" t="str">
        <f t="shared" si="45"/>
        <v>4-Causa Ingreso-12</v>
      </c>
      <c r="C982" s="4" t="str">
        <f t="shared" si="46"/>
        <v>4-Causa Ingreso-12-Mujeres</v>
      </c>
      <c r="D982" s="4" t="str">
        <f t="shared" si="47"/>
        <v>4-Causa Ingreso-12-Mujeres-1</v>
      </c>
      <c r="E982">
        <v>4</v>
      </c>
      <c r="F982" t="s">
        <v>366</v>
      </c>
      <c r="G982" t="s">
        <v>416</v>
      </c>
      <c r="H982" t="s">
        <v>130</v>
      </c>
      <c r="I982">
        <v>1</v>
      </c>
      <c r="J982" t="s">
        <v>201</v>
      </c>
      <c r="K982" t="s">
        <v>253</v>
      </c>
      <c r="L982" t="s">
        <v>108</v>
      </c>
      <c r="O982" t="str">
        <f>+VLOOKUP(Línea_Causa_Sexo_Región[[#This Row],[id_LA]],Línea_Atención[],2,0)</f>
        <v>Línea Oficina Protección Derechos</v>
      </c>
    </row>
    <row r="983" spans="2:15" x14ac:dyDescent="0.3">
      <c r="B983" s="4" t="str">
        <f t="shared" si="45"/>
        <v>4-Causa Ingreso-12</v>
      </c>
      <c r="C983" s="4" t="str">
        <f t="shared" si="46"/>
        <v>4-Causa Ingreso-12-Mujeres</v>
      </c>
      <c r="D983" s="4" t="str">
        <f t="shared" si="47"/>
        <v>4-Causa Ingreso-12-Mujeres-2</v>
      </c>
      <c r="E983">
        <v>4</v>
      </c>
      <c r="F983" t="s">
        <v>366</v>
      </c>
      <c r="G983" t="s">
        <v>416</v>
      </c>
      <c r="H983" t="s">
        <v>130</v>
      </c>
      <c r="I983">
        <v>2</v>
      </c>
      <c r="J983" t="s">
        <v>202</v>
      </c>
      <c r="K983" t="s">
        <v>253</v>
      </c>
      <c r="L983" t="s">
        <v>108</v>
      </c>
      <c r="O983" t="str">
        <f>+VLOOKUP(Línea_Causa_Sexo_Región[[#This Row],[id_LA]],Línea_Atención[],2,0)</f>
        <v>Línea Oficina Protección Derechos</v>
      </c>
    </row>
    <row r="984" spans="2:15" x14ac:dyDescent="0.3">
      <c r="B984" s="4" t="str">
        <f t="shared" si="45"/>
        <v>4-Causa Ingreso-12</v>
      </c>
      <c r="C984" s="4" t="str">
        <f t="shared" si="46"/>
        <v>4-Causa Ingreso-12-Mujeres</v>
      </c>
      <c r="D984" s="4" t="str">
        <f t="shared" si="47"/>
        <v>4-Causa Ingreso-12-Mujeres-3</v>
      </c>
      <c r="E984">
        <v>4</v>
      </c>
      <c r="F984" t="s">
        <v>366</v>
      </c>
      <c r="G984" t="s">
        <v>416</v>
      </c>
      <c r="H984" t="s">
        <v>130</v>
      </c>
      <c r="I984">
        <v>3</v>
      </c>
      <c r="J984" t="s">
        <v>203</v>
      </c>
      <c r="K984" t="s">
        <v>253</v>
      </c>
      <c r="L984" t="s">
        <v>108</v>
      </c>
      <c r="O984" t="str">
        <f>+VLOOKUP(Línea_Causa_Sexo_Región[[#This Row],[id_LA]],Línea_Atención[],2,0)</f>
        <v>Línea Oficina Protección Derechos</v>
      </c>
    </row>
    <row r="985" spans="2:15" x14ac:dyDescent="0.3">
      <c r="B985" s="4" t="str">
        <f t="shared" si="45"/>
        <v>4-Causa Ingreso-12</v>
      </c>
      <c r="C985" s="4" t="str">
        <f t="shared" si="46"/>
        <v>4-Causa Ingreso-12-Mujeres</v>
      </c>
      <c r="D985" s="4" t="str">
        <f t="shared" si="47"/>
        <v>4-Causa Ingreso-12-Mujeres-4</v>
      </c>
      <c r="E985">
        <v>4</v>
      </c>
      <c r="F985" t="s">
        <v>366</v>
      </c>
      <c r="G985" t="s">
        <v>416</v>
      </c>
      <c r="H985" t="s">
        <v>130</v>
      </c>
      <c r="I985">
        <v>4</v>
      </c>
      <c r="J985" t="s">
        <v>204</v>
      </c>
      <c r="K985" t="s">
        <v>253</v>
      </c>
      <c r="L985" t="s">
        <v>108</v>
      </c>
      <c r="O985" t="str">
        <f>+VLOOKUP(Línea_Causa_Sexo_Región[[#This Row],[id_LA]],Línea_Atención[],2,0)</f>
        <v>Línea Oficina Protección Derechos</v>
      </c>
    </row>
    <row r="986" spans="2:15" x14ac:dyDescent="0.3">
      <c r="B986" s="4" t="str">
        <f t="shared" si="45"/>
        <v>4-Causa Ingreso-12</v>
      </c>
      <c r="C986" s="4" t="str">
        <f t="shared" si="46"/>
        <v>4-Causa Ingreso-12-Mujeres</v>
      </c>
      <c r="D986" s="4" t="str">
        <f t="shared" si="47"/>
        <v>4-Causa Ingreso-12-Mujeres-5</v>
      </c>
      <c r="E986">
        <v>4</v>
      </c>
      <c r="F986" t="s">
        <v>366</v>
      </c>
      <c r="G986" t="s">
        <v>416</v>
      </c>
      <c r="H986" t="s">
        <v>130</v>
      </c>
      <c r="I986">
        <v>5</v>
      </c>
      <c r="J986" t="s">
        <v>205</v>
      </c>
      <c r="K986" t="s">
        <v>253</v>
      </c>
      <c r="L986" t="s">
        <v>108</v>
      </c>
      <c r="O986" t="str">
        <f>+VLOOKUP(Línea_Causa_Sexo_Región[[#This Row],[id_LA]],Línea_Atención[],2,0)</f>
        <v>Línea Oficina Protección Derechos</v>
      </c>
    </row>
    <row r="987" spans="2:15" x14ac:dyDescent="0.3">
      <c r="B987" s="4" t="str">
        <f t="shared" si="45"/>
        <v>4-Causa Ingreso-12</v>
      </c>
      <c r="C987" s="4" t="str">
        <f t="shared" si="46"/>
        <v>4-Causa Ingreso-12-Mujeres</v>
      </c>
      <c r="D987" s="4" t="str">
        <f t="shared" si="47"/>
        <v>4-Causa Ingreso-12-Mujeres-13</v>
      </c>
      <c r="E987">
        <v>4</v>
      </c>
      <c r="F987" t="s">
        <v>366</v>
      </c>
      <c r="G987" t="s">
        <v>416</v>
      </c>
      <c r="H987" t="s">
        <v>130</v>
      </c>
      <c r="I987">
        <v>13</v>
      </c>
      <c r="J987" t="s">
        <v>213</v>
      </c>
      <c r="K987" t="s">
        <v>253</v>
      </c>
      <c r="L987" t="s">
        <v>108</v>
      </c>
      <c r="O987" t="str">
        <f>+VLOOKUP(Línea_Causa_Sexo_Región[[#This Row],[id_LA]],Línea_Atención[],2,0)</f>
        <v>Línea Oficina Protección Derechos</v>
      </c>
    </row>
    <row r="988" spans="2:15" x14ac:dyDescent="0.3">
      <c r="B988" s="4" t="str">
        <f t="shared" si="45"/>
        <v>4-Causa Ingreso-12</v>
      </c>
      <c r="C988" s="4" t="str">
        <f t="shared" si="46"/>
        <v>4-Causa Ingreso-12-Mujeres</v>
      </c>
      <c r="D988" s="4" t="str">
        <f t="shared" si="47"/>
        <v>4-Causa Ingreso-12-Mujeres-6</v>
      </c>
      <c r="E988">
        <v>4</v>
      </c>
      <c r="F988" t="s">
        <v>366</v>
      </c>
      <c r="G988" t="s">
        <v>416</v>
      </c>
      <c r="H988" t="s">
        <v>130</v>
      </c>
      <c r="I988">
        <v>6</v>
      </c>
      <c r="J988" t="s">
        <v>206</v>
      </c>
      <c r="K988" t="s">
        <v>253</v>
      </c>
      <c r="L988" t="s">
        <v>108</v>
      </c>
      <c r="O988" t="str">
        <f>+VLOOKUP(Línea_Causa_Sexo_Región[[#This Row],[id_LA]],Línea_Atención[],2,0)</f>
        <v>Línea Oficina Protección Derechos</v>
      </c>
    </row>
    <row r="989" spans="2:15" x14ac:dyDescent="0.3">
      <c r="B989" s="4" t="str">
        <f t="shared" si="45"/>
        <v>4-Causa Ingreso-12</v>
      </c>
      <c r="C989" s="4" t="str">
        <f t="shared" si="46"/>
        <v>4-Causa Ingreso-12-Mujeres</v>
      </c>
      <c r="D989" s="4" t="str">
        <f t="shared" si="47"/>
        <v>4-Causa Ingreso-12-Mujeres-7</v>
      </c>
      <c r="E989">
        <v>4</v>
      </c>
      <c r="F989" t="s">
        <v>366</v>
      </c>
      <c r="G989" t="s">
        <v>416</v>
      </c>
      <c r="H989" t="s">
        <v>130</v>
      </c>
      <c r="I989">
        <v>7</v>
      </c>
      <c r="J989" t="s">
        <v>207</v>
      </c>
      <c r="K989" t="s">
        <v>253</v>
      </c>
      <c r="L989" t="s">
        <v>108</v>
      </c>
      <c r="O989" t="str">
        <f>+VLOOKUP(Línea_Causa_Sexo_Región[[#This Row],[id_LA]],Línea_Atención[],2,0)</f>
        <v>Línea Oficina Protección Derechos</v>
      </c>
    </row>
    <row r="990" spans="2:15" x14ac:dyDescent="0.3">
      <c r="B990" s="4" t="str">
        <f t="shared" si="45"/>
        <v>4-Causa Ingreso-12</v>
      </c>
      <c r="C990" s="4" t="str">
        <f t="shared" si="46"/>
        <v>4-Causa Ingreso-12-Mujeres</v>
      </c>
      <c r="D990" s="4" t="str">
        <f t="shared" si="47"/>
        <v>4-Causa Ingreso-12-Mujeres-16</v>
      </c>
      <c r="E990">
        <v>4</v>
      </c>
      <c r="F990" t="s">
        <v>366</v>
      </c>
      <c r="G990" t="s">
        <v>416</v>
      </c>
      <c r="H990" t="s">
        <v>130</v>
      </c>
      <c r="I990">
        <v>16</v>
      </c>
      <c r="J990" t="s">
        <v>216</v>
      </c>
      <c r="K990" t="s">
        <v>253</v>
      </c>
      <c r="L990" t="s">
        <v>108</v>
      </c>
      <c r="O990" t="str">
        <f>+VLOOKUP(Línea_Causa_Sexo_Región[[#This Row],[id_LA]],Línea_Atención[],2,0)</f>
        <v>Línea Oficina Protección Derechos</v>
      </c>
    </row>
    <row r="991" spans="2:15" x14ac:dyDescent="0.3">
      <c r="B991" s="4" t="str">
        <f t="shared" si="45"/>
        <v>4-Causa Ingreso-12</v>
      </c>
      <c r="C991" s="4" t="str">
        <f t="shared" si="46"/>
        <v>4-Causa Ingreso-12-Mujeres</v>
      </c>
      <c r="D991" s="4" t="str">
        <f t="shared" si="47"/>
        <v>4-Causa Ingreso-12-Mujeres-8</v>
      </c>
      <c r="E991">
        <v>4</v>
      </c>
      <c r="F991" t="s">
        <v>366</v>
      </c>
      <c r="G991" t="s">
        <v>416</v>
      </c>
      <c r="H991" t="s">
        <v>130</v>
      </c>
      <c r="I991">
        <v>8</v>
      </c>
      <c r="J991" t="s">
        <v>208</v>
      </c>
      <c r="K991" t="s">
        <v>253</v>
      </c>
      <c r="L991" t="s">
        <v>108</v>
      </c>
      <c r="O991" t="str">
        <f>+VLOOKUP(Línea_Causa_Sexo_Región[[#This Row],[id_LA]],Línea_Atención[],2,0)</f>
        <v>Línea Oficina Protección Derechos</v>
      </c>
    </row>
    <row r="992" spans="2:15" x14ac:dyDescent="0.3">
      <c r="B992" s="4" t="str">
        <f t="shared" si="45"/>
        <v>4-Causa Ingreso-12</v>
      </c>
      <c r="C992" s="4" t="str">
        <f t="shared" si="46"/>
        <v>4-Causa Ingreso-12-Mujeres</v>
      </c>
      <c r="D992" s="4" t="str">
        <f t="shared" si="47"/>
        <v>4-Causa Ingreso-12-Mujeres-9</v>
      </c>
      <c r="E992">
        <v>4</v>
      </c>
      <c r="F992" t="s">
        <v>366</v>
      </c>
      <c r="G992" t="s">
        <v>416</v>
      </c>
      <c r="H992" t="s">
        <v>130</v>
      </c>
      <c r="I992">
        <v>9</v>
      </c>
      <c r="J992" t="s">
        <v>209</v>
      </c>
      <c r="K992" t="s">
        <v>253</v>
      </c>
      <c r="L992" t="s">
        <v>108</v>
      </c>
      <c r="O992" t="str">
        <f>+VLOOKUP(Línea_Causa_Sexo_Región[[#This Row],[id_LA]],Línea_Atención[],2,0)</f>
        <v>Línea Oficina Protección Derechos</v>
      </c>
    </row>
    <row r="993" spans="2:15" x14ac:dyDescent="0.3">
      <c r="B993" s="4" t="str">
        <f t="shared" si="45"/>
        <v>4-Causa Ingreso-12</v>
      </c>
      <c r="C993" s="4" t="str">
        <f t="shared" si="46"/>
        <v>4-Causa Ingreso-12-Mujeres</v>
      </c>
      <c r="D993" s="4" t="str">
        <f t="shared" si="47"/>
        <v>4-Causa Ingreso-12-Mujeres-14</v>
      </c>
      <c r="E993">
        <v>4</v>
      </c>
      <c r="F993" t="s">
        <v>366</v>
      </c>
      <c r="G993" t="s">
        <v>416</v>
      </c>
      <c r="H993" t="s">
        <v>130</v>
      </c>
      <c r="I993">
        <v>14</v>
      </c>
      <c r="J993" t="s">
        <v>214</v>
      </c>
      <c r="K993" t="s">
        <v>253</v>
      </c>
      <c r="L993" t="s">
        <v>108</v>
      </c>
      <c r="O993" t="str">
        <f>+VLOOKUP(Línea_Causa_Sexo_Región[[#This Row],[id_LA]],Línea_Atención[],2,0)</f>
        <v>Línea Oficina Protección Derechos</v>
      </c>
    </row>
    <row r="994" spans="2:15" x14ac:dyDescent="0.3">
      <c r="B994" s="4" t="str">
        <f t="shared" si="45"/>
        <v>4-Causa Ingreso-12</v>
      </c>
      <c r="C994" s="4" t="str">
        <f t="shared" si="46"/>
        <v>4-Causa Ingreso-12-Mujeres</v>
      </c>
      <c r="D994" s="4" t="str">
        <f t="shared" si="47"/>
        <v>4-Causa Ingreso-12-Mujeres-10</v>
      </c>
      <c r="E994">
        <v>4</v>
      </c>
      <c r="F994" t="s">
        <v>366</v>
      </c>
      <c r="G994" t="s">
        <v>416</v>
      </c>
      <c r="H994" t="s">
        <v>130</v>
      </c>
      <c r="I994">
        <v>10</v>
      </c>
      <c r="J994" t="s">
        <v>210</v>
      </c>
      <c r="K994" t="s">
        <v>253</v>
      </c>
      <c r="L994" t="s">
        <v>108</v>
      </c>
      <c r="O994" t="str">
        <f>+VLOOKUP(Línea_Causa_Sexo_Región[[#This Row],[id_LA]],Línea_Atención[],2,0)</f>
        <v>Línea Oficina Protección Derechos</v>
      </c>
    </row>
    <row r="995" spans="2:15" x14ac:dyDescent="0.3">
      <c r="B995" s="4" t="str">
        <f t="shared" si="45"/>
        <v>4-Causa Ingreso-12</v>
      </c>
      <c r="C995" s="4" t="str">
        <f t="shared" si="46"/>
        <v>4-Causa Ingreso-12-Mujeres</v>
      </c>
      <c r="D995" s="4" t="str">
        <f t="shared" si="47"/>
        <v>4-Causa Ingreso-12-Mujeres-11</v>
      </c>
      <c r="E995">
        <v>4</v>
      </c>
      <c r="F995" t="s">
        <v>366</v>
      </c>
      <c r="G995" t="s">
        <v>416</v>
      </c>
      <c r="H995" t="s">
        <v>130</v>
      </c>
      <c r="I995">
        <v>11</v>
      </c>
      <c r="J995" t="s">
        <v>211</v>
      </c>
      <c r="K995" t="s">
        <v>253</v>
      </c>
      <c r="L995" t="s">
        <v>108</v>
      </c>
      <c r="O995" t="str">
        <f>+VLOOKUP(Línea_Causa_Sexo_Región[[#This Row],[id_LA]],Línea_Atención[],2,0)</f>
        <v>Línea Oficina Protección Derechos</v>
      </c>
    </row>
    <row r="996" spans="2:15" x14ac:dyDescent="0.3">
      <c r="B996" s="4" t="str">
        <f t="shared" si="45"/>
        <v>4-Causa Ingreso-12</v>
      </c>
      <c r="C996" s="4" t="str">
        <f t="shared" si="46"/>
        <v>4-Causa Ingreso-12-Mujeres</v>
      </c>
      <c r="D996" s="4" t="str">
        <f t="shared" si="47"/>
        <v>4-Causa Ingreso-12-Mujeres-12</v>
      </c>
      <c r="E996">
        <v>4</v>
      </c>
      <c r="F996" t="s">
        <v>366</v>
      </c>
      <c r="G996" t="s">
        <v>416</v>
      </c>
      <c r="H996" t="s">
        <v>130</v>
      </c>
      <c r="I996">
        <v>12</v>
      </c>
      <c r="J996" t="s">
        <v>212</v>
      </c>
      <c r="K996" t="s">
        <v>253</v>
      </c>
      <c r="L996" t="s">
        <v>108</v>
      </c>
      <c r="O996" t="str">
        <f>+VLOOKUP(Línea_Causa_Sexo_Región[[#This Row],[id_LA]],Línea_Atención[],2,0)</f>
        <v>Línea Oficina Protección Derechos</v>
      </c>
    </row>
    <row r="997" spans="2:15" x14ac:dyDescent="0.3">
      <c r="B997" s="4" t="str">
        <f t="shared" ref="B997:B1060" si="48">+E997&amp;"-"&amp;F997</f>
        <v>1-Causa Ingreso-02</v>
      </c>
      <c r="C997" s="4" t="str">
        <f t="shared" ref="C997:C1060" si="49">+B997&amp;"-"&amp;K997</f>
        <v>1-Causa Ingreso-02-Hombres</v>
      </c>
      <c r="D997" s="4" t="str">
        <f t="shared" ref="D997:D1060" si="50">+C997&amp;"-"&amp;I997</f>
        <v>1-Causa Ingreso-02-Hombres-15</v>
      </c>
      <c r="E997">
        <v>1</v>
      </c>
      <c r="F997" t="s">
        <v>356</v>
      </c>
      <c r="G997" t="s">
        <v>416</v>
      </c>
      <c r="H997" t="s">
        <v>124</v>
      </c>
      <c r="I997">
        <v>15</v>
      </c>
      <c r="J997" t="s">
        <v>215</v>
      </c>
      <c r="K997" t="s">
        <v>252</v>
      </c>
      <c r="L997" t="s">
        <v>101</v>
      </c>
      <c r="M997">
        <v>23</v>
      </c>
      <c r="N997">
        <v>44012</v>
      </c>
      <c r="O997" t="str">
        <f>+VLOOKUP(Línea_Causa_Sexo_Región[[#This Row],[id_LA]],Línea_Atención[],2,0)</f>
        <v>Línea Ambulatoria</v>
      </c>
    </row>
    <row r="998" spans="2:15" x14ac:dyDescent="0.3">
      <c r="B998" s="4" t="str">
        <f t="shared" si="48"/>
        <v>1-Causa Ingreso-02</v>
      </c>
      <c r="C998" s="4" t="str">
        <f t="shared" si="49"/>
        <v>1-Causa Ingreso-02-Hombres</v>
      </c>
      <c r="D998" s="4" t="str">
        <f t="shared" si="50"/>
        <v>1-Causa Ingreso-02-Hombres-1</v>
      </c>
      <c r="E998">
        <v>1</v>
      </c>
      <c r="F998" t="s">
        <v>356</v>
      </c>
      <c r="G998" t="s">
        <v>416</v>
      </c>
      <c r="H998" t="s">
        <v>124</v>
      </c>
      <c r="I998">
        <v>1</v>
      </c>
      <c r="J998" t="s">
        <v>201</v>
      </c>
      <c r="K998" t="s">
        <v>252</v>
      </c>
      <c r="L998" t="s">
        <v>101</v>
      </c>
      <c r="M998">
        <v>5</v>
      </c>
      <c r="N998">
        <v>44012</v>
      </c>
      <c r="O998" t="str">
        <f>+VLOOKUP(Línea_Causa_Sexo_Región[[#This Row],[id_LA]],Línea_Atención[],2,0)</f>
        <v>Línea Ambulatoria</v>
      </c>
    </row>
    <row r="999" spans="2:15" x14ac:dyDescent="0.3">
      <c r="B999" s="4" t="str">
        <f t="shared" si="48"/>
        <v>1-Causa Ingreso-02</v>
      </c>
      <c r="C999" s="4" t="str">
        <f t="shared" si="49"/>
        <v>1-Causa Ingreso-02-Hombres</v>
      </c>
      <c r="D999" s="4" t="str">
        <f t="shared" si="50"/>
        <v>1-Causa Ingreso-02-Hombres-2</v>
      </c>
      <c r="E999">
        <v>1</v>
      </c>
      <c r="F999" t="s">
        <v>356</v>
      </c>
      <c r="G999" t="s">
        <v>416</v>
      </c>
      <c r="H999" t="s">
        <v>124</v>
      </c>
      <c r="I999">
        <v>2</v>
      </c>
      <c r="J999" t="s">
        <v>202</v>
      </c>
      <c r="K999" t="s">
        <v>252</v>
      </c>
      <c r="L999" t="s">
        <v>101</v>
      </c>
      <c r="M999">
        <v>14</v>
      </c>
      <c r="N999">
        <v>44012</v>
      </c>
      <c r="O999" t="str">
        <f>+VLOOKUP(Línea_Causa_Sexo_Región[[#This Row],[id_LA]],Línea_Atención[],2,0)</f>
        <v>Línea Ambulatoria</v>
      </c>
    </row>
    <row r="1000" spans="2:15" x14ac:dyDescent="0.3">
      <c r="B1000" s="4" t="str">
        <f t="shared" si="48"/>
        <v>1-Causa Ingreso-02</v>
      </c>
      <c r="C1000" s="4" t="str">
        <f t="shared" si="49"/>
        <v>1-Causa Ingreso-02-Hombres</v>
      </c>
      <c r="D1000" s="4" t="str">
        <f t="shared" si="50"/>
        <v>1-Causa Ingreso-02-Hombres-3</v>
      </c>
      <c r="E1000">
        <v>1</v>
      </c>
      <c r="F1000" t="s">
        <v>356</v>
      </c>
      <c r="G1000" t="s">
        <v>416</v>
      </c>
      <c r="H1000" t="s">
        <v>124</v>
      </c>
      <c r="I1000">
        <v>3</v>
      </c>
      <c r="J1000" t="s">
        <v>203</v>
      </c>
      <c r="K1000" t="s">
        <v>252</v>
      </c>
      <c r="L1000" t="s">
        <v>101</v>
      </c>
      <c r="M1000">
        <v>51</v>
      </c>
      <c r="N1000">
        <v>44012</v>
      </c>
      <c r="O1000" t="str">
        <f>+VLOOKUP(Línea_Causa_Sexo_Región[[#This Row],[id_LA]],Línea_Atención[],2,0)</f>
        <v>Línea Ambulatoria</v>
      </c>
    </row>
    <row r="1001" spans="2:15" x14ac:dyDescent="0.3">
      <c r="B1001" s="4" t="str">
        <f t="shared" si="48"/>
        <v>1-Causa Ingreso-02</v>
      </c>
      <c r="C1001" s="4" t="str">
        <f t="shared" si="49"/>
        <v>1-Causa Ingreso-02-Hombres</v>
      </c>
      <c r="D1001" s="4" t="str">
        <f t="shared" si="50"/>
        <v>1-Causa Ingreso-02-Hombres-4</v>
      </c>
      <c r="E1001">
        <v>1</v>
      </c>
      <c r="F1001" t="s">
        <v>356</v>
      </c>
      <c r="G1001" t="s">
        <v>416</v>
      </c>
      <c r="H1001" t="s">
        <v>124</v>
      </c>
      <c r="I1001">
        <v>4</v>
      </c>
      <c r="J1001" t="s">
        <v>204</v>
      </c>
      <c r="K1001" t="s">
        <v>252</v>
      </c>
      <c r="L1001" t="s">
        <v>101</v>
      </c>
      <c r="M1001">
        <v>42</v>
      </c>
      <c r="N1001">
        <v>44012</v>
      </c>
      <c r="O1001" t="str">
        <f>+VLOOKUP(Línea_Causa_Sexo_Región[[#This Row],[id_LA]],Línea_Atención[],2,0)</f>
        <v>Línea Ambulatoria</v>
      </c>
    </row>
    <row r="1002" spans="2:15" x14ac:dyDescent="0.3">
      <c r="B1002" s="4" t="str">
        <f t="shared" si="48"/>
        <v>1-Causa Ingreso-02</v>
      </c>
      <c r="C1002" s="4" t="str">
        <f t="shared" si="49"/>
        <v>1-Causa Ingreso-02-Hombres</v>
      </c>
      <c r="D1002" s="4" t="str">
        <f t="shared" si="50"/>
        <v>1-Causa Ingreso-02-Hombres-5</v>
      </c>
      <c r="E1002">
        <v>1</v>
      </c>
      <c r="F1002" t="s">
        <v>356</v>
      </c>
      <c r="G1002" t="s">
        <v>416</v>
      </c>
      <c r="H1002" t="s">
        <v>124</v>
      </c>
      <c r="I1002">
        <v>5</v>
      </c>
      <c r="J1002" t="s">
        <v>205</v>
      </c>
      <c r="K1002" t="s">
        <v>252</v>
      </c>
      <c r="L1002" t="s">
        <v>101</v>
      </c>
      <c r="M1002">
        <v>27</v>
      </c>
      <c r="N1002">
        <v>44012</v>
      </c>
      <c r="O1002" t="str">
        <f>+VLOOKUP(Línea_Causa_Sexo_Región[[#This Row],[id_LA]],Línea_Atención[],2,0)</f>
        <v>Línea Ambulatoria</v>
      </c>
    </row>
    <row r="1003" spans="2:15" x14ac:dyDescent="0.3">
      <c r="B1003" s="4" t="str">
        <f t="shared" si="48"/>
        <v>1-Causa Ingreso-02</v>
      </c>
      <c r="C1003" s="4" t="str">
        <f t="shared" si="49"/>
        <v>1-Causa Ingreso-02-Hombres</v>
      </c>
      <c r="D1003" s="4" t="str">
        <f t="shared" si="50"/>
        <v>1-Causa Ingreso-02-Hombres-13</v>
      </c>
      <c r="E1003">
        <v>1</v>
      </c>
      <c r="F1003" t="s">
        <v>356</v>
      </c>
      <c r="G1003" t="s">
        <v>416</v>
      </c>
      <c r="H1003" t="s">
        <v>124</v>
      </c>
      <c r="I1003">
        <v>13</v>
      </c>
      <c r="J1003" t="s">
        <v>213</v>
      </c>
      <c r="K1003" t="s">
        <v>252</v>
      </c>
      <c r="L1003" t="s">
        <v>101</v>
      </c>
      <c r="M1003">
        <v>245</v>
      </c>
      <c r="N1003">
        <v>44012</v>
      </c>
      <c r="O1003" t="str">
        <f>+VLOOKUP(Línea_Causa_Sexo_Región[[#This Row],[id_LA]],Línea_Atención[],2,0)</f>
        <v>Línea Ambulatoria</v>
      </c>
    </row>
    <row r="1004" spans="2:15" x14ac:dyDescent="0.3">
      <c r="B1004" s="4" t="str">
        <f t="shared" si="48"/>
        <v>1-Causa Ingreso-02</v>
      </c>
      <c r="C1004" s="4" t="str">
        <f t="shared" si="49"/>
        <v>1-Causa Ingreso-02-Hombres</v>
      </c>
      <c r="D1004" s="4" t="str">
        <f t="shared" si="50"/>
        <v>1-Causa Ingreso-02-Hombres-6</v>
      </c>
      <c r="E1004">
        <v>1</v>
      </c>
      <c r="F1004" t="s">
        <v>356</v>
      </c>
      <c r="G1004" t="s">
        <v>416</v>
      </c>
      <c r="H1004" t="s">
        <v>124</v>
      </c>
      <c r="I1004">
        <v>6</v>
      </c>
      <c r="J1004" t="s">
        <v>206</v>
      </c>
      <c r="K1004" t="s">
        <v>252</v>
      </c>
      <c r="L1004" t="s">
        <v>101</v>
      </c>
      <c r="M1004">
        <v>81</v>
      </c>
      <c r="N1004">
        <v>44012</v>
      </c>
      <c r="O1004" t="str">
        <f>+VLOOKUP(Línea_Causa_Sexo_Región[[#This Row],[id_LA]],Línea_Atención[],2,0)</f>
        <v>Línea Ambulatoria</v>
      </c>
    </row>
    <row r="1005" spans="2:15" x14ac:dyDescent="0.3">
      <c r="B1005" s="4" t="str">
        <f t="shared" si="48"/>
        <v>1-Causa Ingreso-02</v>
      </c>
      <c r="C1005" s="4" t="str">
        <f t="shared" si="49"/>
        <v>1-Causa Ingreso-02-Hombres</v>
      </c>
      <c r="D1005" s="4" t="str">
        <f t="shared" si="50"/>
        <v>1-Causa Ingreso-02-Hombres-7</v>
      </c>
      <c r="E1005">
        <v>1</v>
      </c>
      <c r="F1005" t="s">
        <v>356</v>
      </c>
      <c r="G1005" t="s">
        <v>416</v>
      </c>
      <c r="H1005" t="s">
        <v>124</v>
      </c>
      <c r="I1005">
        <v>7</v>
      </c>
      <c r="J1005" t="s">
        <v>207</v>
      </c>
      <c r="K1005" t="s">
        <v>252</v>
      </c>
      <c r="L1005" t="s">
        <v>101</v>
      </c>
      <c r="M1005">
        <v>11</v>
      </c>
      <c r="N1005">
        <v>44012</v>
      </c>
      <c r="O1005" t="str">
        <f>+VLOOKUP(Línea_Causa_Sexo_Región[[#This Row],[id_LA]],Línea_Atención[],2,0)</f>
        <v>Línea Ambulatoria</v>
      </c>
    </row>
    <row r="1006" spans="2:15" x14ac:dyDescent="0.3">
      <c r="B1006" s="4" t="str">
        <f t="shared" si="48"/>
        <v>1-Causa Ingreso-02</v>
      </c>
      <c r="C1006" s="4" t="str">
        <f t="shared" si="49"/>
        <v>1-Causa Ingreso-02-Hombres</v>
      </c>
      <c r="D1006" s="4" t="str">
        <f t="shared" si="50"/>
        <v>1-Causa Ingreso-02-Hombres-16</v>
      </c>
      <c r="E1006">
        <v>1</v>
      </c>
      <c r="F1006" t="s">
        <v>356</v>
      </c>
      <c r="G1006" t="s">
        <v>416</v>
      </c>
      <c r="H1006" t="s">
        <v>124</v>
      </c>
      <c r="I1006">
        <v>16</v>
      </c>
      <c r="J1006" t="s">
        <v>216</v>
      </c>
      <c r="K1006" t="s">
        <v>252</v>
      </c>
      <c r="L1006" t="s">
        <v>101</v>
      </c>
      <c r="M1006">
        <v>16</v>
      </c>
      <c r="N1006">
        <v>44012</v>
      </c>
      <c r="O1006" t="str">
        <f>+VLOOKUP(Línea_Causa_Sexo_Región[[#This Row],[id_LA]],Línea_Atención[],2,0)</f>
        <v>Línea Ambulatoria</v>
      </c>
    </row>
    <row r="1007" spans="2:15" x14ac:dyDescent="0.3">
      <c r="B1007" s="4" t="str">
        <f t="shared" si="48"/>
        <v>1-Causa Ingreso-02</v>
      </c>
      <c r="C1007" s="4" t="str">
        <f t="shared" si="49"/>
        <v>1-Causa Ingreso-02-Hombres</v>
      </c>
      <c r="D1007" s="4" t="str">
        <f t="shared" si="50"/>
        <v>1-Causa Ingreso-02-Hombres-8</v>
      </c>
      <c r="E1007">
        <v>1</v>
      </c>
      <c r="F1007" t="s">
        <v>356</v>
      </c>
      <c r="G1007" t="s">
        <v>416</v>
      </c>
      <c r="H1007" t="s">
        <v>124</v>
      </c>
      <c r="I1007">
        <v>8</v>
      </c>
      <c r="J1007" t="s">
        <v>208</v>
      </c>
      <c r="K1007" t="s">
        <v>252</v>
      </c>
      <c r="L1007" t="s">
        <v>101</v>
      </c>
      <c r="M1007">
        <v>76</v>
      </c>
      <c r="N1007">
        <v>44012</v>
      </c>
      <c r="O1007" t="str">
        <f>+VLOOKUP(Línea_Causa_Sexo_Región[[#This Row],[id_LA]],Línea_Atención[],2,0)</f>
        <v>Línea Ambulatoria</v>
      </c>
    </row>
    <row r="1008" spans="2:15" x14ac:dyDescent="0.3">
      <c r="B1008" s="4" t="str">
        <f t="shared" si="48"/>
        <v>1-Causa Ingreso-02</v>
      </c>
      <c r="C1008" s="4" t="str">
        <f t="shared" si="49"/>
        <v>1-Causa Ingreso-02-Hombres</v>
      </c>
      <c r="D1008" s="4" t="str">
        <f t="shared" si="50"/>
        <v>1-Causa Ingreso-02-Hombres-9</v>
      </c>
      <c r="E1008">
        <v>1</v>
      </c>
      <c r="F1008" t="s">
        <v>356</v>
      </c>
      <c r="G1008" t="s">
        <v>416</v>
      </c>
      <c r="H1008" t="s">
        <v>124</v>
      </c>
      <c r="I1008">
        <v>9</v>
      </c>
      <c r="J1008" t="s">
        <v>209</v>
      </c>
      <c r="K1008" t="s">
        <v>252</v>
      </c>
      <c r="L1008" t="s">
        <v>101</v>
      </c>
      <c r="M1008">
        <v>99</v>
      </c>
      <c r="N1008">
        <v>44012</v>
      </c>
      <c r="O1008" t="str">
        <f>+VLOOKUP(Línea_Causa_Sexo_Región[[#This Row],[id_LA]],Línea_Atención[],2,0)</f>
        <v>Línea Ambulatoria</v>
      </c>
    </row>
    <row r="1009" spans="2:15" x14ac:dyDescent="0.3">
      <c r="B1009" s="4" t="str">
        <f t="shared" si="48"/>
        <v>1-Causa Ingreso-02</v>
      </c>
      <c r="C1009" s="4" t="str">
        <f t="shared" si="49"/>
        <v>1-Causa Ingreso-02-Hombres</v>
      </c>
      <c r="D1009" s="4" t="str">
        <f t="shared" si="50"/>
        <v>1-Causa Ingreso-02-Hombres-14</v>
      </c>
      <c r="E1009">
        <v>1</v>
      </c>
      <c r="F1009" t="s">
        <v>356</v>
      </c>
      <c r="G1009" t="s">
        <v>416</v>
      </c>
      <c r="H1009" t="s">
        <v>124</v>
      </c>
      <c r="I1009">
        <v>14</v>
      </c>
      <c r="J1009" t="s">
        <v>214</v>
      </c>
      <c r="K1009" t="s">
        <v>252</v>
      </c>
      <c r="L1009" t="s">
        <v>101</v>
      </c>
      <c r="M1009">
        <v>4</v>
      </c>
      <c r="N1009">
        <v>44012</v>
      </c>
      <c r="O1009" t="str">
        <f>+VLOOKUP(Línea_Causa_Sexo_Región[[#This Row],[id_LA]],Línea_Atención[],2,0)</f>
        <v>Línea Ambulatoria</v>
      </c>
    </row>
    <row r="1010" spans="2:15" x14ac:dyDescent="0.3">
      <c r="B1010" s="4" t="str">
        <f t="shared" si="48"/>
        <v>1-</v>
      </c>
      <c r="C1010" s="4" t="str">
        <f t="shared" si="49"/>
        <v>1--Hombres</v>
      </c>
      <c r="D1010" s="4" t="str">
        <f t="shared" si="50"/>
        <v>1--Hombres-10</v>
      </c>
      <c r="E1010">
        <v>1</v>
      </c>
      <c r="I1010">
        <v>10</v>
      </c>
      <c r="J1010" t="s">
        <v>210</v>
      </c>
      <c r="K1010" t="s">
        <v>252</v>
      </c>
      <c r="L1010" t="s">
        <v>101</v>
      </c>
      <c r="M1010">
        <v>10</v>
      </c>
      <c r="N1010">
        <v>44012</v>
      </c>
      <c r="O1010" t="str">
        <f>+VLOOKUP(Línea_Causa_Sexo_Región[[#This Row],[id_LA]],Línea_Atención[],2,0)</f>
        <v>Línea Ambulatoria</v>
      </c>
    </row>
    <row r="1011" spans="2:15" x14ac:dyDescent="0.3">
      <c r="B1011" s="4" t="str">
        <f t="shared" si="48"/>
        <v>1-Causa Ingreso-02</v>
      </c>
      <c r="C1011" s="4" t="str">
        <f t="shared" si="49"/>
        <v>1-Causa Ingreso-02-Hombres</v>
      </c>
      <c r="D1011" s="4" t="str">
        <f t="shared" si="50"/>
        <v>1-Causa Ingreso-02-Hombres-11</v>
      </c>
      <c r="E1011">
        <v>1</v>
      </c>
      <c r="F1011" t="s">
        <v>356</v>
      </c>
      <c r="G1011" t="s">
        <v>416</v>
      </c>
      <c r="H1011" t="s">
        <v>124</v>
      </c>
      <c r="I1011">
        <v>11</v>
      </c>
      <c r="J1011" t="s">
        <v>211</v>
      </c>
      <c r="K1011" t="s">
        <v>252</v>
      </c>
      <c r="L1011" t="s">
        <v>101</v>
      </c>
      <c r="M1011">
        <v>2</v>
      </c>
      <c r="N1011">
        <v>44012</v>
      </c>
      <c r="O1011" t="str">
        <f>+VLOOKUP(Línea_Causa_Sexo_Región[[#This Row],[id_LA]],Línea_Atención[],2,0)</f>
        <v>Línea Ambulatoria</v>
      </c>
    </row>
    <row r="1012" spans="2:15" x14ac:dyDescent="0.3">
      <c r="B1012" s="4" t="str">
        <f t="shared" si="48"/>
        <v>1-Causa Ingreso-02</v>
      </c>
      <c r="C1012" s="4" t="str">
        <f t="shared" si="49"/>
        <v>1-Causa Ingreso-02-Hombres</v>
      </c>
      <c r="D1012" s="4" t="str">
        <f t="shared" si="50"/>
        <v>1-Causa Ingreso-02-Hombres-12</v>
      </c>
      <c r="E1012">
        <v>1</v>
      </c>
      <c r="F1012" t="s">
        <v>356</v>
      </c>
      <c r="G1012" t="s">
        <v>416</v>
      </c>
      <c r="H1012" t="s">
        <v>124</v>
      </c>
      <c r="I1012">
        <v>12</v>
      </c>
      <c r="J1012" t="s">
        <v>212</v>
      </c>
      <c r="K1012" t="s">
        <v>252</v>
      </c>
      <c r="L1012" t="s">
        <v>101</v>
      </c>
      <c r="M1012">
        <v>21</v>
      </c>
      <c r="N1012">
        <v>44012</v>
      </c>
      <c r="O1012" t="str">
        <f>+VLOOKUP(Línea_Causa_Sexo_Región[[#This Row],[id_LA]],Línea_Atención[],2,0)</f>
        <v>Línea Ambulatoria</v>
      </c>
    </row>
    <row r="1013" spans="2:15" x14ac:dyDescent="0.3">
      <c r="B1013" s="4" t="str">
        <f t="shared" si="48"/>
        <v>1-Causa Ingreso-02</v>
      </c>
      <c r="C1013" s="4" t="str">
        <f t="shared" si="49"/>
        <v>1-Causa Ingreso-02-Mujeres</v>
      </c>
      <c r="D1013" s="4" t="str">
        <f t="shared" si="50"/>
        <v>1-Causa Ingreso-02-Mujeres-15</v>
      </c>
      <c r="E1013">
        <v>1</v>
      </c>
      <c r="F1013" t="s">
        <v>356</v>
      </c>
      <c r="G1013" t="s">
        <v>416</v>
      </c>
      <c r="H1013" t="s">
        <v>124</v>
      </c>
      <c r="I1013">
        <v>15</v>
      </c>
      <c r="J1013" t="s">
        <v>215</v>
      </c>
      <c r="K1013" t="s">
        <v>253</v>
      </c>
      <c r="L1013" t="s">
        <v>101</v>
      </c>
      <c r="M1013">
        <v>16</v>
      </c>
      <c r="N1013">
        <v>44012</v>
      </c>
      <c r="O1013" t="str">
        <f>+VLOOKUP(Línea_Causa_Sexo_Región[[#This Row],[id_LA]],Línea_Atención[],2,0)</f>
        <v>Línea Ambulatoria</v>
      </c>
    </row>
    <row r="1014" spans="2:15" x14ac:dyDescent="0.3">
      <c r="B1014" s="4" t="str">
        <f t="shared" si="48"/>
        <v>1-Causa Ingreso-02</v>
      </c>
      <c r="C1014" s="4" t="str">
        <f t="shared" si="49"/>
        <v>1-Causa Ingreso-02-Mujeres</v>
      </c>
      <c r="D1014" s="4" t="str">
        <f t="shared" si="50"/>
        <v>1-Causa Ingreso-02-Mujeres-1</v>
      </c>
      <c r="E1014">
        <v>1</v>
      </c>
      <c r="F1014" t="s">
        <v>356</v>
      </c>
      <c r="G1014" t="s">
        <v>416</v>
      </c>
      <c r="H1014" t="s">
        <v>124</v>
      </c>
      <c r="I1014">
        <v>1</v>
      </c>
      <c r="J1014" t="s">
        <v>201</v>
      </c>
      <c r="K1014" t="s">
        <v>253</v>
      </c>
      <c r="L1014" t="s">
        <v>101</v>
      </c>
      <c r="M1014">
        <v>2</v>
      </c>
      <c r="N1014">
        <v>44012</v>
      </c>
      <c r="O1014" t="str">
        <f>+VLOOKUP(Línea_Causa_Sexo_Región[[#This Row],[id_LA]],Línea_Atención[],2,0)</f>
        <v>Línea Ambulatoria</v>
      </c>
    </row>
    <row r="1015" spans="2:15" x14ac:dyDescent="0.3">
      <c r="B1015" s="4" t="str">
        <f t="shared" si="48"/>
        <v>1-Causa Ingreso-02</v>
      </c>
      <c r="C1015" s="4" t="str">
        <f t="shared" si="49"/>
        <v>1-Causa Ingreso-02-Mujeres</v>
      </c>
      <c r="D1015" s="4" t="str">
        <f t="shared" si="50"/>
        <v>1-Causa Ingreso-02-Mujeres-2</v>
      </c>
      <c r="E1015">
        <v>1</v>
      </c>
      <c r="F1015" t="s">
        <v>356</v>
      </c>
      <c r="G1015" t="s">
        <v>416</v>
      </c>
      <c r="H1015" t="s">
        <v>124</v>
      </c>
      <c r="I1015">
        <v>2</v>
      </c>
      <c r="J1015" t="s">
        <v>202</v>
      </c>
      <c r="K1015" t="s">
        <v>253</v>
      </c>
      <c r="L1015" t="s">
        <v>101</v>
      </c>
      <c r="M1015">
        <v>6</v>
      </c>
      <c r="N1015">
        <v>44012</v>
      </c>
      <c r="O1015" t="str">
        <f>+VLOOKUP(Línea_Causa_Sexo_Región[[#This Row],[id_LA]],Línea_Atención[],2,0)</f>
        <v>Línea Ambulatoria</v>
      </c>
    </row>
    <row r="1016" spans="2:15" x14ac:dyDescent="0.3">
      <c r="B1016" s="4" t="str">
        <f t="shared" si="48"/>
        <v>1-Causa Ingreso-02</v>
      </c>
      <c r="C1016" s="4" t="str">
        <f t="shared" si="49"/>
        <v>1-Causa Ingreso-02-Mujeres</v>
      </c>
      <c r="D1016" s="4" t="str">
        <f t="shared" si="50"/>
        <v>1-Causa Ingreso-02-Mujeres-3</v>
      </c>
      <c r="E1016">
        <v>1</v>
      </c>
      <c r="F1016" t="s">
        <v>356</v>
      </c>
      <c r="G1016" t="s">
        <v>416</v>
      </c>
      <c r="H1016" t="s">
        <v>124</v>
      </c>
      <c r="I1016">
        <v>3</v>
      </c>
      <c r="J1016" t="s">
        <v>203</v>
      </c>
      <c r="K1016" t="s">
        <v>253</v>
      </c>
      <c r="L1016" t="s">
        <v>101</v>
      </c>
      <c r="M1016">
        <v>9</v>
      </c>
      <c r="N1016">
        <v>44012</v>
      </c>
      <c r="O1016" t="str">
        <f>+VLOOKUP(Línea_Causa_Sexo_Región[[#This Row],[id_LA]],Línea_Atención[],2,0)</f>
        <v>Línea Ambulatoria</v>
      </c>
    </row>
    <row r="1017" spans="2:15" x14ac:dyDescent="0.3">
      <c r="B1017" s="4" t="str">
        <f t="shared" si="48"/>
        <v>1-Causa Ingreso-02</v>
      </c>
      <c r="C1017" s="4" t="str">
        <f t="shared" si="49"/>
        <v>1-Causa Ingreso-02-Mujeres</v>
      </c>
      <c r="D1017" s="4" t="str">
        <f t="shared" si="50"/>
        <v>1-Causa Ingreso-02-Mujeres-4</v>
      </c>
      <c r="E1017">
        <v>1</v>
      </c>
      <c r="F1017" t="s">
        <v>356</v>
      </c>
      <c r="G1017" t="s">
        <v>416</v>
      </c>
      <c r="H1017" t="s">
        <v>124</v>
      </c>
      <c r="I1017">
        <v>4</v>
      </c>
      <c r="J1017" t="s">
        <v>204</v>
      </c>
      <c r="K1017" t="s">
        <v>253</v>
      </c>
      <c r="L1017" t="s">
        <v>101</v>
      </c>
      <c r="M1017">
        <v>15</v>
      </c>
      <c r="N1017">
        <v>44012</v>
      </c>
      <c r="O1017" t="str">
        <f>+VLOOKUP(Línea_Causa_Sexo_Región[[#This Row],[id_LA]],Línea_Atención[],2,0)</f>
        <v>Línea Ambulatoria</v>
      </c>
    </row>
    <row r="1018" spans="2:15" x14ac:dyDescent="0.3">
      <c r="B1018" s="4" t="str">
        <f t="shared" si="48"/>
        <v>1-Causa Ingreso-02</v>
      </c>
      <c r="C1018" s="4" t="str">
        <f t="shared" si="49"/>
        <v>1-Causa Ingreso-02-Mujeres</v>
      </c>
      <c r="D1018" s="4" t="str">
        <f t="shared" si="50"/>
        <v>1-Causa Ingreso-02-Mujeres-5</v>
      </c>
      <c r="E1018">
        <v>1</v>
      </c>
      <c r="F1018" t="s">
        <v>356</v>
      </c>
      <c r="G1018" t="s">
        <v>416</v>
      </c>
      <c r="H1018" t="s">
        <v>124</v>
      </c>
      <c r="I1018">
        <v>5</v>
      </c>
      <c r="J1018" t="s">
        <v>205</v>
      </c>
      <c r="K1018" t="s">
        <v>253</v>
      </c>
      <c r="L1018" t="s">
        <v>101</v>
      </c>
      <c r="M1018">
        <v>6</v>
      </c>
      <c r="N1018">
        <v>44012</v>
      </c>
      <c r="O1018" t="str">
        <f>+VLOOKUP(Línea_Causa_Sexo_Región[[#This Row],[id_LA]],Línea_Atención[],2,0)</f>
        <v>Línea Ambulatoria</v>
      </c>
    </row>
    <row r="1019" spans="2:15" x14ac:dyDescent="0.3">
      <c r="B1019" s="4" t="str">
        <f t="shared" si="48"/>
        <v>1-Causa Ingreso-02</v>
      </c>
      <c r="C1019" s="4" t="str">
        <f t="shared" si="49"/>
        <v>1-Causa Ingreso-02-Mujeres</v>
      </c>
      <c r="D1019" s="4" t="str">
        <f t="shared" si="50"/>
        <v>1-Causa Ingreso-02-Mujeres-13</v>
      </c>
      <c r="E1019">
        <v>1</v>
      </c>
      <c r="F1019" t="s">
        <v>356</v>
      </c>
      <c r="G1019" t="s">
        <v>416</v>
      </c>
      <c r="H1019" t="s">
        <v>124</v>
      </c>
      <c r="I1019">
        <v>13</v>
      </c>
      <c r="J1019" t="s">
        <v>213</v>
      </c>
      <c r="K1019" t="s">
        <v>253</v>
      </c>
      <c r="L1019" t="s">
        <v>101</v>
      </c>
      <c r="M1019">
        <v>108</v>
      </c>
      <c r="N1019">
        <v>44012</v>
      </c>
      <c r="O1019" t="str">
        <f>+VLOOKUP(Línea_Causa_Sexo_Región[[#This Row],[id_LA]],Línea_Atención[],2,0)</f>
        <v>Línea Ambulatoria</v>
      </c>
    </row>
    <row r="1020" spans="2:15" x14ac:dyDescent="0.3">
      <c r="B1020" s="4" t="str">
        <f t="shared" si="48"/>
        <v>1-Causa Ingreso-02</v>
      </c>
      <c r="C1020" s="4" t="str">
        <f t="shared" si="49"/>
        <v>1-Causa Ingreso-02-Mujeres</v>
      </c>
      <c r="D1020" s="4" t="str">
        <f t="shared" si="50"/>
        <v>1-Causa Ingreso-02-Mujeres-6</v>
      </c>
      <c r="E1020">
        <v>1</v>
      </c>
      <c r="F1020" t="s">
        <v>356</v>
      </c>
      <c r="G1020" t="s">
        <v>416</v>
      </c>
      <c r="H1020" t="s">
        <v>124</v>
      </c>
      <c r="I1020">
        <v>6</v>
      </c>
      <c r="J1020" t="s">
        <v>206</v>
      </c>
      <c r="K1020" t="s">
        <v>253</v>
      </c>
      <c r="L1020" t="s">
        <v>101</v>
      </c>
      <c r="M1020">
        <v>54</v>
      </c>
      <c r="N1020">
        <v>44012</v>
      </c>
      <c r="O1020" t="str">
        <f>+VLOOKUP(Línea_Causa_Sexo_Región[[#This Row],[id_LA]],Línea_Atención[],2,0)</f>
        <v>Línea Ambulatoria</v>
      </c>
    </row>
    <row r="1021" spans="2:15" x14ac:dyDescent="0.3">
      <c r="B1021" s="4" t="str">
        <f t="shared" si="48"/>
        <v>1-Causa Ingreso-02</v>
      </c>
      <c r="C1021" s="4" t="str">
        <f t="shared" si="49"/>
        <v>1-Causa Ingreso-02-Mujeres</v>
      </c>
      <c r="D1021" s="4" t="str">
        <f t="shared" si="50"/>
        <v>1-Causa Ingreso-02-Mujeres-7</v>
      </c>
      <c r="E1021">
        <v>1</v>
      </c>
      <c r="F1021" t="s">
        <v>356</v>
      </c>
      <c r="G1021" t="s">
        <v>416</v>
      </c>
      <c r="H1021" t="s">
        <v>124</v>
      </c>
      <c r="I1021">
        <v>7</v>
      </c>
      <c r="J1021" t="s">
        <v>207</v>
      </c>
      <c r="K1021" t="s">
        <v>253</v>
      </c>
      <c r="L1021" t="s">
        <v>101</v>
      </c>
      <c r="M1021">
        <v>2</v>
      </c>
      <c r="N1021">
        <v>44012</v>
      </c>
      <c r="O1021" t="str">
        <f>+VLOOKUP(Línea_Causa_Sexo_Región[[#This Row],[id_LA]],Línea_Atención[],2,0)</f>
        <v>Línea Ambulatoria</v>
      </c>
    </row>
    <row r="1022" spans="2:15" x14ac:dyDescent="0.3">
      <c r="B1022" s="4" t="str">
        <f t="shared" si="48"/>
        <v>1-Causa Ingreso-02</v>
      </c>
      <c r="C1022" s="4" t="str">
        <f t="shared" si="49"/>
        <v>1-Causa Ingreso-02-Mujeres</v>
      </c>
      <c r="D1022" s="4" t="str">
        <f t="shared" si="50"/>
        <v>1-Causa Ingreso-02-Mujeres-16</v>
      </c>
      <c r="E1022">
        <v>1</v>
      </c>
      <c r="F1022" t="s">
        <v>356</v>
      </c>
      <c r="G1022" t="s">
        <v>416</v>
      </c>
      <c r="H1022" t="s">
        <v>124</v>
      </c>
      <c r="I1022">
        <v>16</v>
      </c>
      <c r="J1022" t="s">
        <v>216</v>
      </c>
      <c r="K1022" t="s">
        <v>253</v>
      </c>
      <c r="L1022" t="s">
        <v>101</v>
      </c>
      <c r="M1022">
        <v>7</v>
      </c>
      <c r="N1022">
        <v>44012</v>
      </c>
      <c r="O1022" t="str">
        <f>+VLOOKUP(Línea_Causa_Sexo_Región[[#This Row],[id_LA]],Línea_Atención[],2,0)</f>
        <v>Línea Ambulatoria</v>
      </c>
    </row>
    <row r="1023" spans="2:15" x14ac:dyDescent="0.3">
      <c r="B1023" s="4" t="str">
        <f t="shared" si="48"/>
        <v>1-Causa Ingreso-02</v>
      </c>
      <c r="C1023" s="4" t="str">
        <f t="shared" si="49"/>
        <v>1-Causa Ingreso-02-Mujeres</v>
      </c>
      <c r="D1023" s="4" t="str">
        <f t="shared" si="50"/>
        <v>1-Causa Ingreso-02-Mujeres-8</v>
      </c>
      <c r="E1023">
        <v>1</v>
      </c>
      <c r="F1023" t="s">
        <v>356</v>
      </c>
      <c r="G1023" t="s">
        <v>416</v>
      </c>
      <c r="H1023" t="s">
        <v>124</v>
      </c>
      <c r="I1023">
        <v>8</v>
      </c>
      <c r="J1023" t="s">
        <v>208</v>
      </c>
      <c r="K1023" t="s">
        <v>253</v>
      </c>
      <c r="L1023" t="s">
        <v>101</v>
      </c>
      <c r="M1023">
        <v>25</v>
      </c>
      <c r="N1023">
        <v>44012</v>
      </c>
      <c r="O1023" t="str">
        <f>+VLOOKUP(Línea_Causa_Sexo_Región[[#This Row],[id_LA]],Línea_Atención[],2,0)</f>
        <v>Línea Ambulatoria</v>
      </c>
    </row>
    <row r="1024" spans="2:15" x14ac:dyDescent="0.3">
      <c r="B1024" s="4" t="str">
        <f t="shared" si="48"/>
        <v>1-Causa Ingreso-02</v>
      </c>
      <c r="C1024" s="4" t="str">
        <f t="shared" si="49"/>
        <v>1-Causa Ingreso-02-Mujeres</v>
      </c>
      <c r="D1024" s="4" t="str">
        <f t="shared" si="50"/>
        <v>1-Causa Ingreso-02-Mujeres-9</v>
      </c>
      <c r="E1024">
        <v>1</v>
      </c>
      <c r="F1024" t="s">
        <v>356</v>
      </c>
      <c r="G1024" t="s">
        <v>416</v>
      </c>
      <c r="H1024" t="s">
        <v>124</v>
      </c>
      <c r="I1024">
        <v>9</v>
      </c>
      <c r="J1024" t="s">
        <v>209</v>
      </c>
      <c r="K1024" t="s">
        <v>253</v>
      </c>
      <c r="L1024" t="s">
        <v>101</v>
      </c>
      <c r="M1024">
        <v>54</v>
      </c>
      <c r="N1024">
        <v>44012</v>
      </c>
      <c r="O1024" t="str">
        <f>+VLOOKUP(Línea_Causa_Sexo_Región[[#This Row],[id_LA]],Línea_Atención[],2,0)</f>
        <v>Línea Ambulatoria</v>
      </c>
    </row>
    <row r="1025" spans="2:15" x14ac:dyDescent="0.3">
      <c r="B1025" s="4" t="str">
        <f t="shared" si="48"/>
        <v>1-Causa Ingreso-02</v>
      </c>
      <c r="C1025" s="4" t="str">
        <f t="shared" si="49"/>
        <v>1-Causa Ingreso-02-Mujeres</v>
      </c>
      <c r="D1025" s="4" t="str">
        <f t="shared" si="50"/>
        <v>1-Causa Ingreso-02-Mujeres-14</v>
      </c>
      <c r="E1025">
        <v>1</v>
      </c>
      <c r="F1025" t="s">
        <v>356</v>
      </c>
      <c r="G1025" t="s">
        <v>416</v>
      </c>
      <c r="H1025" t="s">
        <v>124</v>
      </c>
      <c r="I1025">
        <v>14</v>
      </c>
      <c r="J1025" t="s">
        <v>214</v>
      </c>
      <c r="K1025" t="s">
        <v>253</v>
      </c>
      <c r="L1025" t="s">
        <v>101</v>
      </c>
      <c r="M1025">
        <v>1</v>
      </c>
      <c r="N1025">
        <v>44012</v>
      </c>
      <c r="O1025" t="str">
        <f>+VLOOKUP(Línea_Causa_Sexo_Región[[#This Row],[id_LA]],Línea_Atención[],2,0)</f>
        <v>Línea Ambulatoria</v>
      </c>
    </row>
    <row r="1026" spans="2:15" x14ac:dyDescent="0.3">
      <c r="B1026" s="4" t="str">
        <f t="shared" si="48"/>
        <v>1-Causa Ingreso-02</v>
      </c>
      <c r="C1026" s="4" t="str">
        <f t="shared" si="49"/>
        <v>1-Causa Ingreso-02-Mujeres</v>
      </c>
      <c r="D1026" s="4" t="str">
        <f t="shared" si="50"/>
        <v>1-Causa Ingreso-02-Mujeres-10</v>
      </c>
      <c r="E1026">
        <v>1</v>
      </c>
      <c r="F1026" t="s">
        <v>356</v>
      </c>
      <c r="G1026" t="s">
        <v>416</v>
      </c>
      <c r="H1026" t="s">
        <v>124</v>
      </c>
      <c r="I1026">
        <v>10</v>
      </c>
      <c r="J1026" t="s">
        <v>210</v>
      </c>
      <c r="K1026" t="s">
        <v>253</v>
      </c>
      <c r="L1026" t="s">
        <v>101</v>
      </c>
      <c r="M1026">
        <v>2</v>
      </c>
      <c r="N1026">
        <v>44012</v>
      </c>
      <c r="O1026" t="str">
        <f>+VLOOKUP(Línea_Causa_Sexo_Región[[#This Row],[id_LA]],Línea_Atención[],2,0)</f>
        <v>Línea Ambulatoria</v>
      </c>
    </row>
    <row r="1027" spans="2:15" x14ac:dyDescent="0.3">
      <c r="B1027" s="4" t="str">
        <f t="shared" si="48"/>
        <v>1-Causa Ingreso-02</v>
      </c>
      <c r="C1027" s="4" t="str">
        <f t="shared" si="49"/>
        <v>1-Causa Ingreso-02-Mujeres</v>
      </c>
      <c r="D1027" s="4" t="str">
        <f t="shared" si="50"/>
        <v>1-Causa Ingreso-02-Mujeres-11</v>
      </c>
      <c r="E1027">
        <v>1</v>
      </c>
      <c r="F1027" t="s">
        <v>356</v>
      </c>
      <c r="G1027" t="s">
        <v>416</v>
      </c>
      <c r="H1027" t="s">
        <v>124</v>
      </c>
      <c r="I1027">
        <v>11</v>
      </c>
      <c r="J1027" t="s">
        <v>211</v>
      </c>
      <c r="K1027" t="s">
        <v>253</v>
      </c>
      <c r="L1027" t="s">
        <v>101</v>
      </c>
      <c r="M1027">
        <v>0</v>
      </c>
      <c r="N1027">
        <v>44012</v>
      </c>
      <c r="O1027" t="str">
        <f>+VLOOKUP(Línea_Causa_Sexo_Región[[#This Row],[id_LA]],Línea_Atención[],2,0)</f>
        <v>Línea Ambulatoria</v>
      </c>
    </row>
    <row r="1028" spans="2:15" x14ac:dyDescent="0.3">
      <c r="B1028" s="4" t="str">
        <f t="shared" si="48"/>
        <v>1-Causa Ingreso-02</v>
      </c>
      <c r="C1028" s="4" t="str">
        <f t="shared" si="49"/>
        <v>1-Causa Ingreso-02-Mujeres</v>
      </c>
      <c r="D1028" s="4" t="str">
        <f t="shared" si="50"/>
        <v>1-Causa Ingreso-02-Mujeres-12</v>
      </c>
      <c r="E1028">
        <v>1</v>
      </c>
      <c r="F1028" t="s">
        <v>356</v>
      </c>
      <c r="G1028" t="s">
        <v>416</v>
      </c>
      <c r="H1028" t="s">
        <v>124</v>
      </c>
      <c r="I1028">
        <v>12</v>
      </c>
      <c r="J1028" t="s">
        <v>212</v>
      </c>
      <c r="K1028" t="s">
        <v>253</v>
      </c>
      <c r="L1028" t="s">
        <v>101</v>
      </c>
      <c r="M1028">
        <v>16</v>
      </c>
      <c r="N1028">
        <v>44012</v>
      </c>
      <c r="O1028" t="str">
        <f>+VLOOKUP(Línea_Causa_Sexo_Región[[#This Row],[id_LA]],Línea_Atención[],2,0)</f>
        <v>Línea Ambulatoria</v>
      </c>
    </row>
    <row r="1029" spans="2:15" x14ac:dyDescent="0.3">
      <c r="B1029" s="4" t="str">
        <f t="shared" si="48"/>
        <v>1-Causa Ingreso-03</v>
      </c>
      <c r="C1029" s="4" t="str">
        <f t="shared" si="49"/>
        <v>1-Causa Ingreso-03-Hombres</v>
      </c>
      <c r="D1029" s="4" t="str">
        <f t="shared" si="50"/>
        <v>1-Causa Ingreso-03-Hombres-15</v>
      </c>
      <c r="E1029">
        <v>1</v>
      </c>
      <c r="F1029" t="s">
        <v>357</v>
      </c>
      <c r="G1029" t="s">
        <v>416</v>
      </c>
      <c r="H1029" t="s">
        <v>125</v>
      </c>
      <c r="I1029">
        <v>15</v>
      </c>
      <c r="J1029" t="s">
        <v>215</v>
      </c>
      <c r="K1029" t="s">
        <v>252</v>
      </c>
      <c r="L1029" t="s">
        <v>101</v>
      </c>
      <c r="M1029">
        <v>61</v>
      </c>
      <c r="N1029">
        <v>44012</v>
      </c>
      <c r="O1029" t="str">
        <f>+VLOOKUP(Línea_Causa_Sexo_Región[[#This Row],[id_LA]],Línea_Atención[],2,0)</f>
        <v>Línea Ambulatoria</v>
      </c>
    </row>
    <row r="1030" spans="2:15" x14ac:dyDescent="0.3">
      <c r="B1030" s="4" t="str">
        <f t="shared" si="48"/>
        <v>1-Causa Ingreso-03</v>
      </c>
      <c r="C1030" s="4" t="str">
        <f t="shared" si="49"/>
        <v>1-Causa Ingreso-03-Hombres</v>
      </c>
      <c r="D1030" s="4" t="str">
        <f t="shared" si="50"/>
        <v>1-Causa Ingreso-03-Hombres-1</v>
      </c>
      <c r="E1030">
        <v>1</v>
      </c>
      <c r="F1030" t="s">
        <v>357</v>
      </c>
      <c r="G1030" t="s">
        <v>416</v>
      </c>
      <c r="H1030" t="s">
        <v>125</v>
      </c>
      <c r="I1030">
        <v>1</v>
      </c>
      <c r="J1030" t="s">
        <v>201</v>
      </c>
      <c r="K1030" t="s">
        <v>252</v>
      </c>
      <c r="L1030" t="s">
        <v>101</v>
      </c>
      <c r="M1030">
        <v>91</v>
      </c>
      <c r="N1030">
        <v>44012</v>
      </c>
      <c r="O1030" t="str">
        <f>+VLOOKUP(Línea_Causa_Sexo_Región[[#This Row],[id_LA]],Línea_Atención[],2,0)</f>
        <v>Línea Ambulatoria</v>
      </c>
    </row>
    <row r="1031" spans="2:15" x14ac:dyDescent="0.3">
      <c r="B1031" s="4" t="str">
        <f t="shared" si="48"/>
        <v>1-Causa Ingreso-03</v>
      </c>
      <c r="C1031" s="4" t="str">
        <f t="shared" si="49"/>
        <v>1-Causa Ingreso-03-Hombres</v>
      </c>
      <c r="D1031" s="4" t="str">
        <f t="shared" si="50"/>
        <v>1-Causa Ingreso-03-Hombres-2</v>
      </c>
      <c r="E1031">
        <v>1</v>
      </c>
      <c r="F1031" t="s">
        <v>357</v>
      </c>
      <c r="G1031" t="s">
        <v>416</v>
      </c>
      <c r="H1031" t="s">
        <v>125</v>
      </c>
      <c r="I1031">
        <v>2</v>
      </c>
      <c r="J1031" t="s">
        <v>202</v>
      </c>
      <c r="K1031" t="s">
        <v>252</v>
      </c>
      <c r="L1031" t="s">
        <v>101</v>
      </c>
      <c r="M1031">
        <v>145</v>
      </c>
      <c r="N1031">
        <v>44012</v>
      </c>
      <c r="O1031" t="str">
        <f>+VLOOKUP(Línea_Causa_Sexo_Región[[#This Row],[id_LA]],Línea_Atención[],2,0)</f>
        <v>Línea Ambulatoria</v>
      </c>
    </row>
    <row r="1032" spans="2:15" x14ac:dyDescent="0.3">
      <c r="B1032" s="4" t="str">
        <f t="shared" si="48"/>
        <v>1-Causa Ingreso-03</v>
      </c>
      <c r="C1032" s="4" t="str">
        <f t="shared" si="49"/>
        <v>1-Causa Ingreso-03-Hombres</v>
      </c>
      <c r="D1032" s="4" t="str">
        <f t="shared" si="50"/>
        <v>1-Causa Ingreso-03-Hombres-3</v>
      </c>
      <c r="E1032">
        <v>1</v>
      </c>
      <c r="F1032" t="s">
        <v>357</v>
      </c>
      <c r="G1032" t="s">
        <v>416</v>
      </c>
      <c r="H1032" t="s">
        <v>125</v>
      </c>
      <c r="I1032">
        <v>3</v>
      </c>
      <c r="J1032" t="s">
        <v>203</v>
      </c>
      <c r="K1032" t="s">
        <v>252</v>
      </c>
      <c r="L1032" t="s">
        <v>101</v>
      </c>
      <c r="M1032">
        <v>117</v>
      </c>
      <c r="N1032">
        <v>44012</v>
      </c>
      <c r="O1032" t="str">
        <f>+VLOOKUP(Línea_Causa_Sexo_Región[[#This Row],[id_LA]],Línea_Atención[],2,0)</f>
        <v>Línea Ambulatoria</v>
      </c>
    </row>
    <row r="1033" spans="2:15" x14ac:dyDescent="0.3">
      <c r="B1033" s="4" t="str">
        <f t="shared" si="48"/>
        <v>1-Causa Ingreso-03</v>
      </c>
      <c r="C1033" s="4" t="str">
        <f t="shared" si="49"/>
        <v>1-Causa Ingreso-03-Hombres</v>
      </c>
      <c r="D1033" s="4" t="str">
        <f t="shared" si="50"/>
        <v>1-Causa Ingreso-03-Hombres-4</v>
      </c>
      <c r="E1033">
        <v>1</v>
      </c>
      <c r="F1033" t="s">
        <v>357</v>
      </c>
      <c r="G1033" t="s">
        <v>416</v>
      </c>
      <c r="H1033" t="s">
        <v>125</v>
      </c>
      <c r="I1033">
        <v>4</v>
      </c>
      <c r="J1033" t="s">
        <v>204</v>
      </c>
      <c r="K1033" t="s">
        <v>252</v>
      </c>
      <c r="L1033" t="s">
        <v>101</v>
      </c>
      <c r="M1033">
        <v>132</v>
      </c>
      <c r="N1033">
        <v>44012</v>
      </c>
      <c r="O1033" t="str">
        <f>+VLOOKUP(Línea_Causa_Sexo_Región[[#This Row],[id_LA]],Línea_Atención[],2,0)</f>
        <v>Línea Ambulatoria</v>
      </c>
    </row>
    <row r="1034" spans="2:15" x14ac:dyDescent="0.3">
      <c r="B1034" s="4" t="str">
        <f t="shared" si="48"/>
        <v>1-Causa Ingreso-03</v>
      </c>
      <c r="C1034" s="4" t="str">
        <f t="shared" si="49"/>
        <v>1-Causa Ingreso-03-Hombres</v>
      </c>
      <c r="D1034" s="4" t="str">
        <f t="shared" si="50"/>
        <v>1-Causa Ingreso-03-Hombres-5</v>
      </c>
      <c r="E1034">
        <v>1</v>
      </c>
      <c r="F1034" t="s">
        <v>357</v>
      </c>
      <c r="G1034" t="s">
        <v>416</v>
      </c>
      <c r="H1034" t="s">
        <v>125</v>
      </c>
      <c r="I1034">
        <v>5</v>
      </c>
      <c r="J1034" t="s">
        <v>205</v>
      </c>
      <c r="K1034" t="s">
        <v>252</v>
      </c>
      <c r="L1034" t="s">
        <v>101</v>
      </c>
      <c r="M1034">
        <v>545</v>
      </c>
      <c r="N1034">
        <v>44012</v>
      </c>
      <c r="O1034" t="str">
        <f>+VLOOKUP(Línea_Causa_Sexo_Región[[#This Row],[id_LA]],Línea_Atención[],2,0)</f>
        <v>Línea Ambulatoria</v>
      </c>
    </row>
    <row r="1035" spans="2:15" x14ac:dyDescent="0.3">
      <c r="B1035" s="4" t="str">
        <f t="shared" si="48"/>
        <v>1-Causa Ingreso-03</v>
      </c>
      <c r="C1035" s="4" t="str">
        <f t="shared" si="49"/>
        <v>1-Causa Ingreso-03-Hombres</v>
      </c>
      <c r="D1035" s="4" t="str">
        <f t="shared" si="50"/>
        <v>1-Causa Ingreso-03-Hombres-13</v>
      </c>
      <c r="E1035">
        <v>1</v>
      </c>
      <c r="F1035" t="s">
        <v>357</v>
      </c>
      <c r="G1035" t="s">
        <v>416</v>
      </c>
      <c r="H1035" t="s">
        <v>125</v>
      </c>
      <c r="I1035">
        <v>13</v>
      </c>
      <c r="J1035" t="s">
        <v>213</v>
      </c>
      <c r="K1035" t="s">
        <v>252</v>
      </c>
      <c r="L1035" t="s">
        <v>101</v>
      </c>
      <c r="M1035">
        <v>981</v>
      </c>
      <c r="N1035">
        <v>44012</v>
      </c>
      <c r="O1035" t="str">
        <f>+VLOOKUP(Línea_Causa_Sexo_Región[[#This Row],[id_LA]],Línea_Atención[],2,0)</f>
        <v>Línea Ambulatoria</v>
      </c>
    </row>
    <row r="1036" spans="2:15" x14ac:dyDescent="0.3">
      <c r="B1036" s="4" t="str">
        <f t="shared" si="48"/>
        <v>1-Causa Ingreso-03</v>
      </c>
      <c r="C1036" s="4" t="str">
        <f t="shared" si="49"/>
        <v>1-Causa Ingreso-03-Hombres</v>
      </c>
      <c r="D1036" s="4" t="str">
        <f t="shared" si="50"/>
        <v>1-Causa Ingreso-03-Hombres-6</v>
      </c>
      <c r="E1036">
        <v>1</v>
      </c>
      <c r="F1036" t="s">
        <v>357</v>
      </c>
      <c r="G1036" t="s">
        <v>416</v>
      </c>
      <c r="H1036" t="s">
        <v>125</v>
      </c>
      <c r="I1036">
        <v>6</v>
      </c>
      <c r="J1036" t="s">
        <v>206</v>
      </c>
      <c r="K1036" t="s">
        <v>252</v>
      </c>
      <c r="L1036" t="s">
        <v>101</v>
      </c>
      <c r="M1036">
        <v>287</v>
      </c>
      <c r="N1036">
        <v>44012</v>
      </c>
      <c r="O1036" t="str">
        <f>+VLOOKUP(Línea_Causa_Sexo_Región[[#This Row],[id_LA]],Línea_Atención[],2,0)</f>
        <v>Línea Ambulatoria</v>
      </c>
    </row>
    <row r="1037" spans="2:15" x14ac:dyDescent="0.3">
      <c r="B1037" s="4" t="str">
        <f t="shared" si="48"/>
        <v>1-Causa Ingreso-03</v>
      </c>
      <c r="C1037" s="4" t="str">
        <f t="shared" si="49"/>
        <v>1-Causa Ingreso-03-Hombres</v>
      </c>
      <c r="D1037" s="4" t="str">
        <f t="shared" si="50"/>
        <v>1-Causa Ingreso-03-Hombres-7</v>
      </c>
      <c r="E1037">
        <v>1</v>
      </c>
      <c r="F1037" t="s">
        <v>357</v>
      </c>
      <c r="G1037" t="s">
        <v>416</v>
      </c>
      <c r="H1037" t="s">
        <v>125</v>
      </c>
      <c r="I1037">
        <v>7</v>
      </c>
      <c r="J1037" t="s">
        <v>207</v>
      </c>
      <c r="K1037" t="s">
        <v>252</v>
      </c>
      <c r="L1037" t="s">
        <v>101</v>
      </c>
      <c r="M1037">
        <v>435</v>
      </c>
      <c r="N1037">
        <v>44012</v>
      </c>
      <c r="O1037" t="str">
        <f>+VLOOKUP(Línea_Causa_Sexo_Región[[#This Row],[id_LA]],Línea_Atención[],2,0)</f>
        <v>Línea Ambulatoria</v>
      </c>
    </row>
    <row r="1038" spans="2:15" x14ac:dyDescent="0.3">
      <c r="B1038" s="4" t="str">
        <f t="shared" si="48"/>
        <v>1-Causa Ingreso-03</v>
      </c>
      <c r="C1038" s="4" t="str">
        <f t="shared" si="49"/>
        <v>1-Causa Ingreso-03-Hombres</v>
      </c>
      <c r="D1038" s="4" t="str">
        <f t="shared" si="50"/>
        <v>1-Causa Ingreso-03-Hombres-16</v>
      </c>
      <c r="E1038">
        <v>1</v>
      </c>
      <c r="F1038" t="s">
        <v>357</v>
      </c>
      <c r="G1038" t="s">
        <v>416</v>
      </c>
      <c r="H1038" t="s">
        <v>125</v>
      </c>
      <c r="I1038">
        <v>16</v>
      </c>
      <c r="J1038" t="s">
        <v>216</v>
      </c>
      <c r="K1038" t="s">
        <v>252</v>
      </c>
      <c r="L1038" t="s">
        <v>101</v>
      </c>
      <c r="M1038">
        <v>68</v>
      </c>
      <c r="N1038">
        <v>44012</v>
      </c>
      <c r="O1038" t="str">
        <f>+VLOOKUP(Línea_Causa_Sexo_Región[[#This Row],[id_LA]],Línea_Atención[],2,0)</f>
        <v>Línea Ambulatoria</v>
      </c>
    </row>
    <row r="1039" spans="2:15" x14ac:dyDescent="0.3">
      <c r="B1039" s="4" t="str">
        <f t="shared" si="48"/>
        <v>1-Causa Ingreso-03</v>
      </c>
      <c r="C1039" s="4" t="str">
        <f t="shared" si="49"/>
        <v>1-Causa Ingreso-03-Hombres</v>
      </c>
      <c r="D1039" s="4" t="str">
        <f t="shared" si="50"/>
        <v>1-Causa Ingreso-03-Hombres-8</v>
      </c>
      <c r="E1039">
        <v>1</v>
      </c>
      <c r="F1039" t="s">
        <v>357</v>
      </c>
      <c r="G1039" t="s">
        <v>416</v>
      </c>
      <c r="H1039" t="s">
        <v>125</v>
      </c>
      <c r="I1039">
        <v>8</v>
      </c>
      <c r="J1039" t="s">
        <v>208</v>
      </c>
      <c r="K1039" t="s">
        <v>252</v>
      </c>
      <c r="L1039" t="s">
        <v>101</v>
      </c>
      <c r="M1039">
        <v>426</v>
      </c>
      <c r="N1039">
        <v>44012</v>
      </c>
      <c r="O1039" t="str">
        <f>+VLOOKUP(Línea_Causa_Sexo_Región[[#This Row],[id_LA]],Línea_Atención[],2,0)</f>
        <v>Línea Ambulatoria</v>
      </c>
    </row>
    <row r="1040" spans="2:15" x14ac:dyDescent="0.3">
      <c r="B1040" s="4" t="str">
        <f t="shared" si="48"/>
        <v>1-Causa Ingreso-03</v>
      </c>
      <c r="C1040" s="4" t="str">
        <f t="shared" si="49"/>
        <v>1-Causa Ingreso-03-Hombres</v>
      </c>
      <c r="D1040" s="4" t="str">
        <f t="shared" si="50"/>
        <v>1-Causa Ingreso-03-Hombres-9</v>
      </c>
      <c r="E1040">
        <v>1</v>
      </c>
      <c r="F1040" t="s">
        <v>357</v>
      </c>
      <c r="G1040" t="s">
        <v>416</v>
      </c>
      <c r="H1040" t="s">
        <v>125</v>
      </c>
      <c r="I1040">
        <v>9</v>
      </c>
      <c r="J1040" t="s">
        <v>209</v>
      </c>
      <c r="K1040" t="s">
        <v>252</v>
      </c>
      <c r="L1040" t="s">
        <v>101</v>
      </c>
      <c r="M1040">
        <v>89</v>
      </c>
      <c r="N1040">
        <v>44012</v>
      </c>
      <c r="O1040" t="str">
        <f>+VLOOKUP(Línea_Causa_Sexo_Región[[#This Row],[id_LA]],Línea_Atención[],2,0)</f>
        <v>Línea Ambulatoria</v>
      </c>
    </row>
    <row r="1041" spans="2:15" x14ac:dyDescent="0.3">
      <c r="B1041" s="4" t="str">
        <f t="shared" si="48"/>
        <v>1-Causa Ingreso-03</v>
      </c>
      <c r="C1041" s="4" t="str">
        <f t="shared" si="49"/>
        <v>1-Causa Ingreso-03-Hombres</v>
      </c>
      <c r="D1041" s="4" t="str">
        <f t="shared" si="50"/>
        <v>1-Causa Ingreso-03-Hombres-14</v>
      </c>
      <c r="E1041">
        <v>1</v>
      </c>
      <c r="F1041" t="s">
        <v>357</v>
      </c>
      <c r="G1041" t="s">
        <v>416</v>
      </c>
      <c r="H1041" t="s">
        <v>125</v>
      </c>
      <c r="I1041">
        <v>14</v>
      </c>
      <c r="J1041" t="s">
        <v>214</v>
      </c>
      <c r="K1041" t="s">
        <v>252</v>
      </c>
      <c r="L1041" t="s">
        <v>101</v>
      </c>
      <c r="M1041">
        <v>79</v>
      </c>
      <c r="N1041">
        <v>44012</v>
      </c>
      <c r="O1041" t="str">
        <f>+VLOOKUP(Línea_Causa_Sexo_Región[[#This Row],[id_LA]],Línea_Atención[],2,0)</f>
        <v>Línea Ambulatoria</v>
      </c>
    </row>
    <row r="1042" spans="2:15" x14ac:dyDescent="0.3">
      <c r="B1042" s="4" t="str">
        <f t="shared" si="48"/>
        <v>1-Causa Ingreso-03</v>
      </c>
      <c r="C1042" s="4" t="str">
        <f t="shared" si="49"/>
        <v>1-Causa Ingreso-03-Hombres</v>
      </c>
      <c r="D1042" s="4" t="str">
        <f t="shared" si="50"/>
        <v>1-Causa Ingreso-03-Hombres-10</v>
      </c>
      <c r="E1042">
        <v>1</v>
      </c>
      <c r="F1042" t="s">
        <v>357</v>
      </c>
      <c r="G1042" t="s">
        <v>416</v>
      </c>
      <c r="H1042" t="s">
        <v>125</v>
      </c>
      <c r="I1042">
        <v>10</v>
      </c>
      <c r="J1042" t="s">
        <v>210</v>
      </c>
      <c r="K1042" t="s">
        <v>252</v>
      </c>
      <c r="L1042" t="s">
        <v>101</v>
      </c>
      <c r="M1042">
        <v>167</v>
      </c>
      <c r="N1042">
        <v>44012</v>
      </c>
      <c r="O1042" t="str">
        <f>+VLOOKUP(Línea_Causa_Sexo_Región[[#This Row],[id_LA]],Línea_Atención[],2,0)</f>
        <v>Línea Ambulatoria</v>
      </c>
    </row>
    <row r="1043" spans="2:15" x14ac:dyDescent="0.3">
      <c r="B1043" s="4" t="str">
        <f t="shared" si="48"/>
        <v>1-Causa Ingreso-03</v>
      </c>
      <c r="C1043" s="4" t="str">
        <f t="shared" si="49"/>
        <v>1-Causa Ingreso-03-Hombres</v>
      </c>
      <c r="D1043" s="4" t="str">
        <f t="shared" si="50"/>
        <v>1-Causa Ingreso-03-Hombres-11</v>
      </c>
      <c r="E1043">
        <v>1</v>
      </c>
      <c r="F1043" t="s">
        <v>357</v>
      </c>
      <c r="G1043" t="s">
        <v>416</v>
      </c>
      <c r="H1043" t="s">
        <v>125</v>
      </c>
      <c r="I1043">
        <v>11</v>
      </c>
      <c r="J1043" t="s">
        <v>211</v>
      </c>
      <c r="K1043" t="s">
        <v>252</v>
      </c>
      <c r="L1043" t="s">
        <v>101</v>
      </c>
      <c r="M1043">
        <v>23</v>
      </c>
      <c r="N1043">
        <v>44012</v>
      </c>
      <c r="O1043" t="str">
        <f>+VLOOKUP(Línea_Causa_Sexo_Región[[#This Row],[id_LA]],Línea_Atención[],2,0)</f>
        <v>Línea Ambulatoria</v>
      </c>
    </row>
    <row r="1044" spans="2:15" x14ac:dyDescent="0.3">
      <c r="B1044" s="4" t="str">
        <f t="shared" si="48"/>
        <v>1-Causa Ingreso-03</v>
      </c>
      <c r="C1044" s="4" t="str">
        <f t="shared" si="49"/>
        <v>1-Causa Ingreso-03-Hombres</v>
      </c>
      <c r="D1044" s="4" t="str">
        <f t="shared" si="50"/>
        <v>1-Causa Ingreso-03-Hombres-12</v>
      </c>
      <c r="E1044">
        <v>1</v>
      </c>
      <c r="F1044" t="s">
        <v>357</v>
      </c>
      <c r="G1044" t="s">
        <v>416</v>
      </c>
      <c r="H1044" t="s">
        <v>125</v>
      </c>
      <c r="I1044">
        <v>12</v>
      </c>
      <c r="J1044" t="s">
        <v>212</v>
      </c>
      <c r="K1044" t="s">
        <v>252</v>
      </c>
      <c r="L1044" t="s">
        <v>101</v>
      </c>
      <c r="M1044">
        <v>59</v>
      </c>
      <c r="N1044">
        <v>44012</v>
      </c>
      <c r="O1044" t="str">
        <f>+VLOOKUP(Línea_Causa_Sexo_Región[[#This Row],[id_LA]],Línea_Atención[],2,0)</f>
        <v>Línea Ambulatoria</v>
      </c>
    </row>
    <row r="1045" spans="2:15" x14ac:dyDescent="0.3">
      <c r="B1045" s="4" t="str">
        <f t="shared" si="48"/>
        <v>1-Causa Ingreso-03</v>
      </c>
      <c r="C1045" s="4" t="str">
        <f t="shared" si="49"/>
        <v>1-Causa Ingreso-03-Mujeres</v>
      </c>
      <c r="D1045" s="4" t="str">
        <f t="shared" si="50"/>
        <v>1-Causa Ingreso-03-Mujeres-15</v>
      </c>
      <c r="E1045">
        <v>1</v>
      </c>
      <c r="F1045" t="s">
        <v>357</v>
      </c>
      <c r="G1045" t="s">
        <v>416</v>
      </c>
      <c r="H1045" t="s">
        <v>125</v>
      </c>
      <c r="I1045">
        <v>15</v>
      </c>
      <c r="J1045" t="s">
        <v>215</v>
      </c>
      <c r="K1045" t="s">
        <v>253</v>
      </c>
      <c r="L1045" t="s">
        <v>101</v>
      </c>
      <c r="M1045">
        <v>36</v>
      </c>
      <c r="N1045">
        <v>44012</v>
      </c>
      <c r="O1045" t="str">
        <f>+VLOOKUP(Línea_Causa_Sexo_Región[[#This Row],[id_LA]],Línea_Atención[],2,0)</f>
        <v>Línea Ambulatoria</v>
      </c>
    </row>
    <row r="1046" spans="2:15" x14ac:dyDescent="0.3">
      <c r="B1046" s="4" t="str">
        <f t="shared" si="48"/>
        <v>1-Causa Ingreso-03</v>
      </c>
      <c r="C1046" s="4" t="str">
        <f t="shared" si="49"/>
        <v>1-Causa Ingreso-03-Mujeres</v>
      </c>
      <c r="D1046" s="4" t="str">
        <f t="shared" si="50"/>
        <v>1-Causa Ingreso-03-Mujeres-1</v>
      </c>
      <c r="E1046">
        <v>1</v>
      </c>
      <c r="F1046" t="s">
        <v>357</v>
      </c>
      <c r="G1046" t="s">
        <v>416</v>
      </c>
      <c r="H1046" t="s">
        <v>125</v>
      </c>
      <c r="I1046">
        <v>1</v>
      </c>
      <c r="J1046" t="s">
        <v>201</v>
      </c>
      <c r="K1046" t="s">
        <v>253</v>
      </c>
      <c r="L1046" t="s">
        <v>101</v>
      </c>
      <c r="M1046">
        <v>88</v>
      </c>
      <c r="N1046">
        <v>44012</v>
      </c>
      <c r="O1046" t="str">
        <f>+VLOOKUP(Línea_Causa_Sexo_Región[[#This Row],[id_LA]],Línea_Atención[],2,0)</f>
        <v>Línea Ambulatoria</v>
      </c>
    </row>
    <row r="1047" spans="2:15" x14ac:dyDescent="0.3">
      <c r="B1047" s="4" t="str">
        <f t="shared" si="48"/>
        <v>1-Causa Ingreso-03</v>
      </c>
      <c r="C1047" s="4" t="str">
        <f t="shared" si="49"/>
        <v>1-Causa Ingreso-03-Mujeres</v>
      </c>
      <c r="D1047" s="4" t="str">
        <f t="shared" si="50"/>
        <v>1-Causa Ingreso-03-Mujeres-2</v>
      </c>
      <c r="E1047">
        <v>1</v>
      </c>
      <c r="F1047" t="s">
        <v>357</v>
      </c>
      <c r="G1047" t="s">
        <v>416</v>
      </c>
      <c r="H1047" t="s">
        <v>125</v>
      </c>
      <c r="I1047">
        <v>2</v>
      </c>
      <c r="J1047" t="s">
        <v>202</v>
      </c>
      <c r="K1047" t="s">
        <v>253</v>
      </c>
      <c r="L1047" t="s">
        <v>101</v>
      </c>
      <c r="M1047">
        <v>151</v>
      </c>
      <c r="N1047">
        <v>44012</v>
      </c>
      <c r="O1047" t="str">
        <f>+VLOOKUP(Línea_Causa_Sexo_Región[[#This Row],[id_LA]],Línea_Atención[],2,0)</f>
        <v>Línea Ambulatoria</v>
      </c>
    </row>
    <row r="1048" spans="2:15" x14ac:dyDescent="0.3">
      <c r="B1048" s="4" t="str">
        <f t="shared" si="48"/>
        <v>1-Causa Ingreso-03</v>
      </c>
      <c r="C1048" s="4" t="str">
        <f t="shared" si="49"/>
        <v>1-Causa Ingreso-03-Mujeres</v>
      </c>
      <c r="D1048" s="4" t="str">
        <f t="shared" si="50"/>
        <v>1-Causa Ingreso-03-Mujeres-3</v>
      </c>
      <c r="E1048">
        <v>1</v>
      </c>
      <c r="F1048" t="s">
        <v>357</v>
      </c>
      <c r="G1048" t="s">
        <v>416</v>
      </c>
      <c r="H1048" t="s">
        <v>125</v>
      </c>
      <c r="I1048">
        <v>3</v>
      </c>
      <c r="J1048" t="s">
        <v>203</v>
      </c>
      <c r="K1048" t="s">
        <v>253</v>
      </c>
      <c r="L1048" t="s">
        <v>101</v>
      </c>
      <c r="M1048">
        <v>104</v>
      </c>
      <c r="N1048">
        <v>44012</v>
      </c>
      <c r="O1048" t="str">
        <f>+VLOOKUP(Línea_Causa_Sexo_Región[[#This Row],[id_LA]],Línea_Atención[],2,0)</f>
        <v>Línea Ambulatoria</v>
      </c>
    </row>
    <row r="1049" spans="2:15" x14ac:dyDescent="0.3">
      <c r="B1049" s="4" t="str">
        <f t="shared" si="48"/>
        <v>1-Causa Ingreso-03</v>
      </c>
      <c r="C1049" s="4" t="str">
        <f t="shared" si="49"/>
        <v>1-Causa Ingreso-03-Mujeres</v>
      </c>
      <c r="D1049" s="4" t="str">
        <f t="shared" si="50"/>
        <v>1-Causa Ingreso-03-Mujeres-4</v>
      </c>
      <c r="E1049">
        <v>1</v>
      </c>
      <c r="F1049" t="s">
        <v>357</v>
      </c>
      <c r="G1049" t="s">
        <v>416</v>
      </c>
      <c r="H1049" t="s">
        <v>125</v>
      </c>
      <c r="I1049">
        <v>4</v>
      </c>
      <c r="J1049" t="s">
        <v>204</v>
      </c>
      <c r="K1049" t="s">
        <v>253</v>
      </c>
      <c r="L1049" t="s">
        <v>101</v>
      </c>
      <c r="M1049">
        <v>157</v>
      </c>
      <c r="N1049">
        <v>44012</v>
      </c>
      <c r="O1049" t="str">
        <f>+VLOOKUP(Línea_Causa_Sexo_Región[[#This Row],[id_LA]],Línea_Atención[],2,0)</f>
        <v>Línea Ambulatoria</v>
      </c>
    </row>
    <row r="1050" spans="2:15" x14ac:dyDescent="0.3">
      <c r="B1050" s="4" t="str">
        <f t="shared" si="48"/>
        <v>1-Causa Ingreso-03</v>
      </c>
      <c r="C1050" s="4" t="str">
        <f t="shared" si="49"/>
        <v>1-Causa Ingreso-03-Mujeres</v>
      </c>
      <c r="D1050" s="4" t="str">
        <f t="shared" si="50"/>
        <v>1-Causa Ingreso-03-Mujeres-5</v>
      </c>
      <c r="E1050">
        <v>1</v>
      </c>
      <c r="F1050" t="s">
        <v>357</v>
      </c>
      <c r="G1050" t="s">
        <v>416</v>
      </c>
      <c r="H1050" t="s">
        <v>125</v>
      </c>
      <c r="I1050">
        <v>5</v>
      </c>
      <c r="J1050" t="s">
        <v>205</v>
      </c>
      <c r="K1050" t="s">
        <v>253</v>
      </c>
      <c r="L1050" t="s">
        <v>101</v>
      </c>
      <c r="M1050">
        <v>515</v>
      </c>
      <c r="N1050">
        <v>44012</v>
      </c>
      <c r="O1050" t="str">
        <f>+VLOOKUP(Línea_Causa_Sexo_Región[[#This Row],[id_LA]],Línea_Atención[],2,0)</f>
        <v>Línea Ambulatoria</v>
      </c>
    </row>
    <row r="1051" spans="2:15" x14ac:dyDescent="0.3">
      <c r="B1051" s="4" t="str">
        <f t="shared" si="48"/>
        <v>1-Causa Ingreso-03</v>
      </c>
      <c r="C1051" s="4" t="str">
        <f t="shared" si="49"/>
        <v>1-Causa Ingreso-03-Mujeres</v>
      </c>
      <c r="D1051" s="4" t="str">
        <f t="shared" si="50"/>
        <v>1-Causa Ingreso-03-Mujeres-13</v>
      </c>
      <c r="E1051">
        <v>1</v>
      </c>
      <c r="F1051" t="s">
        <v>357</v>
      </c>
      <c r="G1051" t="s">
        <v>416</v>
      </c>
      <c r="H1051" t="s">
        <v>125</v>
      </c>
      <c r="I1051">
        <v>13</v>
      </c>
      <c r="J1051" t="s">
        <v>213</v>
      </c>
      <c r="K1051" t="s">
        <v>253</v>
      </c>
      <c r="L1051" t="s">
        <v>101</v>
      </c>
      <c r="M1051">
        <v>997</v>
      </c>
      <c r="N1051">
        <v>44012</v>
      </c>
      <c r="O1051" t="str">
        <f>+VLOOKUP(Línea_Causa_Sexo_Región[[#This Row],[id_LA]],Línea_Atención[],2,0)</f>
        <v>Línea Ambulatoria</v>
      </c>
    </row>
    <row r="1052" spans="2:15" x14ac:dyDescent="0.3">
      <c r="B1052" s="4" t="str">
        <f t="shared" si="48"/>
        <v>1-Causa Ingreso-03</v>
      </c>
      <c r="C1052" s="4" t="str">
        <f t="shared" si="49"/>
        <v>1-Causa Ingreso-03-Mujeres</v>
      </c>
      <c r="D1052" s="4" t="str">
        <f t="shared" si="50"/>
        <v>1-Causa Ingreso-03-Mujeres-6</v>
      </c>
      <c r="E1052">
        <v>1</v>
      </c>
      <c r="F1052" t="s">
        <v>357</v>
      </c>
      <c r="G1052" t="s">
        <v>416</v>
      </c>
      <c r="H1052" t="s">
        <v>125</v>
      </c>
      <c r="I1052">
        <v>6</v>
      </c>
      <c r="J1052" t="s">
        <v>206</v>
      </c>
      <c r="K1052" t="s">
        <v>253</v>
      </c>
      <c r="L1052" t="s">
        <v>101</v>
      </c>
      <c r="M1052">
        <v>240</v>
      </c>
      <c r="N1052">
        <v>44012</v>
      </c>
      <c r="O1052" t="str">
        <f>+VLOOKUP(Línea_Causa_Sexo_Región[[#This Row],[id_LA]],Línea_Atención[],2,0)</f>
        <v>Línea Ambulatoria</v>
      </c>
    </row>
    <row r="1053" spans="2:15" x14ac:dyDescent="0.3">
      <c r="B1053" s="4" t="str">
        <f t="shared" si="48"/>
        <v>1-Causa Ingreso-03</v>
      </c>
      <c r="C1053" s="4" t="str">
        <f t="shared" si="49"/>
        <v>1-Causa Ingreso-03-Mujeres</v>
      </c>
      <c r="D1053" s="4" t="str">
        <f t="shared" si="50"/>
        <v>1-Causa Ingreso-03-Mujeres-7</v>
      </c>
      <c r="E1053">
        <v>1</v>
      </c>
      <c r="F1053" t="s">
        <v>357</v>
      </c>
      <c r="G1053" t="s">
        <v>416</v>
      </c>
      <c r="H1053" t="s">
        <v>125</v>
      </c>
      <c r="I1053">
        <v>7</v>
      </c>
      <c r="J1053" t="s">
        <v>207</v>
      </c>
      <c r="K1053" t="s">
        <v>253</v>
      </c>
      <c r="L1053" t="s">
        <v>101</v>
      </c>
      <c r="M1053">
        <v>381</v>
      </c>
      <c r="N1053">
        <v>44012</v>
      </c>
      <c r="O1053" t="str">
        <f>+VLOOKUP(Línea_Causa_Sexo_Región[[#This Row],[id_LA]],Línea_Atención[],2,0)</f>
        <v>Línea Ambulatoria</v>
      </c>
    </row>
    <row r="1054" spans="2:15" x14ac:dyDescent="0.3">
      <c r="B1054" s="4" t="str">
        <f t="shared" si="48"/>
        <v>1-Causa Ingreso-03</v>
      </c>
      <c r="C1054" s="4" t="str">
        <f t="shared" si="49"/>
        <v>1-Causa Ingreso-03-Mujeres</v>
      </c>
      <c r="D1054" s="4" t="str">
        <f t="shared" si="50"/>
        <v>1-Causa Ingreso-03-Mujeres-16</v>
      </c>
      <c r="E1054">
        <v>1</v>
      </c>
      <c r="F1054" t="s">
        <v>357</v>
      </c>
      <c r="G1054" t="s">
        <v>416</v>
      </c>
      <c r="H1054" t="s">
        <v>125</v>
      </c>
      <c r="I1054">
        <v>16</v>
      </c>
      <c r="J1054" t="s">
        <v>216</v>
      </c>
      <c r="K1054" t="s">
        <v>253</v>
      </c>
      <c r="L1054" t="s">
        <v>101</v>
      </c>
      <c r="M1054">
        <v>55</v>
      </c>
      <c r="N1054">
        <v>44012</v>
      </c>
      <c r="O1054" t="str">
        <f>+VLOOKUP(Línea_Causa_Sexo_Región[[#This Row],[id_LA]],Línea_Atención[],2,0)</f>
        <v>Línea Ambulatoria</v>
      </c>
    </row>
    <row r="1055" spans="2:15" x14ac:dyDescent="0.3">
      <c r="B1055" s="4" t="str">
        <f t="shared" si="48"/>
        <v>1-Causa Ingreso-03</v>
      </c>
      <c r="C1055" s="4" t="str">
        <f t="shared" si="49"/>
        <v>1-Causa Ingreso-03-Mujeres</v>
      </c>
      <c r="D1055" s="4" t="str">
        <f t="shared" si="50"/>
        <v>1-Causa Ingreso-03-Mujeres-8</v>
      </c>
      <c r="E1055">
        <v>1</v>
      </c>
      <c r="F1055" t="s">
        <v>357</v>
      </c>
      <c r="G1055" t="s">
        <v>416</v>
      </c>
      <c r="H1055" t="s">
        <v>125</v>
      </c>
      <c r="I1055">
        <v>8</v>
      </c>
      <c r="J1055" t="s">
        <v>208</v>
      </c>
      <c r="K1055" t="s">
        <v>253</v>
      </c>
      <c r="L1055" t="s">
        <v>101</v>
      </c>
      <c r="M1055">
        <v>394</v>
      </c>
      <c r="N1055">
        <v>44012</v>
      </c>
      <c r="O1055" t="str">
        <f>+VLOOKUP(Línea_Causa_Sexo_Región[[#This Row],[id_LA]],Línea_Atención[],2,0)</f>
        <v>Línea Ambulatoria</v>
      </c>
    </row>
    <row r="1056" spans="2:15" x14ac:dyDescent="0.3">
      <c r="B1056" s="4" t="str">
        <f t="shared" si="48"/>
        <v>1-Causa Ingreso-03</v>
      </c>
      <c r="C1056" s="4" t="str">
        <f t="shared" si="49"/>
        <v>1-Causa Ingreso-03-Mujeres</v>
      </c>
      <c r="D1056" s="4" t="str">
        <f t="shared" si="50"/>
        <v>1-Causa Ingreso-03-Mujeres-9</v>
      </c>
      <c r="E1056">
        <v>1</v>
      </c>
      <c r="F1056" t="s">
        <v>357</v>
      </c>
      <c r="G1056" t="s">
        <v>416</v>
      </c>
      <c r="H1056" t="s">
        <v>125</v>
      </c>
      <c r="I1056">
        <v>9</v>
      </c>
      <c r="J1056" t="s">
        <v>209</v>
      </c>
      <c r="K1056" t="s">
        <v>253</v>
      </c>
      <c r="L1056" t="s">
        <v>101</v>
      </c>
      <c r="M1056">
        <v>65</v>
      </c>
      <c r="N1056">
        <v>44012</v>
      </c>
      <c r="O1056" t="str">
        <f>+VLOOKUP(Línea_Causa_Sexo_Región[[#This Row],[id_LA]],Línea_Atención[],2,0)</f>
        <v>Línea Ambulatoria</v>
      </c>
    </row>
    <row r="1057" spans="2:15" x14ac:dyDescent="0.3">
      <c r="B1057" s="4" t="str">
        <f t="shared" si="48"/>
        <v>1-Causa Ingreso-03</v>
      </c>
      <c r="C1057" s="4" t="str">
        <f t="shared" si="49"/>
        <v>1-Causa Ingreso-03-Mujeres</v>
      </c>
      <c r="D1057" s="4" t="str">
        <f t="shared" si="50"/>
        <v>1-Causa Ingreso-03-Mujeres-14</v>
      </c>
      <c r="E1057">
        <v>1</v>
      </c>
      <c r="F1057" t="s">
        <v>357</v>
      </c>
      <c r="G1057" t="s">
        <v>416</v>
      </c>
      <c r="H1057" t="s">
        <v>125</v>
      </c>
      <c r="I1057">
        <v>14</v>
      </c>
      <c r="J1057" t="s">
        <v>214</v>
      </c>
      <c r="K1057" t="s">
        <v>253</v>
      </c>
      <c r="L1057" t="s">
        <v>101</v>
      </c>
      <c r="M1057">
        <v>82</v>
      </c>
      <c r="N1057">
        <v>44012</v>
      </c>
      <c r="O1057" t="str">
        <f>+VLOOKUP(Línea_Causa_Sexo_Región[[#This Row],[id_LA]],Línea_Atención[],2,0)</f>
        <v>Línea Ambulatoria</v>
      </c>
    </row>
    <row r="1058" spans="2:15" x14ac:dyDescent="0.3">
      <c r="B1058" s="4" t="str">
        <f t="shared" si="48"/>
        <v>1-Causa Ingreso-03</v>
      </c>
      <c r="C1058" s="4" t="str">
        <f t="shared" si="49"/>
        <v>1-Causa Ingreso-03-Mujeres</v>
      </c>
      <c r="D1058" s="4" t="str">
        <f t="shared" si="50"/>
        <v>1-Causa Ingreso-03-Mujeres-10</v>
      </c>
      <c r="E1058">
        <v>1</v>
      </c>
      <c r="F1058" t="s">
        <v>357</v>
      </c>
      <c r="G1058" t="s">
        <v>416</v>
      </c>
      <c r="H1058" t="s">
        <v>125</v>
      </c>
      <c r="I1058">
        <v>10</v>
      </c>
      <c r="J1058" t="s">
        <v>210</v>
      </c>
      <c r="K1058" t="s">
        <v>253</v>
      </c>
      <c r="L1058" t="s">
        <v>101</v>
      </c>
      <c r="M1058">
        <v>149</v>
      </c>
      <c r="N1058">
        <v>44012</v>
      </c>
      <c r="O1058" t="str">
        <f>+VLOOKUP(Línea_Causa_Sexo_Región[[#This Row],[id_LA]],Línea_Atención[],2,0)</f>
        <v>Línea Ambulatoria</v>
      </c>
    </row>
    <row r="1059" spans="2:15" x14ac:dyDescent="0.3">
      <c r="B1059" s="4" t="str">
        <f t="shared" si="48"/>
        <v>1-Causa Ingreso-03</v>
      </c>
      <c r="C1059" s="4" t="str">
        <f t="shared" si="49"/>
        <v>1-Causa Ingreso-03-Mujeres</v>
      </c>
      <c r="D1059" s="4" t="str">
        <f t="shared" si="50"/>
        <v>1-Causa Ingreso-03-Mujeres-11</v>
      </c>
      <c r="E1059">
        <v>1</v>
      </c>
      <c r="F1059" t="s">
        <v>357</v>
      </c>
      <c r="G1059" t="s">
        <v>416</v>
      </c>
      <c r="H1059" t="s">
        <v>125</v>
      </c>
      <c r="I1059">
        <v>11</v>
      </c>
      <c r="J1059" t="s">
        <v>211</v>
      </c>
      <c r="K1059" t="s">
        <v>253</v>
      </c>
      <c r="L1059" t="s">
        <v>101</v>
      </c>
      <c r="M1059">
        <v>38</v>
      </c>
      <c r="N1059">
        <v>44012</v>
      </c>
      <c r="O1059" t="str">
        <f>+VLOOKUP(Línea_Causa_Sexo_Región[[#This Row],[id_LA]],Línea_Atención[],2,0)</f>
        <v>Línea Ambulatoria</v>
      </c>
    </row>
    <row r="1060" spans="2:15" x14ac:dyDescent="0.3">
      <c r="B1060" s="4" t="str">
        <f t="shared" si="48"/>
        <v>1-Causa Ingreso-03</v>
      </c>
      <c r="C1060" s="4" t="str">
        <f t="shared" si="49"/>
        <v>1-Causa Ingreso-03-Mujeres</v>
      </c>
      <c r="D1060" s="4" t="str">
        <f t="shared" si="50"/>
        <v>1-Causa Ingreso-03-Mujeres-12</v>
      </c>
      <c r="E1060">
        <v>1</v>
      </c>
      <c r="F1060" t="s">
        <v>357</v>
      </c>
      <c r="G1060" t="s">
        <v>416</v>
      </c>
      <c r="H1060" t="s">
        <v>125</v>
      </c>
      <c r="I1060">
        <v>12</v>
      </c>
      <c r="J1060" t="s">
        <v>212</v>
      </c>
      <c r="K1060" t="s">
        <v>253</v>
      </c>
      <c r="L1060" t="s">
        <v>101</v>
      </c>
      <c r="M1060">
        <v>43</v>
      </c>
      <c r="N1060">
        <v>44012</v>
      </c>
      <c r="O1060" t="str">
        <f>+VLOOKUP(Línea_Causa_Sexo_Región[[#This Row],[id_LA]],Línea_Atención[],2,0)</f>
        <v>Línea Ambulatoria</v>
      </c>
    </row>
    <row r="1061" spans="2:15" x14ac:dyDescent="0.3">
      <c r="B1061" s="4" t="str">
        <f t="shared" ref="B1061:B1124" si="51">+E1061&amp;"-"&amp;F1061</f>
        <v>1-Causa Ingreso-04</v>
      </c>
      <c r="C1061" s="4" t="str">
        <f t="shared" ref="C1061:C1124" si="52">+B1061&amp;"-"&amp;K1061</f>
        <v>1-Causa Ingreso-04-Hombres</v>
      </c>
      <c r="D1061" s="4" t="str">
        <f t="shared" ref="D1061:D1124" si="53">+C1061&amp;"-"&amp;I1061</f>
        <v>1-Causa Ingreso-04-Hombres-15</v>
      </c>
      <c r="E1061">
        <v>1</v>
      </c>
      <c r="F1061" t="s">
        <v>358</v>
      </c>
      <c r="G1061" t="s">
        <v>416</v>
      </c>
      <c r="H1061" t="s">
        <v>126</v>
      </c>
      <c r="I1061">
        <v>15</v>
      </c>
      <c r="J1061" t="s">
        <v>215</v>
      </c>
      <c r="K1061" t="s">
        <v>252</v>
      </c>
      <c r="L1061" t="s">
        <v>101</v>
      </c>
      <c r="M1061">
        <v>202</v>
      </c>
      <c r="N1061">
        <v>44012</v>
      </c>
      <c r="O1061" t="str">
        <f>+VLOOKUP(Línea_Causa_Sexo_Región[[#This Row],[id_LA]],Línea_Atención[],2,0)</f>
        <v>Línea Ambulatoria</v>
      </c>
    </row>
    <row r="1062" spans="2:15" x14ac:dyDescent="0.3">
      <c r="B1062" s="4" t="str">
        <f t="shared" si="51"/>
        <v>1-Causa Ingreso-04</v>
      </c>
      <c r="C1062" s="4" t="str">
        <f t="shared" si="52"/>
        <v>1-Causa Ingreso-04-Hombres</v>
      </c>
      <c r="D1062" s="4" t="str">
        <f t="shared" si="53"/>
        <v>1-Causa Ingreso-04-Hombres-1</v>
      </c>
      <c r="E1062">
        <v>1</v>
      </c>
      <c r="F1062" t="s">
        <v>358</v>
      </c>
      <c r="G1062" t="s">
        <v>416</v>
      </c>
      <c r="H1062" t="s">
        <v>126</v>
      </c>
      <c r="I1062">
        <v>1</v>
      </c>
      <c r="J1062" t="s">
        <v>201</v>
      </c>
      <c r="K1062" t="s">
        <v>252</v>
      </c>
      <c r="L1062" t="s">
        <v>101</v>
      </c>
      <c r="M1062">
        <v>198</v>
      </c>
      <c r="N1062">
        <v>44012</v>
      </c>
      <c r="O1062" t="str">
        <f>+VLOOKUP(Línea_Causa_Sexo_Región[[#This Row],[id_LA]],Línea_Atención[],2,0)</f>
        <v>Línea Ambulatoria</v>
      </c>
    </row>
    <row r="1063" spans="2:15" x14ac:dyDescent="0.3">
      <c r="B1063" s="4" t="str">
        <f t="shared" si="51"/>
        <v>1-Causa Ingreso-04</v>
      </c>
      <c r="C1063" s="4" t="str">
        <f t="shared" si="52"/>
        <v>1-Causa Ingreso-04-Hombres</v>
      </c>
      <c r="D1063" s="4" t="str">
        <f t="shared" si="53"/>
        <v>1-Causa Ingreso-04-Hombres-2</v>
      </c>
      <c r="E1063">
        <v>1</v>
      </c>
      <c r="F1063" t="s">
        <v>358</v>
      </c>
      <c r="G1063" t="s">
        <v>416</v>
      </c>
      <c r="H1063" t="s">
        <v>126</v>
      </c>
      <c r="I1063">
        <v>2</v>
      </c>
      <c r="J1063" t="s">
        <v>202</v>
      </c>
      <c r="K1063" t="s">
        <v>252</v>
      </c>
      <c r="L1063" t="s">
        <v>101</v>
      </c>
      <c r="M1063">
        <v>513</v>
      </c>
      <c r="N1063">
        <v>44012</v>
      </c>
      <c r="O1063" t="str">
        <f>+VLOOKUP(Línea_Causa_Sexo_Región[[#This Row],[id_LA]],Línea_Atención[],2,0)</f>
        <v>Línea Ambulatoria</v>
      </c>
    </row>
    <row r="1064" spans="2:15" x14ac:dyDescent="0.3">
      <c r="B1064" s="4" t="str">
        <f t="shared" si="51"/>
        <v>1-Causa Ingreso-04</v>
      </c>
      <c r="C1064" s="4" t="str">
        <f t="shared" si="52"/>
        <v>1-Causa Ingreso-04-Hombres</v>
      </c>
      <c r="D1064" s="4" t="str">
        <f t="shared" si="53"/>
        <v>1-Causa Ingreso-04-Hombres-3</v>
      </c>
      <c r="E1064">
        <v>1</v>
      </c>
      <c r="F1064" t="s">
        <v>358</v>
      </c>
      <c r="G1064" t="s">
        <v>416</v>
      </c>
      <c r="H1064" t="s">
        <v>126</v>
      </c>
      <c r="I1064">
        <v>3</v>
      </c>
      <c r="J1064" t="s">
        <v>203</v>
      </c>
      <c r="K1064" t="s">
        <v>252</v>
      </c>
      <c r="L1064" t="s">
        <v>101</v>
      </c>
      <c r="M1064">
        <v>478</v>
      </c>
      <c r="N1064">
        <v>44012</v>
      </c>
      <c r="O1064" t="str">
        <f>+VLOOKUP(Línea_Causa_Sexo_Región[[#This Row],[id_LA]],Línea_Atención[],2,0)</f>
        <v>Línea Ambulatoria</v>
      </c>
    </row>
    <row r="1065" spans="2:15" x14ac:dyDescent="0.3">
      <c r="B1065" s="4" t="str">
        <f t="shared" si="51"/>
        <v>1-Causa Ingreso-04</v>
      </c>
      <c r="C1065" s="4" t="str">
        <f t="shared" si="52"/>
        <v>1-Causa Ingreso-04-Hombres</v>
      </c>
      <c r="D1065" s="4" t="str">
        <f t="shared" si="53"/>
        <v>1-Causa Ingreso-04-Hombres-4</v>
      </c>
      <c r="E1065">
        <v>1</v>
      </c>
      <c r="F1065" t="s">
        <v>358</v>
      </c>
      <c r="G1065" t="s">
        <v>416</v>
      </c>
      <c r="H1065" t="s">
        <v>126</v>
      </c>
      <c r="I1065">
        <v>4</v>
      </c>
      <c r="J1065" t="s">
        <v>204</v>
      </c>
      <c r="K1065" t="s">
        <v>252</v>
      </c>
      <c r="L1065" t="s">
        <v>101</v>
      </c>
      <c r="M1065">
        <v>409</v>
      </c>
      <c r="N1065">
        <v>44012</v>
      </c>
      <c r="O1065" t="str">
        <f>+VLOOKUP(Línea_Causa_Sexo_Región[[#This Row],[id_LA]],Línea_Atención[],2,0)</f>
        <v>Línea Ambulatoria</v>
      </c>
    </row>
    <row r="1066" spans="2:15" x14ac:dyDescent="0.3">
      <c r="B1066" s="4" t="str">
        <f t="shared" si="51"/>
        <v>1-Causa Ingreso-04</v>
      </c>
      <c r="C1066" s="4" t="str">
        <f t="shared" si="52"/>
        <v>1-Causa Ingreso-04-Hombres</v>
      </c>
      <c r="D1066" s="4" t="str">
        <f t="shared" si="53"/>
        <v>1-Causa Ingreso-04-Hombres-5</v>
      </c>
      <c r="E1066">
        <v>1</v>
      </c>
      <c r="F1066" t="s">
        <v>358</v>
      </c>
      <c r="G1066" t="s">
        <v>416</v>
      </c>
      <c r="H1066" t="s">
        <v>126</v>
      </c>
      <c r="I1066">
        <v>5</v>
      </c>
      <c r="J1066" t="s">
        <v>205</v>
      </c>
      <c r="K1066" t="s">
        <v>252</v>
      </c>
      <c r="L1066" t="s">
        <v>101</v>
      </c>
      <c r="M1066">
        <v>2165</v>
      </c>
      <c r="N1066">
        <v>44012</v>
      </c>
      <c r="O1066" t="str">
        <f>+VLOOKUP(Línea_Causa_Sexo_Región[[#This Row],[id_LA]],Línea_Atención[],2,0)</f>
        <v>Línea Ambulatoria</v>
      </c>
    </row>
    <row r="1067" spans="2:15" x14ac:dyDescent="0.3">
      <c r="B1067" s="4" t="str">
        <f t="shared" si="51"/>
        <v>1-Causa Ingreso-04</v>
      </c>
      <c r="C1067" s="4" t="str">
        <f t="shared" si="52"/>
        <v>1-Causa Ingreso-04-Hombres</v>
      </c>
      <c r="D1067" s="4" t="str">
        <f t="shared" si="53"/>
        <v>1-Causa Ingreso-04-Hombres-13</v>
      </c>
      <c r="E1067">
        <v>1</v>
      </c>
      <c r="F1067" t="s">
        <v>358</v>
      </c>
      <c r="G1067" t="s">
        <v>416</v>
      </c>
      <c r="H1067" t="s">
        <v>126</v>
      </c>
      <c r="I1067">
        <v>13</v>
      </c>
      <c r="J1067" t="s">
        <v>213</v>
      </c>
      <c r="K1067" t="s">
        <v>252</v>
      </c>
      <c r="L1067" t="s">
        <v>101</v>
      </c>
      <c r="M1067">
        <v>2726</v>
      </c>
      <c r="N1067">
        <v>44012</v>
      </c>
      <c r="O1067" t="str">
        <f>+VLOOKUP(Línea_Causa_Sexo_Región[[#This Row],[id_LA]],Línea_Atención[],2,0)</f>
        <v>Línea Ambulatoria</v>
      </c>
    </row>
    <row r="1068" spans="2:15" x14ac:dyDescent="0.3">
      <c r="B1068" s="4" t="str">
        <f t="shared" si="51"/>
        <v>1-Causa Ingreso-04</v>
      </c>
      <c r="C1068" s="4" t="str">
        <f t="shared" si="52"/>
        <v>1-Causa Ingreso-04-Hombres</v>
      </c>
      <c r="D1068" s="4" t="str">
        <f t="shared" si="53"/>
        <v>1-Causa Ingreso-04-Hombres-6</v>
      </c>
      <c r="E1068">
        <v>1</v>
      </c>
      <c r="F1068" t="s">
        <v>358</v>
      </c>
      <c r="G1068" t="s">
        <v>416</v>
      </c>
      <c r="H1068" t="s">
        <v>126</v>
      </c>
      <c r="I1068">
        <v>6</v>
      </c>
      <c r="J1068" t="s">
        <v>206</v>
      </c>
      <c r="K1068" t="s">
        <v>252</v>
      </c>
      <c r="L1068" t="s">
        <v>101</v>
      </c>
      <c r="M1068">
        <v>643</v>
      </c>
      <c r="N1068">
        <v>44012</v>
      </c>
      <c r="O1068" t="str">
        <f>+VLOOKUP(Línea_Causa_Sexo_Región[[#This Row],[id_LA]],Línea_Atención[],2,0)</f>
        <v>Línea Ambulatoria</v>
      </c>
    </row>
    <row r="1069" spans="2:15" x14ac:dyDescent="0.3">
      <c r="B1069" s="4" t="str">
        <f t="shared" si="51"/>
        <v>1-Causa Ingreso-04</v>
      </c>
      <c r="C1069" s="4" t="str">
        <f t="shared" si="52"/>
        <v>1-Causa Ingreso-04-Hombres</v>
      </c>
      <c r="D1069" s="4" t="str">
        <f t="shared" si="53"/>
        <v>1-Causa Ingreso-04-Hombres-7</v>
      </c>
      <c r="E1069">
        <v>1</v>
      </c>
      <c r="F1069" t="s">
        <v>358</v>
      </c>
      <c r="G1069" t="s">
        <v>416</v>
      </c>
      <c r="H1069" t="s">
        <v>126</v>
      </c>
      <c r="I1069">
        <v>7</v>
      </c>
      <c r="J1069" t="s">
        <v>207</v>
      </c>
      <c r="K1069" t="s">
        <v>252</v>
      </c>
      <c r="L1069" t="s">
        <v>101</v>
      </c>
      <c r="M1069">
        <v>719</v>
      </c>
      <c r="N1069">
        <v>44012</v>
      </c>
      <c r="O1069" t="str">
        <f>+VLOOKUP(Línea_Causa_Sexo_Región[[#This Row],[id_LA]],Línea_Atención[],2,0)</f>
        <v>Línea Ambulatoria</v>
      </c>
    </row>
    <row r="1070" spans="2:15" x14ac:dyDescent="0.3">
      <c r="B1070" s="4" t="str">
        <f t="shared" si="51"/>
        <v>1-Causa Ingreso-04</v>
      </c>
      <c r="C1070" s="4" t="str">
        <f t="shared" si="52"/>
        <v>1-Causa Ingreso-04-Hombres</v>
      </c>
      <c r="D1070" s="4" t="str">
        <f t="shared" si="53"/>
        <v>1-Causa Ingreso-04-Hombres-16</v>
      </c>
      <c r="E1070">
        <v>1</v>
      </c>
      <c r="F1070" t="s">
        <v>358</v>
      </c>
      <c r="G1070" t="s">
        <v>416</v>
      </c>
      <c r="H1070" t="s">
        <v>126</v>
      </c>
      <c r="I1070">
        <v>16</v>
      </c>
      <c r="J1070" t="s">
        <v>216</v>
      </c>
      <c r="K1070" t="s">
        <v>252</v>
      </c>
      <c r="L1070" t="s">
        <v>101</v>
      </c>
      <c r="M1070">
        <v>448</v>
      </c>
      <c r="N1070">
        <v>44012</v>
      </c>
      <c r="O1070" t="str">
        <f>+VLOOKUP(Línea_Causa_Sexo_Región[[#This Row],[id_LA]],Línea_Atención[],2,0)</f>
        <v>Línea Ambulatoria</v>
      </c>
    </row>
    <row r="1071" spans="2:15" x14ac:dyDescent="0.3">
      <c r="B1071" s="4" t="str">
        <f t="shared" si="51"/>
        <v>1-Causa Ingreso-04</v>
      </c>
      <c r="C1071" s="4" t="str">
        <f t="shared" si="52"/>
        <v>1-Causa Ingreso-04-Hombres</v>
      </c>
      <c r="D1071" s="4" t="str">
        <f t="shared" si="53"/>
        <v>1-Causa Ingreso-04-Hombres-8</v>
      </c>
      <c r="E1071">
        <v>1</v>
      </c>
      <c r="F1071" t="s">
        <v>358</v>
      </c>
      <c r="G1071" t="s">
        <v>416</v>
      </c>
      <c r="H1071" t="s">
        <v>126</v>
      </c>
      <c r="I1071">
        <v>8</v>
      </c>
      <c r="J1071" t="s">
        <v>208</v>
      </c>
      <c r="K1071" t="s">
        <v>252</v>
      </c>
      <c r="L1071" t="s">
        <v>101</v>
      </c>
      <c r="M1071">
        <v>1326</v>
      </c>
      <c r="N1071">
        <v>44012</v>
      </c>
      <c r="O1071" t="str">
        <f>+VLOOKUP(Línea_Causa_Sexo_Región[[#This Row],[id_LA]],Línea_Atención[],2,0)</f>
        <v>Línea Ambulatoria</v>
      </c>
    </row>
    <row r="1072" spans="2:15" x14ac:dyDescent="0.3">
      <c r="B1072" s="4" t="str">
        <f t="shared" si="51"/>
        <v>1-Causa Ingreso-04</v>
      </c>
      <c r="C1072" s="4" t="str">
        <f t="shared" si="52"/>
        <v>1-Causa Ingreso-04-Hombres</v>
      </c>
      <c r="D1072" s="4" t="str">
        <f t="shared" si="53"/>
        <v>1-Causa Ingreso-04-Hombres-9</v>
      </c>
      <c r="E1072">
        <v>1</v>
      </c>
      <c r="F1072" t="s">
        <v>358</v>
      </c>
      <c r="G1072" t="s">
        <v>416</v>
      </c>
      <c r="H1072" t="s">
        <v>126</v>
      </c>
      <c r="I1072">
        <v>9</v>
      </c>
      <c r="J1072" t="s">
        <v>209</v>
      </c>
      <c r="K1072" t="s">
        <v>252</v>
      </c>
      <c r="L1072" t="s">
        <v>101</v>
      </c>
      <c r="M1072">
        <v>517</v>
      </c>
      <c r="N1072">
        <v>44012</v>
      </c>
      <c r="O1072" t="str">
        <f>+VLOOKUP(Línea_Causa_Sexo_Región[[#This Row],[id_LA]],Línea_Atención[],2,0)</f>
        <v>Línea Ambulatoria</v>
      </c>
    </row>
    <row r="1073" spans="2:15" x14ac:dyDescent="0.3">
      <c r="B1073" s="4" t="str">
        <f t="shared" si="51"/>
        <v>1-Causa Ingreso-04</v>
      </c>
      <c r="C1073" s="4" t="str">
        <f t="shared" si="52"/>
        <v>1-Causa Ingreso-04-Hombres</v>
      </c>
      <c r="D1073" s="4" t="str">
        <f t="shared" si="53"/>
        <v>1-Causa Ingreso-04-Hombres-14</v>
      </c>
      <c r="E1073">
        <v>1</v>
      </c>
      <c r="F1073" t="s">
        <v>358</v>
      </c>
      <c r="G1073" t="s">
        <v>416</v>
      </c>
      <c r="H1073" t="s">
        <v>126</v>
      </c>
      <c r="I1073">
        <v>14</v>
      </c>
      <c r="J1073" t="s">
        <v>214</v>
      </c>
      <c r="K1073" t="s">
        <v>252</v>
      </c>
      <c r="L1073" t="s">
        <v>101</v>
      </c>
      <c r="M1073">
        <v>272</v>
      </c>
      <c r="N1073">
        <v>44012</v>
      </c>
      <c r="O1073" t="str">
        <f>+VLOOKUP(Línea_Causa_Sexo_Región[[#This Row],[id_LA]],Línea_Atención[],2,0)</f>
        <v>Línea Ambulatoria</v>
      </c>
    </row>
    <row r="1074" spans="2:15" x14ac:dyDescent="0.3">
      <c r="B1074" s="4" t="str">
        <f t="shared" si="51"/>
        <v>1-Causa Ingreso-04</v>
      </c>
      <c r="C1074" s="4" t="str">
        <f t="shared" si="52"/>
        <v>1-Causa Ingreso-04-Hombres</v>
      </c>
      <c r="D1074" s="4" t="str">
        <f t="shared" si="53"/>
        <v>1-Causa Ingreso-04-Hombres-10</v>
      </c>
      <c r="E1074">
        <v>1</v>
      </c>
      <c r="F1074" t="s">
        <v>358</v>
      </c>
      <c r="G1074" t="s">
        <v>416</v>
      </c>
      <c r="H1074" t="s">
        <v>126</v>
      </c>
      <c r="I1074">
        <v>10</v>
      </c>
      <c r="J1074" t="s">
        <v>210</v>
      </c>
      <c r="K1074" t="s">
        <v>252</v>
      </c>
      <c r="L1074" t="s">
        <v>101</v>
      </c>
      <c r="M1074">
        <v>634</v>
      </c>
      <c r="N1074">
        <v>44012</v>
      </c>
      <c r="O1074" t="str">
        <f>+VLOOKUP(Línea_Causa_Sexo_Región[[#This Row],[id_LA]],Línea_Atención[],2,0)</f>
        <v>Línea Ambulatoria</v>
      </c>
    </row>
    <row r="1075" spans="2:15" x14ac:dyDescent="0.3">
      <c r="B1075" s="4" t="str">
        <f t="shared" si="51"/>
        <v>1-Causa Ingreso-04</v>
      </c>
      <c r="C1075" s="4" t="str">
        <f t="shared" si="52"/>
        <v>1-Causa Ingreso-04-Hombres</v>
      </c>
      <c r="D1075" s="4" t="str">
        <f t="shared" si="53"/>
        <v>1-Causa Ingreso-04-Hombres-11</v>
      </c>
      <c r="E1075">
        <v>1</v>
      </c>
      <c r="F1075" t="s">
        <v>358</v>
      </c>
      <c r="G1075" t="s">
        <v>416</v>
      </c>
      <c r="H1075" t="s">
        <v>126</v>
      </c>
      <c r="I1075">
        <v>11</v>
      </c>
      <c r="J1075" t="s">
        <v>211</v>
      </c>
      <c r="K1075" t="s">
        <v>252</v>
      </c>
      <c r="L1075" t="s">
        <v>101</v>
      </c>
      <c r="M1075">
        <v>192</v>
      </c>
      <c r="N1075">
        <v>44012</v>
      </c>
      <c r="O1075" t="str">
        <f>+VLOOKUP(Línea_Causa_Sexo_Región[[#This Row],[id_LA]],Línea_Atención[],2,0)</f>
        <v>Línea Ambulatoria</v>
      </c>
    </row>
    <row r="1076" spans="2:15" x14ac:dyDescent="0.3">
      <c r="B1076" s="4" t="str">
        <f t="shared" si="51"/>
        <v>1-Causa Ingreso-04</v>
      </c>
      <c r="C1076" s="4" t="str">
        <f t="shared" si="52"/>
        <v>1-Causa Ingreso-04-Hombres</v>
      </c>
      <c r="D1076" s="4" t="str">
        <f t="shared" si="53"/>
        <v>1-Causa Ingreso-04-Hombres-12</v>
      </c>
      <c r="E1076">
        <v>1</v>
      </c>
      <c r="F1076" t="s">
        <v>358</v>
      </c>
      <c r="G1076" t="s">
        <v>416</v>
      </c>
      <c r="H1076" t="s">
        <v>126</v>
      </c>
      <c r="I1076">
        <v>12</v>
      </c>
      <c r="J1076" t="s">
        <v>212</v>
      </c>
      <c r="K1076" t="s">
        <v>252</v>
      </c>
      <c r="L1076" t="s">
        <v>101</v>
      </c>
      <c r="M1076">
        <v>184</v>
      </c>
      <c r="N1076">
        <v>44012</v>
      </c>
      <c r="O1076" t="str">
        <f>+VLOOKUP(Línea_Causa_Sexo_Región[[#This Row],[id_LA]],Línea_Atención[],2,0)</f>
        <v>Línea Ambulatoria</v>
      </c>
    </row>
    <row r="1077" spans="2:15" x14ac:dyDescent="0.3">
      <c r="B1077" s="4" t="str">
        <f t="shared" si="51"/>
        <v>1-Causa Ingreso-04</v>
      </c>
      <c r="C1077" s="4" t="str">
        <f t="shared" si="52"/>
        <v>1-Causa Ingreso-04-Mujeres</v>
      </c>
      <c r="D1077" s="4" t="str">
        <f t="shared" si="53"/>
        <v>1-Causa Ingreso-04-Mujeres-15</v>
      </c>
      <c r="E1077">
        <v>1</v>
      </c>
      <c r="F1077" t="s">
        <v>358</v>
      </c>
      <c r="G1077" t="s">
        <v>416</v>
      </c>
      <c r="H1077" t="s">
        <v>126</v>
      </c>
      <c r="I1077">
        <v>15</v>
      </c>
      <c r="J1077" t="s">
        <v>215</v>
      </c>
      <c r="K1077" t="s">
        <v>253</v>
      </c>
      <c r="L1077" t="s">
        <v>101</v>
      </c>
      <c r="M1077">
        <v>187</v>
      </c>
      <c r="N1077">
        <v>44012</v>
      </c>
      <c r="O1077" t="str">
        <f>+VLOOKUP(Línea_Causa_Sexo_Región[[#This Row],[id_LA]],Línea_Atención[],2,0)</f>
        <v>Línea Ambulatoria</v>
      </c>
    </row>
    <row r="1078" spans="2:15" x14ac:dyDescent="0.3">
      <c r="B1078" s="4" t="str">
        <f t="shared" si="51"/>
        <v>1-Causa Ingreso-04</v>
      </c>
      <c r="C1078" s="4" t="str">
        <f t="shared" si="52"/>
        <v>1-Causa Ingreso-04-Mujeres</v>
      </c>
      <c r="D1078" s="4" t="str">
        <f t="shared" si="53"/>
        <v>1-Causa Ingreso-04-Mujeres-1</v>
      </c>
      <c r="E1078">
        <v>1</v>
      </c>
      <c r="F1078" t="s">
        <v>358</v>
      </c>
      <c r="G1078" t="s">
        <v>416</v>
      </c>
      <c r="H1078" t="s">
        <v>126</v>
      </c>
      <c r="I1078">
        <v>1</v>
      </c>
      <c r="J1078" t="s">
        <v>201</v>
      </c>
      <c r="K1078" t="s">
        <v>253</v>
      </c>
      <c r="L1078" t="s">
        <v>101</v>
      </c>
      <c r="M1078">
        <v>200</v>
      </c>
      <c r="N1078">
        <v>44012</v>
      </c>
      <c r="O1078" t="str">
        <f>+VLOOKUP(Línea_Causa_Sexo_Región[[#This Row],[id_LA]],Línea_Atención[],2,0)</f>
        <v>Línea Ambulatoria</v>
      </c>
    </row>
    <row r="1079" spans="2:15" x14ac:dyDescent="0.3">
      <c r="B1079" s="4" t="str">
        <f t="shared" si="51"/>
        <v>1-Causa Ingreso-04</v>
      </c>
      <c r="C1079" s="4" t="str">
        <f t="shared" si="52"/>
        <v>1-Causa Ingreso-04-Mujeres</v>
      </c>
      <c r="D1079" s="4" t="str">
        <f t="shared" si="53"/>
        <v>1-Causa Ingreso-04-Mujeres-2</v>
      </c>
      <c r="E1079">
        <v>1</v>
      </c>
      <c r="F1079" t="s">
        <v>358</v>
      </c>
      <c r="G1079" t="s">
        <v>416</v>
      </c>
      <c r="H1079" t="s">
        <v>126</v>
      </c>
      <c r="I1079">
        <v>2</v>
      </c>
      <c r="J1079" t="s">
        <v>202</v>
      </c>
      <c r="K1079" t="s">
        <v>253</v>
      </c>
      <c r="L1079" t="s">
        <v>101</v>
      </c>
      <c r="M1079">
        <v>395</v>
      </c>
      <c r="N1079">
        <v>44012</v>
      </c>
      <c r="O1079" t="str">
        <f>+VLOOKUP(Línea_Causa_Sexo_Región[[#This Row],[id_LA]],Línea_Atención[],2,0)</f>
        <v>Línea Ambulatoria</v>
      </c>
    </row>
    <row r="1080" spans="2:15" x14ac:dyDescent="0.3">
      <c r="B1080" s="4" t="str">
        <f t="shared" si="51"/>
        <v>1-Causa Ingreso-04</v>
      </c>
      <c r="C1080" s="4" t="str">
        <f t="shared" si="52"/>
        <v>1-Causa Ingreso-04-Mujeres</v>
      </c>
      <c r="D1080" s="4" t="str">
        <f t="shared" si="53"/>
        <v>1-Causa Ingreso-04-Mujeres-3</v>
      </c>
      <c r="E1080">
        <v>1</v>
      </c>
      <c r="F1080" t="s">
        <v>358</v>
      </c>
      <c r="G1080" t="s">
        <v>416</v>
      </c>
      <c r="H1080" t="s">
        <v>126</v>
      </c>
      <c r="I1080">
        <v>3</v>
      </c>
      <c r="J1080" t="s">
        <v>203</v>
      </c>
      <c r="K1080" t="s">
        <v>253</v>
      </c>
      <c r="L1080" t="s">
        <v>101</v>
      </c>
      <c r="M1080">
        <v>353</v>
      </c>
      <c r="N1080">
        <v>44012</v>
      </c>
      <c r="O1080" t="str">
        <f>+VLOOKUP(Línea_Causa_Sexo_Región[[#This Row],[id_LA]],Línea_Atención[],2,0)</f>
        <v>Línea Ambulatoria</v>
      </c>
    </row>
    <row r="1081" spans="2:15" x14ac:dyDescent="0.3">
      <c r="B1081" s="4" t="str">
        <f t="shared" si="51"/>
        <v>1-Causa Ingreso-04</v>
      </c>
      <c r="C1081" s="4" t="str">
        <f t="shared" si="52"/>
        <v>1-Causa Ingreso-04-Mujeres</v>
      </c>
      <c r="D1081" s="4" t="str">
        <f t="shared" si="53"/>
        <v>1-Causa Ingreso-04-Mujeres-4</v>
      </c>
      <c r="E1081">
        <v>1</v>
      </c>
      <c r="F1081" t="s">
        <v>358</v>
      </c>
      <c r="G1081" t="s">
        <v>416</v>
      </c>
      <c r="H1081" t="s">
        <v>126</v>
      </c>
      <c r="I1081">
        <v>4</v>
      </c>
      <c r="J1081" t="s">
        <v>204</v>
      </c>
      <c r="K1081" t="s">
        <v>253</v>
      </c>
      <c r="L1081" t="s">
        <v>101</v>
      </c>
      <c r="M1081">
        <v>394</v>
      </c>
      <c r="N1081">
        <v>44012</v>
      </c>
      <c r="O1081" t="str">
        <f>+VLOOKUP(Línea_Causa_Sexo_Región[[#This Row],[id_LA]],Línea_Atención[],2,0)</f>
        <v>Línea Ambulatoria</v>
      </c>
    </row>
    <row r="1082" spans="2:15" x14ac:dyDescent="0.3">
      <c r="B1082" s="4" t="str">
        <f t="shared" si="51"/>
        <v>1-Causa Ingreso-04</v>
      </c>
      <c r="C1082" s="4" t="str">
        <f t="shared" si="52"/>
        <v>1-Causa Ingreso-04-Mujeres</v>
      </c>
      <c r="D1082" s="4" t="str">
        <f t="shared" si="53"/>
        <v>1-Causa Ingreso-04-Mujeres-5</v>
      </c>
      <c r="E1082">
        <v>1</v>
      </c>
      <c r="F1082" t="s">
        <v>358</v>
      </c>
      <c r="G1082" t="s">
        <v>416</v>
      </c>
      <c r="H1082" t="s">
        <v>126</v>
      </c>
      <c r="I1082">
        <v>5</v>
      </c>
      <c r="J1082" t="s">
        <v>205</v>
      </c>
      <c r="K1082" t="s">
        <v>253</v>
      </c>
      <c r="L1082" t="s">
        <v>101</v>
      </c>
      <c r="M1082">
        <v>1724</v>
      </c>
      <c r="N1082">
        <v>44012</v>
      </c>
      <c r="O1082" t="str">
        <f>+VLOOKUP(Línea_Causa_Sexo_Región[[#This Row],[id_LA]],Línea_Atención[],2,0)</f>
        <v>Línea Ambulatoria</v>
      </c>
    </row>
    <row r="1083" spans="2:15" x14ac:dyDescent="0.3">
      <c r="B1083" s="4" t="str">
        <f t="shared" si="51"/>
        <v>1-Causa Ingreso-04</v>
      </c>
      <c r="C1083" s="4" t="str">
        <f t="shared" si="52"/>
        <v>1-Causa Ingreso-04-Mujeres</v>
      </c>
      <c r="D1083" s="4" t="str">
        <f t="shared" si="53"/>
        <v>1-Causa Ingreso-04-Mujeres-13</v>
      </c>
      <c r="E1083">
        <v>1</v>
      </c>
      <c r="F1083" t="s">
        <v>358</v>
      </c>
      <c r="G1083" t="s">
        <v>416</v>
      </c>
      <c r="H1083" t="s">
        <v>126</v>
      </c>
      <c r="I1083">
        <v>13</v>
      </c>
      <c r="J1083" t="s">
        <v>213</v>
      </c>
      <c r="K1083" t="s">
        <v>253</v>
      </c>
      <c r="L1083" t="s">
        <v>101</v>
      </c>
      <c r="M1083">
        <v>2246</v>
      </c>
      <c r="N1083">
        <v>44012</v>
      </c>
      <c r="O1083" t="str">
        <f>+VLOOKUP(Línea_Causa_Sexo_Región[[#This Row],[id_LA]],Línea_Atención[],2,0)</f>
        <v>Línea Ambulatoria</v>
      </c>
    </row>
    <row r="1084" spans="2:15" x14ac:dyDescent="0.3">
      <c r="B1084" s="4" t="str">
        <f t="shared" si="51"/>
        <v>1-Causa Ingreso-04</v>
      </c>
      <c r="C1084" s="4" t="str">
        <f t="shared" si="52"/>
        <v>1-Causa Ingreso-04-Mujeres</v>
      </c>
      <c r="D1084" s="4" t="str">
        <f t="shared" si="53"/>
        <v>1-Causa Ingreso-04-Mujeres-6</v>
      </c>
      <c r="E1084">
        <v>1</v>
      </c>
      <c r="F1084" t="s">
        <v>358</v>
      </c>
      <c r="G1084" t="s">
        <v>416</v>
      </c>
      <c r="H1084" t="s">
        <v>126</v>
      </c>
      <c r="I1084">
        <v>6</v>
      </c>
      <c r="J1084" t="s">
        <v>206</v>
      </c>
      <c r="K1084" t="s">
        <v>253</v>
      </c>
      <c r="L1084" t="s">
        <v>101</v>
      </c>
      <c r="M1084">
        <v>528</v>
      </c>
      <c r="N1084">
        <v>44012</v>
      </c>
      <c r="O1084" t="str">
        <f>+VLOOKUP(Línea_Causa_Sexo_Región[[#This Row],[id_LA]],Línea_Atención[],2,0)</f>
        <v>Línea Ambulatoria</v>
      </c>
    </row>
    <row r="1085" spans="2:15" x14ac:dyDescent="0.3">
      <c r="B1085" s="4" t="str">
        <f t="shared" si="51"/>
        <v>1-Causa Ingreso-04</v>
      </c>
      <c r="C1085" s="4" t="str">
        <f t="shared" si="52"/>
        <v>1-Causa Ingreso-04-Mujeres</v>
      </c>
      <c r="D1085" s="4" t="str">
        <f t="shared" si="53"/>
        <v>1-Causa Ingreso-04-Mujeres-7</v>
      </c>
      <c r="E1085">
        <v>1</v>
      </c>
      <c r="F1085" t="s">
        <v>358</v>
      </c>
      <c r="G1085" t="s">
        <v>416</v>
      </c>
      <c r="H1085" t="s">
        <v>126</v>
      </c>
      <c r="I1085">
        <v>7</v>
      </c>
      <c r="J1085" t="s">
        <v>207</v>
      </c>
      <c r="K1085" t="s">
        <v>253</v>
      </c>
      <c r="L1085" t="s">
        <v>101</v>
      </c>
      <c r="M1085">
        <v>571</v>
      </c>
      <c r="N1085">
        <v>44012</v>
      </c>
      <c r="O1085" t="str">
        <f>+VLOOKUP(Línea_Causa_Sexo_Región[[#This Row],[id_LA]],Línea_Atención[],2,0)</f>
        <v>Línea Ambulatoria</v>
      </c>
    </row>
    <row r="1086" spans="2:15" x14ac:dyDescent="0.3">
      <c r="B1086" s="4" t="str">
        <f t="shared" si="51"/>
        <v>1-Causa Ingreso-04</v>
      </c>
      <c r="C1086" s="4" t="str">
        <f t="shared" si="52"/>
        <v>1-Causa Ingreso-04-Mujeres</v>
      </c>
      <c r="D1086" s="4" t="str">
        <f t="shared" si="53"/>
        <v>1-Causa Ingreso-04-Mujeres-16</v>
      </c>
      <c r="E1086">
        <v>1</v>
      </c>
      <c r="F1086" t="s">
        <v>358</v>
      </c>
      <c r="G1086" t="s">
        <v>416</v>
      </c>
      <c r="H1086" t="s">
        <v>126</v>
      </c>
      <c r="I1086">
        <v>16</v>
      </c>
      <c r="J1086" t="s">
        <v>216</v>
      </c>
      <c r="K1086" t="s">
        <v>253</v>
      </c>
      <c r="L1086" t="s">
        <v>101</v>
      </c>
      <c r="M1086">
        <v>418</v>
      </c>
      <c r="N1086">
        <v>44012</v>
      </c>
      <c r="O1086" t="str">
        <f>+VLOOKUP(Línea_Causa_Sexo_Región[[#This Row],[id_LA]],Línea_Atención[],2,0)</f>
        <v>Línea Ambulatoria</v>
      </c>
    </row>
    <row r="1087" spans="2:15" x14ac:dyDescent="0.3">
      <c r="B1087" s="4" t="str">
        <f t="shared" si="51"/>
        <v>1-Causa Ingreso-04</v>
      </c>
      <c r="C1087" s="4" t="str">
        <f t="shared" si="52"/>
        <v>1-Causa Ingreso-04-Mujeres</v>
      </c>
      <c r="D1087" s="4" t="str">
        <f t="shared" si="53"/>
        <v>1-Causa Ingreso-04-Mujeres-8</v>
      </c>
      <c r="E1087">
        <v>1</v>
      </c>
      <c r="F1087" t="s">
        <v>358</v>
      </c>
      <c r="G1087" t="s">
        <v>416</v>
      </c>
      <c r="H1087" t="s">
        <v>126</v>
      </c>
      <c r="I1087">
        <v>8</v>
      </c>
      <c r="J1087" t="s">
        <v>208</v>
      </c>
      <c r="K1087" t="s">
        <v>253</v>
      </c>
      <c r="L1087" t="s">
        <v>101</v>
      </c>
      <c r="M1087">
        <v>1094</v>
      </c>
      <c r="N1087">
        <v>44012</v>
      </c>
      <c r="O1087" t="str">
        <f>+VLOOKUP(Línea_Causa_Sexo_Región[[#This Row],[id_LA]],Línea_Atención[],2,0)</f>
        <v>Línea Ambulatoria</v>
      </c>
    </row>
    <row r="1088" spans="2:15" x14ac:dyDescent="0.3">
      <c r="B1088" s="4" t="str">
        <f t="shared" si="51"/>
        <v>1-Causa Ingreso-04</v>
      </c>
      <c r="C1088" s="4" t="str">
        <f t="shared" si="52"/>
        <v>1-Causa Ingreso-04-Mujeres</v>
      </c>
      <c r="D1088" s="4" t="str">
        <f t="shared" si="53"/>
        <v>1-Causa Ingreso-04-Mujeres-9</v>
      </c>
      <c r="E1088">
        <v>1</v>
      </c>
      <c r="F1088" t="s">
        <v>358</v>
      </c>
      <c r="G1088" t="s">
        <v>416</v>
      </c>
      <c r="H1088" t="s">
        <v>126</v>
      </c>
      <c r="I1088">
        <v>9</v>
      </c>
      <c r="J1088" t="s">
        <v>209</v>
      </c>
      <c r="K1088" t="s">
        <v>253</v>
      </c>
      <c r="L1088" t="s">
        <v>101</v>
      </c>
      <c r="M1088">
        <v>453</v>
      </c>
      <c r="N1088">
        <v>44012</v>
      </c>
      <c r="O1088" t="str">
        <f>+VLOOKUP(Línea_Causa_Sexo_Región[[#This Row],[id_LA]],Línea_Atención[],2,0)</f>
        <v>Línea Ambulatoria</v>
      </c>
    </row>
    <row r="1089" spans="2:15" x14ac:dyDescent="0.3">
      <c r="B1089" s="4" t="str">
        <f t="shared" si="51"/>
        <v>1-Causa Ingreso-04</v>
      </c>
      <c r="C1089" s="4" t="str">
        <f t="shared" si="52"/>
        <v>1-Causa Ingreso-04-Mujeres</v>
      </c>
      <c r="D1089" s="4" t="str">
        <f t="shared" si="53"/>
        <v>1-Causa Ingreso-04-Mujeres-14</v>
      </c>
      <c r="E1089">
        <v>1</v>
      </c>
      <c r="F1089" t="s">
        <v>358</v>
      </c>
      <c r="G1089" t="s">
        <v>416</v>
      </c>
      <c r="H1089" t="s">
        <v>126</v>
      </c>
      <c r="I1089">
        <v>14</v>
      </c>
      <c r="J1089" t="s">
        <v>214</v>
      </c>
      <c r="K1089" t="s">
        <v>253</v>
      </c>
      <c r="L1089" t="s">
        <v>101</v>
      </c>
      <c r="M1089">
        <v>234</v>
      </c>
      <c r="N1089">
        <v>44012</v>
      </c>
      <c r="O1089" t="str">
        <f>+VLOOKUP(Línea_Causa_Sexo_Región[[#This Row],[id_LA]],Línea_Atención[],2,0)</f>
        <v>Línea Ambulatoria</v>
      </c>
    </row>
    <row r="1090" spans="2:15" x14ac:dyDescent="0.3">
      <c r="B1090" s="4" t="str">
        <f t="shared" si="51"/>
        <v>1-Causa Ingreso-04</v>
      </c>
      <c r="C1090" s="4" t="str">
        <f t="shared" si="52"/>
        <v>1-Causa Ingreso-04-Mujeres</v>
      </c>
      <c r="D1090" s="4" t="str">
        <f t="shared" si="53"/>
        <v>1-Causa Ingreso-04-Mujeres-10</v>
      </c>
      <c r="E1090">
        <v>1</v>
      </c>
      <c r="F1090" t="s">
        <v>358</v>
      </c>
      <c r="G1090" t="s">
        <v>416</v>
      </c>
      <c r="H1090" t="s">
        <v>126</v>
      </c>
      <c r="I1090">
        <v>10</v>
      </c>
      <c r="J1090" t="s">
        <v>210</v>
      </c>
      <c r="K1090" t="s">
        <v>253</v>
      </c>
      <c r="L1090" t="s">
        <v>101</v>
      </c>
      <c r="M1090">
        <v>590</v>
      </c>
      <c r="N1090">
        <v>44012</v>
      </c>
      <c r="O1090" t="str">
        <f>+VLOOKUP(Línea_Causa_Sexo_Región[[#This Row],[id_LA]],Línea_Atención[],2,0)</f>
        <v>Línea Ambulatoria</v>
      </c>
    </row>
    <row r="1091" spans="2:15" x14ac:dyDescent="0.3">
      <c r="B1091" s="4" t="str">
        <f t="shared" si="51"/>
        <v>1-Causa Ingreso-04</v>
      </c>
      <c r="C1091" s="4" t="str">
        <f t="shared" si="52"/>
        <v>1-Causa Ingreso-04-Mujeres</v>
      </c>
      <c r="D1091" s="4" t="str">
        <f t="shared" si="53"/>
        <v>1-Causa Ingreso-04-Mujeres-11</v>
      </c>
      <c r="E1091">
        <v>1</v>
      </c>
      <c r="F1091" t="s">
        <v>358</v>
      </c>
      <c r="G1091" t="s">
        <v>416</v>
      </c>
      <c r="H1091" t="s">
        <v>126</v>
      </c>
      <c r="I1091">
        <v>11</v>
      </c>
      <c r="J1091" t="s">
        <v>211</v>
      </c>
      <c r="K1091" t="s">
        <v>253</v>
      </c>
      <c r="L1091" t="s">
        <v>101</v>
      </c>
      <c r="M1091">
        <v>150</v>
      </c>
      <c r="N1091">
        <v>44012</v>
      </c>
      <c r="O1091" t="str">
        <f>+VLOOKUP(Línea_Causa_Sexo_Región[[#This Row],[id_LA]],Línea_Atención[],2,0)</f>
        <v>Línea Ambulatoria</v>
      </c>
    </row>
    <row r="1092" spans="2:15" x14ac:dyDescent="0.3">
      <c r="B1092" s="4" t="str">
        <f t="shared" si="51"/>
        <v>1-Causa Ingreso-04</v>
      </c>
      <c r="C1092" s="4" t="str">
        <f t="shared" si="52"/>
        <v>1-Causa Ingreso-04-Mujeres</v>
      </c>
      <c r="D1092" s="4" t="str">
        <f t="shared" si="53"/>
        <v>1-Causa Ingreso-04-Mujeres-12</v>
      </c>
      <c r="E1092">
        <v>1</v>
      </c>
      <c r="F1092" t="s">
        <v>358</v>
      </c>
      <c r="G1092" t="s">
        <v>416</v>
      </c>
      <c r="H1092" t="s">
        <v>126</v>
      </c>
      <c r="I1092">
        <v>12</v>
      </c>
      <c r="J1092" t="s">
        <v>212</v>
      </c>
      <c r="K1092" t="s">
        <v>253</v>
      </c>
      <c r="L1092" t="s">
        <v>101</v>
      </c>
      <c r="M1092">
        <v>166</v>
      </c>
      <c r="N1092">
        <v>44012</v>
      </c>
      <c r="O1092" t="str">
        <f>+VLOOKUP(Línea_Causa_Sexo_Región[[#This Row],[id_LA]],Línea_Atención[],2,0)</f>
        <v>Línea Ambulatoria</v>
      </c>
    </row>
    <row r="1093" spans="2:15" x14ac:dyDescent="0.3">
      <c r="B1093" s="4" t="str">
        <f t="shared" si="51"/>
        <v>1-Causa Ingreso-05</v>
      </c>
      <c r="C1093" s="4" t="str">
        <f t="shared" si="52"/>
        <v>1-Causa Ingreso-05-Hombres</v>
      </c>
      <c r="D1093" s="4" t="str">
        <f t="shared" si="53"/>
        <v>1-Causa Ingreso-05-Hombres-15</v>
      </c>
      <c r="E1093">
        <v>1</v>
      </c>
      <c r="F1093" t="s">
        <v>359</v>
      </c>
      <c r="G1093" t="s">
        <v>416</v>
      </c>
      <c r="H1093" t="s">
        <v>127</v>
      </c>
      <c r="I1093">
        <v>15</v>
      </c>
      <c r="J1093" t="s">
        <v>215</v>
      </c>
      <c r="K1093" t="s">
        <v>252</v>
      </c>
      <c r="L1093" t="s">
        <v>101</v>
      </c>
      <c r="M1093">
        <v>137</v>
      </c>
      <c r="N1093">
        <v>44012</v>
      </c>
      <c r="O1093" t="str">
        <f>+VLOOKUP(Línea_Causa_Sexo_Región[[#This Row],[id_LA]],Línea_Atención[],2,0)</f>
        <v>Línea Ambulatoria</v>
      </c>
    </row>
    <row r="1094" spans="2:15" x14ac:dyDescent="0.3">
      <c r="B1094" s="4" t="str">
        <f t="shared" si="51"/>
        <v>1-Causa Ingreso-05</v>
      </c>
      <c r="C1094" s="4" t="str">
        <f t="shared" si="52"/>
        <v>1-Causa Ingreso-05-Hombres</v>
      </c>
      <c r="D1094" s="4" t="str">
        <f t="shared" si="53"/>
        <v>1-Causa Ingreso-05-Hombres-1</v>
      </c>
      <c r="E1094">
        <v>1</v>
      </c>
      <c r="F1094" t="s">
        <v>359</v>
      </c>
      <c r="G1094" t="s">
        <v>416</v>
      </c>
      <c r="H1094" t="s">
        <v>127</v>
      </c>
      <c r="I1094">
        <v>1</v>
      </c>
      <c r="J1094" t="s">
        <v>201</v>
      </c>
      <c r="K1094" t="s">
        <v>252</v>
      </c>
      <c r="L1094" t="s">
        <v>101</v>
      </c>
      <c r="M1094">
        <v>174</v>
      </c>
      <c r="N1094">
        <v>44012</v>
      </c>
      <c r="O1094" t="str">
        <f>+VLOOKUP(Línea_Causa_Sexo_Región[[#This Row],[id_LA]],Línea_Atención[],2,0)</f>
        <v>Línea Ambulatoria</v>
      </c>
    </row>
    <row r="1095" spans="2:15" x14ac:dyDescent="0.3">
      <c r="B1095" s="4" t="str">
        <f t="shared" si="51"/>
        <v>1-Causa Ingreso-05</v>
      </c>
      <c r="C1095" s="4" t="str">
        <f t="shared" si="52"/>
        <v>1-Causa Ingreso-05-Hombres</v>
      </c>
      <c r="D1095" s="4" t="str">
        <f t="shared" si="53"/>
        <v>1-Causa Ingreso-05-Hombres-2</v>
      </c>
      <c r="E1095">
        <v>1</v>
      </c>
      <c r="F1095" t="s">
        <v>359</v>
      </c>
      <c r="G1095" t="s">
        <v>416</v>
      </c>
      <c r="H1095" t="s">
        <v>127</v>
      </c>
      <c r="I1095">
        <v>2</v>
      </c>
      <c r="J1095" t="s">
        <v>202</v>
      </c>
      <c r="K1095" t="s">
        <v>252</v>
      </c>
      <c r="L1095" t="s">
        <v>101</v>
      </c>
      <c r="M1095">
        <v>250</v>
      </c>
      <c r="N1095">
        <v>44012</v>
      </c>
      <c r="O1095" t="str">
        <f>+VLOOKUP(Línea_Causa_Sexo_Región[[#This Row],[id_LA]],Línea_Atención[],2,0)</f>
        <v>Línea Ambulatoria</v>
      </c>
    </row>
    <row r="1096" spans="2:15" x14ac:dyDescent="0.3">
      <c r="B1096" s="4" t="str">
        <f t="shared" si="51"/>
        <v>1-Causa Ingreso-05</v>
      </c>
      <c r="C1096" s="4" t="str">
        <f t="shared" si="52"/>
        <v>1-Causa Ingreso-05-Hombres</v>
      </c>
      <c r="D1096" s="4" t="str">
        <f t="shared" si="53"/>
        <v>1-Causa Ingreso-05-Hombres-3</v>
      </c>
      <c r="E1096">
        <v>1</v>
      </c>
      <c r="F1096" t="s">
        <v>359</v>
      </c>
      <c r="G1096" t="s">
        <v>416</v>
      </c>
      <c r="H1096" t="s">
        <v>127</v>
      </c>
      <c r="I1096">
        <v>3</v>
      </c>
      <c r="J1096" t="s">
        <v>203</v>
      </c>
      <c r="K1096" t="s">
        <v>252</v>
      </c>
      <c r="L1096" t="s">
        <v>101</v>
      </c>
      <c r="M1096">
        <v>232</v>
      </c>
      <c r="N1096">
        <v>44012</v>
      </c>
      <c r="O1096" t="str">
        <f>+VLOOKUP(Línea_Causa_Sexo_Región[[#This Row],[id_LA]],Línea_Atención[],2,0)</f>
        <v>Línea Ambulatoria</v>
      </c>
    </row>
    <row r="1097" spans="2:15" x14ac:dyDescent="0.3">
      <c r="B1097" s="4" t="str">
        <f t="shared" si="51"/>
        <v>1-Causa Ingreso-05</v>
      </c>
      <c r="C1097" s="4" t="str">
        <f t="shared" si="52"/>
        <v>1-Causa Ingreso-05-Hombres</v>
      </c>
      <c r="D1097" s="4" t="str">
        <f t="shared" si="53"/>
        <v>1-Causa Ingreso-05-Hombres-4</v>
      </c>
      <c r="E1097">
        <v>1</v>
      </c>
      <c r="F1097" t="s">
        <v>359</v>
      </c>
      <c r="G1097" t="s">
        <v>416</v>
      </c>
      <c r="H1097" t="s">
        <v>127</v>
      </c>
      <c r="I1097">
        <v>4</v>
      </c>
      <c r="J1097" t="s">
        <v>204</v>
      </c>
      <c r="K1097" t="s">
        <v>252</v>
      </c>
      <c r="L1097" t="s">
        <v>101</v>
      </c>
      <c r="M1097">
        <v>382</v>
      </c>
      <c r="N1097">
        <v>44012</v>
      </c>
      <c r="O1097" t="str">
        <f>+VLOOKUP(Línea_Causa_Sexo_Región[[#This Row],[id_LA]],Línea_Atención[],2,0)</f>
        <v>Línea Ambulatoria</v>
      </c>
    </row>
    <row r="1098" spans="2:15" x14ac:dyDescent="0.3">
      <c r="B1098" s="4" t="str">
        <f t="shared" si="51"/>
        <v>1-Causa Ingreso-05</v>
      </c>
      <c r="C1098" s="4" t="str">
        <f t="shared" si="52"/>
        <v>1-Causa Ingreso-05-Hombres</v>
      </c>
      <c r="D1098" s="4" t="str">
        <f t="shared" si="53"/>
        <v>1-Causa Ingreso-05-Hombres-5</v>
      </c>
      <c r="E1098">
        <v>1</v>
      </c>
      <c r="F1098" t="s">
        <v>359</v>
      </c>
      <c r="G1098" t="s">
        <v>416</v>
      </c>
      <c r="H1098" t="s">
        <v>127</v>
      </c>
      <c r="I1098">
        <v>5</v>
      </c>
      <c r="J1098" t="s">
        <v>205</v>
      </c>
      <c r="K1098" t="s">
        <v>252</v>
      </c>
      <c r="L1098" t="s">
        <v>101</v>
      </c>
      <c r="M1098">
        <v>694</v>
      </c>
      <c r="N1098">
        <v>44012</v>
      </c>
      <c r="O1098" t="str">
        <f>+VLOOKUP(Línea_Causa_Sexo_Región[[#This Row],[id_LA]],Línea_Atención[],2,0)</f>
        <v>Línea Ambulatoria</v>
      </c>
    </row>
    <row r="1099" spans="2:15" x14ac:dyDescent="0.3">
      <c r="B1099" s="4" t="str">
        <f t="shared" si="51"/>
        <v>1-Causa Ingreso-05</v>
      </c>
      <c r="C1099" s="4" t="str">
        <f t="shared" si="52"/>
        <v>1-Causa Ingreso-05-Hombres</v>
      </c>
      <c r="D1099" s="4" t="str">
        <f t="shared" si="53"/>
        <v>1-Causa Ingreso-05-Hombres-13</v>
      </c>
      <c r="E1099">
        <v>1</v>
      </c>
      <c r="F1099" t="s">
        <v>359</v>
      </c>
      <c r="G1099" t="s">
        <v>416</v>
      </c>
      <c r="H1099" t="s">
        <v>127</v>
      </c>
      <c r="I1099">
        <v>13</v>
      </c>
      <c r="J1099" t="s">
        <v>213</v>
      </c>
      <c r="K1099" t="s">
        <v>252</v>
      </c>
      <c r="L1099" t="s">
        <v>101</v>
      </c>
      <c r="M1099">
        <v>1530</v>
      </c>
      <c r="N1099">
        <v>44012</v>
      </c>
      <c r="O1099" t="str">
        <f>+VLOOKUP(Línea_Causa_Sexo_Región[[#This Row],[id_LA]],Línea_Atención[],2,0)</f>
        <v>Línea Ambulatoria</v>
      </c>
    </row>
    <row r="1100" spans="2:15" x14ac:dyDescent="0.3">
      <c r="B1100" s="4" t="str">
        <f t="shared" si="51"/>
        <v>1-Causa Ingreso-05</v>
      </c>
      <c r="C1100" s="4" t="str">
        <f t="shared" si="52"/>
        <v>1-Causa Ingreso-05-Hombres</v>
      </c>
      <c r="D1100" s="4" t="str">
        <f t="shared" si="53"/>
        <v>1-Causa Ingreso-05-Hombres-6</v>
      </c>
      <c r="E1100">
        <v>1</v>
      </c>
      <c r="F1100" t="s">
        <v>359</v>
      </c>
      <c r="G1100" t="s">
        <v>416</v>
      </c>
      <c r="H1100" t="s">
        <v>127</v>
      </c>
      <c r="I1100">
        <v>6</v>
      </c>
      <c r="J1100" t="s">
        <v>206</v>
      </c>
      <c r="K1100" t="s">
        <v>252</v>
      </c>
      <c r="L1100" t="s">
        <v>101</v>
      </c>
      <c r="M1100">
        <v>221</v>
      </c>
      <c r="N1100">
        <v>44012</v>
      </c>
      <c r="O1100" t="str">
        <f>+VLOOKUP(Línea_Causa_Sexo_Región[[#This Row],[id_LA]],Línea_Atención[],2,0)</f>
        <v>Línea Ambulatoria</v>
      </c>
    </row>
    <row r="1101" spans="2:15" x14ac:dyDescent="0.3">
      <c r="B1101" s="4" t="str">
        <f t="shared" si="51"/>
        <v>1-Causa Ingreso-05</v>
      </c>
      <c r="C1101" s="4" t="str">
        <f t="shared" si="52"/>
        <v>1-Causa Ingreso-05-Hombres</v>
      </c>
      <c r="D1101" s="4" t="str">
        <f t="shared" si="53"/>
        <v>1-Causa Ingreso-05-Hombres-7</v>
      </c>
      <c r="E1101">
        <v>1</v>
      </c>
      <c r="F1101" t="s">
        <v>359</v>
      </c>
      <c r="G1101" t="s">
        <v>416</v>
      </c>
      <c r="H1101" t="s">
        <v>127</v>
      </c>
      <c r="I1101">
        <v>7</v>
      </c>
      <c r="J1101" t="s">
        <v>207</v>
      </c>
      <c r="K1101" t="s">
        <v>252</v>
      </c>
      <c r="L1101" t="s">
        <v>101</v>
      </c>
      <c r="M1101">
        <v>316</v>
      </c>
      <c r="N1101">
        <v>44012</v>
      </c>
      <c r="O1101" t="str">
        <f>+VLOOKUP(Línea_Causa_Sexo_Región[[#This Row],[id_LA]],Línea_Atención[],2,0)</f>
        <v>Línea Ambulatoria</v>
      </c>
    </row>
    <row r="1102" spans="2:15" x14ac:dyDescent="0.3">
      <c r="B1102" s="4" t="str">
        <f t="shared" si="51"/>
        <v>1-Causa Ingreso-05</v>
      </c>
      <c r="C1102" s="4" t="str">
        <f t="shared" si="52"/>
        <v>1-Causa Ingreso-05-Hombres</v>
      </c>
      <c r="D1102" s="4" t="str">
        <f t="shared" si="53"/>
        <v>1-Causa Ingreso-05-Hombres-16</v>
      </c>
      <c r="E1102">
        <v>1</v>
      </c>
      <c r="F1102" t="s">
        <v>359</v>
      </c>
      <c r="G1102" t="s">
        <v>416</v>
      </c>
      <c r="H1102" t="s">
        <v>127</v>
      </c>
      <c r="I1102">
        <v>16</v>
      </c>
      <c r="J1102" t="s">
        <v>216</v>
      </c>
      <c r="K1102" t="s">
        <v>252</v>
      </c>
      <c r="L1102" t="s">
        <v>101</v>
      </c>
      <c r="M1102">
        <v>70</v>
      </c>
      <c r="N1102">
        <v>44012</v>
      </c>
      <c r="O1102" t="str">
        <f>+VLOOKUP(Línea_Causa_Sexo_Región[[#This Row],[id_LA]],Línea_Atención[],2,0)</f>
        <v>Línea Ambulatoria</v>
      </c>
    </row>
    <row r="1103" spans="2:15" x14ac:dyDescent="0.3">
      <c r="B1103" s="4" t="str">
        <f t="shared" si="51"/>
        <v>1-Causa Ingreso-05</v>
      </c>
      <c r="C1103" s="4" t="str">
        <f t="shared" si="52"/>
        <v>1-Causa Ingreso-05-Hombres</v>
      </c>
      <c r="D1103" s="4" t="str">
        <f t="shared" si="53"/>
        <v>1-Causa Ingreso-05-Hombres-8</v>
      </c>
      <c r="E1103">
        <v>1</v>
      </c>
      <c r="F1103" t="s">
        <v>359</v>
      </c>
      <c r="G1103" t="s">
        <v>416</v>
      </c>
      <c r="H1103" t="s">
        <v>127</v>
      </c>
      <c r="I1103">
        <v>8</v>
      </c>
      <c r="J1103" t="s">
        <v>208</v>
      </c>
      <c r="K1103" t="s">
        <v>252</v>
      </c>
      <c r="L1103" t="s">
        <v>101</v>
      </c>
      <c r="M1103">
        <v>285</v>
      </c>
      <c r="N1103">
        <v>44012</v>
      </c>
      <c r="O1103" t="str">
        <f>+VLOOKUP(Línea_Causa_Sexo_Región[[#This Row],[id_LA]],Línea_Atención[],2,0)</f>
        <v>Línea Ambulatoria</v>
      </c>
    </row>
    <row r="1104" spans="2:15" x14ac:dyDescent="0.3">
      <c r="B1104" s="4" t="str">
        <f t="shared" si="51"/>
        <v>1-Causa Ingreso-05</v>
      </c>
      <c r="C1104" s="4" t="str">
        <f t="shared" si="52"/>
        <v>1-Causa Ingreso-05-Hombres</v>
      </c>
      <c r="D1104" s="4" t="str">
        <f t="shared" si="53"/>
        <v>1-Causa Ingreso-05-Hombres-9</v>
      </c>
      <c r="E1104">
        <v>1</v>
      </c>
      <c r="F1104" t="s">
        <v>359</v>
      </c>
      <c r="G1104" t="s">
        <v>416</v>
      </c>
      <c r="H1104" t="s">
        <v>127</v>
      </c>
      <c r="I1104">
        <v>9</v>
      </c>
      <c r="J1104" t="s">
        <v>209</v>
      </c>
      <c r="K1104" t="s">
        <v>252</v>
      </c>
      <c r="L1104" t="s">
        <v>101</v>
      </c>
      <c r="M1104">
        <v>159</v>
      </c>
      <c r="N1104">
        <v>44012</v>
      </c>
      <c r="O1104" t="str">
        <f>+VLOOKUP(Línea_Causa_Sexo_Región[[#This Row],[id_LA]],Línea_Atención[],2,0)</f>
        <v>Línea Ambulatoria</v>
      </c>
    </row>
    <row r="1105" spans="2:15" x14ac:dyDescent="0.3">
      <c r="B1105" s="4" t="str">
        <f t="shared" si="51"/>
        <v>1-Causa Ingreso-05</v>
      </c>
      <c r="C1105" s="4" t="str">
        <f t="shared" si="52"/>
        <v>1-Causa Ingreso-05-Hombres</v>
      </c>
      <c r="D1105" s="4" t="str">
        <f t="shared" si="53"/>
        <v>1-Causa Ingreso-05-Hombres-14</v>
      </c>
      <c r="E1105">
        <v>1</v>
      </c>
      <c r="F1105" t="s">
        <v>359</v>
      </c>
      <c r="G1105" t="s">
        <v>416</v>
      </c>
      <c r="H1105" t="s">
        <v>127</v>
      </c>
      <c r="I1105">
        <v>14</v>
      </c>
      <c r="J1105" t="s">
        <v>214</v>
      </c>
      <c r="K1105" t="s">
        <v>252</v>
      </c>
      <c r="L1105" t="s">
        <v>101</v>
      </c>
      <c r="M1105">
        <v>134</v>
      </c>
      <c r="N1105">
        <v>44012</v>
      </c>
      <c r="O1105" t="str">
        <f>+VLOOKUP(Línea_Causa_Sexo_Región[[#This Row],[id_LA]],Línea_Atención[],2,0)</f>
        <v>Línea Ambulatoria</v>
      </c>
    </row>
    <row r="1106" spans="2:15" x14ac:dyDescent="0.3">
      <c r="B1106" s="4" t="str">
        <f t="shared" si="51"/>
        <v>1-Causa Ingreso-05</v>
      </c>
      <c r="C1106" s="4" t="str">
        <f t="shared" si="52"/>
        <v>1-Causa Ingreso-05-Hombres</v>
      </c>
      <c r="D1106" s="4" t="str">
        <f t="shared" si="53"/>
        <v>1-Causa Ingreso-05-Hombres-10</v>
      </c>
      <c r="E1106">
        <v>1</v>
      </c>
      <c r="F1106" t="s">
        <v>359</v>
      </c>
      <c r="G1106" t="s">
        <v>416</v>
      </c>
      <c r="H1106" t="s">
        <v>127</v>
      </c>
      <c r="I1106">
        <v>10</v>
      </c>
      <c r="J1106" t="s">
        <v>210</v>
      </c>
      <c r="K1106" t="s">
        <v>252</v>
      </c>
      <c r="L1106" t="s">
        <v>101</v>
      </c>
      <c r="M1106">
        <v>207</v>
      </c>
      <c r="N1106">
        <v>44012</v>
      </c>
      <c r="O1106" t="str">
        <f>+VLOOKUP(Línea_Causa_Sexo_Región[[#This Row],[id_LA]],Línea_Atención[],2,0)</f>
        <v>Línea Ambulatoria</v>
      </c>
    </row>
    <row r="1107" spans="2:15" x14ac:dyDescent="0.3">
      <c r="B1107" s="4" t="str">
        <f t="shared" si="51"/>
        <v>1-Causa Ingreso-05</v>
      </c>
      <c r="C1107" s="4" t="str">
        <f t="shared" si="52"/>
        <v>1-Causa Ingreso-05-Hombres</v>
      </c>
      <c r="D1107" s="4" t="str">
        <f t="shared" si="53"/>
        <v>1-Causa Ingreso-05-Hombres-11</v>
      </c>
      <c r="E1107">
        <v>1</v>
      </c>
      <c r="F1107" t="s">
        <v>359</v>
      </c>
      <c r="G1107" t="s">
        <v>416</v>
      </c>
      <c r="H1107" t="s">
        <v>127</v>
      </c>
      <c r="I1107">
        <v>11</v>
      </c>
      <c r="J1107" t="s">
        <v>211</v>
      </c>
      <c r="K1107" t="s">
        <v>252</v>
      </c>
      <c r="L1107" t="s">
        <v>101</v>
      </c>
      <c r="M1107">
        <v>14</v>
      </c>
      <c r="N1107">
        <v>44012</v>
      </c>
      <c r="O1107" t="str">
        <f>+VLOOKUP(Línea_Causa_Sexo_Región[[#This Row],[id_LA]],Línea_Atención[],2,0)</f>
        <v>Línea Ambulatoria</v>
      </c>
    </row>
    <row r="1108" spans="2:15" x14ac:dyDescent="0.3">
      <c r="B1108" s="4" t="str">
        <f t="shared" si="51"/>
        <v>1-Causa Ingreso-05</v>
      </c>
      <c r="C1108" s="4" t="str">
        <f t="shared" si="52"/>
        <v>1-Causa Ingreso-05-Hombres</v>
      </c>
      <c r="D1108" s="4" t="str">
        <f t="shared" si="53"/>
        <v>1-Causa Ingreso-05-Hombres-12</v>
      </c>
      <c r="E1108">
        <v>1</v>
      </c>
      <c r="F1108" t="s">
        <v>359</v>
      </c>
      <c r="G1108" t="s">
        <v>416</v>
      </c>
      <c r="H1108" t="s">
        <v>127</v>
      </c>
      <c r="I1108">
        <v>12</v>
      </c>
      <c r="J1108" t="s">
        <v>212</v>
      </c>
      <c r="K1108" t="s">
        <v>252</v>
      </c>
      <c r="L1108" t="s">
        <v>101</v>
      </c>
      <c r="M1108">
        <v>96</v>
      </c>
      <c r="N1108">
        <v>44012</v>
      </c>
      <c r="O1108" t="str">
        <f>+VLOOKUP(Línea_Causa_Sexo_Región[[#This Row],[id_LA]],Línea_Atención[],2,0)</f>
        <v>Línea Ambulatoria</v>
      </c>
    </row>
    <row r="1109" spans="2:15" x14ac:dyDescent="0.3">
      <c r="B1109" s="4" t="str">
        <f t="shared" si="51"/>
        <v>1-Causa Ingreso-05</v>
      </c>
      <c r="C1109" s="4" t="str">
        <f t="shared" si="52"/>
        <v>1-Causa Ingreso-05-Mujeres</v>
      </c>
      <c r="D1109" s="4" t="str">
        <f t="shared" si="53"/>
        <v>1-Causa Ingreso-05-Mujeres-15</v>
      </c>
      <c r="E1109">
        <v>1</v>
      </c>
      <c r="F1109" t="s">
        <v>359</v>
      </c>
      <c r="G1109" t="s">
        <v>416</v>
      </c>
      <c r="H1109" t="s">
        <v>127</v>
      </c>
      <c r="I1109">
        <v>15</v>
      </c>
      <c r="J1109" t="s">
        <v>215</v>
      </c>
      <c r="K1109" t="s">
        <v>253</v>
      </c>
      <c r="L1109" t="s">
        <v>101</v>
      </c>
      <c r="M1109">
        <v>143</v>
      </c>
      <c r="N1109">
        <v>44012</v>
      </c>
      <c r="O1109" t="str">
        <f>+VLOOKUP(Línea_Causa_Sexo_Región[[#This Row],[id_LA]],Línea_Atención[],2,0)</f>
        <v>Línea Ambulatoria</v>
      </c>
    </row>
    <row r="1110" spans="2:15" x14ac:dyDescent="0.3">
      <c r="B1110" s="4" t="str">
        <f t="shared" si="51"/>
        <v>1-Causa Ingreso-05</v>
      </c>
      <c r="C1110" s="4" t="str">
        <f t="shared" si="52"/>
        <v>1-Causa Ingreso-05-Mujeres</v>
      </c>
      <c r="D1110" s="4" t="str">
        <f t="shared" si="53"/>
        <v>1-Causa Ingreso-05-Mujeres-1</v>
      </c>
      <c r="E1110">
        <v>1</v>
      </c>
      <c r="F1110" t="s">
        <v>359</v>
      </c>
      <c r="G1110" t="s">
        <v>416</v>
      </c>
      <c r="H1110" t="s">
        <v>127</v>
      </c>
      <c r="I1110">
        <v>1</v>
      </c>
      <c r="J1110" t="s">
        <v>201</v>
      </c>
      <c r="K1110" t="s">
        <v>253</v>
      </c>
      <c r="L1110" t="s">
        <v>101</v>
      </c>
      <c r="M1110">
        <v>147</v>
      </c>
      <c r="N1110">
        <v>44012</v>
      </c>
      <c r="O1110" t="str">
        <f>+VLOOKUP(Línea_Causa_Sexo_Región[[#This Row],[id_LA]],Línea_Atención[],2,0)</f>
        <v>Línea Ambulatoria</v>
      </c>
    </row>
    <row r="1111" spans="2:15" x14ac:dyDescent="0.3">
      <c r="B1111" s="4" t="str">
        <f t="shared" si="51"/>
        <v>1-Causa Ingreso-05</v>
      </c>
      <c r="C1111" s="4" t="str">
        <f t="shared" si="52"/>
        <v>1-Causa Ingreso-05-Mujeres</v>
      </c>
      <c r="D1111" s="4" t="str">
        <f t="shared" si="53"/>
        <v>1-Causa Ingreso-05-Mujeres-2</v>
      </c>
      <c r="E1111">
        <v>1</v>
      </c>
      <c r="F1111" t="s">
        <v>359</v>
      </c>
      <c r="G1111" t="s">
        <v>416</v>
      </c>
      <c r="H1111" t="s">
        <v>127</v>
      </c>
      <c r="I1111">
        <v>2</v>
      </c>
      <c r="J1111" t="s">
        <v>202</v>
      </c>
      <c r="K1111" t="s">
        <v>253</v>
      </c>
      <c r="L1111" t="s">
        <v>101</v>
      </c>
      <c r="M1111">
        <v>190</v>
      </c>
      <c r="N1111">
        <v>44012</v>
      </c>
      <c r="O1111" t="str">
        <f>+VLOOKUP(Línea_Causa_Sexo_Región[[#This Row],[id_LA]],Línea_Atención[],2,0)</f>
        <v>Línea Ambulatoria</v>
      </c>
    </row>
    <row r="1112" spans="2:15" x14ac:dyDescent="0.3">
      <c r="B1112" s="4" t="str">
        <f t="shared" si="51"/>
        <v>1-Causa Ingreso-05</v>
      </c>
      <c r="C1112" s="4" t="str">
        <f t="shared" si="52"/>
        <v>1-Causa Ingreso-05-Mujeres</v>
      </c>
      <c r="D1112" s="4" t="str">
        <f t="shared" si="53"/>
        <v>1-Causa Ingreso-05-Mujeres-3</v>
      </c>
      <c r="E1112">
        <v>1</v>
      </c>
      <c r="F1112" t="s">
        <v>359</v>
      </c>
      <c r="G1112" t="s">
        <v>416</v>
      </c>
      <c r="H1112" t="s">
        <v>127</v>
      </c>
      <c r="I1112">
        <v>3</v>
      </c>
      <c r="J1112" t="s">
        <v>203</v>
      </c>
      <c r="K1112" t="s">
        <v>253</v>
      </c>
      <c r="L1112" t="s">
        <v>101</v>
      </c>
      <c r="M1112">
        <v>226</v>
      </c>
      <c r="N1112">
        <v>44012</v>
      </c>
      <c r="O1112" t="str">
        <f>+VLOOKUP(Línea_Causa_Sexo_Región[[#This Row],[id_LA]],Línea_Atención[],2,0)</f>
        <v>Línea Ambulatoria</v>
      </c>
    </row>
    <row r="1113" spans="2:15" x14ac:dyDescent="0.3">
      <c r="B1113" s="4" t="str">
        <f t="shared" si="51"/>
        <v>1-Causa Ingreso-05</v>
      </c>
      <c r="C1113" s="4" t="str">
        <f t="shared" si="52"/>
        <v>1-Causa Ingreso-05-Mujeres</v>
      </c>
      <c r="D1113" s="4" t="str">
        <f t="shared" si="53"/>
        <v>1-Causa Ingreso-05-Mujeres-4</v>
      </c>
      <c r="E1113">
        <v>1</v>
      </c>
      <c r="F1113" t="s">
        <v>359</v>
      </c>
      <c r="G1113" t="s">
        <v>416</v>
      </c>
      <c r="H1113" t="s">
        <v>127</v>
      </c>
      <c r="I1113">
        <v>4</v>
      </c>
      <c r="J1113" t="s">
        <v>204</v>
      </c>
      <c r="K1113" t="s">
        <v>253</v>
      </c>
      <c r="L1113" t="s">
        <v>101</v>
      </c>
      <c r="M1113">
        <v>327</v>
      </c>
      <c r="N1113">
        <v>44012</v>
      </c>
      <c r="O1113" t="str">
        <f>+VLOOKUP(Línea_Causa_Sexo_Región[[#This Row],[id_LA]],Línea_Atención[],2,0)</f>
        <v>Línea Ambulatoria</v>
      </c>
    </row>
    <row r="1114" spans="2:15" x14ac:dyDescent="0.3">
      <c r="B1114" s="4" t="str">
        <f t="shared" si="51"/>
        <v>1-Causa Ingreso-05</v>
      </c>
      <c r="C1114" s="4" t="str">
        <f t="shared" si="52"/>
        <v>1-Causa Ingreso-05-Mujeres</v>
      </c>
      <c r="D1114" s="4" t="str">
        <f t="shared" si="53"/>
        <v>1-Causa Ingreso-05-Mujeres-5</v>
      </c>
      <c r="E1114">
        <v>1</v>
      </c>
      <c r="F1114" t="s">
        <v>359</v>
      </c>
      <c r="G1114" t="s">
        <v>416</v>
      </c>
      <c r="H1114" t="s">
        <v>127</v>
      </c>
      <c r="I1114">
        <v>5</v>
      </c>
      <c r="J1114" t="s">
        <v>205</v>
      </c>
      <c r="K1114" t="s">
        <v>253</v>
      </c>
      <c r="L1114" t="s">
        <v>101</v>
      </c>
      <c r="M1114">
        <v>739</v>
      </c>
      <c r="N1114">
        <v>44012</v>
      </c>
      <c r="O1114" t="str">
        <f>+VLOOKUP(Línea_Causa_Sexo_Región[[#This Row],[id_LA]],Línea_Atención[],2,0)</f>
        <v>Línea Ambulatoria</v>
      </c>
    </row>
    <row r="1115" spans="2:15" x14ac:dyDescent="0.3">
      <c r="B1115" s="4" t="str">
        <f t="shared" si="51"/>
        <v>1-Causa Ingreso-05</v>
      </c>
      <c r="C1115" s="4" t="str">
        <f t="shared" si="52"/>
        <v>1-Causa Ingreso-05-Mujeres</v>
      </c>
      <c r="D1115" s="4" t="str">
        <f t="shared" si="53"/>
        <v>1-Causa Ingreso-05-Mujeres-13</v>
      </c>
      <c r="E1115">
        <v>1</v>
      </c>
      <c r="F1115" t="s">
        <v>359</v>
      </c>
      <c r="G1115" t="s">
        <v>416</v>
      </c>
      <c r="H1115" t="s">
        <v>127</v>
      </c>
      <c r="I1115">
        <v>13</v>
      </c>
      <c r="J1115" t="s">
        <v>213</v>
      </c>
      <c r="K1115" t="s">
        <v>253</v>
      </c>
      <c r="L1115" t="s">
        <v>101</v>
      </c>
      <c r="M1115">
        <v>1123</v>
      </c>
      <c r="N1115">
        <v>44012</v>
      </c>
      <c r="O1115" t="str">
        <f>+VLOOKUP(Línea_Causa_Sexo_Región[[#This Row],[id_LA]],Línea_Atención[],2,0)</f>
        <v>Línea Ambulatoria</v>
      </c>
    </row>
    <row r="1116" spans="2:15" x14ac:dyDescent="0.3">
      <c r="B1116" s="4" t="str">
        <f t="shared" si="51"/>
        <v>1-Causa Ingreso-05</v>
      </c>
      <c r="C1116" s="4" t="str">
        <f t="shared" si="52"/>
        <v>1-Causa Ingreso-05-Mujeres</v>
      </c>
      <c r="D1116" s="4" t="str">
        <f t="shared" si="53"/>
        <v>1-Causa Ingreso-05-Mujeres-6</v>
      </c>
      <c r="E1116">
        <v>1</v>
      </c>
      <c r="F1116" t="s">
        <v>359</v>
      </c>
      <c r="G1116" t="s">
        <v>416</v>
      </c>
      <c r="H1116" t="s">
        <v>127</v>
      </c>
      <c r="I1116">
        <v>6</v>
      </c>
      <c r="J1116" t="s">
        <v>206</v>
      </c>
      <c r="K1116" t="s">
        <v>253</v>
      </c>
      <c r="L1116" t="s">
        <v>101</v>
      </c>
      <c r="M1116">
        <v>163</v>
      </c>
      <c r="N1116">
        <v>44012</v>
      </c>
      <c r="O1116" t="str">
        <f>+VLOOKUP(Línea_Causa_Sexo_Región[[#This Row],[id_LA]],Línea_Atención[],2,0)</f>
        <v>Línea Ambulatoria</v>
      </c>
    </row>
    <row r="1117" spans="2:15" x14ac:dyDescent="0.3">
      <c r="B1117" s="4" t="str">
        <f t="shared" si="51"/>
        <v>1-Causa Ingreso-05</v>
      </c>
      <c r="C1117" s="4" t="str">
        <f t="shared" si="52"/>
        <v>1-Causa Ingreso-05-Mujeres</v>
      </c>
      <c r="D1117" s="4" t="str">
        <f t="shared" si="53"/>
        <v>1-Causa Ingreso-05-Mujeres-7</v>
      </c>
      <c r="E1117">
        <v>1</v>
      </c>
      <c r="F1117" t="s">
        <v>359</v>
      </c>
      <c r="G1117" t="s">
        <v>416</v>
      </c>
      <c r="H1117" t="s">
        <v>127</v>
      </c>
      <c r="I1117">
        <v>7</v>
      </c>
      <c r="J1117" t="s">
        <v>207</v>
      </c>
      <c r="K1117" t="s">
        <v>253</v>
      </c>
      <c r="L1117" t="s">
        <v>101</v>
      </c>
      <c r="M1117">
        <v>252</v>
      </c>
      <c r="N1117">
        <v>44012</v>
      </c>
      <c r="O1117" t="str">
        <f>+VLOOKUP(Línea_Causa_Sexo_Región[[#This Row],[id_LA]],Línea_Atención[],2,0)</f>
        <v>Línea Ambulatoria</v>
      </c>
    </row>
    <row r="1118" spans="2:15" x14ac:dyDescent="0.3">
      <c r="B1118" s="4" t="str">
        <f t="shared" si="51"/>
        <v>1-Causa Ingreso-05</v>
      </c>
      <c r="C1118" s="4" t="str">
        <f t="shared" si="52"/>
        <v>1-Causa Ingreso-05-Mujeres</v>
      </c>
      <c r="D1118" s="4" t="str">
        <f t="shared" si="53"/>
        <v>1-Causa Ingreso-05-Mujeres-16</v>
      </c>
      <c r="E1118">
        <v>1</v>
      </c>
      <c r="F1118" t="s">
        <v>359</v>
      </c>
      <c r="G1118" t="s">
        <v>416</v>
      </c>
      <c r="H1118" t="s">
        <v>127</v>
      </c>
      <c r="I1118">
        <v>16</v>
      </c>
      <c r="J1118" t="s">
        <v>216</v>
      </c>
      <c r="K1118" t="s">
        <v>253</v>
      </c>
      <c r="L1118" t="s">
        <v>101</v>
      </c>
      <c r="M1118">
        <v>44</v>
      </c>
      <c r="N1118">
        <v>44012</v>
      </c>
      <c r="O1118" t="str">
        <f>+VLOOKUP(Línea_Causa_Sexo_Región[[#This Row],[id_LA]],Línea_Atención[],2,0)</f>
        <v>Línea Ambulatoria</v>
      </c>
    </row>
    <row r="1119" spans="2:15" x14ac:dyDescent="0.3">
      <c r="B1119" s="4" t="str">
        <f t="shared" si="51"/>
        <v>1-Causa Ingreso-05</v>
      </c>
      <c r="C1119" s="4" t="str">
        <f t="shared" si="52"/>
        <v>1-Causa Ingreso-05-Mujeres</v>
      </c>
      <c r="D1119" s="4" t="str">
        <f t="shared" si="53"/>
        <v>1-Causa Ingreso-05-Mujeres-8</v>
      </c>
      <c r="E1119">
        <v>1</v>
      </c>
      <c r="F1119" t="s">
        <v>359</v>
      </c>
      <c r="G1119" t="s">
        <v>416</v>
      </c>
      <c r="H1119" t="s">
        <v>127</v>
      </c>
      <c r="I1119">
        <v>8</v>
      </c>
      <c r="J1119" t="s">
        <v>208</v>
      </c>
      <c r="K1119" t="s">
        <v>253</v>
      </c>
      <c r="L1119" t="s">
        <v>101</v>
      </c>
      <c r="M1119">
        <v>169</v>
      </c>
      <c r="N1119">
        <v>44012</v>
      </c>
      <c r="O1119" t="str">
        <f>+VLOOKUP(Línea_Causa_Sexo_Región[[#This Row],[id_LA]],Línea_Atención[],2,0)</f>
        <v>Línea Ambulatoria</v>
      </c>
    </row>
    <row r="1120" spans="2:15" x14ac:dyDescent="0.3">
      <c r="B1120" s="4" t="str">
        <f t="shared" si="51"/>
        <v>1-Causa Ingreso-05</v>
      </c>
      <c r="C1120" s="4" t="str">
        <f t="shared" si="52"/>
        <v>1-Causa Ingreso-05-Mujeres</v>
      </c>
      <c r="D1120" s="4" t="str">
        <f t="shared" si="53"/>
        <v>1-Causa Ingreso-05-Mujeres-9</v>
      </c>
      <c r="E1120">
        <v>1</v>
      </c>
      <c r="F1120" t="s">
        <v>359</v>
      </c>
      <c r="G1120" t="s">
        <v>416</v>
      </c>
      <c r="H1120" t="s">
        <v>127</v>
      </c>
      <c r="I1120">
        <v>9</v>
      </c>
      <c r="J1120" t="s">
        <v>209</v>
      </c>
      <c r="K1120" t="s">
        <v>253</v>
      </c>
      <c r="L1120" t="s">
        <v>101</v>
      </c>
      <c r="M1120">
        <v>123</v>
      </c>
      <c r="N1120">
        <v>44012</v>
      </c>
      <c r="O1120" t="str">
        <f>+VLOOKUP(Línea_Causa_Sexo_Región[[#This Row],[id_LA]],Línea_Atención[],2,0)</f>
        <v>Línea Ambulatoria</v>
      </c>
    </row>
    <row r="1121" spans="2:15" x14ac:dyDescent="0.3">
      <c r="B1121" s="4" t="str">
        <f t="shared" si="51"/>
        <v>1-Causa Ingreso-05</v>
      </c>
      <c r="C1121" s="4" t="str">
        <f t="shared" si="52"/>
        <v>1-Causa Ingreso-05-Mujeres</v>
      </c>
      <c r="D1121" s="4" t="str">
        <f t="shared" si="53"/>
        <v>1-Causa Ingreso-05-Mujeres-14</v>
      </c>
      <c r="E1121">
        <v>1</v>
      </c>
      <c r="F1121" t="s">
        <v>359</v>
      </c>
      <c r="G1121" t="s">
        <v>416</v>
      </c>
      <c r="H1121" t="s">
        <v>127</v>
      </c>
      <c r="I1121">
        <v>14</v>
      </c>
      <c r="J1121" t="s">
        <v>214</v>
      </c>
      <c r="K1121" t="s">
        <v>253</v>
      </c>
      <c r="L1121" t="s">
        <v>101</v>
      </c>
      <c r="M1121">
        <v>119</v>
      </c>
      <c r="N1121">
        <v>44012</v>
      </c>
      <c r="O1121" t="str">
        <f>+VLOOKUP(Línea_Causa_Sexo_Región[[#This Row],[id_LA]],Línea_Atención[],2,0)</f>
        <v>Línea Ambulatoria</v>
      </c>
    </row>
    <row r="1122" spans="2:15" x14ac:dyDescent="0.3">
      <c r="B1122" s="4" t="str">
        <f t="shared" si="51"/>
        <v>1-Causa Ingreso-05</v>
      </c>
      <c r="C1122" s="4" t="str">
        <f t="shared" si="52"/>
        <v>1-Causa Ingreso-05-Mujeres</v>
      </c>
      <c r="D1122" s="4" t="str">
        <f t="shared" si="53"/>
        <v>1-Causa Ingreso-05-Mujeres-10</v>
      </c>
      <c r="E1122">
        <v>1</v>
      </c>
      <c r="F1122" t="s">
        <v>359</v>
      </c>
      <c r="G1122" t="s">
        <v>416</v>
      </c>
      <c r="H1122" t="s">
        <v>127</v>
      </c>
      <c r="I1122">
        <v>10</v>
      </c>
      <c r="J1122" t="s">
        <v>210</v>
      </c>
      <c r="K1122" t="s">
        <v>253</v>
      </c>
      <c r="L1122" t="s">
        <v>101</v>
      </c>
      <c r="M1122">
        <v>190</v>
      </c>
      <c r="N1122">
        <v>44012</v>
      </c>
      <c r="O1122" t="str">
        <f>+VLOOKUP(Línea_Causa_Sexo_Región[[#This Row],[id_LA]],Línea_Atención[],2,0)</f>
        <v>Línea Ambulatoria</v>
      </c>
    </row>
    <row r="1123" spans="2:15" x14ac:dyDescent="0.3">
      <c r="B1123" s="4" t="str">
        <f t="shared" si="51"/>
        <v>1-Causa Ingreso-05</v>
      </c>
      <c r="C1123" s="4" t="str">
        <f t="shared" si="52"/>
        <v>1-Causa Ingreso-05-Mujeres</v>
      </c>
      <c r="D1123" s="4" t="str">
        <f t="shared" si="53"/>
        <v>1-Causa Ingreso-05-Mujeres-11</v>
      </c>
      <c r="E1123">
        <v>1</v>
      </c>
      <c r="F1123" t="s">
        <v>359</v>
      </c>
      <c r="G1123" t="s">
        <v>416</v>
      </c>
      <c r="H1123" t="s">
        <v>127</v>
      </c>
      <c r="I1123">
        <v>11</v>
      </c>
      <c r="J1123" t="s">
        <v>211</v>
      </c>
      <c r="K1123" t="s">
        <v>253</v>
      </c>
      <c r="L1123" t="s">
        <v>101</v>
      </c>
      <c r="M1123">
        <v>6</v>
      </c>
      <c r="N1123">
        <v>44012</v>
      </c>
      <c r="O1123" t="str">
        <f>+VLOOKUP(Línea_Causa_Sexo_Región[[#This Row],[id_LA]],Línea_Atención[],2,0)</f>
        <v>Línea Ambulatoria</v>
      </c>
    </row>
    <row r="1124" spans="2:15" x14ac:dyDescent="0.3">
      <c r="B1124" s="4" t="str">
        <f t="shared" si="51"/>
        <v>1-Causa Ingreso-05</v>
      </c>
      <c r="C1124" s="4" t="str">
        <f t="shared" si="52"/>
        <v>1-Causa Ingreso-05-Mujeres</v>
      </c>
      <c r="D1124" s="4" t="str">
        <f t="shared" si="53"/>
        <v>1-Causa Ingreso-05-Mujeres-12</v>
      </c>
      <c r="E1124">
        <v>1</v>
      </c>
      <c r="F1124" t="s">
        <v>359</v>
      </c>
      <c r="G1124" t="s">
        <v>416</v>
      </c>
      <c r="H1124" t="s">
        <v>127</v>
      </c>
      <c r="I1124">
        <v>12</v>
      </c>
      <c r="J1124" t="s">
        <v>212</v>
      </c>
      <c r="K1124" t="s">
        <v>253</v>
      </c>
      <c r="L1124" t="s">
        <v>101</v>
      </c>
      <c r="M1124">
        <v>97</v>
      </c>
      <c r="N1124">
        <v>44012</v>
      </c>
      <c r="O1124" t="str">
        <f>+VLOOKUP(Línea_Causa_Sexo_Región[[#This Row],[id_LA]],Línea_Atención[],2,0)</f>
        <v>Línea Ambulatoria</v>
      </c>
    </row>
    <row r="1125" spans="2:15" x14ac:dyDescent="0.3">
      <c r="B1125" s="4" t="str">
        <f t="shared" ref="B1125:B1188" si="54">+E1125&amp;"-"&amp;F1125</f>
        <v>1-Causa Ingreso-06</v>
      </c>
      <c r="C1125" s="4" t="str">
        <f t="shared" ref="C1125:C1188" si="55">+B1125&amp;"-"&amp;K1125</f>
        <v>1-Causa Ingreso-06-Hombres</v>
      </c>
      <c r="D1125" s="4" t="str">
        <f t="shared" ref="D1125:D1188" si="56">+C1125&amp;"-"&amp;I1125</f>
        <v>1-Causa Ingreso-06-Hombres-15</v>
      </c>
      <c r="E1125">
        <v>1</v>
      </c>
      <c r="F1125" t="s">
        <v>360</v>
      </c>
      <c r="G1125" t="s">
        <v>416</v>
      </c>
      <c r="H1125" t="s">
        <v>128</v>
      </c>
      <c r="I1125">
        <v>15</v>
      </c>
      <c r="J1125" t="s">
        <v>215</v>
      </c>
      <c r="K1125" t="s">
        <v>252</v>
      </c>
      <c r="L1125" t="s">
        <v>101</v>
      </c>
      <c r="M1125">
        <v>1</v>
      </c>
      <c r="N1125">
        <v>44012</v>
      </c>
      <c r="O1125" t="str">
        <f>+VLOOKUP(Línea_Causa_Sexo_Región[[#This Row],[id_LA]],Línea_Atención[],2,0)</f>
        <v>Línea Ambulatoria</v>
      </c>
    </row>
    <row r="1126" spans="2:15" x14ac:dyDescent="0.3">
      <c r="B1126" s="4" t="str">
        <f t="shared" si="54"/>
        <v>1-Causa Ingreso-06</v>
      </c>
      <c r="C1126" s="4" t="str">
        <f t="shared" si="55"/>
        <v>1-Causa Ingreso-06-Hombres</v>
      </c>
      <c r="D1126" s="4" t="str">
        <f t="shared" si="56"/>
        <v>1-Causa Ingreso-06-Hombres-1</v>
      </c>
      <c r="E1126">
        <v>1</v>
      </c>
      <c r="F1126" t="s">
        <v>360</v>
      </c>
      <c r="G1126" t="s">
        <v>416</v>
      </c>
      <c r="H1126" t="s">
        <v>128</v>
      </c>
      <c r="I1126">
        <v>1</v>
      </c>
      <c r="J1126" t="s">
        <v>201</v>
      </c>
      <c r="K1126" t="s">
        <v>252</v>
      </c>
      <c r="L1126" t="s">
        <v>101</v>
      </c>
      <c r="M1126">
        <v>2</v>
      </c>
      <c r="N1126">
        <v>44012</v>
      </c>
      <c r="O1126" t="str">
        <f>+VLOOKUP(Línea_Causa_Sexo_Región[[#This Row],[id_LA]],Línea_Atención[],2,0)</f>
        <v>Línea Ambulatoria</v>
      </c>
    </row>
    <row r="1127" spans="2:15" x14ac:dyDescent="0.3">
      <c r="B1127" s="4" t="str">
        <f t="shared" si="54"/>
        <v>1-Causa Ingreso-06</v>
      </c>
      <c r="C1127" s="4" t="str">
        <f t="shared" si="55"/>
        <v>1-Causa Ingreso-06-Hombres</v>
      </c>
      <c r="D1127" s="4" t="str">
        <f t="shared" si="56"/>
        <v>1-Causa Ingreso-06-Hombres-2</v>
      </c>
      <c r="E1127">
        <v>1</v>
      </c>
      <c r="F1127" t="s">
        <v>360</v>
      </c>
      <c r="G1127" t="s">
        <v>416</v>
      </c>
      <c r="H1127" t="s">
        <v>128</v>
      </c>
      <c r="I1127">
        <v>2</v>
      </c>
      <c r="J1127" t="s">
        <v>202</v>
      </c>
      <c r="K1127" t="s">
        <v>252</v>
      </c>
      <c r="L1127" t="s">
        <v>101</v>
      </c>
      <c r="M1127">
        <v>3</v>
      </c>
      <c r="N1127">
        <v>44012</v>
      </c>
      <c r="O1127" t="str">
        <f>+VLOOKUP(Línea_Causa_Sexo_Región[[#This Row],[id_LA]],Línea_Atención[],2,0)</f>
        <v>Línea Ambulatoria</v>
      </c>
    </row>
    <row r="1128" spans="2:15" x14ac:dyDescent="0.3">
      <c r="B1128" s="4" t="str">
        <f t="shared" si="54"/>
        <v>1-Causa Ingreso-06</v>
      </c>
      <c r="C1128" s="4" t="str">
        <f t="shared" si="55"/>
        <v>1-Causa Ingreso-06-Hombres</v>
      </c>
      <c r="D1128" s="4" t="str">
        <f t="shared" si="56"/>
        <v>1-Causa Ingreso-06-Hombres-3</v>
      </c>
      <c r="E1128">
        <v>1</v>
      </c>
      <c r="F1128" t="s">
        <v>360</v>
      </c>
      <c r="G1128" t="s">
        <v>416</v>
      </c>
      <c r="H1128" t="s">
        <v>128</v>
      </c>
      <c r="I1128">
        <v>3</v>
      </c>
      <c r="J1128" t="s">
        <v>203</v>
      </c>
      <c r="K1128" t="s">
        <v>252</v>
      </c>
      <c r="L1128" t="s">
        <v>101</v>
      </c>
      <c r="M1128">
        <v>4</v>
      </c>
      <c r="N1128">
        <v>44012</v>
      </c>
      <c r="O1128" t="str">
        <f>+VLOOKUP(Línea_Causa_Sexo_Región[[#This Row],[id_LA]],Línea_Atención[],2,0)</f>
        <v>Línea Ambulatoria</v>
      </c>
    </row>
    <row r="1129" spans="2:15" x14ac:dyDescent="0.3">
      <c r="B1129" s="4" t="str">
        <f t="shared" si="54"/>
        <v>1-Causa Ingreso-06</v>
      </c>
      <c r="C1129" s="4" t="str">
        <f t="shared" si="55"/>
        <v>1-Causa Ingreso-06-Hombres</v>
      </c>
      <c r="D1129" s="4" t="str">
        <f t="shared" si="56"/>
        <v>1-Causa Ingreso-06-Hombres-4</v>
      </c>
      <c r="E1129">
        <v>1</v>
      </c>
      <c r="F1129" t="s">
        <v>360</v>
      </c>
      <c r="G1129" t="s">
        <v>416</v>
      </c>
      <c r="H1129" t="s">
        <v>128</v>
      </c>
      <c r="I1129">
        <v>4</v>
      </c>
      <c r="J1129" t="s">
        <v>204</v>
      </c>
      <c r="K1129" t="s">
        <v>252</v>
      </c>
      <c r="L1129" t="s">
        <v>101</v>
      </c>
      <c r="M1129">
        <v>0</v>
      </c>
      <c r="N1129">
        <v>44012</v>
      </c>
      <c r="O1129" t="str">
        <f>+VLOOKUP(Línea_Causa_Sexo_Región[[#This Row],[id_LA]],Línea_Atención[],2,0)</f>
        <v>Línea Ambulatoria</v>
      </c>
    </row>
    <row r="1130" spans="2:15" x14ac:dyDescent="0.3">
      <c r="B1130" s="4" t="str">
        <f t="shared" si="54"/>
        <v>1-Causa Ingreso-06</v>
      </c>
      <c r="C1130" s="4" t="str">
        <f t="shared" si="55"/>
        <v>1-Causa Ingreso-06-Hombres</v>
      </c>
      <c r="D1130" s="4" t="str">
        <f t="shared" si="56"/>
        <v>1-Causa Ingreso-06-Hombres-5</v>
      </c>
      <c r="E1130">
        <v>1</v>
      </c>
      <c r="F1130" t="s">
        <v>360</v>
      </c>
      <c r="G1130" t="s">
        <v>416</v>
      </c>
      <c r="H1130" t="s">
        <v>128</v>
      </c>
      <c r="I1130">
        <v>5</v>
      </c>
      <c r="J1130" t="s">
        <v>205</v>
      </c>
      <c r="K1130" t="s">
        <v>252</v>
      </c>
      <c r="L1130" t="s">
        <v>101</v>
      </c>
      <c r="M1130">
        <v>14</v>
      </c>
      <c r="N1130">
        <v>44012</v>
      </c>
      <c r="O1130" t="str">
        <f>+VLOOKUP(Línea_Causa_Sexo_Región[[#This Row],[id_LA]],Línea_Atención[],2,0)</f>
        <v>Línea Ambulatoria</v>
      </c>
    </row>
    <row r="1131" spans="2:15" x14ac:dyDescent="0.3">
      <c r="B1131" s="4" t="str">
        <f t="shared" si="54"/>
        <v>1-Causa Ingreso-06</v>
      </c>
      <c r="C1131" s="4" t="str">
        <f t="shared" si="55"/>
        <v>1-Causa Ingreso-06-Hombres</v>
      </c>
      <c r="D1131" s="4" t="str">
        <f t="shared" si="56"/>
        <v>1-Causa Ingreso-06-Hombres-13</v>
      </c>
      <c r="E1131">
        <v>1</v>
      </c>
      <c r="F1131" t="s">
        <v>360</v>
      </c>
      <c r="G1131" t="s">
        <v>416</v>
      </c>
      <c r="H1131" t="s">
        <v>128</v>
      </c>
      <c r="I1131">
        <v>13</v>
      </c>
      <c r="J1131" t="s">
        <v>213</v>
      </c>
      <c r="K1131" t="s">
        <v>252</v>
      </c>
      <c r="L1131" t="s">
        <v>101</v>
      </c>
      <c r="M1131">
        <v>23</v>
      </c>
      <c r="N1131">
        <v>44012</v>
      </c>
      <c r="O1131" t="str">
        <f>+VLOOKUP(Línea_Causa_Sexo_Región[[#This Row],[id_LA]],Línea_Atención[],2,0)</f>
        <v>Línea Ambulatoria</v>
      </c>
    </row>
    <row r="1132" spans="2:15" x14ac:dyDescent="0.3">
      <c r="B1132" s="4" t="str">
        <f t="shared" si="54"/>
        <v>1-Causa Ingreso-06</v>
      </c>
      <c r="C1132" s="4" t="str">
        <f t="shared" si="55"/>
        <v>1-Causa Ingreso-06-Hombres</v>
      </c>
      <c r="D1132" s="4" t="str">
        <f t="shared" si="56"/>
        <v>1-Causa Ingreso-06-Hombres-6</v>
      </c>
      <c r="E1132">
        <v>1</v>
      </c>
      <c r="F1132" t="s">
        <v>360</v>
      </c>
      <c r="G1132" t="s">
        <v>416</v>
      </c>
      <c r="H1132" t="s">
        <v>128</v>
      </c>
      <c r="I1132">
        <v>6</v>
      </c>
      <c r="J1132" t="s">
        <v>206</v>
      </c>
      <c r="K1132" t="s">
        <v>252</v>
      </c>
      <c r="L1132" t="s">
        <v>101</v>
      </c>
      <c r="M1132">
        <v>3</v>
      </c>
      <c r="N1132">
        <v>44012</v>
      </c>
      <c r="O1132" t="str">
        <f>+VLOOKUP(Línea_Causa_Sexo_Región[[#This Row],[id_LA]],Línea_Atención[],2,0)</f>
        <v>Línea Ambulatoria</v>
      </c>
    </row>
    <row r="1133" spans="2:15" x14ac:dyDescent="0.3">
      <c r="B1133" s="4" t="str">
        <f t="shared" si="54"/>
        <v>1-Causa Ingreso-06</v>
      </c>
      <c r="C1133" s="4" t="str">
        <f t="shared" si="55"/>
        <v>1-Causa Ingreso-06-Hombres</v>
      </c>
      <c r="D1133" s="4" t="str">
        <f t="shared" si="56"/>
        <v>1-Causa Ingreso-06-Hombres-7</v>
      </c>
      <c r="E1133">
        <v>1</v>
      </c>
      <c r="F1133" t="s">
        <v>360</v>
      </c>
      <c r="G1133" t="s">
        <v>416</v>
      </c>
      <c r="H1133" t="s">
        <v>128</v>
      </c>
      <c r="I1133">
        <v>7</v>
      </c>
      <c r="J1133" t="s">
        <v>207</v>
      </c>
      <c r="K1133" t="s">
        <v>252</v>
      </c>
      <c r="L1133" t="s">
        <v>101</v>
      </c>
      <c r="M1133">
        <v>3</v>
      </c>
      <c r="N1133">
        <v>44012</v>
      </c>
      <c r="O1133" t="str">
        <f>+VLOOKUP(Línea_Causa_Sexo_Región[[#This Row],[id_LA]],Línea_Atención[],2,0)</f>
        <v>Línea Ambulatoria</v>
      </c>
    </row>
    <row r="1134" spans="2:15" x14ac:dyDescent="0.3">
      <c r="B1134" s="4" t="str">
        <f t="shared" si="54"/>
        <v>1-Causa Ingreso-06</v>
      </c>
      <c r="C1134" s="4" t="str">
        <f t="shared" si="55"/>
        <v>1-Causa Ingreso-06-Hombres</v>
      </c>
      <c r="D1134" s="4" t="str">
        <f t="shared" si="56"/>
        <v>1-Causa Ingreso-06-Hombres-16</v>
      </c>
      <c r="E1134">
        <v>1</v>
      </c>
      <c r="F1134" t="s">
        <v>360</v>
      </c>
      <c r="G1134" t="s">
        <v>416</v>
      </c>
      <c r="H1134" t="s">
        <v>128</v>
      </c>
      <c r="I1134">
        <v>16</v>
      </c>
      <c r="J1134" t="s">
        <v>216</v>
      </c>
      <c r="K1134" t="s">
        <v>252</v>
      </c>
      <c r="L1134" t="s">
        <v>101</v>
      </c>
      <c r="M1134">
        <v>1</v>
      </c>
      <c r="N1134">
        <v>44012</v>
      </c>
      <c r="O1134" t="str">
        <f>+VLOOKUP(Línea_Causa_Sexo_Región[[#This Row],[id_LA]],Línea_Atención[],2,0)</f>
        <v>Línea Ambulatoria</v>
      </c>
    </row>
    <row r="1135" spans="2:15" x14ac:dyDescent="0.3">
      <c r="B1135" s="4" t="str">
        <f t="shared" si="54"/>
        <v>1-Causa Ingreso-06</v>
      </c>
      <c r="C1135" s="4" t="str">
        <f t="shared" si="55"/>
        <v>1-Causa Ingreso-06-Hombres</v>
      </c>
      <c r="D1135" s="4" t="str">
        <f t="shared" si="56"/>
        <v>1-Causa Ingreso-06-Hombres-8</v>
      </c>
      <c r="E1135">
        <v>1</v>
      </c>
      <c r="F1135" t="s">
        <v>360</v>
      </c>
      <c r="G1135" t="s">
        <v>416</v>
      </c>
      <c r="H1135" t="s">
        <v>128</v>
      </c>
      <c r="I1135">
        <v>8</v>
      </c>
      <c r="J1135" t="s">
        <v>208</v>
      </c>
      <c r="K1135" t="s">
        <v>252</v>
      </c>
      <c r="L1135" t="s">
        <v>101</v>
      </c>
      <c r="M1135">
        <v>9</v>
      </c>
      <c r="N1135">
        <v>44012</v>
      </c>
      <c r="O1135" t="str">
        <f>+VLOOKUP(Línea_Causa_Sexo_Región[[#This Row],[id_LA]],Línea_Atención[],2,0)</f>
        <v>Línea Ambulatoria</v>
      </c>
    </row>
    <row r="1136" spans="2:15" x14ac:dyDescent="0.3">
      <c r="B1136" s="4" t="str">
        <f t="shared" si="54"/>
        <v>1-Causa Ingreso-06</v>
      </c>
      <c r="C1136" s="4" t="str">
        <f t="shared" si="55"/>
        <v>1-Causa Ingreso-06-Hombres</v>
      </c>
      <c r="D1136" s="4" t="str">
        <f t="shared" si="56"/>
        <v>1-Causa Ingreso-06-Hombres-9</v>
      </c>
      <c r="E1136">
        <v>1</v>
      </c>
      <c r="F1136" t="s">
        <v>360</v>
      </c>
      <c r="G1136" t="s">
        <v>416</v>
      </c>
      <c r="H1136" t="s">
        <v>128</v>
      </c>
      <c r="I1136">
        <v>9</v>
      </c>
      <c r="J1136" t="s">
        <v>209</v>
      </c>
      <c r="K1136" t="s">
        <v>252</v>
      </c>
      <c r="L1136" t="s">
        <v>101</v>
      </c>
      <c r="M1136">
        <v>6</v>
      </c>
      <c r="N1136">
        <v>44012</v>
      </c>
      <c r="O1136" t="str">
        <f>+VLOOKUP(Línea_Causa_Sexo_Región[[#This Row],[id_LA]],Línea_Atención[],2,0)</f>
        <v>Línea Ambulatoria</v>
      </c>
    </row>
    <row r="1137" spans="2:15" x14ac:dyDescent="0.3">
      <c r="B1137" s="4" t="str">
        <f t="shared" si="54"/>
        <v>1-Causa Ingreso-06</v>
      </c>
      <c r="C1137" s="4" t="str">
        <f t="shared" si="55"/>
        <v>1-Causa Ingreso-06-Hombres</v>
      </c>
      <c r="D1137" s="4" t="str">
        <f t="shared" si="56"/>
        <v>1-Causa Ingreso-06-Hombres-14</v>
      </c>
      <c r="E1137">
        <v>1</v>
      </c>
      <c r="F1137" t="s">
        <v>360</v>
      </c>
      <c r="G1137" t="s">
        <v>416</v>
      </c>
      <c r="H1137" t="s">
        <v>128</v>
      </c>
      <c r="I1137">
        <v>14</v>
      </c>
      <c r="J1137" t="s">
        <v>214</v>
      </c>
      <c r="K1137" t="s">
        <v>252</v>
      </c>
      <c r="L1137" t="s">
        <v>101</v>
      </c>
      <c r="M1137">
        <v>2</v>
      </c>
      <c r="N1137">
        <v>44012</v>
      </c>
      <c r="O1137" t="str">
        <f>+VLOOKUP(Línea_Causa_Sexo_Región[[#This Row],[id_LA]],Línea_Atención[],2,0)</f>
        <v>Línea Ambulatoria</v>
      </c>
    </row>
    <row r="1138" spans="2:15" x14ac:dyDescent="0.3">
      <c r="B1138" s="4" t="str">
        <f t="shared" si="54"/>
        <v>1-Causa Ingreso-06</v>
      </c>
      <c r="C1138" s="4" t="str">
        <f t="shared" si="55"/>
        <v>1-Causa Ingreso-06-Hombres</v>
      </c>
      <c r="D1138" s="4" t="str">
        <f t="shared" si="56"/>
        <v>1-Causa Ingreso-06-Hombres-10</v>
      </c>
      <c r="E1138">
        <v>1</v>
      </c>
      <c r="F1138" t="s">
        <v>360</v>
      </c>
      <c r="G1138" t="s">
        <v>416</v>
      </c>
      <c r="H1138" t="s">
        <v>128</v>
      </c>
      <c r="I1138">
        <v>10</v>
      </c>
      <c r="J1138" t="s">
        <v>210</v>
      </c>
      <c r="K1138" t="s">
        <v>252</v>
      </c>
      <c r="L1138" t="s">
        <v>101</v>
      </c>
      <c r="M1138">
        <v>3</v>
      </c>
      <c r="N1138">
        <v>44012</v>
      </c>
      <c r="O1138" t="str">
        <f>+VLOOKUP(Línea_Causa_Sexo_Región[[#This Row],[id_LA]],Línea_Atención[],2,0)</f>
        <v>Línea Ambulatoria</v>
      </c>
    </row>
    <row r="1139" spans="2:15" x14ac:dyDescent="0.3">
      <c r="B1139" s="4" t="str">
        <f t="shared" si="54"/>
        <v>1-Causa Ingreso-06</v>
      </c>
      <c r="C1139" s="4" t="str">
        <f t="shared" si="55"/>
        <v>1-Causa Ingreso-06-Hombres</v>
      </c>
      <c r="D1139" s="4" t="str">
        <f t="shared" si="56"/>
        <v>1-Causa Ingreso-06-Hombres-11</v>
      </c>
      <c r="E1139">
        <v>1</v>
      </c>
      <c r="F1139" t="s">
        <v>360</v>
      </c>
      <c r="G1139" t="s">
        <v>416</v>
      </c>
      <c r="H1139" t="s">
        <v>128</v>
      </c>
      <c r="I1139">
        <v>11</v>
      </c>
      <c r="J1139" t="s">
        <v>211</v>
      </c>
      <c r="K1139" t="s">
        <v>252</v>
      </c>
      <c r="L1139" t="s">
        <v>101</v>
      </c>
      <c r="M1139">
        <v>0</v>
      </c>
      <c r="N1139">
        <v>44012</v>
      </c>
      <c r="O1139" t="str">
        <f>+VLOOKUP(Línea_Causa_Sexo_Región[[#This Row],[id_LA]],Línea_Atención[],2,0)</f>
        <v>Línea Ambulatoria</v>
      </c>
    </row>
    <row r="1140" spans="2:15" x14ac:dyDescent="0.3">
      <c r="B1140" s="4" t="str">
        <f t="shared" si="54"/>
        <v>1-Causa Ingreso-06</v>
      </c>
      <c r="C1140" s="4" t="str">
        <f t="shared" si="55"/>
        <v>1-Causa Ingreso-06-Hombres</v>
      </c>
      <c r="D1140" s="4" t="str">
        <f t="shared" si="56"/>
        <v>1-Causa Ingreso-06-Hombres-12</v>
      </c>
      <c r="E1140">
        <v>1</v>
      </c>
      <c r="F1140" t="s">
        <v>360</v>
      </c>
      <c r="G1140" t="s">
        <v>416</v>
      </c>
      <c r="H1140" t="s">
        <v>128</v>
      </c>
      <c r="I1140">
        <v>12</v>
      </c>
      <c r="J1140" t="s">
        <v>212</v>
      </c>
      <c r="K1140" t="s">
        <v>252</v>
      </c>
      <c r="L1140" t="s">
        <v>101</v>
      </c>
      <c r="M1140">
        <v>3</v>
      </c>
      <c r="N1140">
        <v>44012</v>
      </c>
      <c r="O1140" t="str">
        <f>+VLOOKUP(Línea_Causa_Sexo_Región[[#This Row],[id_LA]],Línea_Atención[],2,0)</f>
        <v>Línea Ambulatoria</v>
      </c>
    </row>
    <row r="1141" spans="2:15" x14ac:dyDescent="0.3">
      <c r="B1141" s="4" t="str">
        <f t="shared" si="54"/>
        <v>1-Causa Ingreso-06</v>
      </c>
      <c r="C1141" s="4" t="str">
        <f t="shared" si="55"/>
        <v>1-Causa Ingreso-06-Mujeres</v>
      </c>
      <c r="D1141" s="4" t="str">
        <f t="shared" si="56"/>
        <v>1-Causa Ingreso-06-Mujeres-15</v>
      </c>
      <c r="E1141">
        <v>1</v>
      </c>
      <c r="F1141" t="s">
        <v>360</v>
      </c>
      <c r="G1141" t="s">
        <v>416</v>
      </c>
      <c r="H1141" t="s">
        <v>128</v>
      </c>
      <c r="I1141">
        <v>15</v>
      </c>
      <c r="J1141" t="s">
        <v>215</v>
      </c>
      <c r="K1141" t="s">
        <v>253</v>
      </c>
      <c r="L1141" t="s">
        <v>101</v>
      </c>
      <c r="M1141">
        <v>32</v>
      </c>
      <c r="N1141">
        <v>44012</v>
      </c>
      <c r="O1141" t="str">
        <f>+VLOOKUP(Línea_Causa_Sexo_Región[[#This Row],[id_LA]],Línea_Atención[],2,0)</f>
        <v>Línea Ambulatoria</v>
      </c>
    </row>
    <row r="1142" spans="2:15" x14ac:dyDescent="0.3">
      <c r="B1142" s="4" t="str">
        <f t="shared" si="54"/>
        <v>1-Causa Ingreso-06</v>
      </c>
      <c r="C1142" s="4" t="str">
        <f t="shared" si="55"/>
        <v>1-Causa Ingreso-06-Mujeres</v>
      </c>
      <c r="D1142" s="4" t="str">
        <f t="shared" si="56"/>
        <v>1-Causa Ingreso-06-Mujeres-1</v>
      </c>
      <c r="E1142">
        <v>1</v>
      </c>
      <c r="F1142" t="s">
        <v>360</v>
      </c>
      <c r="G1142" t="s">
        <v>416</v>
      </c>
      <c r="H1142" t="s">
        <v>128</v>
      </c>
      <c r="I1142">
        <v>1</v>
      </c>
      <c r="J1142" t="s">
        <v>201</v>
      </c>
      <c r="K1142" t="s">
        <v>253</v>
      </c>
      <c r="L1142" t="s">
        <v>101</v>
      </c>
      <c r="M1142">
        <v>20</v>
      </c>
      <c r="N1142">
        <v>44012</v>
      </c>
      <c r="O1142" t="str">
        <f>+VLOOKUP(Línea_Causa_Sexo_Región[[#This Row],[id_LA]],Línea_Atención[],2,0)</f>
        <v>Línea Ambulatoria</v>
      </c>
    </row>
    <row r="1143" spans="2:15" x14ac:dyDescent="0.3">
      <c r="B1143" s="4" t="str">
        <f t="shared" si="54"/>
        <v>1-Causa Ingreso-06</v>
      </c>
      <c r="C1143" s="4" t="str">
        <f t="shared" si="55"/>
        <v>1-Causa Ingreso-06-Mujeres</v>
      </c>
      <c r="D1143" s="4" t="str">
        <f t="shared" si="56"/>
        <v>1-Causa Ingreso-06-Mujeres-2</v>
      </c>
      <c r="E1143">
        <v>1</v>
      </c>
      <c r="F1143" t="s">
        <v>360</v>
      </c>
      <c r="G1143" t="s">
        <v>416</v>
      </c>
      <c r="H1143" t="s">
        <v>128</v>
      </c>
      <c r="I1143">
        <v>2</v>
      </c>
      <c r="J1143" t="s">
        <v>202</v>
      </c>
      <c r="K1143" t="s">
        <v>253</v>
      </c>
      <c r="L1143" t="s">
        <v>101</v>
      </c>
      <c r="M1143">
        <v>36</v>
      </c>
      <c r="N1143">
        <v>44012</v>
      </c>
      <c r="O1143" t="str">
        <f>+VLOOKUP(Línea_Causa_Sexo_Región[[#This Row],[id_LA]],Línea_Atención[],2,0)</f>
        <v>Línea Ambulatoria</v>
      </c>
    </row>
    <row r="1144" spans="2:15" x14ac:dyDescent="0.3">
      <c r="B1144" s="4" t="str">
        <f t="shared" si="54"/>
        <v>1-Causa Ingreso-06</v>
      </c>
      <c r="C1144" s="4" t="str">
        <f t="shared" si="55"/>
        <v>1-Causa Ingreso-06-Mujeres</v>
      </c>
      <c r="D1144" s="4" t="str">
        <f t="shared" si="56"/>
        <v>1-Causa Ingreso-06-Mujeres-3</v>
      </c>
      <c r="E1144">
        <v>1</v>
      </c>
      <c r="F1144" t="s">
        <v>360</v>
      </c>
      <c r="G1144" t="s">
        <v>416</v>
      </c>
      <c r="H1144" t="s">
        <v>128</v>
      </c>
      <c r="I1144">
        <v>3</v>
      </c>
      <c r="J1144" t="s">
        <v>203</v>
      </c>
      <c r="K1144" t="s">
        <v>253</v>
      </c>
      <c r="L1144" t="s">
        <v>101</v>
      </c>
      <c r="M1144">
        <v>23</v>
      </c>
      <c r="N1144">
        <v>44012</v>
      </c>
      <c r="O1144" t="str">
        <f>+VLOOKUP(Línea_Causa_Sexo_Región[[#This Row],[id_LA]],Línea_Atención[],2,0)</f>
        <v>Línea Ambulatoria</v>
      </c>
    </row>
    <row r="1145" spans="2:15" x14ac:dyDescent="0.3">
      <c r="B1145" s="4" t="str">
        <f t="shared" si="54"/>
        <v>1-Causa Ingreso-06</v>
      </c>
      <c r="C1145" s="4" t="str">
        <f t="shared" si="55"/>
        <v>1-Causa Ingreso-06-Mujeres</v>
      </c>
      <c r="D1145" s="4" t="str">
        <f t="shared" si="56"/>
        <v>1-Causa Ingreso-06-Mujeres-4</v>
      </c>
      <c r="E1145">
        <v>1</v>
      </c>
      <c r="F1145" t="s">
        <v>360</v>
      </c>
      <c r="G1145" t="s">
        <v>416</v>
      </c>
      <c r="H1145" t="s">
        <v>128</v>
      </c>
      <c r="I1145">
        <v>4</v>
      </c>
      <c r="J1145" t="s">
        <v>204</v>
      </c>
      <c r="K1145" t="s">
        <v>253</v>
      </c>
      <c r="L1145" t="s">
        <v>101</v>
      </c>
      <c r="M1145">
        <v>33</v>
      </c>
      <c r="N1145">
        <v>44012</v>
      </c>
      <c r="O1145" t="str">
        <f>+VLOOKUP(Línea_Causa_Sexo_Región[[#This Row],[id_LA]],Línea_Atención[],2,0)</f>
        <v>Línea Ambulatoria</v>
      </c>
    </row>
    <row r="1146" spans="2:15" x14ac:dyDescent="0.3">
      <c r="B1146" s="4" t="str">
        <f t="shared" si="54"/>
        <v>1-Causa Ingreso-06</v>
      </c>
      <c r="C1146" s="4" t="str">
        <f t="shared" si="55"/>
        <v>1-Causa Ingreso-06-Mujeres</v>
      </c>
      <c r="D1146" s="4" t="str">
        <f t="shared" si="56"/>
        <v>1-Causa Ingreso-06-Mujeres-5</v>
      </c>
      <c r="E1146">
        <v>1</v>
      </c>
      <c r="F1146" t="s">
        <v>360</v>
      </c>
      <c r="G1146" t="s">
        <v>416</v>
      </c>
      <c r="H1146" t="s">
        <v>128</v>
      </c>
      <c r="I1146">
        <v>5</v>
      </c>
      <c r="J1146" t="s">
        <v>205</v>
      </c>
      <c r="K1146" t="s">
        <v>253</v>
      </c>
      <c r="L1146" t="s">
        <v>101</v>
      </c>
      <c r="M1146">
        <v>118</v>
      </c>
      <c r="N1146">
        <v>44012</v>
      </c>
      <c r="O1146" t="str">
        <f>+VLOOKUP(Línea_Causa_Sexo_Región[[#This Row],[id_LA]],Línea_Atención[],2,0)</f>
        <v>Línea Ambulatoria</v>
      </c>
    </row>
    <row r="1147" spans="2:15" x14ac:dyDescent="0.3">
      <c r="B1147" s="4" t="str">
        <f t="shared" si="54"/>
        <v>1-Causa Ingreso-06</v>
      </c>
      <c r="C1147" s="4" t="str">
        <f t="shared" si="55"/>
        <v>1-Causa Ingreso-06-Mujeres</v>
      </c>
      <c r="D1147" s="4" t="str">
        <f t="shared" si="56"/>
        <v>1-Causa Ingreso-06-Mujeres-13</v>
      </c>
      <c r="E1147">
        <v>1</v>
      </c>
      <c r="F1147" t="s">
        <v>360</v>
      </c>
      <c r="G1147" t="s">
        <v>416</v>
      </c>
      <c r="H1147" t="s">
        <v>128</v>
      </c>
      <c r="I1147">
        <v>13</v>
      </c>
      <c r="J1147" t="s">
        <v>213</v>
      </c>
      <c r="K1147" t="s">
        <v>253</v>
      </c>
      <c r="L1147" t="s">
        <v>101</v>
      </c>
      <c r="M1147">
        <v>169</v>
      </c>
      <c r="N1147">
        <v>44012</v>
      </c>
      <c r="O1147" t="str">
        <f>+VLOOKUP(Línea_Causa_Sexo_Región[[#This Row],[id_LA]],Línea_Atención[],2,0)</f>
        <v>Línea Ambulatoria</v>
      </c>
    </row>
    <row r="1148" spans="2:15" x14ac:dyDescent="0.3">
      <c r="B1148" s="4" t="str">
        <f t="shared" si="54"/>
        <v>1-Causa Ingreso-06</v>
      </c>
      <c r="C1148" s="4" t="str">
        <f t="shared" si="55"/>
        <v>1-Causa Ingreso-06-Mujeres</v>
      </c>
      <c r="D1148" s="4" t="str">
        <f t="shared" si="56"/>
        <v>1-Causa Ingreso-06-Mujeres-6</v>
      </c>
      <c r="E1148">
        <v>1</v>
      </c>
      <c r="F1148" t="s">
        <v>360</v>
      </c>
      <c r="G1148" t="s">
        <v>416</v>
      </c>
      <c r="H1148" t="s">
        <v>128</v>
      </c>
      <c r="I1148">
        <v>6</v>
      </c>
      <c r="J1148" t="s">
        <v>206</v>
      </c>
      <c r="K1148" t="s">
        <v>253</v>
      </c>
      <c r="L1148" t="s">
        <v>101</v>
      </c>
      <c r="M1148">
        <v>0</v>
      </c>
      <c r="N1148">
        <v>44012</v>
      </c>
      <c r="O1148" t="str">
        <f>+VLOOKUP(Línea_Causa_Sexo_Región[[#This Row],[id_LA]],Línea_Atención[],2,0)</f>
        <v>Línea Ambulatoria</v>
      </c>
    </row>
    <row r="1149" spans="2:15" x14ac:dyDescent="0.3">
      <c r="B1149" s="4" t="str">
        <f t="shared" si="54"/>
        <v>1-Causa Ingreso-06</v>
      </c>
      <c r="C1149" s="4" t="str">
        <f t="shared" si="55"/>
        <v>1-Causa Ingreso-06-Mujeres</v>
      </c>
      <c r="D1149" s="4" t="str">
        <f t="shared" si="56"/>
        <v>1-Causa Ingreso-06-Mujeres-7</v>
      </c>
      <c r="E1149">
        <v>1</v>
      </c>
      <c r="F1149" t="s">
        <v>360</v>
      </c>
      <c r="G1149" t="s">
        <v>416</v>
      </c>
      <c r="H1149" t="s">
        <v>128</v>
      </c>
      <c r="I1149">
        <v>7</v>
      </c>
      <c r="J1149" t="s">
        <v>207</v>
      </c>
      <c r="K1149" t="s">
        <v>253</v>
      </c>
      <c r="L1149" t="s">
        <v>101</v>
      </c>
      <c r="M1149">
        <v>0</v>
      </c>
      <c r="N1149">
        <v>44012</v>
      </c>
      <c r="O1149" t="str">
        <f>+VLOOKUP(Línea_Causa_Sexo_Región[[#This Row],[id_LA]],Línea_Atención[],2,0)</f>
        <v>Línea Ambulatoria</v>
      </c>
    </row>
    <row r="1150" spans="2:15" x14ac:dyDescent="0.3">
      <c r="B1150" s="4" t="str">
        <f t="shared" si="54"/>
        <v>1-Causa Ingreso-06</v>
      </c>
      <c r="C1150" s="4" t="str">
        <f t="shared" si="55"/>
        <v>1-Causa Ingreso-06-Mujeres</v>
      </c>
      <c r="D1150" s="4" t="str">
        <f t="shared" si="56"/>
        <v>1-Causa Ingreso-06-Mujeres-16</v>
      </c>
      <c r="E1150">
        <v>1</v>
      </c>
      <c r="F1150" t="s">
        <v>360</v>
      </c>
      <c r="G1150" t="s">
        <v>416</v>
      </c>
      <c r="H1150" t="s">
        <v>128</v>
      </c>
      <c r="I1150">
        <v>16</v>
      </c>
      <c r="J1150" t="s">
        <v>216</v>
      </c>
      <c r="K1150" t="s">
        <v>253</v>
      </c>
      <c r="L1150" t="s">
        <v>101</v>
      </c>
      <c r="M1150">
        <v>0</v>
      </c>
      <c r="N1150">
        <v>44012</v>
      </c>
      <c r="O1150" t="str">
        <f>+VLOOKUP(Línea_Causa_Sexo_Región[[#This Row],[id_LA]],Línea_Atención[],2,0)</f>
        <v>Línea Ambulatoria</v>
      </c>
    </row>
    <row r="1151" spans="2:15" x14ac:dyDescent="0.3">
      <c r="B1151" s="4" t="str">
        <f t="shared" si="54"/>
        <v>1-Causa Ingreso-06</v>
      </c>
      <c r="C1151" s="4" t="str">
        <f t="shared" si="55"/>
        <v>1-Causa Ingreso-06-Mujeres</v>
      </c>
      <c r="D1151" s="4" t="str">
        <f t="shared" si="56"/>
        <v>1-Causa Ingreso-06-Mujeres-8</v>
      </c>
      <c r="E1151">
        <v>1</v>
      </c>
      <c r="F1151" t="s">
        <v>360</v>
      </c>
      <c r="G1151" t="s">
        <v>416</v>
      </c>
      <c r="H1151" t="s">
        <v>128</v>
      </c>
      <c r="I1151">
        <v>8</v>
      </c>
      <c r="J1151" t="s">
        <v>208</v>
      </c>
      <c r="K1151" t="s">
        <v>253</v>
      </c>
      <c r="L1151" t="s">
        <v>101</v>
      </c>
      <c r="M1151">
        <v>33</v>
      </c>
      <c r="N1151">
        <v>44012</v>
      </c>
      <c r="O1151" t="str">
        <f>+VLOOKUP(Línea_Causa_Sexo_Región[[#This Row],[id_LA]],Línea_Atención[],2,0)</f>
        <v>Línea Ambulatoria</v>
      </c>
    </row>
    <row r="1152" spans="2:15" x14ac:dyDescent="0.3">
      <c r="B1152" s="4" t="str">
        <f t="shared" si="54"/>
        <v>1-Causa Ingreso-06</v>
      </c>
      <c r="C1152" s="4" t="str">
        <f t="shared" si="55"/>
        <v>1-Causa Ingreso-06-Mujeres</v>
      </c>
      <c r="D1152" s="4" t="str">
        <f t="shared" si="56"/>
        <v>1-Causa Ingreso-06-Mujeres-9</v>
      </c>
      <c r="E1152">
        <v>1</v>
      </c>
      <c r="F1152" t="s">
        <v>360</v>
      </c>
      <c r="G1152" t="s">
        <v>416</v>
      </c>
      <c r="H1152" t="s">
        <v>128</v>
      </c>
      <c r="I1152">
        <v>9</v>
      </c>
      <c r="J1152" t="s">
        <v>209</v>
      </c>
      <c r="K1152" t="s">
        <v>253</v>
      </c>
      <c r="L1152" t="s">
        <v>101</v>
      </c>
      <c r="M1152">
        <v>32</v>
      </c>
      <c r="N1152">
        <v>44012</v>
      </c>
      <c r="O1152" t="str">
        <f>+VLOOKUP(Línea_Causa_Sexo_Región[[#This Row],[id_LA]],Línea_Atención[],2,0)</f>
        <v>Línea Ambulatoria</v>
      </c>
    </row>
    <row r="1153" spans="2:15" x14ac:dyDescent="0.3">
      <c r="B1153" s="4" t="str">
        <f t="shared" si="54"/>
        <v>1-Causa Ingreso-06</v>
      </c>
      <c r="C1153" s="4" t="str">
        <f t="shared" si="55"/>
        <v>1-Causa Ingreso-06-Mujeres</v>
      </c>
      <c r="D1153" s="4" t="str">
        <f t="shared" si="56"/>
        <v>1-Causa Ingreso-06-Mujeres-14</v>
      </c>
      <c r="E1153">
        <v>1</v>
      </c>
      <c r="F1153" t="s">
        <v>360</v>
      </c>
      <c r="G1153" t="s">
        <v>416</v>
      </c>
      <c r="H1153" t="s">
        <v>128</v>
      </c>
      <c r="I1153">
        <v>14</v>
      </c>
      <c r="J1153" t="s">
        <v>214</v>
      </c>
      <c r="K1153" t="s">
        <v>253</v>
      </c>
      <c r="L1153" t="s">
        <v>101</v>
      </c>
      <c r="M1153">
        <v>5</v>
      </c>
      <c r="N1153">
        <v>44012</v>
      </c>
      <c r="O1153" t="str">
        <f>+VLOOKUP(Línea_Causa_Sexo_Región[[#This Row],[id_LA]],Línea_Atención[],2,0)</f>
        <v>Línea Ambulatoria</v>
      </c>
    </row>
    <row r="1154" spans="2:15" x14ac:dyDescent="0.3">
      <c r="B1154" s="4" t="str">
        <f t="shared" si="54"/>
        <v>1-Causa Ingreso-06</v>
      </c>
      <c r="C1154" s="4" t="str">
        <f t="shared" si="55"/>
        <v>1-Causa Ingreso-06-Mujeres</v>
      </c>
      <c r="D1154" s="4" t="str">
        <f t="shared" si="56"/>
        <v>1-Causa Ingreso-06-Mujeres-10</v>
      </c>
      <c r="E1154">
        <v>1</v>
      </c>
      <c r="F1154" t="s">
        <v>360</v>
      </c>
      <c r="G1154" t="s">
        <v>416</v>
      </c>
      <c r="H1154" t="s">
        <v>128</v>
      </c>
      <c r="I1154">
        <v>10</v>
      </c>
      <c r="J1154" t="s">
        <v>210</v>
      </c>
      <c r="K1154" t="s">
        <v>253</v>
      </c>
      <c r="L1154" t="s">
        <v>101</v>
      </c>
      <c r="M1154">
        <v>64</v>
      </c>
      <c r="N1154">
        <v>44012</v>
      </c>
      <c r="O1154" t="str">
        <f>+VLOOKUP(Línea_Causa_Sexo_Región[[#This Row],[id_LA]],Línea_Atención[],2,0)</f>
        <v>Línea Ambulatoria</v>
      </c>
    </row>
    <row r="1155" spans="2:15" x14ac:dyDescent="0.3">
      <c r="B1155" s="4" t="str">
        <f t="shared" si="54"/>
        <v>1-Causa Ingreso-06</v>
      </c>
      <c r="C1155" s="4" t="str">
        <f t="shared" si="55"/>
        <v>1-Causa Ingreso-06-Mujeres</v>
      </c>
      <c r="D1155" s="4" t="str">
        <f t="shared" si="56"/>
        <v>1-Causa Ingreso-06-Mujeres-11</v>
      </c>
      <c r="E1155">
        <v>1</v>
      </c>
      <c r="F1155" t="s">
        <v>360</v>
      </c>
      <c r="G1155" t="s">
        <v>416</v>
      </c>
      <c r="H1155" t="s">
        <v>128</v>
      </c>
      <c r="I1155">
        <v>11</v>
      </c>
      <c r="J1155" t="s">
        <v>211</v>
      </c>
      <c r="K1155" t="s">
        <v>253</v>
      </c>
      <c r="L1155" t="s">
        <v>101</v>
      </c>
      <c r="M1155">
        <v>0</v>
      </c>
      <c r="N1155">
        <v>44012</v>
      </c>
      <c r="O1155" t="str">
        <f>+VLOOKUP(Línea_Causa_Sexo_Región[[#This Row],[id_LA]],Línea_Atención[],2,0)</f>
        <v>Línea Ambulatoria</v>
      </c>
    </row>
    <row r="1156" spans="2:15" x14ac:dyDescent="0.3">
      <c r="B1156" s="4" t="str">
        <f t="shared" si="54"/>
        <v>1-Causa Ingreso-06</v>
      </c>
      <c r="C1156" s="4" t="str">
        <f t="shared" si="55"/>
        <v>1-Causa Ingreso-06-Mujeres</v>
      </c>
      <c r="D1156" s="4" t="str">
        <f t="shared" si="56"/>
        <v>1-Causa Ingreso-06-Mujeres-12</v>
      </c>
      <c r="E1156">
        <v>1</v>
      </c>
      <c r="F1156" t="s">
        <v>360</v>
      </c>
      <c r="G1156" t="s">
        <v>416</v>
      </c>
      <c r="H1156" t="s">
        <v>128</v>
      </c>
      <c r="I1156">
        <v>12</v>
      </c>
      <c r="J1156" t="s">
        <v>212</v>
      </c>
      <c r="K1156" t="s">
        <v>253</v>
      </c>
      <c r="L1156" t="s">
        <v>101</v>
      </c>
      <c r="M1156">
        <v>32</v>
      </c>
      <c r="N1156">
        <v>44012</v>
      </c>
      <c r="O1156" t="str">
        <f>+VLOOKUP(Línea_Causa_Sexo_Región[[#This Row],[id_LA]],Línea_Atención[],2,0)</f>
        <v>Línea Ambulatoria</v>
      </c>
    </row>
    <row r="1157" spans="2:15" x14ac:dyDescent="0.3">
      <c r="B1157" s="4" t="str">
        <f t="shared" si="54"/>
        <v>1-Causa Ingreso-07</v>
      </c>
      <c r="C1157" s="4" t="str">
        <f t="shared" si="55"/>
        <v>1-Causa Ingreso-07-Hombres</v>
      </c>
      <c r="D1157" s="4" t="str">
        <f t="shared" si="56"/>
        <v>1-Causa Ingreso-07-Hombres-15</v>
      </c>
      <c r="E1157">
        <v>1</v>
      </c>
      <c r="F1157" t="s">
        <v>361</v>
      </c>
      <c r="G1157" t="s">
        <v>416</v>
      </c>
      <c r="H1157" t="s">
        <v>129</v>
      </c>
      <c r="I1157">
        <v>15</v>
      </c>
      <c r="J1157" t="s">
        <v>215</v>
      </c>
      <c r="K1157" t="s">
        <v>252</v>
      </c>
      <c r="L1157" t="s">
        <v>101</v>
      </c>
      <c r="M1157">
        <v>33</v>
      </c>
      <c r="N1157">
        <v>44012</v>
      </c>
      <c r="O1157" t="str">
        <f>+VLOOKUP(Línea_Causa_Sexo_Región[[#This Row],[id_LA]],Línea_Atención[],2,0)</f>
        <v>Línea Ambulatoria</v>
      </c>
    </row>
    <row r="1158" spans="2:15" x14ac:dyDescent="0.3">
      <c r="B1158" s="4" t="str">
        <f t="shared" si="54"/>
        <v>1-Causa Ingreso-07</v>
      </c>
      <c r="C1158" s="4" t="str">
        <f t="shared" si="55"/>
        <v>1-Causa Ingreso-07-Hombres</v>
      </c>
      <c r="D1158" s="4" t="str">
        <f t="shared" si="56"/>
        <v>1-Causa Ingreso-07-Hombres-1</v>
      </c>
      <c r="E1158">
        <v>1</v>
      </c>
      <c r="F1158" t="s">
        <v>361</v>
      </c>
      <c r="G1158" t="s">
        <v>416</v>
      </c>
      <c r="H1158" t="s">
        <v>129</v>
      </c>
      <c r="I1158">
        <v>1</v>
      </c>
      <c r="J1158" t="s">
        <v>201</v>
      </c>
      <c r="K1158" t="s">
        <v>252</v>
      </c>
      <c r="L1158" t="s">
        <v>101</v>
      </c>
      <c r="M1158">
        <v>19</v>
      </c>
      <c r="N1158">
        <v>44012</v>
      </c>
      <c r="O1158" t="str">
        <f>+VLOOKUP(Línea_Causa_Sexo_Región[[#This Row],[id_LA]],Línea_Atención[],2,0)</f>
        <v>Línea Ambulatoria</v>
      </c>
    </row>
    <row r="1159" spans="2:15" x14ac:dyDescent="0.3">
      <c r="B1159" s="4" t="str">
        <f t="shared" si="54"/>
        <v>1-Causa Ingreso-07</v>
      </c>
      <c r="C1159" s="4" t="str">
        <f t="shared" si="55"/>
        <v>1-Causa Ingreso-07-Hombres</v>
      </c>
      <c r="D1159" s="4" t="str">
        <f t="shared" si="56"/>
        <v>1-Causa Ingreso-07-Hombres-2</v>
      </c>
      <c r="E1159">
        <v>1</v>
      </c>
      <c r="F1159" t="s">
        <v>361</v>
      </c>
      <c r="G1159" t="s">
        <v>416</v>
      </c>
      <c r="H1159" t="s">
        <v>129</v>
      </c>
      <c r="I1159">
        <v>2</v>
      </c>
      <c r="J1159" t="s">
        <v>202</v>
      </c>
      <c r="K1159" t="s">
        <v>252</v>
      </c>
      <c r="L1159" t="s">
        <v>101</v>
      </c>
      <c r="M1159">
        <v>68</v>
      </c>
      <c r="N1159">
        <v>44012</v>
      </c>
      <c r="O1159" t="str">
        <f>+VLOOKUP(Línea_Causa_Sexo_Región[[#This Row],[id_LA]],Línea_Atención[],2,0)</f>
        <v>Línea Ambulatoria</v>
      </c>
    </row>
    <row r="1160" spans="2:15" x14ac:dyDescent="0.3">
      <c r="B1160" s="4" t="str">
        <f t="shared" si="54"/>
        <v>1-Causa Ingreso-07</v>
      </c>
      <c r="C1160" s="4" t="str">
        <f t="shared" si="55"/>
        <v>1-Causa Ingreso-07-Hombres</v>
      </c>
      <c r="D1160" s="4" t="str">
        <f t="shared" si="56"/>
        <v>1-Causa Ingreso-07-Hombres-3</v>
      </c>
      <c r="E1160">
        <v>1</v>
      </c>
      <c r="F1160" t="s">
        <v>361</v>
      </c>
      <c r="G1160" t="s">
        <v>416</v>
      </c>
      <c r="H1160" t="s">
        <v>129</v>
      </c>
      <c r="I1160">
        <v>3</v>
      </c>
      <c r="J1160" t="s">
        <v>203</v>
      </c>
      <c r="K1160" t="s">
        <v>252</v>
      </c>
      <c r="L1160" t="s">
        <v>101</v>
      </c>
      <c r="M1160">
        <v>3</v>
      </c>
      <c r="N1160">
        <v>44012</v>
      </c>
      <c r="O1160" t="str">
        <f>+VLOOKUP(Línea_Causa_Sexo_Región[[#This Row],[id_LA]],Línea_Atención[],2,0)</f>
        <v>Línea Ambulatoria</v>
      </c>
    </row>
    <row r="1161" spans="2:15" x14ac:dyDescent="0.3">
      <c r="B1161" s="4" t="str">
        <f t="shared" si="54"/>
        <v>1-Causa Ingreso-07</v>
      </c>
      <c r="C1161" s="4" t="str">
        <f t="shared" si="55"/>
        <v>1-Causa Ingreso-07-Hombres</v>
      </c>
      <c r="D1161" s="4" t="str">
        <f t="shared" si="56"/>
        <v>1-Causa Ingreso-07-Hombres-4</v>
      </c>
      <c r="E1161">
        <v>1</v>
      </c>
      <c r="F1161" t="s">
        <v>361</v>
      </c>
      <c r="G1161" t="s">
        <v>416</v>
      </c>
      <c r="H1161" t="s">
        <v>129</v>
      </c>
      <c r="I1161">
        <v>4</v>
      </c>
      <c r="J1161" t="s">
        <v>204</v>
      </c>
      <c r="K1161" t="s">
        <v>252</v>
      </c>
      <c r="L1161" t="s">
        <v>101</v>
      </c>
      <c r="M1161">
        <v>35</v>
      </c>
      <c r="N1161">
        <v>44012</v>
      </c>
      <c r="O1161" t="str">
        <f>+VLOOKUP(Línea_Causa_Sexo_Región[[#This Row],[id_LA]],Línea_Atención[],2,0)</f>
        <v>Línea Ambulatoria</v>
      </c>
    </row>
    <row r="1162" spans="2:15" x14ac:dyDescent="0.3">
      <c r="B1162" s="4" t="str">
        <f t="shared" si="54"/>
        <v>1-Causa Ingreso-07</v>
      </c>
      <c r="C1162" s="4" t="str">
        <f t="shared" si="55"/>
        <v>1-Causa Ingreso-07-Hombres</v>
      </c>
      <c r="D1162" s="4" t="str">
        <f t="shared" si="56"/>
        <v>1-Causa Ingreso-07-Hombres-5</v>
      </c>
      <c r="E1162">
        <v>1</v>
      </c>
      <c r="F1162" t="s">
        <v>361</v>
      </c>
      <c r="G1162" t="s">
        <v>416</v>
      </c>
      <c r="H1162" t="s">
        <v>129</v>
      </c>
      <c r="I1162">
        <v>5</v>
      </c>
      <c r="J1162" t="s">
        <v>205</v>
      </c>
      <c r="K1162" t="s">
        <v>252</v>
      </c>
      <c r="L1162" t="s">
        <v>101</v>
      </c>
      <c r="M1162">
        <v>91</v>
      </c>
      <c r="N1162">
        <v>44012</v>
      </c>
      <c r="O1162" t="str">
        <f>+VLOOKUP(Línea_Causa_Sexo_Región[[#This Row],[id_LA]],Línea_Atención[],2,0)</f>
        <v>Línea Ambulatoria</v>
      </c>
    </row>
    <row r="1163" spans="2:15" x14ac:dyDescent="0.3">
      <c r="B1163" s="4" t="str">
        <f t="shared" si="54"/>
        <v>1-Causa Ingreso-07</v>
      </c>
      <c r="C1163" s="4" t="str">
        <f t="shared" si="55"/>
        <v>1-Causa Ingreso-07-Hombres</v>
      </c>
      <c r="D1163" s="4" t="str">
        <f t="shared" si="56"/>
        <v>1-Causa Ingreso-07-Hombres-13</v>
      </c>
      <c r="E1163">
        <v>1</v>
      </c>
      <c r="F1163" t="s">
        <v>361</v>
      </c>
      <c r="G1163" t="s">
        <v>416</v>
      </c>
      <c r="H1163" t="s">
        <v>129</v>
      </c>
      <c r="I1163">
        <v>13</v>
      </c>
      <c r="J1163" t="s">
        <v>213</v>
      </c>
      <c r="K1163" t="s">
        <v>252</v>
      </c>
      <c r="L1163" t="s">
        <v>101</v>
      </c>
      <c r="M1163">
        <v>150</v>
      </c>
      <c r="N1163">
        <v>44012</v>
      </c>
      <c r="O1163" t="str">
        <f>+VLOOKUP(Línea_Causa_Sexo_Región[[#This Row],[id_LA]],Línea_Atención[],2,0)</f>
        <v>Línea Ambulatoria</v>
      </c>
    </row>
    <row r="1164" spans="2:15" x14ac:dyDescent="0.3">
      <c r="B1164" s="4" t="str">
        <f t="shared" si="54"/>
        <v>1-Causa Ingreso-07</v>
      </c>
      <c r="C1164" s="4" t="str">
        <f t="shared" si="55"/>
        <v>1-Causa Ingreso-07-Hombres</v>
      </c>
      <c r="D1164" s="4" t="str">
        <f t="shared" si="56"/>
        <v>1-Causa Ingreso-07-Hombres-6</v>
      </c>
      <c r="E1164">
        <v>1</v>
      </c>
      <c r="F1164" t="s">
        <v>361</v>
      </c>
      <c r="G1164" t="s">
        <v>416</v>
      </c>
      <c r="H1164" t="s">
        <v>129</v>
      </c>
      <c r="I1164">
        <v>6</v>
      </c>
      <c r="J1164" t="s">
        <v>206</v>
      </c>
      <c r="K1164" t="s">
        <v>252</v>
      </c>
      <c r="L1164" t="s">
        <v>101</v>
      </c>
      <c r="M1164">
        <v>57</v>
      </c>
      <c r="N1164">
        <v>44012</v>
      </c>
      <c r="O1164" t="str">
        <f>+VLOOKUP(Línea_Causa_Sexo_Región[[#This Row],[id_LA]],Línea_Atención[],2,0)</f>
        <v>Línea Ambulatoria</v>
      </c>
    </row>
    <row r="1165" spans="2:15" x14ac:dyDescent="0.3">
      <c r="B1165" s="4" t="str">
        <f t="shared" si="54"/>
        <v>1-Causa Ingreso-07</v>
      </c>
      <c r="C1165" s="4" t="str">
        <f t="shared" si="55"/>
        <v>1-Causa Ingreso-07-Hombres</v>
      </c>
      <c r="D1165" s="4" t="str">
        <f t="shared" si="56"/>
        <v>1-Causa Ingreso-07-Hombres-7</v>
      </c>
      <c r="E1165">
        <v>1</v>
      </c>
      <c r="F1165" t="s">
        <v>361</v>
      </c>
      <c r="G1165" t="s">
        <v>416</v>
      </c>
      <c r="H1165" t="s">
        <v>129</v>
      </c>
      <c r="I1165">
        <v>7</v>
      </c>
      <c r="J1165" t="s">
        <v>207</v>
      </c>
      <c r="K1165" t="s">
        <v>252</v>
      </c>
      <c r="L1165" t="s">
        <v>101</v>
      </c>
      <c r="M1165">
        <v>67</v>
      </c>
      <c r="N1165">
        <v>44012</v>
      </c>
      <c r="O1165" t="str">
        <f>+VLOOKUP(Línea_Causa_Sexo_Región[[#This Row],[id_LA]],Línea_Atención[],2,0)</f>
        <v>Línea Ambulatoria</v>
      </c>
    </row>
    <row r="1166" spans="2:15" x14ac:dyDescent="0.3">
      <c r="B1166" s="4" t="str">
        <f t="shared" si="54"/>
        <v>1-Causa Ingreso-07</v>
      </c>
      <c r="C1166" s="4" t="str">
        <f t="shared" si="55"/>
        <v>1-Causa Ingreso-07-Hombres</v>
      </c>
      <c r="D1166" s="4" t="str">
        <f t="shared" si="56"/>
        <v>1-Causa Ingreso-07-Hombres-16</v>
      </c>
      <c r="E1166">
        <v>1</v>
      </c>
      <c r="F1166" t="s">
        <v>361</v>
      </c>
      <c r="G1166" t="s">
        <v>416</v>
      </c>
      <c r="H1166" t="s">
        <v>129</v>
      </c>
      <c r="I1166">
        <v>16</v>
      </c>
      <c r="J1166" t="s">
        <v>216</v>
      </c>
      <c r="K1166" t="s">
        <v>252</v>
      </c>
      <c r="L1166" t="s">
        <v>101</v>
      </c>
      <c r="M1166">
        <v>40</v>
      </c>
      <c r="N1166">
        <v>44012</v>
      </c>
      <c r="O1166" t="str">
        <f>+VLOOKUP(Línea_Causa_Sexo_Región[[#This Row],[id_LA]],Línea_Atención[],2,0)</f>
        <v>Línea Ambulatoria</v>
      </c>
    </row>
    <row r="1167" spans="2:15" x14ac:dyDescent="0.3">
      <c r="B1167" s="4" t="str">
        <f t="shared" si="54"/>
        <v>1-Causa Ingreso-07</v>
      </c>
      <c r="C1167" s="4" t="str">
        <f t="shared" si="55"/>
        <v>1-Causa Ingreso-07-Hombres</v>
      </c>
      <c r="D1167" s="4" t="str">
        <f t="shared" si="56"/>
        <v>1-Causa Ingreso-07-Hombres-8</v>
      </c>
      <c r="E1167">
        <v>1</v>
      </c>
      <c r="F1167" t="s">
        <v>361</v>
      </c>
      <c r="G1167" t="s">
        <v>416</v>
      </c>
      <c r="H1167" t="s">
        <v>129</v>
      </c>
      <c r="I1167">
        <v>8</v>
      </c>
      <c r="J1167" t="s">
        <v>208</v>
      </c>
      <c r="K1167" t="s">
        <v>252</v>
      </c>
      <c r="L1167" t="s">
        <v>101</v>
      </c>
      <c r="M1167">
        <v>76</v>
      </c>
      <c r="N1167">
        <v>44012</v>
      </c>
      <c r="O1167" t="str">
        <f>+VLOOKUP(Línea_Causa_Sexo_Región[[#This Row],[id_LA]],Línea_Atención[],2,0)</f>
        <v>Línea Ambulatoria</v>
      </c>
    </row>
    <row r="1168" spans="2:15" x14ac:dyDescent="0.3">
      <c r="B1168" s="4" t="str">
        <f t="shared" si="54"/>
        <v>1-Causa Ingreso-07</v>
      </c>
      <c r="C1168" s="4" t="str">
        <f t="shared" si="55"/>
        <v>1-Causa Ingreso-07-Hombres</v>
      </c>
      <c r="D1168" s="4" t="str">
        <f t="shared" si="56"/>
        <v>1-Causa Ingreso-07-Hombres-9</v>
      </c>
      <c r="E1168">
        <v>1</v>
      </c>
      <c r="F1168" t="s">
        <v>361</v>
      </c>
      <c r="G1168" t="s">
        <v>416</v>
      </c>
      <c r="H1168" t="s">
        <v>129</v>
      </c>
      <c r="I1168">
        <v>9</v>
      </c>
      <c r="J1168" t="s">
        <v>209</v>
      </c>
      <c r="K1168" t="s">
        <v>252</v>
      </c>
      <c r="L1168" t="s">
        <v>101</v>
      </c>
      <c r="M1168">
        <v>59</v>
      </c>
      <c r="N1168">
        <v>44012</v>
      </c>
      <c r="O1168" t="str">
        <f>+VLOOKUP(Línea_Causa_Sexo_Región[[#This Row],[id_LA]],Línea_Atención[],2,0)</f>
        <v>Línea Ambulatoria</v>
      </c>
    </row>
    <row r="1169" spans="2:15" x14ac:dyDescent="0.3">
      <c r="B1169" s="4" t="str">
        <f t="shared" si="54"/>
        <v>1-Causa Ingreso-07</v>
      </c>
      <c r="C1169" s="4" t="str">
        <f t="shared" si="55"/>
        <v>1-Causa Ingreso-07-Hombres</v>
      </c>
      <c r="D1169" s="4" t="str">
        <f t="shared" si="56"/>
        <v>1-Causa Ingreso-07-Hombres-14</v>
      </c>
      <c r="E1169">
        <v>1</v>
      </c>
      <c r="F1169" t="s">
        <v>361</v>
      </c>
      <c r="G1169" t="s">
        <v>416</v>
      </c>
      <c r="H1169" t="s">
        <v>129</v>
      </c>
      <c r="I1169">
        <v>14</v>
      </c>
      <c r="J1169" t="s">
        <v>214</v>
      </c>
      <c r="K1169" t="s">
        <v>252</v>
      </c>
      <c r="L1169" t="s">
        <v>101</v>
      </c>
      <c r="M1169">
        <v>16</v>
      </c>
      <c r="N1169">
        <v>44012</v>
      </c>
      <c r="O1169" t="str">
        <f>+VLOOKUP(Línea_Causa_Sexo_Región[[#This Row],[id_LA]],Línea_Atención[],2,0)</f>
        <v>Línea Ambulatoria</v>
      </c>
    </row>
    <row r="1170" spans="2:15" x14ac:dyDescent="0.3">
      <c r="B1170" s="4" t="str">
        <f t="shared" si="54"/>
        <v>1-Causa Ingreso-07</v>
      </c>
      <c r="C1170" s="4" t="str">
        <f t="shared" si="55"/>
        <v>1-Causa Ingreso-07-Hombres</v>
      </c>
      <c r="D1170" s="4" t="str">
        <f t="shared" si="56"/>
        <v>1-Causa Ingreso-07-Hombres-10</v>
      </c>
      <c r="E1170">
        <v>1</v>
      </c>
      <c r="F1170" t="s">
        <v>361</v>
      </c>
      <c r="G1170" t="s">
        <v>416</v>
      </c>
      <c r="H1170" t="s">
        <v>129</v>
      </c>
      <c r="I1170">
        <v>10</v>
      </c>
      <c r="J1170" t="s">
        <v>210</v>
      </c>
      <c r="K1170" t="s">
        <v>252</v>
      </c>
      <c r="L1170" t="s">
        <v>101</v>
      </c>
      <c r="M1170">
        <v>101</v>
      </c>
      <c r="N1170">
        <v>44012</v>
      </c>
      <c r="O1170" t="str">
        <f>+VLOOKUP(Línea_Causa_Sexo_Región[[#This Row],[id_LA]],Línea_Atención[],2,0)</f>
        <v>Línea Ambulatoria</v>
      </c>
    </row>
    <row r="1171" spans="2:15" x14ac:dyDescent="0.3">
      <c r="B1171" s="4" t="str">
        <f t="shared" si="54"/>
        <v>1-Causa Ingreso-07</v>
      </c>
      <c r="C1171" s="4" t="str">
        <f t="shared" si="55"/>
        <v>1-Causa Ingreso-07-Hombres</v>
      </c>
      <c r="D1171" s="4" t="str">
        <f t="shared" si="56"/>
        <v>1-Causa Ingreso-07-Hombres-11</v>
      </c>
      <c r="E1171">
        <v>1</v>
      </c>
      <c r="F1171" t="s">
        <v>361</v>
      </c>
      <c r="G1171" t="s">
        <v>416</v>
      </c>
      <c r="H1171" t="s">
        <v>129</v>
      </c>
      <c r="I1171">
        <v>11</v>
      </c>
      <c r="J1171" t="s">
        <v>211</v>
      </c>
      <c r="K1171" t="s">
        <v>252</v>
      </c>
      <c r="L1171" t="s">
        <v>101</v>
      </c>
      <c r="M1171">
        <v>2</v>
      </c>
      <c r="N1171">
        <v>44012</v>
      </c>
      <c r="O1171" t="str">
        <f>+VLOOKUP(Línea_Causa_Sexo_Región[[#This Row],[id_LA]],Línea_Atención[],2,0)</f>
        <v>Línea Ambulatoria</v>
      </c>
    </row>
    <row r="1172" spans="2:15" x14ac:dyDescent="0.3">
      <c r="B1172" s="4" t="str">
        <f t="shared" si="54"/>
        <v>1-Causa Ingreso-07</v>
      </c>
      <c r="C1172" s="4" t="str">
        <f t="shared" si="55"/>
        <v>1-Causa Ingreso-07-Hombres</v>
      </c>
      <c r="D1172" s="4" t="str">
        <f t="shared" si="56"/>
        <v>1-Causa Ingreso-07-Hombres-12</v>
      </c>
      <c r="E1172">
        <v>1</v>
      </c>
      <c r="F1172" t="s">
        <v>361</v>
      </c>
      <c r="G1172" t="s">
        <v>416</v>
      </c>
      <c r="H1172" t="s">
        <v>129</v>
      </c>
      <c r="I1172">
        <v>12</v>
      </c>
      <c r="J1172" t="s">
        <v>212</v>
      </c>
      <c r="K1172" t="s">
        <v>252</v>
      </c>
      <c r="L1172" t="s">
        <v>101</v>
      </c>
      <c r="M1172">
        <v>6</v>
      </c>
      <c r="N1172">
        <v>44012</v>
      </c>
      <c r="O1172" t="str">
        <f>+VLOOKUP(Línea_Causa_Sexo_Región[[#This Row],[id_LA]],Línea_Atención[],2,0)</f>
        <v>Línea Ambulatoria</v>
      </c>
    </row>
    <row r="1173" spans="2:15" x14ac:dyDescent="0.3">
      <c r="B1173" s="4" t="str">
        <f t="shared" si="54"/>
        <v>1-Causa Ingreso-07</v>
      </c>
      <c r="C1173" s="4" t="str">
        <f t="shared" si="55"/>
        <v>1-Causa Ingreso-07-Mujeres</v>
      </c>
      <c r="D1173" s="4" t="str">
        <f t="shared" si="56"/>
        <v>1-Causa Ingreso-07-Mujeres-15</v>
      </c>
      <c r="E1173">
        <v>1</v>
      </c>
      <c r="F1173" t="s">
        <v>361</v>
      </c>
      <c r="G1173" t="s">
        <v>416</v>
      </c>
      <c r="H1173" t="s">
        <v>129</v>
      </c>
      <c r="I1173">
        <v>15</v>
      </c>
      <c r="J1173" t="s">
        <v>215</v>
      </c>
      <c r="K1173" t="s">
        <v>253</v>
      </c>
      <c r="L1173" t="s">
        <v>101</v>
      </c>
      <c r="M1173">
        <v>1</v>
      </c>
      <c r="N1173">
        <v>44012</v>
      </c>
      <c r="O1173" t="str">
        <f>+VLOOKUP(Línea_Causa_Sexo_Región[[#This Row],[id_LA]],Línea_Atención[],2,0)</f>
        <v>Línea Ambulatoria</v>
      </c>
    </row>
    <row r="1174" spans="2:15" x14ac:dyDescent="0.3">
      <c r="B1174" s="4" t="str">
        <f t="shared" si="54"/>
        <v>1-Causa Ingreso-07</v>
      </c>
      <c r="C1174" s="4" t="str">
        <f t="shared" si="55"/>
        <v>1-Causa Ingreso-07-Mujeres</v>
      </c>
      <c r="D1174" s="4" t="str">
        <f t="shared" si="56"/>
        <v>1-Causa Ingreso-07-Mujeres-1</v>
      </c>
      <c r="E1174">
        <v>1</v>
      </c>
      <c r="F1174" t="s">
        <v>361</v>
      </c>
      <c r="G1174" t="s">
        <v>416</v>
      </c>
      <c r="H1174" t="s">
        <v>129</v>
      </c>
      <c r="I1174">
        <v>1</v>
      </c>
      <c r="J1174" t="s">
        <v>201</v>
      </c>
      <c r="K1174" t="s">
        <v>253</v>
      </c>
      <c r="L1174" t="s">
        <v>101</v>
      </c>
      <c r="M1174">
        <v>0</v>
      </c>
      <c r="N1174">
        <v>44012</v>
      </c>
      <c r="O1174" t="str">
        <f>+VLOOKUP(Línea_Causa_Sexo_Región[[#This Row],[id_LA]],Línea_Atención[],2,0)</f>
        <v>Línea Ambulatoria</v>
      </c>
    </row>
    <row r="1175" spans="2:15" x14ac:dyDescent="0.3">
      <c r="B1175" s="4" t="str">
        <f t="shared" si="54"/>
        <v>1-Causa Ingreso-07</v>
      </c>
      <c r="C1175" s="4" t="str">
        <f t="shared" si="55"/>
        <v>1-Causa Ingreso-07-Mujeres</v>
      </c>
      <c r="D1175" s="4" t="str">
        <f t="shared" si="56"/>
        <v>1-Causa Ingreso-07-Mujeres-2</v>
      </c>
      <c r="E1175">
        <v>1</v>
      </c>
      <c r="F1175" t="s">
        <v>361</v>
      </c>
      <c r="G1175" t="s">
        <v>416</v>
      </c>
      <c r="H1175" t="s">
        <v>129</v>
      </c>
      <c r="I1175">
        <v>2</v>
      </c>
      <c r="J1175" t="s">
        <v>202</v>
      </c>
      <c r="K1175" t="s">
        <v>253</v>
      </c>
      <c r="L1175" t="s">
        <v>101</v>
      </c>
      <c r="M1175">
        <v>2</v>
      </c>
      <c r="N1175">
        <v>44012</v>
      </c>
      <c r="O1175" t="str">
        <f>+VLOOKUP(Línea_Causa_Sexo_Región[[#This Row],[id_LA]],Línea_Atención[],2,0)</f>
        <v>Línea Ambulatoria</v>
      </c>
    </row>
    <row r="1176" spans="2:15" x14ac:dyDescent="0.3">
      <c r="B1176" s="4" t="str">
        <f t="shared" si="54"/>
        <v>1-Causa Ingreso-07</v>
      </c>
      <c r="C1176" s="4" t="str">
        <f t="shared" si="55"/>
        <v>1-Causa Ingreso-07-Mujeres</v>
      </c>
      <c r="D1176" s="4" t="str">
        <f t="shared" si="56"/>
        <v>1-Causa Ingreso-07-Mujeres-3</v>
      </c>
      <c r="E1176">
        <v>1</v>
      </c>
      <c r="F1176" t="s">
        <v>361</v>
      </c>
      <c r="G1176" t="s">
        <v>416</v>
      </c>
      <c r="H1176" t="s">
        <v>129</v>
      </c>
      <c r="I1176">
        <v>3</v>
      </c>
      <c r="J1176" t="s">
        <v>203</v>
      </c>
      <c r="K1176" t="s">
        <v>253</v>
      </c>
      <c r="L1176" t="s">
        <v>101</v>
      </c>
      <c r="M1176">
        <v>0</v>
      </c>
      <c r="N1176">
        <v>44012</v>
      </c>
      <c r="O1176" t="str">
        <f>+VLOOKUP(Línea_Causa_Sexo_Región[[#This Row],[id_LA]],Línea_Atención[],2,0)</f>
        <v>Línea Ambulatoria</v>
      </c>
    </row>
    <row r="1177" spans="2:15" x14ac:dyDescent="0.3">
      <c r="B1177" s="4" t="str">
        <f t="shared" si="54"/>
        <v>1-Causa Ingreso-07</v>
      </c>
      <c r="C1177" s="4" t="str">
        <f t="shared" si="55"/>
        <v>1-Causa Ingreso-07-Mujeres</v>
      </c>
      <c r="D1177" s="4" t="str">
        <f t="shared" si="56"/>
        <v>1-Causa Ingreso-07-Mujeres-4</v>
      </c>
      <c r="E1177">
        <v>1</v>
      </c>
      <c r="F1177" t="s">
        <v>361</v>
      </c>
      <c r="G1177" t="s">
        <v>416</v>
      </c>
      <c r="H1177" t="s">
        <v>129</v>
      </c>
      <c r="I1177">
        <v>4</v>
      </c>
      <c r="J1177" t="s">
        <v>204</v>
      </c>
      <c r="K1177" t="s">
        <v>253</v>
      </c>
      <c r="L1177" t="s">
        <v>101</v>
      </c>
      <c r="M1177">
        <v>3</v>
      </c>
      <c r="N1177">
        <v>44012</v>
      </c>
      <c r="O1177" t="str">
        <f>+VLOOKUP(Línea_Causa_Sexo_Región[[#This Row],[id_LA]],Línea_Atención[],2,0)</f>
        <v>Línea Ambulatoria</v>
      </c>
    </row>
    <row r="1178" spans="2:15" x14ac:dyDescent="0.3">
      <c r="B1178" s="4" t="str">
        <f t="shared" si="54"/>
        <v>1-Causa Ingreso-07</v>
      </c>
      <c r="C1178" s="4" t="str">
        <f t="shared" si="55"/>
        <v>1-Causa Ingreso-07-Mujeres</v>
      </c>
      <c r="D1178" s="4" t="str">
        <f t="shared" si="56"/>
        <v>1-Causa Ingreso-07-Mujeres-5</v>
      </c>
      <c r="E1178">
        <v>1</v>
      </c>
      <c r="F1178" t="s">
        <v>361</v>
      </c>
      <c r="G1178" t="s">
        <v>416</v>
      </c>
      <c r="H1178" t="s">
        <v>129</v>
      </c>
      <c r="I1178">
        <v>5</v>
      </c>
      <c r="J1178" t="s">
        <v>205</v>
      </c>
      <c r="K1178" t="s">
        <v>253</v>
      </c>
      <c r="L1178" t="s">
        <v>101</v>
      </c>
      <c r="M1178">
        <v>5</v>
      </c>
      <c r="N1178">
        <v>44012</v>
      </c>
      <c r="O1178" t="str">
        <f>+VLOOKUP(Línea_Causa_Sexo_Región[[#This Row],[id_LA]],Línea_Atención[],2,0)</f>
        <v>Línea Ambulatoria</v>
      </c>
    </row>
    <row r="1179" spans="2:15" x14ac:dyDescent="0.3">
      <c r="B1179" s="4" t="str">
        <f t="shared" si="54"/>
        <v>1-Causa Ingreso-07</v>
      </c>
      <c r="C1179" s="4" t="str">
        <f t="shared" si="55"/>
        <v>1-Causa Ingreso-07-Mujeres</v>
      </c>
      <c r="D1179" s="4" t="str">
        <f t="shared" si="56"/>
        <v>1-Causa Ingreso-07-Mujeres-13</v>
      </c>
      <c r="E1179">
        <v>1</v>
      </c>
      <c r="F1179" t="s">
        <v>361</v>
      </c>
      <c r="G1179" t="s">
        <v>416</v>
      </c>
      <c r="H1179" t="s">
        <v>129</v>
      </c>
      <c r="I1179">
        <v>13</v>
      </c>
      <c r="J1179" t="s">
        <v>213</v>
      </c>
      <c r="K1179" t="s">
        <v>253</v>
      </c>
      <c r="L1179" t="s">
        <v>101</v>
      </c>
      <c r="M1179">
        <v>3</v>
      </c>
      <c r="N1179">
        <v>44012</v>
      </c>
      <c r="O1179" t="str">
        <f>+VLOOKUP(Línea_Causa_Sexo_Región[[#This Row],[id_LA]],Línea_Atención[],2,0)</f>
        <v>Línea Ambulatoria</v>
      </c>
    </row>
    <row r="1180" spans="2:15" x14ac:dyDescent="0.3">
      <c r="B1180" s="4" t="str">
        <f t="shared" si="54"/>
        <v>1-Causa Ingreso-07</v>
      </c>
      <c r="C1180" s="4" t="str">
        <f t="shared" si="55"/>
        <v>1-Causa Ingreso-07-Mujeres</v>
      </c>
      <c r="D1180" s="4" t="str">
        <f t="shared" si="56"/>
        <v>1-Causa Ingreso-07-Mujeres-6</v>
      </c>
      <c r="E1180">
        <v>1</v>
      </c>
      <c r="F1180" t="s">
        <v>361</v>
      </c>
      <c r="G1180" t="s">
        <v>416</v>
      </c>
      <c r="H1180" t="s">
        <v>129</v>
      </c>
      <c r="I1180">
        <v>6</v>
      </c>
      <c r="J1180" t="s">
        <v>206</v>
      </c>
      <c r="K1180" t="s">
        <v>253</v>
      </c>
      <c r="L1180" t="s">
        <v>101</v>
      </c>
      <c r="M1180">
        <v>2</v>
      </c>
      <c r="N1180">
        <v>44012</v>
      </c>
      <c r="O1180" t="str">
        <f>+VLOOKUP(Línea_Causa_Sexo_Región[[#This Row],[id_LA]],Línea_Atención[],2,0)</f>
        <v>Línea Ambulatoria</v>
      </c>
    </row>
    <row r="1181" spans="2:15" x14ac:dyDescent="0.3">
      <c r="B1181" s="4" t="str">
        <f t="shared" si="54"/>
        <v>1-Causa Ingreso-07</v>
      </c>
      <c r="C1181" s="4" t="str">
        <f t="shared" si="55"/>
        <v>1-Causa Ingreso-07-Mujeres</v>
      </c>
      <c r="D1181" s="4" t="str">
        <f t="shared" si="56"/>
        <v>1-Causa Ingreso-07-Mujeres-7</v>
      </c>
      <c r="E1181">
        <v>1</v>
      </c>
      <c r="F1181" t="s">
        <v>361</v>
      </c>
      <c r="G1181" t="s">
        <v>416</v>
      </c>
      <c r="H1181" t="s">
        <v>129</v>
      </c>
      <c r="I1181">
        <v>7</v>
      </c>
      <c r="J1181" t="s">
        <v>207</v>
      </c>
      <c r="K1181" t="s">
        <v>253</v>
      </c>
      <c r="L1181" t="s">
        <v>101</v>
      </c>
      <c r="M1181">
        <v>3</v>
      </c>
      <c r="N1181">
        <v>44012</v>
      </c>
      <c r="O1181" t="str">
        <f>+VLOOKUP(Línea_Causa_Sexo_Región[[#This Row],[id_LA]],Línea_Atención[],2,0)</f>
        <v>Línea Ambulatoria</v>
      </c>
    </row>
    <row r="1182" spans="2:15" x14ac:dyDescent="0.3">
      <c r="B1182" s="4" t="str">
        <f t="shared" si="54"/>
        <v>1-Causa Ingreso-07</v>
      </c>
      <c r="C1182" s="4" t="str">
        <f t="shared" si="55"/>
        <v>1-Causa Ingreso-07-Mujeres</v>
      </c>
      <c r="D1182" s="4" t="str">
        <f t="shared" si="56"/>
        <v>1-Causa Ingreso-07-Mujeres-16</v>
      </c>
      <c r="E1182">
        <v>1</v>
      </c>
      <c r="F1182" t="s">
        <v>361</v>
      </c>
      <c r="G1182" t="s">
        <v>416</v>
      </c>
      <c r="H1182" t="s">
        <v>129</v>
      </c>
      <c r="I1182">
        <v>16</v>
      </c>
      <c r="J1182" t="s">
        <v>216</v>
      </c>
      <c r="K1182" t="s">
        <v>253</v>
      </c>
      <c r="L1182" t="s">
        <v>101</v>
      </c>
      <c r="M1182">
        <v>2</v>
      </c>
      <c r="N1182">
        <v>44012</v>
      </c>
      <c r="O1182" t="str">
        <f>+VLOOKUP(Línea_Causa_Sexo_Región[[#This Row],[id_LA]],Línea_Atención[],2,0)</f>
        <v>Línea Ambulatoria</v>
      </c>
    </row>
    <row r="1183" spans="2:15" x14ac:dyDescent="0.3">
      <c r="B1183" s="4" t="str">
        <f t="shared" si="54"/>
        <v>1-Causa Ingreso-07</v>
      </c>
      <c r="C1183" s="4" t="str">
        <f t="shared" si="55"/>
        <v>1-Causa Ingreso-07-Mujeres</v>
      </c>
      <c r="D1183" s="4" t="str">
        <f t="shared" si="56"/>
        <v>1-Causa Ingreso-07-Mujeres-8</v>
      </c>
      <c r="E1183">
        <v>1</v>
      </c>
      <c r="F1183" t="s">
        <v>361</v>
      </c>
      <c r="G1183" t="s">
        <v>416</v>
      </c>
      <c r="H1183" t="s">
        <v>129</v>
      </c>
      <c r="I1183">
        <v>8</v>
      </c>
      <c r="J1183" t="s">
        <v>208</v>
      </c>
      <c r="K1183" t="s">
        <v>253</v>
      </c>
      <c r="L1183" t="s">
        <v>101</v>
      </c>
      <c r="M1183">
        <v>3</v>
      </c>
      <c r="N1183">
        <v>44012</v>
      </c>
      <c r="O1183" t="str">
        <f>+VLOOKUP(Línea_Causa_Sexo_Región[[#This Row],[id_LA]],Línea_Atención[],2,0)</f>
        <v>Línea Ambulatoria</v>
      </c>
    </row>
    <row r="1184" spans="2:15" x14ac:dyDescent="0.3">
      <c r="B1184" s="4" t="str">
        <f t="shared" si="54"/>
        <v>1-Causa Ingreso-07</v>
      </c>
      <c r="C1184" s="4" t="str">
        <f t="shared" si="55"/>
        <v>1-Causa Ingreso-07-Mujeres</v>
      </c>
      <c r="D1184" s="4" t="str">
        <f t="shared" si="56"/>
        <v>1-Causa Ingreso-07-Mujeres-9</v>
      </c>
      <c r="E1184">
        <v>1</v>
      </c>
      <c r="F1184" t="s">
        <v>361</v>
      </c>
      <c r="G1184" t="s">
        <v>416</v>
      </c>
      <c r="H1184" t="s">
        <v>129</v>
      </c>
      <c r="I1184">
        <v>9</v>
      </c>
      <c r="J1184" t="s">
        <v>209</v>
      </c>
      <c r="K1184" t="s">
        <v>253</v>
      </c>
      <c r="L1184" t="s">
        <v>101</v>
      </c>
      <c r="M1184">
        <v>2</v>
      </c>
      <c r="N1184">
        <v>44012</v>
      </c>
      <c r="O1184" t="str">
        <f>+VLOOKUP(Línea_Causa_Sexo_Región[[#This Row],[id_LA]],Línea_Atención[],2,0)</f>
        <v>Línea Ambulatoria</v>
      </c>
    </row>
    <row r="1185" spans="2:15" x14ac:dyDescent="0.3">
      <c r="B1185" s="4" t="str">
        <f t="shared" si="54"/>
        <v>1-Causa Ingreso-07</v>
      </c>
      <c r="C1185" s="4" t="str">
        <f t="shared" si="55"/>
        <v>1-Causa Ingreso-07-Mujeres</v>
      </c>
      <c r="D1185" s="4" t="str">
        <f t="shared" si="56"/>
        <v>1-Causa Ingreso-07-Mujeres-14</v>
      </c>
      <c r="E1185">
        <v>1</v>
      </c>
      <c r="F1185" t="s">
        <v>361</v>
      </c>
      <c r="G1185" t="s">
        <v>416</v>
      </c>
      <c r="H1185" t="s">
        <v>129</v>
      </c>
      <c r="I1185">
        <v>14</v>
      </c>
      <c r="J1185" t="s">
        <v>214</v>
      </c>
      <c r="K1185" t="s">
        <v>253</v>
      </c>
      <c r="L1185" t="s">
        <v>101</v>
      </c>
      <c r="M1185">
        <v>1</v>
      </c>
      <c r="N1185">
        <v>44012</v>
      </c>
      <c r="O1185" t="str">
        <f>+VLOOKUP(Línea_Causa_Sexo_Región[[#This Row],[id_LA]],Línea_Atención[],2,0)</f>
        <v>Línea Ambulatoria</v>
      </c>
    </row>
    <row r="1186" spans="2:15" x14ac:dyDescent="0.3">
      <c r="B1186" s="4" t="str">
        <f t="shared" si="54"/>
        <v>1-Causa Ingreso-07</v>
      </c>
      <c r="C1186" s="4" t="str">
        <f t="shared" si="55"/>
        <v>1-Causa Ingreso-07-Mujeres</v>
      </c>
      <c r="D1186" s="4" t="str">
        <f t="shared" si="56"/>
        <v>1-Causa Ingreso-07-Mujeres-10</v>
      </c>
      <c r="E1186">
        <v>1</v>
      </c>
      <c r="F1186" t="s">
        <v>361</v>
      </c>
      <c r="G1186" t="s">
        <v>416</v>
      </c>
      <c r="H1186" t="s">
        <v>129</v>
      </c>
      <c r="I1186">
        <v>10</v>
      </c>
      <c r="J1186" t="s">
        <v>210</v>
      </c>
      <c r="K1186" t="s">
        <v>253</v>
      </c>
      <c r="L1186" t="s">
        <v>101</v>
      </c>
      <c r="M1186">
        <v>7</v>
      </c>
      <c r="N1186">
        <v>44012</v>
      </c>
      <c r="O1186" t="str">
        <f>+VLOOKUP(Línea_Causa_Sexo_Región[[#This Row],[id_LA]],Línea_Atención[],2,0)</f>
        <v>Línea Ambulatoria</v>
      </c>
    </row>
    <row r="1187" spans="2:15" x14ac:dyDescent="0.3">
      <c r="B1187" s="4" t="str">
        <f t="shared" si="54"/>
        <v>1-Causa Ingreso-07</v>
      </c>
      <c r="C1187" s="4" t="str">
        <f t="shared" si="55"/>
        <v>1-Causa Ingreso-07-Mujeres</v>
      </c>
      <c r="D1187" s="4" t="str">
        <f t="shared" si="56"/>
        <v>1-Causa Ingreso-07-Mujeres-11</v>
      </c>
      <c r="E1187">
        <v>1</v>
      </c>
      <c r="F1187" t="s">
        <v>361</v>
      </c>
      <c r="G1187" t="s">
        <v>416</v>
      </c>
      <c r="H1187" t="s">
        <v>129</v>
      </c>
      <c r="I1187">
        <v>11</v>
      </c>
      <c r="J1187" t="s">
        <v>211</v>
      </c>
      <c r="K1187" t="s">
        <v>253</v>
      </c>
      <c r="L1187" t="s">
        <v>101</v>
      </c>
      <c r="M1187">
        <v>0</v>
      </c>
      <c r="N1187">
        <v>44012</v>
      </c>
      <c r="O1187" t="str">
        <f>+VLOOKUP(Línea_Causa_Sexo_Región[[#This Row],[id_LA]],Línea_Atención[],2,0)</f>
        <v>Línea Ambulatoria</v>
      </c>
    </row>
    <row r="1188" spans="2:15" x14ac:dyDescent="0.3">
      <c r="B1188" s="4" t="str">
        <f t="shared" si="54"/>
        <v>1-Causa Ingreso-07</v>
      </c>
      <c r="C1188" s="4" t="str">
        <f t="shared" si="55"/>
        <v>1-Causa Ingreso-07-Mujeres</v>
      </c>
      <c r="D1188" s="4" t="str">
        <f t="shared" si="56"/>
        <v>1-Causa Ingreso-07-Mujeres-12</v>
      </c>
      <c r="E1188">
        <v>1</v>
      </c>
      <c r="F1188" t="s">
        <v>361</v>
      </c>
      <c r="G1188" t="s">
        <v>416</v>
      </c>
      <c r="H1188" t="s">
        <v>129</v>
      </c>
      <c r="I1188">
        <v>12</v>
      </c>
      <c r="J1188" t="s">
        <v>212</v>
      </c>
      <c r="K1188" t="s">
        <v>253</v>
      </c>
      <c r="L1188" t="s">
        <v>101</v>
      </c>
      <c r="M1188">
        <v>0</v>
      </c>
      <c r="N1188">
        <v>44012</v>
      </c>
      <c r="O1188" t="str">
        <f>+VLOOKUP(Línea_Causa_Sexo_Región[[#This Row],[id_LA]],Línea_Atención[],2,0)</f>
        <v>Línea Ambulatoria</v>
      </c>
    </row>
    <row r="1189" spans="2:15" x14ac:dyDescent="0.3">
      <c r="B1189" s="4" t="str">
        <f t="shared" ref="B1189:B1252" si="57">+E1189&amp;"-"&amp;F1189</f>
        <v>1-Causa Ingreso-10</v>
      </c>
      <c r="C1189" s="4" t="str">
        <f t="shared" ref="C1189:C1252" si="58">+B1189&amp;"-"&amp;K1189</f>
        <v>1-Causa Ingreso-10-Hombres</v>
      </c>
      <c r="D1189" s="4" t="str">
        <f t="shared" ref="D1189:D1252" si="59">+C1189&amp;"-"&amp;I1189</f>
        <v>1-Causa Ingreso-10-Hombres-15</v>
      </c>
      <c r="E1189">
        <v>1</v>
      </c>
      <c r="F1189" t="s">
        <v>364</v>
      </c>
      <c r="G1189" t="s">
        <v>416</v>
      </c>
      <c r="H1189" t="s">
        <v>123</v>
      </c>
      <c r="I1189">
        <v>15</v>
      </c>
      <c r="J1189" t="s">
        <v>215</v>
      </c>
      <c r="K1189" t="s">
        <v>252</v>
      </c>
      <c r="L1189" t="s">
        <v>101</v>
      </c>
      <c r="M1189">
        <v>1</v>
      </c>
      <c r="N1189">
        <v>44012</v>
      </c>
      <c r="O1189" t="str">
        <f>+VLOOKUP(Línea_Causa_Sexo_Región[[#This Row],[id_LA]],Línea_Atención[],2,0)</f>
        <v>Línea Ambulatoria</v>
      </c>
    </row>
    <row r="1190" spans="2:15" x14ac:dyDescent="0.3">
      <c r="B1190" s="4" t="str">
        <f t="shared" si="57"/>
        <v>1-Causa Ingreso-10</v>
      </c>
      <c r="C1190" s="4" t="str">
        <f t="shared" si="58"/>
        <v>1-Causa Ingreso-10-Hombres</v>
      </c>
      <c r="D1190" s="4" t="str">
        <f t="shared" si="59"/>
        <v>1-Causa Ingreso-10-Hombres-1</v>
      </c>
      <c r="E1190">
        <v>1</v>
      </c>
      <c r="F1190" t="s">
        <v>364</v>
      </c>
      <c r="G1190" t="s">
        <v>416</v>
      </c>
      <c r="H1190" t="s">
        <v>123</v>
      </c>
      <c r="I1190">
        <v>1</v>
      </c>
      <c r="J1190" t="s">
        <v>201</v>
      </c>
      <c r="K1190" t="s">
        <v>252</v>
      </c>
      <c r="L1190" t="s">
        <v>101</v>
      </c>
      <c r="M1190">
        <v>0</v>
      </c>
      <c r="N1190">
        <v>44012</v>
      </c>
      <c r="O1190" t="str">
        <f>+VLOOKUP(Línea_Causa_Sexo_Región[[#This Row],[id_LA]],Línea_Atención[],2,0)</f>
        <v>Línea Ambulatoria</v>
      </c>
    </row>
    <row r="1191" spans="2:15" x14ac:dyDescent="0.3">
      <c r="B1191" s="4" t="str">
        <f t="shared" si="57"/>
        <v>1-Causa Ingreso-10</v>
      </c>
      <c r="C1191" s="4" t="str">
        <f t="shared" si="58"/>
        <v>1-Causa Ingreso-10-Hombres</v>
      </c>
      <c r="D1191" s="4" t="str">
        <f t="shared" si="59"/>
        <v>1-Causa Ingreso-10-Hombres-2</v>
      </c>
      <c r="E1191">
        <v>1</v>
      </c>
      <c r="F1191" t="s">
        <v>364</v>
      </c>
      <c r="G1191" t="s">
        <v>416</v>
      </c>
      <c r="H1191" t="s">
        <v>123</v>
      </c>
      <c r="I1191">
        <v>2</v>
      </c>
      <c r="J1191" t="s">
        <v>202</v>
      </c>
      <c r="K1191" t="s">
        <v>252</v>
      </c>
      <c r="L1191" t="s">
        <v>101</v>
      </c>
      <c r="M1191">
        <v>4</v>
      </c>
      <c r="N1191">
        <v>44012</v>
      </c>
      <c r="O1191" t="str">
        <f>+VLOOKUP(Línea_Causa_Sexo_Región[[#This Row],[id_LA]],Línea_Atención[],2,0)</f>
        <v>Línea Ambulatoria</v>
      </c>
    </row>
    <row r="1192" spans="2:15" x14ac:dyDescent="0.3">
      <c r="B1192" s="4" t="str">
        <f t="shared" si="57"/>
        <v>1-Causa Ingreso-10</v>
      </c>
      <c r="C1192" s="4" t="str">
        <f t="shared" si="58"/>
        <v>1-Causa Ingreso-10-Hombres</v>
      </c>
      <c r="D1192" s="4" t="str">
        <f t="shared" si="59"/>
        <v>1-Causa Ingreso-10-Hombres-3</v>
      </c>
      <c r="E1192">
        <v>1</v>
      </c>
      <c r="F1192" t="s">
        <v>364</v>
      </c>
      <c r="G1192" t="s">
        <v>416</v>
      </c>
      <c r="H1192" t="s">
        <v>123</v>
      </c>
      <c r="I1192">
        <v>3</v>
      </c>
      <c r="J1192" t="s">
        <v>203</v>
      </c>
      <c r="K1192" t="s">
        <v>252</v>
      </c>
      <c r="L1192" t="s">
        <v>101</v>
      </c>
      <c r="M1192">
        <v>3</v>
      </c>
      <c r="N1192">
        <v>44012</v>
      </c>
      <c r="O1192" t="str">
        <f>+VLOOKUP(Línea_Causa_Sexo_Región[[#This Row],[id_LA]],Línea_Atención[],2,0)</f>
        <v>Línea Ambulatoria</v>
      </c>
    </row>
    <row r="1193" spans="2:15" x14ac:dyDescent="0.3">
      <c r="B1193" s="4" t="str">
        <f t="shared" si="57"/>
        <v>1-Causa Ingreso-10</v>
      </c>
      <c r="C1193" s="4" t="str">
        <f t="shared" si="58"/>
        <v>1-Causa Ingreso-10-Hombres</v>
      </c>
      <c r="D1193" s="4" t="str">
        <f t="shared" si="59"/>
        <v>1-Causa Ingreso-10-Hombres-4</v>
      </c>
      <c r="E1193">
        <v>1</v>
      </c>
      <c r="F1193" t="s">
        <v>364</v>
      </c>
      <c r="G1193" t="s">
        <v>416</v>
      </c>
      <c r="H1193" t="s">
        <v>123</v>
      </c>
      <c r="I1193">
        <v>4</v>
      </c>
      <c r="J1193" t="s">
        <v>204</v>
      </c>
      <c r="K1193" t="s">
        <v>252</v>
      </c>
      <c r="L1193" t="s">
        <v>101</v>
      </c>
      <c r="M1193">
        <v>3</v>
      </c>
      <c r="N1193">
        <v>44012</v>
      </c>
      <c r="O1193" t="str">
        <f>+VLOOKUP(Línea_Causa_Sexo_Región[[#This Row],[id_LA]],Línea_Atención[],2,0)</f>
        <v>Línea Ambulatoria</v>
      </c>
    </row>
    <row r="1194" spans="2:15" x14ac:dyDescent="0.3">
      <c r="B1194" s="4" t="str">
        <f t="shared" si="57"/>
        <v>1-Causa Ingreso-10</v>
      </c>
      <c r="C1194" s="4" t="str">
        <f t="shared" si="58"/>
        <v>1-Causa Ingreso-10-Hombres</v>
      </c>
      <c r="D1194" s="4" t="str">
        <f t="shared" si="59"/>
        <v>1-Causa Ingreso-10-Hombres-5</v>
      </c>
      <c r="E1194">
        <v>1</v>
      </c>
      <c r="F1194" t="s">
        <v>364</v>
      </c>
      <c r="G1194" t="s">
        <v>416</v>
      </c>
      <c r="H1194" t="s">
        <v>123</v>
      </c>
      <c r="I1194">
        <v>5</v>
      </c>
      <c r="J1194" t="s">
        <v>205</v>
      </c>
      <c r="K1194" t="s">
        <v>252</v>
      </c>
      <c r="L1194" t="s">
        <v>101</v>
      </c>
      <c r="M1194">
        <v>8</v>
      </c>
      <c r="N1194">
        <v>44012</v>
      </c>
      <c r="O1194" t="str">
        <f>+VLOOKUP(Línea_Causa_Sexo_Región[[#This Row],[id_LA]],Línea_Atención[],2,0)</f>
        <v>Línea Ambulatoria</v>
      </c>
    </row>
    <row r="1195" spans="2:15" x14ac:dyDescent="0.3">
      <c r="B1195" s="4" t="str">
        <f t="shared" si="57"/>
        <v>1-Causa Ingreso-10</v>
      </c>
      <c r="C1195" s="4" t="str">
        <f t="shared" si="58"/>
        <v>1-Causa Ingreso-10-Hombres</v>
      </c>
      <c r="D1195" s="4" t="str">
        <f t="shared" si="59"/>
        <v>1-Causa Ingreso-10-Hombres-13</v>
      </c>
      <c r="E1195">
        <v>1</v>
      </c>
      <c r="F1195" t="s">
        <v>364</v>
      </c>
      <c r="G1195" t="s">
        <v>416</v>
      </c>
      <c r="H1195" t="s">
        <v>123</v>
      </c>
      <c r="I1195">
        <v>13</v>
      </c>
      <c r="J1195" t="s">
        <v>213</v>
      </c>
      <c r="K1195" t="s">
        <v>252</v>
      </c>
      <c r="L1195" t="s">
        <v>101</v>
      </c>
      <c r="M1195">
        <v>19</v>
      </c>
      <c r="N1195">
        <v>44012</v>
      </c>
      <c r="O1195" t="str">
        <f>+VLOOKUP(Línea_Causa_Sexo_Región[[#This Row],[id_LA]],Línea_Atención[],2,0)</f>
        <v>Línea Ambulatoria</v>
      </c>
    </row>
    <row r="1196" spans="2:15" x14ac:dyDescent="0.3">
      <c r="B1196" s="4" t="str">
        <f t="shared" si="57"/>
        <v>1-Causa Ingreso-10</v>
      </c>
      <c r="C1196" s="4" t="str">
        <f t="shared" si="58"/>
        <v>1-Causa Ingreso-10-Hombres</v>
      </c>
      <c r="D1196" s="4" t="str">
        <f t="shared" si="59"/>
        <v>1-Causa Ingreso-10-Hombres-6</v>
      </c>
      <c r="E1196">
        <v>1</v>
      </c>
      <c r="F1196" t="s">
        <v>364</v>
      </c>
      <c r="G1196" t="s">
        <v>416</v>
      </c>
      <c r="H1196" t="s">
        <v>123</v>
      </c>
      <c r="I1196">
        <v>6</v>
      </c>
      <c r="J1196" t="s">
        <v>206</v>
      </c>
      <c r="K1196" t="s">
        <v>252</v>
      </c>
      <c r="L1196" t="s">
        <v>101</v>
      </c>
      <c r="M1196">
        <v>5</v>
      </c>
      <c r="N1196">
        <v>44012</v>
      </c>
      <c r="O1196" t="str">
        <f>+VLOOKUP(Línea_Causa_Sexo_Región[[#This Row],[id_LA]],Línea_Atención[],2,0)</f>
        <v>Línea Ambulatoria</v>
      </c>
    </row>
    <row r="1197" spans="2:15" x14ac:dyDescent="0.3">
      <c r="B1197" s="4" t="str">
        <f t="shared" si="57"/>
        <v>1-Causa Ingreso-10</v>
      </c>
      <c r="C1197" s="4" t="str">
        <f t="shared" si="58"/>
        <v>1-Causa Ingreso-10-Hombres</v>
      </c>
      <c r="D1197" s="4" t="str">
        <f t="shared" si="59"/>
        <v>1-Causa Ingreso-10-Hombres-7</v>
      </c>
      <c r="E1197">
        <v>1</v>
      </c>
      <c r="F1197" t="s">
        <v>364</v>
      </c>
      <c r="G1197" t="s">
        <v>416</v>
      </c>
      <c r="H1197" t="s">
        <v>123</v>
      </c>
      <c r="I1197">
        <v>7</v>
      </c>
      <c r="J1197" t="s">
        <v>207</v>
      </c>
      <c r="K1197" t="s">
        <v>252</v>
      </c>
      <c r="L1197" t="s">
        <v>101</v>
      </c>
      <c r="M1197">
        <v>1</v>
      </c>
      <c r="N1197">
        <v>44012</v>
      </c>
      <c r="O1197" t="str">
        <f>+VLOOKUP(Línea_Causa_Sexo_Región[[#This Row],[id_LA]],Línea_Atención[],2,0)</f>
        <v>Línea Ambulatoria</v>
      </c>
    </row>
    <row r="1198" spans="2:15" x14ac:dyDescent="0.3">
      <c r="B1198" s="4" t="str">
        <f t="shared" si="57"/>
        <v>1-Causa Ingreso-10</v>
      </c>
      <c r="C1198" s="4" t="str">
        <f t="shared" si="58"/>
        <v>1-Causa Ingreso-10-Hombres</v>
      </c>
      <c r="D1198" s="4" t="str">
        <f t="shared" si="59"/>
        <v>1-Causa Ingreso-10-Hombres-16</v>
      </c>
      <c r="E1198">
        <v>1</v>
      </c>
      <c r="F1198" t="s">
        <v>364</v>
      </c>
      <c r="G1198" t="s">
        <v>416</v>
      </c>
      <c r="H1198" t="s">
        <v>123</v>
      </c>
      <c r="I1198">
        <v>16</v>
      </c>
      <c r="J1198" t="s">
        <v>216</v>
      </c>
      <c r="K1198" t="s">
        <v>252</v>
      </c>
      <c r="L1198" t="s">
        <v>101</v>
      </c>
      <c r="M1198">
        <v>0</v>
      </c>
      <c r="N1198">
        <v>44012</v>
      </c>
      <c r="O1198" t="str">
        <f>+VLOOKUP(Línea_Causa_Sexo_Región[[#This Row],[id_LA]],Línea_Atención[],2,0)</f>
        <v>Línea Ambulatoria</v>
      </c>
    </row>
    <row r="1199" spans="2:15" x14ac:dyDescent="0.3">
      <c r="B1199" s="4" t="str">
        <f t="shared" si="57"/>
        <v>1-Causa Ingreso-10</v>
      </c>
      <c r="C1199" s="4" t="str">
        <f t="shared" si="58"/>
        <v>1-Causa Ingreso-10-Hombres</v>
      </c>
      <c r="D1199" s="4" t="str">
        <f t="shared" si="59"/>
        <v>1-Causa Ingreso-10-Hombres-8</v>
      </c>
      <c r="E1199">
        <v>1</v>
      </c>
      <c r="F1199" t="s">
        <v>364</v>
      </c>
      <c r="G1199" t="s">
        <v>416</v>
      </c>
      <c r="H1199" t="s">
        <v>123</v>
      </c>
      <c r="I1199">
        <v>8</v>
      </c>
      <c r="J1199" t="s">
        <v>208</v>
      </c>
      <c r="K1199" t="s">
        <v>252</v>
      </c>
      <c r="L1199" t="s">
        <v>101</v>
      </c>
      <c r="M1199">
        <v>2</v>
      </c>
      <c r="N1199">
        <v>44012</v>
      </c>
      <c r="O1199" t="str">
        <f>+VLOOKUP(Línea_Causa_Sexo_Región[[#This Row],[id_LA]],Línea_Atención[],2,0)</f>
        <v>Línea Ambulatoria</v>
      </c>
    </row>
    <row r="1200" spans="2:15" x14ac:dyDescent="0.3">
      <c r="B1200" s="4" t="str">
        <f t="shared" si="57"/>
        <v>1-Causa Ingreso-10</v>
      </c>
      <c r="C1200" s="4" t="str">
        <f t="shared" si="58"/>
        <v>1-Causa Ingreso-10-Hombres</v>
      </c>
      <c r="D1200" s="4" t="str">
        <f t="shared" si="59"/>
        <v>1-Causa Ingreso-10-Hombres-9</v>
      </c>
      <c r="E1200">
        <v>1</v>
      </c>
      <c r="F1200" t="s">
        <v>364</v>
      </c>
      <c r="G1200" t="s">
        <v>416</v>
      </c>
      <c r="H1200" t="s">
        <v>123</v>
      </c>
      <c r="I1200">
        <v>9</v>
      </c>
      <c r="J1200" t="s">
        <v>209</v>
      </c>
      <c r="K1200" t="s">
        <v>252</v>
      </c>
      <c r="L1200" t="s">
        <v>101</v>
      </c>
      <c r="M1200">
        <v>2</v>
      </c>
      <c r="N1200">
        <v>44012</v>
      </c>
      <c r="O1200" t="str">
        <f>+VLOOKUP(Línea_Causa_Sexo_Región[[#This Row],[id_LA]],Línea_Atención[],2,0)</f>
        <v>Línea Ambulatoria</v>
      </c>
    </row>
    <row r="1201" spans="2:15" x14ac:dyDescent="0.3">
      <c r="B1201" s="4" t="str">
        <f t="shared" si="57"/>
        <v>1-Causa Ingreso-10</v>
      </c>
      <c r="C1201" s="4" t="str">
        <f t="shared" si="58"/>
        <v>1-Causa Ingreso-10-Hombres</v>
      </c>
      <c r="D1201" s="4" t="str">
        <f t="shared" si="59"/>
        <v>1-Causa Ingreso-10-Hombres-14</v>
      </c>
      <c r="E1201">
        <v>1</v>
      </c>
      <c r="F1201" t="s">
        <v>364</v>
      </c>
      <c r="G1201" t="s">
        <v>416</v>
      </c>
      <c r="H1201" t="s">
        <v>123</v>
      </c>
      <c r="I1201">
        <v>14</v>
      </c>
      <c r="J1201" t="s">
        <v>214</v>
      </c>
      <c r="K1201" t="s">
        <v>252</v>
      </c>
      <c r="L1201" t="s">
        <v>101</v>
      </c>
      <c r="M1201">
        <v>3</v>
      </c>
      <c r="N1201">
        <v>44012</v>
      </c>
      <c r="O1201" t="str">
        <f>+VLOOKUP(Línea_Causa_Sexo_Región[[#This Row],[id_LA]],Línea_Atención[],2,0)</f>
        <v>Línea Ambulatoria</v>
      </c>
    </row>
    <row r="1202" spans="2:15" x14ac:dyDescent="0.3">
      <c r="B1202" s="4" t="str">
        <f t="shared" si="57"/>
        <v>1-Causa Ingreso-10</v>
      </c>
      <c r="C1202" s="4" t="str">
        <f t="shared" si="58"/>
        <v>1-Causa Ingreso-10-Hombres</v>
      </c>
      <c r="D1202" s="4" t="str">
        <f t="shared" si="59"/>
        <v>1-Causa Ingreso-10-Hombres-10</v>
      </c>
      <c r="E1202">
        <v>1</v>
      </c>
      <c r="F1202" t="s">
        <v>364</v>
      </c>
      <c r="G1202" t="s">
        <v>416</v>
      </c>
      <c r="H1202" t="s">
        <v>123</v>
      </c>
      <c r="I1202">
        <v>10</v>
      </c>
      <c r="J1202" t="s">
        <v>210</v>
      </c>
      <c r="K1202" t="s">
        <v>252</v>
      </c>
      <c r="L1202" t="s">
        <v>101</v>
      </c>
      <c r="M1202">
        <v>9</v>
      </c>
      <c r="N1202">
        <v>44012</v>
      </c>
      <c r="O1202" t="str">
        <f>+VLOOKUP(Línea_Causa_Sexo_Región[[#This Row],[id_LA]],Línea_Atención[],2,0)</f>
        <v>Línea Ambulatoria</v>
      </c>
    </row>
    <row r="1203" spans="2:15" x14ac:dyDescent="0.3">
      <c r="B1203" s="4" t="str">
        <f t="shared" si="57"/>
        <v>1-Causa Ingreso-10</v>
      </c>
      <c r="C1203" s="4" t="str">
        <f t="shared" si="58"/>
        <v>1-Causa Ingreso-10-Hombres</v>
      </c>
      <c r="D1203" s="4" t="str">
        <f t="shared" si="59"/>
        <v>1-Causa Ingreso-10-Hombres-11</v>
      </c>
      <c r="E1203">
        <v>1</v>
      </c>
      <c r="F1203" t="s">
        <v>364</v>
      </c>
      <c r="G1203" t="s">
        <v>416</v>
      </c>
      <c r="H1203" t="s">
        <v>123</v>
      </c>
      <c r="I1203">
        <v>11</v>
      </c>
      <c r="J1203" t="s">
        <v>211</v>
      </c>
      <c r="K1203" t="s">
        <v>252</v>
      </c>
      <c r="L1203" t="s">
        <v>101</v>
      </c>
      <c r="M1203">
        <v>0</v>
      </c>
      <c r="N1203">
        <v>44012</v>
      </c>
      <c r="O1203" t="str">
        <f>+VLOOKUP(Línea_Causa_Sexo_Región[[#This Row],[id_LA]],Línea_Atención[],2,0)</f>
        <v>Línea Ambulatoria</v>
      </c>
    </row>
    <row r="1204" spans="2:15" x14ac:dyDescent="0.3">
      <c r="B1204" s="4" t="str">
        <f t="shared" si="57"/>
        <v>1-Causa Ingreso-10</v>
      </c>
      <c r="C1204" s="4" t="str">
        <f t="shared" si="58"/>
        <v>1-Causa Ingreso-10-Hombres</v>
      </c>
      <c r="D1204" s="4" t="str">
        <f t="shared" si="59"/>
        <v>1-Causa Ingreso-10-Hombres-12</v>
      </c>
      <c r="E1204">
        <v>1</v>
      </c>
      <c r="F1204" t="s">
        <v>364</v>
      </c>
      <c r="G1204" t="s">
        <v>416</v>
      </c>
      <c r="H1204" t="s">
        <v>123</v>
      </c>
      <c r="I1204">
        <v>12</v>
      </c>
      <c r="J1204" t="s">
        <v>212</v>
      </c>
      <c r="K1204" t="s">
        <v>252</v>
      </c>
      <c r="L1204" t="s">
        <v>101</v>
      </c>
      <c r="M1204">
        <v>3</v>
      </c>
      <c r="N1204">
        <v>44012</v>
      </c>
      <c r="O1204" t="str">
        <f>+VLOOKUP(Línea_Causa_Sexo_Región[[#This Row],[id_LA]],Línea_Atención[],2,0)</f>
        <v>Línea Ambulatoria</v>
      </c>
    </row>
    <row r="1205" spans="2:15" x14ac:dyDescent="0.3">
      <c r="B1205" s="4" t="str">
        <f t="shared" si="57"/>
        <v>1-Causa Ingreso-10</v>
      </c>
      <c r="C1205" s="4" t="str">
        <f t="shared" si="58"/>
        <v>1-Causa Ingreso-10-Mujeres</v>
      </c>
      <c r="D1205" s="4" t="str">
        <f t="shared" si="59"/>
        <v>1-Causa Ingreso-10-Mujeres-15</v>
      </c>
      <c r="E1205">
        <v>1</v>
      </c>
      <c r="F1205" t="s">
        <v>364</v>
      </c>
      <c r="G1205" t="s">
        <v>416</v>
      </c>
      <c r="H1205" t="s">
        <v>123</v>
      </c>
      <c r="I1205">
        <v>15</v>
      </c>
      <c r="J1205" t="s">
        <v>215</v>
      </c>
      <c r="K1205" t="s">
        <v>253</v>
      </c>
      <c r="L1205" t="s">
        <v>101</v>
      </c>
      <c r="M1205">
        <v>0</v>
      </c>
      <c r="N1205">
        <v>44012</v>
      </c>
      <c r="O1205" t="str">
        <f>+VLOOKUP(Línea_Causa_Sexo_Región[[#This Row],[id_LA]],Línea_Atención[],2,0)</f>
        <v>Línea Ambulatoria</v>
      </c>
    </row>
    <row r="1206" spans="2:15" x14ac:dyDescent="0.3">
      <c r="B1206" s="4" t="str">
        <f t="shared" si="57"/>
        <v>1-Causa Ingreso-10</v>
      </c>
      <c r="C1206" s="4" t="str">
        <f t="shared" si="58"/>
        <v>1-Causa Ingreso-10-Mujeres</v>
      </c>
      <c r="D1206" s="4" t="str">
        <f t="shared" si="59"/>
        <v>1-Causa Ingreso-10-Mujeres-1</v>
      </c>
      <c r="E1206">
        <v>1</v>
      </c>
      <c r="F1206" t="s">
        <v>364</v>
      </c>
      <c r="G1206" t="s">
        <v>416</v>
      </c>
      <c r="H1206" t="s">
        <v>123</v>
      </c>
      <c r="I1206">
        <v>1</v>
      </c>
      <c r="J1206" t="s">
        <v>201</v>
      </c>
      <c r="K1206" t="s">
        <v>253</v>
      </c>
      <c r="L1206" t="s">
        <v>101</v>
      </c>
      <c r="M1206">
        <v>1</v>
      </c>
      <c r="N1206">
        <v>44012</v>
      </c>
      <c r="O1206" t="str">
        <f>+VLOOKUP(Línea_Causa_Sexo_Región[[#This Row],[id_LA]],Línea_Atención[],2,0)</f>
        <v>Línea Ambulatoria</v>
      </c>
    </row>
    <row r="1207" spans="2:15" x14ac:dyDescent="0.3">
      <c r="B1207" s="4" t="str">
        <f t="shared" si="57"/>
        <v>1-Causa Ingreso-10</v>
      </c>
      <c r="C1207" s="4" t="str">
        <f t="shared" si="58"/>
        <v>1-Causa Ingreso-10-Mujeres</v>
      </c>
      <c r="D1207" s="4" t="str">
        <f t="shared" si="59"/>
        <v>1-Causa Ingreso-10-Mujeres-2</v>
      </c>
      <c r="E1207">
        <v>1</v>
      </c>
      <c r="F1207" t="s">
        <v>364</v>
      </c>
      <c r="G1207" t="s">
        <v>416</v>
      </c>
      <c r="H1207" t="s">
        <v>123</v>
      </c>
      <c r="I1207">
        <v>2</v>
      </c>
      <c r="J1207" t="s">
        <v>202</v>
      </c>
      <c r="K1207" t="s">
        <v>253</v>
      </c>
      <c r="L1207" t="s">
        <v>101</v>
      </c>
      <c r="M1207">
        <v>1</v>
      </c>
      <c r="N1207">
        <v>44012</v>
      </c>
      <c r="O1207" t="str">
        <f>+VLOOKUP(Línea_Causa_Sexo_Región[[#This Row],[id_LA]],Línea_Atención[],2,0)</f>
        <v>Línea Ambulatoria</v>
      </c>
    </row>
    <row r="1208" spans="2:15" x14ac:dyDescent="0.3">
      <c r="B1208" s="4" t="str">
        <f t="shared" si="57"/>
        <v>1-Causa Ingreso-10</v>
      </c>
      <c r="C1208" s="4" t="str">
        <f t="shared" si="58"/>
        <v>1-Causa Ingreso-10-Mujeres</v>
      </c>
      <c r="D1208" s="4" t="str">
        <f t="shared" si="59"/>
        <v>1-Causa Ingreso-10-Mujeres-3</v>
      </c>
      <c r="E1208">
        <v>1</v>
      </c>
      <c r="F1208" t="s">
        <v>364</v>
      </c>
      <c r="G1208" t="s">
        <v>416</v>
      </c>
      <c r="H1208" t="s">
        <v>123</v>
      </c>
      <c r="I1208">
        <v>3</v>
      </c>
      <c r="J1208" t="s">
        <v>203</v>
      </c>
      <c r="K1208" t="s">
        <v>253</v>
      </c>
      <c r="L1208" t="s">
        <v>101</v>
      </c>
      <c r="M1208">
        <v>2</v>
      </c>
      <c r="N1208">
        <v>44012</v>
      </c>
      <c r="O1208" t="str">
        <f>+VLOOKUP(Línea_Causa_Sexo_Región[[#This Row],[id_LA]],Línea_Atención[],2,0)</f>
        <v>Línea Ambulatoria</v>
      </c>
    </row>
    <row r="1209" spans="2:15" x14ac:dyDescent="0.3">
      <c r="B1209" s="4" t="str">
        <f t="shared" si="57"/>
        <v>1-Causa Ingreso-10</v>
      </c>
      <c r="C1209" s="4" t="str">
        <f t="shared" si="58"/>
        <v>1-Causa Ingreso-10-Mujeres</v>
      </c>
      <c r="D1209" s="4" t="str">
        <f t="shared" si="59"/>
        <v>1-Causa Ingreso-10-Mujeres-4</v>
      </c>
      <c r="E1209">
        <v>1</v>
      </c>
      <c r="F1209" t="s">
        <v>364</v>
      </c>
      <c r="G1209" t="s">
        <v>416</v>
      </c>
      <c r="H1209" t="s">
        <v>123</v>
      </c>
      <c r="I1209">
        <v>4</v>
      </c>
      <c r="J1209" t="s">
        <v>204</v>
      </c>
      <c r="K1209" t="s">
        <v>253</v>
      </c>
      <c r="L1209" t="s">
        <v>101</v>
      </c>
      <c r="M1209">
        <v>1</v>
      </c>
      <c r="N1209">
        <v>44012</v>
      </c>
      <c r="O1209" t="str">
        <f>+VLOOKUP(Línea_Causa_Sexo_Región[[#This Row],[id_LA]],Línea_Atención[],2,0)</f>
        <v>Línea Ambulatoria</v>
      </c>
    </row>
    <row r="1210" spans="2:15" x14ac:dyDescent="0.3">
      <c r="B1210" s="4" t="str">
        <f t="shared" si="57"/>
        <v>1-Causa Ingreso-10</v>
      </c>
      <c r="C1210" s="4" t="str">
        <f t="shared" si="58"/>
        <v>1-Causa Ingreso-10-Mujeres</v>
      </c>
      <c r="D1210" s="4" t="str">
        <f t="shared" si="59"/>
        <v>1-Causa Ingreso-10-Mujeres-5</v>
      </c>
      <c r="E1210">
        <v>1</v>
      </c>
      <c r="F1210" t="s">
        <v>364</v>
      </c>
      <c r="G1210" t="s">
        <v>416</v>
      </c>
      <c r="H1210" t="s">
        <v>123</v>
      </c>
      <c r="I1210">
        <v>5</v>
      </c>
      <c r="J1210" t="s">
        <v>205</v>
      </c>
      <c r="K1210" t="s">
        <v>253</v>
      </c>
      <c r="L1210" t="s">
        <v>101</v>
      </c>
      <c r="M1210">
        <v>6</v>
      </c>
      <c r="N1210">
        <v>44012</v>
      </c>
      <c r="O1210" t="str">
        <f>+VLOOKUP(Línea_Causa_Sexo_Región[[#This Row],[id_LA]],Línea_Atención[],2,0)</f>
        <v>Línea Ambulatoria</v>
      </c>
    </row>
    <row r="1211" spans="2:15" x14ac:dyDescent="0.3">
      <c r="B1211" s="4" t="str">
        <f t="shared" si="57"/>
        <v>1-Causa Ingreso-10</v>
      </c>
      <c r="C1211" s="4" t="str">
        <f t="shared" si="58"/>
        <v>1-Causa Ingreso-10-Mujeres</v>
      </c>
      <c r="D1211" s="4" t="str">
        <f t="shared" si="59"/>
        <v>1-Causa Ingreso-10-Mujeres-13</v>
      </c>
      <c r="E1211">
        <v>1</v>
      </c>
      <c r="F1211" t="s">
        <v>364</v>
      </c>
      <c r="G1211" t="s">
        <v>416</v>
      </c>
      <c r="H1211" t="s">
        <v>123</v>
      </c>
      <c r="I1211">
        <v>13</v>
      </c>
      <c r="J1211" t="s">
        <v>213</v>
      </c>
      <c r="K1211" t="s">
        <v>253</v>
      </c>
      <c r="L1211" t="s">
        <v>101</v>
      </c>
      <c r="M1211">
        <v>21</v>
      </c>
      <c r="N1211">
        <v>44012</v>
      </c>
      <c r="O1211" t="str">
        <f>+VLOOKUP(Línea_Causa_Sexo_Región[[#This Row],[id_LA]],Línea_Atención[],2,0)</f>
        <v>Línea Ambulatoria</v>
      </c>
    </row>
    <row r="1212" spans="2:15" x14ac:dyDescent="0.3">
      <c r="B1212" s="4" t="str">
        <f t="shared" si="57"/>
        <v>1-Causa Ingreso-10</v>
      </c>
      <c r="C1212" s="4" t="str">
        <f t="shared" si="58"/>
        <v>1-Causa Ingreso-10-Mujeres</v>
      </c>
      <c r="D1212" s="4" t="str">
        <f t="shared" si="59"/>
        <v>1-Causa Ingreso-10-Mujeres-6</v>
      </c>
      <c r="E1212">
        <v>1</v>
      </c>
      <c r="F1212" t="s">
        <v>364</v>
      </c>
      <c r="G1212" t="s">
        <v>416</v>
      </c>
      <c r="H1212" t="s">
        <v>123</v>
      </c>
      <c r="I1212">
        <v>6</v>
      </c>
      <c r="J1212" t="s">
        <v>206</v>
      </c>
      <c r="K1212" t="s">
        <v>253</v>
      </c>
      <c r="L1212" t="s">
        <v>101</v>
      </c>
      <c r="M1212">
        <v>1</v>
      </c>
      <c r="N1212">
        <v>44012</v>
      </c>
      <c r="O1212" t="str">
        <f>+VLOOKUP(Línea_Causa_Sexo_Región[[#This Row],[id_LA]],Línea_Atención[],2,0)</f>
        <v>Línea Ambulatoria</v>
      </c>
    </row>
    <row r="1213" spans="2:15" x14ac:dyDescent="0.3">
      <c r="B1213" s="4" t="str">
        <f t="shared" si="57"/>
        <v>1-Causa Ingreso-10</v>
      </c>
      <c r="C1213" s="4" t="str">
        <f t="shared" si="58"/>
        <v>1-Causa Ingreso-10-Mujeres</v>
      </c>
      <c r="D1213" s="4" t="str">
        <f t="shared" si="59"/>
        <v>1-Causa Ingreso-10-Mujeres-7</v>
      </c>
      <c r="E1213">
        <v>1</v>
      </c>
      <c r="F1213" t="s">
        <v>364</v>
      </c>
      <c r="G1213" t="s">
        <v>416</v>
      </c>
      <c r="H1213" t="s">
        <v>123</v>
      </c>
      <c r="I1213">
        <v>7</v>
      </c>
      <c r="J1213" t="s">
        <v>207</v>
      </c>
      <c r="K1213" t="s">
        <v>253</v>
      </c>
      <c r="L1213" t="s">
        <v>101</v>
      </c>
      <c r="M1213">
        <v>2</v>
      </c>
      <c r="N1213">
        <v>44012</v>
      </c>
      <c r="O1213" t="str">
        <f>+VLOOKUP(Línea_Causa_Sexo_Región[[#This Row],[id_LA]],Línea_Atención[],2,0)</f>
        <v>Línea Ambulatoria</v>
      </c>
    </row>
    <row r="1214" spans="2:15" x14ac:dyDescent="0.3">
      <c r="B1214" s="4" t="str">
        <f t="shared" si="57"/>
        <v>1-Causa Ingreso-10</v>
      </c>
      <c r="C1214" s="4" t="str">
        <f t="shared" si="58"/>
        <v>1-Causa Ingreso-10-Mujeres</v>
      </c>
      <c r="D1214" s="4" t="str">
        <f t="shared" si="59"/>
        <v>1-Causa Ingreso-10-Mujeres-16</v>
      </c>
      <c r="E1214">
        <v>1</v>
      </c>
      <c r="F1214" t="s">
        <v>364</v>
      </c>
      <c r="G1214" t="s">
        <v>416</v>
      </c>
      <c r="H1214" t="s">
        <v>123</v>
      </c>
      <c r="I1214">
        <v>16</v>
      </c>
      <c r="J1214" t="s">
        <v>216</v>
      </c>
      <c r="K1214" t="s">
        <v>253</v>
      </c>
      <c r="L1214" t="s">
        <v>101</v>
      </c>
      <c r="M1214">
        <v>0</v>
      </c>
      <c r="N1214">
        <v>44012</v>
      </c>
      <c r="O1214" t="str">
        <f>+VLOOKUP(Línea_Causa_Sexo_Región[[#This Row],[id_LA]],Línea_Atención[],2,0)</f>
        <v>Línea Ambulatoria</v>
      </c>
    </row>
    <row r="1215" spans="2:15" x14ac:dyDescent="0.3">
      <c r="B1215" s="4" t="str">
        <f t="shared" si="57"/>
        <v>1-Causa Ingreso-10</v>
      </c>
      <c r="C1215" s="4" t="str">
        <f t="shared" si="58"/>
        <v>1-Causa Ingreso-10-Mujeres</v>
      </c>
      <c r="D1215" s="4" t="str">
        <f t="shared" si="59"/>
        <v>1-Causa Ingreso-10-Mujeres-8</v>
      </c>
      <c r="E1215">
        <v>1</v>
      </c>
      <c r="F1215" t="s">
        <v>364</v>
      </c>
      <c r="G1215" t="s">
        <v>416</v>
      </c>
      <c r="H1215" t="s">
        <v>123</v>
      </c>
      <c r="I1215">
        <v>8</v>
      </c>
      <c r="J1215" t="s">
        <v>208</v>
      </c>
      <c r="K1215" t="s">
        <v>253</v>
      </c>
      <c r="L1215" t="s">
        <v>101</v>
      </c>
      <c r="M1215">
        <v>1</v>
      </c>
      <c r="N1215">
        <v>44012</v>
      </c>
      <c r="O1215" t="str">
        <f>+VLOOKUP(Línea_Causa_Sexo_Región[[#This Row],[id_LA]],Línea_Atención[],2,0)</f>
        <v>Línea Ambulatoria</v>
      </c>
    </row>
    <row r="1216" spans="2:15" x14ac:dyDescent="0.3">
      <c r="B1216" s="4" t="str">
        <f t="shared" si="57"/>
        <v>1-Causa Ingreso-10</v>
      </c>
      <c r="C1216" s="4" t="str">
        <f t="shared" si="58"/>
        <v>1-Causa Ingreso-10-Mujeres</v>
      </c>
      <c r="D1216" s="4" t="str">
        <f t="shared" si="59"/>
        <v>1-Causa Ingreso-10-Mujeres-9</v>
      </c>
      <c r="E1216">
        <v>1</v>
      </c>
      <c r="F1216" t="s">
        <v>364</v>
      </c>
      <c r="G1216" t="s">
        <v>416</v>
      </c>
      <c r="H1216" t="s">
        <v>123</v>
      </c>
      <c r="I1216">
        <v>9</v>
      </c>
      <c r="J1216" t="s">
        <v>209</v>
      </c>
      <c r="K1216" t="s">
        <v>253</v>
      </c>
      <c r="L1216" t="s">
        <v>101</v>
      </c>
      <c r="M1216">
        <v>2</v>
      </c>
      <c r="N1216">
        <v>44012</v>
      </c>
      <c r="O1216" t="str">
        <f>+VLOOKUP(Línea_Causa_Sexo_Región[[#This Row],[id_LA]],Línea_Atención[],2,0)</f>
        <v>Línea Ambulatoria</v>
      </c>
    </row>
    <row r="1217" spans="2:15" x14ac:dyDescent="0.3">
      <c r="B1217" s="4" t="str">
        <f t="shared" si="57"/>
        <v>1-Causa Ingreso-10</v>
      </c>
      <c r="C1217" s="4" t="str">
        <f t="shared" si="58"/>
        <v>1-Causa Ingreso-10-Mujeres</v>
      </c>
      <c r="D1217" s="4" t="str">
        <f t="shared" si="59"/>
        <v>1-Causa Ingreso-10-Mujeres-14</v>
      </c>
      <c r="E1217">
        <v>1</v>
      </c>
      <c r="F1217" t="s">
        <v>364</v>
      </c>
      <c r="G1217" t="s">
        <v>416</v>
      </c>
      <c r="H1217" t="s">
        <v>123</v>
      </c>
      <c r="I1217">
        <v>14</v>
      </c>
      <c r="J1217" t="s">
        <v>214</v>
      </c>
      <c r="K1217" t="s">
        <v>253</v>
      </c>
      <c r="L1217" t="s">
        <v>101</v>
      </c>
      <c r="M1217">
        <v>2</v>
      </c>
      <c r="N1217">
        <v>44012</v>
      </c>
      <c r="O1217" t="str">
        <f>+VLOOKUP(Línea_Causa_Sexo_Región[[#This Row],[id_LA]],Línea_Atención[],2,0)</f>
        <v>Línea Ambulatoria</v>
      </c>
    </row>
    <row r="1218" spans="2:15" x14ac:dyDescent="0.3">
      <c r="B1218" s="4" t="str">
        <f t="shared" si="57"/>
        <v>1-Causa Ingreso-10</v>
      </c>
      <c r="C1218" s="4" t="str">
        <f t="shared" si="58"/>
        <v>1-Causa Ingreso-10-Mujeres</v>
      </c>
      <c r="D1218" s="4" t="str">
        <f t="shared" si="59"/>
        <v>1-Causa Ingreso-10-Mujeres-10</v>
      </c>
      <c r="E1218">
        <v>1</v>
      </c>
      <c r="F1218" t="s">
        <v>364</v>
      </c>
      <c r="G1218" t="s">
        <v>416</v>
      </c>
      <c r="H1218" t="s">
        <v>123</v>
      </c>
      <c r="I1218">
        <v>10</v>
      </c>
      <c r="J1218" t="s">
        <v>210</v>
      </c>
      <c r="K1218" t="s">
        <v>253</v>
      </c>
      <c r="L1218" t="s">
        <v>101</v>
      </c>
      <c r="M1218">
        <v>2</v>
      </c>
      <c r="N1218">
        <v>44012</v>
      </c>
      <c r="O1218" t="str">
        <f>+VLOOKUP(Línea_Causa_Sexo_Región[[#This Row],[id_LA]],Línea_Atención[],2,0)</f>
        <v>Línea Ambulatoria</v>
      </c>
    </row>
    <row r="1219" spans="2:15" x14ac:dyDescent="0.3">
      <c r="B1219" s="4" t="str">
        <f t="shared" si="57"/>
        <v>1-Causa Ingreso-10</v>
      </c>
      <c r="C1219" s="4" t="str">
        <f t="shared" si="58"/>
        <v>1-Causa Ingreso-10-Mujeres</v>
      </c>
      <c r="D1219" s="4" t="str">
        <f t="shared" si="59"/>
        <v>1-Causa Ingreso-10-Mujeres-11</v>
      </c>
      <c r="E1219">
        <v>1</v>
      </c>
      <c r="F1219" t="s">
        <v>364</v>
      </c>
      <c r="G1219" t="s">
        <v>416</v>
      </c>
      <c r="H1219" t="s">
        <v>123</v>
      </c>
      <c r="I1219">
        <v>11</v>
      </c>
      <c r="J1219" t="s">
        <v>211</v>
      </c>
      <c r="K1219" t="s">
        <v>253</v>
      </c>
      <c r="L1219" t="s">
        <v>101</v>
      </c>
      <c r="M1219">
        <v>0</v>
      </c>
      <c r="N1219">
        <v>44012</v>
      </c>
      <c r="O1219" t="str">
        <f>+VLOOKUP(Línea_Causa_Sexo_Región[[#This Row],[id_LA]],Línea_Atención[],2,0)</f>
        <v>Línea Ambulatoria</v>
      </c>
    </row>
    <row r="1220" spans="2:15" x14ac:dyDescent="0.3">
      <c r="B1220" s="4" t="str">
        <f t="shared" si="57"/>
        <v>1-Causa Ingreso-10</v>
      </c>
      <c r="C1220" s="4" t="str">
        <f t="shared" si="58"/>
        <v>1-Causa Ingreso-10-Mujeres</v>
      </c>
      <c r="D1220" s="4" t="str">
        <f t="shared" si="59"/>
        <v>1-Causa Ingreso-10-Mujeres-12</v>
      </c>
      <c r="E1220">
        <v>1</v>
      </c>
      <c r="F1220" t="s">
        <v>364</v>
      </c>
      <c r="G1220" t="s">
        <v>416</v>
      </c>
      <c r="H1220" t="s">
        <v>123</v>
      </c>
      <c r="I1220">
        <v>12</v>
      </c>
      <c r="J1220" t="s">
        <v>212</v>
      </c>
      <c r="K1220" t="s">
        <v>253</v>
      </c>
      <c r="L1220" t="s">
        <v>101</v>
      </c>
      <c r="M1220">
        <v>0</v>
      </c>
      <c r="N1220">
        <v>44012</v>
      </c>
      <c r="O1220" t="str">
        <f>+VLOOKUP(Línea_Causa_Sexo_Región[[#This Row],[id_LA]],Línea_Atención[],2,0)</f>
        <v>Línea Ambulatoria</v>
      </c>
    </row>
    <row r="1221" spans="2:15" x14ac:dyDescent="0.3">
      <c r="B1221" s="4" t="str">
        <f t="shared" si="57"/>
        <v>1-Causa Ingreso-11</v>
      </c>
      <c r="C1221" s="4" t="str">
        <f t="shared" si="58"/>
        <v>1-Causa Ingreso-11-Hombres</v>
      </c>
      <c r="D1221" s="4" t="str">
        <f t="shared" si="59"/>
        <v>1-Causa Ingreso-11-Hombres-15</v>
      </c>
      <c r="E1221">
        <v>1</v>
      </c>
      <c r="F1221" t="s">
        <v>365</v>
      </c>
      <c r="G1221" t="s">
        <v>416</v>
      </c>
      <c r="H1221" t="s">
        <v>133</v>
      </c>
      <c r="I1221">
        <v>15</v>
      </c>
      <c r="J1221" t="s">
        <v>215</v>
      </c>
      <c r="K1221" t="s">
        <v>252</v>
      </c>
      <c r="L1221" t="s">
        <v>101</v>
      </c>
      <c r="M1221">
        <v>42</v>
      </c>
      <c r="N1221">
        <v>44012</v>
      </c>
      <c r="O1221" t="str">
        <f>+VLOOKUP(Línea_Causa_Sexo_Región[[#This Row],[id_LA]],Línea_Atención[],2,0)</f>
        <v>Línea Ambulatoria</v>
      </c>
    </row>
    <row r="1222" spans="2:15" x14ac:dyDescent="0.3">
      <c r="B1222" s="4" t="str">
        <f t="shared" si="57"/>
        <v>1-Causa Ingreso-11</v>
      </c>
      <c r="C1222" s="4" t="str">
        <f t="shared" si="58"/>
        <v>1-Causa Ingreso-11-Hombres</v>
      </c>
      <c r="D1222" s="4" t="str">
        <f t="shared" si="59"/>
        <v>1-Causa Ingreso-11-Hombres-1</v>
      </c>
      <c r="E1222">
        <v>1</v>
      </c>
      <c r="F1222" t="s">
        <v>365</v>
      </c>
      <c r="G1222" t="s">
        <v>416</v>
      </c>
      <c r="H1222" t="s">
        <v>133</v>
      </c>
      <c r="I1222">
        <v>1</v>
      </c>
      <c r="J1222" t="s">
        <v>201</v>
      </c>
      <c r="K1222" t="s">
        <v>252</v>
      </c>
      <c r="L1222" t="s">
        <v>101</v>
      </c>
      <c r="M1222">
        <v>48</v>
      </c>
      <c r="N1222">
        <v>44012</v>
      </c>
      <c r="O1222" t="str">
        <f>+VLOOKUP(Línea_Causa_Sexo_Región[[#This Row],[id_LA]],Línea_Atención[],2,0)</f>
        <v>Línea Ambulatoria</v>
      </c>
    </row>
    <row r="1223" spans="2:15" x14ac:dyDescent="0.3">
      <c r="B1223" s="4" t="str">
        <f t="shared" si="57"/>
        <v>1-Causa Ingreso-11</v>
      </c>
      <c r="C1223" s="4" t="str">
        <f t="shared" si="58"/>
        <v>1-Causa Ingreso-11-Hombres</v>
      </c>
      <c r="D1223" s="4" t="str">
        <f t="shared" si="59"/>
        <v>1-Causa Ingreso-11-Hombres-2</v>
      </c>
      <c r="E1223">
        <v>1</v>
      </c>
      <c r="F1223" t="s">
        <v>365</v>
      </c>
      <c r="G1223" t="s">
        <v>416</v>
      </c>
      <c r="H1223" t="s">
        <v>133</v>
      </c>
      <c r="I1223">
        <v>2</v>
      </c>
      <c r="J1223" t="s">
        <v>202</v>
      </c>
      <c r="K1223" t="s">
        <v>252</v>
      </c>
      <c r="L1223" t="s">
        <v>101</v>
      </c>
      <c r="M1223">
        <v>141</v>
      </c>
      <c r="N1223">
        <v>44012</v>
      </c>
      <c r="O1223" t="str">
        <f>+VLOOKUP(Línea_Causa_Sexo_Región[[#This Row],[id_LA]],Línea_Atención[],2,0)</f>
        <v>Línea Ambulatoria</v>
      </c>
    </row>
    <row r="1224" spans="2:15" x14ac:dyDescent="0.3">
      <c r="B1224" s="4" t="str">
        <f t="shared" si="57"/>
        <v>1-Causa Ingreso-11</v>
      </c>
      <c r="C1224" s="4" t="str">
        <f t="shared" si="58"/>
        <v>1-Causa Ingreso-11-Hombres</v>
      </c>
      <c r="D1224" s="4" t="str">
        <f t="shared" si="59"/>
        <v>1-Causa Ingreso-11-Hombres-3</v>
      </c>
      <c r="E1224">
        <v>1</v>
      </c>
      <c r="F1224" t="s">
        <v>365</v>
      </c>
      <c r="G1224" t="s">
        <v>416</v>
      </c>
      <c r="H1224" t="s">
        <v>133</v>
      </c>
      <c r="I1224">
        <v>3</v>
      </c>
      <c r="J1224" t="s">
        <v>203</v>
      </c>
      <c r="K1224" t="s">
        <v>252</v>
      </c>
      <c r="L1224" t="s">
        <v>101</v>
      </c>
      <c r="M1224">
        <v>58</v>
      </c>
      <c r="N1224">
        <v>44012</v>
      </c>
      <c r="O1224" t="str">
        <f>+VLOOKUP(Línea_Causa_Sexo_Región[[#This Row],[id_LA]],Línea_Atención[],2,0)</f>
        <v>Línea Ambulatoria</v>
      </c>
    </row>
    <row r="1225" spans="2:15" x14ac:dyDescent="0.3">
      <c r="B1225" s="4" t="str">
        <f t="shared" si="57"/>
        <v>1-Causa Ingreso-11</v>
      </c>
      <c r="C1225" s="4" t="str">
        <f t="shared" si="58"/>
        <v>1-Causa Ingreso-11-Hombres</v>
      </c>
      <c r="D1225" s="4" t="str">
        <f t="shared" si="59"/>
        <v>1-Causa Ingreso-11-Hombres-4</v>
      </c>
      <c r="E1225">
        <v>1</v>
      </c>
      <c r="F1225" t="s">
        <v>365</v>
      </c>
      <c r="G1225" t="s">
        <v>416</v>
      </c>
      <c r="H1225" t="s">
        <v>133</v>
      </c>
      <c r="I1225">
        <v>4</v>
      </c>
      <c r="J1225" t="s">
        <v>204</v>
      </c>
      <c r="K1225" t="s">
        <v>252</v>
      </c>
      <c r="L1225" t="s">
        <v>101</v>
      </c>
      <c r="M1225">
        <v>107</v>
      </c>
      <c r="N1225">
        <v>44012</v>
      </c>
      <c r="O1225" t="str">
        <f>+VLOOKUP(Línea_Causa_Sexo_Región[[#This Row],[id_LA]],Línea_Atención[],2,0)</f>
        <v>Línea Ambulatoria</v>
      </c>
    </row>
    <row r="1226" spans="2:15" x14ac:dyDescent="0.3">
      <c r="B1226" s="4" t="str">
        <f t="shared" si="57"/>
        <v>1-Causa Ingreso-11</v>
      </c>
      <c r="C1226" s="4" t="str">
        <f t="shared" si="58"/>
        <v>1-Causa Ingreso-11-Hombres</v>
      </c>
      <c r="D1226" s="4" t="str">
        <f t="shared" si="59"/>
        <v>1-Causa Ingreso-11-Hombres-5</v>
      </c>
      <c r="E1226">
        <v>1</v>
      </c>
      <c r="F1226" t="s">
        <v>365</v>
      </c>
      <c r="G1226" t="s">
        <v>416</v>
      </c>
      <c r="H1226" t="s">
        <v>133</v>
      </c>
      <c r="I1226">
        <v>5</v>
      </c>
      <c r="J1226" t="s">
        <v>205</v>
      </c>
      <c r="K1226" t="s">
        <v>252</v>
      </c>
      <c r="L1226" t="s">
        <v>101</v>
      </c>
      <c r="M1226">
        <v>248</v>
      </c>
      <c r="N1226">
        <v>44012</v>
      </c>
      <c r="O1226" t="str">
        <f>+VLOOKUP(Línea_Causa_Sexo_Región[[#This Row],[id_LA]],Línea_Atención[],2,0)</f>
        <v>Línea Ambulatoria</v>
      </c>
    </row>
    <row r="1227" spans="2:15" x14ac:dyDescent="0.3">
      <c r="B1227" s="4" t="str">
        <f t="shared" si="57"/>
        <v>1-Causa Ingreso-11</v>
      </c>
      <c r="C1227" s="4" t="str">
        <f t="shared" si="58"/>
        <v>1-Causa Ingreso-11-Hombres</v>
      </c>
      <c r="D1227" s="4" t="str">
        <f t="shared" si="59"/>
        <v>1-Causa Ingreso-11-Hombres-13</v>
      </c>
      <c r="E1227">
        <v>1</v>
      </c>
      <c r="F1227" t="s">
        <v>365</v>
      </c>
      <c r="G1227" t="s">
        <v>416</v>
      </c>
      <c r="H1227" t="s">
        <v>133</v>
      </c>
      <c r="I1227">
        <v>13</v>
      </c>
      <c r="J1227" t="s">
        <v>213</v>
      </c>
      <c r="K1227" t="s">
        <v>252</v>
      </c>
      <c r="L1227" t="s">
        <v>101</v>
      </c>
      <c r="M1227">
        <v>723</v>
      </c>
      <c r="N1227">
        <v>44012</v>
      </c>
      <c r="O1227" t="str">
        <f>+VLOOKUP(Línea_Causa_Sexo_Región[[#This Row],[id_LA]],Línea_Atención[],2,0)</f>
        <v>Línea Ambulatoria</v>
      </c>
    </row>
    <row r="1228" spans="2:15" x14ac:dyDescent="0.3">
      <c r="B1228" s="4" t="str">
        <f t="shared" si="57"/>
        <v>1-Causa Ingreso-11</v>
      </c>
      <c r="C1228" s="4" t="str">
        <f t="shared" si="58"/>
        <v>1-Causa Ingreso-11-Hombres</v>
      </c>
      <c r="D1228" s="4" t="str">
        <f t="shared" si="59"/>
        <v>1-Causa Ingreso-11-Hombres-6</v>
      </c>
      <c r="E1228">
        <v>1</v>
      </c>
      <c r="F1228" t="s">
        <v>365</v>
      </c>
      <c r="G1228" t="s">
        <v>416</v>
      </c>
      <c r="H1228" t="s">
        <v>133</v>
      </c>
      <c r="I1228">
        <v>6</v>
      </c>
      <c r="J1228" t="s">
        <v>206</v>
      </c>
      <c r="K1228" t="s">
        <v>252</v>
      </c>
      <c r="L1228" t="s">
        <v>101</v>
      </c>
      <c r="M1228">
        <v>125</v>
      </c>
      <c r="N1228">
        <v>44012</v>
      </c>
      <c r="O1228" t="str">
        <f>+VLOOKUP(Línea_Causa_Sexo_Región[[#This Row],[id_LA]],Línea_Atención[],2,0)</f>
        <v>Línea Ambulatoria</v>
      </c>
    </row>
    <row r="1229" spans="2:15" x14ac:dyDescent="0.3">
      <c r="B1229" s="4" t="str">
        <f t="shared" si="57"/>
        <v>1-Causa Ingreso-11</v>
      </c>
      <c r="C1229" s="4" t="str">
        <f t="shared" si="58"/>
        <v>1-Causa Ingreso-11-Hombres</v>
      </c>
      <c r="D1229" s="4" t="str">
        <f t="shared" si="59"/>
        <v>1-Causa Ingreso-11-Hombres-7</v>
      </c>
      <c r="E1229">
        <v>1</v>
      </c>
      <c r="F1229" t="s">
        <v>365</v>
      </c>
      <c r="G1229" t="s">
        <v>416</v>
      </c>
      <c r="H1229" t="s">
        <v>133</v>
      </c>
      <c r="I1229">
        <v>7</v>
      </c>
      <c r="J1229" t="s">
        <v>207</v>
      </c>
      <c r="K1229" t="s">
        <v>252</v>
      </c>
      <c r="L1229" t="s">
        <v>101</v>
      </c>
      <c r="M1229">
        <v>232</v>
      </c>
      <c r="N1229">
        <v>44012</v>
      </c>
      <c r="O1229" t="str">
        <f>+VLOOKUP(Línea_Causa_Sexo_Región[[#This Row],[id_LA]],Línea_Atención[],2,0)</f>
        <v>Línea Ambulatoria</v>
      </c>
    </row>
    <row r="1230" spans="2:15" x14ac:dyDescent="0.3">
      <c r="B1230" s="4" t="str">
        <f t="shared" si="57"/>
        <v>1-Causa Ingreso-11</v>
      </c>
      <c r="C1230" s="4" t="str">
        <f t="shared" si="58"/>
        <v>1-Causa Ingreso-11-Hombres</v>
      </c>
      <c r="D1230" s="4" t="str">
        <f t="shared" si="59"/>
        <v>1-Causa Ingreso-11-Hombres-16</v>
      </c>
      <c r="E1230">
        <v>1</v>
      </c>
      <c r="F1230" t="s">
        <v>365</v>
      </c>
      <c r="G1230" t="s">
        <v>416</v>
      </c>
      <c r="H1230" t="s">
        <v>133</v>
      </c>
      <c r="I1230">
        <v>16</v>
      </c>
      <c r="J1230" t="s">
        <v>216</v>
      </c>
      <c r="K1230" t="s">
        <v>252</v>
      </c>
      <c r="L1230" t="s">
        <v>101</v>
      </c>
      <c r="M1230">
        <v>97</v>
      </c>
      <c r="N1230">
        <v>44012</v>
      </c>
      <c r="O1230" t="str">
        <f>+VLOOKUP(Línea_Causa_Sexo_Región[[#This Row],[id_LA]],Línea_Atención[],2,0)</f>
        <v>Línea Ambulatoria</v>
      </c>
    </row>
    <row r="1231" spans="2:15" x14ac:dyDescent="0.3">
      <c r="B1231" s="4" t="str">
        <f t="shared" si="57"/>
        <v>1-Causa Ingreso-11</v>
      </c>
      <c r="C1231" s="4" t="str">
        <f t="shared" si="58"/>
        <v>1-Causa Ingreso-11-Hombres</v>
      </c>
      <c r="D1231" s="4" t="str">
        <f t="shared" si="59"/>
        <v>1-Causa Ingreso-11-Hombres-8</v>
      </c>
      <c r="E1231">
        <v>1</v>
      </c>
      <c r="F1231" t="s">
        <v>365</v>
      </c>
      <c r="G1231" t="s">
        <v>416</v>
      </c>
      <c r="H1231" t="s">
        <v>133</v>
      </c>
      <c r="I1231">
        <v>8</v>
      </c>
      <c r="J1231" t="s">
        <v>208</v>
      </c>
      <c r="K1231" t="s">
        <v>252</v>
      </c>
      <c r="L1231" t="s">
        <v>101</v>
      </c>
      <c r="M1231">
        <v>255</v>
      </c>
      <c r="N1231">
        <v>44012</v>
      </c>
      <c r="O1231" t="str">
        <f>+VLOOKUP(Línea_Causa_Sexo_Región[[#This Row],[id_LA]],Línea_Atención[],2,0)</f>
        <v>Línea Ambulatoria</v>
      </c>
    </row>
    <row r="1232" spans="2:15" x14ac:dyDescent="0.3">
      <c r="B1232" s="4" t="str">
        <f t="shared" si="57"/>
        <v>1-Causa Ingreso-11</v>
      </c>
      <c r="C1232" s="4" t="str">
        <f t="shared" si="58"/>
        <v>1-Causa Ingreso-11-Hombres</v>
      </c>
      <c r="D1232" s="4" t="str">
        <f t="shared" si="59"/>
        <v>1-Causa Ingreso-11-Hombres-9</v>
      </c>
      <c r="E1232">
        <v>1</v>
      </c>
      <c r="F1232" t="s">
        <v>365</v>
      </c>
      <c r="G1232" t="s">
        <v>416</v>
      </c>
      <c r="H1232" t="s">
        <v>133</v>
      </c>
      <c r="I1232">
        <v>9</v>
      </c>
      <c r="J1232" t="s">
        <v>209</v>
      </c>
      <c r="K1232" t="s">
        <v>252</v>
      </c>
      <c r="L1232" t="s">
        <v>101</v>
      </c>
      <c r="M1232">
        <v>81</v>
      </c>
      <c r="N1232">
        <v>44012</v>
      </c>
      <c r="O1232" t="str">
        <f>+VLOOKUP(Línea_Causa_Sexo_Región[[#This Row],[id_LA]],Línea_Atención[],2,0)</f>
        <v>Línea Ambulatoria</v>
      </c>
    </row>
    <row r="1233" spans="2:15" x14ac:dyDescent="0.3">
      <c r="B1233" s="4" t="str">
        <f t="shared" si="57"/>
        <v>1-Causa Ingreso-11</v>
      </c>
      <c r="C1233" s="4" t="str">
        <f t="shared" si="58"/>
        <v>1-Causa Ingreso-11-Hombres</v>
      </c>
      <c r="D1233" s="4" t="str">
        <f t="shared" si="59"/>
        <v>1-Causa Ingreso-11-Hombres-14</v>
      </c>
      <c r="E1233">
        <v>1</v>
      </c>
      <c r="F1233" t="s">
        <v>365</v>
      </c>
      <c r="G1233" t="s">
        <v>416</v>
      </c>
      <c r="H1233" t="s">
        <v>133</v>
      </c>
      <c r="I1233">
        <v>14</v>
      </c>
      <c r="J1233" t="s">
        <v>214</v>
      </c>
      <c r="K1233" t="s">
        <v>252</v>
      </c>
      <c r="L1233" t="s">
        <v>101</v>
      </c>
      <c r="M1233">
        <v>84</v>
      </c>
      <c r="N1233">
        <v>44012</v>
      </c>
      <c r="O1233" t="str">
        <f>+VLOOKUP(Línea_Causa_Sexo_Región[[#This Row],[id_LA]],Línea_Atención[],2,0)</f>
        <v>Línea Ambulatoria</v>
      </c>
    </row>
    <row r="1234" spans="2:15" x14ac:dyDescent="0.3">
      <c r="B1234" s="4" t="str">
        <f t="shared" si="57"/>
        <v>1-Causa Ingreso-11</v>
      </c>
      <c r="C1234" s="4" t="str">
        <f t="shared" si="58"/>
        <v>1-Causa Ingreso-11-Hombres</v>
      </c>
      <c r="D1234" s="4" t="str">
        <f t="shared" si="59"/>
        <v>1-Causa Ingreso-11-Hombres-10</v>
      </c>
      <c r="E1234">
        <v>1</v>
      </c>
      <c r="F1234" t="s">
        <v>365</v>
      </c>
      <c r="G1234" t="s">
        <v>416</v>
      </c>
      <c r="H1234" t="s">
        <v>133</v>
      </c>
      <c r="I1234">
        <v>10</v>
      </c>
      <c r="J1234" t="s">
        <v>210</v>
      </c>
      <c r="K1234" t="s">
        <v>252</v>
      </c>
      <c r="L1234" t="s">
        <v>101</v>
      </c>
      <c r="M1234">
        <v>143</v>
      </c>
      <c r="N1234">
        <v>44012</v>
      </c>
      <c r="O1234" t="str">
        <f>+VLOOKUP(Línea_Causa_Sexo_Región[[#This Row],[id_LA]],Línea_Atención[],2,0)</f>
        <v>Línea Ambulatoria</v>
      </c>
    </row>
    <row r="1235" spans="2:15" x14ac:dyDescent="0.3">
      <c r="B1235" s="4" t="str">
        <f t="shared" si="57"/>
        <v>1-Causa Ingreso-11</v>
      </c>
      <c r="C1235" s="4" t="str">
        <f t="shared" si="58"/>
        <v>1-Causa Ingreso-11-Hombres</v>
      </c>
      <c r="D1235" s="4" t="str">
        <f t="shared" si="59"/>
        <v>1-Causa Ingreso-11-Hombres-11</v>
      </c>
      <c r="E1235">
        <v>1</v>
      </c>
      <c r="F1235" t="s">
        <v>365</v>
      </c>
      <c r="G1235" t="s">
        <v>416</v>
      </c>
      <c r="H1235" t="s">
        <v>133</v>
      </c>
      <c r="I1235">
        <v>11</v>
      </c>
      <c r="J1235" t="s">
        <v>211</v>
      </c>
      <c r="K1235" t="s">
        <v>252</v>
      </c>
      <c r="L1235" t="s">
        <v>101</v>
      </c>
      <c r="M1235">
        <v>6</v>
      </c>
      <c r="N1235">
        <v>44012</v>
      </c>
      <c r="O1235" t="str">
        <f>+VLOOKUP(Línea_Causa_Sexo_Región[[#This Row],[id_LA]],Línea_Atención[],2,0)</f>
        <v>Línea Ambulatoria</v>
      </c>
    </row>
    <row r="1236" spans="2:15" x14ac:dyDescent="0.3">
      <c r="B1236" s="4" t="str">
        <f t="shared" si="57"/>
        <v>1-Causa Ingreso-11</v>
      </c>
      <c r="C1236" s="4" t="str">
        <f t="shared" si="58"/>
        <v>1-Causa Ingreso-11-Hombres</v>
      </c>
      <c r="D1236" s="4" t="str">
        <f t="shared" si="59"/>
        <v>1-Causa Ingreso-11-Hombres-12</v>
      </c>
      <c r="E1236">
        <v>1</v>
      </c>
      <c r="F1236" t="s">
        <v>365</v>
      </c>
      <c r="G1236" t="s">
        <v>416</v>
      </c>
      <c r="H1236" t="s">
        <v>133</v>
      </c>
      <c r="I1236">
        <v>12</v>
      </c>
      <c r="J1236" t="s">
        <v>212</v>
      </c>
      <c r="K1236" t="s">
        <v>252</v>
      </c>
      <c r="L1236" t="s">
        <v>101</v>
      </c>
      <c r="M1236">
        <v>26</v>
      </c>
      <c r="N1236">
        <v>44012</v>
      </c>
      <c r="O1236" t="str">
        <f>+VLOOKUP(Línea_Causa_Sexo_Región[[#This Row],[id_LA]],Línea_Atención[],2,0)</f>
        <v>Línea Ambulatoria</v>
      </c>
    </row>
    <row r="1237" spans="2:15" x14ac:dyDescent="0.3">
      <c r="B1237" s="4" t="str">
        <f t="shared" si="57"/>
        <v>1-Causa Ingreso-11</v>
      </c>
      <c r="C1237" s="4" t="str">
        <f t="shared" si="58"/>
        <v>1-Causa Ingreso-11-Mujeres</v>
      </c>
      <c r="D1237" s="4" t="str">
        <f t="shared" si="59"/>
        <v>1-Causa Ingreso-11-Mujeres-15</v>
      </c>
      <c r="E1237">
        <v>1</v>
      </c>
      <c r="F1237" t="s">
        <v>365</v>
      </c>
      <c r="G1237" t="s">
        <v>416</v>
      </c>
      <c r="H1237" t="s">
        <v>133</v>
      </c>
      <c r="I1237">
        <v>15</v>
      </c>
      <c r="J1237" t="s">
        <v>215</v>
      </c>
      <c r="K1237" t="s">
        <v>253</v>
      </c>
      <c r="L1237" t="s">
        <v>101</v>
      </c>
      <c r="M1237">
        <v>131</v>
      </c>
      <c r="N1237">
        <v>44012</v>
      </c>
      <c r="O1237" t="str">
        <f>+VLOOKUP(Línea_Causa_Sexo_Región[[#This Row],[id_LA]],Línea_Atención[],2,0)</f>
        <v>Línea Ambulatoria</v>
      </c>
    </row>
    <row r="1238" spans="2:15" x14ac:dyDescent="0.3">
      <c r="B1238" s="4" t="str">
        <f t="shared" si="57"/>
        <v>1-Causa Ingreso-11</v>
      </c>
      <c r="C1238" s="4" t="str">
        <f t="shared" si="58"/>
        <v>1-Causa Ingreso-11-Mujeres</v>
      </c>
      <c r="D1238" s="4" t="str">
        <f t="shared" si="59"/>
        <v>1-Causa Ingreso-11-Mujeres-1</v>
      </c>
      <c r="E1238">
        <v>1</v>
      </c>
      <c r="F1238" t="s">
        <v>365</v>
      </c>
      <c r="G1238" t="s">
        <v>416</v>
      </c>
      <c r="H1238" t="s">
        <v>133</v>
      </c>
      <c r="I1238">
        <v>1</v>
      </c>
      <c r="J1238" t="s">
        <v>201</v>
      </c>
      <c r="K1238" t="s">
        <v>253</v>
      </c>
      <c r="L1238" t="s">
        <v>101</v>
      </c>
      <c r="M1238">
        <v>204</v>
      </c>
      <c r="N1238">
        <v>44012</v>
      </c>
      <c r="O1238" t="str">
        <f>+VLOOKUP(Línea_Causa_Sexo_Región[[#This Row],[id_LA]],Línea_Atención[],2,0)</f>
        <v>Línea Ambulatoria</v>
      </c>
    </row>
    <row r="1239" spans="2:15" x14ac:dyDescent="0.3">
      <c r="B1239" s="4" t="str">
        <f t="shared" si="57"/>
        <v>1-Causa Ingreso-11</v>
      </c>
      <c r="C1239" s="4" t="str">
        <f t="shared" si="58"/>
        <v>1-Causa Ingreso-11-Mujeres</v>
      </c>
      <c r="D1239" s="4" t="str">
        <f t="shared" si="59"/>
        <v>1-Causa Ingreso-11-Mujeres-2</v>
      </c>
      <c r="E1239">
        <v>1</v>
      </c>
      <c r="F1239" t="s">
        <v>365</v>
      </c>
      <c r="G1239" t="s">
        <v>416</v>
      </c>
      <c r="H1239" t="s">
        <v>133</v>
      </c>
      <c r="I1239">
        <v>2</v>
      </c>
      <c r="J1239" t="s">
        <v>202</v>
      </c>
      <c r="K1239" t="s">
        <v>253</v>
      </c>
      <c r="L1239" t="s">
        <v>101</v>
      </c>
      <c r="M1239">
        <v>536</v>
      </c>
      <c r="N1239">
        <v>44012</v>
      </c>
      <c r="O1239" t="str">
        <f>+VLOOKUP(Línea_Causa_Sexo_Región[[#This Row],[id_LA]],Línea_Atención[],2,0)</f>
        <v>Línea Ambulatoria</v>
      </c>
    </row>
    <row r="1240" spans="2:15" x14ac:dyDescent="0.3">
      <c r="B1240" s="4" t="str">
        <f t="shared" si="57"/>
        <v>1-Causa Ingreso-11</v>
      </c>
      <c r="C1240" s="4" t="str">
        <f t="shared" si="58"/>
        <v>1-Causa Ingreso-11-Mujeres</v>
      </c>
      <c r="D1240" s="4" t="str">
        <f t="shared" si="59"/>
        <v>1-Causa Ingreso-11-Mujeres-3</v>
      </c>
      <c r="E1240">
        <v>1</v>
      </c>
      <c r="F1240" t="s">
        <v>365</v>
      </c>
      <c r="G1240" t="s">
        <v>416</v>
      </c>
      <c r="H1240" t="s">
        <v>133</v>
      </c>
      <c r="I1240">
        <v>3</v>
      </c>
      <c r="J1240" t="s">
        <v>203</v>
      </c>
      <c r="K1240" t="s">
        <v>253</v>
      </c>
      <c r="L1240" t="s">
        <v>101</v>
      </c>
      <c r="M1240">
        <v>205</v>
      </c>
      <c r="N1240">
        <v>44012</v>
      </c>
      <c r="O1240" t="str">
        <f>+VLOOKUP(Línea_Causa_Sexo_Región[[#This Row],[id_LA]],Línea_Atención[],2,0)</f>
        <v>Línea Ambulatoria</v>
      </c>
    </row>
    <row r="1241" spans="2:15" x14ac:dyDescent="0.3">
      <c r="B1241" s="4" t="str">
        <f t="shared" si="57"/>
        <v>1-Causa Ingreso-11</v>
      </c>
      <c r="C1241" s="4" t="str">
        <f t="shared" si="58"/>
        <v>1-Causa Ingreso-11-Mujeres</v>
      </c>
      <c r="D1241" s="4" t="str">
        <f t="shared" si="59"/>
        <v>1-Causa Ingreso-11-Mujeres-4</v>
      </c>
      <c r="E1241">
        <v>1</v>
      </c>
      <c r="F1241" t="s">
        <v>365</v>
      </c>
      <c r="G1241" t="s">
        <v>416</v>
      </c>
      <c r="H1241" t="s">
        <v>133</v>
      </c>
      <c r="I1241">
        <v>4</v>
      </c>
      <c r="J1241" t="s">
        <v>204</v>
      </c>
      <c r="K1241" t="s">
        <v>253</v>
      </c>
      <c r="L1241" t="s">
        <v>101</v>
      </c>
      <c r="M1241">
        <v>354</v>
      </c>
      <c r="N1241">
        <v>44012</v>
      </c>
      <c r="O1241" t="str">
        <f>+VLOOKUP(Línea_Causa_Sexo_Región[[#This Row],[id_LA]],Línea_Atención[],2,0)</f>
        <v>Línea Ambulatoria</v>
      </c>
    </row>
    <row r="1242" spans="2:15" x14ac:dyDescent="0.3">
      <c r="B1242" s="4" t="str">
        <f t="shared" si="57"/>
        <v>1-Causa Ingreso-11</v>
      </c>
      <c r="C1242" s="4" t="str">
        <f t="shared" si="58"/>
        <v>1-Causa Ingreso-11-Mujeres</v>
      </c>
      <c r="D1242" s="4" t="str">
        <f t="shared" si="59"/>
        <v>1-Causa Ingreso-11-Mujeres-5</v>
      </c>
      <c r="E1242">
        <v>1</v>
      </c>
      <c r="F1242" t="s">
        <v>365</v>
      </c>
      <c r="G1242" t="s">
        <v>416</v>
      </c>
      <c r="H1242" t="s">
        <v>133</v>
      </c>
      <c r="I1242">
        <v>5</v>
      </c>
      <c r="J1242" t="s">
        <v>205</v>
      </c>
      <c r="K1242" t="s">
        <v>253</v>
      </c>
      <c r="L1242" t="s">
        <v>101</v>
      </c>
      <c r="M1242">
        <v>875</v>
      </c>
      <c r="N1242">
        <v>44012</v>
      </c>
      <c r="O1242" t="str">
        <f>+VLOOKUP(Línea_Causa_Sexo_Región[[#This Row],[id_LA]],Línea_Atención[],2,0)</f>
        <v>Línea Ambulatoria</v>
      </c>
    </row>
    <row r="1243" spans="2:15" x14ac:dyDescent="0.3">
      <c r="B1243" s="4" t="str">
        <f t="shared" si="57"/>
        <v>1-Causa Ingreso-11</v>
      </c>
      <c r="C1243" s="4" t="str">
        <f t="shared" si="58"/>
        <v>1-Causa Ingreso-11-Mujeres</v>
      </c>
      <c r="D1243" s="4" t="str">
        <f t="shared" si="59"/>
        <v>1-Causa Ingreso-11-Mujeres-13</v>
      </c>
      <c r="E1243">
        <v>1</v>
      </c>
      <c r="F1243" t="s">
        <v>365</v>
      </c>
      <c r="G1243" t="s">
        <v>416</v>
      </c>
      <c r="H1243" t="s">
        <v>133</v>
      </c>
      <c r="I1243">
        <v>13</v>
      </c>
      <c r="J1243" t="s">
        <v>213</v>
      </c>
      <c r="K1243" t="s">
        <v>253</v>
      </c>
      <c r="L1243" t="s">
        <v>101</v>
      </c>
      <c r="M1243">
        <v>2191</v>
      </c>
      <c r="N1243">
        <v>44012</v>
      </c>
      <c r="O1243" t="str">
        <f>+VLOOKUP(Línea_Causa_Sexo_Región[[#This Row],[id_LA]],Línea_Atención[],2,0)</f>
        <v>Línea Ambulatoria</v>
      </c>
    </row>
    <row r="1244" spans="2:15" x14ac:dyDescent="0.3">
      <c r="B1244" s="4" t="str">
        <f t="shared" si="57"/>
        <v>1-Causa Ingreso-11</v>
      </c>
      <c r="C1244" s="4" t="str">
        <f t="shared" si="58"/>
        <v>1-Causa Ingreso-11-Mujeres</v>
      </c>
      <c r="D1244" s="4" t="str">
        <f t="shared" si="59"/>
        <v>1-Causa Ingreso-11-Mujeres-6</v>
      </c>
      <c r="E1244">
        <v>1</v>
      </c>
      <c r="F1244" t="s">
        <v>365</v>
      </c>
      <c r="G1244" t="s">
        <v>416</v>
      </c>
      <c r="H1244" t="s">
        <v>133</v>
      </c>
      <c r="I1244">
        <v>6</v>
      </c>
      <c r="J1244" t="s">
        <v>206</v>
      </c>
      <c r="K1244" t="s">
        <v>253</v>
      </c>
      <c r="L1244" t="s">
        <v>101</v>
      </c>
      <c r="M1244">
        <v>459</v>
      </c>
      <c r="N1244">
        <v>44012</v>
      </c>
      <c r="O1244" t="str">
        <f>+VLOOKUP(Línea_Causa_Sexo_Región[[#This Row],[id_LA]],Línea_Atención[],2,0)</f>
        <v>Línea Ambulatoria</v>
      </c>
    </row>
    <row r="1245" spans="2:15" x14ac:dyDescent="0.3">
      <c r="B1245" s="4" t="str">
        <f t="shared" si="57"/>
        <v>1-Causa Ingreso-11</v>
      </c>
      <c r="C1245" s="4" t="str">
        <f t="shared" si="58"/>
        <v>1-Causa Ingreso-11-Mujeres</v>
      </c>
      <c r="D1245" s="4" t="str">
        <f t="shared" si="59"/>
        <v>1-Causa Ingreso-11-Mujeres-7</v>
      </c>
      <c r="E1245">
        <v>1</v>
      </c>
      <c r="F1245" t="s">
        <v>365</v>
      </c>
      <c r="G1245" t="s">
        <v>416</v>
      </c>
      <c r="H1245" t="s">
        <v>133</v>
      </c>
      <c r="I1245">
        <v>7</v>
      </c>
      <c r="J1245" t="s">
        <v>207</v>
      </c>
      <c r="K1245" t="s">
        <v>253</v>
      </c>
      <c r="L1245" t="s">
        <v>101</v>
      </c>
      <c r="M1245">
        <v>632</v>
      </c>
      <c r="N1245">
        <v>44012</v>
      </c>
      <c r="O1245" t="str">
        <f>+VLOOKUP(Línea_Causa_Sexo_Región[[#This Row],[id_LA]],Línea_Atención[],2,0)</f>
        <v>Línea Ambulatoria</v>
      </c>
    </row>
    <row r="1246" spans="2:15" x14ac:dyDescent="0.3">
      <c r="B1246" s="4" t="str">
        <f t="shared" si="57"/>
        <v>1-Causa Ingreso-11</v>
      </c>
      <c r="C1246" s="4" t="str">
        <f t="shared" si="58"/>
        <v>1-Causa Ingreso-11-Mujeres</v>
      </c>
      <c r="D1246" s="4" t="str">
        <f t="shared" si="59"/>
        <v>1-Causa Ingreso-11-Mujeres-16</v>
      </c>
      <c r="E1246">
        <v>1</v>
      </c>
      <c r="F1246" t="s">
        <v>365</v>
      </c>
      <c r="G1246" t="s">
        <v>416</v>
      </c>
      <c r="H1246" t="s">
        <v>133</v>
      </c>
      <c r="I1246">
        <v>16</v>
      </c>
      <c r="J1246" t="s">
        <v>216</v>
      </c>
      <c r="K1246" t="s">
        <v>253</v>
      </c>
      <c r="L1246" t="s">
        <v>101</v>
      </c>
      <c r="M1246">
        <v>300</v>
      </c>
      <c r="N1246">
        <v>44012</v>
      </c>
      <c r="O1246" t="str">
        <f>+VLOOKUP(Línea_Causa_Sexo_Región[[#This Row],[id_LA]],Línea_Atención[],2,0)</f>
        <v>Línea Ambulatoria</v>
      </c>
    </row>
    <row r="1247" spans="2:15" x14ac:dyDescent="0.3">
      <c r="B1247" s="4" t="str">
        <f t="shared" si="57"/>
        <v>1-Causa Ingreso-11</v>
      </c>
      <c r="C1247" s="4" t="str">
        <f t="shared" si="58"/>
        <v>1-Causa Ingreso-11-Mujeres</v>
      </c>
      <c r="D1247" s="4" t="str">
        <f t="shared" si="59"/>
        <v>1-Causa Ingreso-11-Mujeres-8</v>
      </c>
      <c r="E1247">
        <v>1</v>
      </c>
      <c r="F1247" t="s">
        <v>365</v>
      </c>
      <c r="G1247" t="s">
        <v>416</v>
      </c>
      <c r="H1247" t="s">
        <v>133</v>
      </c>
      <c r="I1247">
        <v>8</v>
      </c>
      <c r="J1247" t="s">
        <v>208</v>
      </c>
      <c r="K1247" t="s">
        <v>253</v>
      </c>
      <c r="L1247" t="s">
        <v>101</v>
      </c>
      <c r="M1247">
        <v>907</v>
      </c>
      <c r="N1247">
        <v>44012</v>
      </c>
      <c r="O1247" t="str">
        <f>+VLOOKUP(Línea_Causa_Sexo_Región[[#This Row],[id_LA]],Línea_Atención[],2,0)</f>
        <v>Línea Ambulatoria</v>
      </c>
    </row>
    <row r="1248" spans="2:15" x14ac:dyDescent="0.3">
      <c r="B1248" s="4" t="str">
        <f t="shared" si="57"/>
        <v>1-Causa Ingreso-11</v>
      </c>
      <c r="C1248" s="4" t="str">
        <f t="shared" si="58"/>
        <v>1-Causa Ingreso-11-Mujeres</v>
      </c>
      <c r="D1248" s="4" t="str">
        <f t="shared" si="59"/>
        <v>1-Causa Ingreso-11-Mujeres-9</v>
      </c>
      <c r="E1248">
        <v>1</v>
      </c>
      <c r="F1248" t="s">
        <v>365</v>
      </c>
      <c r="G1248" t="s">
        <v>416</v>
      </c>
      <c r="H1248" t="s">
        <v>133</v>
      </c>
      <c r="I1248">
        <v>9</v>
      </c>
      <c r="J1248" t="s">
        <v>209</v>
      </c>
      <c r="K1248" t="s">
        <v>253</v>
      </c>
      <c r="L1248" t="s">
        <v>101</v>
      </c>
      <c r="M1248">
        <v>298</v>
      </c>
      <c r="N1248">
        <v>44012</v>
      </c>
      <c r="O1248" t="str">
        <f>+VLOOKUP(Línea_Causa_Sexo_Región[[#This Row],[id_LA]],Línea_Atención[],2,0)</f>
        <v>Línea Ambulatoria</v>
      </c>
    </row>
    <row r="1249" spans="2:15" x14ac:dyDescent="0.3">
      <c r="B1249" s="4" t="str">
        <f t="shared" si="57"/>
        <v>1-Causa Ingreso-11</v>
      </c>
      <c r="C1249" s="4" t="str">
        <f t="shared" si="58"/>
        <v>1-Causa Ingreso-11-Mujeres</v>
      </c>
      <c r="D1249" s="4" t="str">
        <f t="shared" si="59"/>
        <v>1-Causa Ingreso-11-Mujeres-14</v>
      </c>
      <c r="E1249">
        <v>1</v>
      </c>
      <c r="F1249" t="s">
        <v>365</v>
      </c>
      <c r="G1249" t="s">
        <v>416</v>
      </c>
      <c r="H1249" t="s">
        <v>133</v>
      </c>
      <c r="I1249">
        <v>14</v>
      </c>
      <c r="J1249" t="s">
        <v>214</v>
      </c>
      <c r="K1249" t="s">
        <v>253</v>
      </c>
      <c r="L1249" t="s">
        <v>101</v>
      </c>
      <c r="M1249">
        <v>345</v>
      </c>
      <c r="N1249">
        <v>44012</v>
      </c>
      <c r="O1249" t="str">
        <f>+VLOOKUP(Línea_Causa_Sexo_Región[[#This Row],[id_LA]],Línea_Atención[],2,0)</f>
        <v>Línea Ambulatoria</v>
      </c>
    </row>
    <row r="1250" spans="2:15" x14ac:dyDescent="0.3">
      <c r="B1250" s="4" t="str">
        <f t="shared" si="57"/>
        <v>1-Causa Ingreso-11</v>
      </c>
      <c r="C1250" s="4" t="str">
        <f t="shared" si="58"/>
        <v>1-Causa Ingreso-11-Mujeres</v>
      </c>
      <c r="D1250" s="4" t="str">
        <f t="shared" si="59"/>
        <v>1-Causa Ingreso-11-Mujeres-10</v>
      </c>
      <c r="E1250">
        <v>1</v>
      </c>
      <c r="F1250" t="s">
        <v>365</v>
      </c>
      <c r="G1250" t="s">
        <v>416</v>
      </c>
      <c r="H1250" t="s">
        <v>133</v>
      </c>
      <c r="I1250">
        <v>10</v>
      </c>
      <c r="J1250" t="s">
        <v>210</v>
      </c>
      <c r="K1250" t="s">
        <v>253</v>
      </c>
      <c r="L1250" t="s">
        <v>101</v>
      </c>
      <c r="M1250">
        <v>609</v>
      </c>
      <c r="N1250">
        <v>44012</v>
      </c>
      <c r="O1250" t="str">
        <f>+VLOOKUP(Línea_Causa_Sexo_Región[[#This Row],[id_LA]],Línea_Atención[],2,0)</f>
        <v>Línea Ambulatoria</v>
      </c>
    </row>
    <row r="1251" spans="2:15" x14ac:dyDescent="0.3">
      <c r="B1251" s="4" t="str">
        <f t="shared" si="57"/>
        <v>1-Causa Ingreso-11</v>
      </c>
      <c r="C1251" s="4" t="str">
        <f t="shared" si="58"/>
        <v>1-Causa Ingreso-11-Mujeres</v>
      </c>
      <c r="D1251" s="4" t="str">
        <f t="shared" si="59"/>
        <v>1-Causa Ingreso-11-Mujeres-11</v>
      </c>
      <c r="E1251">
        <v>1</v>
      </c>
      <c r="F1251" t="s">
        <v>365</v>
      </c>
      <c r="G1251" t="s">
        <v>416</v>
      </c>
      <c r="H1251" t="s">
        <v>133</v>
      </c>
      <c r="I1251">
        <v>11</v>
      </c>
      <c r="J1251" t="s">
        <v>211</v>
      </c>
      <c r="K1251" t="s">
        <v>253</v>
      </c>
      <c r="L1251" t="s">
        <v>101</v>
      </c>
      <c r="M1251">
        <v>43</v>
      </c>
      <c r="N1251">
        <v>44012</v>
      </c>
      <c r="O1251" t="str">
        <f>+VLOOKUP(Línea_Causa_Sexo_Región[[#This Row],[id_LA]],Línea_Atención[],2,0)</f>
        <v>Línea Ambulatoria</v>
      </c>
    </row>
    <row r="1252" spans="2:15" x14ac:dyDescent="0.3">
      <c r="B1252" s="4" t="str">
        <f t="shared" si="57"/>
        <v>1-Causa Ingreso-11</v>
      </c>
      <c r="C1252" s="4" t="str">
        <f t="shared" si="58"/>
        <v>1-Causa Ingreso-11-Mujeres</v>
      </c>
      <c r="D1252" s="4" t="str">
        <f t="shared" si="59"/>
        <v>1-Causa Ingreso-11-Mujeres-12</v>
      </c>
      <c r="E1252">
        <v>1</v>
      </c>
      <c r="F1252" t="s">
        <v>365</v>
      </c>
      <c r="G1252" t="s">
        <v>416</v>
      </c>
      <c r="H1252" t="s">
        <v>133</v>
      </c>
      <c r="I1252">
        <v>12</v>
      </c>
      <c r="J1252" t="s">
        <v>212</v>
      </c>
      <c r="K1252" t="s">
        <v>253</v>
      </c>
      <c r="L1252" t="s">
        <v>101</v>
      </c>
      <c r="M1252">
        <v>76</v>
      </c>
      <c r="N1252">
        <v>44012</v>
      </c>
      <c r="O1252" t="str">
        <f>+VLOOKUP(Línea_Causa_Sexo_Región[[#This Row],[id_LA]],Línea_Atención[],2,0)</f>
        <v>Línea Ambulatoria</v>
      </c>
    </row>
    <row r="1253" spans="2:15" x14ac:dyDescent="0.3">
      <c r="B1253" s="4" t="str">
        <f t="shared" ref="B1253:B1316" si="60">+E1253&amp;"-"&amp;F1253</f>
        <v>1-Causa Ingreso-12</v>
      </c>
      <c r="C1253" s="4" t="str">
        <f t="shared" ref="C1253:C1316" si="61">+B1253&amp;"-"&amp;K1253</f>
        <v>1-Causa Ingreso-12-Hombres</v>
      </c>
      <c r="D1253" s="4" t="str">
        <f t="shared" ref="D1253:D1316" si="62">+C1253&amp;"-"&amp;I1253</f>
        <v>1-Causa Ingreso-12-Hombres-15</v>
      </c>
      <c r="E1253">
        <v>1</v>
      </c>
      <c r="F1253" t="s">
        <v>366</v>
      </c>
      <c r="G1253" t="s">
        <v>416</v>
      </c>
      <c r="H1253" t="s">
        <v>130</v>
      </c>
      <c r="I1253">
        <v>15</v>
      </c>
      <c r="J1253" t="s">
        <v>215</v>
      </c>
      <c r="K1253" t="s">
        <v>252</v>
      </c>
      <c r="L1253" t="s">
        <v>101</v>
      </c>
      <c r="M1253">
        <v>192</v>
      </c>
      <c r="N1253">
        <v>44012</v>
      </c>
      <c r="O1253" t="str">
        <f>+VLOOKUP(Línea_Causa_Sexo_Región[[#This Row],[id_LA]],Línea_Atención[],2,0)</f>
        <v>Línea Ambulatoria</v>
      </c>
    </row>
    <row r="1254" spans="2:15" x14ac:dyDescent="0.3">
      <c r="B1254" s="4" t="str">
        <f t="shared" si="60"/>
        <v>1-Causa Ingreso-12</v>
      </c>
      <c r="C1254" s="4" t="str">
        <f t="shared" si="61"/>
        <v>1-Causa Ingreso-12-Hombres</v>
      </c>
      <c r="D1254" s="4" t="str">
        <f t="shared" si="62"/>
        <v>1-Causa Ingreso-12-Hombres-1</v>
      </c>
      <c r="E1254">
        <v>1</v>
      </c>
      <c r="F1254" t="s">
        <v>366</v>
      </c>
      <c r="G1254" t="s">
        <v>416</v>
      </c>
      <c r="H1254" t="s">
        <v>130</v>
      </c>
      <c r="I1254">
        <v>1</v>
      </c>
      <c r="J1254" t="s">
        <v>201</v>
      </c>
      <c r="K1254" t="s">
        <v>252</v>
      </c>
      <c r="L1254" t="s">
        <v>101</v>
      </c>
      <c r="M1254">
        <v>136</v>
      </c>
      <c r="N1254">
        <v>44012</v>
      </c>
      <c r="O1254" t="str">
        <f>+VLOOKUP(Línea_Causa_Sexo_Región[[#This Row],[id_LA]],Línea_Atención[],2,0)</f>
        <v>Línea Ambulatoria</v>
      </c>
    </row>
    <row r="1255" spans="2:15" x14ac:dyDescent="0.3">
      <c r="B1255" s="4" t="str">
        <f t="shared" si="60"/>
        <v>1-Causa Ingreso-12</v>
      </c>
      <c r="C1255" s="4" t="str">
        <f t="shared" si="61"/>
        <v>1-Causa Ingreso-12-Hombres</v>
      </c>
      <c r="D1255" s="4" t="str">
        <f t="shared" si="62"/>
        <v>1-Causa Ingreso-12-Hombres-2</v>
      </c>
      <c r="E1255">
        <v>1</v>
      </c>
      <c r="F1255" t="s">
        <v>366</v>
      </c>
      <c r="G1255" t="s">
        <v>416</v>
      </c>
      <c r="H1255" t="s">
        <v>130</v>
      </c>
      <c r="I1255">
        <v>2</v>
      </c>
      <c r="J1255" t="s">
        <v>202</v>
      </c>
      <c r="K1255" t="s">
        <v>252</v>
      </c>
      <c r="L1255" t="s">
        <v>101</v>
      </c>
      <c r="M1255">
        <v>357</v>
      </c>
      <c r="N1255">
        <v>44012</v>
      </c>
      <c r="O1255" t="str">
        <f>+VLOOKUP(Línea_Causa_Sexo_Región[[#This Row],[id_LA]],Línea_Atención[],2,0)</f>
        <v>Línea Ambulatoria</v>
      </c>
    </row>
    <row r="1256" spans="2:15" x14ac:dyDescent="0.3">
      <c r="B1256" s="4" t="str">
        <f t="shared" si="60"/>
        <v>1-Causa Ingreso-12</v>
      </c>
      <c r="C1256" s="4" t="str">
        <f t="shared" si="61"/>
        <v>1-Causa Ingreso-12-Hombres</v>
      </c>
      <c r="D1256" s="4" t="str">
        <f t="shared" si="62"/>
        <v>1-Causa Ingreso-12-Hombres-3</v>
      </c>
      <c r="E1256">
        <v>1</v>
      </c>
      <c r="F1256" t="s">
        <v>366</v>
      </c>
      <c r="G1256" t="s">
        <v>416</v>
      </c>
      <c r="H1256" t="s">
        <v>130</v>
      </c>
      <c r="I1256">
        <v>3</v>
      </c>
      <c r="J1256" t="s">
        <v>203</v>
      </c>
      <c r="K1256" t="s">
        <v>252</v>
      </c>
      <c r="L1256" t="s">
        <v>101</v>
      </c>
      <c r="M1256">
        <v>329</v>
      </c>
      <c r="N1256">
        <v>44012</v>
      </c>
      <c r="O1256" t="str">
        <f>+VLOOKUP(Línea_Causa_Sexo_Región[[#This Row],[id_LA]],Línea_Atención[],2,0)</f>
        <v>Línea Ambulatoria</v>
      </c>
    </row>
    <row r="1257" spans="2:15" x14ac:dyDescent="0.3">
      <c r="B1257" s="4" t="str">
        <f t="shared" si="60"/>
        <v>1-Causa Ingreso-12</v>
      </c>
      <c r="C1257" s="4" t="str">
        <f t="shared" si="61"/>
        <v>1-Causa Ingreso-12-Hombres</v>
      </c>
      <c r="D1257" s="4" t="str">
        <f t="shared" si="62"/>
        <v>1-Causa Ingreso-12-Hombres-4</v>
      </c>
      <c r="E1257">
        <v>1</v>
      </c>
      <c r="F1257" t="s">
        <v>366</v>
      </c>
      <c r="G1257" t="s">
        <v>416</v>
      </c>
      <c r="H1257" t="s">
        <v>130</v>
      </c>
      <c r="I1257">
        <v>4</v>
      </c>
      <c r="J1257" t="s">
        <v>204</v>
      </c>
      <c r="K1257" t="s">
        <v>252</v>
      </c>
      <c r="L1257" t="s">
        <v>101</v>
      </c>
      <c r="M1257">
        <v>310</v>
      </c>
      <c r="N1257">
        <v>44012</v>
      </c>
      <c r="O1257" t="str">
        <f>+VLOOKUP(Línea_Causa_Sexo_Región[[#This Row],[id_LA]],Línea_Atención[],2,0)</f>
        <v>Línea Ambulatoria</v>
      </c>
    </row>
    <row r="1258" spans="2:15" x14ac:dyDescent="0.3">
      <c r="B1258" s="4" t="str">
        <f t="shared" si="60"/>
        <v>1-Causa Ingreso-12</v>
      </c>
      <c r="C1258" s="4" t="str">
        <f t="shared" si="61"/>
        <v>1-Causa Ingreso-12-Hombres</v>
      </c>
      <c r="D1258" s="4" t="str">
        <f t="shared" si="62"/>
        <v>1-Causa Ingreso-12-Hombres-5</v>
      </c>
      <c r="E1258">
        <v>1</v>
      </c>
      <c r="F1258" t="s">
        <v>366</v>
      </c>
      <c r="G1258" t="s">
        <v>416</v>
      </c>
      <c r="H1258" t="s">
        <v>130</v>
      </c>
      <c r="I1258">
        <v>5</v>
      </c>
      <c r="J1258" t="s">
        <v>205</v>
      </c>
      <c r="K1258" t="s">
        <v>252</v>
      </c>
      <c r="L1258" t="s">
        <v>101</v>
      </c>
      <c r="M1258">
        <v>963</v>
      </c>
      <c r="N1258">
        <v>44012</v>
      </c>
      <c r="O1258" t="str">
        <f>+VLOOKUP(Línea_Causa_Sexo_Región[[#This Row],[id_LA]],Línea_Atención[],2,0)</f>
        <v>Línea Ambulatoria</v>
      </c>
    </row>
    <row r="1259" spans="2:15" x14ac:dyDescent="0.3">
      <c r="B1259" s="4" t="str">
        <f t="shared" si="60"/>
        <v>1-Causa Ingreso-12</v>
      </c>
      <c r="C1259" s="4" t="str">
        <f t="shared" si="61"/>
        <v>1-Causa Ingreso-12-Hombres</v>
      </c>
      <c r="D1259" s="4" t="str">
        <f t="shared" si="62"/>
        <v>1-Causa Ingreso-12-Hombres-13</v>
      </c>
      <c r="E1259">
        <v>1</v>
      </c>
      <c r="F1259" t="s">
        <v>366</v>
      </c>
      <c r="G1259" t="s">
        <v>416</v>
      </c>
      <c r="H1259" t="s">
        <v>130</v>
      </c>
      <c r="I1259">
        <v>13</v>
      </c>
      <c r="J1259" t="s">
        <v>213</v>
      </c>
      <c r="K1259" t="s">
        <v>252</v>
      </c>
      <c r="L1259" t="s">
        <v>101</v>
      </c>
      <c r="M1259">
        <v>1675</v>
      </c>
      <c r="N1259">
        <v>44012</v>
      </c>
      <c r="O1259" t="str">
        <f>+VLOOKUP(Línea_Causa_Sexo_Región[[#This Row],[id_LA]],Línea_Atención[],2,0)</f>
        <v>Línea Ambulatoria</v>
      </c>
    </row>
    <row r="1260" spans="2:15" x14ac:dyDescent="0.3">
      <c r="B1260" s="4" t="str">
        <f t="shared" si="60"/>
        <v>1-Causa Ingreso-12</v>
      </c>
      <c r="C1260" s="4" t="str">
        <f t="shared" si="61"/>
        <v>1-Causa Ingreso-12-Hombres</v>
      </c>
      <c r="D1260" s="4" t="str">
        <f t="shared" si="62"/>
        <v>1-Causa Ingreso-12-Hombres-6</v>
      </c>
      <c r="E1260">
        <v>1</v>
      </c>
      <c r="F1260" t="s">
        <v>366</v>
      </c>
      <c r="G1260" t="s">
        <v>416</v>
      </c>
      <c r="H1260" t="s">
        <v>130</v>
      </c>
      <c r="I1260">
        <v>6</v>
      </c>
      <c r="J1260" t="s">
        <v>206</v>
      </c>
      <c r="K1260" t="s">
        <v>252</v>
      </c>
      <c r="L1260" t="s">
        <v>101</v>
      </c>
      <c r="M1260">
        <v>614</v>
      </c>
      <c r="N1260">
        <v>44012</v>
      </c>
      <c r="O1260" t="str">
        <f>+VLOOKUP(Línea_Causa_Sexo_Región[[#This Row],[id_LA]],Línea_Atención[],2,0)</f>
        <v>Línea Ambulatoria</v>
      </c>
    </row>
    <row r="1261" spans="2:15" x14ac:dyDescent="0.3">
      <c r="B1261" s="4" t="str">
        <f t="shared" si="60"/>
        <v>1-Causa Ingreso-12</v>
      </c>
      <c r="C1261" s="4" t="str">
        <f t="shared" si="61"/>
        <v>1-Causa Ingreso-12-Hombres</v>
      </c>
      <c r="D1261" s="4" t="str">
        <f t="shared" si="62"/>
        <v>1-Causa Ingreso-12-Hombres-7</v>
      </c>
      <c r="E1261">
        <v>1</v>
      </c>
      <c r="F1261" t="s">
        <v>366</v>
      </c>
      <c r="G1261" t="s">
        <v>416</v>
      </c>
      <c r="H1261" t="s">
        <v>130</v>
      </c>
      <c r="I1261">
        <v>7</v>
      </c>
      <c r="J1261" t="s">
        <v>207</v>
      </c>
      <c r="K1261" t="s">
        <v>252</v>
      </c>
      <c r="L1261" t="s">
        <v>101</v>
      </c>
      <c r="M1261">
        <v>359</v>
      </c>
      <c r="N1261">
        <v>44012</v>
      </c>
      <c r="O1261" t="str">
        <f>+VLOOKUP(Línea_Causa_Sexo_Región[[#This Row],[id_LA]],Línea_Atención[],2,0)</f>
        <v>Línea Ambulatoria</v>
      </c>
    </row>
    <row r="1262" spans="2:15" x14ac:dyDescent="0.3">
      <c r="B1262" s="4" t="str">
        <f t="shared" si="60"/>
        <v>1-Causa Ingreso-12</v>
      </c>
      <c r="C1262" s="4" t="str">
        <f t="shared" si="61"/>
        <v>1-Causa Ingreso-12-Hombres</v>
      </c>
      <c r="D1262" s="4" t="str">
        <f t="shared" si="62"/>
        <v>1-Causa Ingreso-12-Hombres-16</v>
      </c>
      <c r="E1262">
        <v>1</v>
      </c>
      <c r="F1262" t="s">
        <v>366</v>
      </c>
      <c r="G1262" t="s">
        <v>416</v>
      </c>
      <c r="H1262" t="s">
        <v>130</v>
      </c>
      <c r="I1262">
        <v>16</v>
      </c>
      <c r="J1262" t="s">
        <v>216</v>
      </c>
      <c r="K1262" t="s">
        <v>252</v>
      </c>
      <c r="L1262" t="s">
        <v>101</v>
      </c>
      <c r="M1262">
        <v>248</v>
      </c>
      <c r="N1262">
        <v>44012</v>
      </c>
      <c r="O1262" t="str">
        <f>+VLOOKUP(Línea_Causa_Sexo_Región[[#This Row],[id_LA]],Línea_Atención[],2,0)</f>
        <v>Línea Ambulatoria</v>
      </c>
    </row>
    <row r="1263" spans="2:15" x14ac:dyDescent="0.3">
      <c r="B1263" s="4" t="str">
        <f t="shared" si="60"/>
        <v>1-Causa Ingreso-12</v>
      </c>
      <c r="C1263" s="4" t="str">
        <f t="shared" si="61"/>
        <v>1-Causa Ingreso-12-Hombres</v>
      </c>
      <c r="D1263" s="4" t="str">
        <f t="shared" si="62"/>
        <v>1-Causa Ingreso-12-Hombres-8</v>
      </c>
      <c r="E1263">
        <v>1</v>
      </c>
      <c r="F1263" t="s">
        <v>366</v>
      </c>
      <c r="G1263" t="s">
        <v>416</v>
      </c>
      <c r="H1263" t="s">
        <v>130</v>
      </c>
      <c r="I1263">
        <v>8</v>
      </c>
      <c r="J1263" t="s">
        <v>208</v>
      </c>
      <c r="K1263" t="s">
        <v>252</v>
      </c>
      <c r="L1263" t="s">
        <v>101</v>
      </c>
      <c r="M1263">
        <v>826</v>
      </c>
      <c r="N1263">
        <v>44012</v>
      </c>
      <c r="O1263" t="str">
        <f>+VLOOKUP(Línea_Causa_Sexo_Región[[#This Row],[id_LA]],Línea_Atención[],2,0)</f>
        <v>Línea Ambulatoria</v>
      </c>
    </row>
    <row r="1264" spans="2:15" x14ac:dyDescent="0.3">
      <c r="B1264" s="4" t="str">
        <f t="shared" si="60"/>
        <v>1-Causa Ingreso-12</v>
      </c>
      <c r="C1264" s="4" t="str">
        <f t="shared" si="61"/>
        <v>1-Causa Ingreso-12-Hombres</v>
      </c>
      <c r="D1264" s="4" t="str">
        <f t="shared" si="62"/>
        <v>1-Causa Ingreso-12-Hombres-9</v>
      </c>
      <c r="E1264">
        <v>1</v>
      </c>
      <c r="F1264" t="s">
        <v>366</v>
      </c>
      <c r="G1264" t="s">
        <v>416</v>
      </c>
      <c r="H1264" t="s">
        <v>130</v>
      </c>
      <c r="I1264">
        <v>9</v>
      </c>
      <c r="J1264" t="s">
        <v>209</v>
      </c>
      <c r="K1264" t="s">
        <v>252</v>
      </c>
      <c r="L1264" t="s">
        <v>101</v>
      </c>
      <c r="M1264">
        <v>375</v>
      </c>
      <c r="N1264">
        <v>44012</v>
      </c>
      <c r="O1264" t="str">
        <f>+VLOOKUP(Línea_Causa_Sexo_Región[[#This Row],[id_LA]],Línea_Atención[],2,0)</f>
        <v>Línea Ambulatoria</v>
      </c>
    </row>
    <row r="1265" spans="2:15" x14ac:dyDescent="0.3">
      <c r="B1265" s="4" t="str">
        <f t="shared" si="60"/>
        <v>1-Causa Ingreso-12</v>
      </c>
      <c r="C1265" s="4" t="str">
        <f t="shared" si="61"/>
        <v>1-Causa Ingreso-12-Hombres</v>
      </c>
      <c r="D1265" s="4" t="str">
        <f t="shared" si="62"/>
        <v>1-Causa Ingreso-12-Hombres-14</v>
      </c>
      <c r="E1265">
        <v>1</v>
      </c>
      <c r="F1265" t="s">
        <v>366</v>
      </c>
      <c r="G1265" t="s">
        <v>416</v>
      </c>
      <c r="H1265" t="s">
        <v>130</v>
      </c>
      <c r="I1265">
        <v>14</v>
      </c>
      <c r="J1265" t="s">
        <v>214</v>
      </c>
      <c r="K1265" t="s">
        <v>252</v>
      </c>
      <c r="L1265" t="s">
        <v>101</v>
      </c>
      <c r="M1265">
        <v>257</v>
      </c>
      <c r="N1265">
        <v>44012</v>
      </c>
      <c r="O1265" t="str">
        <f>+VLOOKUP(Línea_Causa_Sexo_Región[[#This Row],[id_LA]],Línea_Atención[],2,0)</f>
        <v>Línea Ambulatoria</v>
      </c>
    </row>
    <row r="1266" spans="2:15" x14ac:dyDescent="0.3">
      <c r="B1266" s="4" t="str">
        <f t="shared" si="60"/>
        <v>1-Causa Ingreso-12</v>
      </c>
      <c r="C1266" s="4" t="str">
        <f t="shared" si="61"/>
        <v>1-Causa Ingreso-12-Hombres</v>
      </c>
      <c r="D1266" s="4" t="str">
        <f t="shared" si="62"/>
        <v>1-Causa Ingreso-12-Hombres-10</v>
      </c>
      <c r="E1266">
        <v>1</v>
      </c>
      <c r="F1266" t="s">
        <v>366</v>
      </c>
      <c r="G1266" t="s">
        <v>416</v>
      </c>
      <c r="H1266" t="s">
        <v>130</v>
      </c>
      <c r="I1266">
        <v>10</v>
      </c>
      <c r="J1266" t="s">
        <v>210</v>
      </c>
      <c r="K1266" t="s">
        <v>252</v>
      </c>
      <c r="L1266" t="s">
        <v>101</v>
      </c>
      <c r="M1266">
        <v>477</v>
      </c>
      <c r="N1266">
        <v>44012</v>
      </c>
      <c r="O1266" t="str">
        <f>+VLOOKUP(Línea_Causa_Sexo_Región[[#This Row],[id_LA]],Línea_Atención[],2,0)</f>
        <v>Línea Ambulatoria</v>
      </c>
    </row>
    <row r="1267" spans="2:15" x14ac:dyDescent="0.3">
      <c r="B1267" s="4" t="str">
        <f t="shared" si="60"/>
        <v>1-Causa Ingreso-12</v>
      </c>
      <c r="C1267" s="4" t="str">
        <f t="shared" si="61"/>
        <v>1-Causa Ingreso-12-Hombres</v>
      </c>
      <c r="D1267" s="4" t="str">
        <f t="shared" si="62"/>
        <v>1-Causa Ingreso-12-Hombres-11</v>
      </c>
      <c r="E1267">
        <v>1</v>
      </c>
      <c r="F1267" t="s">
        <v>366</v>
      </c>
      <c r="G1267" t="s">
        <v>416</v>
      </c>
      <c r="H1267" t="s">
        <v>130</v>
      </c>
      <c r="I1267">
        <v>11</v>
      </c>
      <c r="J1267" t="s">
        <v>211</v>
      </c>
      <c r="K1267" t="s">
        <v>252</v>
      </c>
      <c r="L1267" t="s">
        <v>101</v>
      </c>
      <c r="M1267">
        <v>69</v>
      </c>
      <c r="N1267">
        <v>44012</v>
      </c>
      <c r="O1267" t="str">
        <f>+VLOOKUP(Línea_Causa_Sexo_Región[[#This Row],[id_LA]],Línea_Atención[],2,0)</f>
        <v>Línea Ambulatoria</v>
      </c>
    </row>
    <row r="1268" spans="2:15" x14ac:dyDescent="0.3">
      <c r="B1268" s="4" t="str">
        <f t="shared" si="60"/>
        <v>1-Causa Ingreso-12</v>
      </c>
      <c r="C1268" s="4" t="str">
        <f t="shared" si="61"/>
        <v>1-Causa Ingreso-12-Hombres</v>
      </c>
      <c r="D1268" s="4" t="str">
        <f t="shared" si="62"/>
        <v>1-Causa Ingreso-12-Hombres-12</v>
      </c>
      <c r="E1268">
        <v>1</v>
      </c>
      <c r="F1268" t="s">
        <v>366</v>
      </c>
      <c r="G1268" t="s">
        <v>416</v>
      </c>
      <c r="H1268" t="s">
        <v>130</v>
      </c>
      <c r="I1268">
        <v>12</v>
      </c>
      <c r="J1268" t="s">
        <v>212</v>
      </c>
      <c r="K1268" t="s">
        <v>252</v>
      </c>
      <c r="L1268" t="s">
        <v>101</v>
      </c>
      <c r="M1268">
        <v>92</v>
      </c>
      <c r="N1268">
        <v>44012</v>
      </c>
      <c r="O1268" t="str">
        <f>+VLOOKUP(Línea_Causa_Sexo_Región[[#This Row],[id_LA]],Línea_Atención[],2,0)</f>
        <v>Línea Ambulatoria</v>
      </c>
    </row>
    <row r="1269" spans="2:15" x14ac:dyDescent="0.3">
      <c r="B1269" s="4" t="str">
        <f t="shared" si="60"/>
        <v>1-Causa Ingreso-12</v>
      </c>
      <c r="C1269" s="4" t="str">
        <f t="shared" si="61"/>
        <v>1-Causa Ingreso-12-Mujeres</v>
      </c>
      <c r="D1269" s="4" t="str">
        <f t="shared" si="62"/>
        <v>1-Causa Ingreso-12-Mujeres-15</v>
      </c>
      <c r="E1269">
        <v>1</v>
      </c>
      <c r="F1269" t="s">
        <v>366</v>
      </c>
      <c r="G1269" t="s">
        <v>416</v>
      </c>
      <c r="H1269" t="s">
        <v>130</v>
      </c>
      <c r="I1269">
        <v>15</v>
      </c>
      <c r="J1269" t="s">
        <v>215</v>
      </c>
      <c r="K1269" t="s">
        <v>253</v>
      </c>
      <c r="L1269" t="s">
        <v>101</v>
      </c>
      <c r="M1269">
        <v>171</v>
      </c>
      <c r="N1269">
        <v>44012</v>
      </c>
      <c r="O1269" t="str">
        <f>+VLOOKUP(Línea_Causa_Sexo_Región[[#This Row],[id_LA]],Línea_Atención[],2,0)</f>
        <v>Línea Ambulatoria</v>
      </c>
    </row>
    <row r="1270" spans="2:15" x14ac:dyDescent="0.3">
      <c r="B1270" s="4" t="str">
        <f t="shared" si="60"/>
        <v>1-Causa Ingreso-12</v>
      </c>
      <c r="C1270" s="4" t="str">
        <f t="shared" si="61"/>
        <v>1-Causa Ingreso-12-Mujeres</v>
      </c>
      <c r="D1270" s="4" t="str">
        <f t="shared" si="62"/>
        <v>1-Causa Ingreso-12-Mujeres-1</v>
      </c>
      <c r="E1270">
        <v>1</v>
      </c>
      <c r="F1270" t="s">
        <v>366</v>
      </c>
      <c r="G1270" t="s">
        <v>416</v>
      </c>
      <c r="H1270" t="s">
        <v>130</v>
      </c>
      <c r="I1270">
        <v>1</v>
      </c>
      <c r="J1270" t="s">
        <v>201</v>
      </c>
      <c r="K1270" t="s">
        <v>253</v>
      </c>
      <c r="L1270" t="s">
        <v>101</v>
      </c>
      <c r="M1270">
        <v>118</v>
      </c>
      <c r="N1270">
        <v>44012</v>
      </c>
      <c r="O1270" t="str">
        <f>+VLOOKUP(Línea_Causa_Sexo_Región[[#This Row],[id_LA]],Línea_Atención[],2,0)</f>
        <v>Línea Ambulatoria</v>
      </c>
    </row>
    <row r="1271" spans="2:15" x14ac:dyDescent="0.3">
      <c r="B1271" s="4" t="str">
        <f t="shared" si="60"/>
        <v>1-Causa Ingreso-12</v>
      </c>
      <c r="C1271" s="4" t="str">
        <f t="shared" si="61"/>
        <v>1-Causa Ingreso-12-Mujeres</v>
      </c>
      <c r="D1271" s="4" t="str">
        <f t="shared" si="62"/>
        <v>1-Causa Ingreso-12-Mujeres-2</v>
      </c>
      <c r="E1271">
        <v>1</v>
      </c>
      <c r="F1271" t="s">
        <v>366</v>
      </c>
      <c r="G1271" t="s">
        <v>416</v>
      </c>
      <c r="H1271" t="s">
        <v>130</v>
      </c>
      <c r="I1271">
        <v>2</v>
      </c>
      <c r="J1271" t="s">
        <v>202</v>
      </c>
      <c r="K1271" t="s">
        <v>253</v>
      </c>
      <c r="L1271" t="s">
        <v>101</v>
      </c>
      <c r="M1271">
        <v>321</v>
      </c>
      <c r="N1271">
        <v>44012</v>
      </c>
      <c r="O1271" t="str">
        <f>+VLOOKUP(Línea_Causa_Sexo_Región[[#This Row],[id_LA]],Línea_Atención[],2,0)</f>
        <v>Línea Ambulatoria</v>
      </c>
    </row>
    <row r="1272" spans="2:15" x14ac:dyDescent="0.3">
      <c r="B1272" s="4" t="str">
        <f t="shared" si="60"/>
        <v>1-Causa Ingreso-12</v>
      </c>
      <c r="C1272" s="4" t="str">
        <f t="shared" si="61"/>
        <v>1-Causa Ingreso-12-Mujeres</v>
      </c>
      <c r="D1272" s="4" t="str">
        <f t="shared" si="62"/>
        <v>1-Causa Ingreso-12-Mujeres-3</v>
      </c>
      <c r="E1272">
        <v>1</v>
      </c>
      <c r="F1272" t="s">
        <v>366</v>
      </c>
      <c r="G1272" t="s">
        <v>416</v>
      </c>
      <c r="H1272" t="s">
        <v>130</v>
      </c>
      <c r="I1272">
        <v>3</v>
      </c>
      <c r="J1272" t="s">
        <v>203</v>
      </c>
      <c r="K1272" t="s">
        <v>253</v>
      </c>
      <c r="L1272" t="s">
        <v>101</v>
      </c>
      <c r="M1272">
        <v>302</v>
      </c>
      <c r="N1272">
        <v>44012</v>
      </c>
      <c r="O1272" t="str">
        <f>+VLOOKUP(Línea_Causa_Sexo_Región[[#This Row],[id_LA]],Línea_Atención[],2,0)</f>
        <v>Línea Ambulatoria</v>
      </c>
    </row>
    <row r="1273" spans="2:15" x14ac:dyDescent="0.3">
      <c r="B1273" s="4" t="str">
        <f t="shared" si="60"/>
        <v>1-Causa Ingreso-12</v>
      </c>
      <c r="C1273" s="4" t="str">
        <f t="shared" si="61"/>
        <v>1-Causa Ingreso-12-Mujeres</v>
      </c>
      <c r="D1273" s="4" t="str">
        <f t="shared" si="62"/>
        <v>1-Causa Ingreso-12-Mujeres-4</v>
      </c>
      <c r="E1273">
        <v>1</v>
      </c>
      <c r="F1273" t="s">
        <v>366</v>
      </c>
      <c r="G1273" t="s">
        <v>416</v>
      </c>
      <c r="H1273" t="s">
        <v>130</v>
      </c>
      <c r="I1273">
        <v>4</v>
      </c>
      <c r="J1273" t="s">
        <v>204</v>
      </c>
      <c r="K1273" t="s">
        <v>253</v>
      </c>
      <c r="L1273" t="s">
        <v>101</v>
      </c>
      <c r="M1273">
        <v>261</v>
      </c>
      <c r="N1273">
        <v>44012</v>
      </c>
      <c r="O1273" t="str">
        <f>+VLOOKUP(Línea_Causa_Sexo_Región[[#This Row],[id_LA]],Línea_Atención[],2,0)</f>
        <v>Línea Ambulatoria</v>
      </c>
    </row>
    <row r="1274" spans="2:15" x14ac:dyDescent="0.3">
      <c r="B1274" s="4" t="str">
        <f t="shared" si="60"/>
        <v>1-Causa Ingreso-12</v>
      </c>
      <c r="C1274" s="4" t="str">
        <f t="shared" si="61"/>
        <v>1-Causa Ingreso-12-Mujeres</v>
      </c>
      <c r="D1274" s="4" t="str">
        <f t="shared" si="62"/>
        <v>1-Causa Ingreso-12-Mujeres-5</v>
      </c>
      <c r="E1274">
        <v>1</v>
      </c>
      <c r="F1274" t="s">
        <v>366</v>
      </c>
      <c r="G1274" t="s">
        <v>416</v>
      </c>
      <c r="H1274" t="s">
        <v>130</v>
      </c>
      <c r="I1274">
        <v>5</v>
      </c>
      <c r="J1274" t="s">
        <v>205</v>
      </c>
      <c r="K1274" t="s">
        <v>253</v>
      </c>
      <c r="L1274" t="s">
        <v>101</v>
      </c>
      <c r="M1274">
        <v>932</v>
      </c>
      <c r="N1274">
        <v>44012</v>
      </c>
      <c r="O1274" t="str">
        <f>+VLOOKUP(Línea_Causa_Sexo_Región[[#This Row],[id_LA]],Línea_Atención[],2,0)</f>
        <v>Línea Ambulatoria</v>
      </c>
    </row>
    <row r="1275" spans="2:15" x14ac:dyDescent="0.3">
      <c r="B1275" s="4" t="str">
        <f t="shared" si="60"/>
        <v>1-Causa Ingreso-12</v>
      </c>
      <c r="C1275" s="4" t="str">
        <f t="shared" si="61"/>
        <v>1-Causa Ingreso-12-Mujeres</v>
      </c>
      <c r="D1275" s="4" t="str">
        <f t="shared" si="62"/>
        <v>1-Causa Ingreso-12-Mujeres-13</v>
      </c>
      <c r="E1275">
        <v>1</v>
      </c>
      <c r="F1275" t="s">
        <v>366</v>
      </c>
      <c r="G1275" t="s">
        <v>416</v>
      </c>
      <c r="H1275" t="s">
        <v>130</v>
      </c>
      <c r="I1275">
        <v>13</v>
      </c>
      <c r="J1275" t="s">
        <v>213</v>
      </c>
      <c r="K1275" t="s">
        <v>253</v>
      </c>
      <c r="L1275" t="s">
        <v>101</v>
      </c>
      <c r="M1275">
        <v>1565</v>
      </c>
      <c r="N1275">
        <v>44012</v>
      </c>
      <c r="O1275" t="str">
        <f>+VLOOKUP(Línea_Causa_Sexo_Región[[#This Row],[id_LA]],Línea_Atención[],2,0)</f>
        <v>Línea Ambulatoria</v>
      </c>
    </row>
    <row r="1276" spans="2:15" x14ac:dyDescent="0.3">
      <c r="B1276" s="4" t="str">
        <f t="shared" si="60"/>
        <v>1-Causa Ingreso-12</v>
      </c>
      <c r="C1276" s="4" t="str">
        <f t="shared" si="61"/>
        <v>1-Causa Ingreso-12-Mujeres</v>
      </c>
      <c r="D1276" s="4" t="str">
        <f t="shared" si="62"/>
        <v>1-Causa Ingreso-12-Mujeres-6</v>
      </c>
      <c r="E1276">
        <v>1</v>
      </c>
      <c r="F1276" t="s">
        <v>366</v>
      </c>
      <c r="G1276" t="s">
        <v>416</v>
      </c>
      <c r="H1276" t="s">
        <v>130</v>
      </c>
      <c r="I1276">
        <v>6</v>
      </c>
      <c r="J1276" t="s">
        <v>206</v>
      </c>
      <c r="K1276" t="s">
        <v>253</v>
      </c>
      <c r="L1276" t="s">
        <v>101</v>
      </c>
      <c r="M1276">
        <v>629</v>
      </c>
      <c r="N1276">
        <v>44012</v>
      </c>
      <c r="O1276" t="str">
        <f>+VLOOKUP(Línea_Causa_Sexo_Región[[#This Row],[id_LA]],Línea_Atención[],2,0)</f>
        <v>Línea Ambulatoria</v>
      </c>
    </row>
    <row r="1277" spans="2:15" x14ac:dyDescent="0.3">
      <c r="B1277" s="4" t="str">
        <f t="shared" si="60"/>
        <v>1-Causa Ingreso-12</v>
      </c>
      <c r="C1277" s="4" t="str">
        <f t="shared" si="61"/>
        <v>1-Causa Ingreso-12-Mujeres</v>
      </c>
      <c r="D1277" s="4" t="str">
        <f t="shared" si="62"/>
        <v>1-Causa Ingreso-12-Mujeres-7</v>
      </c>
      <c r="E1277">
        <v>1</v>
      </c>
      <c r="F1277" t="s">
        <v>366</v>
      </c>
      <c r="G1277" t="s">
        <v>416</v>
      </c>
      <c r="H1277" t="s">
        <v>130</v>
      </c>
      <c r="I1277">
        <v>7</v>
      </c>
      <c r="J1277" t="s">
        <v>207</v>
      </c>
      <c r="K1277" t="s">
        <v>253</v>
      </c>
      <c r="L1277" t="s">
        <v>101</v>
      </c>
      <c r="M1277">
        <v>350</v>
      </c>
      <c r="N1277">
        <v>44012</v>
      </c>
      <c r="O1277" t="str">
        <f>+VLOOKUP(Línea_Causa_Sexo_Región[[#This Row],[id_LA]],Línea_Atención[],2,0)</f>
        <v>Línea Ambulatoria</v>
      </c>
    </row>
    <row r="1278" spans="2:15" x14ac:dyDescent="0.3">
      <c r="B1278" s="4" t="str">
        <f t="shared" si="60"/>
        <v>1-Causa Ingreso-12</v>
      </c>
      <c r="C1278" s="4" t="str">
        <f t="shared" si="61"/>
        <v>1-Causa Ingreso-12-Mujeres</v>
      </c>
      <c r="D1278" s="4" t="str">
        <f t="shared" si="62"/>
        <v>1-Causa Ingreso-12-Mujeres-16</v>
      </c>
      <c r="E1278">
        <v>1</v>
      </c>
      <c r="F1278" t="s">
        <v>366</v>
      </c>
      <c r="G1278" t="s">
        <v>416</v>
      </c>
      <c r="H1278" t="s">
        <v>130</v>
      </c>
      <c r="I1278">
        <v>16</v>
      </c>
      <c r="J1278" t="s">
        <v>216</v>
      </c>
      <c r="K1278" t="s">
        <v>253</v>
      </c>
      <c r="L1278" t="s">
        <v>101</v>
      </c>
      <c r="M1278">
        <v>253</v>
      </c>
      <c r="N1278">
        <v>44012</v>
      </c>
      <c r="O1278" t="str">
        <f>+VLOOKUP(Línea_Causa_Sexo_Región[[#This Row],[id_LA]],Línea_Atención[],2,0)</f>
        <v>Línea Ambulatoria</v>
      </c>
    </row>
    <row r="1279" spans="2:15" x14ac:dyDescent="0.3">
      <c r="B1279" s="4" t="str">
        <f t="shared" si="60"/>
        <v>1-Causa Ingreso-12</v>
      </c>
      <c r="C1279" s="4" t="str">
        <f t="shared" si="61"/>
        <v>1-Causa Ingreso-12-Mujeres</v>
      </c>
      <c r="D1279" s="4" t="str">
        <f t="shared" si="62"/>
        <v>1-Causa Ingreso-12-Mujeres-8</v>
      </c>
      <c r="E1279">
        <v>1</v>
      </c>
      <c r="F1279" t="s">
        <v>366</v>
      </c>
      <c r="G1279" t="s">
        <v>416</v>
      </c>
      <c r="H1279" t="s">
        <v>130</v>
      </c>
      <c r="I1279">
        <v>8</v>
      </c>
      <c r="J1279" t="s">
        <v>208</v>
      </c>
      <c r="K1279" t="s">
        <v>253</v>
      </c>
      <c r="L1279" t="s">
        <v>101</v>
      </c>
      <c r="M1279">
        <v>783</v>
      </c>
      <c r="N1279">
        <v>44012</v>
      </c>
      <c r="O1279" t="str">
        <f>+VLOOKUP(Línea_Causa_Sexo_Región[[#This Row],[id_LA]],Línea_Atención[],2,0)</f>
        <v>Línea Ambulatoria</v>
      </c>
    </row>
    <row r="1280" spans="2:15" x14ac:dyDescent="0.3">
      <c r="B1280" s="4" t="str">
        <f t="shared" si="60"/>
        <v>1-Causa Ingreso-12</v>
      </c>
      <c r="C1280" s="4" t="str">
        <f t="shared" si="61"/>
        <v>1-Causa Ingreso-12-Mujeres</v>
      </c>
      <c r="D1280" s="4" t="str">
        <f t="shared" si="62"/>
        <v>1-Causa Ingreso-12-Mujeres-9</v>
      </c>
      <c r="E1280">
        <v>1</v>
      </c>
      <c r="F1280" t="s">
        <v>366</v>
      </c>
      <c r="G1280" t="s">
        <v>416</v>
      </c>
      <c r="H1280" t="s">
        <v>130</v>
      </c>
      <c r="I1280">
        <v>9</v>
      </c>
      <c r="J1280" t="s">
        <v>209</v>
      </c>
      <c r="K1280" t="s">
        <v>253</v>
      </c>
      <c r="L1280" t="s">
        <v>101</v>
      </c>
      <c r="M1280">
        <v>373</v>
      </c>
      <c r="N1280">
        <v>44012</v>
      </c>
      <c r="O1280" t="str">
        <f>+VLOOKUP(Línea_Causa_Sexo_Región[[#This Row],[id_LA]],Línea_Atención[],2,0)</f>
        <v>Línea Ambulatoria</v>
      </c>
    </row>
    <row r="1281" spans="2:15" x14ac:dyDescent="0.3">
      <c r="B1281" s="4" t="str">
        <f t="shared" si="60"/>
        <v>1-Causa Ingreso-12</v>
      </c>
      <c r="C1281" s="4" t="str">
        <f t="shared" si="61"/>
        <v>1-Causa Ingreso-12-Mujeres</v>
      </c>
      <c r="D1281" s="4" t="str">
        <f t="shared" si="62"/>
        <v>1-Causa Ingreso-12-Mujeres-14</v>
      </c>
      <c r="E1281">
        <v>1</v>
      </c>
      <c r="F1281" t="s">
        <v>366</v>
      </c>
      <c r="G1281" t="s">
        <v>416</v>
      </c>
      <c r="H1281" t="s">
        <v>130</v>
      </c>
      <c r="I1281">
        <v>14</v>
      </c>
      <c r="J1281" t="s">
        <v>214</v>
      </c>
      <c r="K1281" t="s">
        <v>253</v>
      </c>
      <c r="L1281" t="s">
        <v>101</v>
      </c>
      <c r="M1281">
        <v>225</v>
      </c>
      <c r="N1281">
        <v>44012</v>
      </c>
      <c r="O1281" t="str">
        <f>+VLOOKUP(Línea_Causa_Sexo_Región[[#This Row],[id_LA]],Línea_Atención[],2,0)</f>
        <v>Línea Ambulatoria</v>
      </c>
    </row>
    <row r="1282" spans="2:15" x14ac:dyDescent="0.3">
      <c r="B1282" s="4" t="str">
        <f t="shared" si="60"/>
        <v>1-Causa Ingreso-12</v>
      </c>
      <c r="C1282" s="4" t="str">
        <f t="shared" si="61"/>
        <v>1-Causa Ingreso-12-Mujeres</v>
      </c>
      <c r="D1282" s="4" t="str">
        <f t="shared" si="62"/>
        <v>1-Causa Ingreso-12-Mujeres-10</v>
      </c>
      <c r="E1282">
        <v>1</v>
      </c>
      <c r="F1282" t="s">
        <v>366</v>
      </c>
      <c r="G1282" t="s">
        <v>416</v>
      </c>
      <c r="H1282" t="s">
        <v>130</v>
      </c>
      <c r="I1282">
        <v>10</v>
      </c>
      <c r="J1282" t="s">
        <v>210</v>
      </c>
      <c r="K1282" t="s">
        <v>253</v>
      </c>
      <c r="L1282" t="s">
        <v>101</v>
      </c>
      <c r="M1282">
        <v>453</v>
      </c>
      <c r="N1282">
        <v>44012</v>
      </c>
      <c r="O1282" t="str">
        <f>+VLOOKUP(Línea_Causa_Sexo_Región[[#This Row],[id_LA]],Línea_Atención[],2,0)</f>
        <v>Línea Ambulatoria</v>
      </c>
    </row>
    <row r="1283" spans="2:15" x14ac:dyDescent="0.3">
      <c r="B1283" s="4" t="str">
        <f t="shared" si="60"/>
        <v>1-Causa Ingreso-12</v>
      </c>
      <c r="C1283" s="4" t="str">
        <f t="shared" si="61"/>
        <v>1-Causa Ingreso-12-Mujeres</v>
      </c>
      <c r="D1283" s="4" t="str">
        <f t="shared" si="62"/>
        <v>1-Causa Ingreso-12-Mujeres-11</v>
      </c>
      <c r="E1283">
        <v>1</v>
      </c>
      <c r="F1283" t="s">
        <v>366</v>
      </c>
      <c r="G1283" t="s">
        <v>416</v>
      </c>
      <c r="H1283" t="s">
        <v>130</v>
      </c>
      <c r="I1283">
        <v>11</v>
      </c>
      <c r="J1283" t="s">
        <v>211</v>
      </c>
      <c r="K1283" t="s">
        <v>253</v>
      </c>
      <c r="L1283" t="s">
        <v>101</v>
      </c>
      <c r="M1283">
        <v>85</v>
      </c>
      <c r="N1283">
        <v>44012</v>
      </c>
      <c r="O1283" t="str">
        <f>+VLOOKUP(Línea_Causa_Sexo_Región[[#This Row],[id_LA]],Línea_Atención[],2,0)</f>
        <v>Línea Ambulatoria</v>
      </c>
    </row>
    <row r="1284" spans="2:15" x14ac:dyDescent="0.3">
      <c r="B1284" s="4" t="str">
        <f t="shared" si="60"/>
        <v>1-Causa Ingreso-12</v>
      </c>
      <c r="C1284" s="4" t="str">
        <f t="shared" si="61"/>
        <v>1-Causa Ingreso-12-Mujeres</v>
      </c>
      <c r="D1284" s="4" t="str">
        <f t="shared" si="62"/>
        <v>1-Causa Ingreso-12-Mujeres-12</v>
      </c>
      <c r="E1284">
        <v>1</v>
      </c>
      <c r="F1284" t="s">
        <v>366</v>
      </c>
      <c r="G1284" t="s">
        <v>416</v>
      </c>
      <c r="H1284" t="s">
        <v>130</v>
      </c>
      <c r="I1284">
        <v>12</v>
      </c>
      <c r="J1284" t="s">
        <v>212</v>
      </c>
      <c r="K1284" t="s">
        <v>253</v>
      </c>
      <c r="L1284" t="s">
        <v>101</v>
      </c>
      <c r="M1284">
        <v>88</v>
      </c>
      <c r="N1284">
        <v>44012</v>
      </c>
      <c r="O1284" t="str">
        <f>+VLOOKUP(Línea_Causa_Sexo_Región[[#This Row],[id_LA]],Línea_Atención[],2,0)</f>
        <v>Línea Ambulatoria</v>
      </c>
    </row>
    <row r="1285" spans="2:15" x14ac:dyDescent="0.3">
      <c r="B1285" s="4" t="str">
        <f t="shared" si="60"/>
        <v>4-Causa Ingreso-02</v>
      </c>
      <c r="C1285" s="4" t="str">
        <f t="shared" si="61"/>
        <v>4-Causa Ingreso-02-Hombres</v>
      </c>
      <c r="D1285" s="4" t="str">
        <f t="shared" si="62"/>
        <v>4-Causa Ingreso-02-Hombres-15</v>
      </c>
      <c r="E1285">
        <v>4</v>
      </c>
      <c r="F1285" t="s">
        <v>356</v>
      </c>
      <c r="G1285" t="s">
        <v>416</v>
      </c>
      <c r="H1285" t="s">
        <v>124</v>
      </c>
      <c r="I1285">
        <v>15</v>
      </c>
      <c r="J1285" t="s">
        <v>215</v>
      </c>
      <c r="K1285" t="s">
        <v>252</v>
      </c>
      <c r="L1285" t="s">
        <v>101</v>
      </c>
      <c r="M1285">
        <v>0</v>
      </c>
      <c r="N1285">
        <v>44012</v>
      </c>
      <c r="O1285" t="str">
        <f>+VLOOKUP(Línea_Causa_Sexo_Región[[#This Row],[id_LA]],Línea_Atención[],2,0)</f>
        <v>Línea Oficina Protección Derechos</v>
      </c>
    </row>
    <row r="1286" spans="2:15" x14ac:dyDescent="0.3">
      <c r="B1286" s="4" t="str">
        <f t="shared" si="60"/>
        <v>4-Causa Ingreso-02</v>
      </c>
      <c r="C1286" s="4" t="str">
        <f t="shared" si="61"/>
        <v>4-Causa Ingreso-02-Hombres</v>
      </c>
      <c r="D1286" s="4" t="str">
        <f t="shared" si="62"/>
        <v>4-Causa Ingreso-02-Hombres-1</v>
      </c>
      <c r="E1286">
        <v>4</v>
      </c>
      <c r="F1286" t="s">
        <v>356</v>
      </c>
      <c r="G1286" t="s">
        <v>416</v>
      </c>
      <c r="H1286" t="s">
        <v>124</v>
      </c>
      <c r="I1286">
        <v>1</v>
      </c>
      <c r="J1286" t="s">
        <v>201</v>
      </c>
      <c r="K1286" t="s">
        <v>252</v>
      </c>
      <c r="L1286" t="s">
        <v>101</v>
      </c>
      <c r="M1286">
        <v>1</v>
      </c>
      <c r="N1286">
        <v>44012</v>
      </c>
      <c r="O1286" t="str">
        <f>+VLOOKUP(Línea_Causa_Sexo_Región[[#This Row],[id_LA]],Línea_Atención[],2,0)</f>
        <v>Línea Oficina Protección Derechos</v>
      </c>
    </row>
    <row r="1287" spans="2:15" x14ac:dyDescent="0.3">
      <c r="B1287" s="4" t="str">
        <f t="shared" si="60"/>
        <v>4-Causa Ingreso-02</v>
      </c>
      <c r="C1287" s="4" t="str">
        <f t="shared" si="61"/>
        <v>4-Causa Ingreso-02-Hombres</v>
      </c>
      <c r="D1287" s="4" t="str">
        <f t="shared" si="62"/>
        <v>4-Causa Ingreso-02-Hombres-2</v>
      </c>
      <c r="E1287">
        <v>4</v>
      </c>
      <c r="F1287" t="s">
        <v>356</v>
      </c>
      <c r="G1287" t="s">
        <v>416</v>
      </c>
      <c r="H1287" t="s">
        <v>124</v>
      </c>
      <c r="I1287">
        <v>2</v>
      </c>
      <c r="J1287" t="s">
        <v>202</v>
      </c>
      <c r="K1287" t="s">
        <v>252</v>
      </c>
      <c r="L1287" t="s">
        <v>101</v>
      </c>
      <c r="M1287">
        <v>0</v>
      </c>
      <c r="N1287">
        <v>44012</v>
      </c>
      <c r="O1287" t="str">
        <f>+VLOOKUP(Línea_Causa_Sexo_Región[[#This Row],[id_LA]],Línea_Atención[],2,0)</f>
        <v>Línea Oficina Protección Derechos</v>
      </c>
    </row>
    <row r="1288" spans="2:15" x14ac:dyDescent="0.3">
      <c r="B1288" s="4" t="str">
        <f t="shared" si="60"/>
        <v>4-Causa Ingreso-02</v>
      </c>
      <c r="C1288" s="4" t="str">
        <f t="shared" si="61"/>
        <v>4-Causa Ingreso-02-Hombres</v>
      </c>
      <c r="D1288" s="4" t="str">
        <f t="shared" si="62"/>
        <v>4-Causa Ingreso-02-Hombres-3</v>
      </c>
      <c r="E1288">
        <v>4</v>
      </c>
      <c r="F1288" t="s">
        <v>356</v>
      </c>
      <c r="G1288" t="s">
        <v>416</v>
      </c>
      <c r="H1288" t="s">
        <v>124</v>
      </c>
      <c r="I1288">
        <v>3</v>
      </c>
      <c r="J1288" t="s">
        <v>203</v>
      </c>
      <c r="K1288" t="s">
        <v>252</v>
      </c>
      <c r="L1288" t="s">
        <v>101</v>
      </c>
      <c r="M1288">
        <v>0</v>
      </c>
      <c r="N1288">
        <v>44012</v>
      </c>
      <c r="O1288" t="str">
        <f>+VLOOKUP(Línea_Causa_Sexo_Región[[#This Row],[id_LA]],Línea_Atención[],2,0)</f>
        <v>Línea Oficina Protección Derechos</v>
      </c>
    </row>
    <row r="1289" spans="2:15" x14ac:dyDescent="0.3">
      <c r="B1289" s="4" t="str">
        <f t="shared" si="60"/>
        <v>4-Causa Ingreso-02</v>
      </c>
      <c r="C1289" s="4" t="str">
        <f t="shared" si="61"/>
        <v>4-Causa Ingreso-02-Hombres</v>
      </c>
      <c r="D1289" s="4" t="str">
        <f t="shared" si="62"/>
        <v>4-Causa Ingreso-02-Hombres-4</v>
      </c>
      <c r="E1289">
        <v>4</v>
      </c>
      <c r="F1289" t="s">
        <v>356</v>
      </c>
      <c r="G1289" t="s">
        <v>416</v>
      </c>
      <c r="H1289" t="s">
        <v>124</v>
      </c>
      <c r="I1289">
        <v>4</v>
      </c>
      <c r="J1289" t="s">
        <v>204</v>
      </c>
      <c r="K1289" t="s">
        <v>252</v>
      </c>
      <c r="L1289" t="s">
        <v>101</v>
      </c>
      <c r="M1289">
        <v>4</v>
      </c>
      <c r="N1289">
        <v>44012</v>
      </c>
      <c r="O1289" t="str">
        <f>+VLOOKUP(Línea_Causa_Sexo_Región[[#This Row],[id_LA]],Línea_Atención[],2,0)</f>
        <v>Línea Oficina Protección Derechos</v>
      </c>
    </row>
    <row r="1290" spans="2:15" x14ac:dyDescent="0.3">
      <c r="B1290" s="4" t="str">
        <f t="shared" si="60"/>
        <v>4-Causa Ingreso-02</v>
      </c>
      <c r="C1290" s="4" t="str">
        <f t="shared" si="61"/>
        <v>4-Causa Ingreso-02-Hombres</v>
      </c>
      <c r="D1290" s="4" t="str">
        <f t="shared" si="62"/>
        <v>4-Causa Ingreso-02-Hombres-5</v>
      </c>
      <c r="E1290">
        <v>4</v>
      </c>
      <c r="F1290" t="s">
        <v>356</v>
      </c>
      <c r="G1290" t="s">
        <v>416</v>
      </c>
      <c r="H1290" t="s">
        <v>124</v>
      </c>
      <c r="I1290">
        <v>5</v>
      </c>
      <c r="J1290" t="s">
        <v>205</v>
      </c>
      <c r="K1290" t="s">
        <v>252</v>
      </c>
      <c r="L1290" t="s">
        <v>101</v>
      </c>
      <c r="M1290">
        <v>0</v>
      </c>
      <c r="N1290">
        <v>44012</v>
      </c>
      <c r="O1290" t="str">
        <f>+VLOOKUP(Línea_Causa_Sexo_Región[[#This Row],[id_LA]],Línea_Atención[],2,0)</f>
        <v>Línea Oficina Protección Derechos</v>
      </c>
    </row>
    <row r="1291" spans="2:15" x14ac:dyDescent="0.3">
      <c r="B1291" s="4" t="str">
        <f t="shared" si="60"/>
        <v>4-Causa Ingreso-02</v>
      </c>
      <c r="C1291" s="4" t="str">
        <f t="shared" si="61"/>
        <v>4-Causa Ingreso-02-Hombres</v>
      </c>
      <c r="D1291" s="4" t="str">
        <f t="shared" si="62"/>
        <v>4-Causa Ingreso-02-Hombres-13</v>
      </c>
      <c r="E1291">
        <v>4</v>
      </c>
      <c r="F1291" t="s">
        <v>356</v>
      </c>
      <c r="G1291" t="s">
        <v>416</v>
      </c>
      <c r="H1291" t="s">
        <v>124</v>
      </c>
      <c r="I1291">
        <v>13</v>
      </c>
      <c r="J1291" t="s">
        <v>213</v>
      </c>
      <c r="K1291" t="s">
        <v>252</v>
      </c>
      <c r="L1291" t="s">
        <v>101</v>
      </c>
      <c r="M1291">
        <v>18</v>
      </c>
      <c r="N1291">
        <v>44012</v>
      </c>
      <c r="O1291" t="str">
        <f>+VLOOKUP(Línea_Causa_Sexo_Región[[#This Row],[id_LA]],Línea_Atención[],2,0)</f>
        <v>Línea Oficina Protección Derechos</v>
      </c>
    </row>
    <row r="1292" spans="2:15" x14ac:dyDescent="0.3">
      <c r="B1292" s="4" t="str">
        <f t="shared" si="60"/>
        <v>4-Causa Ingreso-02</v>
      </c>
      <c r="C1292" s="4" t="str">
        <f t="shared" si="61"/>
        <v>4-Causa Ingreso-02-Hombres</v>
      </c>
      <c r="D1292" s="4" t="str">
        <f t="shared" si="62"/>
        <v>4-Causa Ingreso-02-Hombres-6</v>
      </c>
      <c r="E1292">
        <v>4</v>
      </c>
      <c r="F1292" t="s">
        <v>356</v>
      </c>
      <c r="G1292" t="s">
        <v>416</v>
      </c>
      <c r="H1292" t="s">
        <v>124</v>
      </c>
      <c r="I1292">
        <v>6</v>
      </c>
      <c r="J1292" t="s">
        <v>206</v>
      </c>
      <c r="K1292" t="s">
        <v>252</v>
      </c>
      <c r="L1292" t="s">
        <v>101</v>
      </c>
      <c r="M1292">
        <v>0</v>
      </c>
      <c r="N1292">
        <v>44012</v>
      </c>
      <c r="O1292" t="str">
        <f>+VLOOKUP(Línea_Causa_Sexo_Región[[#This Row],[id_LA]],Línea_Atención[],2,0)</f>
        <v>Línea Oficina Protección Derechos</v>
      </c>
    </row>
    <row r="1293" spans="2:15" x14ac:dyDescent="0.3">
      <c r="B1293" s="4" t="str">
        <f t="shared" si="60"/>
        <v>4-Causa Ingreso-02</v>
      </c>
      <c r="C1293" s="4" t="str">
        <f t="shared" si="61"/>
        <v>4-Causa Ingreso-02-Hombres</v>
      </c>
      <c r="D1293" s="4" t="str">
        <f t="shared" si="62"/>
        <v>4-Causa Ingreso-02-Hombres-7</v>
      </c>
      <c r="E1293">
        <v>4</v>
      </c>
      <c r="F1293" t="s">
        <v>356</v>
      </c>
      <c r="G1293" t="s">
        <v>416</v>
      </c>
      <c r="H1293" t="s">
        <v>124</v>
      </c>
      <c r="I1293">
        <v>7</v>
      </c>
      <c r="J1293" t="s">
        <v>207</v>
      </c>
      <c r="K1293" t="s">
        <v>252</v>
      </c>
      <c r="L1293" t="s">
        <v>101</v>
      </c>
      <c r="M1293">
        <v>2</v>
      </c>
      <c r="N1293">
        <v>44012</v>
      </c>
      <c r="O1293" t="str">
        <f>+VLOOKUP(Línea_Causa_Sexo_Región[[#This Row],[id_LA]],Línea_Atención[],2,0)</f>
        <v>Línea Oficina Protección Derechos</v>
      </c>
    </row>
    <row r="1294" spans="2:15" x14ac:dyDescent="0.3">
      <c r="B1294" s="4" t="str">
        <f t="shared" si="60"/>
        <v>4-Causa Ingreso-02</v>
      </c>
      <c r="C1294" s="4" t="str">
        <f t="shared" si="61"/>
        <v>4-Causa Ingreso-02-Hombres</v>
      </c>
      <c r="D1294" s="4" t="str">
        <f t="shared" si="62"/>
        <v>4-Causa Ingreso-02-Hombres-16</v>
      </c>
      <c r="E1294">
        <v>4</v>
      </c>
      <c r="F1294" t="s">
        <v>356</v>
      </c>
      <c r="G1294" t="s">
        <v>416</v>
      </c>
      <c r="H1294" t="s">
        <v>124</v>
      </c>
      <c r="I1294">
        <v>16</v>
      </c>
      <c r="J1294" t="s">
        <v>216</v>
      </c>
      <c r="K1294" t="s">
        <v>252</v>
      </c>
      <c r="L1294" t="s">
        <v>101</v>
      </c>
      <c r="M1294">
        <v>1</v>
      </c>
      <c r="N1294">
        <v>44012</v>
      </c>
      <c r="O1294" t="str">
        <f>+VLOOKUP(Línea_Causa_Sexo_Región[[#This Row],[id_LA]],Línea_Atención[],2,0)</f>
        <v>Línea Oficina Protección Derechos</v>
      </c>
    </row>
    <row r="1295" spans="2:15" x14ac:dyDescent="0.3">
      <c r="B1295" s="4" t="str">
        <f t="shared" si="60"/>
        <v>4-Causa Ingreso-02</v>
      </c>
      <c r="C1295" s="4" t="str">
        <f t="shared" si="61"/>
        <v>4-Causa Ingreso-02-Hombres</v>
      </c>
      <c r="D1295" s="4" t="str">
        <f t="shared" si="62"/>
        <v>4-Causa Ingreso-02-Hombres-8</v>
      </c>
      <c r="E1295">
        <v>4</v>
      </c>
      <c r="F1295" t="s">
        <v>356</v>
      </c>
      <c r="G1295" t="s">
        <v>416</v>
      </c>
      <c r="H1295" t="s">
        <v>124</v>
      </c>
      <c r="I1295">
        <v>8</v>
      </c>
      <c r="J1295" t="s">
        <v>208</v>
      </c>
      <c r="K1295" t="s">
        <v>252</v>
      </c>
      <c r="L1295" t="s">
        <v>101</v>
      </c>
      <c r="M1295">
        <v>5</v>
      </c>
      <c r="N1295">
        <v>44012</v>
      </c>
      <c r="O1295" t="str">
        <f>+VLOOKUP(Línea_Causa_Sexo_Región[[#This Row],[id_LA]],Línea_Atención[],2,0)</f>
        <v>Línea Oficina Protección Derechos</v>
      </c>
    </row>
    <row r="1296" spans="2:15" x14ac:dyDescent="0.3">
      <c r="B1296" s="4" t="str">
        <f t="shared" si="60"/>
        <v>4-Causa Ingreso-02</v>
      </c>
      <c r="C1296" s="4" t="str">
        <f t="shared" si="61"/>
        <v>4-Causa Ingreso-02-Hombres</v>
      </c>
      <c r="D1296" s="4" t="str">
        <f t="shared" si="62"/>
        <v>4-Causa Ingreso-02-Hombres-9</v>
      </c>
      <c r="E1296">
        <v>4</v>
      </c>
      <c r="F1296" t="s">
        <v>356</v>
      </c>
      <c r="G1296" t="s">
        <v>416</v>
      </c>
      <c r="H1296" t="s">
        <v>124</v>
      </c>
      <c r="I1296">
        <v>9</v>
      </c>
      <c r="J1296" t="s">
        <v>209</v>
      </c>
      <c r="K1296" t="s">
        <v>252</v>
      </c>
      <c r="L1296" t="s">
        <v>101</v>
      </c>
      <c r="M1296">
        <v>8</v>
      </c>
      <c r="N1296">
        <v>44012</v>
      </c>
      <c r="O1296" t="str">
        <f>+VLOOKUP(Línea_Causa_Sexo_Región[[#This Row],[id_LA]],Línea_Atención[],2,0)</f>
        <v>Línea Oficina Protección Derechos</v>
      </c>
    </row>
    <row r="1297" spans="2:15" x14ac:dyDescent="0.3">
      <c r="B1297" s="4" t="str">
        <f t="shared" si="60"/>
        <v>4-Causa Ingreso-02</v>
      </c>
      <c r="C1297" s="4" t="str">
        <f t="shared" si="61"/>
        <v>4-Causa Ingreso-02-Hombres</v>
      </c>
      <c r="D1297" s="4" t="str">
        <f t="shared" si="62"/>
        <v>4-Causa Ingreso-02-Hombres-14</v>
      </c>
      <c r="E1297">
        <v>4</v>
      </c>
      <c r="F1297" t="s">
        <v>356</v>
      </c>
      <c r="G1297" t="s">
        <v>416</v>
      </c>
      <c r="H1297" t="s">
        <v>124</v>
      </c>
      <c r="I1297">
        <v>14</v>
      </c>
      <c r="J1297" t="s">
        <v>214</v>
      </c>
      <c r="K1297" t="s">
        <v>252</v>
      </c>
      <c r="L1297" t="s">
        <v>101</v>
      </c>
      <c r="M1297">
        <v>3</v>
      </c>
      <c r="N1297">
        <v>44012</v>
      </c>
      <c r="O1297" t="str">
        <f>+VLOOKUP(Línea_Causa_Sexo_Región[[#This Row],[id_LA]],Línea_Atención[],2,0)</f>
        <v>Línea Oficina Protección Derechos</v>
      </c>
    </row>
    <row r="1298" spans="2:15" x14ac:dyDescent="0.3">
      <c r="B1298" s="4" t="str">
        <f t="shared" si="60"/>
        <v>4-Causa Ingreso-02</v>
      </c>
      <c r="C1298" s="4" t="str">
        <f t="shared" si="61"/>
        <v>4-Causa Ingreso-02-Hombres</v>
      </c>
      <c r="D1298" s="4" t="str">
        <f t="shared" si="62"/>
        <v>4-Causa Ingreso-02-Hombres-10</v>
      </c>
      <c r="E1298">
        <v>4</v>
      </c>
      <c r="F1298" t="s">
        <v>356</v>
      </c>
      <c r="G1298" t="s">
        <v>416</v>
      </c>
      <c r="H1298" t="s">
        <v>124</v>
      </c>
      <c r="I1298">
        <v>10</v>
      </c>
      <c r="J1298" t="s">
        <v>210</v>
      </c>
      <c r="K1298" t="s">
        <v>252</v>
      </c>
      <c r="L1298" t="s">
        <v>101</v>
      </c>
      <c r="M1298">
        <v>7</v>
      </c>
      <c r="N1298">
        <v>44012</v>
      </c>
      <c r="O1298" t="str">
        <f>+VLOOKUP(Línea_Causa_Sexo_Región[[#This Row],[id_LA]],Línea_Atención[],2,0)</f>
        <v>Línea Oficina Protección Derechos</v>
      </c>
    </row>
    <row r="1299" spans="2:15" x14ac:dyDescent="0.3">
      <c r="B1299" s="4" t="str">
        <f t="shared" si="60"/>
        <v>4-Causa Ingreso-02</v>
      </c>
      <c r="C1299" s="4" t="str">
        <f t="shared" si="61"/>
        <v>4-Causa Ingreso-02-Hombres</v>
      </c>
      <c r="D1299" s="4" t="str">
        <f t="shared" si="62"/>
        <v>4-Causa Ingreso-02-Hombres-11</v>
      </c>
      <c r="E1299">
        <v>4</v>
      </c>
      <c r="F1299" t="s">
        <v>356</v>
      </c>
      <c r="G1299" t="s">
        <v>416</v>
      </c>
      <c r="H1299" t="s">
        <v>124</v>
      </c>
      <c r="I1299">
        <v>11</v>
      </c>
      <c r="J1299" t="s">
        <v>211</v>
      </c>
      <c r="K1299" t="s">
        <v>252</v>
      </c>
      <c r="L1299" t="s">
        <v>101</v>
      </c>
      <c r="M1299">
        <v>0</v>
      </c>
      <c r="N1299">
        <v>44012</v>
      </c>
      <c r="O1299" t="str">
        <f>+VLOOKUP(Línea_Causa_Sexo_Región[[#This Row],[id_LA]],Línea_Atención[],2,0)</f>
        <v>Línea Oficina Protección Derechos</v>
      </c>
    </row>
    <row r="1300" spans="2:15" x14ac:dyDescent="0.3">
      <c r="B1300" s="4" t="str">
        <f t="shared" si="60"/>
        <v>4-Causa Ingreso-02</v>
      </c>
      <c r="C1300" s="4" t="str">
        <f t="shared" si="61"/>
        <v>4-Causa Ingreso-02-Hombres</v>
      </c>
      <c r="D1300" s="4" t="str">
        <f t="shared" si="62"/>
        <v>4-Causa Ingreso-02-Hombres-12</v>
      </c>
      <c r="E1300">
        <v>4</v>
      </c>
      <c r="F1300" t="s">
        <v>356</v>
      </c>
      <c r="G1300" t="s">
        <v>416</v>
      </c>
      <c r="H1300" t="s">
        <v>124</v>
      </c>
      <c r="I1300">
        <v>12</v>
      </c>
      <c r="J1300" t="s">
        <v>212</v>
      </c>
      <c r="K1300" t="s">
        <v>252</v>
      </c>
      <c r="L1300" t="s">
        <v>101</v>
      </c>
      <c r="M1300">
        <v>0</v>
      </c>
      <c r="N1300">
        <v>44012</v>
      </c>
      <c r="O1300" t="str">
        <f>+VLOOKUP(Línea_Causa_Sexo_Región[[#This Row],[id_LA]],Línea_Atención[],2,0)</f>
        <v>Línea Oficina Protección Derechos</v>
      </c>
    </row>
    <row r="1301" spans="2:15" x14ac:dyDescent="0.3">
      <c r="B1301" s="4" t="str">
        <f t="shared" si="60"/>
        <v>4-Causa Ingreso-02</v>
      </c>
      <c r="C1301" s="4" t="str">
        <f t="shared" si="61"/>
        <v>4-Causa Ingreso-02-Mujeres</v>
      </c>
      <c r="D1301" s="4" t="str">
        <f t="shared" si="62"/>
        <v>4-Causa Ingreso-02-Mujeres-15</v>
      </c>
      <c r="E1301">
        <v>4</v>
      </c>
      <c r="F1301" t="s">
        <v>356</v>
      </c>
      <c r="G1301" t="s">
        <v>416</v>
      </c>
      <c r="H1301" t="s">
        <v>124</v>
      </c>
      <c r="I1301">
        <v>15</v>
      </c>
      <c r="J1301" t="s">
        <v>215</v>
      </c>
      <c r="K1301" t="s">
        <v>253</v>
      </c>
      <c r="L1301" t="s">
        <v>101</v>
      </c>
      <c r="M1301">
        <v>0</v>
      </c>
      <c r="N1301">
        <v>44012</v>
      </c>
      <c r="O1301" t="str">
        <f>+VLOOKUP(Línea_Causa_Sexo_Región[[#This Row],[id_LA]],Línea_Atención[],2,0)</f>
        <v>Línea Oficina Protección Derechos</v>
      </c>
    </row>
    <row r="1302" spans="2:15" x14ac:dyDescent="0.3">
      <c r="B1302" s="4" t="str">
        <f t="shared" si="60"/>
        <v>4-Causa Ingreso-02</v>
      </c>
      <c r="C1302" s="4" t="str">
        <f t="shared" si="61"/>
        <v>4-Causa Ingreso-02-Mujeres</v>
      </c>
      <c r="D1302" s="4" t="str">
        <f t="shared" si="62"/>
        <v>4-Causa Ingreso-02-Mujeres-1</v>
      </c>
      <c r="E1302">
        <v>4</v>
      </c>
      <c r="F1302" t="s">
        <v>356</v>
      </c>
      <c r="G1302" t="s">
        <v>416</v>
      </c>
      <c r="H1302" t="s">
        <v>124</v>
      </c>
      <c r="I1302">
        <v>1</v>
      </c>
      <c r="J1302" t="s">
        <v>201</v>
      </c>
      <c r="K1302" t="s">
        <v>253</v>
      </c>
      <c r="L1302" t="s">
        <v>101</v>
      </c>
      <c r="M1302">
        <v>1</v>
      </c>
      <c r="N1302">
        <v>44012</v>
      </c>
      <c r="O1302" t="str">
        <f>+VLOOKUP(Línea_Causa_Sexo_Región[[#This Row],[id_LA]],Línea_Atención[],2,0)</f>
        <v>Línea Oficina Protección Derechos</v>
      </c>
    </row>
    <row r="1303" spans="2:15" x14ac:dyDescent="0.3">
      <c r="B1303" s="4" t="str">
        <f t="shared" si="60"/>
        <v>4-Causa Ingreso-02</v>
      </c>
      <c r="C1303" s="4" t="str">
        <f t="shared" si="61"/>
        <v>4-Causa Ingreso-02-Mujeres</v>
      </c>
      <c r="D1303" s="4" t="str">
        <f t="shared" si="62"/>
        <v>4-Causa Ingreso-02-Mujeres-2</v>
      </c>
      <c r="E1303">
        <v>4</v>
      </c>
      <c r="F1303" t="s">
        <v>356</v>
      </c>
      <c r="G1303" t="s">
        <v>416</v>
      </c>
      <c r="H1303" t="s">
        <v>124</v>
      </c>
      <c r="I1303">
        <v>2</v>
      </c>
      <c r="J1303" t="s">
        <v>202</v>
      </c>
      <c r="K1303" t="s">
        <v>253</v>
      </c>
      <c r="L1303" t="s">
        <v>101</v>
      </c>
      <c r="M1303">
        <v>0</v>
      </c>
      <c r="N1303">
        <v>44012</v>
      </c>
      <c r="O1303" t="str">
        <f>+VLOOKUP(Línea_Causa_Sexo_Región[[#This Row],[id_LA]],Línea_Atención[],2,0)</f>
        <v>Línea Oficina Protección Derechos</v>
      </c>
    </row>
    <row r="1304" spans="2:15" x14ac:dyDescent="0.3">
      <c r="B1304" s="4" t="str">
        <f t="shared" si="60"/>
        <v>4-Causa Ingreso-02</v>
      </c>
      <c r="C1304" s="4" t="str">
        <f t="shared" si="61"/>
        <v>4-Causa Ingreso-02-Mujeres</v>
      </c>
      <c r="D1304" s="4" t="str">
        <f t="shared" si="62"/>
        <v>4-Causa Ingreso-02-Mujeres-3</v>
      </c>
      <c r="E1304">
        <v>4</v>
      </c>
      <c r="F1304" t="s">
        <v>356</v>
      </c>
      <c r="G1304" t="s">
        <v>416</v>
      </c>
      <c r="H1304" t="s">
        <v>124</v>
      </c>
      <c r="I1304">
        <v>3</v>
      </c>
      <c r="J1304" t="s">
        <v>203</v>
      </c>
      <c r="K1304" t="s">
        <v>253</v>
      </c>
      <c r="L1304" t="s">
        <v>101</v>
      </c>
      <c r="M1304">
        <v>1</v>
      </c>
      <c r="N1304">
        <v>44012</v>
      </c>
      <c r="O1304" t="str">
        <f>+VLOOKUP(Línea_Causa_Sexo_Región[[#This Row],[id_LA]],Línea_Atención[],2,0)</f>
        <v>Línea Oficina Protección Derechos</v>
      </c>
    </row>
    <row r="1305" spans="2:15" x14ac:dyDescent="0.3">
      <c r="B1305" s="4" t="str">
        <f t="shared" si="60"/>
        <v>4-Causa Ingreso-02</v>
      </c>
      <c r="C1305" s="4" t="str">
        <f t="shared" si="61"/>
        <v>4-Causa Ingreso-02-Mujeres</v>
      </c>
      <c r="D1305" s="4" t="str">
        <f t="shared" si="62"/>
        <v>4-Causa Ingreso-02-Mujeres-4</v>
      </c>
      <c r="E1305">
        <v>4</v>
      </c>
      <c r="F1305" t="s">
        <v>356</v>
      </c>
      <c r="G1305" t="s">
        <v>416</v>
      </c>
      <c r="H1305" t="s">
        <v>124</v>
      </c>
      <c r="I1305">
        <v>4</v>
      </c>
      <c r="J1305" t="s">
        <v>204</v>
      </c>
      <c r="K1305" t="s">
        <v>253</v>
      </c>
      <c r="L1305" t="s">
        <v>101</v>
      </c>
      <c r="M1305">
        <v>1</v>
      </c>
      <c r="N1305">
        <v>44012</v>
      </c>
      <c r="O1305" t="str">
        <f>+VLOOKUP(Línea_Causa_Sexo_Región[[#This Row],[id_LA]],Línea_Atención[],2,0)</f>
        <v>Línea Oficina Protección Derechos</v>
      </c>
    </row>
    <row r="1306" spans="2:15" x14ac:dyDescent="0.3">
      <c r="B1306" s="4" t="str">
        <f t="shared" si="60"/>
        <v>4-Causa Ingreso-02</v>
      </c>
      <c r="C1306" s="4" t="str">
        <f t="shared" si="61"/>
        <v>4-Causa Ingreso-02-Mujeres</v>
      </c>
      <c r="D1306" s="4" t="str">
        <f t="shared" si="62"/>
        <v>4-Causa Ingreso-02-Mujeres-5</v>
      </c>
      <c r="E1306">
        <v>4</v>
      </c>
      <c r="F1306" t="s">
        <v>356</v>
      </c>
      <c r="G1306" t="s">
        <v>416</v>
      </c>
      <c r="H1306" t="s">
        <v>124</v>
      </c>
      <c r="I1306">
        <v>5</v>
      </c>
      <c r="J1306" t="s">
        <v>205</v>
      </c>
      <c r="K1306" t="s">
        <v>253</v>
      </c>
      <c r="L1306" t="s">
        <v>101</v>
      </c>
      <c r="M1306">
        <v>0</v>
      </c>
      <c r="N1306">
        <v>44012</v>
      </c>
      <c r="O1306" t="str">
        <f>+VLOOKUP(Línea_Causa_Sexo_Región[[#This Row],[id_LA]],Línea_Atención[],2,0)</f>
        <v>Línea Oficina Protección Derechos</v>
      </c>
    </row>
    <row r="1307" spans="2:15" x14ac:dyDescent="0.3">
      <c r="B1307" s="4" t="str">
        <f t="shared" si="60"/>
        <v>4-Causa Ingreso-02</v>
      </c>
      <c r="C1307" s="4" t="str">
        <f t="shared" si="61"/>
        <v>4-Causa Ingreso-02-Mujeres</v>
      </c>
      <c r="D1307" s="4" t="str">
        <f t="shared" si="62"/>
        <v>4-Causa Ingreso-02-Mujeres-13</v>
      </c>
      <c r="E1307">
        <v>4</v>
      </c>
      <c r="F1307" t="s">
        <v>356</v>
      </c>
      <c r="G1307" t="s">
        <v>416</v>
      </c>
      <c r="H1307" t="s">
        <v>124</v>
      </c>
      <c r="I1307">
        <v>13</v>
      </c>
      <c r="J1307" t="s">
        <v>213</v>
      </c>
      <c r="K1307" t="s">
        <v>253</v>
      </c>
      <c r="L1307" t="s">
        <v>101</v>
      </c>
      <c r="M1307">
        <v>9</v>
      </c>
      <c r="N1307">
        <v>44012</v>
      </c>
      <c r="O1307" t="str">
        <f>+VLOOKUP(Línea_Causa_Sexo_Región[[#This Row],[id_LA]],Línea_Atención[],2,0)</f>
        <v>Línea Oficina Protección Derechos</v>
      </c>
    </row>
    <row r="1308" spans="2:15" x14ac:dyDescent="0.3">
      <c r="B1308" s="4" t="str">
        <f t="shared" si="60"/>
        <v>4-Causa Ingreso-02</v>
      </c>
      <c r="C1308" s="4" t="str">
        <f t="shared" si="61"/>
        <v>4-Causa Ingreso-02-Mujeres</v>
      </c>
      <c r="D1308" s="4" t="str">
        <f t="shared" si="62"/>
        <v>4-Causa Ingreso-02-Mujeres-6</v>
      </c>
      <c r="E1308">
        <v>4</v>
      </c>
      <c r="F1308" t="s">
        <v>356</v>
      </c>
      <c r="G1308" t="s">
        <v>416</v>
      </c>
      <c r="H1308" t="s">
        <v>124</v>
      </c>
      <c r="I1308">
        <v>6</v>
      </c>
      <c r="J1308" t="s">
        <v>206</v>
      </c>
      <c r="K1308" t="s">
        <v>253</v>
      </c>
      <c r="L1308" t="s">
        <v>101</v>
      </c>
      <c r="M1308">
        <v>2</v>
      </c>
      <c r="N1308">
        <v>44012</v>
      </c>
      <c r="O1308" t="str">
        <f>+VLOOKUP(Línea_Causa_Sexo_Región[[#This Row],[id_LA]],Línea_Atención[],2,0)</f>
        <v>Línea Oficina Protección Derechos</v>
      </c>
    </row>
    <row r="1309" spans="2:15" x14ac:dyDescent="0.3">
      <c r="B1309" s="4" t="str">
        <f t="shared" si="60"/>
        <v>4-Causa Ingreso-02</v>
      </c>
      <c r="C1309" s="4" t="str">
        <f t="shared" si="61"/>
        <v>4-Causa Ingreso-02-Mujeres</v>
      </c>
      <c r="D1309" s="4" t="str">
        <f t="shared" si="62"/>
        <v>4-Causa Ingreso-02-Mujeres-7</v>
      </c>
      <c r="E1309">
        <v>4</v>
      </c>
      <c r="F1309" t="s">
        <v>356</v>
      </c>
      <c r="G1309" t="s">
        <v>416</v>
      </c>
      <c r="H1309" t="s">
        <v>124</v>
      </c>
      <c r="I1309">
        <v>7</v>
      </c>
      <c r="J1309" t="s">
        <v>207</v>
      </c>
      <c r="K1309" t="s">
        <v>253</v>
      </c>
      <c r="L1309" t="s">
        <v>101</v>
      </c>
      <c r="M1309">
        <v>2</v>
      </c>
      <c r="N1309">
        <v>44012</v>
      </c>
      <c r="O1309" t="str">
        <f>+VLOOKUP(Línea_Causa_Sexo_Región[[#This Row],[id_LA]],Línea_Atención[],2,0)</f>
        <v>Línea Oficina Protección Derechos</v>
      </c>
    </row>
    <row r="1310" spans="2:15" x14ac:dyDescent="0.3">
      <c r="B1310" s="4" t="str">
        <f t="shared" si="60"/>
        <v>4-Causa Ingreso-02</v>
      </c>
      <c r="C1310" s="4" t="str">
        <f t="shared" si="61"/>
        <v>4-Causa Ingreso-02-Mujeres</v>
      </c>
      <c r="D1310" s="4" t="str">
        <f t="shared" si="62"/>
        <v>4-Causa Ingreso-02-Mujeres-16</v>
      </c>
      <c r="E1310">
        <v>4</v>
      </c>
      <c r="F1310" t="s">
        <v>356</v>
      </c>
      <c r="G1310" t="s">
        <v>416</v>
      </c>
      <c r="H1310" t="s">
        <v>124</v>
      </c>
      <c r="I1310">
        <v>16</v>
      </c>
      <c r="J1310" t="s">
        <v>216</v>
      </c>
      <c r="K1310" t="s">
        <v>253</v>
      </c>
      <c r="L1310" t="s">
        <v>101</v>
      </c>
      <c r="M1310">
        <v>0</v>
      </c>
      <c r="N1310">
        <v>44012</v>
      </c>
      <c r="O1310" t="str">
        <f>+VLOOKUP(Línea_Causa_Sexo_Región[[#This Row],[id_LA]],Línea_Atención[],2,0)</f>
        <v>Línea Oficina Protección Derechos</v>
      </c>
    </row>
    <row r="1311" spans="2:15" x14ac:dyDescent="0.3">
      <c r="B1311" s="4" t="str">
        <f t="shared" si="60"/>
        <v>4-Causa Ingreso-02</v>
      </c>
      <c r="C1311" s="4" t="str">
        <f t="shared" si="61"/>
        <v>4-Causa Ingreso-02-Mujeres</v>
      </c>
      <c r="D1311" s="4" t="str">
        <f t="shared" si="62"/>
        <v>4-Causa Ingreso-02-Mujeres-8</v>
      </c>
      <c r="E1311">
        <v>4</v>
      </c>
      <c r="F1311" t="s">
        <v>356</v>
      </c>
      <c r="G1311" t="s">
        <v>416</v>
      </c>
      <c r="H1311" t="s">
        <v>124</v>
      </c>
      <c r="I1311">
        <v>8</v>
      </c>
      <c r="J1311" t="s">
        <v>208</v>
      </c>
      <c r="K1311" t="s">
        <v>253</v>
      </c>
      <c r="L1311" t="s">
        <v>101</v>
      </c>
      <c r="M1311">
        <v>5</v>
      </c>
      <c r="N1311">
        <v>44012</v>
      </c>
      <c r="O1311" t="str">
        <f>+VLOOKUP(Línea_Causa_Sexo_Región[[#This Row],[id_LA]],Línea_Atención[],2,0)</f>
        <v>Línea Oficina Protección Derechos</v>
      </c>
    </row>
    <row r="1312" spans="2:15" x14ac:dyDescent="0.3">
      <c r="B1312" s="4" t="str">
        <f t="shared" si="60"/>
        <v>4-Causa Ingreso-02</v>
      </c>
      <c r="C1312" s="4" t="str">
        <f t="shared" si="61"/>
        <v>4-Causa Ingreso-02-Mujeres</v>
      </c>
      <c r="D1312" s="4" t="str">
        <f t="shared" si="62"/>
        <v>4-Causa Ingreso-02-Mujeres-9</v>
      </c>
      <c r="E1312">
        <v>4</v>
      </c>
      <c r="F1312" t="s">
        <v>356</v>
      </c>
      <c r="G1312" t="s">
        <v>416</v>
      </c>
      <c r="H1312" t="s">
        <v>124</v>
      </c>
      <c r="I1312">
        <v>9</v>
      </c>
      <c r="J1312" t="s">
        <v>209</v>
      </c>
      <c r="K1312" t="s">
        <v>253</v>
      </c>
      <c r="L1312" t="s">
        <v>101</v>
      </c>
      <c r="M1312">
        <v>7</v>
      </c>
      <c r="N1312">
        <v>44012</v>
      </c>
      <c r="O1312" t="str">
        <f>+VLOOKUP(Línea_Causa_Sexo_Región[[#This Row],[id_LA]],Línea_Atención[],2,0)</f>
        <v>Línea Oficina Protección Derechos</v>
      </c>
    </row>
    <row r="1313" spans="2:15" x14ac:dyDescent="0.3">
      <c r="B1313" s="4" t="str">
        <f t="shared" si="60"/>
        <v>4-Causa Ingreso-02</v>
      </c>
      <c r="C1313" s="4" t="str">
        <f t="shared" si="61"/>
        <v>4-Causa Ingreso-02-Mujeres</v>
      </c>
      <c r="D1313" s="4" t="str">
        <f t="shared" si="62"/>
        <v>4-Causa Ingreso-02-Mujeres-14</v>
      </c>
      <c r="E1313">
        <v>4</v>
      </c>
      <c r="F1313" t="s">
        <v>356</v>
      </c>
      <c r="G1313" t="s">
        <v>416</v>
      </c>
      <c r="H1313" t="s">
        <v>124</v>
      </c>
      <c r="I1313">
        <v>14</v>
      </c>
      <c r="J1313" t="s">
        <v>214</v>
      </c>
      <c r="K1313" t="s">
        <v>253</v>
      </c>
      <c r="L1313" t="s">
        <v>101</v>
      </c>
      <c r="M1313">
        <v>1</v>
      </c>
      <c r="N1313">
        <v>44012</v>
      </c>
      <c r="O1313" t="str">
        <f>+VLOOKUP(Línea_Causa_Sexo_Región[[#This Row],[id_LA]],Línea_Atención[],2,0)</f>
        <v>Línea Oficina Protección Derechos</v>
      </c>
    </row>
    <row r="1314" spans="2:15" x14ac:dyDescent="0.3">
      <c r="B1314" s="4" t="str">
        <f t="shared" si="60"/>
        <v>4-Causa Ingreso-02</v>
      </c>
      <c r="C1314" s="4" t="str">
        <f t="shared" si="61"/>
        <v>4-Causa Ingreso-02-Mujeres</v>
      </c>
      <c r="D1314" s="4" t="str">
        <f t="shared" si="62"/>
        <v>4-Causa Ingreso-02-Mujeres-10</v>
      </c>
      <c r="E1314">
        <v>4</v>
      </c>
      <c r="F1314" t="s">
        <v>356</v>
      </c>
      <c r="G1314" t="s">
        <v>416</v>
      </c>
      <c r="H1314" t="s">
        <v>124</v>
      </c>
      <c r="I1314">
        <v>10</v>
      </c>
      <c r="J1314" t="s">
        <v>210</v>
      </c>
      <c r="K1314" t="s">
        <v>253</v>
      </c>
      <c r="L1314" t="s">
        <v>101</v>
      </c>
      <c r="M1314">
        <v>1</v>
      </c>
      <c r="N1314">
        <v>44012</v>
      </c>
      <c r="O1314" t="str">
        <f>+VLOOKUP(Línea_Causa_Sexo_Región[[#This Row],[id_LA]],Línea_Atención[],2,0)</f>
        <v>Línea Oficina Protección Derechos</v>
      </c>
    </row>
    <row r="1315" spans="2:15" x14ac:dyDescent="0.3">
      <c r="B1315" s="4" t="str">
        <f t="shared" si="60"/>
        <v>4-Causa Ingreso-02</v>
      </c>
      <c r="C1315" s="4" t="str">
        <f t="shared" si="61"/>
        <v>4-Causa Ingreso-02-Mujeres</v>
      </c>
      <c r="D1315" s="4" t="str">
        <f t="shared" si="62"/>
        <v>4-Causa Ingreso-02-Mujeres-11</v>
      </c>
      <c r="E1315">
        <v>4</v>
      </c>
      <c r="F1315" t="s">
        <v>356</v>
      </c>
      <c r="G1315" t="s">
        <v>416</v>
      </c>
      <c r="H1315" t="s">
        <v>124</v>
      </c>
      <c r="I1315">
        <v>11</v>
      </c>
      <c r="J1315" t="s">
        <v>211</v>
      </c>
      <c r="K1315" t="s">
        <v>253</v>
      </c>
      <c r="L1315" t="s">
        <v>101</v>
      </c>
      <c r="M1315">
        <v>0</v>
      </c>
      <c r="N1315">
        <v>44012</v>
      </c>
      <c r="O1315" t="str">
        <f>+VLOOKUP(Línea_Causa_Sexo_Región[[#This Row],[id_LA]],Línea_Atención[],2,0)</f>
        <v>Línea Oficina Protección Derechos</v>
      </c>
    </row>
    <row r="1316" spans="2:15" x14ac:dyDescent="0.3">
      <c r="B1316" s="4" t="str">
        <f t="shared" si="60"/>
        <v>4-Causa Ingreso-02</v>
      </c>
      <c r="C1316" s="4" t="str">
        <f t="shared" si="61"/>
        <v>4-Causa Ingreso-02-Mujeres</v>
      </c>
      <c r="D1316" s="4" t="str">
        <f t="shared" si="62"/>
        <v>4-Causa Ingreso-02-Mujeres-12</v>
      </c>
      <c r="E1316">
        <v>4</v>
      </c>
      <c r="F1316" t="s">
        <v>356</v>
      </c>
      <c r="G1316" t="s">
        <v>416</v>
      </c>
      <c r="H1316" t="s">
        <v>124</v>
      </c>
      <c r="I1316">
        <v>12</v>
      </c>
      <c r="J1316" t="s">
        <v>212</v>
      </c>
      <c r="K1316" t="s">
        <v>253</v>
      </c>
      <c r="L1316" t="s">
        <v>101</v>
      </c>
      <c r="M1316">
        <v>0</v>
      </c>
      <c r="N1316">
        <v>44012</v>
      </c>
      <c r="O1316" t="str">
        <f>+VLOOKUP(Línea_Causa_Sexo_Región[[#This Row],[id_LA]],Línea_Atención[],2,0)</f>
        <v>Línea Oficina Protección Derechos</v>
      </c>
    </row>
    <row r="1317" spans="2:15" x14ac:dyDescent="0.3">
      <c r="B1317" s="4" t="str">
        <f t="shared" ref="B1317:B1380" si="63">+E1317&amp;"-"&amp;F1317</f>
        <v>4-Causa Ingreso-03</v>
      </c>
      <c r="C1317" s="4" t="str">
        <f t="shared" ref="C1317:C1380" si="64">+B1317&amp;"-"&amp;K1317</f>
        <v>4-Causa Ingreso-03-Hombres</v>
      </c>
      <c r="D1317" s="4" t="str">
        <f t="shared" ref="D1317:D1380" si="65">+C1317&amp;"-"&amp;I1317</f>
        <v>4-Causa Ingreso-03-Hombres-15</v>
      </c>
      <c r="E1317">
        <v>4</v>
      </c>
      <c r="F1317" t="s">
        <v>357</v>
      </c>
      <c r="G1317" t="s">
        <v>416</v>
      </c>
      <c r="H1317" t="s">
        <v>125</v>
      </c>
      <c r="I1317">
        <v>15</v>
      </c>
      <c r="J1317" t="s">
        <v>215</v>
      </c>
      <c r="K1317" t="s">
        <v>252</v>
      </c>
      <c r="L1317" t="s">
        <v>101</v>
      </c>
      <c r="M1317">
        <v>6</v>
      </c>
      <c r="N1317">
        <v>44012</v>
      </c>
      <c r="O1317" t="str">
        <f>+VLOOKUP(Línea_Causa_Sexo_Región[[#This Row],[id_LA]],Línea_Atención[],2,0)</f>
        <v>Línea Oficina Protección Derechos</v>
      </c>
    </row>
    <row r="1318" spans="2:15" x14ac:dyDescent="0.3">
      <c r="B1318" s="4" t="str">
        <f t="shared" si="63"/>
        <v>4-Causa Ingreso-03</v>
      </c>
      <c r="C1318" s="4" t="str">
        <f t="shared" si="64"/>
        <v>4-Causa Ingreso-03-Hombres</v>
      </c>
      <c r="D1318" s="4" t="str">
        <f t="shared" si="65"/>
        <v>4-Causa Ingreso-03-Hombres-1</v>
      </c>
      <c r="E1318">
        <v>4</v>
      </c>
      <c r="F1318" t="s">
        <v>357</v>
      </c>
      <c r="G1318" t="s">
        <v>416</v>
      </c>
      <c r="H1318" t="s">
        <v>125</v>
      </c>
      <c r="I1318">
        <v>1</v>
      </c>
      <c r="J1318" t="s">
        <v>201</v>
      </c>
      <c r="K1318" t="s">
        <v>252</v>
      </c>
      <c r="L1318" t="s">
        <v>101</v>
      </c>
      <c r="M1318">
        <v>54</v>
      </c>
      <c r="N1318">
        <v>44012</v>
      </c>
      <c r="O1318" t="str">
        <f>+VLOOKUP(Línea_Causa_Sexo_Región[[#This Row],[id_LA]],Línea_Atención[],2,0)</f>
        <v>Línea Oficina Protección Derechos</v>
      </c>
    </row>
    <row r="1319" spans="2:15" x14ac:dyDescent="0.3">
      <c r="B1319" s="4" t="str">
        <f t="shared" si="63"/>
        <v>4-Causa Ingreso-03</v>
      </c>
      <c r="C1319" s="4" t="str">
        <f t="shared" si="64"/>
        <v>4-Causa Ingreso-03-Hombres</v>
      </c>
      <c r="D1319" s="4" t="str">
        <f t="shared" si="65"/>
        <v>4-Causa Ingreso-03-Hombres-2</v>
      </c>
      <c r="E1319">
        <v>4</v>
      </c>
      <c r="F1319" t="s">
        <v>357</v>
      </c>
      <c r="G1319" t="s">
        <v>416</v>
      </c>
      <c r="H1319" t="s">
        <v>125</v>
      </c>
      <c r="I1319">
        <v>2</v>
      </c>
      <c r="J1319" t="s">
        <v>202</v>
      </c>
      <c r="K1319" t="s">
        <v>252</v>
      </c>
      <c r="L1319" t="s">
        <v>101</v>
      </c>
      <c r="M1319">
        <v>7</v>
      </c>
      <c r="N1319">
        <v>44012</v>
      </c>
      <c r="O1319" t="str">
        <f>+VLOOKUP(Línea_Causa_Sexo_Región[[#This Row],[id_LA]],Línea_Atención[],2,0)</f>
        <v>Línea Oficina Protección Derechos</v>
      </c>
    </row>
    <row r="1320" spans="2:15" x14ac:dyDescent="0.3">
      <c r="B1320" s="4" t="str">
        <f t="shared" si="63"/>
        <v>4-Causa Ingreso-03</v>
      </c>
      <c r="C1320" s="4" t="str">
        <f t="shared" si="64"/>
        <v>4-Causa Ingreso-03-Hombres</v>
      </c>
      <c r="D1320" s="4" t="str">
        <f t="shared" si="65"/>
        <v>4-Causa Ingreso-03-Hombres-3</v>
      </c>
      <c r="E1320">
        <v>4</v>
      </c>
      <c r="F1320" t="s">
        <v>357</v>
      </c>
      <c r="G1320" t="s">
        <v>416</v>
      </c>
      <c r="H1320" t="s">
        <v>125</v>
      </c>
      <c r="I1320">
        <v>3</v>
      </c>
      <c r="J1320" t="s">
        <v>203</v>
      </c>
      <c r="K1320" t="s">
        <v>252</v>
      </c>
      <c r="L1320" t="s">
        <v>101</v>
      </c>
      <c r="M1320">
        <v>18</v>
      </c>
      <c r="N1320">
        <v>44012</v>
      </c>
      <c r="O1320" t="str">
        <f>+VLOOKUP(Línea_Causa_Sexo_Región[[#This Row],[id_LA]],Línea_Atención[],2,0)</f>
        <v>Línea Oficina Protección Derechos</v>
      </c>
    </row>
    <row r="1321" spans="2:15" x14ac:dyDescent="0.3">
      <c r="B1321" s="4" t="str">
        <f t="shared" si="63"/>
        <v>4-Causa Ingreso-03</v>
      </c>
      <c r="C1321" s="4" t="str">
        <f t="shared" si="64"/>
        <v>4-Causa Ingreso-03-Hombres</v>
      </c>
      <c r="D1321" s="4" t="str">
        <f t="shared" si="65"/>
        <v>4-Causa Ingreso-03-Hombres-4</v>
      </c>
      <c r="E1321">
        <v>4</v>
      </c>
      <c r="F1321" t="s">
        <v>357</v>
      </c>
      <c r="G1321" t="s">
        <v>416</v>
      </c>
      <c r="H1321" t="s">
        <v>125</v>
      </c>
      <c r="I1321">
        <v>4</v>
      </c>
      <c r="J1321" t="s">
        <v>204</v>
      </c>
      <c r="K1321" t="s">
        <v>252</v>
      </c>
      <c r="L1321" t="s">
        <v>101</v>
      </c>
      <c r="M1321">
        <v>65</v>
      </c>
      <c r="N1321">
        <v>44012</v>
      </c>
      <c r="O1321" t="str">
        <f>+VLOOKUP(Línea_Causa_Sexo_Región[[#This Row],[id_LA]],Línea_Atención[],2,0)</f>
        <v>Línea Oficina Protección Derechos</v>
      </c>
    </row>
    <row r="1322" spans="2:15" x14ac:dyDescent="0.3">
      <c r="B1322" s="4" t="str">
        <f t="shared" si="63"/>
        <v>4-Causa Ingreso-03</v>
      </c>
      <c r="C1322" s="4" t="str">
        <f t="shared" si="64"/>
        <v>4-Causa Ingreso-03-Hombres</v>
      </c>
      <c r="D1322" s="4" t="str">
        <f t="shared" si="65"/>
        <v>4-Causa Ingreso-03-Hombres-5</v>
      </c>
      <c r="E1322">
        <v>4</v>
      </c>
      <c r="F1322" t="s">
        <v>357</v>
      </c>
      <c r="G1322" t="s">
        <v>416</v>
      </c>
      <c r="H1322" t="s">
        <v>125</v>
      </c>
      <c r="I1322">
        <v>5</v>
      </c>
      <c r="J1322" t="s">
        <v>205</v>
      </c>
      <c r="K1322" t="s">
        <v>252</v>
      </c>
      <c r="L1322" t="s">
        <v>101</v>
      </c>
      <c r="M1322">
        <v>50</v>
      </c>
      <c r="N1322">
        <v>44012</v>
      </c>
      <c r="O1322" t="str">
        <f>+VLOOKUP(Línea_Causa_Sexo_Región[[#This Row],[id_LA]],Línea_Atención[],2,0)</f>
        <v>Línea Oficina Protección Derechos</v>
      </c>
    </row>
    <row r="1323" spans="2:15" x14ac:dyDescent="0.3">
      <c r="B1323" s="4" t="str">
        <f t="shared" si="63"/>
        <v>4-Causa Ingreso-03</v>
      </c>
      <c r="C1323" s="4" t="str">
        <f t="shared" si="64"/>
        <v>4-Causa Ingreso-03-Hombres</v>
      </c>
      <c r="D1323" s="4" t="str">
        <f t="shared" si="65"/>
        <v>4-Causa Ingreso-03-Hombres-13</v>
      </c>
      <c r="E1323">
        <v>4</v>
      </c>
      <c r="F1323" t="s">
        <v>357</v>
      </c>
      <c r="G1323" t="s">
        <v>416</v>
      </c>
      <c r="H1323" t="s">
        <v>125</v>
      </c>
      <c r="I1323">
        <v>13</v>
      </c>
      <c r="J1323" t="s">
        <v>213</v>
      </c>
      <c r="K1323" t="s">
        <v>252</v>
      </c>
      <c r="L1323" t="s">
        <v>101</v>
      </c>
      <c r="M1323">
        <v>668</v>
      </c>
      <c r="N1323">
        <v>44012</v>
      </c>
      <c r="O1323" t="str">
        <f>+VLOOKUP(Línea_Causa_Sexo_Región[[#This Row],[id_LA]],Línea_Atención[],2,0)</f>
        <v>Línea Oficina Protección Derechos</v>
      </c>
    </row>
    <row r="1324" spans="2:15" x14ac:dyDescent="0.3">
      <c r="B1324" s="4" t="str">
        <f t="shared" si="63"/>
        <v>4-Causa Ingreso-03</v>
      </c>
      <c r="C1324" s="4" t="str">
        <f t="shared" si="64"/>
        <v>4-Causa Ingreso-03-Hombres</v>
      </c>
      <c r="D1324" s="4" t="str">
        <f t="shared" si="65"/>
        <v>4-Causa Ingreso-03-Hombres-6</v>
      </c>
      <c r="E1324">
        <v>4</v>
      </c>
      <c r="F1324" t="s">
        <v>357</v>
      </c>
      <c r="G1324" t="s">
        <v>416</v>
      </c>
      <c r="H1324" t="s">
        <v>125</v>
      </c>
      <c r="I1324">
        <v>6</v>
      </c>
      <c r="J1324" t="s">
        <v>206</v>
      </c>
      <c r="K1324" t="s">
        <v>252</v>
      </c>
      <c r="L1324" t="s">
        <v>101</v>
      </c>
      <c r="M1324">
        <v>25</v>
      </c>
      <c r="N1324">
        <v>44012</v>
      </c>
      <c r="O1324" t="str">
        <f>+VLOOKUP(Línea_Causa_Sexo_Región[[#This Row],[id_LA]],Línea_Atención[],2,0)</f>
        <v>Línea Oficina Protección Derechos</v>
      </c>
    </row>
    <row r="1325" spans="2:15" x14ac:dyDescent="0.3">
      <c r="B1325" s="4" t="str">
        <f t="shared" si="63"/>
        <v>4-Causa Ingreso-03</v>
      </c>
      <c r="C1325" s="4" t="str">
        <f t="shared" si="64"/>
        <v>4-Causa Ingreso-03-Hombres</v>
      </c>
      <c r="D1325" s="4" t="str">
        <f t="shared" si="65"/>
        <v>4-Causa Ingreso-03-Hombres-7</v>
      </c>
      <c r="E1325">
        <v>4</v>
      </c>
      <c r="F1325" t="s">
        <v>357</v>
      </c>
      <c r="G1325" t="s">
        <v>416</v>
      </c>
      <c r="H1325" t="s">
        <v>125</v>
      </c>
      <c r="I1325">
        <v>7</v>
      </c>
      <c r="J1325" t="s">
        <v>207</v>
      </c>
      <c r="K1325" t="s">
        <v>252</v>
      </c>
      <c r="L1325" t="s">
        <v>101</v>
      </c>
      <c r="M1325">
        <v>56</v>
      </c>
      <c r="N1325">
        <v>44012</v>
      </c>
      <c r="O1325" t="str">
        <f>+VLOOKUP(Línea_Causa_Sexo_Región[[#This Row],[id_LA]],Línea_Atención[],2,0)</f>
        <v>Línea Oficina Protección Derechos</v>
      </c>
    </row>
    <row r="1326" spans="2:15" x14ac:dyDescent="0.3">
      <c r="B1326" s="4" t="str">
        <f t="shared" si="63"/>
        <v>4-Causa Ingreso-03</v>
      </c>
      <c r="C1326" s="4" t="str">
        <f t="shared" si="64"/>
        <v>4-Causa Ingreso-03-Hombres</v>
      </c>
      <c r="D1326" s="4" t="str">
        <f t="shared" si="65"/>
        <v>4-Causa Ingreso-03-Hombres-16</v>
      </c>
      <c r="E1326">
        <v>4</v>
      </c>
      <c r="F1326" t="s">
        <v>357</v>
      </c>
      <c r="G1326" t="s">
        <v>416</v>
      </c>
      <c r="H1326" t="s">
        <v>125</v>
      </c>
      <c r="I1326">
        <v>16</v>
      </c>
      <c r="J1326" t="s">
        <v>216</v>
      </c>
      <c r="K1326" t="s">
        <v>252</v>
      </c>
      <c r="L1326" t="s">
        <v>101</v>
      </c>
      <c r="M1326">
        <v>17</v>
      </c>
      <c r="N1326">
        <v>44012</v>
      </c>
      <c r="O1326" t="str">
        <f>+VLOOKUP(Línea_Causa_Sexo_Región[[#This Row],[id_LA]],Línea_Atención[],2,0)</f>
        <v>Línea Oficina Protección Derechos</v>
      </c>
    </row>
    <row r="1327" spans="2:15" x14ac:dyDescent="0.3">
      <c r="B1327" s="4" t="str">
        <f t="shared" si="63"/>
        <v>4-Causa Ingreso-03</v>
      </c>
      <c r="C1327" s="4" t="str">
        <f t="shared" si="64"/>
        <v>4-Causa Ingreso-03-Hombres</v>
      </c>
      <c r="D1327" s="4" t="str">
        <f t="shared" si="65"/>
        <v>4-Causa Ingreso-03-Hombres-8</v>
      </c>
      <c r="E1327">
        <v>4</v>
      </c>
      <c r="F1327" t="s">
        <v>357</v>
      </c>
      <c r="G1327" t="s">
        <v>416</v>
      </c>
      <c r="H1327" t="s">
        <v>125</v>
      </c>
      <c r="I1327">
        <v>8</v>
      </c>
      <c r="J1327" t="s">
        <v>208</v>
      </c>
      <c r="K1327" t="s">
        <v>252</v>
      </c>
      <c r="L1327" t="s">
        <v>101</v>
      </c>
      <c r="M1327">
        <v>67</v>
      </c>
      <c r="N1327">
        <v>44012</v>
      </c>
      <c r="O1327" t="str">
        <f>+VLOOKUP(Línea_Causa_Sexo_Región[[#This Row],[id_LA]],Línea_Atención[],2,0)</f>
        <v>Línea Oficina Protección Derechos</v>
      </c>
    </row>
    <row r="1328" spans="2:15" x14ac:dyDescent="0.3">
      <c r="B1328" s="4" t="str">
        <f t="shared" si="63"/>
        <v>4-Causa Ingreso-03</v>
      </c>
      <c r="C1328" s="4" t="str">
        <f t="shared" si="64"/>
        <v>4-Causa Ingreso-03-Hombres</v>
      </c>
      <c r="D1328" s="4" t="str">
        <f t="shared" si="65"/>
        <v>4-Causa Ingreso-03-Hombres-9</v>
      </c>
      <c r="E1328">
        <v>4</v>
      </c>
      <c r="F1328" t="s">
        <v>357</v>
      </c>
      <c r="G1328" t="s">
        <v>416</v>
      </c>
      <c r="H1328" t="s">
        <v>125</v>
      </c>
      <c r="I1328">
        <v>9</v>
      </c>
      <c r="J1328" t="s">
        <v>209</v>
      </c>
      <c r="K1328" t="s">
        <v>252</v>
      </c>
      <c r="L1328" t="s">
        <v>101</v>
      </c>
      <c r="M1328">
        <v>112</v>
      </c>
      <c r="N1328">
        <v>44012</v>
      </c>
      <c r="O1328" t="str">
        <f>+VLOOKUP(Línea_Causa_Sexo_Región[[#This Row],[id_LA]],Línea_Atención[],2,0)</f>
        <v>Línea Oficina Protección Derechos</v>
      </c>
    </row>
    <row r="1329" spans="2:15" x14ac:dyDescent="0.3">
      <c r="B1329" s="4" t="str">
        <f t="shared" si="63"/>
        <v>4-Causa Ingreso-03</v>
      </c>
      <c r="C1329" s="4" t="str">
        <f t="shared" si="64"/>
        <v>4-Causa Ingreso-03-Hombres</v>
      </c>
      <c r="D1329" s="4" t="str">
        <f t="shared" si="65"/>
        <v>4-Causa Ingreso-03-Hombres-14</v>
      </c>
      <c r="E1329">
        <v>4</v>
      </c>
      <c r="F1329" t="s">
        <v>357</v>
      </c>
      <c r="G1329" t="s">
        <v>416</v>
      </c>
      <c r="H1329" t="s">
        <v>125</v>
      </c>
      <c r="I1329">
        <v>14</v>
      </c>
      <c r="J1329" t="s">
        <v>214</v>
      </c>
      <c r="K1329" t="s">
        <v>252</v>
      </c>
      <c r="L1329" t="s">
        <v>101</v>
      </c>
      <c r="M1329">
        <v>25</v>
      </c>
      <c r="N1329">
        <v>44012</v>
      </c>
      <c r="O1329" t="str">
        <f>+VLOOKUP(Línea_Causa_Sexo_Región[[#This Row],[id_LA]],Línea_Atención[],2,0)</f>
        <v>Línea Oficina Protección Derechos</v>
      </c>
    </row>
    <row r="1330" spans="2:15" x14ac:dyDescent="0.3">
      <c r="B1330" s="4" t="str">
        <f t="shared" si="63"/>
        <v>4-Causa Ingreso-03</v>
      </c>
      <c r="C1330" s="4" t="str">
        <f t="shared" si="64"/>
        <v>4-Causa Ingreso-03-Hombres</v>
      </c>
      <c r="D1330" s="4" t="str">
        <f t="shared" si="65"/>
        <v>4-Causa Ingreso-03-Hombres-10</v>
      </c>
      <c r="E1330">
        <v>4</v>
      </c>
      <c r="F1330" t="s">
        <v>357</v>
      </c>
      <c r="G1330" t="s">
        <v>416</v>
      </c>
      <c r="H1330" t="s">
        <v>125</v>
      </c>
      <c r="I1330">
        <v>10</v>
      </c>
      <c r="J1330" t="s">
        <v>210</v>
      </c>
      <c r="K1330" t="s">
        <v>252</v>
      </c>
      <c r="L1330" t="s">
        <v>101</v>
      </c>
      <c r="M1330">
        <v>47</v>
      </c>
      <c r="N1330">
        <v>44012</v>
      </c>
      <c r="O1330" t="str">
        <f>+VLOOKUP(Línea_Causa_Sexo_Región[[#This Row],[id_LA]],Línea_Atención[],2,0)</f>
        <v>Línea Oficina Protección Derechos</v>
      </c>
    </row>
    <row r="1331" spans="2:15" x14ac:dyDescent="0.3">
      <c r="B1331" s="4" t="str">
        <f t="shared" si="63"/>
        <v>4-Causa Ingreso-03</v>
      </c>
      <c r="C1331" s="4" t="str">
        <f t="shared" si="64"/>
        <v>4-Causa Ingreso-03-Hombres</v>
      </c>
      <c r="D1331" s="4" t="str">
        <f t="shared" si="65"/>
        <v>4-Causa Ingreso-03-Hombres-11</v>
      </c>
      <c r="E1331">
        <v>4</v>
      </c>
      <c r="F1331" t="s">
        <v>357</v>
      </c>
      <c r="G1331" t="s">
        <v>416</v>
      </c>
      <c r="H1331" t="s">
        <v>125</v>
      </c>
      <c r="I1331">
        <v>11</v>
      </c>
      <c r="J1331" t="s">
        <v>211</v>
      </c>
      <c r="K1331" t="s">
        <v>252</v>
      </c>
      <c r="L1331" t="s">
        <v>101</v>
      </c>
      <c r="M1331">
        <v>5</v>
      </c>
      <c r="N1331">
        <v>44012</v>
      </c>
      <c r="O1331" t="str">
        <f>+VLOOKUP(Línea_Causa_Sexo_Región[[#This Row],[id_LA]],Línea_Atención[],2,0)</f>
        <v>Línea Oficina Protección Derechos</v>
      </c>
    </row>
    <row r="1332" spans="2:15" x14ac:dyDescent="0.3">
      <c r="B1332" s="4" t="str">
        <f t="shared" si="63"/>
        <v>4-Causa Ingreso-03</v>
      </c>
      <c r="C1332" s="4" t="str">
        <f t="shared" si="64"/>
        <v>4-Causa Ingreso-03-Hombres</v>
      </c>
      <c r="D1332" s="4" t="str">
        <f t="shared" si="65"/>
        <v>4-Causa Ingreso-03-Hombres-12</v>
      </c>
      <c r="E1332">
        <v>4</v>
      </c>
      <c r="F1332" t="s">
        <v>357</v>
      </c>
      <c r="G1332" t="s">
        <v>416</v>
      </c>
      <c r="H1332" t="s">
        <v>125</v>
      </c>
      <c r="I1332">
        <v>12</v>
      </c>
      <c r="J1332" t="s">
        <v>212</v>
      </c>
      <c r="K1332" t="s">
        <v>252</v>
      </c>
      <c r="L1332" t="s">
        <v>101</v>
      </c>
      <c r="M1332">
        <v>2</v>
      </c>
      <c r="N1332">
        <v>44012</v>
      </c>
      <c r="O1332" t="str">
        <f>+VLOOKUP(Línea_Causa_Sexo_Región[[#This Row],[id_LA]],Línea_Atención[],2,0)</f>
        <v>Línea Oficina Protección Derechos</v>
      </c>
    </row>
    <row r="1333" spans="2:15" x14ac:dyDescent="0.3">
      <c r="B1333" s="4" t="str">
        <f t="shared" si="63"/>
        <v>4-Causa Ingreso-03</v>
      </c>
      <c r="C1333" s="4" t="str">
        <f t="shared" si="64"/>
        <v>4-Causa Ingreso-03-Mujeres</v>
      </c>
      <c r="D1333" s="4" t="str">
        <f t="shared" si="65"/>
        <v>4-Causa Ingreso-03-Mujeres-15</v>
      </c>
      <c r="E1333">
        <v>4</v>
      </c>
      <c r="F1333" t="s">
        <v>357</v>
      </c>
      <c r="G1333" t="s">
        <v>416</v>
      </c>
      <c r="H1333" t="s">
        <v>125</v>
      </c>
      <c r="I1333">
        <v>15</v>
      </c>
      <c r="J1333" t="s">
        <v>215</v>
      </c>
      <c r="K1333" t="s">
        <v>253</v>
      </c>
      <c r="L1333" t="s">
        <v>101</v>
      </c>
      <c r="M1333">
        <v>5</v>
      </c>
      <c r="N1333">
        <v>44012</v>
      </c>
      <c r="O1333" t="str">
        <f>+VLOOKUP(Línea_Causa_Sexo_Región[[#This Row],[id_LA]],Línea_Atención[],2,0)</f>
        <v>Línea Oficina Protección Derechos</v>
      </c>
    </row>
    <row r="1334" spans="2:15" x14ac:dyDescent="0.3">
      <c r="B1334" s="4" t="str">
        <f t="shared" si="63"/>
        <v>4-Causa Ingreso-03</v>
      </c>
      <c r="C1334" s="4" t="str">
        <f t="shared" si="64"/>
        <v>4-Causa Ingreso-03-Mujeres</v>
      </c>
      <c r="D1334" s="4" t="str">
        <f t="shared" si="65"/>
        <v>4-Causa Ingreso-03-Mujeres-1</v>
      </c>
      <c r="E1334">
        <v>4</v>
      </c>
      <c r="F1334" t="s">
        <v>357</v>
      </c>
      <c r="G1334" t="s">
        <v>416</v>
      </c>
      <c r="H1334" t="s">
        <v>125</v>
      </c>
      <c r="I1334">
        <v>1</v>
      </c>
      <c r="J1334" t="s">
        <v>201</v>
      </c>
      <c r="K1334" t="s">
        <v>253</v>
      </c>
      <c r="L1334" t="s">
        <v>101</v>
      </c>
      <c r="M1334">
        <v>53</v>
      </c>
      <c r="N1334">
        <v>44012</v>
      </c>
      <c r="O1334" t="str">
        <f>+VLOOKUP(Línea_Causa_Sexo_Región[[#This Row],[id_LA]],Línea_Atención[],2,0)</f>
        <v>Línea Oficina Protección Derechos</v>
      </c>
    </row>
    <row r="1335" spans="2:15" x14ac:dyDescent="0.3">
      <c r="B1335" s="4" t="str">
        <f t="shared" si="63"/>
        <v>4-Causa Ingreso-03</v>
      </c>
      <c r="C1335" s="4" t="str">
        <f t="shared" si="64"/>
        <v>4-Causa Ingreso-03-Mujeres</v>
      </c>
      <c r="D1335" s="4" t="str">
        <f t="shared" si="65"/>
        <v>4-Causa Ingreso-03-Mujeres-2</v>
      </c>
      <c r="E1335">
        <v>4</v>
      </c>
      <c r="F1335" t="s">
        <v>357</v>
      </c>
      <c r="G1335" t="s">
        <v>416</v>
      </c>
      <c r="H1335" t="s">
        <v>125</v>
      </c>
      <c r="I1335">
        <v>2</v>
      </c>
      <c r="J1335" t="s">
        <v>202</v>
      </c>
      <c r="K1335" t="s">
        <v>253</v>
      </c>
      <c r="L1335" t="s">
        <v>101</v>
      </c>
      <c r="M1335">
        <v>15</v>
      </c>
      <c r="N1335">
        <v>44012</v>
      </c>
      <c r="O1335" t="str">
        <f>+VLOOKUP(Línea_Causa_Sexo_Región[[#This Row],[id_LA]],Línea_Atención[],2,0)</f>
        <v>Línea Oficina Protección Derechos</v>
      </c>
    </row>
    <row r="1336" spans="2:15" x14ac:dyDescent="0.3">
      <c r="B1336" s="4" t="str">
        <f t="shared" si="63"/>
        <v>4-Causa Ingreso-03</v>
      </c>
      <c r="C1336" s="4" t="str">
        <f t="shared" si="64"/>
        <v>4-Causa Ingreso-03-Mujeres</v>
      </c>
      <c r="D1336" s="4" t="str">
        <f t="shared" si="65"/>
        <v>4-Causa Ingreso-03-Mujeres-3</v>
      </c>
      <c r="E1336">
        <v>4</v>
      </c>
      <c r="F1336" t="s">
        <v>357</v>
      </c>
      <c r="G1336" t="s">
        <v>416</v>
      </c>
      <c r="H1336" t="s">
        <v>125</v>
      </c>
      <c r="I1336">
        <v>3</v>
      </c>
      <c r="J1336" t="s">
        <v>203</v>
      </c>
      <c r="K1336" t="s">
        <v>253</v>
      </c>
      <c r="L1336" t="s">
        <v>101</v>
      </c>
      <c r="M1336">
        <v>13</v>
      </c>
      <c r="N1336">
        <v>44012</v>
      </c>
      <c r="O1336" t="str">
        <f>+VLOOKUP(Línea_Causa_Sexo_Región[[#This Row],[id_LA]],Línea_Atención[],2,0)</f>
        <v>Línea Oficina Protección Derechos</v>
      </c>
    </row>
    <row r="1337" spans="2:15" x14ac:dyDescent="0.3">
      <c r="B1337" s="4" t="str">
        <f t="shared" si="63"/>
        <v>4-Causa Ingreso-03</v>
      </c>
      <c r="C1337" s="4" t="str">
        <f t="shared" si="64"/>
        <v>4-Causa Ingreso-03-Mujeres</v>
      </c>
      <c r="D1337" s="4" t="str">
        <f t="shared" si="65"/>
        <v>4-Causa Ingreso-03-Mujeres-4</v>
      </c>
      <c r="E1337">
        <v>4</v>
      </c>
      <c r="F1337" t="s">
        <v>357</v>
      </c>
      <c r="G1337" t="s">
        <v>416</v>
      </c>
      <c r="H1337" t="s">
        <v>125</v>
      </c>
      <c r="I1337">
        <v>4</v>
      </c>
      <c r="J1337" t="s">
        <v>204</v>
      </c>
      <c r="K1337" t="s">
        <v>253</v>
      </c>
      <c r="L1337" t="s">
        <v>101</v>
      </c>
      <c r="M1337">
        <v>73</v>
      </c>
      <c r="N1337">
        <v>44012</v>
      </c>
      <c r="O1337" t="str">
        <f>+VLOOKUP(Línea_Causa_Sexo_Región[[#This Row],[id_LA]],Línea_Atención[],2,0)</f>
        <v>Línea Oficina Protección Derechos</v>
      </c>
    </row>
    <row r="1338" spans="2:15" x14ac:dyDescent="0.3">
      <c r="B1338" s="4" t="str">
        <f t="shared" si="63"/>
        <v>4-Causa Ingreso-03</v>
      </c>
      <c r="C1338" s="4" t="str">
        <f t="shared" si="64"/>
        <v>4-Causa Ingreso-03-Mujeres</v>
      </c>
      <c r="D1338" s="4" t="str">
        <f t="shared" si="65"/>
        <v>4-Causa Ingreso-03-Mujeres-5</v>
      </c>
      <c r="E1338">
        <v>4</v>
      </c>
      <c r="F1338" t="s">
        <v>357</v>
      </c>
      <c r="G1338" t="s">
        <v>416</v>
      </c>
      <c r="H1338" t="s">
        <v>125</v>
      </c>
      <c r="I1338">
        <v>5</v>
      </c>
      <c r="J1338" t="s">
        <v>205</v>
      </c>
      <c r="K1338" t="s">
        <v>253</v>
      </c>
      <c r="L1338" t="s">
        <v>101</v>
      </c>
      <c r="M1338">
        <v>54</v>
      </c>
      <c r="N1338">
        <v>44012</v>
      </c>
      <c r="O1338" t="str">
        <f>+VLOOKUP(Línea_Causa_Sexo_Región[[#This Row],[id_LA]],Línea_Atención[],2,0)</f>
        <v>Línea Oficina Protección Derechos</v>
      </c>
    </row>
    <row r="1339" spans="2:15" x14ac:dyDescent="0.3">
      <c r="B1339" s="4" t="str">
        <f t="shared" si="63"/>
        <v>4-Causa Ingreso-03</v>
      </c>
      <c r="C1339" s="4" t="str">
        <f t="shared" si="64"/>
        <v>4-Causa Ingreso-03-Mujeres</v>
      </c>
      <c r="D1339" s="4" t="str">
        <f t="shared" si="65"/>
        <v>4-Causa Ingreso-03-Mujeres-13</v>
      </c>
      <c r="E1339">
        <v>4</v>
      </c>
      <c r="F1339" t="s">
        <v>357</v>
      </c>
      <c r="G1339" t="s">
        <v>416</v>
      </c>
      <c r="H1339" t="s">
        <v>125</v>
      </c>
      <c r="I1339">
        <v>13</v>
      </c>
      <c r="J1339" t="s">
        <v>213</v>
      </c>
      <c r="K1339" t="s">
        <v>253</v>
      </c>
      <c r="L1339" t="s">
        <v>101</v>
      </c>
      <c r="M1339">
        <v>649</v>
      </c>
      <c r="N1339">
        <v>44012</v>
      </c>
      <c r="O1339" t="str">
        <f>+VLOOKUP(Línea_Causa_Sexo_Región[[#This Row],[id_LA]],Línea_Atención[],2,0)</f>
        <v>Línea Oficina Protección Derechos</v>
      </c>
    </row>
    <row r="1340" spans="2:15" x14ac:dyDescent="0.3">
      <c r="B1340" s="4" t="str">
        <f t="shared" si="63"/>
        <v>4-Causa Ingreso-03</v>
      </c>
      <c r="C1340" s="4" t="str">
        <f t="shared" si="64"/>
        <v>4-Causa Ingreso-03-Mujeres</v>
      </c>
      <c r="D1340" s="4" t="str">
        <f t="shared" si="65"/>
        <v>4-Causa Ingreso-03-Mujeres-6</v>
      </c>
      <c r="E1340">
        <v>4</v>
      </c>
      <c r="F1340" t="s">
        <v>357</v>
      </c>
      <c r="G1340" t="s">
        <v>416</v>
      </c>
      <c r="H1340" t="s">
        <v>125</v>
      </c>
      <c r="I1340">
        <v>6</v>
      </c>
      <c r="J1340" t="s">
        <v>206</v>
      </c>
      <c r="K1340" t="s">
        <v>253</v>
      </c>
      <c r="L1340" t="s">
        <v>101</v>
      </c>
      <c r="M1340">
        <v>41</v>
      </c>
      <c r="N1340">
        <v>44012</v>
      </c>
      <c r="O1340" t="str">
        <f>+VLOOKUP(Línea_Causa_Sexo_Región[[#This Row],[id_LA]],Línea_Atención[],2,0)</f>
        <v>Línea Oficina Protección Derechos</v>
      </c>
    </row>
    <row r="1341" spans="2:15" x14ac:dyDescent="0.3">
      <c r="B1341" s="4" t="str">
        <f t="shared" si="63"/>
        <v>4-Causa Ingreso-03</v>
      </c>
      <c r="C1341" s="4" t="str">
        <f t="shared" si="64"/>
        <v>4-Causa Ingreso-03-Mujeres</v>
      </c>
      <c r="D1341" s="4" t="str">
        <f t="shared" si="65"/>
        <v>4-Causa Ingreso-03-Mujeres-7</v>
      </c>
      <c r="E1341">
        <v>4</v>
      </c>
      <c r="F1341" t="s">
        <v>357</v>
      </c>
      <c r="G1341" t="s">
        <v>416</v>
      </c>
      <c r="H1341" t="s">
        <v>125</v>
      </c>
      <c r="I1341">
        <v>7</v>
      </c>
      <c r="J1341" t="s">
        <v>207</v>
      </c>
      <c r="K1341" t="s">
        <v>253</v>
      </c>
      <c r="L1341" t="s">
        <v>101</v>
      </c>
      <c r="M1341">
        <v>70</v>
      </c>
      <c r="N1341">
        <v>44012</v>
      </c>
      <c r="O1341" t="str">
        <f>+VLOOKUP(Línea_Causa_Sexo_Región[[#This Row],[id_LA]],Línea_Atención[],2,0)</f>
        <v>Línea Oficina Protección Derechos</v>
      </c>
    </row>
    <row r="1342" spans="2:15" x14ac:dyDescent="0.3">
      <c r="B1342" s="4" t="str">
        <f t="shared" si="63"/>
        <v>4-Causa Ingreso-03</v>
      </c>
      <c r="C1342" s="4" t="str">
        <f t="shared" si="64"/>
        <v>4-Causa Ingreso-03-Mujeres</v>
      </c>
      <c r="D1342" s="4" t="str">
        <f t="shared" si="65"/>
        <v>4-Causa Ingreso-03-Mujeres-16</v>
      </c>
      <c r="E1342">
        <v>4</v>
      </c>
      <c r="F1342" t="s">
        <v>357</v>
      </c>
      <c r="G1342" t="s">
        <v>416</v>
      </c>
      <c r="H1342" t="s">
        <v>125</v>
      </c>
      <c r="I1342">
        <v>16</v>
      </c>
      <c r="J1342" t="s">
        <v>216</v>
      </c>
      <c r="K1342" t="s">
        <v>253</v>
      </c>
      <c r="L1342" t="s">
        <v>101</v>
      </c>
      <c r="M1342">
        <v>25</v>
      </c>
      <c r="N1342">
        <v>44012</v>
      </c>
      <c r="O1342" t="str">
        <f>+VLOOKUP(Línea_Causa_Sexo_Región[[#This Row],[id_LA]],Línea_Atención[],2,0)</f>
        <v>Línea Oficina Protección Derechos</v>
      </c>
    </row>
    <row r="1343" spans="2:15" x14ac:dyDescent="0.3">
      <c r="B1343" s="4" t="str">
        <f t="shared" si="63"/>
        <v>4-Causa Ingreso-03</v>
      </c>
      <c r="C1343" s="4" t="str">
        <f t="shared" si="64"/>
        <v>4-Causa Ingreso-03-Mujeres</v>
      </c>
      <c r="D1343" s="4" t="str">
        <f t="shared" si="65"/>
        <v>4-Causa Ingreso-03-Mujeres-8</v>
      </c>
      <c r="E1343">
        <v>4</v>
      </c>
      <c r="F1343" t="s">
        <v>357</v>
      </c>
      <c r="G1343" t="s">
        <v>416</v>
      </c>
      <c r="H1343" t="s">
        <v>125</v>
      </c>
      <c r="I1343">
        <v>8</v>
      </c>
      <c r="J1343" t="s">
        <v>208</v>
      </c>
      <c r="K1343" t="s">
        <v>253</v>
      </c>
      <c r="L1343" t="s">
        <v>101</v>
      </c>
      <c r="M1343">
        <v>71</v>
      </c>
      <c r="N1343">
        <v>44012</v>
      </c>
      <c r="O1343" t="str">
        <f>+VLOOKUP(Línea_Causa_Sexo_Región[[#This Row],[id_LA]],Línea_Atención[],2,0)</f>
        <v>Línea Oficina Protección Derechos</v>
      </c>
    </row>
    <row r="1344" spans="2:15" x14ac:dyDescent="0.3">
      <c r="B1344" s="4" t="str">
        <f t="shared" si="63"/>
        <v>4-Causa Ingreso-03</v>
      </c>
      <c r="C1344" s="4" t="str">
        <f t="shared" si="64"/>
        <v>4-Causa Ingreso-03-Mujeres</v>
      </c>
      <c r="D1344" s="4" t="str">
        <f t="shared" si="65"/>
        <v>4-Causa Ingreso-03-Mujeres-9</v>
      </c>
      <c r="E1344">
        <v>4</v>
      </c>
      <c r="F1344" t="s">
        <v>357</v>
      </c>
      <c r="G1344" t="s">
        <v>416</v>
      </c>
      <c r="H1344" t="s">
        <v>125</v>
      </c>
      <c r="I1344">
        <v>9</v>
      </c>
      <c r="J1344" t="s">
        <v>209</v>
      </c>
      <c r="K1344" t="s">
        <v>253</v>
      </c>
      <c r="L1344" t="s">
        <v>101</v>
      </c>
      <c r="M1344">
        <v>99</v>
      </c>
      <c r="N1344">
        <v>44012</v>
      </c>
      <c r="O1344" t="str">
        <f>+VLOOKUP(Línea_Causa_Sexo_Región[[#This Row],[id_LA]],Línea_Atención[],2,0)</f>
        <v>Línea Oficina Protección Derechos</v>
      </c>
    </row>
    <row r="1345" spans="2:15" x14ac:dyDescent="0.3">
      <c r="B1345" s="4" t="str">
        <f t="shared" si="63"/>
        <v>4-Causa Ingreso-03</v>
      </c>
      <c r="C1345" s="4" t="str">
        <f t="shared" si="64"/>
        <v>4-Causa Ingreso-03-Mujeres</v>
      </c>
      <c r="D1345" s="4" t="str">
        <f t="shared" si="65"/>
        <v>4-Causa Ingreso-03-Mujeres-14</v>
      </c>
      <c r="E1345">
        <v>4</v>
      </c>
      <c r="F1345" t="s">
        <v>357</v>
      </c>
      <c r="G1345" t="s">
        <v>416</v>
      </c>
      <c r="H1345" t="s">
        <v>125</v>
      </c>
      <c r="I1345">
        <v>14</v>
      </c>
      <c r="J1345" t="s">
        <v>214</v>
      </c>
      <c r="K1345" t="s">
        <v>253</v>
      </c>
      <c r="L1345" t="s">
        <v>101</v>
      </c>
      <c r="M1345">
        <v>17</v>
      </c>
      <c r="N1345">
        <v>44012</v>
      </c>
      <c r="O1345" t="str">
        <f>+VLOOKUP(Línea_Causa_Sexo_Región[[#This Row],[id_LA]],Línea_Atención[],2,0)</f>
        <v>Línea Oficina Protección Derechos</v>
      </c>
    </row>
    <row r="1346" spans="2:15" x14ac:dyDescent="0.3">
      <c r="B1346" s="4" t="str">
        <f t="shared" si="63"/>
        <v>4-Causa Ingreso-03</v>
      </c>
      <c r="C1346" s="4" t="str">
        <f t="shared" si="64"/>
        <v>4-Causa Ingreso-03-Mujeres</v>
      </c>
      <c r="D1346" s="4" t="str">
        <f t="shared" si="65"/>
        <v>4-Causa Ingreso-03-Mujeres-10</v>
      </c>
      <c r="E1346">
        <v>4</v>
      </c>
      <c r="F1346" t="s">
        <v>357</v>
      </c>
      <c r="G1346" t="s">
        <v>416</v>
      </c>
      <c r="H1346" t="s">
        <v>125</v>
      </c>
      <c r="I1346">
        <v>10</v>
      </c>
      <c r="J1346" t="s">
        <v>210</v>
      </c>
      <c r="K1346" t="s">
        <v>253</v>
      </c>
      <c r="L1346" t="s">
        <v>101</v>
      </c>
      <c r="M1346">
        <v>43</v>
      </c>
      <c r="N1346">
        <v>44012</v>
      </c>
      <c r="O1346" t="str">
        <f>+VLOOKUP(Línea_Causa_Sexo_Región[[#This Row],[id_LA]],Línea_Atención[],2,0)</f>
        <v>Línea Oficina Protección Derechos</v>
      </c>
    </row>
    <row r="1347" spans="2:15" x14ac:dyDescent="0.3">
      <c r="B1347" s="4" t="str">
        <f t="shared" si="63"/>
        <v>4-Causa Ingreso-03</v>
      </c>
      <c r="C1347" s="4" t="str">
        <f t="shared" si="64"/>
        <v>4-Causa Ingreso-03-Mujeres</v>
      </c>
      <c r="D1347" s="4" t="str">
        <f t="shared" si="65"/>
        <v>4-Causa Ingreso-03-Mujeres-11</v>
      </c>
      <c r="E1347">
        <v>4</v>
      </c>
      <c r="F1347" t="s">
        <v>357</v>
      </c>
      <c r="G1347" t="s">
        <v>416</v>
      </c>
      <c r="H1347" t="s">
        <v>125</v>
      </c>
      <c r="I1347">
        <v>11</v>
      </c>
      <c r="J1347" t="s">
        <v>211</v>
      </c>
      <c r="K1347" t="s">
        <v>253</v>
      </c>
      <c r="L1347" t="s">
        <v>101</v>
      </c>
      <c r="M1347">
        <v>8</v>
      </c>
      <c r="N1347">
        <v>44012</v>
      </c>
      <c r="O1347" t="str">
        <f>+VLOOKUP(Línea_Causa_Sexo_Región[[#This Row],[id_LA]],Línea_Atención[],2,0)</f>
        <v>Línea Oficina Protección Derechos</v>
      </c>
    </row>
    <row r="1348" spans="2:15" x14ac:dyDescent="0.3">
      <c r="B1348" s="4" t="str">
        <f t="shared" si="63"/>
        <v>4-Causa Ingreso-03</v>
      </c>
      <c r="C1348" s="4" t="str">
        <f t="shared" si="64"/>
        <v>4-Causa Ingreso-03-Mujeres</v>
      </c>
      <c r="D1348" s="4" t="str">
        <f t="shared" si="65"/>
        <v>4-Causa Ingreso-03-Mujeres-12</v>
      </c>
      <c r="E1348">
        <v>4</v>
      </c>
      <c r="F1348" t="s">
        <v>357</v>
      </c>
      <c r="G1348" t="s">
        <v>416</v>
      </c>
      <c r="H1348" t="s">
        <v>125</v>
      </c>
      <c r="I1348">
        <v>12</v>
      </c>
      <c r="J1348" t="s">
        <v>212</v>
      </c>
      <c r="K1348" t="s">
        <v>253</v>
      </c>
      <c r="L1348" t="s">
        <v>101</v>
      </c>
      <c r="M1348">
        <v>1</v>
      </c>
      <c r="N1348">
        <v>44012</v>
      </c>
      <c r="O1348" t="str">
        <f>+VLOOKUP(Línea_Causa_Sexo_Región[[#This Row],[id_LA]],Línea_Atención[],2,0)</f>
        <v>Línea Oficina Protección Derechos</v>
      </c>
    </row>
    <row r="1349" spans="2:15" x14ac:dyDescent="0.3">
      <c r="B1349" s="4" t="str">
        <f t="shared" si="63"/>
        <v>4-Causa Ingreso-04</v>
      </c>
      <c r="C1349" s="4" t="str">
        <f t="shared" si="64"/>
        <v>4-Causa Ingreso-04-Hombres</v>
      </c>
      <c r="D1349" s="4" t="str">
        <f t="shared" si="65"/>
        <v>4-Causa Ingreso-04-Hombres-15</v>
      </c>
      <c r="E1349">
        <v>4</v>
      </c>
      <c r="F1349" t="s">
        <v>358</v>
      </c>
      <c r="G1349" t="s">
        <v>416</v>
      </c>
      <c r="H1349" t="s">
        <v>126</v>
      </c>
      <c r="I1349">
        <v>15</v>
      </c>
      <c r="J1349" t="s">
        <v>215</v>
      </c>
      <c r="K1349" t="s">
        <v>252</v>
      </c>
      <c r="L1349" t="s">
        <v>101</v>
      </c>
      <c r="M1349">
        <v>2</v>
      </c>
      <c r="N1349">
        <v>44012</v>
      </c>
      <c r="O1349" t="str">
        <f>+VLOOKUP(Línea_Causa_Sexo_Región[[#This Row],[id_LA]],Línea_Atención[],2,0)</f>
        <v>Línea Oficina Protección Derechos</v>
      </c>
    </row>
    <row r="1350" spans="2:15" x14ac:dyDescent="0.3">
      <c r="B1350" s="4" t="str">
        <f t="shared" si="63"/>
        <v>4-Causa Ingreso-04</v>
      </c>
      <c r="C1350" s="4" t="str">
        <f t="shared" si="64"/>
        <v>4-Causa Ingreso-04-Hombres</v>
      </c>
      <c r="D1350" s="4" t="str">
        <f t="shared" si="65"/>
        <v>4-Causa Ingreso-04-Hombres-1</v>
      </c>
      <c r="E1350">
        <v>4</v>
      </c>
      <c r="F1350" t="s">
        <v>358</v>
      </c>
      <c r="G1350" t="s">
        <v>416</v>
      </c>
      <c r="H1350" t="s">
        <v>126</v>
      </c>
      <c r="I1350">
        <v>1</v>
      </c>
      <c r="J1350" t="s">
        <v>201</v>
      </c>
      <c r="K1350" t="s">
        <v>252</v>
      </c>
      <c r="L1350" t="s">
        <v>101</v>
      </c>
      <c r="M1350">
        <v>168</v>
      </c>
      <c r="N1350">
        <v>44012</v>
      </c>
      <c r="O1350" t="str">
        <f>+VLOOKUP(Línea_Causa_Sexo_Región[[#This Row],[id_LA]],Línea_Atención[],2,0)</f>
        <v>Línea Oficina Protección Derechos</v>
      </c>
    </row>
    <row r="1351" spans="2:15" x14ac:dyDescent="0.3">
      <c r="B1351" s="4" t="str">
        <f t="shared" si="63"/>
        <v>4-Causa Ingreso-04</v>
      </c>
      <c r="C1351" s="4" t="str">
        <f t="shared" si="64"/>
        <v>4-Causa Ingreso-04-Hombres</v>
      </c>
      <c r="D1351" s="4" t="str">
        <f t="shared" si="65"/>
        <v>4-Causa Ingreso-04-Hombres-2</v>
      </c>
      <c r="E1351">
        <v>4</v>
      </c>
      <c r="F1351" t="s">
        <v>358</v>
      </c>
      <c r="G1351" t="s">
        <v>416</v>
      </c>
      <c r="H1351" t="s">
        <v>126</v>
      </c>
      <c r="I1351">
        <v>2</v>
      </c>
      <c r="J1351" t="s">
        <v>202</v>
      </c>
      <c r="K1351" t="s">
        <v>252</v>
      </c>
      <c r="L1351" t="s">
        <v>101</v>
      </c>
      <c r="M1351">
        <v>35</v>
      </c>
      <c r="N1351">
        <v>44012</v>
      </c>
      <c r="O1351" t="str">
        <f>+VLOOKUP(Línea_Causa_Sexo_Región[[#This Row],[id_LA]],Línea_Atención[],2,0)</f>
        <v>Línea Oficina Protección Derechos</v>
      </c>
    </row>
    <row r="1352" spans="2:15" x14ac:dyDescent="0.3">
      <c r="B1352" s="4" t="str">
        <f t="shared" si="63"/>
        <v>4-Causa Ingreso-04</v>
      </c>
      <c r="C1352" s="4" t="str">
        <f t="shared" si="64"/>
        <v>4-Causa Ingreso-04-Hombres</v>
      </c>
      <c r="D1352" s="4" t="str">
        <f t="shared" si="65"/>
        <v>4-Causa Ingreso-04-Hombres-3</v>
      </c>
      <c r="E1352">
        <v>4</v>
      </c>
      <c r="F1352" t="s">
        <v>358</v>
      </c>
      <c r="G1352" t="s">
        <v>416</v>
      </c>
      <c r="H1352" t="s">
        <v>126</v>
      </c>
      <c r="I1352">
        <v>3</v>
      </c>
      <c r="J1352" t="s">
        <v>203</v>
      </c>
      <c r="K1352" t="s">
        <v>252</v>
      </c>
      <c r="L1352" t="s">
        <v>101</v>
      </c>
      <c r="M1352">
        <v>45</v>
      </c>
      <c r="N1352">
        <v>44012</v>
      </c>
      <c r="O1352" t="str">
        <f>+VLOOKUP(Línea_Causa_Sexo_Región[[#This Row],[id_LA]],Línea_Atención[],2,0)</f>
        <v>Línea Oficina Protección Derechos</v>
      </c>
    </row>
    <row r="1353" spans="2:15" x14ac:dyDescent="0.3">
      <c r="B1353" s="4" t="str">
        <f t="shared" si="63"/>
        <v>4-Causa Ingreso-04</v>
      </c>
      <c r="C1353" s="4" t="str">
        <f t="shared" si="64"/>
        <v>4-Causa Ingreso-04-Hombres</v>
      </c>
      <c r="D1353" s="4" t="str">
        <f t="shared" si="65"/>
        <v>4-Causa Ingreso-04-Hombres-4</v>
      </c>
      <c r="E1353">
        <v>4</v>
      </c>
      <c r="F1353" t="s">
        <v>358</v>
      </c>
      <c r="G1353" t="s">
        <v>416</v>
      </c>
      <c r="H1353" t="s">
        <v>126</v>
      </c>
      <c r="I1353">
        <v>4</v>
      </c>
      <c r="J1353" t="s">
        <v>204</v>
      </c>
      <c r="K1353" t="s">
        <v>252</v>
      </c>
      <c r="L1353" t="s">
        <v>101</v>
      </c>
      <c r="M1353">
        <v>218</v>
      </c>
      <c r="N1353">
        <v>44012</v>
      </c>
      <c r="O1353" t="str">
        <f>+VLOOKUP(Línea_Causa_Sexo_Región[[#This Row],[id_LA]],Línea_Atención[],2,0)</f>
        <v>Línea Oficina Protección Derechos</v>
      </c>
    </row>
    <row r="1354" spans="2:15" x14ac:dyDescent="0.3">
      <c r="B1354" s="4" t="str">
        <f t="shared" si="63"/>
        <v>4-Causa Ingreso-04</v>
      </c>
      <c r="C1354" s="4" t="str">
        <f t="shared" si="64"/>
        <v>4-Causa Ingreso-04-Hombres</v>
      </c>
      <c r="D1354" s="4" t="str">
        <f t="shared" si="65"/>
        <v>4-Causa Ingreso-04-Hombres-5</v>
      </c>
      <c r="E1354">
        <v>4</v>
      </c>
      <c r="F1354" t="s">
        <v>358</v>
      </c>
      <c r="G1354" t="s">
        <v>416</v>
      </c>
      <c r="H1354" t="s">
        <v>126</v>
      </c>
      <c r="I1354">
        <v>5</v>
      </c>
      <c r="J1354" t="s">
        <v>205</v>
      </c>
      <c r="K1354" t="s">
        <v>252</v>
      </c>
      <c r="L1354" t="s">
        <v>101</v>
      </c>
      <c r="M1354">
        <v>204</v>
      </c>
      <c r="N1354">
        <v>44012</v>
      </c>
      <c r="O1354" t="str">
        <f>+VLOOKUP(Línea_Causa_Sexo_Región[[#This Row],[id_LA]],Línea_Atención[],2,0)</f>
        <v>Línea Oficina Protección Derechos</v>
      </c>
    </row>
    <row r="1355" spans="2:15" x14ac:dyDescent="0.3">
      <c r="B1355" s="4" t="str">
        <f t="shared" si="63"/>
        <v>4-Causa Ingreso-04</v>
      </c>
      <c r="C1355" s="4" t="str">
        <f t="shared" si="64"/>
        <v>4-Causa Ingreso-04-Hombres</v>
      </c>
      <c r="D1355" s="4" t="str">
        <f t="shared" si="65"/>
        <v>4-Causa Ingreso-04-Hombres-13</v>
      </c>
      <c r="E1355">
        <v>4</v>
      </c>
      <c r="F1355" t="s">
        <v>358</v>
      </c>
      <c r="G1355" t="s">
        <v>416</v>
      </c>
      <c r="H1355" t="s">
        <v>126</v>
      </c>
      <c r="I1355">
        <v>13</v>
      </c>
      <c r="J1355" t="s">
        <v>213</v>
      </c>
      <c r="K1355" t="s">
        <v>252</v>
      </c>
      <c r="L1355" t="s">
        <v>101</v>
      </c>
      <c r="M1355">
        <v>2284</v>
      </c>
      <c r="N1355">
        <v>44012</v>
      </c>
      <c r="O1355" t="str">
        <f>+VLOOKUP(Línea_Causa_Sexo_Región[[#This Row],[id_LA]],Línea_Atención[],2,0)</f>
        <v>Línea Oficina Protección Derechos</v>
      </c>
    </row>
    <row r="1356" spans="2:15" x14ac:dyDescent="0.3">
      <c r="B1356" s="4" t="str">
        <f t="shared" si="63"/>
        <v>4-Causa Ingreso-04</v>
      </c>
      <c r="C1356" s="4" t="str">
        <f t="shared" si="64"/>
        <v>4-Causa Ingreso-04-Hombres</v>
      </c>
      <c r="D1356" s="4" t="str">
        <f t="shared" si="65"/>
        <v>4-Causa Ingreso-04-Hombres-6</v>
      </c>
      <c r="E1356">
        <v>4</v>
      </c>
      <c r="F1356" t="s">
        <v>358</v>
      </c>
      <c r="G1356" t="s">
        <v>416</v>
      </c>
      <c r="H1356" t="s">
        <v>126</v>
      </c>
      <c r="I1356">
        <v>6</v>
      </c>
      <c r="J1356" t="s">
        <v>206</v>
      </c>
      <c r="K1356" t="s">
        <v>252</v>
      </c>
      <c r="L1356" t="s">
        <v>101</v>
      </c>
      <c r="M1356">
        <v>185</v>
      </c>
      <c r="N1356">
        <v>44012</v>
      </c>
      <c r="O1356" t="str">
        <f>+VLOOKUP(Línea_Causa_Sexo_Región[[#This Row],[id_LA]],Línea_Atención[],2,0)</f>
        <v>Línea Oficina Protección Derechos</v>
      </c>
    </row>
    <row r="1357" spans="2:15" x14ac:dyDescent="0.3">
      <c r="B1357" s="4" t="str">
        <f t="shared" si="63"/>
        <v>4-Causa Ingreso-04</v>
      </c>
      <c r="C1357" s="4" t="str">
        <f t="shared" si="64"/>
        <v>4-Causa Ingreso-04-Hombres</v>
      </c>
      <c r="D1357" s="4" t="str">
        <f t="shared" si="65"/>
        <v>4-Causa Ingreso-04-Hombres-7</v>
      </c>
      <c r="E1357">
        <v>4</v>
      </c>
      <c r="F1357" t="s">
        <v>358</v>
      </c>
      <c r="G1357" t="s">
        <v>416</v>
      </c>
      <c r="H1357" t="s">
        <v>126</v>
      </c>
      <c r="I1357">
        <v>7</v>
      </c>
      <c r="J1357" t="s">
        <v>207</v>
      </c>
      <c r="K1357" t="s">
        <v>252</v>
      </c>
      <c r="L1357" t="s">
        <v>101</v>
      </c>
      <c r="M1357">
        <v>181</v>
      </c>
      <c r="N1357">
        <v>44012</v>
      </c>
      <c r="O1357" t="str">
        <f>+VLOOKUP(Línea_Causa_Sexo_Región[[#This Row],[id_LA]],Línea_Atención[],2,0)</f>
        <v>Línea Oficina Protección Derechos</v>
      </c>
    </row>
    <row r="1358" spans="2:15" x14ac:dyDescent="0.3">
      <c r="B1358" s="4" t="str">
        <f t="shared" si="63"/>
        <v>4-Causa Ingreso-04</v>
      </c>
      <c r="C1358" s="4" t="str">
        <f t="shared" si="64"/>
        <v>4-Causa Ingreso-04-Hombres</v>
      </c>
      <c r="D1358" s="4" t="str">
        <f t="shared" si="65"/>
        <v>4-Causa Ingreso-04-Hombres-16</v>
      </c>
      <c r="E1358">
        <v>4</v>
      </c>
      <c r="F1358" t="s">
        <v>358</v>
      </c>
      <c r="G1358" t="s">
        <v>416</v>
      </c>
      <c r="H1358" t="s">
        <v>126</v>
      </c>
      <c r="I1358">
        <v>16</v>
      </c>
      <c r="J1358" t="s">
        <v>216</v>
      </c>
      <c r="K1358" t="s">
        <v>252</v>
      </c>
      <c r="L1358" t="s">
        <v>101</v>
      </c>
      <c r="M1358">
        <v>112</v>
      </c>
      <c r="N1358">
        <v>44012</v>
      </c>
      <c r="O1358" t="str">
        <f>+VLOOKUP(Línea_Causa_Sexo_Región[[#This Row],[id_LA]],Línea_Atención[],2,0)</f>
        <v>Línea Oficina Protección Derechos</v>
      </c>
    </row>
    <row r="1359" spans="2:15" x14ac:dyDescent="0.3">
      <c r="B1359" s="4" t="str">
        <f t="shared" si="63"/>
        <v>4-Causa Ingreso-04</v>
      </c>
      <c r="C1359" s="4" t="str">
        <f t="shared" si="64"/>
        <v>4-Causa Ingreso-04-Hombres</v>
      </c>
      <c r="D1359" s="4" t="str">
        <f t="shared" si="65"/>
        <v>4-Causa Ingreso-04-Hombres-8</v>
      </c>
      <c r="E1359">
        <v>4</v>
      </c>
      <c r="F1359" t="s">
        <v>358</v>
      </c>
      <c r="G1359" t="s">
        <v>416</v>
      </c>
      <c r="H1359" t="s">
        <v>126</v>
      </c>
      <c r="I1359">
        <v>8</v>
      </c>
      <c r="J1359" t="s">
        <v>208</v>
      </c>
      <c r="K1359" t="s">
        <v>252</v>
      </c>
      <c r="L1359" t="s">
        <v>101</v>
      </c>
      <c r="M1359">
        <v>259</v>
      </c>
      <c r="N1359">
        <v>44012</v>
      </c>
      <c r="O1359" t="str">
        <f>+VLOOKUP(Línea_Causa_Sexo_Región[[#This Row],[id_LA]],Línea_Atención[],2,0)</f>
        <v>Línea Oficina Protección Derechos</v>
      </c>
    </row>
    <row r="1360" spans="2:15" x14ac:dyDescent="0.3">
      <c r="B1360" s="4" t="str">
        <f t="shared" si="63"/>
        <v>4-Causa Ingreso-04</v>
      </c>
      <c r="C1360" s="4" t="str">
        <f t="shared" si="64"/>
        <v>4-Causa Ingreso-04-Hombres</v>
      </c>
      <c r="D1360" s="4" t="str">
        <f t="shared" si="65"/>
        <v>4-Causa Ingreso-04-Hombres-9</v>
      </c>
      <c r="E1360">
        <v>4</v>
      </c>
      <c r="F1360" t="s">
        <v>358</v>
      </c>
      <c r="G1360" t="s">
        <v>416</v>
      </c>
      <c r="H1360" t="s">
        <v>126</v>
      </c>
      <c r="I1360">
        <v>9</v>
      </c>
      <c r="J1360" t="s">
        <v>209</v>
      </c>
      <c r="K1360" t="s">
        <v>252</v>
      </c>
      <c r="L1360" t="s">
        <v>101</v>
      </c>
      <c r="M1360">
        <v>409</v>
      </c>
      <c r="N1360">
        <v>44012</v>
      </c>
      <c r="O1360" t="str">
        <f>+VLOOKUP(Línea_Causa_Sexo_Región[[#This Row],[id_LA]],Línea_Atención[],2,0)</f>
        <v>Línea Oficina Protección Derechos</v>
      </c>
    </row>
    <row r="1361" spans="2:15" x14ac:dyDescent="0.3">
      <c r="B1361" s="4" t="str">
        <f t="shared" si="63"/>
        <v>4-Causa Ingreso-04</v>
      </c>
      <c r="C1361" s="4" t="str">
        <f t="shared" si="64"/>
        <v>4-Causa Ingreso-04-Hombres</v>
      </c>
      <c r="D1361" s="4" t="str">
        <f t="shared" si="65"/>
        <v>4-Causa Ingreso-04-Hombres-14</v>
      </c>
      <c r="E1361">
        <v>4</v>
      </c>
      <c r="F1361" t="s">
        <v>358</v>
      </c>
      <c r="G1361" t="s">
        <v>416</v>
      </c>
      <c r="H1361" t="s">
        <v>126</v>
      </c>
      <c r="I1361">
        <v>14</v>
      </c>
      <c r="J1361" t="s">
        <v>214</v>
      </c>
      <c r="K1361" t="s">
        <v>252</v>
      </c>
      <c r="L1361" t="s">
        <v>101</v>
      </c>
      <c r="M1361">
        <v>59</v>
      </c>
      <c r="N1361">
        <v>44012</v>
      </c>
      <c r="O1361" t="str">
        <f>+VLOOKUP(Línea_Causa_Sexo_Región[[#This Row],[id_LA]],Línea_Atención[],2,0)</f>
        <v>Línea Oficina Protección Derechos</v>
      </c>
    </row>
    <row r="1362" spans="2:15" x14ac:dyDescent="0.3">
      <c r="B1362" s="4" t="str">
        <f t="shared" si="63"/>
        <v>4-Causa Ingreso-04</v>
      </c>
      <c r="C1362" s="4" t="str">
        <f t="shared" si="64"/>
        <v>4-Causa Ingreso-04-Hombres</v>
      </c>
      <c r="D1362" s="4" t="str">
        <f t="shared" si="65"/>
        <v>4-Causa Ingreso-04-Hombres-10</v>
      </c>
      <c r="E1362">
        <v>4</v>
      </c>
      <c r="F1362" t="s">
        <v>358</v>
      </c>
      <c r="G1362" t="s">
        <v>416</v>
      </c>
      <c r="H1362" t="s">
        <v>126</v>
      </c>
      <c r="I1362">
        <v>10</v>
      </c>
      <c r="J1362" t="s">
        <v>210</v>
      </c>
      <c r="K1362" t="s">
        <v>252</v>
      </c>
      <c r="L1362" t="s">
        <v>101</v>
      </c>
      <c r="M1362">
        <v>137</v>
      </c>
      <c r="N1362">
        <v>44012</v>
      </c>
      <c r="O1362" t="str">
        <f>+VLOOKUP(Línea_Causa_Sexo_Región[[#This Row],[id_LA]],Línea_Atención[],2,0)</f>
        <v>Línea Oficina Protección Derechos</v>
      </c>
    </row>
    <row r="1363" spans="2:15" x14ac:dyDescent="0.3">
      <c r="B1363" s="4" t="str">
        <f t="shared" si="63"/>
        <v>4-Causa Ingreso-04</v>
      </c>
      <c r="C1363" s="4" t="str">
        <f t="shared" si="64"/>
        <v>4-Causa Ingreso-04-Hombres</v>
      </c>
      <c r="D1363" s="4" t="str">
        <f t="shared" si="65"/>
        <v>4-Causa Ingreso-04-Hombres-11</v>
      </c>
      <c r="E1363">
        <v>4</v>
      </c>
      <c r="F1363" t="s">
        <v>358</v>
      </c>
      <c r="G1363" t="s">
        <v>416</v>
      </c>
      <c r="H1363" t="s">
        <v>126</v>
      </c>
      <c r="I1363">
        <v>11</v>
      </c>
      <c r="J1363" t="s">
        <v>211</v>
      </c>
      <c r="K1363" t="s">
        <v>252</v>
      </c>
      <c r="L1363" t="s">
        <v>101</v>
      </c>
      <c r="M1363">
        <v>38</v>
      </c>
      <c r="N1363">
        <v>44012</v>
      </c>
      <c r="O1363" t="str">
        <f>+VLOOKUP(Línea_Causa_Sexo_Región[[#This Row],[id_LA]],Línea_Atención[],2,0)</f>
        <v>Línea Oficina Protección Derechos</v>
      </c>
    </row>
    <row r="1364" spans="2:15" x14ac:dyDescent="0.3">
      <c r="B1364" s="4" t="str">
        <f t="shared" si="63"/>
        <v>4-Causa Ingreso-04</v>
      </c>
      <c r="C1364" s="4" t="str">
        <f t="shared" si="64"/>
        <v>4-Causa Ingreso-04-Hombres</v>
      </c>
      <c r="D1364" s="4" t="str">
        <f t="shared" si="65"/>
        <v>4-Causa Ingreso-04-Hombres-12</v>
      </c>
      <c r="E1364">
        <v>4</v>
      </c>
      <c r="F1364" t="s">
        <v>358</v>
      </c>
      <c r="G1364" t="s">
        <v>416</v>
      </c>
      <c r="H1364" t="s">
        <v>126</v>
      </c>
      <c r="I1364">
        <v>12</v>
      </c>
      <c r="J1364" t="s">
        <v>212</v>
      </c>
      <c r="K1364" t="s">
        <v>252</v>
      </c>
      <c r="L1364" t="s">
        <v>101</v>
      </c>
      <c r="M1364">
        <v>1</v>
      </c>
      <c r="N1364">
        <v>44012</v>
      </c>
      <c r="O1364" t="str">
        <f>+VLOOKUP(Línea_Causa_Sexo_Región[[#This Row],[id_LA]],Línea_Atención[],2,0)</f>
        <v>Línea Oficina Protección Derechos</v>
      </c>
    </row>
    <row r="1365" spans="2:15" x14ac:dyDescent="0.3">
      <c r="B1365" s="4" t="str">
        <f t="shared" si="63"/>
        <v>4-Causa Ingreso-04</v>
      </c>
      <c r="C1365" s="4" t="str">
        <f t="shared" si="64"/>
        <v>4-Causa Ingreso-04-Mujeres</v>
      </c>
      <c r="D1365" s="4" t="str">
        <f t="shared" si="65"/>
        <v>4-Causa Ingreso-04-Mujeres-15</v>
      </c>
      <c r="E1365">
        <v>4</v>
      </c>
      <c r="F1365" t="s">
        <v>358</v>
      </c>
      <c r="G1365" t="s">
        <v>416</v>
      </c>
      <c r="H1365" t="s">
        <v>126</v>
      </c>
      <c r="I1365">
        <v>15</v>
      </c>
      <c r="J1365" t="s">
        <v>215</v>
      </c>
      <c r="K1365" t="s">
        <v>253</v>
      </c>
      <c r="L1365" t="s">
        <v>101</v>
      </c>
      <c r="M1365">
        <v>3</v>
      </c>
      <c r="N1365">
        <v>44012</v>
      </c>
      <c r="O1365" t="str">
        <f>+VLOOKUP(Línea_Causa_Sexo_Región[[#This Row],[id_LA]],Línea_Atención[],2,0)</f>
        <v>Línea Oficina Protección Derechos</v>
      </c>
    </row>
    <row r="1366" spans="2:15" x14ac:dyDescent="0.3">
      <c r="B1366" s="4" t="str">
        <f t="shared" si="63"/>
        <v>4-Causa Ingreso-04</v>
      </c>
      <c r="C1366" s="4" t="str">
        <f t="shared" si="64"/>
        <v>4-Causa Ingreso-04-Mujeres</v>
      </c>
      <c r="D1366" s="4" t="str">
        <f t="shared" si="65"/>
        <v>4-Causa Ingreso-04-Mujeres-1</v>
      </c>
      <c r="E1366">
        <v>4</v>
      </c>
      <c r="F1366" t="s">
        <v>358</v>
      </c>
      <c r="G1366" t="s">
        <v>416</v>
      </c>
      <c r="H1366" t="s">
        <v>126</v>
      </c>
      <c r="I1366">
        <v>1</v>
      </c>
      <c r="J1366" t="s">
        <v>201</v>
      </c>
      <c r="K1366" t="s">
        <v>253</v>
      </c>
      <c r="L1366" t="s">
        <v>101</v>
      </c>
      <c r="M1366">
        <v>129</v>
      </c>
      <c r="N1366">
        <v>44012</v>
      </c>
      <c r="O1366" t="str">
        <f>+VLOOKUP(Línea_Causa_Sexo_Región[[#This Row],[id_LA]],Línea_Atención[],2,0)</f>
        <v>Línea Oficina Protección Derechos</v>
      </c>
    </row>
    <row r="1367" spans="2:15" x14ac:dyDescent="0.3">
      <c r="B1367" s="4" t="str">
        <f t="shared" si="63"/>
        <v>4-Causa Ingreso-04</v>
      </c>
      <c r="C1367" s="4" t="str">
        <f t="shared" si="64"/>
        <v>4-Causa Ingreso-04-Mujeres</v>
      </c>
      <c r="D1367" s="4" t="str">
        <f t="shared" si="65"/>
        <v>4-Causa Ingreso-04-Mujeres-2</v>
      </c>
      <c r="E1367">
        <v>4</v>
      </c>
      <c r="F1367" t="s">
        <v>358</v>
      </c>
      <c r="G1367" t="s">
        <v>416</v>
      </c>
      <c r="H1367" t="s">
        <v>126</v>
      </c>
      <c r="I1367">
        <v>2</v>
      </c>
      <c r="J1367" t="s">
        <v>202</v>
      </c>
      <c r="K1367" t="s">
        <v>253</v>
      </c>
      <c r="L1367" t="s">
        <v>101</v>
      </c>
      <c r="M1367">
        <v>37</v>
      </c>
      <c r="N1367">
        <v>44012</v>
      </c>
      <c r="O1367" t="str">
        <f>+VLOOKUP(Línea_Causa_Sexo_Región[[#This Row],[id_LA]],Línea_Atención[],2,0)</f>
        <v>Línea Oficina Protección Derechos</v>
      </c>
    </row>
    <row r="1368" spans="2:15" x14ac:dyDescent="0.3">
      <c r="B1368" s="4" t="str">
        <f t="shared" si="63"/>
        <v>4-Causa Ingreso-04</v>
      </c>
      <c r="C1368" s="4" t="str">
        <f t="shared" si="64"/>
        <v>4-Causa Ingreso-04-Mujeres</v>
      </c>
      <c r="D1368" s="4" t="str">
        <f t="shared" si="65"/>
        <v>4-Causa Ingreso-04-Mujeres-3</v>
      </c>
      <c r="E1368">
        <v>4</v>
      </c>
      <c r="F1368" t="s">
        <v>358</v>
      </c>
      <c r="G1368" t="s">
        <v>416</v>
      </c>
      <c r="H1368" t="s">
        <v>126</v>
      </c>
      <c r="I1368">
        <v>3</v>
      </c>
      <c r="J1368" t="s">
        <v>203</v>
      </c>
      <c r="K1368" t="s">
        <v>253</v>
      </c>
      <c r="L1368" t="s">
        <v>101</v>
      </c>
      <c r="M1368">
        <v>27</v>
      </c>
      <c r="N1368">
        <v>44012</v>
      </c>
      <c r="O1368" t="str">
        <f>+VLOOKUP(Línea_Causa_Sexo_Región[[#This Row],[id_LA]],Línea_Atención[],2,0)</f>
        <v>Línea Oficina Protección Derechos</v>
      </c>
    </row>
    <row r="1369" spans="2:15" x14ac:dyDescent="0.3">
      <c r="B1369" s="4" t="str">
        <f t="shared" si="63"/>
        <v>4-Causa Ingreso-04</v>
      </c>
      <c r="C1369" s="4" t="str">
        <f t="shared" si="64"/>
        <v>4-Causa Ingreso-04-Mujeres</v>
      </c>
      <c r="D1369" s="4" t="str">
        <f t="shared" si="65"/>
        <v>4-Causa Ingreso-04-Mujeres-4</v>
      </c>
      <c r="E1369">
        <v>4</v>
      </c>
      <c r="F1369" t="s">
        <v>358</v>
      </c>
      <c r="G1369" t="s">
        <v>416</v>
      </c>
      <c r="H1369" t="s">
        <v>126</v>
      </c>
      <c r="I1369">
        <v>4</v>
      </c>
      <c r="J1369" t="s">
        <v>204</v>
      </c>
      <c r="K1369" t="s">
        <v>253</v>
      </c>
      <c r="L1369" t="s">
        <v>101</v>
      </c>
      <c r="M1369">
        <v>203</v>
      </c>
      <c r="N1369">
        <v>44012</v>
      </c>
      <c r="O1369" t="str">
        <f>+VLOOKUP(Línea_Causa_Sexo_Región[[#This Row],[id_LA]],Línea_Atención[],2,0)</f>
        <v>Línea Oficina Protección Derechos</v>
      </c>
    </row>
    <row r="1370" spans="2:15" x14ac:dyDescent="0.3">
      <c r="B1370" s="4" t="str">
        <f t="shared" si="63"/>
        <v>4-Causa Ingreso-04</v>
      </c>
      <c r="C1370" s="4" t="str">
        <f t="shared" si="64"/>
        <v>4-Causa Ingreso-04-Mujeres</v>
      </c>
      <c r="D1370" s="4" t="str">
        <f t="shared" si="65"/>
        <v>4-Causa Ingreso-04-Mujeres-5</v>
      </c>
      <c r="E1370">
        <v>4</v>
      </c>
      <c r="F1370" t="s">
        <v>358</v>
      </c>
      <c r="G1370" t="s">
        <v>416</v>
      </c>
      <c r="H1370" t="s">
        <v>126</v>
      </c>
      <c r="I1370">
        <v>5</v>
      </c>
      <c r="J1370" t="s">
        <v>205</v>
      </c>
      <c r="K1370" t="s">
        <v>253</v>
      </c>
      <c r="L1370" t="s">
        <v>101</v>
      </c>
      <c r="M1370">
        <v>192</v>
      </c>
      <c r="N1370">
        <v>44012</v>
      </c>
      <c r="O1370" t="str">
        <f>+VLOOKUP(Línea_Causa_Sexo_Región[[#This Row],[id_LA]],Línea_Atención[],2,0)</f>
        <v>Línea Oficina Protección Derechos</v>
      </c>
    </row>
    <row r="1371" spans="2:15" x14ac:dyDescent="0.3">
      <c r="B1371" s="4" t="str">
        <f t="shared" si="63"/>
        <v>4-Causa Ingreso-04</v>
      </c>
      <c r="C1371" s="4" t="str">
        <f t="shared" si="64"/>
        <v>4-Causa Ingreso-04-Mujeres</v>
      </c>
      <c r="D1371" s="4" t="str">
        <f t="shared" si="65"/>
        <v>4-Causa Ingreso-04-Mujeres-13</v>
      </c>
      <c r="E1371">
        <v>4</v>
      </c>
      <c r="F1371" t="s">
        <v>358</v>
      </c>
      <c r="G1371" t="s">
        <v>416</v>
      </c>
      <c r="H1371" t="s">
        <v>126</v>
      </c>
      <c r="I1371">
        <v>13</v>
      </c>
      <c r="J1371" t="s">
        <v>213</v>
      </c>
      <c r="K1371" t="s">
        <v>253</v>
      </c>
      <c r="L1371" t="s">
        <v>101</v>
      </c>
      <c r="M1371">
        <v>2144</v>
      </c>
      <c r="N1371">
        <v>44012</v>
      </c>
      <c r="O1371" t="str">
        <f>+VLOOKUP(Línea_Causa_Sexo_Región[[#This Row],[id_LA]],Línea_Atención[],2,0)</f>
        <v>Línea Oficina Protección Derechos</v>
      </c>
    </row>
    <row r="1372" spans="2:15" x14ac:dyDescent="0.3">
      <c r="B1372" s="4" t="str">
        <f t="shared" si="63"/>
        <v>4-Causa Ingreso-04</v>
      </c>
      <c r="C1372" s="4" t="str">
        <f t="shared" si="64"/>
        <v>4-Causa Ingreso-04-Mujeres</v>
      </c>
      <c r="D1372" s="4" t="str">
        <f t="shared" si="65"/>
        <v>4-Causa Ingreso-04-Mujeres-6</v>
      </c>
      <c r="E1372">
        <v>4</v>
      </c>
      <c r="F1372" t="s">
        <v>358</v>
      </c>
      <c r="G1372" t="s">
        <v>416</v>
      </c>
      <c r="H1372" t="s">
        <v>126</v>
      </c>
      <c r="I1372">
        <v>6</v>
      </c>
      <c r="J1372" t="s">
        <v>206</v>
      </c>
      <c r="K1372" t="s">
        <v>253</v>
      </c>
      <c r="L1372" t="s">
        <v>101</v>
      </c>
      <c r="M1372">
        <v>135</v>
      </c>
      <c r="N1372">
        <v>44012</v>
      </c>
      <c r="O1372" t="str">
        <f>+VLOOKUP(Línea_Causa_Sexo_Región[[#This Row],[id_LA]],Línea_Atención[],2,0)</f>
        <v>Línea Oficina Protección Derechos</v>
      </c>
    </row>
    <row r="1373" spans="2:15" x14ac:dyDescent="0.3">
      <c r="B1373" s="4" t="str">
        <f t="shared" si="63"/>
        <v>4-Causa Ingreso-04</v>
      </c>
      <c r="C1373" s="4" t="str">
        <f t="shared" si="64"/>
        <v>4-Causa Ingreso-04-Mujeres</v>
      </c>
      <c r="D1373" s="4" t="str">
        <f t="shared" si="65"/>
        <v>4-Causa Ingreso-04-Mujeres-7</v>
      </c>
      <c r="E1373">
        <v>4</v>
      </c>
      <c r="F1373" t="s">
        <v>358</v>
      </c>
      <c r="G1373" t="s">
        <v>416</v>
      </c>
      <c r="H1373" t="s">
        <v>126</v>
      </c>
      <c r="I1373">
        <v>7</v>
      </c>
      <c r="J1373" t="s">
        <v>207</v>
      </c>
      <c r="K1373" t="s">
        <v>253</v>
      </c>
      <c r="L1373" t="s">
        <v>101</v>
      </c>
      <c r="M1373">
        <v>144</v>
      </c>
      <c r="N1373">
        <v>44012</v>
      </c>
      <c r="O1373" t="str">
        <f>+VLOOKUP(Línea_Causa_Sexo_Región[[#This Row],[id_LA]],Línea_Atención[],2,0)</f>
        <v>Línea Oficina Protección Derechos</v>
      </c>
    </row>
    <row r="1374" spans="2:15" x14ac:dyDescent="0.3">
      <c r="B1374" s="4" t="str">
        <f t="shared" si="63"/>
        <v>4-Causa Ingreso-04</v>
      </c>
      <c r="C1374" s="4" t="str">
        <f t="shared" si="64"/>
        <v>4-Causa Ingreso-04-Mujeres</v>
      </c>
      <c r="D1374" s="4" t="str">
        <f t="shared" si="65"/>
        <v>4-Causa Ingreso-04-Mujeres-16</v>
      </c>
      <c r="E1374">
        <v>4</v>
      </c>
      <c r="F1374" t="s">
        <v>358</v>
      </c>
      <c r="G1374" t="s">
        <v>416</v>
      </c>
      <c r="H1374" t="s">
        <v>126</v>
      </c>
      <c r="I1374">
        <v>16</v>
      </c>
      <c r="J1374" t="s">
        <v>216</v>
      </c>
      <c r="K1374" t="s">
        <v>253</v>
      </c>
      <c r="L1374" t="s">
        <v>101</v>
      </c>
      <c r="M1374">
        <v>110</v>
      </c>
      <c r="N1374">
        <v>44012</v>
      </c>
      <c r="O1374" t="str">
        <f>+VLOOKUP(Línea_Causa_Sexo_Región[[#This Row],[id_LA]],Línea_Atención[],2,0)</f>
        <v>Línea Oficina Protección Derechos</v>
      </c>
    </row>
    <row r="1375" spans="2:15" x14ac:dyDescent="0.3">
      <c r="B1375" s="4" t="str">
        <f t="shared" si="63"/>
        <v>4-Causa Ingreso-04</v>
      </c>
      <c r="C1375" s="4" t="str">
        <f t="shared" si="64"/>
        <v>4-Causa Ingreso-04-Mujeres</v>
      </c>
      <c r="D1375" s="4" t="str">
        <f t="shared" si="65"/>
        <v>4-Causa Ingreso-04-Mujeres-8</v>
      </c>
      <c r="E1375">
        <v>4</v>
      </c>
      <c r="F1375" t="s">
        <v>358</v>
      </c>
      <c r="G1375" t="s">
        <v>416</v>
      </c>
      <c r="H1375" t="s">
        <v>126</v>
      </c>
      <c r="I1375">
        <v>8</v>
      </c>
      <c r="J1375" t="s">
        <v>208</v>
      </c>
      <c r="K1375" t="s">
        <v>253</v>
      </c>
      <c r="L1375" t="s">
        <v>101</v>
      </c>
      <c r="M1375">
        <v>253</v>
      </c>
      <c r="N1375">
        <v>44012</v>
      </c>
      <c r="O1375" t="str">
        <f>+VLOOKUP(Línea_Causa_Sexo_Región[[#This Row],[id_LA]],Línea_Atención[],2,0)</f>
        <v>Línea Oficina Protección Derechos</v>
      </c>
    </row>
    <row r="1376" spans="2:15" x14ac:dyDescent="0.3">
      <c r="B1376" s="4" t="str">
        <f t="shared" si="63"/>
        <v>4-Causa Ingreso-04</v>
      </c>
      <c r="C1376" s="4" t="str">
        <f t="shared" si="64"/>
        <v>4-Causa Ingreso-04-Mujeres</v>
      </c>
      <c r="D1376" s="4" t="str">
        <f t="shared" si="65"/>
        <v>4-Causa Ingreso-04-Mujeres-9</v>
      </c>
      <c r="E1376">
        <v>4</v>
      </c>
      <c r="F1376" t="s">
        <v>358</v>
      </c>
      <c r="G1376" t="s">
        <v>416</v>
      </c>
      <c r="H1376" t="s">
        <v>126</v>
      </c>
      <c r="I1376">
        <v>9</v>
      </c>
      <c r="J1376" t="s">
        <v>209</v>
      </c>
      <c r="K1376" t="s">
        <v>253</v>
      </c>
      <c r="L1376" t="s">
        <v>101</v>
      </c>
      <c r="M1376">
        <v>367</v>
      </c>
      <c r="N1376">
        <v>44012</v>
      </c>
      <c r="O1376" t="str">
        <f>+VLOOKUP(Línea_Causa_Sexo_Región[[#This Row],[id_LA]],Línea_Atención[],2,0)</f>
        <v>Línea Oficina Protección Derechos</v>
      </c>
    </row>
    <row r="1377" spans="2:15" x14ac:dyDescent="0.3">
      <c r="B1377" s="4" t="str">
        <f t="shared" si="63"/>
        <v>4-Causa Ingreso-04</v>
      </c>
      <c r="C1377" s="4" t="str">
        <f t="shared" si="64"/>
        <v>4-Causa Ingreso-04-Mujeres</v>
      </c>
      <c r="D1377" s="4" t="str">
        <f t="shared" si="65"/>
        <v>4-Causa Ingreso-04-Mujeres-14</v>
      </c>
      <c r="E1377">
        <v>4</v>
      </c>
      <c r="F1377" t="s">
        <v>358</v>
      </c>
      <c r="G1377" t="s">
        <v>416</v>
      </c>
      <c r="H1377" t="s">
        <v>126</v>
      </c>
      <c r="I1377">
        <v>14</v>
      </c>
      <c r="J1377" t="s">
        <v>214</v>
      </c>
      <c r="K1377" t="s">
        <v>253</v>
      </c>
      <c r="L1377" t="s">
        <v>101</v>
      </c>
      <c r="M1377">
        <v>45</v>
      </c>
      <c r="N1377">
        <v>44012</v>
      </c>
      <c r="O1377" t="str">
        <f>+VLOOKUP(Línea_Causa_Sexo_Región[[#This Row],[id_LA]],Línea_Atención[],2,0)</f>
        <v>Línea Oficina Protección Derechos</v>
      </c>
    </row>
    <row r="1378" spans="2:15" x14ac:dyDescent="0.3">
      <c r="B1378" s="4" t="str">
        <f t="shared" si="63"/>
        <v>4-Causa Ingreso-04</v>
      </c>
      <c r="C1378" s="4" t="str">
        <f t="shared" si="64"/>
        <v>4-Causa Ingreso-04-Mujeres</v>
      </c>
      <c r="D1378" s="4" t="str">
        <f t="shared" si="65"/>
        <v>4-Causa Ingreso-04-Mujeres-10</v>
      </c>
      <c r="E1378">
        <v>4</v>
      </c>
      <c r="F1378" t="s">
        <v>358</v>
      </c>
      <c r="G1378" t="s">
        <v>416</v>
      </c>
      <c r="H1378" t="s">
        <v>126</v>
      </c>
      <c r="I1378">
        <v>10</v>
      </c>
      <c r="J1378" t="s">
        <v>210</v>
      </c>
      <c r="K1378" t="s">
        <v>253</v>
      </c>
      <c r="L1378" t="s">
        <v>101</v>
      </c>
      <c r="M1378">
        <v>107</v>
      </c>
      <c r="N1378">
        <v>44012</v>
      </c>
      <c r="O1378" t="str">
        <f>+VLOOKUP(Línea_Causa_Sexo_Región[[#This Row],[id_LA]],Línea_Atención[],2,0)</f>
        <v>Línea Oficina Protección Derechos</v>
      </c>
    </row>
    <row r="1379" spans="2:15" x14ac:dyDescent="0.3">
      <c r="B1379" s="4" t="str">
        <f t="shared" si="63"/>
        <v>4-Causa Ingreso-04</v>
      </c>
      <c r="C1379" s="4" t="str">
        <f t="shared" si="64"/>
        <v>4-Causa Ingreso-04-Mujeres</v>
      </c>
      <c r="D1379" s="4" t="str">
        <f t="shared" si="65"/>
        <v>4-Causa Ingreso-04-Mujeres-11</v>
      </c>
      <c r="E1379">
        <v>4</v>
      </c>
      <c r="F1379" t="s">
        <v>358</v>
      </c>
      <c r="G1379" t="s">
        <v>416</v>
      </c>
      <c r="H1379" t="s">
        <v>126</v>
      </c>
      <c r="I1379">
        <v>11</v>
      </c>
      <c r="J1379" t="s">
        <v>211</v>
      </c>
      <c r="K1379" t="s">
        <v>253</v>
      </c>
      <c r="L1379" t="s">
        <v>101</v>
      </c>
      <c r="M1379">
        <v>29</v>
      </c>
      <c r="N1379">
        <v>44012</v>
      </c>
      <c r="O1379" t="str">
        <f>+VLOOKUP(Línea_Causa_Sexo_Región[[#This Row],[id_LA]],Línea_Atención[],2,0)</f>
        <v>Línea Oficina Protección Derechos</v>
      </c>
    </row>
    <row r="1380" spans="2:15" x14ac:dyDescent="0.3">
      <c r="B1380" s="4" t="str">
        <f t="shared" si="63"/>
        <v>4-Causa Ingreso-04</v>
      </c>
      <c r="C1380" s="4" t="str">
        <f t="shared" si="64"/>
        <v>4-Causa Ingreso-04-Mujeres</v>
      </c>
      <c r="D1380" s="4" t="str">
        <f t="shared" si="65"/>
        <v>4-Causa Ingreso-04-Mujeres-12</v>
      </c>
      <c r="E1380">
        <v>4</v>
      </c>
      <c r="F1380" t="s">
        <v>358</v>
      </c>
      <c r="G1380" t="s">
        <v>416</v>
      </c>
      <c r="H1380" t="s">
        <v>126</v>
      </c>
      <c r="I1380">
        <v>12</v>
      </c>
      <c r="J1380" t="s">
        <v>212</v>
      </c>
      <c r="K1380" t="s">
        <v>253</v>
      </c>
      <c r="L1380" t="s">
        <v>101</v>
      </c>
      <c r="M1380">
        <v>3</v>
      </c>
      <c r="N1380">
        <v>44012</v>
      </c>
      <c r="O1380" t="str">
        <f>+VLOOKUP(Línea_Causa_Sexo_Región[[#This Row],[id_LA]],Línea_Atención[],2,0)</f>
        <v>Línea Oficina Protección Derechos</v>
      </c>
    </row>
    <row r="1381" spans="2:15" x14ac:dyDescent="0.3">
      <c r="B1381" s="4" t="str">
        <f t="shared" ref="B1381:B1444" si="66">+E1381&amp;"-"&amp;F1381</f>
        <v>4-Causa Ingreso-05</v>
      </c>
      <c r="C1381" s="4" t="str">
        <f t="shared" ref="C1381:C1444" si="67">+B1381&amp;"-"&amp;K1381</f>
        <v>4-Causa Ingreso-05-Hombres</v>
      </c>
      <c r="D1381" s="4" t="str">
        <f t="shared" ref="D1381:D1444" si="68">+C1381&amp;"-"&amp;I1381</f>
        <v>4-Causa Ingreso-05-Hombres-15</v>
      </c>
      <c r="E1381">
        <v>4</v>
      </c>
      <c r="F1381" t="s">
        <v>359</v>
      </c>
      <c r="G1381" t="s">
        <v>416</v>
      </c>
      <c r="H1381" t="s">
        <v>127</v>
      </c>
      <c r="I1381">
        <v>15</v>
      </c>
      <c r="J1381" t="s">
        <v>215</v>
      </c>
      <c r="K1381" t="s">
        <v>252</v>
      </c>
      <c r="L1381" t="s">
        <v>101</v>
      </c>
      <c r="M1381">
        <v>81</v>
      </c>
      <c r="N1381">
        <v>44012</v>
      </c>
      <c r="O1381" t="str">
        <f>+VLOOKUP(Línea_Causa_Sexo_Región[[#This Row],[id_LA]],Línea_Atención[],2,0)</f>
        <v>Línea Oficina Protección Derechos</v>
      </c>
    </row>
    <row r="1382" spans="2:15" x14ac:dyDescent="0.3">
      <c r="B1382" s="4" t="str">
        <f t="shared" si="66"/>
        <v>4-Causa Ingreso-05</v>
      </c>
      <c r="C1382" s="4" t="str">
        <f t="shared" si="67"/>
        <v>4-Causa Ingreso-05-Hombres</v>
      </c>
      <c r="D1382" s="4" t="str">
        <f t="shared" si="68"/>
        <v>4-Causa Ingreso-05-Hombres-1</v>
      </c>
      <c r="E1382">
        <v>4</v>
      </c>
      <c r="F1382" t="s">
        <v>359</v>
      </c>
      <c r="G1382" t="s">
        <v>416</v>
      </c>
      <c r="H1382" t="s">
        <v>127</v>
      </c>
      <c r="I1382">
        <v>1</v>
      </c>
      <c r="J1382" t="s">
        <v>201</v>
      </c>
      <c r="K1382" t="s">
        <v>252</v>
      </c>
      <c r="L1382" t="s">
        <v>101</v>
      </c>
      <c r="M1382">
        <v>141</v>
      </c>
      <c r="N1382">
        <v>44012</v>
      </c>
      <c r="O1382" t="str">
        <f>+VLOOKUP(Línea_Causa_Sexo_Región[[#This Row],[id_LA]],Línea_Atención[],2,0)</f>
        <v>Línea Oficina Protección Derechos</v>
      </c>
    </row>
    <row r="1383" spans="2:15" x14ac:dyDescent="0.3">
      <c r="B1383" s="4" t="str">
        <f t="shared" si="66"/>
        <v>4-Causa Ingreso-05</v>
      </c>
      <c r="C1383" s="4" t="str">
        <f t="shared" si="67"/>
        <v>4-Causa Ingreso-05-Hombres</v>
      </c>
      <c r="D1383" s="4" t="str">
        <f t="shared" si="68"/>
        <v>4-Causa Ingreso-05-Hombres-2</v>
      </c>
      <c r="E1383">
        <v>4</v>
      </c>
      <c r="F1383" t="s">
        <v>359</v>
      </c>
      <c r="G1383" t="s">
        <v>416</v>
      </c>
      <c r="H1383" t="s">
        <v>127</v>
      </c>
      <c r="I1383">
        <v>2</v>
      </c>
      <c r="J1383" t="s">
        <v>202</v>
      </c>
      <c r="K1383" t="s">
        <v>252</v>
      </c>
      <c r="L1383" t="s">
        <v>101</v>
      </c>
      <c r="M1383">
        <v>75</v>
      </c>
      <c r="N1383">
        <v>44012</v>
      </c>
      <c r="O1383" t="str">
        <f>+VLOOKUP(Línea_Causa_Sexo_Región[[#This Row],[id_LA]],Línea_Atención[],2,0)</f>
        <v>Línea Oficina Protección Derechos</v>
      </c>
    </row>
    <row r="1384" spans="2:15" x14ac:dyDescent="0.3">
      <c r="B1384" s="4" t="str">
        <f t="shared" si="66"/>
        <v>4-Causa Ingreso-05</v>
      </c>
      <c r="C1384" s="4" t="str">
        <f t="shared" si="67"/>
        <v>4-Causa Ingreso-05-Hombres</v>
      </c>
      <c r="D1384" s="4" t="str">
        <f t="shared" si="68"/>
        <v>4-Causa Ingreso-05-Hombres-3</v>
      </c>
      <c r="E1384">
        <v>4</v>
      </c>
      <c r="F1384" t="s">
        <v>359</v>
      </c>
      <c r="G1384" t="s">
        <v>416</v>
      </c>
      <c r="H1384" t="s">
        <v>127</v>
      </c>
      <c r="I1384">
        <v>3</v>
      </c>
      <c r="J1384" t="s">
        <v>203</v>
      </c>
      <c r="K1384" t="s">
        <v>252</v>
      </c>
      <c r="L1384" t="s">
        <v>101</v>
      </c>
      <c r="M1384">
        <v>120</v>
      </c>
      <c r="N1384">
        <v>44012</v>
      </c>
      <c r="O1384" t="str">
        <f>+VLOOKUP(Línea_Causa_Sexo_Región[[#This Row],[id_LA]],Línea_Atención[],2,0)</f>
        <v>Línea Oficina Protección Derechos</v>
      </c>
    </row>
    <row r="1385" spans="2:15" x14ac:dyDescent="0.3">
      <c r="B1385" s="4" t="str">
        <f t="shared" si="66"/>
        <v>4-Causa Ingreso-05</v>
      </c>
      <c r="C1385" s="4" t="str">
        <f t="shared" si="67"/>
        <v>4-Causa Ingreso-05-Hombres</v>
      </c>
      <c r="D1385" s="4" t="str">
        <f t="shared" si="68"/>
        <v>4-Causa Ingreso-05-Hombres-4</v>
      </c>
      <c r="E1385">
        <v>4</v>
      </c>
      <c r="F1385" t="s">
        <v>359</v>
      </c>
      <c r="G1385" t="s">
        <v>416</v>
      </c>
      <c r="H1385" t="s">
        <v>127</v>
      </c>
      <c r="I1385">
        <v>4</v>
      </c>
      <c r="J1385" t="s">
        <v>204</v>
      </c>
      <c r="K1385" t="s">
        <v>252</v>
      </c>
      <c r="L1385" t="s">
        <v>101</v>
      </c>
      <c r="M1385">
        <v>582</v>
      </c>
      <c r="N1385">
        <v>44012</v>
      </c>
      <c r="O1385" t="str">
        <f>+VLOOKUP(Línea_Causa_Sexo_Región[[#This Row],[id_LA]],Línea_Atención[],2,0)</f>
        <v>Línea Oficina Protección Derechos</v>
      </c>
    </row>
    <row r="1386" spans="2:15" x14ac:dyDescent="0.3">
      <c r="B1386" s="4" t="str">
        <f t="shared" si="66"/>
        <v>4-Causa Ingreso-05</v>
      </c>
      <c r="C1386" s="4" t="str">
        <f t="shared" si="67"/>
        <v>4-Causa Ingreso-05-Hombres</v>
      </c>
      <c r="D1386" s="4" t="str">
        <f t="shared" si="68"/>
        <v>4-Causa Ingreso-05-Hombres-5</v>
      </c>
      <c r="E1386">
        <v>4</v>
      </c>
      <c r="F1386" t="s">
        <v>359</v>
      </c>
      <c r="G1386" t="s">
        <v>416</v>
      </c>
      <c r="H1386" t="s">
        <v>127</v>
      </c>
      <c r="I1386">
        <v>5</v>
      </c>
      <c r="J1386" t="s">
        <v>205</v>
      </c>
      <c r="K1386" t="s">
        <v>252</v>
      </c>
      <c r="L1386" t="s">
        <v>101</v>
      </c>
      <c r="M1386">
        <v>348</v>
      </c>
      <c r="N1386">
        <v>44012</v>
      </c>
      <c r="O1386" t="str">
        <f>+VLOOKUP(Línea_Causa_Sexo_Región[[#This Row],[id_LA]],Línea_Atención[],2,0)</f>
        <v>Línea Oficina Protección Derechos</v>
      </c>
    </row>
    <row r="1387" spans="2:15" x14ac:dyDescent="0.3">
      <c r="B1387" s="4" t="str">
        <f t="shared" si="66"/>
        <v>4-Causa Ingreso-05</v>
      </c>
      <c r="C1387" s="4" t="str">
        <f t="shared" si="67"/>
        <v>4-Causa Ingreso-05-Hombres</v>
      </c>
      <c r="D1387" s="4" t="str">
        <f t="shared" si="68"/>
        <v>4-Causa Ingreso-05-Hombres-13</v>
      </c>
      <c r="E1387">
        <v>4</v>
      </c>
      <c r="F1387" t="s">
        <v>359</v>
      </c>
      <c r="G1387" t="s">
        <v>416</v>
      </c>
      <c r="H1387" t="s">
        <v>127</v>
      </c>
      <c r="I1387">
        <v>13</v>
      </c>
      <c r="J1387" t="s">
        <v>213</v>
      </c>
      <c r="K1387" t="s">
        <v>252</v>
      </c>
      <c r="L1387" t="s">
        <v>101</v>
      </c>
      <c r="M1387">
        <v>2848</v>
      </c>
      <c r="N1387">
        <v>44012</v>
      </c>
      <c r="O1387" t="str">
        <f>+VLOOKUP(Línea_Causa_Sexo_Región[[#This Row],[id_LA]],Línea_Atención[],2,0)</f>
        <v>Línea Oficina Protección Derechos</v>
      </c>
    </row>
    <row r="1388" spans="2:15" x14ac:dyDescent="0.3">
      <c r="B1388" s="4" t="str">
        <f t="shared" si="66"/>
        <v>4-Causa Ingreso-05</v>
      </c>
      <c r="C1388" s="4" t="str">
        <f t="shared" si="67"/>
        <v>4-Causa Ingreso-05-Hombres</v>
      </c>
      <c r="D1388" s="4" t="str">
        <f t="shared" si="68"/>
        <v>4-Causa Ingreso-05-Hombres-6</v>
      </c>
      <c r="E1388">
        <v>4</v>
      </c>
      <c r="F1388" t="s">
        <v>359</v>
      </c>
      <c r="G1388" t="s">
        <v>416</v>
      </c>
      <c r="H1388" t="s">
        <v>127</v>
      </c>
      <c r="I1388">
        <v>6</v>
      </c>
      <c r="J1388" t="s">
        <v>206</v>
      </c>
      <c r="K1388" t="s">
        <v>252</v>
      </c>
      <c r="L1388" t="s">
        <v>101</v>
      </c>
      <c r="M1388">
        <v>245</v>
      </c>
      <c r="N1388">
        <v>44012</v>
      </c>
      <c r="O1388" t="str">
        <f>+VLOOKUP(Línea_Causa_Sexo_Región[[#This Row],[id_LA]],Línea_Atención[],2,0)</f>
        <v>Línea Oficina Protección Derechos</v>
      </c>
    </row>
    <row r="1389" spans="2:15" x14ac:dyDescent="0.3">
      <c r="B1389" s="4" t="str">
        <f t="shared" si="66"/>
        <v>4-Causa Ingreso-05</v>
      </c>
      <c r="C1389" s="4" t="str">
        <f t="shared" si="67"/>
        <v>4-Causa Ingreso-05-Hombres</v>
      </c>
      <c r="D1389" s="4" t="str">
        <f t="shared" si="68"/>
        <v>4-Causa Ingreso-05-Hombres-7</v>
      </c>
      <c r="E1389">
        <v>4</v>
      </c>
      <c r="F1389" t="s">
        <v>359</v>
      </c>
      <c r="G1389" t="s">
        <v>416</v>
      </c>
      <c r="H1389" t="s">
        <v>127</v>
      </c>
      <c r="I1389">
        <v>7</v>
      </c>
      <c r="J1389" t="s">
        <v>207</v>
      </c>
      <c r="K1389" t="s">
        <v>252</v>
      </c>
      <c r="L1389" t="s">
        <v>101</v>
      </c>
      <c r="M1389">
        <v>599</v>
      </c>
      <c r="N1389">
        <v>44012</v>
      </c>
      <c r="O1389" t="str">
        <f>+VLOOKUP(Línea_Causa_Sexo_Región[[#This Row],[id_LA]],Línea_Atención[],2,0)</f>
        <v>Línea Oficina Protección Derechos</v>
      </c>
    </row>
    <row r="1390" spans="2:15" x14ac:dyDescent="0.3">
      <c r="B1390" s="4" t="str">
        <f t="shared" si="66"/>
        <v>4-Causa Ingreso-05</v>
      </c>
      <c r="C1390" s="4" t="str">
        <f t="shared" si="67"/>
        <v>4-Causa Ingreso-05-Hombres</v>
      </c>
      <c r="D1390" s="4" t="str">
        <f t="shared" si="68"/>
        <v>4-Causa Ingreso-05-Hombres-16</v>
      </c>
      <c r="E1390">
        <v>4</v>
      </c>
      <c r="F1390" t="s">
        <v>359</v>
      </c>
      <c r="G1390" t="s">
        <v>416</v>
      </c>
      <c r="H1390" t="s">
        <v>127</v>
      </c>
      <c r="I1390">
        <v>16</v>
      </c>
      <c r="J1390" t="s">
        <v>216</v>
      </c>
      <c r="K1390" t="s">
        <v>252</v>
      </c>
      <c r="L1390" t="s">
        <v>101</v>
      </c>
      <c r="M1390">
        <v>49</v>
      </c>
      <c r="N1390">
        <v>44012</v>
      </c>
      <c r="O1390" t="str">
        <f>+VLOOKUP(Línea_Causa_Sexo_Región[[#This Row],[id_LA]],Línea_Atención[],2,0)</f>
        <v>Línea Oficina Protección Derechos</v>
      </c>
    </row>
    <row r="1391" spans="2:15" x14ac:dyDescent="0.3">
      <c r="B1391" s="4" t="str">
        <f t="shared" si="66"/>
        <v>4-Causa Ingreso-05</v>
      </c>
      <c r="C1391" s="4" t="str">
        <f t="shared" si="67"/>
        <v>4-Causa Ingreso-05-Hombres</v>
      </c>
      <c r="D1391" s="4" t="str">
        <f t="shared" si="68"/>
        <v>4-Causa Ingreso-05-Hombres-8</v>
      </c>
      <c r="E1391">
        <v>4</v>
      </c>
      <c r="F1391" t="s">
        <v>359</v>
      </c>
      <c r="G1391" t="s">
        <v>416</v>
      </c>
      <c r="H1391" t="s">
        <v>127</v>
      </c>
      <c r="I1391">
        <v>8</v>
      </c>
      <c r="J1391" t="s">
        <v>208</v>
      </c>
      <c r="K1391" t="s">
        <v>252</v>
      </c>
      <c r="L1391" t="s">
        <v>101</v>
      </c>
      <c r="M1391">
        <v>226</v>
      </c>
      <c r="N1391">
        <v>44012</v>
      </c>
      <c r="O1391" t="str">
        <f>+VLOOKUP(Línea_Causa_Sexo_Región[[#This Row],[id_LA]],Línea_Atención[],2,0)</f>
        <v>Línea Oficina Protección Derechos</v>
      </c>
    </row>
    <row r="1392" spans="2:15" x14ac:dyDescent="0.3">
      <c r="B1392" s="4" t="str">
        <f t="shared" si="66"/>
        <v>4-Causa Ingreso-05</v>
      </c>
      <c r="C1392" s="4" t="str">
        <f t="shared" si="67"/>
        <v>4-Causa Ingreso-05-Hombres</v>
      </c>
      <c r="D1392" s="4" t="str">
        <f t="shared" si="68"/>
        <v>4-Causa Ingreso-05-Hombres-9</v>
      </c>
      <c r="E1392">
        <v>4</v>
      </c>
      <c r="F1392" t="s">
        <v>359</v>
      </c>
      <c r="G1392" t="s">
        <v>416</v>
      </c>
      <c r="H1392" t="s">
        <v>127</v>
      </c>
      <c r="I1392">
        <v>9</v>
      </c>
      <c r="J1392" t="s">
        <v>209</v>
      </c>
      <c r="K1392" t="s">
        <v>252</v>
      </c>
      <c r="L1392" t="s">
        <v>101</v>
      </c>
      <c r="M1392">
        <v>424</v>
      </c>
      <c r="N1392">
        <v>44012</v>
      </c>
      <c r="O1392" t="str">
        <f>+VLOOKUP(Línea_Causa_Sexo_Región[[#This Row],[id_LA]],Línea_Atención[],2,0)</f>
        <v>Línea Oficina Protección Derechos</v>
      </c>
    </row>
    <row r="1393" spans="2:15" x14ac:dyDescent="0.3">
      <c r="B1393" s="4" t="str">
        <f t="shared" si="66"/>
        <v>4-Causa Ingreso-05</v>
      </c>
      <c r="C1393" s="4" t="str">
        <f t="shared" si="67"/>
        <v>4-Causa Ingreso-05-Hombres</v>
      </c>
      <c r="D1393" s="4" t="str">
        <f t="shared" si="68"/>
        <v>4-Causa Ingreso-05-Hombres-14</v>
      </c>
      <c r="E1393">
        <v>4</v>
      </c>
      <c r="F1393" t="s">
        <v>359</v>
      </c>
      <c r="G1393" t="s">
        <v>416</v>
      </c>
      <c r="H1393" t="s">
        <v>127</v>
      </c>
      <c r="I1393">
        <v>14</v>
      </c>
      <c r="J1393" t="s">
        <v>214</v>
      </c>
      <c r="K1393" t="s">
        <v>252</v>
      </c>
      <c r="L1393" t="s">
        <v>101</v>
      </c>
      <c r="M1393">
        <v>157</v>
      </c>
      <c r="N1393">
        <v>44012</v>
      </c>
      <c r="O1393" t="str">
        <f>+VLOOKUP(Línea_Causa_Sexo_Región[[#This Row],[id_LA]],Línea_Atención[],2,0)</f>
        <v>Línea Oficina Protección Derechos</v>
      </c>
    </row>
    <row r="1394" spans="2:15" x14ac:dyDescent="0.3">
      <c r="B1394" s="4" t="str">
        <f t="shared" si="66"/>
        <v>4-Causa Ingreso-05</v>
      </c>
      <c r="C1394" s="4" t="str">
        <f t="shared" si="67"/>
        <v>4-Causa Ingreso-05-Hombres</v>
      </c>
      <c r="D1394" s="4" t="str">
        <f t="shared" si="68"/>
        <v>4-Causa Ingreso-05-Hombres-10</v>
      </c>
      <c r="E1394">
        <v>4</v>
      </c>
      <c r="F1394" t="s">
        <v>359</v>
      </c>
      <c r="G1394" t="s">
        <v>416</v>
      </c>
      <c r="H1394" t="s">
        <v>127</v>
      </c>
      <c r="I1394">
        <v>10</v>
      </c>
      <c r="J1394" t="s">
        <v>210</v>
      </c>
      <c r="K1394" t="s">
        <v>252</v>
      </c>
      <c r="L1394" t="s">
        <v>101</v>
      </c>
      <c r="M1394">
        <v>357</v>
      </c>
      <c r="N1394">
        <v>44012</v>
      </c>
      <c r="O1394" t="str">
        <f>+VLOOKUP(Línea_Causa_Sexo_Región[[#This Row],[id_LA]],Línea_Atención[],2,0)</f>
        <v>Línea Oficina Protección Derechos</v>
      </c>
    </row>
    <row r="1395" spans="2:15" x14ac:dyDescent="0.3">
      <c r="B1395" s="4" t="str">
        <f t="shared" si="66"/>
        <v>4-Causa Ingreso-05</v>
      </c>
      <c r="C1395" s="4" t="str">
        <f t="shared" si="67"/>
        <v>4-Causa Ingreso-05-Hombres</v>
      </c>
      <c r="D1395" s="4" t="str">
        <f t="shared" si="68"/>
        <v>4-Causa Ingreso-05-Hombres-11</v>
      </c>
      <c r="E1395">
        <v>4</v>
      </c>
      <c r="F1395" t="s">
        <v>359</v>
      </c>
      <c r="G1395" t="s">
        <v>416</v>
      </c>
      <c r="H1395" t="s">
        <v>127</v>
      </c>
      <c r="I1395">
        <v>11</v>
      </c>
      <c r="J1395" t="s">
        <v>211</v>
      </c>
      <c r="K1395" t="s">
        <v>252</v>
      </c>
      <c r="L1395" t="s">
        <v>101</v>
      </c>
      <c r="M1395">
        <v>12</v>
      </c>
      <c r="N1395">
        <v>44012</v>
      </c>
      <c r="O1395" t="str">
        <f>+VLOOKUP(Línea_Causa_Sexo_Región[[#This Row],[id_LA]],Línea_Atención[],2,0)</f>
        <v>Línea Oficina Protección Derechos</v>
      </c>
    </row>
    <row r="1396" spans="2:15" x14ac:dyDescent="0.3">
      <c r="B1396" s="4" t="str">
        <f t="shared" si="66"/>
        <v>4-Causa Ingreso-05</v>
      </c>
      <c r="C1396" s="4" t="str">
        <f t="shared" si="67"/>
        <v>4-Causa Ingreso-05-Hombres</v>
      </c>
      <c r="D1396" s="4" t="str">
        <f t="shared" si="68"/>
        <v>4-Causa Ingreso-05-Hombres-12</v>
      </c>
      <c r="E1396">
        <v>4</v>
      </c>
      <c r="F1396" t="s">
        <v>359</v>
      </c>
      <c r="G1396" t="s">
        <v>416</v>
      </c>
      <c r="H1396" t="s">
        <v>127</v>
      </c>
      <c r="I1396">
        <v>12</v>
      </c>
      <c r="J1396" t="s">
        <v>212</v>
      </c>
      <c r="K1396" t="s">
        <v>252</v>
      </c>
      <c r="L1396" t="s">
        <v>101</v>
      </c>
      <c r="M1396">
        <v>63</v>
      </c>
      <c r="N1396">
        <v>44012</v>
      </c>
      <c r="O1396" t="str">
        <f>+VLOOKUP(Línea_Causa_Sexo_Región[[#This Row],[id_LA]],Línea_Atención[],2,0)</f>
        <v>Línea Oficina Protección Derechos</v>
      </c>
    </row>
    <row r="1397" spans="2:15" x14ac:dyDescent="0.3">
      <c r="B1397" s="4" t="str">
        <f t="shared" si="66"/>
        <v>4-Causa Ingreso-05</v>
      </c>
      <c r="C1397" s="4" t="str">
        <f t="shared" si="67"/>
        <v>4-Causa Ingreso-05-Mujeres</v>
      </c>
      <c r="D1397" s="4" t="str">
        <f t="shared" si="68"/>
        <v>4-Causa Ingreso-05-Mujeres-15</v>
      </c>
      <c r="E1397">
        <v>4</v>
      </c>
      <c r="F1397" t="s">
        <v>359</v>
      </c>
      <c r="G1397" t="s">
        <v>416</v>
      </c>
      <c r="H1397" t="s">
        <v>127</v>
      </c>
      <c r="I1397">
        <v>15</v>
      </c>
      <c r="J1397" t="s">
        <v>215</v>
      </c>
      <c r="K1397" t="s">
        <v>253</v>
      </c>
      <c r="L1397" t="s">
        <v>101</v>
      </c>
      <c r="M1397">
        <v>102</v>
      </c>
      <c r="N1397">
        <v>44012</v>
      </c>
      <c r="O1397" t="str">
        <f>+VLOOKUP(Línea_Causa_Sexo_Región[[#This Row],[id_LA]],Línea_Atención[],2,0)</f>
        <v>Línea Oficina Protección Derechos</v>
      </c>
    </row>
    <row r="1398" spans="2:15" x14ac:dyDescent="0.3">
      <c r="B1398" s="4" t="str">
        <f t="shared" si="66"/>
        <v>4-Causa Ingreso-05</v>
      </c>
      <c r="C1398" s="4" t="str">
        <f t="shared" si="67"/>
        <v>4-Causa Ingreso-05-Mujeres</v>
      </c>
      <c r="D1398" s="4" t="str">
        <f t="shared" si="68"/>
        <v>4-Causa Ingreso-05-Mujeres-1</v>
      </c>
      <c r="E1398">
        <v>4</v>
      </c>
      <c r="F1398" t="s">
        <v>359</v>
      </c>
      <c r="G1398" t="s">
        <v>416</v>
      </c>
      <c r="H1398" t="s">
        <v>127</v>
      </c>
      <c r="I1398">
        <v>1</v>
      </c>
      <c r="J1398" t="s">
        <v>201</v>
      </c>
      <c r="K1398" t="s">
        <v>253</v>
      </c>
      <c r="L1398" t="s">
        <v>101</v>
      </c>
      <c r="M1398">
        <v>137</v>
      </c>
      <c r="N1398">
        <v>44012</v>
      </c>
      <c r="O1398" t="str">
        <f>+VLOOKUP(Línea_Causa_Sexo_Región[[#This Row],[id_LA]],Línea_Atención[],2,0)</f>
        <v>Línea Oficina Protección Derechos</v>
      </c>
    </row>
    <row r="1399" spans="2:15" x14ac:dyDescent="0.3">
      <c r="B1399" s="4" t="str">
        <f t="shared" si="66"/>
        <v>4-Causa Ingreso-05</v>
      </c>
      <c r="C1399" s="4" t="str">
        <f t="shared" si="67"/>
        <v>4-Causa Ingreso-05-Mujeres</v>
      </c>
      <c r="D1399" s="4" t="str">
        <f t="shared" si="68"/>
        <v>4-Causa Ingreso-05-Mujeres-2</v>
      </c>
      <c r="E1399">
        <v>4</v>
      </c>
      <c r="F1399" t="s">
        <v>359</v>
      </c>
      <c r="G1399" t="s">
        <v>416</v>
      </c>
      <c r="H1399" t="s">
        <v>127</v>
      </c>
      <c r="I1399">
        <v>2</v>
      </c>
      <c r="J1399" t="s">
        <v>202</v>
      </c>
      <c r="K1399" t="s">
        <v>253</v>
      </c>
      <c r="L1399" t="s">
        <v>101</v>
      </c>
      <c r="M1399">
        <v>98</v>
      </c>
      <c r="N1399">
        <v>44012</v>
      </c>
      <c r="O1399" t="str">
        <f>+VLOOKUP(Línea_Causa_Sexo_Región[[#This Row],[id_LA]],Línea_Atención[],2,0)</f>
        <v>Línea Oficina Protección Derechos</v>
      </c>
    </row>
    <row r="1400" spans="2:15" x14ac:dyDescent="0.3">
      <c r="B1400" s="4" t="str">
        <f t="shared" si="66"/>
        <v>4-Causa Ingreso-05</v>
      </c>
      <c r="C1400" s="4" t="str">
        <f t="shared" si="67"/>
        <v>4-Causa Ingreso-05-Mujeres</v>
      </c>
      <c r="D1400" s="4" t="str">
        <f t="shared" si="68"/>
        <v>4-Causa Ingreso-05-Mujeres-3</v>
      </c>
      <c r="E1400">
        <v>4</v>
      </c>
      <c r="F1400" t="s">
        <v>359</v>
      </c>
      <c r="G1400" t="s">
        <v>416</v>
      </c>
      <c r="H1400" t="s">
        <v>127</v>
      </c>
      <c r="I1400">
        <v>3</v>
      </c>
      <c r="J1400" t="s">
        <v>203</v>
      </c>
      <c r="K1400" t="s">
        <v>253</v>
      </c>
      <c r="L1400" t="s">
        <v>101</v>
      </c>
      <c r="M1400">
        <v>143</v>
      </c>
      <c r="N1400">
        <v>44012</v>
      </c>
      <c r="O1400" t="str">
        <f>+VLOOKUP(Línea_Causa_Sexo_Región[[#This Row],[id_LA]],Línea_Atención[],2,0)</f>
        <v>Línea Oficina Protección Derechos</v>
      </c>
    </row>
    <row r="1401" spans="2:15" x14ac:dyDescent="0.3">
      <c r="B1401" s="4" t="str">
        <f t="shared" si="66"/>
        <v>4-Causa Ingreso-05</v>
      </c>
      <c r="C1401" s="4" t="str">
        <f t="shared" si="67"/>
        <v>4-Causa Ingreso-05-Mujeres</v>
      </c>
      <c r="D1401" s="4" t="str">
        <f t="shared" si="68"/>
        <v>4-Causa Ingreso-05-Mujeres-4</v>
      </c>
      <c r="E1401">
        <v>4</v>
      </c>
      <c r="F1401" t="s">
        <v>359</v>
      </c>
      <c r="G1401" t="s">
        <v>416</v>
      </c>
      <c r="H1401" t="s">
        <v>127</v>
      </c>
      <c r="I1401">
        <v>4</v>
      </c>
      <c r="J1401" t="s">
        <v>204</v>
      </c>
      <c r="K1401" t="s">
        <v>253</v>
      </c>
      <c r="L1401" t="s">
        <v>101</v>
      </c>
      <c r="M1401">
        <v>544</v>
      </c>
      <c r="N1401">
        <v>44012</v>
      </c>
      <c r="O1401" t="str">
        <f>+VLOOKUP(Línea_Causa_Sexo_Región[[#This Row],[id_LA]],Línea_Atención[],2,0)</f>
        <v>Línea Oficina Protección Derechos</v>
      </c>
    </row>
    <row r="1402" spans="2:15" x14ac:dyDescent="0.3">
      <c r="B1402" s="4" t="str">
        <f t="shared" si="66"/>
        <v>4-Causa Ingreso-05</v>
      </c>
      <c r="C1402" s="4" t="str">
        <f t="shared" si="67"/>
        <v>4-Causa Ingreso-05-Mujeres</v>
      </c>
      <c r="D1402" s="4" t="str">
        <f t="shared" si="68"/>
        <v>4-Causa Ingreso-05-Mujeres-5</v>
      </c>
      <c r="E1402">
        <v>4</v>
      </c>
      <c r="F1402" t="s">
        <v>359</v>
      </c>
      <c r="G1402" t="s">
        <v>416</v>
      </c>
      <c r="H1402" t="s">
        <v>127</v>
      </c>
      <c r="I1402">
        <v>5</v>
      </c>
      <c r="J1402" t="s">
        <v>205</v>
      </c>
      <c r="K1402" t="s">
        <v>253</v>
      </c>
      <c r="L1402" t="s">
        <v>101</v>
      </c>
      <c r="M1402">
        <v>357</v>
      </c>
      <c r="N1402">
        <v>44012</v>
      </c>
      <c r="O1402" t="str">
        <f>+VLOOKUP(Línea_Causa_Sexo_Región[[#This Row],[id_LA]],Línea_Atención[],2,0)</f>
        <v>Línea Oficina Protección Derechos</v>
      </c>
    </row>
    <row r="1403" spans="2:15" x14ac:dyDescent="0.3">
      <c r="B1403" s="4" t="str">
        <f t="shared" si="66"/>
        <v>4-Causa Ingreso-05</v>
      </c>
      <c r="C1403" s="4" t="str">
        <f t="shared" si="67"/>
        <v>4-Causa Ingreso-05-Mujeres</v>
      </c>
      <c r="D1403" s="4" t="str">
        <f t="shared" si="68"/>
        <v>4-Causa Ingreso-05-Mujeres-13</v>
      </c>
      <c r="E1403">
        <v>4</v>
      </c>
      <c r="F1403" t="s">
        <v>359</v>
      </c>
      <c r="G1403" t="s">
        <v>416</v>
      </c>
      <c r="H1403" t="s">
        <v>127</v>
      </c>
      <c r="I1403">
        <v>13</v>
      </c>
      <c r="J1403" t="s">
        <v>213</v>
      </c>
      <c r="K1403" t="s">
        <v>253</v>
      </c>
      <c r="L1403" t="s">
        <v>101</v>
      </c>
      <c r="M1403">
        <v>2975</v>
      </c>
      <c r="N1403">
        <v>44012</v>
      </c>
      <c r="O1403" t="str">
        <f>+VLOOKUP(Línea_Causa_Sexo_Región[[#This Row],[id_LA]],Línea_Atención[],2,0)</f>
        <v>Línea Oficina Protección Derechos</v>
      </c>
    </row>
    <row r="1404" spans="2:15" x14ac:dyDescent="0.3">
      <c r="B1404" s="4" t="str">
        <f t="shared" si="66"/>
        <v>4-Causa Ingreso-05</v>
      </c>
      <c r="C1404" s="4" t="str">
        <f t="shared" si="67"/>
        <v>4-Causa Ingreso-05-Mujeres</v>
      </c>
      <c r="D1404" s="4" t="str">
        <f t="shared" si="68"/>
        <v>4-Causa Ingreso-05-Mujeres-6</v>
      </c>
      <c r="E1404">
        <v>4</v>
      </c>
      <c r="F1404" t="s">
        <v>359</v>
      </c>
      <c r="G1404" t="s">
        <v>416</v>
      </c>
      <c r="H1404" t="s">
        <v>127</v>
      </c>
      <c r="I1404">
        <v>6</v>
      </c>
      <c r="J1404" t="s">
        <v>206</v>
      </c>
      <c r="K1404" t="s">
        <v>253</v>
      </c>
      <c r="L1404" t="s">
        <v>101</v>
      </c>
      <c r="M1404">
        <v>219</v>
      </c>
      <c r="N1404">
        <v>44012</v>
      </c>
      <c r="O1404" t="str">
        <f>+VLOOKUP(Línea_Causa_Sexo_Región[[#This Row],[id_LA]],Línea_Atención[],2,0)</f>
        <v>Línea Oficina Protección Derechos</v>
      </c>
    </row>
    <row r="1405" spans="2:15" x14ac:dyDescent="0.3">
      <c r="B1405" s="4" t="str">
        <f t="shared" si="66"/>
        <v>4-Causa Ingreso-05</v>
      </c>
      <c r="C1405" s="4" t="str">
        <f t="shared" si="67"/>
        <v>4-Causa Ingreso-05-Mujeres</v>
      </c>
      <c r="D1405" s="4" t="str">
        <f t="shared" si="68"/>
        <v>4-Causa Ingreso-05-Mujeres-7</v>
      </c>
      <c r="E1405">
        <v>4</v>
      </c>
      <c r="F1405" t="s">
        <v>359</v>
      </c>
      <c r="G1405" t="s">
        <v>416</v>
      </c>
      <c r="H1405" t="s">
        <v>127</v>
      </c>
      <c r="I1405">
        <v>7</v>
      </c>
      <c r="J1405" t="s">
        <v>207</v>
      </c>
      <c r="K1405" t="s">
        <v>253</v>
      </c>
      <c r="L1405" t="s">
        <v>101</v>
      </c>
      <c r="M1405">
        <v>567</v>
      </c>
      <c r="N1405">
        <v>44012</v>
      </c>
      <c r="O1405" t="str">
        <f>+VLOOKUP(Línea_Causa_Sexo_Región[[#This Row],[id_LA]],Línea_Atención[],2,0)</f>
        <v>Línea Oficina Protección Derechos</v>
      </c>
    </row>
    <row r="1406" spans="2:15" x14ac:dyDescent="0.3">
      <c r="B1406" s="4" t="str">
        <f t="shared" si="66"/>
        <v>4-Causa Ingreso-05</v>
      </c>
      <c r="C1406" s="4" t="str">
        <f t="shared" si="67"/>
        <v>4-Causa Ingreso-05-Mujeres</v>
      </c>
      <c r="D1406" s="4" t="str">
        <f t="shared" si="68"/>
        <v>4-Causa Ingreso-05-Mujeres-16</v>
      </c>
      <c r="E1406">
        <v>4</v>
      </c>
      <c r="F1406" t="s">
        <v>359</v>
      </c>
      <c r="G1406" t="s">
        <v>416</v>
      </c>
      <c r="H1406" t="s">
        <v>127</v>
      </c>
      <c r="I1406">
        <v>16</v>
      </c>
      <c r="J1406" t="s">
        <v>216</v>
      </c>
      <c r="K1406" t="s">
        <v>253</v>
      </c>
      <c r="L1406" t="s">
        <v>101</v>
      </c>
      <c r="M1406">
        <v>50</v>
      </c>
      <c r="N1406">
        <v>44012</v>
      </c>
      <c r="O1406" t="str">
        <f>+VLOOKUP(Línea_Causa_Sexo_Región[[#This Row],[id_LA]],Línea_Atención[],2,0)</f>
        <v>Línea Oficina Protección Derechos</v>
      </c>
    </row>
    <row r="1407" spans="2:15" x14ac:dyDescent="0.3">
      <c r="B1407" s="4" t="str">
        <f t="shared" si="66"/>
        <v>4-Causa Ingreso-05</v>
      </c>
      <c r="C1407" s="4" t="str">
        <f t="shared" si="67"/>
        <v>4-Causa Ingreso-05-Mujeres</v>
      </c>
      <c r="D1407" s="4" t="str">
        <f t="shared" si="68"/>
        <v>4-Causa Ingreso-05-Mujeres-8</v>
      </c>
      <c r="E1407">
        <v>4</v>
      </c>
      <c r="F1407" t="s">
        <v>359</v>
      </c>
      <c r="G1407" t="s">
        <v>416</v>
      </c>
      <c r="H1407" t="s">
        <v>127</v>
      </c>
      <c r="I1407">
        <v>8</v>
      </c>
      <c r="J1407" t="s">
        <v>208</v>
      </c>
      <c r="K1407" t="s">
        <v>253</v>
      </c>
      <c r="L1407" t="s">
        <v>101</v>
      </c>
      <c r="M1407">
        <v>236</v>
      </c>
      <c r="N1407">
        <v>44012</v>
      </c>
      <c r="O1407" t="str">
        <f>+VLOOKUP(Línea_Causa_Sexo_Región[[#This Row],[id_LA]],Línea_Atención[],2,0)</f>
        <v>Línea Oficina Protección Derechos</v>
      </c>
    </row>
    <row r="1408" spans="2:15" x14ac:dyDescent="0.3">
      <c r="B1408" s="4" t="str">
        <f t="shared" si="66"/>
        <v>4-Causa Ingreso-05</v>
      </c>
      <c r="C1408" s="4" t="str">
        <f t="shared" si="67"/>
        <v>4-Causa Ingreso-05-Mujeres</v>
      </c>
      <c r="D1408" s="4" t="str">
        <f t="shared" si="68"/>
        <v>4-Causa Ingreso-05-Mujeres-9</v>
      </c>
      <c r="E1408">
        <v>4</v>
      </c>
      <c r="F1408" t="s">
        <v>359</v>
      </c>
      <c r="G1408" t="s">
        <v>416</v>
      </c>
      <c r="H1408" t="s">
        <v>127</v>
      </c>
      <c r="I1408">
        <v>9</v>
      </c>
      <c r="J1408" t="s">
        <v>209</v>
      </c>
      <c r="K1408" t="s">
        <v>253</v>
      </c>
      <c r="L1408" t="s">
        <v>101</v>
      </c>
      <c r="M1408">
        <v>441</v>
      </c>
      <c r="N1408">
        <v>44012</v>
      </c>
      <c r="O1408" t="str">
        <f>+VLOOKUP(Línea_Causa_Sexo_Región[[#This Row],[id_LA]],Línea_Atención[],2,0)</f>
        <v>Línea Oficina Protección Derechos</v>
      </c>
    </row>
    <row r="1409" spans="2:15" x14ac:dyDescent="0.3">
      <c r="B1409" s="4" t="str">
        <f t="shared" si="66"/>
        <v>4-Causa Ingreso-05</v>
      </c>
      <c r="C1409" s="4" t="str">
        <f t="shared" si="67"/>
        <v>4-Causa Ingreso-05-Mujeres</v>
      </c>
      <c r="D1409" s="4" t="str">
        <f t="shared" si="68"/>
        <v>4-Causa Ingreso-05-Mujeres-14</v>
      </c>
      <c r="E1409">
        <v>4</v>
      </c>
      <c r="F1409" t="s">
        <v>359</v>
      </c>
      <c r="G1409" t="s">
        <v>416</v>
      </c>
      <c r="H1409" t="s">
        <v>127</v>
      </c>
      <c r="I1409">
        <v>14</v>
      </c>
      <c r="J1409" t="s">
        <v>214</v>
      </c>
      <c r="K1409" t="s">
        <v>253</v>
      </c>
      <c r="L1409" t="s">
        <v>101</v>
      </c>
      <c r="M1409">
        <v>135</v>
      </c>
      <c r="N1409">
        <v>44012</v>
      </c>
      <c r="O1409" t="str">
        <f>+VLOOKUP(Línea_Causa_Sexo_Región[[#This Row],[id_LA]],Línea_Atención[],2,0)</f>
        <v>Línea Oficina Protección Derechos</v>
      </c>
    </row>
    <row r="1410" spans="2:15" x14ac:dyDescent="0.3">
      <c r="B1410" s="4" t="str">
        <f t="shared" si="66"/>
        <v>4-Causa Ingreso-05</v>
      </c>
      <c r="C1410" s="4" t="str">
        <f t="shared" si="67"/>
        <v>4-Causa Ingreso-05-Mujeres</v>
      </c>
      <c r="D1410" s="4" t="str">
        <f t="shared" si="68"/>
        <v>4-Causa Ingreso-05-Mujeres-10</v>
      </c>
      <c r="E1410">
        <v>4</v>
      </c>
      <c r="F1410" t="s">
        <v>359</v>
      </c>
      <c r="G1410" t="s">
        <v>416</v>
      </c>
      <c r="H1410" t="s">
        <v>127</v>
      </c>
      <c r="I1410">
        <v>10</v>
      </c>
      <c r="J1410" t="s">
        <v>210</v>
      </c>
      <c r="K1410" t="s">
        <v>253</v>
      </c>
      <c r="L1410" t="s">
        <v>101</v>
      </c>
      <c r="M1410">
        <v>337</v>
      </c>
      <c r="N1410">
        <v>44012</v>
      </c>
      <c r="O1410" t="str">
        <f>+VLOOKUP(Línea_Causa_Sexo_Región[[#This Row],[id_LA]],Línea_Atención[],2,0)</f>
        <v>Línea Oficina Protección Derechos</v>
      </c>
    </row>
    <row r="1411" spans="2:15" x14ac:dyDescent="0.3">
      <c r="B1411" s="4" t="str">
        <f t="shared" si="66"/>
        <v>4-Causa Ingreso-05</v>
      </c>
      <c r="C1411" s="4" t="str">
        <f t="shared" si="67"/>
        <v>4-Causa Ingreso-05-Mujeres</v>
      </c>
      <c r="D1411" s="4" t="str">
        <f t="shared" si="68"/>
        <v>4-Causa Ingreso-05-Mujeres-11</v>
      </c>
      <c r="E1411">
        <v>4</v>
      </c>
      <c r="F1411" t="s">
        <v>359</v>
      </c>
      <c r="G1411" t="s">
        <v>416</v>
      </c>
      <c r="H1411" t="s">
        <v>127</v>
      </c>
      <c r="I1411">
        <v>11</v>
      </c>
      <c r="J1411" t="s">
        <v>211</v>
      </c>
      <c r="K1411" t="s">
        <v>253</v>
      </c>
      <c r="L1411" t="s">
        <v>101</v>
      </c>
      <c r="M1411">
        <v>9</v>
      </c>
      <c r="N1411">
        <v>44012</v>
      </c>
      <c r="O1411" t="str">
        <f>+VLOOKUP(Línea_Causa_Sexo_Región[[#This Row],[id_LA]],Línea_Atención[],2,0)</f>
        <v>Línea Oficina Protección Derechos</v>
      </c>
    </row>
    <row r="1412" spans="2:15" x14ac:dyDescent="0.3">
      <c r="B1412" s="4" t="str">
        <f t="shared" si="66"/>
        <v>4-Causa Ingreso-05</v>
      </c>
      <c r="C1412" s="4" t="str">
        <f t="shared" si="67"/>
        <v>4-Causa Ingreso-05-Mujeres</v>
      </c>
      <c r="D1412" s="4" t="str">
        <f t="shared" si="68"/>
        <v>4-Causa Ingreso-05-Mujeres-12</v>
      </c>
      <c r="E1412">
        <v>4</v>
      </c>
      <c r="F1412" t="s">
        <v>359</v>
      </c>
      <c r="G1412" t="s">
        <v>416</v>
      </c>
      <c r="H1412" t="s">
        <v>127</v>
      </c>
      <c r="I1412">
        <v>12</v>
      </c>
      <c r="J1412" t="s">
        <v>212</v>
      </c>
      <c r="K1412" t="s">
        <v>253</v>
      </c>
      <c r="L1412" t="s">
        <v>101</v>
      </c>
      <c r="M1412">
        <v>51</v>
      </c>
      <c r="N1412">
        <v>44012</v>
      </c>
      <c r="O1412" t="str">
        <f>+VLOOKUP(Línea_Causa_Sexo_Región[[#This Row],[id_LA]],Línea_Atención[],2,0)</f>
        <v>Línea Oficina Protección Derechos</v>
      </c>
    </row>
    <row r="1413" spans="2:15" x14ac:dyDescent="0.3">
      <c r="B1413" s="4" t="str">
        <f t="shared" si="66"/>
        <v>4-Causa Ingreso-06</v>
      </c>
      <c r="C1413" s="4" t="str">
        <f t="shared" si="67"/>
        <v>4-Causa Ingreso-06-Hombres</v>
      </c>
      <c r="D1413" s="4" t="str">
        <f t="shared" si="68"/>
        <v>4-Causa Ingreso-06-Hombres-15</v>
      </c>
      <c r="E1413">
        <v>4</v>
      </c>
      <c r="F1413" t="s">
        <v>360</v>
      </c>
      <c r="G1413" t="s">
        <v>416</v>
      </c>
      <c r="H1413" t="s">
        <v>128</v>
      </c>
      <c r="I1413">
        <v>15</v>
      </c>
      <c r="J1413" t="s">
        <v>215</v>
      </c>
      <c r="K1413" t="s">
        <v>252</v>
      </c>
      <c r="L1413" t="s">
        <v>101</v>
      </c>
      <c r="M1413">
        <v>0</v>
      </c>
      <c r="N1413">
        <v>44012</v>
      </c>
      <c r="O1413" t="str">
        <f>+VLOOKUP(Línea_Causa_Sexo_Región[[#This Row],[id_LA]],Línea_Atención[],2,0)</f>
        <v>Línea Oficina Protección Derechos</v>
      </c>
    </row>
    <row r="1414" spans="2:15" x14ac:dyDescent="0.3">
      <c r="B1414" s="4" t="str">
        <f t="shared" si="66"/>
        <v>4-Causa Ingreso-06</v>
      </c>
      <c r="C1414" s="4" t="str">
        <f t="shared" si="67"/>
        <v>4-Causa Ingreso-06-Hombres</v>
      </c>
      <c r="D1414" s="4" t="str">
        <f t="shared" si="68"/>
        <v>4-Causa Ingreso-06-Hombres-1</v>
      </c>
      <c r="E1414">
        <v>4</v>
      </c>
      <c r="F1414" t="s">
        <v>360</v>
      </c>
      <c r="G1414" t="s">
        <v>416</v>
      </c>
      <c r="H1414" t="s">
        <v>128</v>
      </c>
      <c r="I1414">
        <v>1</v>
      </c>
      <c r="J1414" t="s">
        <v>201</v>
      </c>
      <c r="K1414" t="s">
        <v>252</v>
      </c>
      <c r="L1414" t="s">
        <v>101</v>
      </c>
      <c r="M1414">
        <v>1</v>
      </c>
      <c r="N1414">
        <v>44012</v>
      </c>
      <c r="O1414" t="str">
        <f>+VLOOKUP(Línea_Causa_Sexo_Región[[#This Row],[id_LA]],Línea_Atención[],2,0)</f>
        <v>Línea Oficina Protección Derechos</v>
      </c>
    </row>
    <row r="1415" spans="2:15" x14ac:dyDescent="0.3">
      <c r="B1415" s="4" t="str">
        <f t="shared" si="66"/>
        <v>4-Causa Ingreso-06</v>
      </c>
      <c r="C1415" s="4" t="str">
        <f t="shared" si="67"/>
        <v>4-Causa Ingreso-06-Hombres</v>
      </c>
      <c r="D1415" s="4" t="str">
        <f t="shared" si="68"/>
        <v>4-Causa Ingreso-06-Hombres-2</v>
      </c>
      <c r="E1415">
        <v>4</v>
      </c>
      <c r="F1415" t="s">
        <v>360</v>
      </c>
      <c r="G1415" t="s">
        <v>416</v>
      </c>
      <c r="H1415" t="s">
        <v>128</v>
      </c>
      <c r="I1415">
        <v>2</v>
      </c>
      <c r="J1415" t="s">
        <v>202</v>
      </c>
      <c r="K1415" t="s">
        <v>252</v>
      </c>
      <c r="L1415" t="s">
        <v>101</v>
      </c>
      <c r="M1415">
        <v>1</v>
      </c>
      <c r="N1415">
        <v>44012</v>
      </c>
      <c r="O1415" t="str">
        <f>+VLOOKUP(Línea_Causa_Sexo_Región[[#This Row],[id_LA]],Línea_Atención[],2,0)</f>
        <v>Línea Oficina Protección Derechos</v>
      </c>
    </row>
    <row r="1416" spans="2:15" x14ac:dyDescent="0.3">
      <c r="B1416" s="4" t="str">
        <f t="shared" si="66"/>
        <v>4-Causa Ingreso-06</v>
      </c>
      <c r="C1416" s="4" t="str">
        <f t="shared" si="67"/>
        <v>4-Causa Ingreso-06-Hombres</v>
      </c>
      <c r="D1416" s="4" t="str">
        <f t="shared" si="68"/>
        <v>4-Causa Ingreso-06-Hombres-3</v>
      </c>
      <c r="E1416">
        <v>4</v>
      </c>
      <c r="F1416" t="s">
        <v>360</v>
      </c>
      <c r="G1416" t="s">
        <v>416</v>
      </c>
      <c r="H1416" t="s">
        <v>128</v>
      </c>
      <c r="I1416">
        <v>3</v>
      </c>
      <c r="J1416" t="s">
        <v>203</v>
      </c>
      <c r="K1416" t="s">
        <v>252</v>
      </c>
      <c r="L1416" t="s">
        <v>101</v>
      </c>
      <c r="M1416">
        <v>0</v>
      </c>
      <c r="N1416">
        <v>44012</v>
      </c>
      <c r="O1416" t="str">
        <f>+VLOOKUP(Línea_Causa_Sexo_Región[[#This Row],[id_LA]],Línea_Atención[],2,0)</f>
        <v>Línea Oficina Protección Derechos</v>
      </c>
    </row>
    <row r="1417" spans="2:15" x14ac:dyDescent="0.3">
      <c r="B1417" s="4" t="str">
        <f t="shared" si="66"/>
        <v>4-Causa Ingreso-06</v>
      </c>
      <c r="C1417" s="4" t="str">
        <f t="shared" si="67"/>
        <v>4-Causa Ingreso-06-Hombres</v>
      </c>
      <c r="D1417" s="4" t="str">
        <f t="shared" si="68"/>
        <v>4-Causa Ingreso-06-Hombres-4</v>
      </c>
      <c r="E1417">
        <v>4</v>
      </c>
      <c r="F1417" t="s">
        <v>360</v>
      </c>
      <c r="G1417" t="s">
        <v>416</v>
      </c>
      <c r="H1417" t="s">
        <v>128</v>
      </c>
      <c r="I1417">
        <v>4</v>
      </c>
      <c r="J1417" t="s">
        <v>204</v>
      </c>
      <c r="K1417" t="s">
        <v>252</v>
      </c>
      <c r="L1417" t="s">
        <v>101</v>
      </c>
      <c r="M1417">
        <v>0</v>
      </c>
      <c r="N1417">
        <v>44012</v>
      </c>
      <c r="O1417" t="str">
        <f>+VLOOKUP(Línea_Causa_Sexo_Región[[#This Row],[id_LA]],Línea_Atención[],2,0)</f>
        <v>Línea Oficina Protección Derechos</v>
      </c>
    </row>
    <row r="1418" spans="2:15" x14ac:dyDescent="0.3">
      <c r="B1418" s="4" t="str">
        <f t="shared" si="66"/>
        <v>4-Causa Ingreso-06</v>
      </c>
      <c r="C1418" s="4" t="str">
        <f t="shared" si="67"/>
        <v>4-Causa Ingreso-06-Hombres</v>
      </c>
      <c r="D1418" s="4" t="str">
        <f t="shared" si="68"/>
        <v>4-Causa Ingreso-06-Hombres-5</v>
      </c>
      <c r="E1418">
        <v>4</v>
      </c>
      <c r="F1418" t="s">
        <v>360</v>
      </c>
      <c r="G1418" t="s">
        <v>416</v>
      </c>
      <c r="H1418" t="s">
        <v>128</v>
      </c>
      <c r="I1418">
        <v>5</v>
      </c>
      <c r="J1418" t="s">
        <v>205</v>
      </c>
      <c r="K1418" t="s">
        <v>252</v>
      </c>
      <c r="L1418" t="s">
        <v>101</v>
      </c>
      <c r="M1418">
        <v>0</v>
      </c>
      <c r="N1418">
        <v>44012</v>
      </c>
      <c r="O1418" t="str">
        <f>+VLOOKUP(Línea_Causa_Sexo_Región[[#This Row],[id_LA]],Línea_Atención[],2,0)</f>
        <v>Línea Oficina Protección Derechos</v>
      </c>
    </row>
    <row r="1419" spans="2:15" x14ac:dyDescent="0.3">
      <c r="B1419" s="4" t="str">
        <f t="shared" si="66"/>
        <v>4-Causa Ingreso-06</v>
      </c>
      <c r="C1419" s="4" t="str">
        <f t="shared" si="67"/>
        <v>4-Causa Ingreso-06-Hombres</v>
      </c>
      <c r="D1419" s="4" t="str">
        <f t="shared" si="68"/>
        <v>4-Causa Ingreso-06-Hombres-13</v>
      </c>
      <c r="E1419">
        <v>4</v>
      </c>
      <c r="F1419" t="s">
        <v>360</v>
      </c>
      <c r="G1419" t="s">
        <v>416</v>
      </c>
      <c r="H1419" t="s">
        <v>128</v>
      </c>
      <c r="I1419">
        <v>13</v>
      </c>
      <c r="J1419" t="s">
        <v>213</v>
      </c>
      <c r="K1419" t="s">
        <v>252</v>
      </c>
      <c r="L1419" t="s">
        <v>101</v>
      </c>
      <c r="M1419">
        <v>1</v>
      </c>
      <c r="N1419">
        <v>44012</v>
      </c>
      <c r="O1419" t="str">
        <f>+VLOOKUP(Línea_Causa_Sexo_Región[[#This Row],[id_LA]],Línea_Atención[],2,0)</f>
        <v>Línea Oficina Protección Derechos</v>
      </c>
    </row>
    <row r="1420" spans="2:15" x14ac:dyDescent="0.3">
      <c r="B1420" s="4" t="str">
        <f t="shared" si="66"/>
        <v>4-Causa Ingreso-06</v>
      </c>
      <c r="C1420" s="4" t="str">
        <f t="shared" si="67"/>
        <v>4-Causa Ingreso-06-Hombres</v>
      </c>
      <c r="D1420" s="4" t="str">
        <f t="shared" si="68"/>
        <v>4-Causa Ingreso-06-Hombres-6</v>
      </c>
      <c r="E1420">
        <v>4</v>
      </c>
      <c r="F1420" t="s">
        <v>360</v>
      </c>
      <c r="G1420" t="s">
        <v>416</v>
      </c>
      <c r="H1420" t="s">
        <v>128</v>
      </c>
      <c r="I1420">
        <v>6</v>
      </c>
      <c r="J1420" t="s">
        <v>206</v>
      </c>
      <c r="K1420" t="s">
        <v>252</v>
      </c>
      <c r="L1420" t="s">
        <v>101</v>
      </c>
      <c r="M1420">
        <v>0</v>
      </c>
      <c r="N1420">
        <v>44012</v>
      </c>
      <c r="O1420" t="str">
        <f>+VLOOKUP(Línea_Causa_Sexo_Región[[#This Row],[id_LA]],Línea_Atención[],2,0)</f>
        <v>Línea Oficina Protección Derechos</v>
      </c>
    </row>
    <row r="1421" spans="2:15" x14ac:dyDescent="0.3">
      <c r="B1421" s="4" t="str">
        <f t="shared" si="66"/>
        <v>4-Causa Ingreso-06</v>
      </c>
      <c r="C1421" s="4" t="str">
        <f t="shared" si="67"/>
        <v>4-Causa Ingreso-06-Hombres</v>
      </c>
      <c r="D1421" s="4" t="str">
        <f t="shared" si="68"/>
        <v>4-Causa Ingreso-06-Hombres-7</v>
      </c>
      <c r="E1421">
        <v>4</v>
      </c>
      <c r="F1421" t="s">
        <v>360</v>
      </c>
      <c r="G1421" t="s">
        <v>416</v>
      </c>
      <c r="H1421" t="s">
        <v>128</v>
      </c>
      <c r="I1421">
        <v>7</v>
      </c>
      <c r="J1421" t="s">
        <v>207</v>
      </c>
      <c r="K1421" t="s">
        <v>252</v>
      </c>
      <c r="L1421" t="s">
        <v>101</v>
      </c>
      <c r="M1421">
        <v>1</v>
      </c>
      <c r="N1421">
        <v>44012</v>
      </c>
      <c r="O1421" t="str">
        <f>+VLOOKUP(Línea_Causa_Sexo_Región[[#This Row],[id_LA]],Línea_Atención[],2,0)</f>
        <v>Línea Oficina Protección Derechos</v>
      </c>
    </row>
    <row r="1422" spans="2:15" x14ac:dyDescent="0.3">
      <c r="B1422" s="4" t="str">
        <f t="shared" si="66"/>
        <v>4-Causa Ingreso-06</v>
      </c>
      <c r="C1422" s="4" t="str">
        <f t="shared" si="67"/>
        <v>4-Causa Ingreso-06-Hombres</v>
      </c>
      <c r="D1422" s="4" t="str">
        <f t="shared" si="68"/>
        <v>4-Causa Ingreso-06-Hombres-16</v>
      </c>
      <c r="E1422">
        <v>4</v>
      </c>
      <c r="F1422" t="s">
        <v>360</v>
      </c>
      <c r="G1422" t="s">
        <v>416</v>
      </c>
      <c r="H1422" t="s">
        <v>128</v>
      </c>
      <c r="I1422">
        <v>16</v>
      </c>
      <c r="J1422" t="s">
        <v>216</v>
      </c>
      <c r="K1422" t="s">
        <v>252</v>
      </c>
      <c r="L1422" t="s">
        <v>101</v>
      </c>
      <c r="M1422">
        <v>0</v>
      </c>
      <c r="N1422">
        <v>44012</v>
      </c>
      <c r="O1422" t="str">
        <f>+VLOOKUP(Línea_Causa_Sexo_Región[[#This Row],[id_LA]],Línea_Atención[],2,0)</f>
        <v>Línea Oficina Protección Derechos</v>
      </c>
    </row>
    <row r="1423" spans="2:15" x14ac:dyDescent="0.3">
      <c r="B1423" s="4" t="str">
        <f t="shared" si="66"/>
        <v>4-Causa Ingreso-06</v>
      </c>
      <c r="C1423" s="4" t="str">
        <f t="shared" si="67"/>
        <v>4-Causa Ingreso-06-Hombres</v>
      </c>
      <c r="D1423" s="4" t="str">
        <f t="shared" si="68"/>
        <v>4-Causa Ingreso-06-Hombres-8</v>
      </c>
      <c r="E1423">
        <v>4</v>
      </c>
      <c r="F1423" t="s">
        <v>360</v>
      </c>
      <c r="G1423" t="s">
        <v>416</v>
      </c>
      <c r="H1423" t="s">
        <v>128</v>
      </c>
      <c r="I1423">
        <v>8</v>
      </c>
      <c r="J1423" t="s">
        <v>208</v>
      </c>
      <c r="K1423" t="s">
        <v>252</v>
      </c>
      <c r="L1423" t="s">
        <v>101</v>
      </c>
      <c r="M1423">
        <v>1</v>
      </c>
      <c r="N1423">
        <v>44012</v>
      </c>
      <c r="O1423" t="str">
        <f>+VLOOKUP(Línea_Causa_Sexo_Región[[#This Row],[id_LA]],Línea_Atención[],2,0)</f>
        <v>Línea Oficina Protección Derechos</v>
      </c>
    </row>
    <row r="1424" spans="2:15" x14ac:dyDescent="0.3">
      <c r="B1424" s="4" t="str">
        <f t="shared" si="66"/>
        <v>4-Causa Ingreso-06</v>
      </c>
      <c r="C1424" s="4" t="str">
        <f t="shared" si="67"/>
        <v>4-Causa Ingreso-06-Hombres</v>
      </c>
      <c r="D1424" s="4" t="str">
        <f t="shared" si="68"/>
        <v>4-Causa Ingreso-06-Hombres-9</v>
      </c>
      <c r="E1424">
        <v>4</v>
      </c>
      <c r="F1424" t="s">
        <v>360</v>
      </c>
      <c r="G1424" t="s">
        <v>416</v>
      </c>
      <c r="H1424" t="s">
        <v>128</v>
      </c>
      <c r="I1424">
        <v>9</v>
      </c>
      <c r="J1424" t="s">
        <v>209</v>
      </c>
      <c r="K1424" t="s">
        <v>252</v>
      </c>
      <c r="L1424" t="s">
        <v>101</v>
      </c>
      <c r="M1424">
        <v>2</v>
      </c>
      <c r="N1424">
        <v>44012</v>
      </c>
      <c r="O1424" t="str">
        <f>+VLOOKUP(Línea_Causa_Sexo_Región[[#This Row],[id_LA]],Línea_Atención[],2,0)</f>
        <v>Línea Oficina Protección Derechos</v>
      </c>
    </row>
    <row r="1425" spans="2:15" x14ac:dyDescent="0.3">
      <c r="B1425" s="4" t="str">
        <f t="shared" si="66"/>
        <v>4-Causa Ingreso-06</v>
      </c>
      <c r="C1425" s="4" t="str">
        <f t="shared" si="67"/>
        <v>4-Causa Ingreso-06-Hombres</v>
      </c>
      <c r="D1425" s="4" t="str">
        <f t="shared" si="68"/>
        <v>4-Causa Ingreso-06-Hombres-14</v>
      </c>
      <c r="E1425">
        <v>4</v>
      </c>
      <c r="F1425" t="s">
        <v>360</v>
      </c>
      <c r="G1425" t="s">
        <v>416</v>
      </c>
      <c r="H1425" t="s">
        <v>128</v>
      </c>
      <c r="I1425">
        <v>14</v>
      </c>
      <c r="J1425" t="s">
        <v>214</v>
      </c>
      <c r="K1425" t="s">
        <v>252</v>
      </c>
      <c r="L1425" t="s">
        <v>101</v>
      </c>
      <c r="M1425">
        <v>0</v>
      </c>
      <c r="N1425">
        <v>44012</v>
      </c>
      <c r="O1425" t="str">
        <f>+VLOOKUP(Línea_Causa_Sexo_Región[[#This Row],[id_LA]],Línea_Atención[],2,0)</f>
        <v>Línea Oficina Protección Derechos</v>
      </c>
    </row>
    <row r="1426" spans="2:15" x14ac:dyDescent="0.3">
      <c r="B1426" s="4" t="str">
        <f t="shared" si="66"/>
        <v>4-Causa Ingreso-06</v>
      </c>
      <c r="C1426" s="4" t="str">
        <f t="shared" si="67"/>
        <v>4-Causa Ingreso-06-Hombres</v>
      </c>
      <c r="D1426" s="4" t="str">
        <f t="shared" si="68"/>
        <v>4-Causa Ingreso-06-Hombres-10</v>
      </c>
      <c r="E1426">
        <v>4</v>
      </c>
      <c r="F1426" t="s">
        <v>360</v>
      </c>
      <c r="G1426" t="s">
        <v>416</v>
      </c>
      <c r="H1426" t="s">
        <v>128</v>
      </c>
      <c r="I1426">
        <v>10</v>
      </c>
      <c r="J1426" t="s">
        <v>210</v>
      </c>
      <c r="K1426" t="s">
        <v>252</v>
      </c>
      <c r="L1426" t="s">
        <v>101</v>
      </c>
      <c r="M1426">
        <v>1</v>
      </c>
      <c r="N1426">
        <v>44012</v>
      </c>
      <c r="O1426" t="str">
        <f>+VLOOKUP(Línea_Causa_Sexo_Región[[#This Row],[id_LA]],Línea_Atención[],2,0)</f>
        <v>Línea Oficina Protección Derechos</v>
      </c>
    </row>
    <row r="1427" spans="2:15" x14ac:dyDescent="0.3">
      <c r="B1427" s="4" t="str">
        <f t="shared" si="66"/>
        <v>4-Causa Ingreso-06</v>
      </c>
      <c r="C1427" s="4" t="str">
        <f t="shared" si="67"/>
        <v>4-Causa Ingreso-06-Hombres</v>
      </c>
      <c r="D1427" s="4" t="str">
        <f t="shared" si="68"/>
        <v>4-Causa Ingreso-06-Hombres-11</v>
      </c>
      <c r="E1427">
        <v>4</v>
      </c>
      <c r="F1427" t="s">
        <v>360</v>
      </c>
      <c r="G1427" t="s">
        <v>416</v>
      </c>
      <c r="H1427" t="s">
        <v>128</v>
      </c>
      <c r="I1427">
        <v>11</v>
      </c>
      <c r="J1427" t="s">
        <v>211</v>
      </c>
      <c r="K1427" t="s">
        <v>252</v>
      </c>
      <c r="L1427" t="s">
        <v>101</v>
      </c>
      <c r="M1427">
        <v>0</v>
      </c>
      <c r="N1427">
        <v>44012</v>
      </c>
      <c r="O1427" t="str">
        <f>+VLOOKUP(Línea_Causa_Sexo_Región[[#This Row],[id_LA]],Línea_Atención[],2,0)</f>
        <v>Línea Oficina Protección Derechos</v>
      </c>
    </row>
    <row r="1428" spans="2:15" x14ac:dyDescent="0.3">
      <c r="B1428" s="4" t="str">
        <f t="shared" si="66"/>
        <v>4-Causa Ingreso-06</v>
      </c>
      <c r="C1428" s="4" t="str">
        <f t="shared" si="67"/>
        <v>4-Causa Ingreso-06-Hombres</v>
      </c>
      <c r="D1428" s="4" t="str">
        <f t="shared" si="68"/>
        <v>4-Causa Ingreso-06-Hombres-12</v>
      </c>
      <c r="E1428">
        <v>4</v>
      </c>
      <c r="F1428" t="s">
        <v>360</v>
      </c>
      <c r="G1428" t="s">
        <v>416</v>
      </c>
      <c r="H1428" t="s">
        <v>128</v>
      </c>
      <c r="I1428">
        <v>12</v>
      </c>
      <c r="J1428" t="s">
        <v>212</v>
      </c>
      <c r="K1428" t="s">
        <v>252</v>
      </c>
      <c r="L1428" t="s">
        <v>101</v>
      </c>
      <c r="M1428">
        <v>0</v>
      </c>
      <c r="N1428">
        <v>44012</v>
      </c>
      <c r="O1428" t="str">
        <f>+VLOOKUP(Línea_Causa_Sexo_Región[[#This Row],[id_LA]],Línea_Atención[],2,0)</f>
        <v>Línea Oficina Protección Derechos</v>
      </c>
    </row>
    <row r="1429" spans="2:15" x14ac:dyDescent="0.3">
      <c r="B1429" s="4" t="str">
        <f t="shared" si="66"/>
        <v>4-Causa Ingreso-06</v>
      </c>
      <c r="C1429" s="4" t="str">
        <f t="shared" si="67"/>
        <v>4-Causa Ingreso-06-Mujeres</v>
      </c>
      <c r="D1429" s="4" t="str">
        <f t="shared" si="68"/>
        <v>4-Causa Ingreso-06-Mujeres-15</v>
      </c>
      <c r="E1429">
        <v>4</v>
      </c>
      <c r="F1429" t="s">
        <v>360</v>
      </c>
      <c r="G1429" t="s">
        <v>416</v>
      </c>
      <c r="H1429" t="s">
        <v>128</v>
      </c>
      <c r="I1429">
        <v>15</v>
      </c>
      <c r="J1429" t="s">
        <v>215</v>
      </c>
      <c r="K1429" t="s">
        <v>253</v>
      </c>
      <c r="L1429" t="s">
        <v>101</v>
      </c>
      <c r="M1429">
        <v>0</v>
      </c>
      <c r="N1429">
        <v>44012</v>
      </c>
      <c r="O1429" t="str">
        <f>+VLOOKUP(Línea_Causa_Sexo_Región[[#This Row],[id_LA]],Línea_Atención[],2,0)</f>
        <v>Línea Oficina Protección Derechos</v>
      </c>
    </row>
    <row r="1430" spans="2:15" x14ac:dyDescent="0.3">
      <c r="B1430" s="4" t="str">
        <f t="shared" si="66"/>
        <v>4-Causa Ingreso-06</v>
      </c>
      <c r="C1430" s="4" t="str">
        <f t="shared" si="67"/>
        <v>4-Causa Ingreso-06-Mujeres</v>
      </c>
      <c r="D1430" s="4" t="str">
        <f t="shared" si="68"/>
        <v>4-Causa Ingreso-06-Mujeres-1</v>
      </c>
      <c r="E1430">
        <v>4</v>
      </c>
      <c r="F1430" t="s">
        <v>360</v>
      </c>
      <c r="G1430" t="s">
        <v>416</v>
      </c>
      <c r="H1430" t="s">
        <v>128</v>
      </c>
      <c r="I1430">
        <v>1</v>
      </c>
      <c r="J1430" t="s">
        <v>201</v>
      </c>
      <c r="K1430" t="s">
        <v>253</v>
      </c>
      <c r="L1430" t="s">
        <v>101</v>
      </c>
      <c r="M1430">
        <v>0</v>
      </c>
      <c r="N1430">
        <v>44012</v>
      </c>
      <c r="O1430" t="str">
        <f>+VLOOKUP(Línea_Causa_Sexo_Región[[#This Row],[id_LA]],Línea_Atención[],2,0)</f>
        <v>Línea Oficina Protección Derechos</v>
      </c>
    </row>
    <row r="1431" spans="2:15" x14ac:dyDescent="0.3">
      <c r="B1431" s="4" t="str">
        <f t="shared" si="66"/>
        <v>4-Causa Ingreso-06</v>
      </c>
      <c r="C1431" s="4" t="str">
        <f t="shared" si="67"/>
        <v>4-Causa Ingreso-06-Mujeres</v>
      </c>
      <c r="D1431" s="4" t="str">
        <f t="shared" si="68"/>
        <v>4-Causa Ingreso-06-Mujeres-2</v>
      </c>
      <c r="E1431">
        <v>4</v>
      </c>
      <c r="F1431" t="s">
        <v>360</v>
      </c>
      <c r="G1431" t="s">
        <v>416</v>
      </c>
      <c r="H1431" t="s">
        <v>128</v>
      </c>
      <c r="I1431">
        <v>2</v>
      </c>
      <c r="J1431" t="s">
        <v>202</v>
      </c>
      <c r="K1431" t="s">
        <v>253</v>
      </c>
      <c r="L1431" t="s">
        <v>101</v>
      </c>
      <c r="M1431">
        <v>0</v>
      </c>
      <c r="N1431">
        <v>44012</v>
      </c>
      <c r="O1431" t="str">
        <f>+VLOOKUP(Línea_Causa_Sexo_Región[[#This Row],[id_LA]],Línea_Atención[],2,0)</f>
        <v>Línea Oficina Protección Derechos</v>
      </c>
    </row>
    <row r="1432" spans="2:15" x14ac:dyDescent="0.3">
      <c r="B1432" s="4" t="str">
        <f t="shared" si="66"/>
        <v>4-Causa Ingreso-06</v>
      </c>
      <c r="C1432" s="4" t="str">
        <f t="shared" si="67"/>
        <v>4-Causa Ingreso-06-Mujeres</v>
      </c>
      <c r="D1432" s="4" t="str">
        <f t="shared" si="68"/>
        <v>4-Causa Ingreso-06-Mujeres-3</v>
      </c>
      <c r="E1432">
        <v>4</v>
      </c>
      <c r="F1432" t="s">
        <v>360</v>
      </c>
      <c r="G1432" t="s">
        <v>416</v>
      </c>
      <c r="H1432" t="s">
        <v>128</v>
      </c>
      <c r="I1432">
        <v>3</v>
      </c>
      <c r="J1432" t="s">
        <v>203</v>
      </c>
      <c r="K1432" t="s">
        <v>253</v>
      </c>
      <c r="L1432" t="s">
        <v>101</v>
      </c>
      <c r="M1432">
        <v>0</v>
      </c>
      <c r="N1432">
        <v>44012</v>
      </c>
      <c r="O1432" t="str">
        <f>+VLOOKUP(Línea_Causa_Sexo_Región[[#This Row],[id_LA]],Línea_Atención[],2,0)</f>
        <v>Línea Oficina Protección Derechos</v>
      </c>
    </row>
    <row r="1433" spans="2:15" x14ac:dyDescent="0.3">
      <c r="B1433" s="4" t="str">
        <f t="shared" si="66"/>
        <v>4-Causa Ingreso-06</v>
      </c>
      <c r="C1433" s="4" t="str">
        <f t="shared" si="67"/>
        <v>4-Causa Ingreso-06-Mujeres</v>
      </c>
      <c r="D1433" s="4" t="str">
        <f t="shared" si="68"/>
        <v>4-Causa Ingreso-06-Mujeres-4</v>
      </c>
      <c r="E1433">
        <v>4</v>
      </c>
      <c r="F1433" t="s">
        <v>360</v>
      </c>
      <c r="G1433" t="s">
        <v>416</v>
      </c>
      <c r="H1433" t="s">
        <v>128</v>
      </c>
      <c r="I1433">
        <v>4</v>
      </c>
      <c r="J1433" t="s">
        <v>204</v>
      </c>
      <c r="K1433" t="s">
        <v>253</v>
      </c>
      <c r="L1433" t="s">
        <v>101</v>
      </c>
      <c r="M1433">
        <v>0</v>
      </c>
      <c r="N1433">
        <v>44012</v>
      </c>
      <c r="O1433" t="str">
        <f>+VLOOKUP(Línea_Causa_Sexo_Región[[#This Row],[id_LA]],Línea_Atención[],2,0)</f>
        <v>Línea Oficina Protección Derechos</v>
      </c>
    </row>
    <row r="1434" spans="2:15" x14ac:dyDescent="0.3">
      <c r="B1434" s="4" t="str">
        <f t="shared" si="66"/>
        <v>4-Causa Ingreso-06</v>
      </c>
      <c r="C1434" s="4" t="str">
        <f t="shared" si="67"/>
        <v>4-Causa Ingreso-06-Mujeres</v>
      </c>
      <c r="D1434" s="4" t="str">
        <f t="shared" si="68"/>
        <v>4-Causa Ingreso-06-Mujeres-5</v>
      </c>
      <c r="E1434">
        <v>4</v>
      </c>
      <c r="F1434" t="s">
        <v>360</v>
      </c>
      <c r="G1434" t="s">
        <v>416</v>
      </c>
      <c r="H1434" t="s">
        <v>128</v>
      </c>
      <c r="I1434">
        <v>5</v>
      </c>
      <c r="J1434" t="s">
        <v>205</v>
      </c>
      <c r="K1434" t="s">
        <v>253</v>
      </c>
      <c r="L1434" t="s">
        <v>101</v>
      </c>
      <c r="M1434">
        <v>0</v>
      </c>
      <c r="N1434">
        <v>44012</v>
      </c>
      <c r="O1434" t="str">
        <f>+VLOOKUP(Línea_Causa_Sexo_Región[[#This Row],[id_LA]],Línea_Atención[],2,0)</f>
        <v>Línea Oficina Protección Derechos</v>
      </c>
    </row>
    <row r="1435" spans="2:15" x14ac:dyDescent="0.3">
      <c r="B1435" s="4" t="str">
        <f t="shared" si="66"/>
        <v>4-Causa Ingreso-06</v>
      </c>
      <c r="C1435" s="4" t="str">
        <f t="shared" si="67"/>
        <v>4-Causa Ingreso-06-Mujeres</v>
      </c>
      <c r="D1435" s="4" t="str">
        <f t="shared" si="68"/>
        <v>4-Causa Ingreso-06-Mujeres-13</v>
      </c>
      <c r="E1435">
        <v>4</v>
      </c>
      <c r="F1435" t="s">
        <v>360</v>
      </c>
      <c r="G1435" t="s">
        <v>416</v>
      </c>
      <c r="H1435" t="s">
        <v>128</v>
      </c>
      <c r="I1435">
        <v>13</v>
      </c>
      <c r="J1435" t="s">
        <v>213</v>
      </c>
      <c r="K1435" t="s">
        <v>253</v>
      </c>
      <c r="L1435" t="s">
        <v>101</v>
      </c>
      <c r="M1435">
        <v>2</v>
      </c>
      <c r="N1435">
        <v>44012</v>
      </c>
      <c r="O1435" t="str">
        <f>+VLOOKUP(Línea_Causa_Sexo_Región[[#This Row],[id_LA]],Línea_Atención[],2,0)</f>
        <v>Línea Oficina Protección Derechos</v>
      </c>
    </row>
    <row r="1436" spans="2:15" x14ac:dyDescent="0.3">
      <c r="B1436" s="4" t="str">
        <f t="shared" si="66"/>
        <v>4-Causa Ingreso-06</v>
      </c>
      <c r="C1436" s="4" t="str">
        <f t="shared" si="67"/>
        <v>4-Causa Ingreso-06-Mujeres</v>
      </c>
      <c r="D1436" s="4" t="str">
        <f t="shared" si="68"/>
        <v>4-Causa Ingreso-06-Mujeres-6</v>
      </c>
      <c r="E1436">
        <v>4</v>
      </c>
      <c r="F1436" t="s">
        <v>360</v>
      </c>
      <c r="G1436" t="s">
        <v>416</v>
      </c>
      <c r="H1436" t="s">
        <v>128</v>
      </c>
      <c r="I1436">
        <v>6</v>
      </c>
      <c r="J1436" t="s">
        <v>206</v>
      </c>
      <c r="K1436" t="s">
        <v>253</v>
      </c>
      <c r="L1436" t="s">
        <v>101</v>
      </c>
      <c r="M1436">
        <v>1</v>
      </c>
      <c r="N1436">
        <v>44012</v>
      </c>
      <c r="O1436" t="str">
        <f>+VLOOKUP(Línea_Causa_Sexo_Región[[#This Row],[id_LA]],Línea_Atención[],2,0)</f>
        <v>Línea Oficina Protección Derechos</v>
      </c>
    </row>
    <row r="1437" spans="2:15" x14ac:dyDescent="0.3">
      <c r="B1437" s="4" t="str">
        <f t="shared" si="66"/>
        <v>4-Causa Ingreso-06</v>
      </c>
      <c r="C1437" s="4" t="str">
        <f t="shared" si="67"/>
        <v>4-Causa Ingreso-06-Mujeres</v>
      </c>
      <c r="D1437" s="4" t="str">
        <f t="shared" si="68"/>
        <v>4-Causa Ingreso-06-Mujeres-7</v>
      </c>
      <c r="E1437">
        <v>4</v>
      </c>
      <c r="F1437" t="s">
        <v>360</v>
      </c>
      <c r="G1437" t="s">
        <v>416</v>
      </c>
      <c r="H1437" t="s">
        <v>128</v>
      </c>
      <c r="I1437">
        <v>7</v>
      </c>
      <c r="J1437" t="s">
        <v>207</v>
      </c>
      <c r="K1437" t="s">
        <v>253</v>
      </c>
      <c r="L1437" t="s">
        <v>101</v>
      </c>
      <c r="M1437">
        <v>0</v>
      </c>
      <c r="N1437">
        <v>44012</v>
      </c>
      <c r="O1437" t="str">
        <f>+VLOOKUP(Línea_Causa_Sexo_Región[[#This Row],[id_LA]],Línea_Atención[],2,0)</f>
        <v>Línea Oficina Protección Derechos</v>
      </c>
    </row>
    <row r="1438" spans="2:15" x14ac:dyDescent="0.3">
      <c r="B1438" s="4" t="str">
        <f t="shared" si="66"/>
        <v>4-Causa Ingreso-06</v>
      </c>
      <c r="C1438" s="4" t="str">
        <f t="shared" si="67"/>
        <v>4-Causa Ingreso-06-Mujeres</v>
      </c>
      <c r="D1438" s="4" t="str">
        <f t="shared" si="68"/>
        <v>4-Causa Ingreso-06-Mujeres-16</v>
      </c>
      <c r="E1438">
        <v>4</v>
      </c>
      <c r="F1438" t="s">
        <v>360</v>
      </c>
      <c r="G1438" t="s">
        <v>416</v>
      </c>
      <c r="H1438" t="s">
        <v>128</v>
      </c>
      <c r="I1438">
        <v>16</v>
      </c>
      <c r="J1438" t="s">
        <v>216</v>
      </c>
      <c r="K1438" t="s">
        <v>253</v>
      </c>
      <c r="L1438" t="s">
        <v>101</v>
      </c>
      <c r="M1438">
        <v>1</v>
      </c>
      <c r="N1438">
        <v>44012</v>
      </c>
      <c r="O1438" t="str">
        <f>+VLOOKUP(Línea_Causa_Sexo_Región[[#This Row],[id_LA]],Línea_Atención[],2,0)</f>
        <v>Línea Oficina Protección Derechos</v>
      </c>
    </row>
    <row r="1439" spans="2:15" x14ac:dyDescent="0.3">
      <c r="B1439" s="4" t="str">
        <f t="shared" si="66"/>
        <v>4-Causa Ingreso-06</v>
      </c>
      <c r="C1439" s="4" t="str">
        <f t="shared" si="67"/>
        <v>4-Causa Ingreso-06-Mujeres</v>
      </c>
      <c r="D1439" s="4" t="str">
        <f t="shared" si="68"/>
        <v>4-Causa Ingreso-06-Mujeres-8</v>
      </c>
      <c r="E1439">
        <v>4</v>
      </c>
      <c r="F1439" t="s">
        <v>360</v>
      </c>
      <c r="G1439" t="s">
        <v>416</v>
      </c>
      <c r="H1439" t="s">
        <v>128</v>
      </c>
      <c r="I1439">
        <v>8</v>
      </c>
      <c r="J1439" t="s">
        <v>208</v>
      </c>
      <c r="K1439" t="s">
        <v>253</v>
      </c>
      <c r="L1439" t="s">
        <v>101</v>
      </c>
      <c r="M1439">
        <v>0</v>
      </c>
      <c r="N1439">
        <v>44012</v>
      </c>
      <c r="O1439" t="str">
        <f>+VLOOKUP(Línea_Causa_Sexo_Región[[#This Row],[id_LA]],Línea_Atención[],2,0)</f>
        <v>Línea Oficina Protección Derechos</v>
      </c>
    </row>
    <row r="1440" spans="2:15" x14ac:dyDescent="0.3">
      <c r="B1440" s="4" t="str">
        <f t="shared" si="66"/>
        <v>4-Causa Ingreso-06</v>
      </c>
      <c r="C1440" s="4" t="str">
        <f t="shared" si="67"/>
        <v>4-Causa Ingreso-06-Mujeres</v>
      </c>
      <c r="D1440" s="4" t="str">
        <f t="shared" si="68"/>
        <v>4-Causa Ingreso-06-Mujeres-9</v>
      </c>
      <c r="E1440">
        <v>4</v>
      </c>
      <c r="F1440" t="s">
        <v>360</v>
      </c>
      <c r="G1440" t="s">
        <v>416</v>
      </c>
      <c r="H1440" t="s">
        <v>128</v>
      </c>
      <c r="I1440">
        <v>9</v>
      </c>
      <c r="J1440" t="s">
        <v>209</v>
      </c>
      <c r="K1440" t="s">
        <v>253</v>
      </c>
      <c r="L1440" t="s">
        <v>101</v>
      </c>
      <c r="M1440">
        <v>0</v>
      </c>
      <c r="N1440">
        <v>44012</v>
      </c>
      <c r="O1440" t="str">
        <f>+VLOOKUP(Línea_Causa_Sexo_Región[[#This Row],[id_LA]],Línea_Atención[],2,0)</f>
        <v>Línea Oficina Protección Derechos</v>
      </c>
    </row>
    <row r="1441" spans="2:15" x14ac:dyDescent="0.3">
      <c r="B1441" s="4" t="str">
        <f t="shared" si="66"/>
        <v>4-Causa Ingreso-06</v>
      </c>
      <c r="C1441" s="4" t="str">
        <f t="shared" si="67"/>
        <v>4-Causa Ingreso-06-Mujeres</v>
      </c>
      <c r="D1441" s="4" t="str">
        <f t="shared" si="68"/>
        <v>4-Causa Ingreso-06-Mujeres-14</v>
      </c>
      <c r="E1441">
        <v>4</v>
      </c>
      <c r="F1441" t="s">
        <v>360</v>
      </c>
      <c r="G1441" t="s">
        <v>416</v>
      </c>
      <c r="H1441" t="s">
        <v>128</v>
      </c>
      <c r="I1441">
        <v>14</v>
      </c>
      <c r="J1441" t="s">
        <v>214</v>
      </c>
      <c r="K1441" t="s">
        <v>253</v>
      </c>
      <c r="L1441" t="s">
        <v>101</v>
      </c>
      <c r="M1441">
        <v>0</v>
      </c>
      <c r="N1441">
        <v>44012</v>
      </c>
      <c r="O1441" t="str">
        <f>+VLOOKUP(Línea_Causa_Sexo_Región[[#This Row],[id_LA]],Línea_Atención[],2,0)</f>
        <v>Línea Oficina Protección Derechos</v>
      </c>
    </row>
    <row r="1442" spans="2:15" x14ac:dyDescent="0.3">
      <c r="B1442" s="4" t="str">
        <f t="shared" si="66"/>
        <v>4-Causa Ingreso-06</v>
      </c>
      <c r="C1442" s="4" t="str">
        <f t="shared" si="67"/>
        <v>4-Causa Ingreso-06-Mujeres</v>
      </c>
      <c r="D1442" s="4" t="str">
        <f t="shared" si="68"/>
        <v>4-Causa Ingreso-06-Mujeres-10</v>
      </c>
      <c r="E1442">
        <v>4</v>
      </c>
      <c r="F1442" t="s">
        <v>360</v>
      </c>
      <c r="G1442" t="s">
        <v>416</v>
      </c>
      <c r="H1442" t="s">
        <v>128</v>
      </c>
      <c r="I1442">
        <v>10</v>
      </c>
      <c r="J1442" t="s">
        <v>210</v>
      </c>
      <c r="K1442" t="s">
        <v>253</v>
      </c>
      <c r="L1442" t="s">
        <v>101</v>
      </c>
      <c r="M1442">
        <v>1</v>
      </c>
      <c r="N1442">
        <v>44012</v>
      </c>
      <c r="O1442" t="str">
        <f>+VLOOKUP(Línea_Causa_Sexo_Región[[#This Row],[id_LA]],Línea_Atención[],2,0)</f>
        <v>Línea Oficina Protección Derechos</v>
      </c>
    </row>
    <row r="1443" spans="2:15" x14ac:dyDescent="0.3">
      <c r="B1443" s="4" t="str">
        <f t="shared" si="66"/>
        <v>4-Causa Ingreso-06</v>
      </c>
      <c r="C1443" s="4" t="str">
        <f t="shared" si="67"/>
        <v>4-Causa Ingreso-06-Mujeres</v>
      </c>
      <c r="D1443" s="4" t="str">
        <f t="shared" si="68"/>
        <v>4-Causa Ingreso-06-Mujeres-11</v>
      </c>
      <c r="E1443">
        <v>4</v>
      </c>
      <c r="F1443" t="s">
        <v>360</v>
      </c>
      <c r="G1443" t="s">
        <v>416</v>
      </c>
      <c r="H1443" t="s">
        <v>128</v>
      </c>
      <c r="I1443">
        <v>11</v>
      </c>
      <c r="J1443" t="s">
        <v>211</v>
      </c>
      <c r="K1443" t="s">
        <v>253</v>
      </c>
      <c r="L1443" t="s">
        <v>101</v>
      </c>
      <c r="M1443">
        <v>0</v>
      </c>
      <c r="N1443">
        <v>44012</v>
      </c>
      <c r="O1443" t="str">
        <f>+VLOOKUP(Línea_Causa_Sexo_Región[[#This Row],[id_LA]],Línea_Atención[],2,0)</f>
        <v>Línea Oficina Protección Derechos</v>
      </c>
    </row>
    <row r="1444" spans="2:15" x14ac:dyDescent="0.3">
      <c r="B1444" s="4" t="str">
        <f t="shared" si="66"/>
        <v>4-Causa Ingreso-06</v>
      </c>
      <c r="C1444" s="4" t="str">
        <f t="shared" si="67"/>
        <v>4-Causa Ingreso-06-Mujeres</v>
      </c>
      <c r="D1444" s="4" t="str">
        <f t="shared" si="68"/>
        <v>4-Causa Ingreso-06-Mujeres-12</v>
      </c>
      <c r="E1444">
        <v>4</v>
      </c>
      <c r="F1444" t="s">
        <v>360</v>
      </c>
      <c r="G1444" t="s">
        <v>416</v>
      </c>
      <c r="H1444" t="s">
        <v>128</v>
      </c>
      <c r="I1444">
        <v>12</v>
      </c>
      <c r="J1444" t="s">
        <v>212</v>
      </c>
      <c r="K1444" t="s">
        <v>253</v>
      </c>
      <c r="L1444" t="s">
        <v>101</v>
      </c>
      <c r="M1444">
        <v>0</v>
      </c>
      <c r="N1444">
        <v>44012</v>
      </c>
      <c r="O1444" t="str">
        <f>+VLOOKUP(Línea_Causa_Sexo_Región[[#This Row],[id_LA]],Línea_Atención[],2,0)</f>
        <v>Línea Oficina Protección Derechos</v>
      </c>
    </row>
    <row r="1445" spans="2:15" x14ac:dyDescent="0.3">
      <c r="B1445" s="4" t="str">
        <f t="shared" ref="B1445:B1508" si="69">+E1445&amp;"-"&amp;F1445</f>
        <v>4-Causa Ingreso-07</v>
      </c>
      <c r="C1445" s="4" t="str">
        <f t="shared" ref="C1445:C1508" si="70">+B1445&amp;"-"&amp;K1445</f>
        <v>4-Causa Ingreso-07-Hombres</v>
      </c>
      <c r="D1445" s="4" t="str">
        <f t="shared" ref="D1445:D1508" si="71">+C1445&amp;"-"&amp;I1445</f>
        <v>4-Causa Ingreso-07-Hombres-15</v>
      </c>
      <c r="E1445">
        <v>4</v>
      </c>
      <c r="F1445" t="s">
        <v>361</v>
      </c>
      <c r="G1445" t="s">
        <v>416</v>
      </c>
      <c r="H1445" t="s">
        <v>129</v>
      </c>
      <c r="I1445">
        <v>15</v>
      </c>
      <c r="J1445" t="s">
        <v>215</v>
      </c>
      <c r="K1445" t="s">
        <v>252</v>
      </c>
      <c r="L1445" t="s">
        <v>101</v>
      </c>
      <c r="M1445">
        <v>0</v>
      </c>
      <c r="N1445">
        <v>44012</v>
      </c>
      <c r="O1445" t="str">
        <f>+VLOOKUP(Línea_Causa_Sexo_Región[[#This Row],[id_LA]],Línea_Atención[],2,0)</f>
        <v>Línea Oficina Protección Derechos</v>
      </c>
    </row>
    <row r="1446" spans="2:15" x14ac:dyDescent="0.3">
      <c r="B1446" s="4" t="str">
        <f t="shared" si="69"/>
        <v>4-Causa Ingreso-07</v>
      </c>
      <c r="C1446" s="4" t="str">
        <f t="shared" si="70"/>
        <v>4-Causa Ingreso-07-Hombres</v>
      </c>
      <c r="D1446" s="4" t="str">
        <f t="shared" si="71"/>
        <v>4-Causa Ingreso-07-Hombres-1</v>
      </c>
      <c r="E1446">
        <v>4</v>
      </c>
      <c r="F1446" t="s">
        <v>361</v>
      </c>
      <c r="G1446" t="s">
        <v>416</v>
      </c>
      <c r="H1446" t="s">
        <v>129</v>
      </c>
      <c r="I1446">
        <v>1</v>
      </c>
      <c r="J1446" t="s">
        <v>201</v>
      </c>
      <c r="K1446" t="s">
        <v>252</v>
      </c>
      <c r="L1446" t="s">
        <v>101</v>
      </c>
      <c r="M1446">
        <v>2</v>
      </c>
      <c r="N1446">
        <v>44012</v>
      </c>
      <c r="O1446" t="str">
        <f>+VLOOKUP(Línea_Causa_Sexo_Región[[#This Row],[id_LA]],Línea_Atención[],2,0)</f>
        <v>Línea Oficina Protección Derechos</v>
      </c>
    </row>
    <row r="1447" spans="2:15" x14ac:dyDescent="0.3">
      <c r="B1447" s="4" t="str">
        <f t="shared" si="69"/>
        <v>4-Causa Ingreso-07</v>
      </c>
      <c r="C1447" s="4" t="str">
        <f t="shared" si="70"/>
        <v>4-Causa Ingreso-07-Hombres</v>
      </c>
      <c r="D1447" s="4" t="str">
        <f t="shared" si="71"/>
        <v>4-Causa Ingreso-07-Hombres-2</v>
      </c>
      <c r="E1447">
        <v>4</v>
      </c>
      <c r="F1447" t="s">
        <v>361</v>
      </c>
      <c r="G1447" t="s">
        <v>416</v>
      </c>
      <c r="H1447" t="s">
        <v>129</v>
      </c>
      <c r="I1447">
        <v>2</v>
      </c>
      <c r="J1447" t="s">
        <v>202</v>
      </c>
      <c r="K1447" t="s">
        <v>252</v>
      </c>
      <c r="L1447" t="s">
        <v>101</v>
      </c>
      <c r="M1447">
        <v>1</v>
      </c>
      <c r="N1447">
        <v>44012</v>
      </c>
      <c r="O1447" t="str">
        <f>+VLOOKUP(Línea_Causa_Sexo_Región[[#This Row],[id_LA]],Línea_Atención[],2,0)</f>
        <v>Línea Oficina Protección Derechos</v>
      </c>
    </row>
    <row r="1448" spans="2:15" x14ac:dyDescent="0.3">
      <c r="B1448" s="4" t="str">
        <f t="shared" si="69"/>
        <v>4-Causa Ingreso-07</v>
      </c>
      <c r="C1448" s="4" t="str">
        <f t="shared" si="70"/>
        <v>4-Causa Ingreso-07-Hombres</v>
      </c>
      <c r="D1448" s="4" t="str">
        <f t="shared" si="71"/>
        <v>4-Causa Ingreso-07-Hombres-3</v>
      </c>
      <c r="E1448">
        <v>4</v>
      </c>
      <c r="F1448" t="s">
        <v>361</v>
      </c>
      <c r="G1448" t="s">
        <v>416</v>
      </c>
      <c r="H1448" t="s">
        <v>129</v>
      </c>
      <c r="I1448">
        <v>3</v>
      </c>
      <c r="J1448" t="s">
        <v>203</v>
      </c>
      <c r="K1448" t="s">
        <v>252</v>
      </c>
      <c r="L1448" t="s">
        <v>101</v>
      </c>
      <c r="M1448">
        <v>1</v>
      </c>
      <c r="N1448">
        <v>44012</v>
      </c>
      <c r="O1448" t="str">
        <f>+VLOOKUP(Línea_Causa_Sexo_Región[[#This Row],[id_LA]],Línea_Atención[],2,0)</f>
        <v>Línea Oficina Protección Derechos</v>
      </c>
    </row>
    <row r="1449" spans="2:15" x14ac:dyDescent="0.3">
      <c r="B1449" s="4" t="str">
        <f t="shared" si="69"/>
        <v>4-Causa Ingreso-07</v>
      </c>
      <c r="C1449" s="4" t="str">
        <f t="shared" si="70"/>
        <v>4-Causa Ingreso-07-Hombres</v>
      </c>
      <c r="D1449" s="4" t="str">
        <f t="shared" si="71"/>
        <v>4-Causa Ingreso-07-Hombres-4</v>
      </c>
      <c r="E1449">
        <v>4</v>
      </c>
      <c r="F1449" t="s">
        <v>361</v>
      </c>
      <c r="G1449" t="s">
        <v>416</v>
      </c>
      <c r="H1449" t="s">
        <v>129</v>
      </c>
      <c r="I1449">
        <v>4</v>
      </c>
      <c r="J1449" t="s">
        <v>204</v>
      </c>
      <c r="K1449" t="s">
        <v>252</v>
      </c>
      <c r="L1449" t="s">
        <v>101</v>
      </c>
      <c r="M1449">
        <v>7</v>
      </c>
      <c r="N1449">
        <v>44012</v>
      </c>
      <c r="O1449" t="str">
        <f>+VLOOKUP(Línea_Causa_Sexo_Región[[#This Row],[id_LA]],Línea_Atención[],2,0)</f>
        <v>Línea Oficina Protección Derechos</v>
      </c>
    </row>
    <row r="1450" spans="2:15" x14ac:dyDescent="0.3">
      <c r="B1450" s="4" t="str">
        <f t="shared" si="69"/>
        <v>4-Causa Ingreso-07</v>
      </c>
      <c r="C1450" s="4" t="str">
        <f t="shared" si="70"/>
        <v>4-Causa Ingreso-07-Hombres</v>
      </c>
      <c r="D1450" s="4" t="str">
        <f t="shared" si="71"/>
        <v>4-Causa Ingreso-07-Hombres-5</v>
      </c>
      <c r="E1450">
        <v>4</v>
      </c>
      <c r="F1450" t="s">
        <v>361</v>
      </c>
      <c r="G1450" t="s">
        <v>416</v>
      </c>
      <c r="H1450" t="s">
        <v>129</v>
      </c>
      <c r="I1450">
        <v>5</v>
      </c>
      <c r="J1450" t="s">
        <v>205</v>
      </c>
      <c r="K1450" t="s">
        <v>252</v>
      </c>
      <c r="L1450" t="s">
        <v>101</v>
      </c>
      <c r="M1450">
        <v>7</v>
      </c>
      <c r="N1450">
        <v>44012</v>
      </c>
      <c r="O1450" t="str">
        <f>+VLOOKUP(Línea_Causa_Sexo_Región[[#This Row],[id_LA]],Línea_Atención[],2,0)</f>
        <v>Línea Oficina Protección Derechos</v>
      </c>
    </row>
    <row r="1451" spans="2:15" x14ac:dyDescent="0.3">
      <c r="B1451" s="4" t="str">
        <f t="shared" si="69"/>
        <v>4-Causa Ingreso-07</v>
      </c>
      <c r="C1451" s="4" t="str">
        <f t="shared" si="70"/>
        <v>4-Causa Ingreso-07-Hombres</v>
      </c>
      <c r="D1451" s="4" t="str">
        <f t="shared" si="71"/>
        <v>4-Causa Ingreso-07-Hombres-13</v>
      </c>
      <c r="E1451">
        <v>4</v>
      </c>
      <c r="F1451" t="s">
        <v>361</v>
      </c>
      <c r="G1451" t="s">
        <v>416</v>
      </c>
      <c r="H1451" t="s">
        <v>129</v>
      </c>
      <c r="I1451">
        <v>13</v>
      </c>
      <c r="J1451" t="s">
        <v>213</v>
      </c>
      <c r="K1451" t="s">
        <v>252</v>
      </c>
      <c r="L1451" t="s">
        <v>101</v>
      </c>
      <c r="M1451">
        <v>58</v>
      </c>
      <c r="N1451">
        <v>44012</v>
      </c>
      <c r="O1451" t="str">
        <f>+VLOOKUP(Línea_Causa_Sexo_Región[[#This Row],[id_LA]],Línea_Atención[],2,0)</f>
        <v>Línea Oficina Protección Derechos</v>
      </c>
    </row>
    <row r="1452" spans="2:15" x14ac:dyDescent="0.3">
      <c r="B1452" s="4" t="str">
        <f t="shared" si="69"/>
        <v>4-Causa Ingreso-07</v>
      </c>
      <c r="C1452" s="4" t="str">
        <f t="shared" si="70"/>
        <v>4-Causa Ingreso-07-Hombres</v>
      </c>
      <c r="D1452" s="4" t="str">
        <f t="shared" si="71"/>
        <v>4-Causa Ingreso-07-Hombres-6</v>
      </c>
      <c r="E1452">
        <v>4</v>
      </c>
      <c r="F1452" t="s">
        <v>361</v>
      </c>
      <c r="G1452" t="s">
        <v>416</v>
      </c>
      <c r="H1452" t="s">
        <v>129</v>
      </c>
      <c r="I1452">
        <v>6</v>
      </c>
      <c r="J1452" t="s">
        <v>206</v>
      </c>
      <c r="K1452" t="s">
        <v>252</v>
      </c>
      <c r="L1452" t="s">
        <v>101</v>
      </c>
      <c r="M1452">
        <v>2</v>
      </c>
      <c r="N1452">
        <v>44012</v>
      </c>
      <c r="O1452" t="str">
        <f>+VLOOKUP(Línea_Causa_Sexo_Región[[#This Row],[id_LA]],Línea_Atención[],2,0)</f>
        <v>Línea Oficina Protección Derechos</v>
      </c>
    </row>
    <row r="1453" spans="2:15" x14ac:dyDescent="0.3">
      <c r="B1453" s="4" t="str">
        <f t="shared" si="69"/>
        <v>4-Causa Ingreso-07</v>
      </c>
      <c r="C1453" s="4" t="str">
        <f t="shared" si="70"/>
        <v>4-Causa Ingreso-07-Hombres</v>
      </c>
      <c r="D1453" s="4" t="str">
        <f t="shared" si="71"/>
        <v>4-Causa Ingreso-07-Hombres-7</v>
      </c>
      <c r="E1453">
        <v>4</v>
      </c>
      <c r="F1453" t="s">
        <v>361</v>
      </c>
      <c r="G1453" t="s">
        <v>416</v>
      </c>
      <c r="H1453" t="s">
        <v>129</v>
      </c>
      <c r="I1453">
        <v>7</v>
      </c>
      <c r="J1453" t="s">
        <v>207</v>
      </c>
      <c r="K1453" t="s">
        <v>252</v>
      </c>
      <c r="L1453" t="s">
        <v>101</v>
      </c>
      <c r="M1453">
        <v>2</v>
      </c>
      <c r="N1453">
        <v>44012</v>
      </c>
      <c r="O1453" t="str">
        <f>+VLOOKUP(Línea_Causa_Sexo_Región[[#This Row],[id_LA]],Línea_Atención[],2,0)</f>
        <v>Línea Oficina Protección Derechos</v>
      </c>
    </row>
    <row r="1454" spans="2:15" x14ac:dyDescent="0.3">
      <c r="B1454" s="4" t="str">
        <f t="shared" si="69"/>
        <v>4-Causa Ingreso-07</v>
      </c>
      <c r="C1454" s="4" t="str">
        <f t="shared" si="70"/>
        <v>4-Causa Ingreso-07-Hombres</v>
      </c>
      <c r="D1454" s="4" t="str">
        <f t="shared" si="71"/>
        <v>4-Causa Ingreso-07-Hombres-16</v>
      </c>
      <c r="E1454">
        <v>4</v>
      </c>
      <c r="F1454" t="s">
        <v>361</v>
      </c>
      <c r="G1454" t="s">
        <v>416</v>
      </c>
      <c r="H1454" t="s">
        <v>129</v>
      </c>
      <c r="I1454">
        <v>16</v>
      </c>
      <c r="J1454" t="s">
        <v>216</v>
      </c>
      <c r="K1454" t="s">
        <v>252</v>
      </c>
      <c r="L1454" t="s">
        <v>101</v>
      </c>
      <c r="M1454">
        <v>2</v>
      </c>
      <c r="N1454">
        <v>44012</v>
      </c>
      <c r="O1454" t="str">
        <f>+VLOOKUP(Línea_Causa_Sexo_Región[[#This Row],[id_LA]],Línea_Atención[],2,0)</f>
        <v>Línea Oficina Protección Derechos</v>
      </c>
    </row>
    <row r="1455" spans="2:15" x14ac:dyDescent="0.3">
      <c r="B1455" s="4" t="str">
        <f t="shared" si="69"/>
        <v>4-Causa Ingreso-07</v>
      </c>
      <c r="C1455" s="4" t="str">
        <f t="shared" si="70"/>
        <v>4-Causa Ingreso-07-Hombres</v>
      </c>
      <c r="D1455" s="4" t="str">
        <f t="shared" si="71"/>
        <v>4-Causa Ingreso-07-Hombres-8</v>
      </c>
      <c r="E1455">
        <v>4</v>
      </c>
      <c r="F1455" t="s">
        <v>361</v>
      </c>
      <c r="G1455" t="s">
        <v>416</v>
      </c>
      <c r="H1455" t="s">
        <v>129</v>
      </c>
      <c r="I1455">
        <v>8</v>
      </c>
      <c r="J1455" t="s">
        <v>208</v>
      </c>
      <c r="K1455" t="s">
        <v>252</v>
      </c>
      <c r="L1455" t="s">
        <v>101</v>
      </c>
      <c r="M1455">
        <v>8</v>
      </c>
      <c r="N1455">
        <v>44012</v>
      </c>
      <c r="O1455" t="str">
        <f>+VLOOKUP(Línea_Causa_Sexo_Región[[#This Row],[id_LA]],Línea_Atención[],2,0)</f>
        <v>Línea Oficina Protección Derechos</v>
      </c>
    </row>
    <row r="1456" spans="2:15" x14ac:dyDescent="0.3">
      <c r="B1456" s="4" t="str">
        <f t="shared" si="69"/>
        <v>4-Causa Ingreso-07</v>
      </c>
      <c r="C1456" s="4" t="str">
        <f t="shared" si="70"/>
        <v>4-Causa Ingreso-07-Hombres</v>
      </c>
      <c r="D1456" s="4" t="str">
        <f t="shared" si="71"/>
        <v>4-Causa Ingreso-07-Hombres-9</v>
      </c>
      <c r="E1456">
        <v>4</v>
      </c>
      <c r="F1456" t="s">
        <v>361</v>
      </c>
      <c r="G1456" t="s">
        <v>416</v>
      </c>
      <c r="H1456" t="s">
        <v>129</v>
      </c>
      <c r="I1456">
        <v>9</v>
      </c>
      <c r="J1456" t="s">
        <v>209</v>
      </c>
      <c r="K1456" t="s">
        <v>252</v>
      </c>
      <c r="L1456" t="s">
        <v>101</v>
      </c>
      <c r="M1456">
        <v>16</v>
      </c>
      <c r="N1456">
        <v>44012</v>
      </c>
      <c r="O1456" t="str">
        <f>+VLOOKUP(Línea_Causa_Sexo_Región[[#This Row],[id_LA]],Línea_Atención[],2,0)</f>
        <v>Línea Oficina Protección Derechos</v>
      </c>
    </row>
    <row r="1457" spans="2:15" x14ac:dyDescent="0.3">
      <c r="B1457" s="4" t="str">
        <f t="shared" si="69"/>
        <v>4-Causa Ingreso-07</v>
      </c>
      <c r="C1457" s="4" t="str">
        <f t="shared" si="70"/>
        <v>4-Causa Ingreso-07-Hombres</v>
      </c>
      <c r="D1457" s="4" t="str">
        <f t="shared" si="71"/>
        <v>4-Causa Ingreso-07-Hombres-14</v>
      </c>
      <c r="E1457">
        <v>4</v>
      </c>
      <c r="F1457" t="s">
        <v>361</v>
      </c>
      <c r="G1457" t="s">
        <v>416</v>
      </c>
      <c r="H1457" t="s">
        <v>129</v>
      </c>
      <c r="I1457">
        <v>14</v>
      </c>
      <c r="J1457" t="s">
        <v>214</v>
      </c>
      <c r="K1457" t="s">
        <v>252</v>
      </c>
      <c r="L1457" t="s">
        <v>101</v>
      </c>
      <c r="M1457">
        <v>5</v>
      </c>
      <c r="N1457">
        <v>44012</v>
      </c>
      <c r="O1457" t="str">
        <f>+VLOOKUP(Línea_Causa_Sexo_Región[[#This Row],[id_LA]],Línea_Atención[],2,0)</f>
        <v>Línea Oficina Protección Derechos</v>
      </c>
    </row>
    <row r="1458" spans="2:15" x14ac:dyDescent="0.3">
      <c r="B1458" s="4" t="str">
        <f t="shared" si="69"/>
        <v>4-Causa Ingreso-07</v>
      </c>
      <c r="C1458" s="4" t="str">
        <f t="shared" si="70"/>
        <v>4-Causa Ingreso-07-Hombres</v>
      </c>
      <c r="D1458" s="4" t="str">
        <f t="shared" si="71"/>
        <v>4-Causa Ingreso-07-Hombres-10</v>
      </c>
      <c r="E1458">
        <v>4</v>
      </c>
      <c r="F1458" t="s">
        <v>361</v>
      </c>
      <c r="G1458" t="s">
        <v>416</v>
      </c>
      <c r="H1458" t="s">
        <v>129</v>
      </c>
      <c r="I1458">
        <v>10</v>
      </c>
      <c r="J1458" t="s">
        <v>210</v>
      </c>
      <c r="K1458" t="s">
        <v>252</v>
      </c>
      <c r="L1458" t="s">
        <v>101</v>
      </c>
      <c r="M1458">
        <v>2</v>
      </c>
      <c r="N1458">
        <v>44012</v>
      </c>
      <c r="O1458" t="str">
        <f>+VLOOKUP(Línea_Causa_Sexo_Región[[#This Row],[id_LA]],Línea_Atención[],2,0)</f>
        <v>Línea Oficina Protección Derechos</v>
      </c>
    </row>
    <row r="1459" spans="2:15" x14ac:dyDescent="0.3">
      <c r="B1459" s="4" t="str">
        <f t="shared" si="69"/>
        <v>4-Causa Ingreso-07</v>
      </c>
      <c r="C1459" s="4" t="str">
        <f t="shared" si="70"/>
        <v>4-Causa Ingreso-07-Hombres</v>
      </c>
      <c r="D1459" s="4" t="str">
        <f t="shared" si="71"/>
        <v>4-Causa Ingreso-07-Hombres-11</v>
      </c>
      <c r="E1459">
        <v>4</v>
      </c>
      <c r="F1459" t="s">
        <v>361</v>
      </c>
      <c r="G1459" t="s">
        <v>416</v>
      </c>
      <c r="H1459" t="s">
        <v>129</v>
      </c>
      <c r="I1459">
        <v>11</v>
      </c>
      <c r="J1459" t="s">
        <v>211</v>
      </c>
      <c r="K1459" t="s">
        <v>252</v>
      </c>
      <c r="L1459" t="s">
        <v>101</v>
      </c>
      <c r="M1459">
        <v>1</v>
      </c>
      <c r="N1459">
        <v>44012</v>
      </c>
      <c r="O1459" t="str">
        <f>+VLOOKUP(Línea_Causa_Sexo_Región[[#This Row],[id_LA]],Línea_Atención[],2,0)</f>
        <v>Línea Oficina Protección Derechos</v>
      </c>
    </row>
    <row r="1460" spans="2:15" x14ac:dyDescent="0.3">
      <c r="B1460" s="4" t="str">
        <f t="shared" si="69"/>
        <v>4-Causa Ingreso-07</v>
      </c>
      <c r="C1460" s="4" t="str">
        <f t="shared" si="70"/>
        <v>4-Causa Ingreso-07-Hombres</v>
      </c>
      <c r="D1460" s="4" t="str">
        <f t="shared" si="71"/>
        <v>4-Causa Ingreso-07-Hombres-12</v>
      </c>
      <c r="E1460">
        <v>4</v>
      </c>
      <c r="F1460" t="s">
        <v>361</v>
      </c>
      <c r="G1460" t="s">
        <v>416</v>
      </c>
      <c r="H1460" t="s">
        <v>129</v>
      </c>
      <c r="I1460">
        <v>12</v>
      </c>
      <c r="J1460" t="s">
        <v>212</v>
      </c>
      <c r="K1460" t="s">
        <v>252</v>
      </c>
      <c r="L1460" t="s">
        <v>101</v>
      </c>
      <c r="M1460">
        <v>0</v>
      </c>
      <c r="N1460">
        <v>44012</v>
      </c>
      <c r="O1460" t="str">
        <f>+VLOOKUP(Línea_Causa_Sexo_Región[[#This Row],[id_LA]],Línea_Atención[],2,0)</f>
        <v>Línea Oficina Protección Derechos</v>
      </c>
    </row>
    <row r="1461" spans="2:15" x14ac:dyDescent="0.3">
      <c r="B1461" s="4" t="str">
        <f t="shared" si="69"/>
        <v>4-Causa Ingreso-07</v>
      </c>
      <c r="C1461" s="4" t="str">
        <f t="shared" si="70"/>
        <v>4-Causa Ingreso-07-Mujeres</v>
      </c>
      <c r="D1461" s="4" t="str">
        <f t="shared" si="71"/>
        <v>4-Causa Ingreso-07-Mujeres-15</v>
      </c>
      <c r="E1461">
        <v>4</v>
      </c>
      <c r="F1461" t="s">
        <v>361</v>
      </c>
      <c r="G1461" t="s">
        <v>416</v>
      </c>
      <c r="H1461" t="s">
        <v>129</v>
      </c>
      <c r="I1461">
        <v>15</v>
      </c>
      <c r="J1461" t="s">
        <v>215</v>
      </c>
      <c r="K1461" t="s">
        <v>253</v>
      </c>
      <c r="L1461" t="s">
        <v>101</v>
      </c>
      <c r="M1461">
        <v>0</v>
      </c>
      <c r="N1461">
        <v>44012</v>
      </c>
      <c r="O1461" t="str">
        <f>+VLOOKUP(Línea_Causa_Sexo_Región[[#This Row],[id_LA]],Línea_Atención[],2,0)</f>
        <v>Línea Oficina Protección Derechos</v>
      </c>
    </row>
    <row r="1462" spans="2:15" x14ac:dyDescent="0.3">
      <c r="B1462" s="4" t="str">
        <f t="shared" si="69"/>
        <v>4-Causa Ingreso-07</v>
      </c>
      <c r="C1462" s="4" t="str">
        <f t="shared" si="70"/>
        <v>4-Causa Ingreso-07-Mujeres</v>
      </c>
      <c r="D1462" s="4" t="str">
        <f t="shared" si="71"/>
        <v>4-Causa Ingreso-07-Mujeres-1</v>
      </c>
      <c r="E1462">
        <v>4</v>
      </c>
      <c r="F1462" t="s">
        <v>361</v>
      </c>
      <c r="G1462" t="s">
        <v>416</v>
      </c>
      <c r="H1462" t="s">
        <v>129</v>
      </c>
      <c r="I1462">
        <v>1</v>
      </c>
      <c r="J1462" t="s">
        <v>201</v>
      </c>
      <c r="K1462" t="s">
        <v>253</v>
      </c>
      <c r="L1462" t="s">
        <v>101</v>
      </c>
      <c r="M1462">
        <v>2</v>
      </c>
      <c r="N1462">
        <v>44012</v>
      </c>
      <c r="O1462" t="str">
        <f>+VLOOKUP(Línea_Causa_Sexo_Región[[#This Row],[id_LA]],Línea_Atención[],2,0)</f>
        <v>Línea Oficina Protección Derechos</v>
      </c>
    </row>
    <row r="1463" spans="2:15" x14ac:dyDescent="0.3">
      <c r="B1463" s="4" t="str">
        <f t="shared" si="69"/>
        <v>4-Causa Ingreso-07</v>
      </c>
      <c r="C1463" s="4" t="str">
        <f t="shared" si="70"/>
        <v>4-Causa Ingreso-07-Mujeres</v>
      </c>
      <c r="D1463" s="4" t="str">
        <f t="shared" si="71"/>
        <v>4-Causa Ingreso-07-Mujeres-2</v>
      </c>
      <c r="E1463">
        <v>4</v>
      </c>
      <c r="F1463" t="s">
        <v>361</v>
      </c>
      <c r="G1463" t="s">
        <v>416</v>
      </c>
      <c r="H1463" t="s">
        <v>129</v>
      </c>
      <c r="I1463">
        <v>2</v>
      </c>
      <c r="J1463" t="s">
        <v>202</v>
      </c>
      <c r="K1463" t="s">
        <v>253</v>
      </c>
      <c r="L1463" t="s">
        <v>101</v>
      </c>
      <c r="M1463">
        <v>0</v>
      </c>
      <c r="N1463">
        <v>44012</v>
      </c>
      <c r="O1463" t="str">
        <f>+VLOOKUP(Línea_Causa_Sexo_Región[[#This Row],[id_LA]],Línea_Atención[],2,0)</f>
        <v>Línea Oficina Protección Derechos</v>
      </c>
    </row>
    <row r="1464" spans="2:15" x14ac:dyDescent="0.3">
      <c r="B1464" s="4" t="str">
        <f t="shared" si="69"/>
        <v>4-Causa Ingreso-07</v>
      </c>
      <c r="C1464" s="4" t="str">
        <f t="shared" si="70"/>
        <v>4-Causa Ingreso-07-Mujeres</v>
      </c>
      <c r="D1464" s="4" t="str">
        <f t="shared" si="71"/>
        <v>4-Causa Ingreso-07-Mujeres-3</v>
      </c>
      <c r="E1464">
        <v>4</v>
      </c>
      <c r="F1464" t="s">
        <v>361</v>
      </c>
      <c r="G1464" t="s">
        <v>416</v>
      </c>
      <c r="H1464" t="s">
        <v>129</v>
      </c>
      <c r="I1464">
        <v>3</v>
      </c>
      <c r="J1464" t="s">
        <v>203</v>
      </c>
      <c r="K1464" t="s">
        <v>253</v>
      </c>
      <c r="L1464" t="s">
        <v>101</v>
      </c>
      <c r="M1464">
        <v>1</v>
      </c>
      <c r="N1464">
        <v>44012</v>
      </c>
      <c r="O1464" t="str">
        <f>+VLOOKUP(Línea_Causa_Sexo_Región[[#This Row],[id_LA]],Línea_Atención[],2,0)</f>
        <v>Línea Oficina Protección Derechos</v>
      </c>
    </row>
    <row r="1465" spans="2:15" x14ac:dyDescent="0.3">
      <c r="B1465" s="4" t="str">
        <f t="shared" si="69"/>
        <v>4-Causa Ingreso-07</v>
      </c>
      <c r="C1465" s="4" t="str">
        <f t="shared" si="70"/>
        <v>4-Causa Ingreso-07-Mujeres</v>
      </c>
      <c r="D1465" s="4" t="str">
        <f t="shared" si="71"/>
        <v>4-Causa Ingreso-07-Mujeres-4</v>
      </c>
      <c r="E1465">
        <v>4</v>
      </c>
      <c r="F1465" t="s">
        <v>361</v>
      </c>
      <c r="G1465" t="s">
        <v>416</v>
      </c>
      <c r="H1465" t="s">
        <v>129</v>
      </c>
      <c r="I1465">
        <v>4</v>
      </c>
      <c r="J1465" t="s">
        <v>204</v>
      </c>
      <c r="K1465" t="s">
        <v>253</v>
      </c>
      <c r="L1465" t="s">
        <v>101</v>
      </c>
      <c r="M1465">
        <v>0</v>
      </c>
      <c r="N1465">
        <v>44012</v>
      </c>
      <c r="O1465" t="str">
        <f>+VLOOKUP(Línea_Causa_Sexo_Región[[#This Row],[id_LA]],Línea_Atención[],2,0)</f>
        <v>Línea Oficina Protección Derechos</v>
      </c>
    </row>
    <row r="1466" spans="2:15" x14ac:dyDescent="0.3">
      <c r="B1466" s="4" t="str">
        <f t="shared" si="69"/>
        <v>4-Causa Ingreso-07</v>
      </c>
      <c r="C1466" s="4" t="str">
        <f t="shared" si="70"/>
        <v>4-Causa Ingreso-07-Mujeres</v>
      </c>
      <c r="D1466" s="4" t="str">
        <f t="shared" si="71"/>
        <v>4-Causa Ingreso-07-Mujeres-5</v>
      </c>
      <c r="E1466">
        <v>4</v>
      </c>
      <c r="F1466" t="s">
        <v>361</v>
      </c>
      <c r="G1466" t="s">
        <v>416</v>
      </c>
      <c r="H1466" t="s">
        <v>129</v>
      </c>
      <c r="I1466">
        <v>5</v>
      </c>
      <c r="J1466" t="s">
        <v>205</v>
      </c>
      <c r="K1466" t="s">
        <v>253</v>
      </c>
      <c r="L1466" t="s">
        <v>101</v>
      </c>
      <c r="M1466">
        <v>0</v>
      </c>
      <c r="N1466">
        <v>44012</v>
      </c>
      <c r="O1466" t="str">
        <f>+VLOOKUP(Línea_Causa_Sexo_Región[[#This Row],[id_LA]],Línea_Atención[],2,0)</f>
        <v>Línea Oficina Protección Derechos</v>
      </c>
    </row>
    <row r="1467" spans="2:15" x14ac:dyDescent="0.3">
      <c r="B1467" s="4" t="str">
        <f t="shared" si="69"/>
        <v>4-Causa Ingreso-07</v>
      </c>
      <c r="C1467" s="4" t="str">
        <f t="shared" si="70"/>
        <v>4-Causa Ingreso-07-Mujeres</v>
      </c>
      <c r="D1467" s="4" t="str">
        <f t="shared" si="71"/>
        <v>4-Causa Ingreso-07-Mujeres-13</v>
      </c>
      <c r="E1467">
        <v>4</v>
      </c>
      <c r="F1467" t="s">
        <v>361</v>
      </c>
      <c r="G1467" t="s">
        <v>416</v>
      </c>
      <c r="H1467" t="s">
        <v>129</v>
      </c>
      <c r="I1467">
        <v>13</v>
      </c>
      <c r="J1467" t="s">
        <v>213</v>
      </c>
      <c r="K1467" t="s">
        <v>253</v>
      </c>
      <c r="L1467" t="s">
        <v>101</v>
      </c>
      <c r="M1467">
        <v>23</v>
      </c>
      <c r="N1467">
        <v>44012</v>
      </c>
      <c r="O1467" t="str">
        <f>+VLOOKUP(Línea_Causa_Sexo_Región[[#This Row],[id_LA]],Línea_Atención[],2,0)</f>
        <v>Línea Oficina Protección Derechos</v>
      </c>
    </row>
    <row r="1468" spans="2:15" x14ac:dyDescent="0.3">
      <c r="B1468" s="4" t="str">
        <f t="shared" si="69"/>
        <v>4-Causa Ingreso-07</v>
      </c>
      <c r="C1468" s="4" t="str">
        <f t="shared" si="70"/>
        <v>4-Causa Ingreso-07-Mujeres</v>
      </c>
      <c r="D1468" s="4" t="str">
        <f t="shared" si="71"/>
        <v>4-Causa Ingreso-07-Mujeres-6</v>
      </c>
      <c r="E1468">
        <v>4</v>
      </c>
      <c r="F1468" t="s">
        <v>361</v>
      </c>
      <c r="G1468" t="s">
        <v>416</v>
      </c>
      <c r="H1468" t="s">
        <v>129</v>
      </c>
      <c r="I1468">
        <v>6</v>
      </c>
      <c r="J1468" t="s">
        <v>206</v>
      </c>
      <c r="K1468" t="s">
        <v>253</v>
      </c>
      <c r="L1468" t="s">
        <v>101</v>
      </c>
      <c r="M1468">
        <v>0</v>
      </c>
      <c r="N1468">
        <v>44012</v>
      </c>
      <c r="O1468" t="str">
        <f>+VLOOKUP(Línea_Causa_Sexo_Región[[#This Row],[id_LA]],Línea_Atención[],2,0)</f>
        <v>Línea Oficina Protección Derechos</v>
      </c>
    </row>
    <row r="1469" spans="2:15" x14ac:dyDescent="0.3">
      <c r="B1469" s="4" t="str">
        <f t="shared" si="69"/>
        <v>4-Causa Ingreso-07</v>
      </c>
      <c r="C1469" s="4" t="str">
        <f t="shared" si="70"/>
        <v>4-Causa Ingreso-07-Mujeres</v>
      </c>
      <c r="D1469" s="4" t="str">
        <f t="shared" si="71"/>
        <v>4-Causa Ingreso-07-Mujeres-7</v>
      </c>
      <c r="E1469">
        <v>4</v>
      </c>
      <c r="F1469" t="s">
        <v>361</v>
      </c>
      <c r="G1469" t="s">
        <v>416</v>
      </c>
      <c r="H1469" t="s">
        <v>129</v>
      </c>
      <c r="I1469">
        <v>7</v>
      </c>
      <c r="J1469" t="s">
        <v>207</v>
      </c>
      <c r="K1469" t="s">
        <v>253</v>
      </c>
      <c r="L1469" t="s">
        <v>101</v>
      </c>
      <c r="M1469">
        <v>2</v>
      </c>
      <c r="N1469">
        <v>44012</v>
      </c>
      <c r="O1469" t="str">
        <f>+VLOOKUP(Línea_Causa_Sexo_Región[[#This Row],[id_LA]],Línea_Atención[],2,0)</f>
        <v>Línea Oficina Protección Derechos</v>
      </c>
    </row>
    <row r="1470" spans="2:15" x14ac:dyDescent="0.3">
      <c r="B1470" s="4" t="str">
        <f t="shared" si="69"/>
        <v>4-Causa Ingreso-07</v>
      </c>
      <c r="C1470" s="4" t="str">
        <f t="shared" si="70"/>
        <v>4-Causa Ingreso-07-Mujeres</v>
      </c>
      <c r="D1470" s="4" t="str">
        <f t="shared" si="71"/>
        <v>4-Causa Ingreso-07-Mujeres-16</v>
      </c>
      <c r="E1470">
        <v>4</v>
      </c>
      <c r="F1470" t="s">
        <v>361</v>
      </c>
      <c r="G1470" t="s">
        <v>416</v>
      </c>
      <c r="H1470" t="s">
        <v>129</v>
      </c>
      <c r="I1470">
        <v>16</v>
      </c>
      <c r="J1470" t="s">
        <v>216</v>
      </c>
      <c r="K1470" t="s">
        <v>253</v>
      </c>
      <c r="L1470" t="s">
        <v>101</v>
      </c>
      <c r="M1470">
        <v>0</v>
      </c>
      <c r="N1470">
        <v>44012</v>
      </c>
      <c r="O1470" t="str">
        <f>+VLOOKUP(Línea_Causa_Sexo_Región[[#This Row],[id_LA]],Línea_Atención[],2,0)</f>
        <v>Línea Oficina Protección Derechos</v>
      </c>
    </row>
    <row r="1471" spans="2:15" x14ac:dyDescent="0.3">
      <c r="B1471" s="4" t="str">
        <f t="shared" si="69"/>
        <v>4-Causa Ingreso-07</v>
      </c>
      <c r="C1471" s="4" t="str">
        <f t="shared" si="70"/>
        <v>4-Causa Ingreso-07-Mujeres</v>
      </c>
      <c r="D1471" s="4" t="str">
        <f t="shared" si="71"/>
        <v>4-Causa Ingreso-07-Mujeres-8</v>
      </c>
      <c r="E1471">
        <v>4</v>
      </c>
      <c r="F1471" t="s">
        <v>361</v>
      </c>
      <c r="G1471" t="s">
        <v>416</v>
      </c>
      <c r="H1471" t="s">
        <v>129</v>
      </c>
      <c r="I1471">
        <v>8</v>
      </c>
      <c r="J1471" t="s">
        <v>208</v>
      </c>
      <c r="K1471" t="s">
        <v>253</v>
      </c>
      <c r="L1471" t="s">
        <v>101</v>
      </c>
      <c r="M1471">
        <v>6</v>
      </c>
      <c r="N1471">
        <v>44012</v>
      </c>
      <c r="O1471" t="str">
        <f>+VLOOKUP(Línea_Causa_Sexo_Región[[#This Row],[id_LA]],Línea_Atención[],2,0)</f>
        <v>Línea Oficina Protección Derechos</v>
      </c>
    </row>
    <row r="1472" spans="2:15" x14ac:dyDescent="0.3">
      <c r="B1472" s="4" t="str">
        <f t="shared" si="69"/>
        <v>4-Causa Ingreso-07</v>
      </c>
      <c r="C1472" s="4" t="str">
        <f t="shared" si="70"/>
        <v>4-Causa Ingreso-07-Mujeres</v>
      </c>
      <c r="D1472" s="4" t="str">
        <f t="shared" si="71"/>
        <v>4-Causa Ingreso-07-Mujeres-9</v>
      </c>
      <c r="E1472">
        <v>4</v>
      </c>
      <c r="F1472" t="s">
        <v>361</v>
      </c>
      <c r="G1472" t="s">
        <v>416</v>
      </c>
      <c r="H1472" t="s">
        <v>129</v>
      </c>
      <c r="I1472">
        <v>9</v>
      </c>
      <c r="J1472" t="s">
        <v>209</v>
      </c>
      <c r="K1472" t="s">
        <v>253</v>
      </c>
      <c r="L1472" t="s">
        <v>101</v>
      </c>
      <c r="M1472">
        <v>4</v>
      </c>
      <c r="N1472">
        <v>44012</v>
      </c>
      <c r="O1472" t="str">
        <f>+VLOOKUP(Línea_Causa_Sexo_Región[[#This Row],[id_LA]],Línea_Atención[],2,0)</f>
        <v>Línea Oficina Protección Derechos</v>
      </c>
    </row>
    <row r="1473" spans="2:15" x14ac:dyDescent="0.3">
      <c r="B1473" s="4" t="str">
        <f t="shared" si="69"/>
        <v>4-Causa Ingreso-07</v>
      </c>
      <c r="C1473" s="4" t="str">
        <f t="shared" si="70"/>
        <v>4-Causa Ingreso-07-Mujeres</v>
      </c>
      <c r="D1473" s="4" t="str">
        <f t="shared" si="71"/>
        <v>4-Causa Ingreso-07-Mujeres-14</v>
      </c>
      <c r="E1473">
        <v>4</v>
      </c>
      <c r="F1473" t="s">
        <v>361</v>
      </c>
      <c r="G1473" t="s">
        <v>416</v>
      </c>
      <c r="H1473" t="s">
        <v>129</v>
      </c>
      <c r="I1473">
        <v>14</v>
      </c>
      <c r="J1473" t="s">
        <v>214</v>
      </c>
      <c r="K1473" t="s">
        <v>253</v>
      </c>
      <c r="L1473" t="s">
        <v>101</v>
      </c>
      <c r="M1473">
        <v>0</v>
      </c>
      <c r="N1473">
        <v>44012</v>
      </c>
      <c r="O1473" t="str">
        <f>+VLOOKUP(Línea_Causa_Sexo_Región[[#This Row],[id_LA]],Línea_Atención[],2,0)</f>
        <v>Línea Oficina Protección Derechos</v>
      </c>
    </row>
    <row r="1474" spans="2:15" x14ac:dyDescent="0.3">
      <c r="B1474" s="4" t="str">
        <f t="shared" si="69"/>
        <v>4-Causa Ingreso-07</v>
      </c>
      <c r="C1474" s="4" t="str">
        <f t="shared" si="70"/>
        <v>4-Causa Ingreso-07-Mujeres</v>
      </c>
      <c r="D1474" s="4" t="str">
        <f t="shared" si="71"/>
        <v>4-Causa Ingreso-07-Mujeres-10</v>
      </c>
      <c r="E1474">
        <v>4</v>
      </c>
      <c r="F1474" t="s">
        <v>361</v>
      </c>
      <c r="G1474" t="s">
        <v>416</v>
      </c>
      <c r="H1474" t="s">
        <v>129</v>
      </c>
      <c r="I1474">
        <v>10</v>
      </c>
      <c r="J1474" t="s">
        <v>210</v>
      </c>
      <c r="K1474" t="s">
        <v>253</v>
      </c>
      <c r="L1474" t="s">
        <v>101</v>
      </c>
      <c r="M1474">
        <v>1</v>
      </c>
      <c r="N1474">
        <v>44012</v>
      </c>
      <c r="O1474" t="str">
        <f>+VLOOKUP(Línea_Causa_Sexo_Región[[#This Row],[id_LA]],Línea_Atención[],2,0)</f>
        <v>Línea Oficina Protección Derechos</v>
      </c>
    </row>
    <row r="1475" spans="2:15" x14ac:dyDescent="0.3">
      <c r="B1475" s="4" t="str">
        <f t="shared" si="69"/>
        <v>4-Causa Ingreso-07</v>
      </c>
      <c r="C1475" s="4" t="str">
        <f t="shared" si="70"/>
        <v>4-Causa Ingreso-07-Mujeres</v>
      </c>
      <c r="D1475" s="4" t="str">
        <f t="shared" si="71"/>
        <v>4-Causa Ingreso-07-Mujeres-11</v>
      </c>
      <c r="E1475">
        <v>4</v>
      </c>
      <c r="F1475" t="s">
        <v>361</v>
      </c>
      <c r="G1475" t="s">
        <v>416</v>
      </c>
      <c r="H1475" t="s">
        <v>129</v>
      </c>
      <c r="I1475">
        <v>11</v>
      </c>
      <c r="J1475" t="s">
        <v>211</v>
      </c>
      <c r="K1475" t="s">
        <v>253</v>
      </c>
      <c r="L1475" t="s">
        <v>101</v>
      </c>
      <c r="M1475">
        <v>0</v>
      </c>
      <c r="N1475">
        <v>44012</v>
      </c>
      <c r="O1475" t="str">
        <f>+VLOOKUP(Línea_Causa_Sexo_Región[[#This Row],[id_LA]],Línea_Atención[],2,0)</f>
        <v>Línea Oficina Protección Derechos</v>
      </c>
    </row>
    <row r="1476" spans="2:15" x14ac:dyDescent="0.3">
      <c r="B1476" s="4" t="str">
        <f t="shared" si="69"/>
        <v>4-Causa Ingreso-07</v>
      </c>
      <c r="C1476" s="4" t="str">
        <f t="shared" si="70"/>
        <v>4-Causa Ingreso-07-Mujeres</v>
      </c>
      <c r="D1476" s="4" t="str">
        <f t="shared" si="71"/>
        <v>4-Causa Ingreso-07-Mujeres-12</v>
      </c>
      <c r="E1476">
        <v>4</v>
      </c>
      <c r="F1476" t="s">
        <v>361</v>
      </c>
      <c r="G1476" t="s">
        <v>416</v>
      </c>
      <c r="H1476" t="s">
        <v>129</v>
      </c>
      <c r="I1476">
        <v>12</v>
      </c>
      <c r="J1476" t="s">
        <v>212</v>
      </c>
      <c r="K1476" t="s">
        <v>253</v>
      </c>
      <c r="L1476" t="s">
        <v>101</v>
      </c>
      <c r="M1476">
        <v>0</v>
      </c>
      <c r="N1476">
        <v>44012</v>
      </c>
      <c r="O1476" t="str">
        <f>+VLOOKUP(Línea_Causa_Sexo_Región[[#This Row],[id_LA]],Línea_Atención[],2,0)</f>
        <v>Línea Oficina Protección Derechos</v>
      </c>
    </row>
    <row r="1477" spans="2:15" x14ac:dyDescent="0.3">
      <c r="B1477" s="4" t="str">
        <f t="shared" si="69"/>
        <v>4-Causa Ingreso-10</v>
      </c>
      <c r="C1477" s="4" t="str">
        <f t="shared" si="70"/>
        <v>4-Causa Ingreso-10-Hombres</v>
      </c>
      <c r="D1477" s="4" t="str">
        <f t="shared" si="71"/>
        <v>4-Causa Ingreso-10-Hombres-15</v>
      </c>
      <c r="E1477">
        <v>4</v>
      </c>
      <c r="F1477" t="s">
        <v>364</v>
      </c>
      <c r="G1477" t="s">
        <v>416</v>
      </c>
      <c r="H1477" t="s">
        <v>123</v>
      </c>
      <c r="I1477">
        <v>15</v>
      </c>
      <c r="J1477" t="s">
        <v>215</v>
      </c>
      <c r="K1477" t="s">
        <v>252</v>
      </c>
      <c r="L1477" t="s">
        <v>101</v>
      </c>
      <c r="M1477">
        <v>0</v>
      </c>
      <c r="N1477">
        <v>44012</v>
      </c>
      <c r="O1477" t="str">
        <f>+VLOOKUP(Línea_Causa_Sexo_Región[[#This Row],[id_LA]],Línea_Atención[],2,0)</f>
        <v>Línea Oficina Protección Derechos</v>
      </c>
    </row>
    <row r="1478" spans="2:15" x14ac:dyDescent="0.3">
      <c r="B1478" s="4" t="str">
        <f t="shared" si="69"/>
        <v>4-Causa Ingreso-10</v>
      </c>
      <c r="C1478" s="4" t="str">
        <f t="shared" si="70"/>
        <v>4-Causa Ingreso-10-Hombres</v>
      </c>
      <c r="D1478" s="4" t="str">
        <f t="shared" si="71"/>
        <v>4-Causa Ingreso-10-Hombres-1</v>
      </c>
      <c r="E1478">
        <v>4</v>
      </c>
      <c r="F1478" t="s">
        <v>364</v>
      </c>
      <c r="G1478" t="s">
        <v>416</v>
      </c>
      <c r="H1478" t="s">
        <v>123</v>
      </c>
      <c r="I1478">
        <v>1</v>
      </c>
      <c r="J1478" t="s">
        <v>201</v>
      </c>
      <c r="K1478" t="s">
        <v>252</v>
      </c>
      <c r="L1478" t="s">
        <v>101</v>
      </c>
      <c r="M1478">
        <v>7</v>
      </c>
      <c r="N1478">
        <v>44012</v>
      </c>
      <c r="O1478" t="str">
        <f>+VLOOKUP(Línea_Causa_Sexo_Región[[#This Row],[id_LA]],Línea_Atención[],2,0)</f>
        <v>Línea Oficina Protección Derechos</v>
      </c>
    </row>
    <row r="1479" spans="2:15" x14ac:dyDescent="0.3">
      <c r="B1479" s="4" t="str">
        <f t="shared" si="69"/>
        <v>4-Causa Ingreso-10</v>
      </c>
      <c r="C1479" s="4" t="str">
        <f t="shared" si="70"/>
        <v>4-Causa Ingreso-10-Hombres</v>
      </c>
      <c r="D1479" s="4" t="str">
        <f t="shared" si="71"/>
        <v>4-Causa Ingreso-10-Hombres-2</v>
      </c>
      <c r="E1479">
        <v>4</v>
      </c>
      <c r="F1479" t="s">
        <v>364</v>
      </c>
      <c r="G1479" t="s">
        <v>416</v>
      </c>
      <c r="H1479" t="s">
        <v>123</v>
      </c>
      <c r="I1479">
        <v>2</v>
      </c>
      <c r="J1479" t="s">
        <v>202</v>
      </c>
      <c r="K1479" t="s">
        <v>252</v>
      </c>
      <c r="L1479" t="s">
        <v>101</v>
      </c>
      <c r="M1479">
        <v>2</v>
      </c>
      <c r="N1479">
        <v>44012</v>
      </c>
      <c r="O1479" t="str">
        <f>+VLOOKUP(Línea_Causa_Sexo_Región[[#This Row],[id_LA]],Línea_Atención[],2,0)</f>
        <v>Línea Oficina Protección Derechos</v>
      </c>
    </row>
    <row r="1480" spans="2:15" x14ac:dyDescent="0.3">
      <c r="B1480" s="4" t="str">
        <f t="shared" si="69"/>
        <v>4-Causa Ingreso-10</v>
      </c>
      <c r="C1480" s="4" t="str">
        <f t="shared" si="70"/>
        <v>4-Causa Ingreso-10-Hombres</v>
      </c>
      <c r="D1480" s="4" t="str">
        <f t="shared" si="71"/>
        <v>4-Causa Ingreso-10-Hombres-3</v>
      </c>
      <c r="E1480">
        <v>4</v>
      </c>
      <c r="F1480" t="s">
        <v>364</v>
      </c>
      <c r="G1480" t="s">
        <v>416</v>
      </c>
      <c r="H1480" t="s">
        <v>123</v>
      </c>
      <c r="I1480">
        <v>3</v>
      </c>
      <c r="J1480" t="s">
        <v>203</v>
      </c>
      <c r="K1480" t="s">
        <v>252</v>
      </c>
      <c r="L1480" t="s">
        <v>101</v>
      </c>
      <c r="M1480">
        <v>0</v>
      </c>
      <c r="N1480">
        <v>44012</v>
      </c>
      <c r="O1480" t="str">
        <f>+VLOOKUP(Línea_Causa_Sexo_Región[[#This Row],[id_LA]],Línea_Atención[],2,0)</f>
        <v>Línea Oficina Protección Derechos</v>
      </c>
    </row>
    <row r="1481" spans="2:15" x14ac:dyDescent="0.3">
      <c r="B1481" s="4" t="str">
        <f t="shared" si="69"/>
        <v>4-Causa Ingreso-10</v>
      </c>
      <c r="C1481" s="4" t="str">
        <f t="shared" si="70"/>
        <v>4-Causa Ingreso-10-Hombres</v>
      </c>
      <c r="D1481" s="4" t="str">
        <f t="shared" si="71"/>
        <v>4-Causa Ingreso-10-Hombres-4</v>
      </c>
      <c r="E1481">
        <v>4</v>
      </c>
      <c r="F1481" t="s">
        <v>364</v>
      </c>
      <c r="G1481" t="s">
        <v>416</v>
      </c>
      <c r="H1481" t="s">
        <v>123</v>
      </c>
      <c r="I1481">
        <v>4</v>
      </c>
      <c r="J1481" t="s">
        <v>204</v>
      </c>
      <c r="K1481" t="s">
        <v>252</v>
      </c>
      <c r="L1481" t="s">
        <v>101</v>
      </c>
      <c r="M1481">
        <v>3</v>
      </c>
      <c r="N1481">
        <v>44012</v>
      </c>
      <c r="O1481" t="str">
        <f>+VLOOKUP(Línea_Causa_Sexo_Región[[#This Row],[id_LA]],Línea_Atención[],2,0)</f>
        <v>Línea Oficina Protección Derechos</v>
      </c>
    </row>
    <row r="1482" spans="2:15" x14ac:dyDescent="0.3">
      <c r="B1482" s="4" t="str">
        <f t="shared" si="69"/>
        <v>4-Causa Ingreso-10</v>
      </c>
      <c r="C1482" s="4" t="str">
        <f t="shared" si="70"/>
        <v>4-Causa Ingreso-10-Hombres</v>
      </c>
      <c r="D1482" s="4" t="str">
        <f t="shared" si="71"/>
        <v>4-Causa Ingreso-10-Hombres-5</v>
      </c>
      <c r="E1482">
        <v>4</v>
      </c>
      <c r="F1482" t="s">
        <v>364</v>
      </c>
      <c r="G1482" t="s">
        <v>416</v>
      </c>
      <c r="H1482" t="s">
        <v>123</v>
      </c>
      <c r="I1482">
        <v>5</v>
      </c>
      <c r="J1482" t="s">
        <v>205</v>
      </c>
      <c r="K1482" t="s">
        <v>252</v>
      </c>
      <c r="L1482" t="s">
        <v>101</v>
      </c>
      <c r="M1482">
        <v>2</v>
      </c>
      <c r="N1482">
        <v>44012</v>
      </c>
      <c r="O1482" t="str">
        <f>+VLOOKUP(Línea_Causa_Sexo_Región[[#This Row],[id_LA]],Línea_Atención[],2,0)</f>
        <v>Línea Oficina Protección Derechos</v>
      </c>
    </row>
    <row r="1483" spans="2:15" x14ac:dyDescent="0.3">
      <c r="B1483" s="4" t="str">
        <f t="shared" si="69"/>
        <v>4-Causa Ingreso-10</v>
      </c>
      <c r="C1483" s="4" t="str">
        <f t="shared" si="70"/>
        <v>4-Causa Ingreso-10-Hombres</v>
      </c>
      <c r="D1483" s="4" t="str">
        <f t="shared" si="71"/>
        <v>4-Causa Ingreso-10-Hombres-13</v>
      </c>
      <c r="E1483">
        <v>4</v>
      </c>
      <c r="F1483" t="s">
        <v>364</v>
      </c>
      <c r="G1483" t="s">
        <v>416</v>
      </c>
      <c r="H1483" t="s">
        <v>123</v>
      </c>
      <c r="I1483">
        <v>13</v>
      </c>
      <c r="J1483" t="s">
        <v>213</v>
      </c>
      <c r="K1483" t="s">
        <v>252</v>
      </c>
      <c r="L1483" t="s">
        <v>101</v>
      </c>
      <c r="M1483">
        <v>45</v>
      </c>
      <c r="N1483">
        <v>44012</v>
      </c>
      <c r="O1483" t="str">
        <f>+VLOOKUP(Línea_Causa_Sexo_Región[[#This Row],[id_LA]],Línea_Atención[],2,0)</f>
        <v>Línea Oficina Protección Derechos</v>
      </c>
    </row>
    <row r="1484" spans="2:15" x14ac:dyDescent="0.3">
      <c r="B1484" s="4" t="str">
        <f t="shared" si="69"/>
        <v>4-Causa Ingreso-10</v>
      </c>
      <c r="C1484" s="4" t="str">
        <f t="shared" si="70"/>
        <v>4-Causa Ingreso-10-Hombres</v>
      </c>
      <c r="D1484" s="4" t="str">
        <f t="shared" si="71"/>
        <v>4-Causa Ingreso-10-Hombres-6</v>
      </c>
      <c r="E1484">
        <v>4</v>
      </c>
      <c r="F1484" t="s">
        <v>364</v>
      </c>
      <c r="G1484" t="s">
        <v>416</v>
      </c>
      <c r="H1484" t="s">
        <v>123</v>
      </c>
      <c r="I1484">
        <v>6</v>
      </c>
      <c r="J1484" t="s">
        <v>206</v>
      </c>
      <c r="K1484" t="s">
        <v>252</v>
      </c>
      <c r="L1484" t="s">
        <v>101</v>
      </c>
      <c r="M1484">
        <v>1</v>
      </c>
      <c r="N1484">
        <v>44012</v>
      </c>
      <c r="O1484" t="str">
        <f>+VLOOKUP(Línea_Causa_Sexo_Región[[#This Row],[id_LA]],Línea_Atención[],2,0)</f>
        <v>Línea Oficina Protección Derechos</v>
      </c>
    </row>
    <row r="1485" spans="2:15" x14ac:dyDescent="0.3">
      <c r="B1485" s="4" t="str">
        <f t="shared" si="69"/>
        <v>4-Causa Ingreso-10</v>
      </c>
      <c r="C1485" s="4" t="str">
        <f t="shared" si="70"/>
        <v>4-Causa Ingreso-10-Hombres</v>
      </c>
      <c r="D1485" s="4" t="str">
        <f t="shared" si="71"/>
        <v>4-Causa Ingreso-10-Hombres-7</v>
      </c>
      <c r="E1485">
        <v>4</v>
      </c>
      <c r="F1485" t="s">
        <v>364</v>
      </c>
      <c r="G1485" t="s">
        <v>416</v>
      </c>
      <c r="H1485" t="s">
        <v>123</v>
      </c>
      <c r="I1485">
        <v>7</v>
      </c>
      <c r="J1485" t="s">
        <v>207</v>
      </c>
      <c r="K1485" t="s">
        <v>252</v>
      </c>
      <c r="L1485" t="s">
        <v>101</v>
      </c>
      <c r="M1485">
        <v>0</v>
      </c>
      <c r="N1485">
        <v>44012</v>
      </c>
      <c r="O1485" t="str">
        <f>+VLOOKUP(Línea_Causa_Sexo_Región[[#This Row],[id_LA]],Línea_Atención[],2,0)</f>
        <v>Línea Oficina Protección Derechos</v>
      </c>
    </row>
    <row r="1486" spans="2:15" x14ac:dyDescent="0.3">
      <c r="B1486" s="4" t="str">
        <f t="shared" si="69"/>
        <v>4-Causa Ingreso-10</v>
      </c>
      <c r="C1486" s="4" t="str">
        <f t="shared" si="70"/>
        <v>4-Causa Ingreso-10-Hombres</v>
      </c>
      <c r="D1486" s="4" t="str">
        <f t="shared" si="71"/>
        <v>4-Causa Ingreso-10-Hombres-16</v>
      </c>
      <c r="E1486">
        <v>4</v>
      </c>
      <c r="F1486" t="s">
        <v>364</v>
      </c>
      <c r="G1486" t="s">
        <v>416</v>
      </c>
      <c r="H1486" t="s">
        <v>123</v>
      </c>
      <c r="I1486">
        <v>16</v>
      </c>
      <c r="J1486" t="s">
        <v>216</v>
      </c>
      <c r="K1486" t="s">
        <v>252</v>
      </c>
      <c r="L1486" t="s">
        <v>101</v>
      </c>
      <c r="M1486">
        <v>1</v>
      </c>
      <c r="N1486">
        <v>44012</v>
      </c>
      <c r="O1486" t="str">
        <f>+VLOOKUP(Línea_Causa_Sexo_Región[[#This Row],[id_LA]],Línea_Atención[],2,0)</f>
        <v>Línea Oficina Protección Derechos</v>
      </c>
    </row>
    <row r="1487" spans="2:15" x14ac:dyDescent="0.3">
      <c r="B1487" s="4" t="str">
        <f t="shared" si="69"/>
        <v>4-Causa Ingreso-10</v>
      </c>
      <c r="C1487" s="4" t="str">
        <f t="shared" si="70"/>
        <v>4-Causa Ingreso-10-Hombres</v>
      </c>
      <c r="D1487" s="4" t="str">
        <f t="shared" si="71"/>
        <v>4-Causa Ingreso-10-Hombres-8</v>
      </c>
      <c r="E1487">
        <v>4</v>
      </c>
      <c r="F1487" t="s">
        <v>364</v>
      </c>
      <c r="G1487" t="s">
        <v>416</v>
      </c>
      <c r="H1487" t="s">
        <v>123</v>
      </c>
      <c r="I1487">
        <v>8</v>
      </c>
      <c r="J1487" t="s">
        <v>208</v>
      </c>
      <c r="K1487" t="s">
        <v>252</v>
      </c>
      <c r="L1487" t="s">
        <v>101</v>
      </c>
      <c r="M1487">
        <v>0</v>
      </c>
      <c r="N1487">
        <v>44012</v>
      </c>
      <c r="O1487" t="str">
        <f>+VLOOKUP(Línea_Causa_Sexo_Región[[#This Row],[id_LA]],Línea_Atención[],2,0)</f>
        <v>Línea Oficina Protección Derechos</v>
      </c>
    </row>
    <row r="1488" spans="2:15" x14ac:dyDescent="0.3">
      <c r="B1488" s="4" t="str">
        <f t="shared" si="69"/>
        <v>4-Causa Ingreso-10</v>
      </c>
      <c r="C1488" s="4" t="str">
        <f t="shared" si="70"/>
        <v>4-Causa Ingreso-10-Hombres</v>
      </c>
      <c r="D1488" s="4" t="str">
        <f t="shared" si="71"/>
        <v>4-Causa Ingreso-10-Hombres-9</v>
      </c>
      <c r="E1488">
        <v>4</v>
      </c>
      <c r="F1488" t="s">
        <v>364</v>
      </c>
      <c r="G1488" t="s">
        <v>416</v>
      </c>
      <c r="H1488" t="s">
        <v>123</v>
      </c>
      <c r="I1488">
        <v>9</v>
      </c>
      <c r="J1488" t="s">
        <v>209</v>
      </c>
      <c r="K1488" t="s">
        <v>252</v>
      </c>
      <c r="L1488" t="s">
        <v>101</v>
      </c>
      <c r="M1488">
        <v>6</v>
      </c>
      <c r="N1488">
        <v>44012</v>
      </c>
      <c r="O1488" t="str">
        <f>+VLOOKUP(Línea_Causa_Sexo_Región[[#This Row],[id_LA]],Línea_Atención[],2,0)</f>
        <v>Línea Oficina Protección Derechos</v>
      </c>
    </row>
    <row r="1489" spans="2:15" x14ac:dyDescent="0.3">
      <c r="B1489" s="4" t="str">
        <f t="shared" si="69"/>
        <v>4-Causa Ingreso-10</v>
      </c>
      <c r="C1489" s="4" t="str">
        <f t="shared" si="70"/>
        <v>4-Causa Ingreso-10-Hombres</v>
      </c>
      <c r="D1489" s="4" t="str">
        <f t="shared" si="71"/>
        <v>4-Causa Ingreso-10-Hombres-14</v>
      </c>
      <c r="E1489">
        <v>4</v>
      </c>
      <c r="F1489" t="s">
        <v>364</v>
      </c>
      <c r="G1489" t="s">
        <v>416</v>
      </c>
      <c r="H1489" t="s">
        <v>123</v>
      </c>
      <c r="I1489">
        <v>14</v>
      </c>
      <c r="J1489" t="s">
        <v>214</v>
      </c>
      <c r="K1489" t="s">
        <v>252</v>
      </c>
      <c r="L1489" t="s">
        <v>101</v>
      </c>
      <c r="M1489">
        <v>5</v>
      </c>
      <c r="N1489">
        <v>44012</v>
      </c>
      <c r="O1489" t="str">
        <f>+VLOOKUP(Línea_Causa_Sexo_Región[[#This Row],[id_LA]],Línea_Atención[],2,0)</f>
        <v>Línea Oficina Protección Derechos</v>
      </c>
    </row>
    <row r="1490" spans="2:15" x14ac:dyDescent="0.3">
      <c r="B1490" s="4" t="str">
        <f t="shared" si="69"/>
        <v>4-Causa Ingreso-10</v>
      </c>
      <c r="C1490" s="4" t="str">
        <f t="shared" si="70"/>
        <v>4-Causa Ingreso-10-Hombres</v>
      </c>
      <c r="D1490" s="4" t="str">
        <f t="shared" si="71"/>
        <v>4-Causa Ingreso-10-Hombres-10</v>
      </c>
      <c r="E1490">
        <v>4</v>
      </c>
      <c r="F1490" t="s">
        <v>364</v>
      </c>
      <c r="G1490" t="s">
        <v>416</v>
      </c>
      <c r="H1490" t="s">
        <v>123</v>
      </c>
      <c r="I1490">
        <v>10</v>
      </c>
      <c r="J1490" t="s">
        <v>210</v>
      </c>
      <c r="K1490" t="s">
        <v>252</v>
      </c>
      <c r="L1490" t="s">
        <v>101</v>
      </c>
      <c r="M1490">
        <v>4</v>
      </c>
      <c r="N1490">
        <v>44012</v>
      </c>
      <c r="O1490" t="str">
        <f>+VLOOKUP(Línea_Causa_Sexo_Región[[#This Row],[id_LA]],Línea_Atención[],2,0)</f>
        <v>Línea Oficina Protección Derechos</v>
      </c>
    </row>
    <row r="1491" spans="2:15" x14ac:dyDescent="0.3">
      <c r="B1491" s="4" t="str">
        <f t="shared" si="69"/>
        <v>4-Causa Ingreso-10</v>
      </c>
      <c r="C1491" s="4" t="str">
        <f t="shared" si="70"/>
        <v>4-Causa Ingreso-10-Hombres</v>
      </c>
      <c r="D1491" s="4" t="str">
        <f t="shared" si="71"/>
        <v>4-Causa Ingreso-10-Hombres-11</v>
      </c>
      <c r="E1491">
        <v>4</v>
      </c>
      <c r="F1491" t="s">
        <v>364</v>
      </c>
      <c r="G1491" t="s">
        <v>416</v>
      </c>
      <c r="H1491" t="s">
        <v>123</v>
      </c>
      <c r="I1491">
        <v>11</v>
      </c>
      <c r="J1491" t="s">
        <v>211</v>
      </c>
      <c r="K1491" t="s">
        <v>252</v>
      </c>
      <c r="L1491" t="s">
        <v>101</v>
      </c>
      <c r="M1491">
        <v>1</v>
      </c>
      <c r="N1491">
        <v>44012</v>
      </c>
      <c r="O1491" t="str">
        <f>+VLOOKUP(Línea_Causa_Sexo_Región[[#This Row],[id_LA]],Línea_Atención[],2,0)</f>
        <v>Línea Oficina Protección Derechos</v>
      </c>
    </row>
    <row r="1492" spans="2:15" x14ac:dyDescent="0.3">
      <c r="B1492" s="4" t="str">
        <f t="shared" si="69"/>
        <v>4-Causa Ingreso-10</v>
      </c>
      <c r="C1492" s="4" t="str">
        <f t="shared" si="70"/>
        <v>4-Causa Ingreso-10-Hombres</v>
      </c>
      <c r="D1492" s="4" t="str">
        <f t="shared" si="71"/>
        <v>4-Causa Ingreso-10-Hombres-12</v>
      </c>
      <c r="E1492">
        <v>4</v>
      </c>
      <c r="F1492" t="s">
        <v>364</v>
      </c>
      <c r="G1492" t="s">
        <v>416</v>
      </c>
      <c r="H1492" t="s">
        <v>123</v>
      </c>
      <c r="I1492">
        <v>12</v>
      </c>
      <c r="J1492" t="s">
        <v>212</v>
      </c>
      <c r="K1492" t="s">
        <v>252</v>
      </c>
      <c r="L1492" t="s">
        <v>101</v>
      </c>
      <c r="M1492">
        <v>0</v>
      </c>
      <c r="N1492">
        <v>44012</v>
      </c>
      <c r="O1492" t="str">
        <f>+VLOOKUP(Línea_Causa_Sexo_Región[[#This Row],[id_LA]],Línea_Atención[],2,0)</f>
        <v>Línea Oficina Protección Derechos</v>
      </c>
    </row>
    <row r="1493" spans="2:15" x14ac:dyDescent="0.3">
      <c r="B1493" s="4" t="str">
        <f t="shared" si="69"/>
        <v>4-Causa Ingreso-10</v>
      </c>
      <c r="C1493" s="4" t="str">
        <f t="shared" si="70"/>
        <v>4-Causa Ingreso-10-Mujeres</v>
      </c>
      <c r="D1493" s="4" t="str">
        <f t="shared" si="71"/>
        <v>4-Causa Ingreso-10-Mujeres-15</v>
      </c>
      <c r="E1493">
        <v>4</v>
      </c>
      <c r="F1493" t="s">
        <v>364</v>
      </c>
      <c r="G1493" t="s">
        <v>416</v>
      </c>
      <c r="H1493" t="s">
        <v>123</v>
      </c>
      <c r="I1493">
        <v>15</v>
      </c>
      <c r="J1493" t="s">
        <v>215</v>
      </c>
      <c r="K1493" t="s">
        <v>253</v>
      </c>
      <c r="L1493" t="s">
        <v>101</v>
      </c>
      <c r="M1493">
        <v>0</v>
      </c>
      <c r="N1493">
        <v>44012</v>
      </c>
      <c r="O1493" t="str">
        <f>+VLOOKUP(Línea_Causa_Sexo_Región[[#This Row],[id_LA]],Línea_Atención[],2,0)</f>
        <v>Línea Oficina Protección Derechos</v>
      </c>
    </row>
    <row r="1494" spans="2:15" x14ac:dyDescent="0.3">
      <c r="B1494" s="4" t="str">
        <f t="shared" si="69"/>
        <v>4-Causa Ingreso-10</v>
      </c>
      <c r="C1494" s="4" t="str">
        <f t="shared" si="70"/>
        <v>4-Causa Ingreso-10-Mujeres</v>
      </c>
      <c r="D1494" s="4" t="str">
        <f t="shared" si="71"/>
        <v>4-Causa Ingreso-10-Mujeres-1</v>
      </c>
      <c r="E1494">
        <v>4</v>
      </c>
      <c r="F1494" t="s">
        <v>364</v>
      </c>
      <c r="G1494" t="s">
        <v>416</v>
      </c>
      <c r="H1494" t="s">
        <v>123</v>
      </c>
      <c r="I1494">
        <v>1</v>
      </c>
      <c r="J1494" t="s">
        <v>201</v>
      </c>
      <c r="K1494" t="s">
        <v>253</v>
      </c>
      <c r="L1494" t="s">
        <v>101</v>
      </c>
      <c r="M1494">
        <v>3</v>
      </c>
      <c r="N1494">
        <v>44012</v>
      </c>
      <c r="O1494" t="str">
        <f>+VLOOKUP(Línea_Causa_Sexo_Región[[#This Row],[id_LA]],Línea_Atención[],2,0)</f>
        <v>Línea Oficina Protección Derechos</v>
      </c>
    </row>
    <row r="1495" spans="2:15" x14ac:dyDescent="0.3">
      <c r="B1495" s="4" t="str">
        <f t="shared" si="69"/>
        <v>4-Causa Ingreso-10</v>
      </c>
      <c r="C1495" s="4" t="str">
        <f t="shared" si="70"/>
        <v>4-Causa Ingreso-10-Mujeres</v>
      </c>
      <c r="D1495" s="4" t="str">
        <f t="shared" si="71"/>
        <v>4-Causa Ingreso-10-Mujeres-2</v>
      </c>
      <c r="E1495">
        <v>4</v>
      </c>
      <c r="F1495" t="s">
        <v>364</v>
      </c>
      <c r="G1495" t="s">
        <v>416</v>
      </c>
      <c r="H1495" t="s">
        <v>123</v>
      </c>
      <c r="I1495">
        <v>2</v>
      </c>
      <c r="J1495" t="s">
        <v>202</v>
      </c>
      <c r="K1495" t="s">
        <v>253</v>
      </c>
      <c r="L1495" t="s">
        <v>101</v>
      </c>
      <c r="M1495">
        <v>2</v>
      </c>
      <c r="N1495">
        <v>44012</v>
      </c>
      <c r="O1495" t="str">
        <f>+VLOOKUP(Línea_Causa_Sexo_Región[[#This Row],[id_LA]],Línea_Atención[],2,0)</f>
        <v>Línea Oficina Protección Derechos</v>
      </c>
    </row>
    <row r="1496" spans="2:15" x14ac:dyDescent="0.3">
      <c r="B1496" s="4" t="str">
        <f t="shared" si="69"/>
        <v>4-Causa Ingreso-10</v>
      </c>
      <c r="C1496" s="4" t="str">
        <f t="shared" si="70"/>
        <v>4-Causa Ingreso-10-Mujeres</v>
      </c>
      <c r="D1496" s="4" t="str">
        <f t="shared" si="71"/>
        <v>4-Causa Ingreso-10-Mujeres-3</v>
      </c>
      <c r="E1496">
        <v>4</v>
      </c>
      <c r="F1496" t="s">
        <v>364</v>
      </c>
      <c r="G1496" t="s">
        <v>416</v>
      </c>
      <c r="H1496" t="s">
        <v>123</v>
      </c>
      <c r="I1496">
        <v>3</v>
      </c>
      <c r="J1496" t="s">
        <v>203</v>
      </c>
      <c r="K1496" t="s">
        <v>253</v>
      </c>
      <c r="L1496" t="s">
        <v>101</v>
      </c>
      <c r="M1496">
        <v>0</v>
      </c>
      <c r="N1496">
        <v>44012</v>
      </c>
      <c r="O1496" t="str">
        <f>+VLOOKUP(Línea_Causa_Sexo_Región[[#This Row],[id_LA]],Línea_Atención[],2,0)</f>
        <v>Línea Oficina Protección Derechos</v>
      </c>
    </row>
    <row r="1497" spans="2:15" x14ac:dyDescent="0.3">
      <c r="B1497" s="4" t="str">
        <f t="shared" si="69"/>
        <v>4-Causa Ingreso-10</v>
      </c>
      <c r="C1497" s="4" t="str">
        <f t="shared" si="70"/>
        <v>4-Causa Ingreso-10-Mujeres</v>
      </c>
      <c r="D1497" s="4" t="str">
        <f t="shared" si="71"/>
        <v>4-Causa Ingreso-10-Mujeres-4</v>
      </c>
      <c r="E1497">
        <v>4</v>
      </c>
      <c r="F1497" t="s">
        <v>364</v>
      </c>
      <c r="G1497" t="s">
        <v>416</v>
      </c>
      <c r="H1497" t="s">
        <v>123</v>
      </c>
      <c r="I1497">
        <v>4</v>
      </c>
      <c r="J1497" t="s">
        <v>204</v>
      </c>
      <c r="K1497" t="s">
        <v>253</v>
      </c>
      <c r="L1497" t="s">
        <v>101</v>
      </c>
      <c r="M1497">
        <v>1</v>
      </c>
      <c r="N1497">
        <v>44012</v>
      </c>
      <c r="O1497" t="str">
        <f>+VLOOKUP(Línea_Causa_Sexo_Región[[#This Row],[id_LA]],Línea_Atención[],2,0)</f>
        <v>Línea Oficina Protección Derechos</v>
      </c>
    </row>
    <row r="1498" spans="2:15" x14ac:dyDescent="0.3">
      <c r="B1498" s="4" t="str">
        <f t="shared" si="69"/>
        <v>4-Causa Ingreso-10</v>
      </c>
      <c r="C1498" s="4" t="str">
        <f t="shared" si="70"/>
        <v>4-Causa Ingreso-10-Mujeres</v>
      </c>
      <c r="D1498" s="4" t="str">
        <f t="shared" si="71"/>
        <v>4-Causa Ingreso-10-Mujeres-5</v>
      </c>
      <c r="E1498">
        <v>4</v>
      </c>
      <c r="F1498" t="s">
        <v>364</v>
      </c>
      <c r="G1498" t="s">
        <v>416</v>
      </c>
      <c r="H1498" t="s">
        <v>123</v>
      </c>
      <c r="I1498">
        <v>5</v>
      </c>
      <c r="J1498" t="s">
        <v>205</v>
      </c>
      <c r="K1498" t="s">
        <v>253</v>
      </c>
      <c r="L1498" t="s">
        <v>101</v>
      </c>
      <c r="M1498">
        <v>0</v>
      </c>
      <c r="N1498">
        <v>44012</v>
      </c>
      <c r="O1498" t="str">
        <f>+VLOOKUP(Línea_Causa_Sexo_Región[[#This Row],[id_LA]],Línea_Atención[],2,0)</f>
        <v>Línea Oficina Protección Derechos</v>
      </c>
    </row>
    <row r="1499" spans="2:15" x14ac:dyDescent="0.3">
      <c r="B1499" s="4" t="str">
        <f t="shared" si="69"/>
        <v>4-Causa Ingreso-10</v>
      </c>
      <c r="C1499" s="4" t="str">
        <f t="shared" si="70"/>
        <v>4-Causa Ingreso-10-Mujeres</v>
      </c>
      <c r="D1499" s="4" t="str">
        <f t="shared" si="71"/>
        <v>4-Causa Ingreso-10-Mujeres-13</v>
      </c>
      <c r="E1499">
        <v>4</v>
      </c>
      <c r="F1499" t="s">
        <v>364</v>
      </c>
      <c r="G1499" t="s">
        <v>416</v>
      </c>
      <c r="H1499" t="s">
        <v>123</v>
      </c>
      <c r="I1499">
        <v>13</v>
      </c>
      <c r="J1499" t="s">
        <v>213</v>
      </c>
      <c r="K1499" t="s">
        <v>253</v>
      </c>
      <c r="L1499" t="s">
        <v>101</v>
      </c>
      <c r="M1499">
        <v>35</v>
      </c>
      <c r="N1499">
        <v>44012</v>
      </c>
      <c r="O1499" t="str">
        <f>+VLOOKUP(Línea_Causa_Sexo_Región[[#This Row],[id_LA]],Línea_Atención[],2,0)</f>
        <v>Línea Oficina Protección Derechos</v>
      </c>
    </row>
    <row r="1500" spans="2:15" x14ac:dyDescent="0.3">
      <c r="B1500" s="4" t="str">
        <f t="shared" si="69"/>
        <v>4-Causa Ingreso-10</v>
      </c>
      <c r="C1500" s="4" t="str">
        <f t="shared" si="70"/>
        <v>4-Causa Ingreso-10-Mujeres</v>
      </c>
      <c r="D1500" s="4" t="str">
        <f t="shared" si="71"/>
        <v>4-Causa Ingreso-10-Mujeres-6</v>
      </c>
      <c r="E1500">
        <v>4</v>
      </c>
      <c r="F1500" t="s">
        <v>364</v>
      </c>
      <c r="G1500" t="s">
        <v>416</v>
      </c>
      <c r="H1500" t="s">
        <v>123</v>
      </c>
      <c r="I1500">
        <v>6</v>
      </c>
      <c r="J1500" t="s">
        <v>206</v>
      </c>
      <c r="K1500" t="s">
        <v>253</v>
      </c>
      <c r="L1500" t="s">
        <v>101</v>
      </c>
      <c r="M1500">
        <v>1</v>
      </c>
      <c r="N1500">
        <v>44012</v>
      </c>
      <c r="O1500" t="str">
        <f>+VLOOKUP(Línea_Causa_Sexo_Región[[#This Row],[id_LA]],Línea_Atención[],2,0)</f>
        <v>Línea Oficina Protección Derechos</v>
      </c>
    </row>
    <row r="1501" spans="2:15" x14ac:dyDescent="0.3">
      <c r="B1501" s="4" t="str">
        <f t="shared" si="69"/>
        <v>4-Causa Ingreso-10</v>
      </c>
      <c r="C1501" s="4" t="str">
        <f t="shared" si="70"/>
        <v>4-Causa Ingreso-10-Mujeres</v>
      </c>
      <c r="D1501" s="4" t="str">
        <f t="shared" si="71"/>
        <v>4-Causa Ingreso-10-Mujeres-7</v>
      </c>
      <c r="E1501">
        <v>4</v>
      </c>
      <c r="F1501" t="s">
        <v>364</v>
      </c>
      <c r="G1501" t="s">
        <v>416</v>
      </c>
      <c r="H1501" t="s">
        <v>123</v>
      </c>
      <c r="I1501">
        <v>7</v>
      </c>
      <c r="J1501" t="s">
        <v>207</v>
      </c>
      <c r="K1501" t="s">
        <v>253</v>
      </c>
      <c r="L1501" t="s">
        <v>101</v>
      </c>
      <c r="M1501">
        <v>2</v>
      </c>
      <c r="N1501">
        <v>44012</v>
      </c>
      <c r="O1501" t="str">
        <f>+VLOOKUP(Línea_Causa_Sexo_Región[[#This Row],[id_LA]],Línea_Atención[],2,0)</f>
        <v>Línea Oficina Protección Derechos</v>
      </c>
    </row>
    <row r="1502" spans="2:15" x14ac:dyDescent="0.3">
      <c r="B1502" s="4" t="str">
        <f t="shared" si="69"/>
        <v>4-Causa Ingreso-10</v>
      </c>
      <c r="C1502" s="4" t="str">
        <f t="shared" si="70"/>
        <v>4-Causa Ingreso-10-Mujeres</v>
      </c>
      <c r="D1502" s="4" t="str">
        <f t="shared" si="71"/>
        <v>4-Causa Ingreso-10-Mujeres-16</v>
      </c>
      <c r="E1502">
        <v>4</v>
      </c>
      <c r="F1502" t="s">
        <v>364</v>
      </c>
      <c r="G1502" t="s">
        <v>416</v>
      </c>
      <c r="H1502" t="s">
        <v>123</v>
      </c>
      <c r="I1502">
        <v>16</v>
      </c>
      <c r="J1502" t="s">
        <v>216</v>
      </c>
      <c r="K1502" t="s">
        <v>253</v>
      </c>
      <c r="L1502" t="s">
        <v>101</v>
      </c>
      <c r="M1502">
        <v>0</v>
      </c>
      <c r="N1502">
        <v>44012</v>
      </c>
      <c r="O1502" t="str">
        <f>+VLOOKUP(Línea_Causa_Sexo_Región[[#This Row],[id_LA]],Línea_Atención[],2,0)</f>
        <v>Línea Oficina Protección Derechos</v>
      </c>
    </row>
    <row r="1503" spans="2:15" x14ac:dyDescent="0.3">
      <c r="B1503" s="4" t="str">
        <f t="shared" si="69"/>
        <v>4-Causa Ingreso-10</v>
      </c>
      <c r="C1503" s="4" t="str">
        <f t="shared" si="70"/>
        <v>4-Causa Ingreso-10-Mujeres</v>
      </c>
      <c r="D1503" s="4" t="str">
        <f t="shared" si="71"/>
        <v>4-Causa Ingreso-10-Mujeres-8</v>
      </c>
      <c r="E1503">
        <v>4</v>
      </c>
      <c r="F1503" t="s">
        <v>364</v>
      </c>
      <c r="G1503" t="s">
        <v>416</v>
      </c>
      <c r="H1503" t="s">
        <v>123</v>
      </c>
      <c r="I1503">
        <v>8</v>
      </c>
      <c r="J1503" t="s">
        <v>208</v>
      </c>
      <c r="K1503" t="s">
        <v>253</v>
      </c>
      <c r="L1503" t="s">
        <v>101</v>
      </c>
      <c r="M1503">
        <v>0</v>
      </c>
      <c r="N1503">
        <v>44012</v>
      </c>
      <c r="O1503" t="str">
        <f>+VLOOKUP(Línea_Causa_Sexo_Región[[#This Row],[id_LA]],Línea_Atención[],2,0)</f>
        <v>Línea Oficina Protección Derechos</v>
      </c>
    </row>
    <row r="1504" spans="2:15" x14ac:dyDescent="0.3">
      <c r="B1504" s="4" t="str">
        <f t="shared" si="69"/>
        <v>4-Causa Ingreso-10</v>
      </c>
      <c r="C1504" s="4" t="str">
        <f t="shared" si="70"/>
        <v>4-Causa Ingreso-10-Mujeres</v>
      </c>
      <c r="D1504" s="4" t="str">
        <f t="shared" si="71"/>
        <v>4-Causa Ingreso-10-Mujeres-9</v>
      </c>
      <c r="E1504">
        <v>4</v>
      </c>
      <c r="F1504" t="s">
        <v>364</v>
      </c>
      <c r="G1504" t="s">
        <v>416</v>
      </c>
      <c r="H1504" t="s">
        <v>123</v>
      </c>
      <c r="I1504">
        <v>9</v>
      </c>
      <c r="J1504" t="s">
        <v>209</v>
      </c>
      <c r="K1504" t="s">
        <v>253</v>
      </c>
      <c r="L1504" t="s">
        <v>101</v>
      </c>
      <c r="M1504">
        <v>2</v>
      </c>
      <c r="N1504">
        <v>44012</v>
      </c>
      <c r="O1504" t="str">
        <f>+VLOOKUP(Línea_Causa_Sexo_Región[[#This Row],[id_LA]],Línea_Atención[],2,0)</f>
        <v>Línea Oficina Protección Derechos</v>
      </c>
    </row>
    <row r="1505" spans="2:15" x14ac:dyDescent="0.3">
      <c r="B1505" s="4" t="str">
        <f t="shared" si="69"/>
        <v>4-Causa Ingreso-10</v>
      </c>
      <c r="C1505" s="4" t="str">
        <f t="shared" si="70"/>
        <v>4-Causa Ingreso-10-Mujeres</v>
      </c>
      <c r="D1505" s="4" t="str">
        <f t="shared" si="71"/>
        <v>4-Causa Ingreso-10-Mujeres-14</v>
      </c>
      <c r="E1505">
        <v>4</v>
      </c>
      <c r="F1505" t="s">
        <v>364</v>
      </c>
      <c r="G1505" t="s">
        <v>416</v>
      </c>
      <c r="H1505" t="s">
        <v>123</v>
      </c>
      <c r="I1505">
        <v>14</v>
      </c>
      <c r="J1505" t="s">
        <v>214</v>
      </c>
      <c r="K1505" t="s">
        <v>253</v>
      </c>
      <c r="L1505" t="s">
        <v>101</v>
      </c>
      <c r="M1505">
        <v>6</v>
      </c>
      <c r="N1505">
        <v>44012</v>
      </c>
      <c r="O1505" t="str">
        <f>+VLOOKUP(Línea_Causa_Sexo_Región[[#This Row],[id_LA]],Línea_Atención[],2,0)</f>
        <v>Línea Oficina Protección Derechos</v>
      </c>
    </row>
    <row r="1506" spans="2:15" x14ac:dyDescent="0.3">
      <c r="B1506" s="4" t="str">
        <f t="shared" si="69"/>
        <v>4-Causa Ingreso-10</v>
      </c>
      <c r="C1506" s="4" t="str">
        <f t="shared" si="70"/>
        <v>4-Causa Ingreso-10-Mujeres</v>
      </c>
      <c r="D1506" s="4" t="str">
        <f t="shared" si="71"/>
        <v>4-Causa Ingreso-10-Mujeres-10</v>
      </c>
      <c r="E1506">
        <v>4</v>
      </c>
      <c r="F1506" t="s">
        <v>364</v>
      </c>
      <c r="G1506" t="s">
        <v>416</v>
      </c>
      <c r="H1506" t="s">
        <v>123</v>
      </c>
      <c r="I1506">
        <v>10</v>
      </c>
      <c r="J1506" t="s">
        <v>210</v>
      </c>
      <c r="K1506" t="s">
        <v>253</v>
      </c>
      <c r="L1506" t="s">
        <v>101</v>
      </c>
      <c r="M1506">
        <v>5</v>
      </c>
      <c r="N1506">
        <v>44012</v>
      </c>
      <c r="O1506" t="str">
        <f>+VLOOKUP(Línea_Causa_Sexo_Región[[#This Row],[id_LA]],Línea_Atención[],2,0)</f>
        <v>Línea Oficina Protección Derechos</v>
      </c>
    </row>
    <row r="1507" spans="2:15" x14ac:dyDescent="0.3">
      <c r="B1507" s="4" t="str">
        <f t="shared" si="69"/>
        <v>4-Causa Ingreso-10</v>
      </c>
      <c r="C1507" s="4" t="str">
        <f t="shared" si="70"/>
        <v>4-Causa Ingreso-10-Mujeres</v>
      </c>
      <c r="D1507" s="4" t="str">
        <f t="shared" si="71"/>
        <v>4-Causa Ingreso-10-Mujeres-11</v>
      </c>
      <c r="E1507">
        <v>4</v>
      </c>
      <c r="F1507" t="s">
        <v>364</v>
      </c>
      <c r="G1507" t="s">
        <v>416</v>
      </c>
      <c r="H1507" t="s">
        <v>123</v>
      </c>
      <c r="I1507">
        <v>11</v>
      </c>
      <c r="J1507" t="s">
        <v>211</v>
      </c>
      <c r="K1507" t="s">
        <v>253</v>
      </c>
      <c r="L1507" t="s">
        <v>101</v>
      </c>
      <c r="M1507">
        <v>2</v>
      </c>
      <c r="N1507">
        <v>44012</v>
      </c>
      <c r="O1507" t="str">
        <f>+VLOOKUP(Línea_Causa_Sexo_Región[[#This Row],[id_LA]],Línea_Atención[],2,0)</f>
        <v>Línea Oficina Protección Derechos</v>
      </c>
    </row>
    <row r="1508" spans="2:15" x14ac:dyDescent="0.3">
      <c r="B1508" s="4" t="str">
        <f t="shared" si="69"/>
        <v>4-Causa Ingreso-10</v>
      </c>
      <c r="C1508" s="4" t="str">
        <f t="shared" si="70"/>
        <v>4-Causa Ingreso-10-Mujeres</v>
      </c>
      <c r="D1508" s="4" t="str">
        <f t="shared" si="71"/>
        <v>4-Causa Ingreso-10-Mujeres-12</v>
      </c>
      <c r="E1508">
        <v>4</v>
      </c>
      <c r="F1508" t="s">
        <v>364</v>
      </c>
      <c r="G1508" t="s">
        <v>416</v>
      </c>
      <c r="H1508" t="s">
        <v>123</v>
      </c>
      <c r="I1508">
        <v>12</v>
      </c>
      <c r="J1508" t="s">
        <v>212</v>
      </c>
      <c r="K1508" t="s">
        <v>253</v>
      </c>
      <c r="L1508" t="s">
        <v>101</v>
      </c>
      <c r="M1508">
        <v>0</v>
      </c>
      <c r="N1508">
        <v>44012</v>
      </c>
      <c r="O1508" t="str">
        <f>+VLOOKUP(Línea_Causa_Sexo_Región[[#This Row],[id_LA]],Línea_Atención[],2,0)</f>
        <v>Línea Oficina Protección Derechos</v>
      </c>
    </row>
    <row r="1509" spans="2:15" x14ac:dyDescent="0.3">
      <c r="B1509" s="4" t="str">
        <f t="shared" ref="B1509:B1572" si="72">+E1509&amp;"-"&amp;F1509</f>
        <v>4-Causa Ingreso-11</v>
      </c>
      <c r="C1509" s="4" t="str">
        <f t="shared" ref="C1509:C1572" si="73">+B1509&amp;"-"&amp;K1509</f>
        <v>4-Causa Ingreso-11-Hombres</v>
      </c>
      <c r="D1509" s="4" t="str">
        <f t="shared" ref="D1509:D1572" si="74">+C1509&amp;"-"&amp;I1509</f>
        <v>4-Causa Ingreso-11-Hombres-15</v>
      </c>
      <c r="E1509">
        <v>4</v>
      </c>
      <c r="F1509" t="s">
        <v>365</v>
      </c>
      <c r="G1509" t="s">
        <v>416</v>
      </c>
      <c r="H1509" t="s">
        <v>133</v>
      </c>
      <c r="I1509">
        <v>15</v>
      </c>
      <c r="J1509" t="s">
        <v>215</v>
      </c>
      <c r="K1509" t="s">
        <v>252</v>
      </c>
      <c r="L1509" t="s">
        <v>101</v>
      </c>
      <c r="M1509">
        <v>0</v>
      </c>
      <c r="N1509">
        <v>44012</v>
      </c>
      <c r="O1509" t="str">
        <f>+VLOOKUP(Línea_Causa_Sexo_Región[[#This Row],[id_LA]],Línea_Atención[],2,0)</f>
        <v>Línea Oficina Protección Derechos</v>
      </c>
    </row>
    <row r="1510" spans="2:15" x14ac:dyDescent="0.3">
      <c r="B1510" s="4" t="str">
        <f t="shared" si="72"/>
        <v>4-Causa Ingreso-11</v>
      </c>
      <c r="C1510" s="4" t="str">
        <f t="shared" si="73"/>
        <v>4-Causa Ingreso-11-Hombres</v>
      </c>
      <c r="D1510" s="4" t="str">
        <f t="shared" si="74"/>
        <v>4-Causa Ingreso-11-Hombres-1</v>
      </c>
      <c r="E1510">
        <v>4</v>
      </c>
      <c r="F1510" t="s">
        <v>365</v>
      </c>
      <c r="G1510" t="s">
        <v>416</v>
      </c>
      <c r="H1510" t="s">
        <v>133</v>
      </c>
      <c r="I1510">
        <v>1</v>
      </c>
      <c r="J1510" t="s">
        <v>201</v>
      </c>
      <c r="K1510" t="s">
        <v>252</v>
      </c>
      <c r="L1510" t="s">
        <v>101</v>
      </c>
      <c r="M1510">
        <v>2</v>
      </c>
      <c r="N1510">
        <v>44012</v>
      </c>
      <c r="O1510" t="str">
        <f>+VLOOKUP(Línea_Causa_Sexo_Región[[#This Row],[id_LA]],Línea_Atención[],2,0)</f>
        <v>Línea Oficina Protección Derechos</v>
      </c>
    </row>
    <row r="1511" spans="2:15" x14ac:dyDescent="0.3">
      <c r="B1511" s="4" t="str">
        <f t="shared" si="72"/>
        <v>4-Causa Ingreso-11</v>
      </c>
      <c r="C1511" s="4" t="str">
        <f t="shared" si="73"/>
        <v>4-Causa Ingreso-11-Hombres</v>
      </c>
      <c r="D1511" s="4" t="str">
        <f t="shared" si="74"/>
        <v>4-Causa Ingreso-11-Hombres-2</v>
      </c>
      <c r="E1511">
        <v>4</v>
      </c>
      <c r="F1511" t="s">
        <v>365</v>
      </c>
      <c r="G1511" t="s">
        <v>416</v>
      </c>
      <c r="H1511" t="s">
        <v>133</v>
      </c>
      <c r="I1511">
        <v>2</v>
      </c>
      <c r="J1511" t="s">
        <v>202</v>
      </c>
      <c r="K1511" t="s">
        <v>252</v>
      </c>
      <c r="L1511" t="s">
        <v>101</v>
      </c>
      <c r="M1511">
        <v>6</v>
      </c>
      <c r="N1511">
        <v>44012</v>
      </c>
      <c r="O1511" t="str">
        <f>+VLOOKUP(Línea_Causa_Sexo_Región[[#This Row],[id_LA]],Línea_Atención[],2,0)</f>
        <v>Línea Oficina Protección Derechos</v>
      </c>
    </row>
    <row r="1512" spans="2:15" x14ac:dyDescent="0.3">
      <c r="B1512" s="4" t="str">
        <f t="shared" si="72"/>
        <v>4-Causa Ingreso-11</v>
      </c>
      <c r="C1512" s="4" t="str">
        <f t="shared" si="73"/>
        <v>4-Causa Ingreso-11-Hombres</v>
      </c>
      <c r="D1512" s="4" t="str">
        <f t="shared" si="74"/>
        <v>4-Causa Ingreso-11-Hombres-3</v>
      </c>
      <c r="E1512">
        <v>4</v>
      </c>
      <c r="F1512" t="s">
        <v>365</v>
      </c>
      <c r="G1512" t="s">
        <v>416</v>
      </c>
      <c r="H1512" t="s">
        <v>133</v>
      </c>
      <c r="I1512">
        <v>3</v>
      </c>
      <c r="J1512" t="s">
        <v>203</v>
      </c>
      <c r="K1512" t="s">
        <v>252</v>
      </c>
      <c r="L1512" t="s">
        <v>101</v>
      </c>
      <c r="M1512">
        <v>0</v>
      </c>
      <c r="N1512">
        <v>44012</v>
      </c>
      <c r="O1512" t="str">
        <f>+VLOOKUP(Línea_Causa_Sexo_Región[[#This Row],[id_LA]],Línea_Atención[],2,0)</f>
        <v>Línea Oficina Protección Derechos</v>
      </c>
    </row>
    <row r="1513" spans="2:15" x14ac:dyDescent="0.3">
      <c r="B1513" s="4" t="str">
        <f t="shared" si="72"/>
        <v>4-Causa Ingreso-11</v>
      </c>
      <c r="C1513" s="4" t="str">
        <f t="shared" si="73"/>
        <v>4-Causa Ingreso-11-Hombres</v>
      </c>
      <c r="D1513" s="4" t="str">
        <f t="shared" si="74"/>
        <v>4-Causa Ingreso-11-Hombres-4</v>
      </c>
      <c r="E1513">
        <v>4</v>
      </c>
      <c r="F1513" t="s">
        <v>365</v>
      </c>
      <c r="G1513" t="s">
        <v>416</v>
      </c>
      <c r="H1513" t="s">
        <v>133</v>
      </c>
      <c r="I1513">
        <v>4</v>
      </c>
      <c r="J1513" t="s">
        <v>204</v>
      </c>
      <c r="K1513" t="s">
        <v>252</v>
      </c>
      <c r="L1513" t="s">
        <v>101</v>
      </c>
      <c r="M1513">
        <v>15</v>
      </c>
      <c r="N1513">
        <v>44012</v>
      </c>
      <c r="O1513" t="str">
        <f>+VLOOKUP(Línea_Causa_Sexo_Región[[#This Row],[id_LA]],Línea_Atención[],2,0)</f>
        <v>Línea Oficina Protección Derechos</v>
      </c>
    </row>
    <row r="1514" spans="2:15" x14ac:dyDescent="0.3">
      <c r="B1514" s="4" t="str">
        <f t="shared" si="72"/>
        <v>4-Causa Ingreso-11</v>
      </c>
      <c r="C1514" s="4" t="str">
        <f t="shared" si="73"/>
        <v>4-Causa Ingreso-11-Hombres</v>
      </c>
      <c r="D1514" s="4" t="str">
        <f t="shared" si="74"/>
        <v>4-Causa Ingreso-11-Hombres-5</v>
      </c>
      <c r="E1514">
        <v>4</v>
      </c>
      <c r="F1514" t="s">
        <v>365</v>
      </c>
      <c r="G1514" t="s">
        <v>416</v>
      </c>
      <c r="H1514" t="s">
        <v>133</v>
      </c>
      <c r="I1514">
        <v>5</v>
      </c>
      <c r="J1514" t="s">
        <v>205</v>
      </c>
      <c r="K1514" t="s">
        <v>252</v>
      </c>
      <c r="L1514" t="s">
        <v>101</v>
      </c>
      <c r="M1514">
        <v>20</v>
      </c>
      <c r="N1514">
        <v>44012</v>
      </c>
      <c r="O1514" t="str">
        <f>+VLOOKUP(Línea_Causa_Sexo_Región[[#This Row],[id_LA]],Línea_Atención[],2,0)</f>
        <v>Línea Oficina Protección Derechos</v>
      </c>
    </row>
    <row r="1515" spans="2:15" x14ac:dyDescent="0.3">
      <c r="B1515" s="4" t="str">
        <f t="shared" si="72"/>
        <v>4-Causa Ingreso-11</v>
      </c>
      <c r="C1515" s="4" t="str">
        <f t="shared" si="73"/>
        <v>4-Causa Ingreso-11-Hombres</v>
      </c>
      <c r="D1515" s="4" t="str">
        <f t="shared" si="74"/>
        <v>4-Causa Ingreso-11-Hombres-13</v>
      </c>
      <c r="E1515">
        <v>4</v>
      </c>
      <c r="F1515" t="s">
        <v>365</v>
      </c>
      <c r="G1515" t="s">
        <v>416</v>
      </c>
      <c r="H1515" t="s">
        <v>133</v>
      </c>
      <c r="I1515">
        <v>13</v>
      </c>
      <c r="J1515" t="s">
        <v>213</v>
      </c>
      <c r="K1515" t="s">
        <v>252</v>
      </c>
      <c r="L1515" t="s">
        <v>101</v>
      </c>
      <c r="M1515">
        <v>174</v>
      </c>
      <c r="N1515">
        <v>44012</v>
      </c>
      <c r="O1515" t="str">
        <f>+VLOOKUP(Línea_Causa_Sexo_Región[[#This Row],[id_LA]],Línea_Atención[],2,0)</f>
        <v>Línea Oficina Protección Derechos</v>
      </c>
    </row>
    <row r="1516" spans="2:15" x14ac:dyDescent="0.3">
      <c r="B1516" s="4" t="str">
        <f t="shared" si="72"/>
        <v>4-Causa Ingreso-11</v>
      </c>
      <c r="C1516" s="4" t="str">
        <f t="shared" si="73"/>
        <v>4-Causa Ingreso-11-Hombres</v>
      </c>
      <c r="D1516" s="4" t="str">
        <f t="shared" si="74"/>
        <v>4-Causa Ingreso-11-Hombres-6</v>
      </c>
      <c r="E1516">
        <v>4</v>
      </c>
      <c r="F1516" t="s">
        <v>365</v>
      </c>
      <c r="G1516" t="s">
        <v>416</v>
      </c>
      <c r="H1516" t="s">
        <v>133</v>
      </c>
      <c r="I1516">
        <v>6</v>
      </c>
      <c r="J1516" t="s">
        <v>206</v>
      </c>
      <c r="K1516" t="s">
        <v>252</v>
      </c>
      <c r="L1516" t="s">
        <v>101</v>
      </c>
      <c r="M1516">
        <v>1</v>
      </c>
      <c r="N1516">
        <v>44012</v>
      </c>
      <c r="O1516" t="str">
        <f>+VLOOKUP(Línea_Causa_Sexo_Región[[#This Row],[id_LA]],Línea_Atención[],2,0)</f>
        <v>Línea Oficina Protección Derechos</v>
      </c>
    </row>
    <row r="1517" spans="2:15" x14ac:dyDescent="0.3">
      <c r="B1517" s="4" t="str">
        <f t="shared" si="72"/>
        <v>4-Causa Ingreso-11</v>
      </c>
      <c r="C1517" s="4" t="str">
        <f t="shared" si="73"/>
        <v>4-Causa Ingreso-11-Hombres</v>
      </c>
      <c r="D1517" s="4" t="str">
        <f t="shared" si="74"/>
        <v>4-Causa Ingreso-11-Hombres-7</v>
      </c>
      <c r="E1517">
        <v>4</v>
      </c>
      <c r="F1517" t="s">
        <v>365</v>
      </c>
      <c r="G1517" t="s">
        <v>416</v>
      </c>
      <c r="H1517" t="s">
        <v>133</v>
      </c>
      <c r="I1517">
        <v>7</v>
      </c>
      <c r="J1517" t="s">
        <v>207</v>
      </c>
      <c r="K1517" t="s">
        <v>252</v>
      </c>
      <c r="L1517" t="s">
        <v>101</v>
      </c>
      <c r="M1517">
        <v>2</v>
      </c>
      <c r="N1517">
        <v>44012</v>
      </c>
      <c r="O1517" t="str">
        <f>+VLOOKUP(Línea_Causa_Sexo_Región[[#This Row],[id_LA]],Línea_Atención[],2,0)</f>
        <v>Línea Oficina Protección Derechos</v>
      </c>
    </row>
    <row r="1518" spans="2:15" x14ac:dyDescent="0.3">
      <c r="B1518" s="4" t="str">
        <f t="shared" si="72"/>
        <v>4-Causa Ingreso-11</v>
      </c>
      <c r="C1518" s="4" t="str">
        <f t="shared" si="73"/>
        <v>4-Causa Ingreso-11-Hombres</v>
      </c>
      <c r="D1518" s="4" t="str">
        <f t="shared" si="74"/>
        <v>4-Causa Ingreso-11-Hombres-16</v>
      </c>
      <c r="E1518">
        <v>4</v>
      </c>
      <c r="F1518" t="s">
        <v>365</v>
      </c>
      <c r="G1518" t="s">
        <v>416</v>
      </c>
      <c r="H1518" t="s">
        <v>133</v>
      </c>
      <c r="I1518">
        <v>16</v>
      </c>
      <c r="J1518" t="s">
        <v>216</v>
      </c>
      <c r="K1518" t="s">
        <v>252</v>
      </c>
      <c r="L1518" t="s">
        <v>101</v>
      </c>
      <c r="M1518">
        <v>4</v>
      </c>
      <c r="N1518">
        <v>44012</v>
      </c>
      <c r="O1518" t="str">
        <f>+VLOOKUP(Línea_Causa_Sexo_Región[[#This Row],[id_LA]],Línea_Atención[],2,0)</f>
        <v>Línea Oficina Protección Derechos</v>
      </c>
    </row>
    <row r="1519" spans="2:15" x14ac:dyDescent="0.3">
      <c r="B1519" s="4" t="str">
        <f t="shared" si="72"/>
        <v>4-Causa Ingreso-11</v>
      </c>
      <c r="C1519" s="4" t="str">
        <f t="shared" si="73"/>
        <v>4-Causa Ingreso-11-Hombres</v>
      </c>
      <c r="D1519" s="4" t="str">
        <f t="shared" si="74"/>
        <v>4-Causa Ingreso-11-Hombres-8</v>
      </c>
      <c r="E1519">
        <v>4</v>
      </c>
      <c r="F1519" t="s">
        <v>365</v>
      </c>
      <c r="G1519" t="s">
        <v>416</v>
      </c>
      <c r="H1519" t="s">
        <v>133</v>
      </c>
      <c r="I1519">
        <v>8</v>
      </c>
      <c r="J1519" t="s">
        <v>208</v>
      </c>
      <c r="K1519" t="s">
        <v>252</v>
      </c>
      <c r="L1519" t="s">
        <v>101</v>
      </c>
      <c r="M1519">
        <v>15</v>
      </c>
      <c r="N1519">
        <v>44012</v>
      </c>
      <c r="O1519" t="str">
        <f>+VLOOKUP(Línea_Causa_Sexo_Región[[#This Row],[id_LA]],Línea_Atención[],2,0)</f>
        <v>Línea Oficina Protección Derechos</v>
      </c>
    </row>
    <row r="1520" spans="2:15" x14ac:dyDescent="0.3">
      <c r="B1520" s="4" t="str">
        <f t="shared" si="72"/>
        <v>4-Causa Ingreso-11</v>
      </c>
      <c r="C1520" s="4" t="str">
        <f t="shared" si="73"/>
        <v>4-Causa Ingreso-11-Hombres</v>
      </c>
      <c r="D1520" s="4" t="str">
        <f t="shared" si="74"/>
        <v>4-Causa Ingreso-11-Hombres-9</v>
      </c>
      <c r="E1520">
        <v>4</v>
      </c>
      <c r="F1520" t="s">
        <v>365</v>
      </c>
      <c r="G1520" t="s">
        <v>416</v>
      </c>
      <c r="H1520" t="s">
        <v>133</v>
      </c>
      <c r="I1520">
        <v>9</v>
      </c>
      <c r="J1520" t="s">
        <v>209</v>
      </c>
      <c r="K1520" t="s">
        <v>252</v>
      </c>
      <c r="L1520" t="s">
        <v>101</v>
      </c>
      <c r="M1520">
        <v>41</v>
      </c>
      <c r="N1520">
        <v>44012</v>
      </c>
      <c r="O1520" t="str">
        <f>+VLOOKUP(Línea_Causa_Sexo_Región[[#This Row],[id_LA]],Línea_Atención[],2,0)</f>
        <v>Línea Oficina Protección Derechos</v>
      </c>
    </row>
    <row r="1521" spans="2:15" x14ac:dyDescent="0.3">
      <c r="B1521" s="4" t="str">
        <f t="shared" si="72"/>
        <v>4-Causa Ingreso-11</v>
      </c>
      <c r="C1521" s="4" t="str">
        <f t="shared" si="73"/>
        <v>4-Causa Ingreso-11-Hombres</v>
      </c>
      <c r="D1521" s="4" t="str">
        <f t="shared" si="74"/>
        <v>4-Causa Ingreso-11-Hombres-14</v>
      </c>
      <c r="E1521">
        <v>4</v>
      </c>
      <c r="F1521" t="s">
        <v>365</v>
      </c>
      <c r="G1521" t="s">
        <v>416</v>
      </c>
      <c r="H1521" t="s">
        <v>133</v>
      </c>
      <c r="I1521">
        <v>14</v>
      </c>
      <c r="J1521" t="s">
        <v>214</v>
      </c>
      <c r="K1521" t="s">
        <v>252</v>
      </c>
      <c r="L1521" t="s">
        <v>101</v>
      </c>
      <c r="M1521">
        <v>5</v>
      </c>
      <c r="N1521">
        <v>44012</v>
      </c>
      <c r="O1521" t="str">
        <f>+VLOOKUP(Línea_Causa_Sexo_Región[[#This Row],[id_LA]],Línea_Atención[],2,0)</f>
        <v>Línea Oficina Protección Derechos</v>
      </c>
    </row>
    <row r="1522" spans="2:15" x14ac:dyDescent="0.3">
      <c r="B1522" s="4" t="str">
        <f t="shared" si="72"/>
        <v>4-Causa Ingreso-11</v>
      </c>
      <c r="C1522" s="4" t="str">
        <f t="shared" si="73"/>
        <v>4-Causa Ingreso-11-Hombres</v>
      </c>
      <c r="D1522" s="4" t="str">
        <f t="shared" si="74"/>
        <v>4-Causa Ingreso-11-Hombres-10</v>
      </c>
      <c r="E1522">
        <v>4</v>
      </c>
      <c r="F1522" t="s">
        <v>365</v>
      </c>
      <c r="G1522" t="s">
        <v>416</v>
      </c>
      <c r="H1522" t="s">
        <v>133</v>
      </c>
      <c r="I1522">
        <v>10</v>
      </c>
      <c r="J1522" t="s">
        <v>210</v>
      </c>
      <c r="K1522" t="s">
        <v>252</v>
      </c>
      <c r="L1522" t="s">
        <v>101</v>
      </c>
      <c r="M1522">
        <v>6</v>
      </c>
      <c r="N1522">
        <v>44012</v>
      </c>
      <c r="O1522" t="str">
        <f>+VLOOKUP(Línea_Causa_Sexo_Región[[#This Row],[id_LA]],Línea_Atención[],2,0)</f>
        <v>Línea Oficina Protección Derechos</v>
      </c>
    </row>
    <row r="1523" spans="2:15" x14ac:dyDescent="0.3">
      <c r="B1523" s="4" t="str">
        <f t="shared" si="72"/>
        <v>4-Causa Ingreso-11</v>
      </c>
      <c r="C1523" s="4" t="str">
        <f t="shared" si="73"/>
        <v>4-Causa Ingreso-11-Hombres</v>
      </c>
      <c r="D1523" s="4" t="str">
        <f t="shared" si="74"/>
        <v>4-Causa Ingreso-11-Hombres-11</v>
      </c>
      <c r="E1523">
        <v>4</v>
      </c>
      <c r="F1523" t="s">
        <v>365</v>
      </c>
      <c r="G1523" t="s">
        <v>416</v>
      </c>
      <c r="H1523" t="s">
        <v>133</v>
      </c>
      <c r="I1523">
        <v>11</v>
      </c>
      <c r="J1523" t="s">
        <v>211</v>
      </c>
      <c r="K1523" t="s">
        <v>252</v>
      </c>
      <c r="L1523" t="s">
        <v>101</v>
      </c>
      <c r="M1523">
        <v>0</v>
      </c>
      <c r="N1523">
        <v>44012</v>
      </c>
      <c r="O1523" t="str">
        <f>+VLOOKUP(Línea_Causa_Sexo_Región[[#This Row],[id_LA]],Línea_Atención[],2,0)</f>
        <v>Línea Oficina Protección Derechos</v>
      </c>
    </row>
    <row r="1524" spans="2:15" x14ac:dyDescent="0.3">
      <c r="B1524" s="4" t="str">
        <f t="shared" si="72"/>
        <v>4-Causa Ingreso-11</v>
      </c>
      <c r="C1524" s="4" t="str">
        <f t="shared" si="73"/>
        <v>4-Causa Ingreso-11-Hombres</v>
      </c>
      <c r="D1524" s="4" t="str">
        <f t="shared" si="74"/>
        <v>4-Causa Ingreso-11-Hombres-12</v>
      </c>
      <c r="E1524">
        <v>4</v>
      </c>
      <c r="F1524" t="s">
        <v>365</v>
      </c>
      <c r="G1524" t="s">
        <v>416</v>
      </c>
      <c r="H1524" t="s">
        <v>133</v>
      </c>
      <c r="I1524">
        <v>12</v>
      </c>
      <c r="J1524" t="s">
        <v>212</v>
      </c>
      <c r="K1524" t="s">
        <v>252</v>
      </c>
      <c r="L1524" t="s">
        <v>101</v>
      </c>
      <c r="M1524">
        <v>0</v>
      </c>
      <c r="N1524">
        <v>44012</v>
      </c>
      <c r="O1524" t="str">
        <f>+VLOOKUP(Línea_Causa_Sexo_Región[[#This Row],[id_LA]],Línea_Atención[],2,0)</f>
        <v>Línea Oficina Protección Derechos</v>
      </c>
    </row>
    <row r="1525" spans="2:15" x14ac:dyDescent="0.3">
      <c r="B1525" s="4" t="str">
        <f t="shared" si="72"/>
        <v>4-Causa Ingreso-11</v>
      </c>
      <c r="C1525" s="4" t="str">
        <f t="shared" si="73"/>
        <v>4-Causa Ingreso-11-Mujeres</v>
      </c>
      <c r="D1525" s="4" t="str">
        <f t="shared" si="74"/>
        <v>4-Causa Ingreso-11-Mujeres-15</v>
      </c>
      <c r="E1525">
        <v>4</v>
      </c>
      <c r="F1525" t="s">
        <v>365</v>
      </c>
      <c r="G1525" t="s">
        <v>416</v>
      </c>
      <c r="H1525" t="s">
        <v>133</v>
      </c>
      <c r="I1525">
        <v>15</v>
      </c>
      <c r="J1525" t="s">
        <v>215</v>
      </c>
      <c r="K1525" t="s">
        <v>253</v>
      </c>
      <c r="L1525" t="s">
        <v>101</v>
      </c>
      <c r="M1525">
        <v>5</v>
      </c>
      <c r="N1525">
        <v>44012</v>
      </c>
      <c r="O1525" t="str">
        <f>+VLOOKUP(Línea_Causa_Sexo_Región[[#This Row],[id_LA]],Línea_Atención[],2,0)</f>
        <v>Línea Oficina Protección Derechos</v>
      </c>
    </row>
    <row r="1526" spans="2:15" x14ac:dyDescent="0.3">
      <c r="B1526" s="4" t="str">
        <f t="shared" si="72"/>
        <v>4-Causa Ingreso-11</v>
      </c>
      <c r="C1526" s="4" t="str">
        <f t="shared" si="73"/>
        <v>4-Causa Ingreso-11-Mujeres</v>
      </c>
      <c r="D1526" s="4" t="str">
        <f t="shared" si="74"/>
        <v>4-Causa Ingreso-11-Mujeres-1</v>
      </c>
      <c r="E1526">
        <v>4</v>
      </c>
      <c r="F1526" t="s">
        <v>365</v>
      </c>
      <c r="G1526" t="s">
        <v>416</v>
      </c>
      <c r="H1526" t="s">
        <v>133</v>
      </c>
      <c r="I1526">
        <v>1</v>
      </c>
      <c r="J1526" t="s">
        <v>201</v>
      </c>
      <c r="K1526" t="s">
        <v>253</v>
      </c>
      <c r="L1526" t="s">
        <v>101</v>
      </c>
      <c r="M1526">
        <v>18</v>
      </c>
      <c r="N1526">
        <v>44012</v>
      </c>
      <c r="O1526" t="str">
        <f>+VLOOKUP(Línea_Causa_Sexo_Región[[#This Row],[id_LA]],Línea_Atención[],2,0)</f>
        <v>Línea Oficina Protección Derechos</v>
      </c>
    </row>
    <row r="1527" spans="2:15" x14ac:dyDescent="0.3">
      <c r="B1527" s="4" t="str">
        <f t="shared" si="72"/>
        <v>4-Causa Ingreso-11</v>
      </c>
      <c r="C1527" s="4" t="str">
        <f t="shared" si="73"/>
        <v>4-Causa Ingreso-11-Mujeres</v>
      </c>
      <c r="D1527" s="4" t="str">
        <f t="shared" si="74"/>
        <v>4-Causa Ingreso-11-Mujeres-2</v>
      </c>
      <c r="E1527">
        <v>4</v>
      </c>
      <c r="F1527" t="s">
        <v>365</v>
      </c>
      <c r="G1527" t="s">
        <v>416</v>
      </c>
      <c r="H1527" t="s">
        <v>133</v>
      </c>
      <c r="I1527">
        <v>2</v>
      </c>
      <c r="J1527" t="s">
        <v>202</v>
      </c>
      <c r="K1527" t="s">
        <v>253</v>
      </c>
      <c r="L1527" t="s">
        <v>101</v>
      </c>
      <c r="M1527">
        <v>6</v>
      </c>
      <c r="N1527">
        <v>44012</v>
      </c>
      <c r="O1527" t="str">
        <f>+VLOOKUP(Línea_Causa_Sexo_Región[[#This Row],[id_LA]],Línea_Atención[],2,0)</f>
        <v>Línea Oficina Protección Derechos</v>
      </c>
    </row>
    <row r="1528" spans="2:15" x14ac:dyDescent="0.3">
      <c r="B1528" s="4" t="str">
        <f t="shared" si="72"/>
        <v>4-Causa Ingreso-11</v>
      </c>
      <c r="C1528" s="4" t="str">
        <f t="shared" si="73"/>
        <v>4-Causa Ingreso-11-Mujeres</v>
      </c>
      <c r="D1528" s="4" t="str">
        <f t="shared" si="74"/>
        <v>4-Causa Ingreso-11-Mujeres-3</v>
      </c>
      <c r="E1528">
        <v>4</v>
      </c>
      <c r="F1528" t="s">
        <v>365</v>
      </c>
      <c r="G1528" t="s">
        <v>416</v>
      </c>
      <c r="H1528" t="s">
        <v>133</v>
      </c>
      <c r="I1528">
        <v>3</v>
      </c>
      <c r="J1528" t="s">
        <v>203</v>
      </c>
      <c r="K1528" t="s">
        <v>253</v>
      </c>
      <c r="L1528" t="s">
        <v>101</v>
      </c>
      <c r="M1528">
        <v>1</v>
      </c>
      <c r="N1528">
        <v>44012</v>
      </c>
      <c r="O1528" t="str">
        <f>+VLOOKUP(Línea_Causa_Sexo_Región[[#This Row],[id_LA]],Línea_Atención[],2,0)</f>
        <v>Línea Oficina Protección Derechos</v>
      </c>
    </row>
    <row r="1529" spans="2:15" x14ac:dyDescent="0.3">
      <c r="B1529" s="4" t="str">
        <f t="shared" si="72"/>
        <v>4-Causa Ingreso-11</v>
      </c>
      <c r="C1529" s="4" t="str">
        <f t="shared" si="73"/>
        <v>4-Causa Ingreso-11-Mujeres</v>
      </c>
      <c r="D1529" s="4" t="str">
        <f t="shared" si="74"/>
        <v>4-Causa Ingreso-11-Mujeres-4</v>
      </c>
      <c r="E1529">
        <v>4</v>
      </c>
      <c r="F1529" t="s">
        <v>365</v>
      </c>
      <c r="G1529" t="s">
        <v>416</v>
      </c>
      <c r="H1529" t="s">
        <v>133</v>
      </c>
      <c r="I1529">
        <v>4</v>
      </c>
      <c r="J1529" t="s">
        <v>204</v>
      </c>
      <c r="K1529" t="s">
        <v>253</v>
      </c>
      <c r="L1529" t="s">
        <v>101</v>
      </c>
      <c r="M1529">
        <v>32</v>
      </c>
      <c r="N1529">
        <v>44012</v>
      </c>
      <c r="O1529" t="str">
        <f>+VLOOKUP(Línea_Causa_Sexo_Región[[#This Row],[id_LA]],Línea_Atención[],2,0)</f>
        <v>Línea Oficina Protección Derechos</v>
      </c>
    </row>
    <row r="1530" spans="2:15" x14ac:dyDescent="0.3">
      <c r="B1530" s="4" t="str">
        <f t="shared" si="72"/>
        <v>4-Causa Ingreso-11</v>
      </c>
      <c r="C1530" s="4" t="str">
        <f t="shared" si="73"/>
        <v>4-Causa Ingreso-11-Mujeres</v>
      </c>
      <c r="D1530" s="4" t="str">
        <f t="shared" si="74"/>
        <v>4-Causa Ingreso-11-Mujeres-5</v>
      </c>
      <c r="E1530">
        <v>4</v>
      </c>
      <c r="F1530" t="s">
        <v>365</v>
      </c>
      <c r="G1530" t="s">
        <v>416</v>
      </c>
      <c r="H1530" t="s">
        <v>133</v>
      </c>
      <c r="I1530">
        <v>5</v>
      </c>
      <c r="J1530" t="s">
        <v>205</v>
      </c>
      <c r="K1530" t="s">
        <v>253</v>
      </c>
      <c r="L1530" t="s">
        <v>101</v>
      </c>
      <c r="M1530">
        <v>19</v>
      </c>
      <c r="N1530">
        <v>44012</v>
      </c>
      <c r="O1530" t="str">
        <f>+VLOOKUP(Línea_Causa_Sexo_Región[[#This Row],[id_LA]],Línea_Atención[],2,0)</f>
        <v>Línea Oficina Protección Derechos</v>
      </c>
    </row>
    <row r="1531" spans="2:15" x14ac:dyDescent="0.3">
      <c r="B1531" s="4" t="str">
        <f t="shared" si="72"/>
        <v>4-Causa Ingreso-11</v>
      </c>
      <c r="C1531" s="4" t="str">
        <f t="shared" si="73"/>
        <v>4-Causa Ingreso-11-Mujeres</v>
      </c>
      <c r="D1531" s="4" t="str">
        <f t="shared" si="74"/>
        <v>4-Causa Ingreso-11-Mujeres-13</v>
      </c>
      <c r="E1531">
        <v>4</v>
      </c>
      <c r="F1531" t="s">
        <v>365</v>
      </c>
      <c r="G1531" t="s">
        <v>416</v>
      </c>
      <c r="H1531" t="s">
        <v>133</v>
      </c>
      <c r="I1531">
        <v>13</v>
      </c>
      <c r="J1531" t="s">
        <v>213</v>
      </c>
      <c r="K1531" t="s">
        <v>253</v>
      </c>
      <c r="L1531" t="s">
        <v>101</v>
      </c>
      <c r="M1531">
        <v>408</v>
      </c>
      <c r="N1531">
        <v>44012</v>
      </c>
      <c r="O1531" t="str">
        <f>+VLOOKUP(Línea_Causa_Sexo_Región[[#This Row],[id_LA]],Línea_Atención[],2,0)</f>
        <v>Línea Oficina Protección Derechos</v>
      </c>
    </row>
    <row r="1532" spans="2:15" x14ac:dyDescent="0.3">
      <c r="B1532" s="4" t="str">
        <f t="shared" si="72"/>
        <v>4-Causa Ingreso-11</v>
      </c>
      <c r="C1532" s="4" t="str">
        <f t="shared" si="73"/>
        <v>4-Causa Ingreso-11-Mujeres</v>
      </c>
      <c r="D1532" s="4" t="str">
        <f t="shared" si="74"/>
        <v>4-Causa Ingreso-11-Mujeres-6</v>
      </c>
      <c r="E1532">
        <v>4</v>
      </c>
      <c r="F1532" t="s">
        <v>365</v>
      </c>
      <c r="G1532" t="s">
        <v>416</v>
      </c>
      <c r="H1532" t="s">
        <v>133</v>
      </c>
      <c r="I1532">
        <v>6</v>
      </c>
      <c r="J1532" t="s">
        <v>206</v>
      </c>
      <c r="K1532" t="s">
        <v>253</v>
      </c>
      <c r="L1532" t="s">
        <v>101</v>
      </c>
      <c r="M1532">
        <v>6</v>
      </c>
      <c r="N1532">
        <v>44012</v>
      </c>
      <c r="O1532" t="str">
        <f>+VLOOKUP(Línea_Causa_Sexo_Región[[#This Row],[id_LA]],Línea_Atención[],2,0)</f>
        <v>Línea Oficina Protección Derechos</v>
      </c>
    </row>
    <row r="1533" spans="2:15" x14ac:dyDescent="0.3">
      <c r="B1533" s="4" t="str">
        <f t="shared" si="72"/>
        <v>4-Causa Ingreso-11</v>
      </c>
      <c r="C1533" s="4" t="str">
        <f t="shared" si="73"/>
        <v>4-Causa Ingreso-11-Mujeres</v>
      </c>
      <c r="D1533" s="4" t="str">
        <f t="shared" si="74"/>
        <v>4-Causa Ingreso-11-Mujeres-7</v>
      </c>
      <c r="E1533">
        <v>4</v>
      </c>
      <c r="F1533" t="s">
        <v>365</v>
      </c>
      <c r="G1533" t="s">
        <v>416</v>
      </c>
      <c r="H1533" t="s">
        <v>133</v>
      </c>
      <c r="I1533">
        <v>7</v>
      </c>
      <c r="J1533" t="s">
        <v>207</v>
      </c>
      <c r="K1533" t="s">
        <v>253</v>
      </c>
      <c r="L1533" t="s">
        <v>101</v>
      </c>
      <c r="M1533">
        <v>24</v>
      </c>
      <c r="N1533">
        <v>44012</v>
      </c>
      <c r="O1533" t="str">
        <f>+VLOOKUP(Línea_Causa_Sexo_Región[[#This Row],[id_LA]],Línea_Atención[],2,0)</f>
        <v>Línea Oficina Protección Derechos</v>
      </c>
    </row>
    <row r="1534" spans="2:15" x14ac:dyDescent="0.3">
      <c r="B1534" s="4" t="str">
        <f t="shared" si="72"/>
        <v>4-Causa Ingreso-11</v>
      </c>
      <c r="C1534" s="4" t="str">
        <f t="shared" si="73"/>
        <v>4-Causa Ingreso-11-Mujeres</v>
      </c>
      <c r="D1534" s="4" t="str">
        <f t="shared" si="74"/>
        <v>4-Causa Ingreso-11-Mujeres-16</v>
      </c>
      <c r="E1534">
        <v>4</v>
      </c>
      <c r="F1534" t="s">
        <v>365</v>
      </c>
      <c r="G1534" t="s">
        <v>416</v>
      </c>
      <c r="H1534" t="s">
        <v>133</v>
      </c>
      <c r="I1534">
        <v>16</v>
      </c>
      <c r="J1534" t="s">
        <v>216</v>
      </c>
      <c r="K1534" t="s">
        <v>253</v>
      </c>
      <c r="L1534" t="s">
        <v>101</v>
      </c>
      <c r="M1534">
        <v>19</v>
      </c>
      <c r="N1534">
        <v>44012</v>
      </c>
      <c r="O1534" t="str">
        <f>+VLOOKUP(Línea_Causa_Sexo_Región[[#This Row],[id_LA]],Línea_Atención[],2,0)</f>
        <v>Línea Oficina Protección Derechos</v>
      </c>
    </row>
    <row r="1535" spans="2:15" x14ac:dyDescent="0.3">
      <c r="B1535" s="4" t="str">
        <f t="shared" si="72"/>
        <v>4-Causa Ingreso-11</v>
      </c>
      <c r="C1535" s="4" t="str">
        <f t="shared" si="73"/>
        <v>4-Causa Ingreso-11-Mujeres</v>
      </c>
      <c r="D1535" s="4" t="str">
        <f t="shared" si="74"/>
        <v>4-Causa Ingreso-11-Mujeres-8</v>
      </c>
      <c r="E1535">
        <v>4</v>
      </c>
      <c r="F1535" t="s">
        <v>365</v>
      </c>
      <c r="G1535" t="s">
        <v>416</v>
      </c>
      <c r="H1535" t="s">
        <v>133</v>
      </c>
      <c r="I1535">
        <v>8</v>
      </c>
      <c r="J1535" t="s">
        <v>208</v>
      </c>
      <c r="K1535" t="s">
        <v>253</v>
      </c>
      <c r="L1535" t="s">
        <v>101</v>
      </c>
      <c r="M1535">
        <v>58</v>
      </c>
      <c r="N1535">
        <v>44012</v>
      </c>
      <c r="O1535" t="str">
        <f>+VLOOKUP(Línea_Causa_Sexo_Región[[#This Row],[id_LA]],Línea_Atención[],2,0)</f>
        <v>Línea Oficina Protección Derechos</v>
      </c>
    </row>
    <row r="1536" spans="2:15" x14ac:dyDescent="0.3">
      <c r="B1536" s="4" t="str">
        <f t="shared" si="72"/>
        <v>4-Causa Ingreso-11</v>
      </c>
      <c r="C1536" s="4" t="str">
        <f t="shared" si="73"/>
        <v>4-Causa Ingreso-11-Mujeres</v>
      </c>
      <c r="D1536" s="4" t="str">
        <f t="shared" si="74"/>
        <v>4-Causa Ingreso-11-Mujeres-9</v>
      </c>
      <c r="E1536">
        <v>4</v>
      </c>
      <c r="F1536" t="s">
        <v>365</v>
      </c>
      <c r="G1536" t="s">
        <v>416</v>
      </c>
      <c r="H1536" t="s">
        <v>133</v>
      </c>
      <c r="I1536">
        <v>9</v>
      </c>
      <c r="J1536" t="s">
        <v>209</v>
      </c>
      <c r="K1536" t="s">
        <v>253</v>
      </c>
      <c r="L1536" t="s">
        <v>101</v>
      </c>
      <c r="M1536">
        <v>95</v>
      </c>
      <c r="N1536">
        <v>44012</v>
      </c>
      <c r="O1536" t="str">
        <f>+VLOOKUP(Línea_Causa_Sexo_Región[[#This Row],[id_LA]],Línea_Atención[],2,0)</f>
        <v>Línea Oficina Protección Derechos</v>
      </c>
    </row>
    <row r="1537" spans="2:15" x14ac:dyDescent="0.3">
      <c r="B1537" s="4" t="str">
        <f t="shared" si="72"/>
        <v>4-Causa Ingreso-11</v>
      </c>
      <c r="C1537" s="4" t="str">
        <f t="shared" si="73"/>
        <v>4-Causa Ingreso-11-Mujeres</v>
      </c>
      <c r="D1537" s="4" t="str">
        <f t="shared" si="74"/>
        <v>4-Causa Ingreso-11-Mujeres-14</v>
      </c>
      <c r="E1537">
        <v>4</v>
      </c>
      <c r="F1537" t="s">
        <v>365</v>
      </c>
      <c r="G1537" t="s">
        <v>416</v>
      </c>
      <c r="H1537" t="s">
        <v>133</v>
      </c>
      <c r="I1537">
        <v>14</v>
      </c>
      <c r="J1537" t="s">
        <v>214</v>
      </c>
      <c r="K1537" t="s">
        <v>253</v>
      </c>
      <c r="L1537" t="s">
        <v>101</v>
      </c>
      <c r="M1537">
        <v>16</v>
      </c>
      <c r="N1537">
        <v>44012</v>
      </c>
      <c r="O1537" t="str">
        <f>+VLOOKUP(Línea_Causa_Sexo_Región[[#This Row],[id_LA]],Línea_Atención[],2,0)</f>
        <v>Línea Oficina Protección Derechos</v>
      </c>
    </row>
    <row r="1538" spans="2:15" x14ac:dyDescent="0.3">
      <c r="B1538" s="4" t="str">
        <f t="shared" si="72"/>
        <v>4-Causa Ingreso-11</v>
      </c>
      <c r="C1538" s="4" t="str">
        <f t="shared" si="73"/>
        <v>4-Causa Ingreso-11-Mujeres</v>
      </c>
      <c r="D1538" s="4" t="str">
        <f t="shared" si="74"/>
        <v>4-Causa Ingreso-11-Mujeres-10</v>
      </c>
      <c r="E1538">
        <v>4</v>
      </c>
      <c r="F1538" t="s">
        <v>365</v>
      </c>
      <c r="G1538" t="s">
        <v>416</v>
      </c>
      <c r="H1538" t="s">
        <v>133</v>
      </c>
      <c r="I1538">
        <v>10</v>
      </c>
      <c r="J1538" t="s">
        <v>210</v>
      </c>
      <c r="K1538" t="s">
        <v>253</v>
      </c>
      <c r="L1538" t="s">
        <v>101</v>
      </c>
      <c r="M1538">
        <v>27</v>
      </c>
      <c r="N1538">
        <v>44012</v>
      </c>
      <c r="O1538" t="str">
        <f>+VLOOKUP(Línea_Causa_Sexo_Región[[#This Row],[id_LA]],Línea_Atención[],2,0)</f>
        <v>Línea Oficina Protección Derechos</v>
      </c>
    </row>
    <row r="1539" spans="2:15" x14ac:dyDescent="0.3">
      <c r="B1539" s="4" t="str">
        <f t="shared" si="72"/>
        <v>4-Causa Ingreso-11</v>
      </c>
      <c r="C1539" s="4" t="str">
        <f t="shared" si="73"/>
        <v>4-Causa Ingreso-11-Mujeres</v>
      </c>
      <c r="D1539" s="4" t="str">
        <f t="shared" si="74"/>
        <v>4-Causa Ingreso-11-Mujeres-11</v>
      </c>
      <c r="E1539">
        <v>4</v>
      </c>
      <c r="F1539" t="s">
        <v>365</v>
      </c>
      <c r="G1539" t="s">
        <v>416</v>
      </c>
      <c r="H1539" t="s">
        <v>133</v>
      </c>
      <c r="I1539">
        <v>11</v>
      </c>
      <c r="J1539" t="s">
        <v>211</v>
      </c>
      <c r="K1539" t="s">
        <v>253</v>
      </c>
      <c r="L1539" t="s">
        <v>101</v>
      </c>
      <c r="M1539">
        <v>0</v>
      </c>
      <c r="N1539">
        <v>44012</v>
      </c>
      <c r="O1539" t="str">
        <f>+VLOOKUP(Línea_Causa_Sexo_Región[[#This Row],[id_LA]],Línea_Atención[],2,0)</f>
        <v>Línea Oficina Protección Derechos</v>
      </c>
    </row>
    <row r="1540" spans="2:15" x14ac:dyDescent="0.3">
      <c r="B1540" s="4" t="str">
        <f t="shared" si="72"/>
        <v>4-Causa Ingreso-11</v>
      </c>
      <c r="C1540" s="4" t="str">
        <f t="shared" si="73"/>
        <v>4-Causa Ingreso-11-Mujeres</v>
      </c>
      <c r="D1540" s="4" t="str">
        <f t="shared" si="74"/>
        <v>4-Causa Ingreso-11-Mujeres-12</v>
      </c>
      <c r="E1540">
        <v>4</v>
      </c>
      <c r="F1540" t="s">
        <v>365</v>
      </c>
      <c r="G1540" t="s">
        <v>416</v>
      </c>
      <c r="H1540" t="s">
        <v>133</v>
      </c>
      <c r="I1540">
        <v>12</v>
      </c>
      <c r="J1540" t="s">
        <v>212</v>
      </c>
      <c r="K1540" t="s">
        <v>253</v>
      </c>
      <c r="L1540" t="s">
        <v>101</v>
      </c>
      <c r="M1540">
        <v>0</v>
      </c>
      <c r="N1540">
        <v>44012</v>
      </c>
      <c r="O1540" t="str">
        <f>+VLOOKUP(Línea_Causa_Sexo_Región[[#This Row],[id_LA]],Línea_Atención[],2,0)</f>
        <v>Línea Oficina Protección Derechos</v>
      </c>
    </row>
    <row r="1541" spans="2:15" x14ac:dyDescent="0.3">
      <c r="B1541" s="4" t="str">
        <f t="shared" si="72"/>
        <v>4-Causa Ingreso-12</v>
      </c>
      <c r="C1541" s="4" t="str">
        <f t="shared" si="73"/>
        <v>4-Causa Ingreso-12-Hombres</v>
      </c>
      <c r="D1541" s="4" t="str">
        <f t="shared" si="74"/>
        <v>4-Causa Ingreso-12-Hombres-15</v>
      </c>
      <c r="E1541">
        <v>4</v>
      </c>
      <c r="F1541" t="s">
        <v>366</v>
      </c>
      <c r="G1541" t="s">
        <v>416</v>
      </c>
      <c r="H1541" t="s">
        <v>130</v>
      </c>
      <c r="I1541">
        <v>15</v>
      </c>
      <c r="J1541" t="s">
        <v>215</v>
      </c>
      <c r="K1541" t="s">
        <v>252</v>
      </c>
      <c r="L1541" t="s">
        <v>101</v>
      </c>
      <c r="M1541">
        <v>12</v>
      </c>
      <c r="N1541">
        <v>44012</v>
      </c>
      <c r="O1541" t="str">
        <f>+VLOOKUP(Línea_Causa_Sexo_Región[[#This Row],[id_LA]],Línea_Atención[],2,0)</f>
        <v>Línea Oficina Protección Derechos</v>
      </c>
    </row>
    <row r="1542" spans="2:15" x14ac:dyDescent="0.3">
      <c r="B1542" s="4" t="str">
        <f t="shared" si="72"/>
        <v>4-Causa Ingreso-12</v>
      </c>
      <c r="C1542" s="4" t="str">
        <f t="shared" si="73"/>
        <v>4-Causa Ingreso-12-Hombres</v>
      </c>
      <c r="D1542" s="4" t="str">
        <f t="shared" si="74"/>
        <v>4-Causa Ingreso-12-Hombres-1</v>
      </c>
      <c r="E1542">
        <v>4</v>
      </c>
      <c r="F1542" t="s">
        <v>366</v>
      </c>
      <c r="G1542" t="s">
        <v>416</v>
      </c>
      <c r="H1542" t="s">
        <v>130</v>
      </c>
      <c r="I1542">
        <v>1</v>
      </c>
      <c r="J1542" t="s">
        <v>201</v>
      </c>
      <c r="K1542" t="s">
        <v>252</v>
      </c>
      <c r="L1542" t="s">
        <v>101</v>
      </c>
      <c r="M1542">
        <v>59</v>
      </c>
      <c r="N1542">
        <v>44012</v>
      </c>
      <c r="O1542" t="str">
        <f>+VLOOKUP(Línea_Causa_Sexo_Región[[#This Row],[id_LA]],Línea_Atención[],2,0)</f>
        <v>Línea Oficina Protección Derechos</v>
      </c>
    </row>
    <row r="1543" spans="2:15" x14ac:dyDescent="0.3">
      <c r="B1543" s="4" t="str">
        <f t="shared" si="72"/>
        <v>4-Causa Ingreso-12</v>
      </c>
      <c r="C1543" s="4" t="str">
        <f t="shared" si="73"/>
        <v>4-Causa Ingreso-12-Hombres</v>
      </c>
      <c r="D1543" s="4" t="str">
        <f t="shared" si="74"/>
        <v>4-Causa Ingreso-12-Hombres-2</v>
      </c>
      <c r="E1543">
        <v>4</v>
      </c>
      <c r="F1543" t="s">
        <v>366</v>
      </c>
      <c r="G1543" t="s">
        <v>416</v>
      </c>
      <c r="H1543" t="s">
        <v>130</v>
      </c>
      <c r="I1543">
        <v>2</v>
      </c>
      <c r="J1543" t="s">
        <v>202</v>
      </c>
      <c r="K1543" t="s">
        <v>252</v>
      </c>
      <c r="L1543" t="s">
        <v>101</v>
      </c>
      <c r="M1543">
        <v>14</v>
      </c>
      <c r="N1543">
        <v>44012</v>
      </c>
      <c r="O1543" t="str">
        <f>+VLOOKUP(Línea_Causa_Sexo_Región[[#This Row],[id_LA]],Línea_Atención[],2,0)</f>
        <v>Línea Oficina Protección Derechos</v>
      </c>
    </row>
    <row r="1544" spans="2:15" x14ac:dyDescent="0.3">
      <c r="B1544" s="4" t="str">
        <f t="shared" si="72"/>
        <v>4-Causa Ingreso-12</v>
      </c>
      <c r="C1544" s="4" t="str">
        <f t="shared" si="73"/>
        <v>4-Causa Ingreso-12-Hombres</v>
      </c>
      <c r="D1544" s="4" t="str">
        <f t="shared" si="74"/>
        <v>4-Causa Ingreso-12-Hombres-3</v>
      </c>
      <c r="E1544">
        <v>4</v>
      </c>
      <c r="F1544" t="s">
        <v>366</v>
      </c>
      <c r="G1544" t="s">
        <v>416</v>
      </c>
      <c r="H1544" t="s">
        <v>130</v>
      </c>
      <c r="I1544">
        <v>3</v>
      </c>
      <c r="J1544" t="s">
        <v>203</v>
      </c>
      <c r="K1544" t="s">
        <v>252</v>
      </c>
      <c r="L1544" t="s">
        <v>101</v>
      </c>
      <c r="M1544">
        <v>22</v>
      </c>
      <c r="N1544">
        <v>44012</v>
      </c>
      <c r="O1544" t="str">
        <f>+VLOOKUP(Línea_Causa_Sexo_Región[[#This Row],[id_LA]],Línea_Atención[],2,0)</f>
        <v>Línea Oficina Protección Derechos</v>
      </c>
    </row>
    <row r="1545" spans="2:15" x14ac:dyDescent="0.3">
      <c r="B1545" s="4" t="str">
        <f t="shared" si="72"/>
        <v>4-Causa Ingreso-12</v>
      </c>
      <c r="C1545" s="4" t="str">
        <f t="shared" si="73"/>
        <v>4-Causa Ingreso-12-Hombres</v>
      </c>
      <c r="D1545" s="4" t="str">
        <f t="shared" si="74"/>
        <v>4-Causa Ingreso-12-Hombres-4</v>
      </c>
      <c r="E1545">
        <v>4</v>
      </c>
      <c r="F1545" t="s">
        <v>366</v>
      </c>
      <c r="G1545" t="s">
        <v>416</v>
      </c>
      <c r="H1545" t="s">
        <v>130</v>
      </c>
      <c r="I1545">
        <v>4</v>
      </c>
      <c r="J1545" t="s">
        <v>204</v>
      </c>
      <c r="K1545" t="s">
        <v>252</v>
      </c>
      <c r="L1545" t="s">
        <v>101</v>
      </c>
      <c r="M1545">
        <v>105</v>
      </c>
      <c r="N1545">
        <v>44012</v>
      </c>
      <c r="O1545" t="str">
        <f>+VLOOKUP(Línea_Causa_Sexo_Región[[#This Row],[id_LA]],Línea_Atención[],2,0)</f>
        <v>Línea Oficina Protección Derechos</v>
      </c>
    </row>
    <row r="1546" spans="2:15" x14ac:dyDescent="0.3">
      <c r="B1546" s="4" t="str">
        <f t="shared" si="72"/>
        <v>4-Causa Ingreso-12</v>
      </c>
      <c r="C1546" s="4" t="str">
        <f t="shared" si="73"/>
        <v>4-Causa Ingreso-12-Hombres</v>
      </c>
      <c r="D1546" s="4" t="str">
        <f t="shared" si="74"/>
        <v>4-Causa Ingreso-12-Hombres-5</v>
      </c>
      <c r="E1546">
        <v>4</v>
      </c>
      <c r="F1546" t="s">
        <v>366</v>
      </c>
      <c r="G1546" t="s">
        <v>416</v>
      </c>
      <c r="H1546" t="s">
        <v>130</v>
      </c>
      <c r="I1546">
        <v>5</v>
      </c>
      <c r="J1546" t="s">
        <v>205</v>
      </c>
      <c r="K1546" t="s">
        <v>252</v>
      </c>
      <c r="L1546" t="s">
        <v>101</v>
      </c>
      <c r="M1546">
        <v>101</v>
      </c>
      <c r="N1546">
        <v>44012</v>
      </c>
      <c r="O1546" t="str">
        <f>+VLOOKUP(Línea_Causa_Sexo_Región[[#This Row],[id_LA]],Línea_Atención[],2,0)</f>
        <v>Línea Oficina Protección Derechos</v>
      </c>
    </row>
    <row r="1547" spans="2:15" x14ac:dyDescent="0.3">
      <c r="B1547" s="4" t="str">
        <f t="shared" si="72"/>
        <v>4-Causa Ingreso-12</v>
      </c>
      <c r="C1547" s="4" t="str">
        <f t="shared" si="73"/>
        <v>4-Causa Ingreso-12-Hombres</v>
      </c>
      <c r="D1547" s="4" t="str">
        <f t="shared" si="74"/>
        <v>4-Causa Ingreso-12-Hombres-13</v>
      </c>
      <c r="E1547">
        <v>4</v>
      </c>
      <c r="F1547" t="s">
        <v>366</v>
      </c>
      <c r="G1547" t="s">
        <v>416</v>
      </c>
      <c r="H1547" t="s">
        <v>130</v>
      </c>
      <c r="I1547">
        <v>13</v>
      </c>
      <c r="J1547" t="s">
        <v>213</v>
      </c>
      <c r="K1547" t="s">
        <v>252</v>
      </c>
      <c r="L1547" t="s">
        <v>101</v>
      </c>
      <c r="M1547">
        <v>1255</v>
      </c>
      <c r="N1547">
        <v>44012</v>
      </c>
      <c r="O1547" t="str">
        <f>+VLOOKUP(Línea_Causa_Sexo_Región[[#This Row],[id_LA]],Línea_Atención[],2,0)</f>
        <v>Línea Oficina Protección Derechos</v>
      </c>
    </row>
    <row r="1548" spans="2:15" x14ac:dyDescent="0.3">
      <c r="B1548" s="4" t="str">
        <f t="shared" si="72"/>
        <v>4-Causa Ingreso-12</v>
      </c>
      <c r="C1548" s="4" t="str">
        <f t="shared" si="73"/>
        <v>4-Causa Ingreso-12-Hombres</v>
      </c>
      <c r="D1548" s="4" t="str">
        <f t="shared" si="74"/>
        <v>4-Causa Ingreso-12-Hombres-6</v>
      </c>
      <c r="E1548">
        <v>4</v>
      </c>
      <c r="F1548" t="s">
        <v>366</v>
      </c>
      <c r="G1548" t="s">
        <v>416</v>
      </c>
      <c r="H1548" t="s">
        <v>130</v>
      </c>
      <c r="I1548">
        <v>6</v>
      </c>
      <c r="J1548" t="s">
        <v>206</v>
      </c>
      <c r="K1548" t="s">
        <v>252</v>
      </c>
      <c r="L1548" t="s">
        <v>101</v>
      </c>
      <c r="M1548">
        <v>67</v>
      </c>
      <c r="N1548">
        <v>44012</v>
      </c>
      <c r="O1548" t="str">
        <f>+VLOOKUP(Línea_Causa_Sexo_Región[[#This Row],[id_LA]],Línea_Atención[],2,0)</f>
        <v>Línea Oficina Protección Derechos</v>
      </c>
    </row>
    <row r="1549" spans="2:15" x14ac:dyDescent="0.3">
      <c r="B1549" s="4" t="str">
        <f t="shared" si="72"/>
        <v>4-Causa Ingreso-12</v>
      </c>
      <c r="C1549" s="4" t="str">
        <f t="shared" si="73"/>
        <v>4-Causa Ingreso-12-Hombres</v>
      </c>
      <c r="D1549" s="4" t="str">
        <f t="shared" si="74"/>
        <v>4-Causa Ingreso-12-Hombres-7</v>
      </c>
      <c r="E1549">
        <v>4</v>
      </c>
      <c r="F1549" t="s">
        <v>366</v>
      </c>
      <c r="G1549" t="s">
        <v>416</v>
      </c>
      <c r="H1549" t="s">
        <v>130</v>
      </c>
      <c r="I1549">
        <v>7</v>
      </c>
      <c r="J1549" t="s">
        <v>207</v>
      </c>
      <c r="K1549" t="s">
        <v>252</v>
      </c>
      <c r="L1549" t="s">
        <v>101</v>
      </c>
      <c r="M1549">
        <v>121</v>
      </c>
      <c r="N1549">
        <v>44012</v>
      </c>
      <c r="O1549" t="str">
        <f>+VLOOKUP(Línea_Causa_Sexo_Región[[#This Row],[id_LA]],Línea_Atención[],2,0)</f>
        <v>Línea Oficina Protección Derechos</v>
      </c>
    </row>
    <row r="1550" spans="2:15" x14ac:dyDescent="0.3">
      <c r="B1550" s="4" t="str">
        <f t="shared" si="72"/>
        <v>4-Causa Ingreso-12</v>
      </c>
      <c r="C1550" s="4" t="str">
        <f t="shared" si="73"/>
        <v>4-Causa Ingreso-12-Hombres</v>
      </c>
      <c r="D1550" s="4" t="str">
        <f t="shared" si="74"/>
        <v>4-Causa Ingreso-12-Hombres-16</v>
      </c>
      <c r="E1550">
        <v>4</v>
      </c>
      <c r="F1550" t="s">
        <v>366</v>
      </c>
      <c r="G1550" t="s">
        <v>416</v>
      </c>
      <c r="H1550" t="s">
        <v>130</v>
      </c>
      <c r="I1550">
        <v>16</v>
      </c>
      <c r="J1550" t="s">
        <v>216</v>
      </c>
      <c r="K1550" t="s">
        <v>252</v>
      </c>
      <c r="L1550" t="s">
        <v>101</v>
      </c>
      <c r="M1550">
        <v>62</v>
      </c>
      <c r="N1550">
        <v>44012</v>
      </c>
      <c r="O1550" t="str">
        <f>+VLOOKUP(Línea_Causa_Sexo_Región[[#This Row],[id_LA]],Línea_Atención[],2,0)</f>
        <v>Línea Oficina Protección Derechos</v>
      </c>
    </row>
    <row r="1551" spans="2:15" x14ac:dyDescent="0.3">
      <c r="B1551" s="4" t="str">
        <f t="shared" si="72"/>
        <v>4-Causa Ingreso-12</v>
      </c>
      <c r="C1551" s="4" t="str">
        <f t="shared" si="73"/>
        <v>4-Causa Ingreso-12-Hombres</v>
      </c>
      <c r="D1551" s="4" t="str">
        <f t="shared" si="74"/>
        <v>4-Causa Ingreso-12-Hombres-8</v>
      </c>
      <c r="E1551">
        <v>4</v>
      </c>
      <c r="F1551" t="s">
        <v>366</v>
      </c>
      <c r="G1551" t="s">
        <v>416</v>
      </c>
      <c r="H1551" t="s">
        <v>130</v>
      </c>
      <c r="I1551">
        <v>8</v>
      </c>
      <c r="J1551" t="s">
        <v>208</v>
      </c>
      <c r="K1551" t="s">
        <v>252</v>
      </c>
      <c r="L1551" t="s">
        <v>101</v>
      </c>
      <c r="M1551">
        <v>123</v>
      </c>
      <c r="N1551">
        <v>44012</v>
      </c>
      <c r="O1551" t="str">
        <f>+VLOOKUP(Línea_Causa_Sexo_Región[[#This Row],[id_LA]],Línea_Atención[],2,0)</f>
        <v>Línea Oficina Protección Derechos</v>
      </c>
    </row>
    <row r="1552" spans="2:15" x14ac:dyDescent="0.3">
      <c r="B1552" s="4" t="str">
        <f t="shared" si="72"/>
        <v>4-Causa Ingreso-12</v>
      </c>
      <c r="C1552" s="4" t="str">
        <f t="shared" si="73"/>
        <v>4-Causa Ingreso-12-Hombres</v>
      </c>
      <c r="D1552" s="4" t="str">
        <f t="shared" si="74"/>
        <v>4-Causa Ingreso-12-Hombres-9</v>
      </c>
      <c r="E1552">
        <v>4</v>
      </c>
      <c r="F1552" t="s">
        <v>366</v>
      </c>
      <c r="G1552" t="s">
        <v>416</v>
      </c>
      <c r="H1552" t="s">
        <v>130</v>
      </c>
      <c r="I1552">
        <v>9</v>
      </c>
      <c r="J1552" t="s">
        <v>209</v>
      </c>
      <c r="K1552" t="s">
        <v>252</v>
      </c>
      <c r="L1552" t="s">
        <v>101</v>
      </c>
      <c r="M1552">
        <v>227</v>
      </c>
      <c r="N1552">
        <v>44012</v>
      </c>
      <c r="O1552" t="str">
        <f>+VLOOKUP(Línea_Causa_Sexo_Región[[#This Row],[id_LA]],Línea_Atención[],2,0)</f>
        <v>Línea Oficina Protección Derechos</v>
      </c>
    </row>
    <row r="1553" spans="2:15" x14ac:dyDescent="0.3">
      <c r="B1553" s="4" t="str">
        <f t="shared" si="72"/>
        <v>4-Causa Ingreso-12</v>
      </c>
      <c r="C1553" s="4" t="str">
        <f t="shared" si="73"/>
        <v>4-Causa Ingreso-12-Hombres</v>
      </c>
      <c r="D1553" s="4" t="str">
        <f t="shared" si="74"/>
        <v>4-Causa Ingreso-12-Hombres-14</v>
      </c>
      <c r="E1553">
        <v>4</v>
      </c>
      <c r="F1553" t="s">
        <v>366</v>
      </c>
      <c r="G1553" t="s">
        <v>416</v>
      </c>
      <c r="H1553" t="s">
        <v>130</v>
      </c>
      <c r="I1553">
        <v>14</v>
      </c>
      <c r="J1553" t="s">
        <v>214</v>
      </c>
      <c r="K1553" t="s">
        <v>252</v>
      </c>
      <c r="L1553" t="s">
        <v>101</v>
      </c>
      <c r="M1553">
        <v>55</v>
      </c>
      <c r="N1553">
        <v>44012</v>
      </c>
      <c r="O1553" t="str">
        <f>+VLOOKUP(Línea_Causa_Sexo_Región[[#This Row],[id_LA]],Línea_Atención[],2,0)</f>
        <v>Línea Oficina Protección Derechos</v>
      </c>
    </row>
    <row r="1554" spans="2:15" x14ac:dyDescent="0.3">
      <c r="B1554" s="4" t="str">
        <f t="shared" si="72"/>
        <v>4-Causa Ingreso-12</v>
      </c>
      <c r="C1554" s="4" t="str">
        <f t="shared" si="73"/>
        <v>4-Causa Ingreso-12-Hombres</v>
      </c>
      <c r="D1554" s="4" t="str">
        <f t="shared" si="74"/>
        <v>4-Causa Ingreso-12-Hombres-10</v>
      </c>
      <c r="E1554">
        <v>4</v>
      </c>
      <c r="F1554" t="s">
        <v>366</v>
      </c>
      <c r="G1554" t="s">
        <v>416</v>
      </c>
      <c r="H1554" t="s">
        <v>130</v>
      </c>
      <c r="I1554">
        <v>10</v>
      </c>
      <c r="J1554" t="s">
        <v>210</v>
      </c>
      <c r="K1554" t="s">
        <v>252</v>
      </c>
      <c r="L1554" t="s">
        <v>101</v>
      </c>
      <c r="M1554">
        <v>83</v>
      </c>
      <c r="N1554">
        <v>44012</v>
      </c>
      <c r="O1554" t="str">
        <f>+VLOOKUP(Línea_Causa_Sexo_Región[[#This Row],[id_LA]],Línea_Atención[],2,0)</f>
        <v>Línea Oficina Protección Derechos</v>
      </c>
    </row>
    <row r="1555" spans="2:15" x14ac:dyDescent="0.3">
      <c r="B1555" s="4" t="str">
        <f t="shared" si="72"/>
        <v>4-Causa Ingreso-12</v>
      </c>
      <c r="C1555" s="4" t="str">
        <f t="shared" si="73"/>
        <v>4-Causa Ingreso-12-Hombres</v>
      </c>
      <c r="D1555" s="4" t="str">
        <f t="shared" si="74"/>
        <v>4-Causa Ingreso-12-Hombres-11</v>
      </c>
      <c r="E1555">
        <v>4</v>
      </c>
      <c r="F1555" t="s">
        <v>366</v>
      </c>
      <c r="G1555" t="s">
        <v>416</v>
      </c>
      <c r="H1555" t="s">
        <v>130</v>
      </c>
      <c r="I1555">
        <v>11</v>
      </c>
      <c r="J1555" t="s">
        <v>211</v>
      </c>
      <c r="K1555" t="s">
        <v>252</v>
      </c>
      <c r="L1555" t="s">
        <v>101</v>
      </c>
      <c r="M1555">
        <v>6</v>
      </c>
      <c r="N1555">
        <v>44012</v>
      </c>
      <c r="O1555" t="str">
        <f>+VLOOKUP(Línea_Causa_Sexo_Región[[#This Row],[id_LA]],Línea_Atención[],2,0)</f>
        <v>Línea Oficina Protección Derechos</v>
      </c>
    </row>
    <row r="1556" spans="2:15" x14ac:dyDescent="0.3">
      <c r="B1556" s="4" t="str">
        <f t="shared" si="72"/>
        <v>4-Causa Ingreso-12</v>
      </c>
      <c r="C1556" s="4" t="str">
        <f t="shared" si="73"/>
        <v>4-Causa Ingreso-12-Hombres</v>
      </c>
      <c r="D1556" s="4" t="str">
        <f t="shared" si="74"/>
        <v>4-Causa Ingreso-12-Hombres-12</v>
      </c>
      <c r="E1556">
        <v>4</v>
      </c>
      <c r="F1556" t="s">
        <v>366</v>
      </c>
      <c r="G1556" t="s">
        <v>416</v>
      </c>
      <c r="H1556" t="s">
        <v>130</v>
      </c>
      <c r="I1556">
        <v>12</v>
      </c>
      <c r="J1556" t="s">
        <v>212</v>
      </c>
      <c r="K1556" t="s">
        <v>252</v>
      </c>
      <c r="L1556" t="s">
        <v>101</v>
      </c>
      <c r="M1556">
        <v>3</v>
      </c>
      <c r="N1556">
        <v>44012</v>
      </c>
      <c r="O1556" t="str">
        <f>+VLOOKUP(Línea_Causa_Sexo_Región[[#This Row],[id_LA]],Línea_Atención[],2,0)</f>
        <v>Línea Oficina Protección Derechos</v>
      </c>
    </row>
    <row r="1557" spans="2:15" x14ac:dyDescent="0.3">
      <c r="B1557" s="4" t="str">
        <f t="shared" si="72"/>
        <v>4-Causa Ingreso-12</v>
      </c>
      <c r="C1557" s="4" t="str">
        <f t="shared" si="73"/>
        <v>4-Causa Ingreso-12-Mujeres</v>
      </c>
      <c r="D1557" s="4" t="str">
        <f t="shared" si="74"/>
        <v>4-Causa Ingreso-12-Mujeres-15</v>
      </c>
      <c r="E1557">
        <v>4</v>
      </c>
      <c r="F1557" t="s">
        <v>366</v>
      </c>
      <c r="G1557" t="s">
        <v>416</v>
      </c>
      <c r="H1557" t="s">
        <v>130</v>
      </c>
      <c r="I1557">
        <v>15</v>
      </c>
      <c r="J1557" t="s">
        <v>215</v>
      </c>
      <c r="K1557" t="s">
        <v>253</v>
      </c>
      <c r="L1557" t="s">
        <v>101</v>
      </c>
      <c r="M1557">
        <v>13</v>
      </c>
      <c r="N1557">
        <v>44012</v>
      </c>
      <c r="O1557" t="str">
        <f>+VLOOKUP(Línea_Causa_Sexo_Región[[#This Row],[id_LA]],Línea_Atención[],2,0)</f>
        <v>Línea Oficina Protección Derechos</v>
      </c>
    </row>
    <row r="1558" spans="2:15" x14ac:dyDescent="0.3">
      <c r="B1558" s="4" t="str">
        <f t="shared" si="72"/>
        <v>4-Causa Ingreso-12</v>
      </c>
      <c r="C1558" s="4" t="str">
        <f t="shared" si="73"/>
        <v>4-Causa Ingreso-12-Mujeres</v>
      </c>
      <c r="D1558" s="4" t="str">
        <f t="shared" si="74"/>
        <v>4-Causa Ingreso-12-Mujeres-1</v>
      </c>
      <c r="E1558">
        <v>4</v>
      </c>
      <c r="F1558" t="s">
        <v>366</v>
      </c>
      <c r="G1558" t="s">
        <v>416</v>
      </c>
      <c r="H1558" t="s">
        <v>130</v>
      </c>
      <c r="I1558">
        <v>1</v>
      </c>
      <c r="J1558" t="s">
        <v>201</v>
      </c>
      <c r="K1558" t="s">
        <v>253</v>
      </c>
      <c r="L1558" t="s">
        <v>101</v>
      </c>
      <c r="M1558">
        <v>63</v>
      </c>
      <c r="N1558">
        <v>44012</v>
      </c>
      <c r="O1558" t="str">
        <f>+VLOOKUP(Línea_Causa_Sexo_Región[[#This Row],[id_LA]],Línea_Atención[],2,0)</f>
        <v>Línea Oficina Protección Derechos</v>
      </c>
    </row>
    <row r="1559" spans="2:15" x14ac:dyDescent="0.3">
      <c r="B1559" s="4" t="str">
        <f t="shared" si="72"/>
        <v>4-Causa Ingreso-12</v>
      </c>
      <c r="C1559" s="4" t="str">
        <f t="shared" si="73"/>
        <v>4-Causa Ingreso-12-Mujeres</v>
      </c>
      <c r="D1559" s="4" t="str">
        <f t="shared" si="74"/>
        <v>4-Causa Ingreso-12-Mujeres-2</v>
      </c>
      <c r="E1559">
        <v>4</v>
      </c>
      <c r="F1559" t="s">
        <v>366</v>
      </c>
      <c r="G1559" t="s">
        <v>416</v>
      </c>
      <c r="H1559" t="s">
        <v>130</v>
      </c>
      <c r="I1559">
        <v>2</v>
      </c>
      <c r="J1559" t="s">
        <v>202</v>
      </c>
      <c r="K1559" t="s">
        <v>253</v>
      </c>
      <c r="L1559" t="s">
        <v>101</v>
      </c>
      <c r="M1559">
        <v>16</v>
      </c>
      <c r="N1559">
        <v>44012</v>
      </c>
      <c r="O1559" t="str">
        <f>+VLOOKUP(Línea_Causa_Sexo_Región[[#This Row],[id_LA]],Línea_Atención[],2,0)</f>
        <v>Línea Oficina Protección Derechos</v>
      </c>
    </row>
    <row r="1560" spans="2:15" x14ac:dyDescent="0.3">
      <c r="B1560" s="4" t="str">
        <f t="shared" si="72"/>
        <v>4-Causa Ingreso-12</v>
      </c>
      <c r="C1560" s="4" t="str">
        <f t="shared" si="73"/>
        <v>4-Causa Ingreso-12-Mujeres</v>
      </c>
      <c r="D1560" s="4" t="str">
        <f t="shared" si="74"/>
        <v>4-Causa Ingreso-12-Mujeres-3</v>
      </c>
      <c r="E1560">
        <v>4</v>
      </c>
      <c r="F1560" t="s">
        <v>366</v>
      </c>
      <c r="G1560" t="s">
        <v>416</v>
      </c>
      <c r="H1560" t="s">
        <v>130</v>
      </c>
      <c r="I1560">
        <v>3</v>
      </c>
      <c r="J1560" t="s">
        <v>203</v>
      </c>
      <c r="K1560" t="s">
        <v>253</v>
      </c>
      <c r="L1560" t="s">
        <v>101</v>
      </c>
      <c r="M1560">
        <v>18</v>
      </c>
      <c r="N1560">
        <v>44012</v>
      </c>
      <c r="O1560" t="str">
        <f>+VLOOKUP(Línea_Causa_Sexo_Región[[#This Row],[id_LA]],Línea_Atención[],2,0)</f>
        <v>Línea Oficina Protección Derechos</v>
      </c>
    </row>
    <row r="1561" spans="2:15" x14ac:dyDescent="0.3">
      <c r="B1561" s="4" t="str">
        <f t="shared" si="72"/>
        <v>4-Causa Ingreso-12</v>
      </c>
      <c r="C1561" s="4" t="str">
        <f t="shared" si="73"/>
        <v>4-Causa Ingreso-12-Mujeres</v>
      </c>
      <c r="D1561" s="4" t="str">
        <f t="shared" si="74"/>
        <v>4-Causa Ingreso-12-Mujeres-4</v>
      </c>
      <c r="E1561">
        <v>4</v>
      </c>
      <c r="F1561" t="s">
        <v>366</v>
      </c>
      <c r="G1561" t="s">
        <v>416</v>
      </c>
      <c r="H1561" t="s">
        <v>130</v>
      </c>
      <c r="I1561">
        <v>4</v>
      </c>
      <c r="J1561" t="s">
        <v>204</v>
      </c>
      <c r="K1561" t="s">
        <v>253</v>
      </c>
      <c r="L1561" t="s">
        <v>101</v>
      </c>
      <c r="M1561">
        <v>112</v>
      </c>
      <c r="N1561">
        <v>44012</v>
      </c>
      <c r="O1561" t="str">
        <f>+VLOOKUP(Línea_Causa_Sexo_Región[[#This Row],[id_LA]],Línea_Atención[],2,0)</f>
        <v>Línea Oficina Protección Derechos</v>
      </c>
    </row>
    <row r="1562" spans="2:15" x14ac:dyDescent="0.3">
      <c r="B1562" s="4" t="str">
        <f t="shared" si="72"/>
        <v>4-Causa Ingreso-12</v>
      </c>
      <c r="C1562" s="4" t="str">
        <f t="shared" si="73"/>
        <v>4-Causa Ingreso-12-Mujeres</v>
      </c>
      <c r="D1562" s="4" t="str">
        <f t="shared" si="74"/>
        <v>4-Causa Ingreso-12-Mujeres-5</v>
      </c>
      <c r="E1562">
        <v>4</v>
      </c>
      <c r="F1562" t="s">
        <v>366</v>
      </c>
      <c r="G1562" t="s">
        <v>416</v>
      </c>
      <c r="H1562" t="s">
        <v>130</v>
      </c>
      <c r="I1562">
        <v>5</v>
      </c>
      <c r="J1562" t="s">
        <v>205</v>
      </c>
      <c r="K1562" t="s">
        <v>253</v>
      </c>
      <c r="L1562" t="s">
        <v>101</v>
      </c>
      <c r="M1562">
        <v>98</v>
      </c>
      <c r="N1562">
        <v>44012</v>
      </c>
      <c r="O1562" t="str">
        <f>+VLOOKUP(Línea_Causa_Sexo_Región[[#This Row],[id_LA]],Línea_Atención[],2,0)</f>
        <v>Línea Oficina Protección Derechos</v>
      </c>
    </row>
    <row r="1563" spans="2:15" x14ac:dyDescent="0.3">
      <c r="B1563" s="4" t="str">
        <f t="shared" si="72"/>
        <v>4-Causa Ingreso-12</v>
      </c>
      <c r="C1563" s="4" t="str">
        <f t="shared" si="73"/>
        <v>4-Causa Ingreso-12-Mujeres</v>
      </c>
      <c r="D1563" s="4" t="str">
        <f t="shared" si="74"/>
        <v>4-Causa Ingreso-12-Mujeres-13</v>
      </c>
      <c r="E1563">
        <v>4</v>
      </c>
      <c r="F1563" t="s">
        <v>366</v>
      </c>
      <c r="G1563" t="s">
        <v>416</v>
      </c>
      <c r="H1563" t="s">
        <v>130</v>
      </c>
      <c r="I1563">
        <v>13</v>
      </c>
      <c r="J1563" t="s">
        <v>213</v>
      </c>
      <c r="K1563" t="s">
        <v>253</v>
      </c>
      <c r="L1563" t="s">
        <v>101</v>
      </c>
      <c r="M1563">
        <v>1180</v>
      </c>
      <c r="N1563">
        <v>44012</v>
      </c>
      <c r="O1563" t="str">
        <f>+VLOOKUP(Línea_Causa_Sexo_Región[[#This Row],[id_LA]],Línea_Atención[],2,0)</f>
        <v>Línea Oficina Protección Derechos</v>
      </c>
    </row>
    <row r="1564" spans="2:15" x14ac:dyDescent="0.3">
      <c r="B1564" s="4" t="str">
        <f t="shared" si="72"/>
        <v>4-Causa Ingreso-12</v>
      </c>
      <c r="C1564" s="4" t="str">
        <f t="shared" si="73"/>
        <v>4-Causa Ingreso-12-Mujeres</v>
      </c>
      <c r="D1564" s="4" t="str">
        <f t="shared" si="74"/>
        <v>4-Causa Ingreso-12-Mujeres-6</v>
      </c>
      <c r="E1564">
        <v>4</v>
      </c>
      <c r="F1564" t="s">
        <v>366</v>
      </c>
      <c r="G1564" t="s">
        <v>416</v>
      </c>
      <c r="H1564" t="s">
        <v>130</v>
      </c>
      <c r="I1564">
        <v>6</v>
      </c>
      <c r="J1564" t="s">
        <v>206</v>
      </c>
      <c r="K1564" t="s">
        <v>253</v>
      </c>
      <c r="L1564" t="s">
        <v>101</v>
      </c>
      <c r="M1564">
        <v>53</v>
      </c>
      <c r="N1564">
        <v>44012</v>
      </c>
      <c r="O1564" t="str">
        <f>+VLOOKUP(Línea_Causa_Sexo_Región[[#This Row],[id_LA]],Línea_Atención[],2,0)</f>
        <v>Línea Oficina Protección Derechos</v>
      </c>
    </row>
    <row r="1565" spans="2:15" x14ac:dyDescent="0.3">
      <c r="B1565" s="4" t="str">
        <f t="shared" si="72"/>
        <v>4-Causa Ingreso-12</v>
      </c>
      <c r="C1565" s="4" t="str">
        <f t="shared" si="73"/>
        <v>4-Causa Ingreso-12-Mujeres</v>
      </c>
      <c r="D1565" s="4" t="str">
        <f t="shared" si="74"/>
        <v>4-Causa Ingreso-12-Mujeres-7</v>
      </c>
      <c r="E1565">
        <v>4</v>
      </c>
      <c r="F1565" t="s">
        <v>366</v>
      </c>
      <c r="G1565" t="s">
        <v>416</v>
      </c>
      <c r="H1565" t="s">
        <v>130</v>
      </c>
      <c r="I1565">
        <v>7</v>
      </c>
      <c r="J1565" t="s">
        <v>207</v>
      </c>
      <c r="K1565" t="s">
        <v>253</v>
      </c>
      <c r="L1565" t="s">
        <v>101</v>
      </c>
      <c r="M1565">
        <v>112</v>
      </c>
      <c r="N1565">
        <v>44012</v>
      </c>
      <c r="O1565" t="str">
        <f>+VLOOKUP(Línea_Causa_Sexo_Región[[#This Row],[id_LA]],Línea_Atención[],2,0)</f>
        <v>Línea Oficina Protección Derechos</v>
      </c>
    </row>
    <row r="1566" spans="2:15" x14ac:dyDescent="0.3">
      <c r="B1566" s="4" t="str">
        <f t="shared" si="72"/>
        <v>4-Causa Ingreso-12</v>
      </c>
      <c r="C1566" s="4" t="str">
        <f t="shared" si="73"/>
        <v>4-Causa Ingreso-12-Mujeres</v>
      </c>
      <c r="D1566" s="4" t="str">
        <f t="shared" si="74"/>
        <v>4-Causa Ingreso-12-Mujeres-16</v>
      </c>
      <c r="E1566">
        <v>4</v>
      </c>
      <c r="F1566" t="s">
        <v>366</v>
      </c>
      <c r="G1566" t="s">
        <v>416</v>
      </c>
      <c r="H1566" t="s">
        <v>130</v>
      </c>
      <c r="I1566">
        <v>16</v>
      </c>
      <c r="J1566" t="s">
        <v>216</v>
      </c>
      <c r="K1566" t="s">
        <v>253</v>
      </c>
      <c r="L1566" t="s">
        <v>101</v>
      </c>
      <c r="M1566">
        <v>40</v>
      </c>
      <c r="N1566">
        <v>44012</v>
      </c>
      <c r="O1566" t="str">
        <f>+VLOOKUP(Línea_Causa_Sexo_Región[[#This Row],[id_LA]],Línea_Atención[],2,0)</f>
        <v>Línea Oficina Protección Derechos</v>
      </c>
    </row>
    <row r="1567" spans="2:15" x14ac:dyDescent="0.3">
      <c r="B1567" s="4" t="str">
        <f t="shared" si="72"/>
        <v>4-Causa Ingreso-12</v>
      </c>
      <c r="C1567" s="4" t="str">
        <f t="shared" si="73"/>
        <v>4-Causa Ingreso-12-Mujeres</v>
      </c>
      <c r="D1567" s="4" t="str">
        <f t="shared" si="74"/>
        <v>4-Causa Ingreso-12-Mujeres-8</v>
      </c>
      <c r="E1567">
        <v>4</v>
      </c>
      <c r="F1567" t="s">
        <v>366</v>
      </c>
      <c r="G1567" t="s">
        <v>416</v>
      </c>
      <c r="H1567" t="s">
        <v>130</v>
      </c>
      <c r="I1567">
        <v>8</v>
      </c>
      <c r="J1567" t="s">
        <v>208</v>
      </c>
      <c r="K1567" t="s">
        <v>253</v>
      </c>
      <c r="L1567" t="s">
        <v>101</v>
      </c>
      <c r="M1567">
        <v>125</v>
      </c>
      <c r="N1567">
        <v>44012</v>
      </c>
      <c r="O1567" t="str">
        <f>+VLOOKUP(Línea_Causa_Sexo_Región[[#This Row],[id_LA]],Línea_Atención[],2,0)</f>
        <v>Línea Oficina Protección Derechos</v>
      </c>
    </row>
    <row r="1568" spans="2:15" x14ac:dyDescent="0.3">
      <c r="B1568" s="4" t="str">
        <f t="shared" si="72"/>
        <v>4-Causa Ingreso-12</v>
      </c>
      <c r="C1568" s="4" t="str">
        <f t="shared" si="73"/>
        <v>4-Causa Ingreso-12-Mujeres</v>
      </c>
      <c r="D1568" s="4" t="str">
        <f t="shared" si="74"/>
        <v>4-Causa Ingreso-12-Mujeres-9</v>
      </c>
      <c r="E1568">
        <v>4</v>
      </c>
      <c r="F1568" t="s">
        <v>366</v>
      </c>
      <c r="G1568" t="s">
        <v>416</v>
      </c>
      <c r="H1568" t="s">
        <v>130</v>
      </c>
      <c r="I1568">
        <v>9</v>
      </c>
      <c r="J1568" t="s">
        <v>209</v>
      </c>
      <c r="K1568" t="s">
        <v>253</v>
      </c>
      <c r="L1568" t="s">
        <v>101</v>
      </c>
      <c r="M1568">
        <v>231</v>
      </c>
      <c r="N1568">
        <v>44012</v>
      </c>
      <c r="O1568" t="str">
        <f>+VLOOKUP(Línea_Causa_Sexo_Región[[#This Row],[id_LA]],Línea_Atención[],2,0)</f>
        <v>Línea Oficina Protección Derechos</v>
      </c>
    </row>
    <row r="1569" spans="2:15" x14ac:dyDescent="0.3">
      <c r="B1569" s="4" t="str">
        <f t="shared" si="72"/>
        <v>4-Causa Ingreso-12</v>
      </c>
      <c r="C1569" s="4" t="str">
        <f t="shared" si="73"/>
        <v>4-Causa Ingreso-12-Mujeres</v>
      </c>
      <c r="D1569" s="4" t="str">
        <f t="shared" si="74"/>
        <v>4-Causa Ingreso-12-Mujeres-14</v>
      </c>
      <c r="E1569">
        <v>4</v>
      </c>
      <c r="F1569" t="s">
        <v>366</v>
      </c>
      <c r="G1569" t="s">
        <v>416</v>
      </c>
      <c r="H1569" t="s">
        <v>130</v>
      </c>
      <c r="I1569">
        <v>14</v>
      </c>
      <c r="J1569" t="s">
        <v>214</v>
      </c>
      <c r="K1569" t="s">
        <v>253</v>
      </c>
      <c r="L1569" t="s">
        <v>101</v>
      </c>
      <c r="M1569">
        <v>49</v>
      </c>
      <c r="N1569">
        <v>44012</v>
      </c>
      <c r="O1569" t="str">
        <f>+VLOOKUP(Línea_Causa_Sexo_Región[[#This Row],[id_LA]],Línea_Atención[],2,0)</f>
        <v>Línea Oficina Protección Derechos</v>
      </c>
    </row>
    <row r="1570" spans="2:15" x14ac:dyDescent="0.3">
      <c r="B1570" s="4" t="str">
        <f t="shared" si="72"/>
        <v>4-Causa Ingreso-12</v>
      </c>
      <c r="C1570" s="4" t="str">
        <f t="shared" si="73"/>
        <v>4-Causa Ingreso-12-Mujeres</v>
      </c>
      <c r="D1570" s="4" t="str">
        <f t="shared" si="74"/>
        <v>4-Causa Ingreso-12-Mujeres-10</v>
      </c>
      <c r="E1570">
        <v>4</v>
      </c>
      <c r="F1570" t="s">
        <v>366</v>
      </c>
      <c r="G1570" t="s">
        <v>416</v>
      </c>
      <c r="H1570" t="s">
        <v>130</v>
      </c>
      <c r="I1570">
        <v>10</v>
      </c>
      <c r="J1570" t="s">
        <v>210</v>
      </c>
      <c r="K1570" t="s">
        <v>253</v>
      </c>
      <c r="L1570" t="s">
        <v>101</v>
      </c>
      <c r="M1570">
        <v>93</v>
      </c>
      <c r="N1570">
        <v>44012</v>
      </c>
      <c r="O1570" t="str">
        <f>+VLOOKUP(Línea_Causa_Sexo_Región[[#This Row],[id_LA]],Línea_Atención[],2,0)</f>
        <v>Línea Oficina Protección Derechos</v>
      </c>
    </row>
    <row r="1571" spans="2:15" x14ac:dyDescent="0.3">
      <c r="B1571" s="4" t="str">
        <f t="shared" si="72"/>
        <v>4-Causa Ingreso-12</v>
      </c>
      <c r="C1571" s="4" t="str">
        <f t="shared" si="73"/>
        <v>4-Causa Ingreso-12-Mujeres</v>
      </c>
      <c r="D1571" s="4" t="str">
        <f t="shared" si="74"/>
        <v>4-Causa Ingreso-12-Mujeres-11</v>
      </c>
      <c r="E1571">
        <v>4</v>
      </c>
      <c r="F1571" t="s">
        <v>366</v>
      </c>
      <c r="G1571" t="s">
        <v>416</v>
      </c>
      <c r="H1571" t="s">
        <v>130</v>
      </c>
      <c r="I1571">
        <v>11</v>
      </c>
      <c r="J1571" t="s">
        <v>211</v>
      </c>
      <c r="K1571" t="s">
        <v>253</v>
      </c>
      <c r="L1571" t="s">
        <v>101</v>
      </c>
      <c r="M1571">
        <v>3</v>
      </c>
      <c r="N1571">
        <v>44012</v>
      </c>
      <c r="O1571" t="str">
        <f>+VLOOKUP(Línea_Causa_Sexo_Región[[#This Row],[id_LA]],Línea_Atención[],2,0)</f>
        <v>Línea Oficina Protección Derechos</v>
      </c>
    </row>
    <row r="1572" spans="2:15" x14ac:dyDescent="0.3">
      <c r="B1572" s="4" t="str">
        <f t="shared" si="72"/>
        <v>4-Causa Ingreso-12</v>
      </c>
      <c r="C1572" s="4" t="str">
        <f t="shared" si="73"/>
        <v>4-Causa Ingreso-12-Mujeres</v>
      </c>
      <c r="D1572" s="4" t="str">
        <f t="shared" si="74"/>
        <v>4-Causa Ingreso-12-Mujeres-12</v>
      </c>
      <c r="E1572">
        <v>4</v>
      </c>
      <c r="F1572" t="s">
        <v>366</v>
      </c>
      <c r="G1572" t="s">
        <v>416</v>
      </c>
      <c r="H1572" t="s">
        <v>130</v>
      </c>
      <c r="I1572">
        <v>12</v>
      </c>
      <c r="J1572" t="s">
        <v>212</v>
      </c>
      <c r="K1572" t="s">
        <v>253</v>
      </c>
      <c r="L1572" t="s">
        <v>101</v>
      </c>
      <c r="M1572">
        <v>3</v>
      </c>
      <c r="N1572">
        <v>44012</v>
      </c>
      <c r="O1572" t="str">
        <f>+VLOOKUP(Línea_Causa_Sexo_Región[[#This Row],[id_LA]],Línea_Atención[],2,0)</f>
        <v>Línea Oficina Protección Derechos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24F4-2D89-4398-ADF7-468D88A5529E}">
  <dimension ref="A3:D7"/>
  <sheetViews>
    <sheetView showGridLines="0" workbookViewId="0">
      <selection activeCell="A3" sqref="A3:B3"/>
    </sheetView>
  </sheetViews>
  <sheetFormatPr baseColWidth="10" defaultRowHeight="14.4" x14ac:dyDescent="0.3"/>
  <cols>
    <col min="1" max="1" width="7.88671875" bestFit="1" customWidth="1"/>
    <col min="2" max="2" width="29.21875" bestFit="1" customWidth="1"/>
    <col min="3" max="4" width="39.77734375" bestFit="1" customWidth="1"/>
  </cols>
  <sheetData>
    <row r="3" spans="1:4" x14ac:dyDescent="0.3">
      <c r="A3" t="s">
        <v>87</v>
      </c>
      <c r="B3" t="s">
        <v>74</v>
      </c>
      <c r="C3" t="s">
        <v>86</v>
      </c>
      <c r="D3" t="s">
        <v>85</v>
      </c>
    </row>
    <row r="4" spans="1:4" x14ac:dyDescent="0.3">
      <c r="A4">
        <v>1</v>
      </c>
      <c r="B4" t="s">
        <v>78</v>
      </c>
      <c r="C4" t="s">
        <v>0</v>
      </c>
      <c r="D4" t="s">
        <v>84</v>
      </c>
    </row>
    <row r="5" spans="1:4" x14ac:dyDescent="0.3">
      <c r="A5">
        <v>2</v>
      </c>
      <c r="B5" t="s">
        <v>79</v>
      </c>
      <c r="C5" t="s">
        <v>29</v>
      </c>
      <c r="D5" t="s">
        <v>83</v>
      </c>
    </row>
    <row r="6" spans="1:4" x14ac:dyDescent="0.3">
      <c r="A6">
        <v>3</v>
      </c>
      <c r="B6" t="s">
        <v>80</v>
      </c>
      <c r="C6" t="s">
        <v>68</v>
      </c>
      <c r="D6" t="s">
        <v>82</v>
      </c>
    </row>
    <row r="7" spans="1:4" x14ac:dyDescent="0.3">
      <c r="A7">
        <v>4</v>
      </c>
      <c r="B7" t="s">
        <v>81</v>
      </c>
      <c r="C7" t="s">
        <v>71</v>
      </c>
      <c r="D7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MASTER</vt:lpstr>
      <vt:lpstr>Línea-Modelo BASE</vt:lpstr>
      <vt:lpstr>Línea-Modelo-Sexo-Edad</vt:lpstr>
      <vt:lpstr>Línea_Modelo_Sexo_Región</vt:lpstr>
      <vt:lpstr>Permanencia_Línea_Sexo_Edad</vt:lpstr>
      <vt:lpstr>Línea_Modelo_Causa_Vigentes</vt:lpstr>
      <vt:lpstr>Línea_Causa_Sexo_Edad</vt:lpstr>
      <vt:lpstr>Línea_Causa_Sexo_Región</vt:lpstr>
      <vt:lpstr>LA</vt:lpstr>
      <vt:lpstr>Modelo</vt:lpstr>
      <vt:lpstr>Modelo (2)</vt:lpstr>
      <vt:lpstr>Cat Registro</vt:lpstr>
      <vt:lpstr>Causas</vt:lpstr>
      <vt:lpstr>Edades</vt:lpstr>
      <vt:lpstr>Regiones</vt:lpstr>
      <vt:lpstr>Tramos 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2020-12-20T00:16:07Z</dcterms:created>
  <dcterms:modified xsi:type="dcterms:W3CDTF">2020-12-21T01:56:19Z</dcterms:modified>
</cp:coreProperties>
</file>